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cattiplady/Downloads/Screen/"/>
    </mc:Choice>
  </mc:AlternateContent>
  <xr:revisionPtr revIDLastSave="0" documentId="13_ncr:1_{A8FE3D0C-50CC-4F42-9705-8AF91B745E0A}" xr6:coauthVersionLast="36" xr6:coauthVersionMax="45" xr10:uidLastSave="{00000000-0000-0000-0000-000000000000}"/>
  <bookViews>
    <workbookView xWindow="0" yWindow="460" windowWidth="28800" windowHeight="16320" xr2:uid="{00000000-000D-0000-FFFF-FFFF00000000}"/>
  </bookViews>
  <sheets>
    <sheet name="covid" sheetId="1" r:id="rId1"/>
  </sheets>
  <calcPr calcId="181029"/>
</workbook>
</file>

<file path=xl/calcChain.xml><?xml version="1.0" encoding="utf-8"?>
<calcChain xmlns="http://schemas.openxmlformats.org/spreadsheetml/2006/main">
  <c r="A3531" i="1" l="1"/>
  <c r="AJ3484" i="1" l="1"/>
  <c r="AJ3499" i="1"/>
  <c r="AJ350" i="1"/>
  <c r="AJ1521" i="1"/>
  <c r="AJ3500" i="1"/>
  <c r="AJ3513" i="1"/>
  <c r="AD406" i="1"/>
  <c r="AJ1485" i="1"/>
  <c r="AJ1497" i="1"/>
  <c r="AJ1493" i="1"/>
  <c r="AJ1489" i="1"/>
  <c r="AJ3506" i="1"/>
  <c r="AJ1492" i="1"/>
  <c r="AJ3481" i="1"/>
  <c r="AJ1481" i="1"/>
  <c r="AJ3476" i="1"/>
  <c r="AJ3518" i="1"/>
  <c r="AJ3520" i="1"/>
  <c r="AJ3508" i="1"/>
  <c r="AJ1490" i="1"/>
  <c r="AJ3421" i="1"/>
  <c r="AJ1487" i="1"/>
  <c r="AJ1498" i="1"/>
  <c r="AJ1479" i="1"/>
  <c r="AJ1475" i="1"/>
  <c r="AJ1478" i="1"/>
  <c r="AJ1499" i="1"/>
  <c r="AJ1494" i="1"/>
  <c r="AJ1496" i="1"/>
  <c r="AJ3517" i="1"/>
  <c r="AJ3480" i="1"/>
  <c r="AJ1474" i="1"/>
  <c r="AJ3487" i="1"/>
  <c r="AJ3512" i="1"/>
  <c r="AJ2931" i="1"/>
  <c r="AJ3521" i="1"/>
  <c r="AJ144" i="1"/>
  <c r="AJ3502" i="1"/>
  <c r="AJ3399" i="1"/>
  <c r="AJ1483" i="1"/>
  <c r="AJ1476" i="1"/>
  <c r="AJ3519" i="1"/>
  <c r="AJ3498" i="1"/>
  <c r="AJ1480" i="1"/>
  <c r="AJ3523" i="1"/>
  <c r="AJ3516" i="1"/>
  <c r="AJ2697" i="1"/>
  <c r="AJ3515" i="1"/>
  <c r="AJ1502" i="1"/>
  <c r="AJ1488" i="1"/>
  <c r="AJ1495" i="1"/>
  <c r="AJ1491" i="1"/>
  <c r="AJ1501" i="1"/>
  <c r="AJ3347" i="1"/>
  <c r="AJ3510" i="1"/>
  <c r="AJ1500" i="1"/>
  <c r="AJ1503" i="1"/>
  <c r="AJ1477" i="1"/>
  <c r="AJ1486" i="1"/>
  <c r="AJ3507" i="1"/>
  <c r="AJ1482" i="1"/>
  <c r="AJ1484" i="1"/>
  <c r="AD411" i="1"/>
  <c r="AJ3522" i="1"/>
  <c r="AJ3497" i="1"/>
</calcChain>
</file>

<file path=xl/sharedStrings.xml><?xml version="1.0" encoding="utf-8"?>
<sst xmlns="http://schemas.openxmlformats.org/spreadsheetml/2006/main" count="122235" uniqueCount="42145">
  <si>
    <t>Include</t>
  </si>
  <si>
    <t>Scientific_title</t>
  </si>
  <si>
    <t>Interventions</t>
  </si>
  <si>
    <t>url</t>
  </si>
  <si>
    <t>Public_title</t>
  </si>
  <si>
    <t>Source_registry</t>
  </si>
  <si>
    <t>TrialID</t>
  </si>
  <si>
    <t>Date_registration_format</t>
  </si>
  <si>
    <t>Date_enrollment_format</t>
  </si>
  <si>
    <t>Day_inferred</t>
  </si>
  <si>
    <t>Study_type</t>
  </si>
  <si>
    <t>Study_design</t>
  </si>
  <si>
    <t>Phase</t>
  </si>
  <si>
    <t>Target_size</t>
  </si>
  <si>
    <t>Primary_sponsor</t>
  </si>
  <si>
    <t>Countries</t>
  </si>
  <si>
    <t>Conditions</t>
  </si>
  <si>
    <t>Bridging_flag</t>
  </si>
  <si>
    <t>Retrospective_flag</t>
  </si>
  <si>
    <t>Date_registration</t>
  </si>
  <si>
    <t>Date_enrollment</t>
  </si>
  <si>
    <t>Last Refreshed on</t>
  </si>
  <si>
    <t>Acronym</t>
  </si>
  <si>
    <t>Date registration3</t>
  </si>
  <si>
    <t>Export date</t>
  </si>
  <si>
    <t>Source Register</t>
  </si>
  <si>
    <t>Recruitment_status</t>
  </si>
  <si>
    <t>other records</t>
  </si>
  <si>
    <t>Inclusion agemin</t>
  </si>
  <si>
    <t>Inclusion agemax</t>
  </si>
  <si>
    <t>Inclusion gender</t>
  </si>
  <si>
    <t>Contact Firstname</t>
  </si>
  <si>
    <t>Contact Lastname</t>
  </si>
  <si>
    <t>Contact Address</t>
  </si>
  <si>
    <t>Contact Email</t>
  </si>
  <si>
    <t>Contact Tel</t>
  </si>
  <si>
    <t>Contact Affiliation</t>
  </si>
  <si>
    <t>Inclusion Criteria</t>
  </si>
  <si>
    <t>Exclusion Criteria</t>
  </si>
  <si>
    <t>Primary outcome</t>
  </si>
  <si>
    <t>results date posted</t>
  </si>
  <si>
    <t>results date completed</t>
  </si>
  <si>
    <t>results url link</t>
  </si>
  <si>
    <t>Bridged type</t>
  </si>
  <si>
    <t>results yes no</t>
  </si>
  <si>
    <t>Date_registration3_format</t>
  </si>
  <si>
    <t>NA</t>
  </si>
  <si>
    <t>A Randomized, Double-blind, Placebo-controlled Phase II Clinical Trial to Evaluate the Safety and Immunogenicity of the Recombinant Novel Coronavirus Vaccine (Adenovirus Vector) in Healthy Adults Aged Above 18 Years</t>
  </si>
  <si>
    <t>Biological: Recombinant novel coronavirus vaccine (Adenovirus type 5 vector);Other: Placebo</t>
  </si>
  <si>
    <t>https://clinicaltrials.gov/show/NCT04341389</t>
  </si>
  <si>
    <t>A Phase II Clinical Trial to Evaluate the Recombinant Vaccine for COVID-19 (Adenovirus Vector)</t>
  </si>
  <si>
    <t>CT.gov</t>
  </si>
  <si>
    <t>NCT04341389</t>
  </si>
  <si>
    <t>Interventional</t>
  </si>
  <si>
    <t>Allocation: Randomized. Intervention model: Crossover Assignment. Primary purpose: Prevention. Masking: Double (Participant, Investigator).</t>
  </si>
  <si>
    <t>Phase 2</t>
  </si>
  <si>
    <t>Insitute of Biotechnology, Academy of Military Medical Sciences, PLA of China</t>
  </si>
  <si>
    <t>China</t>
  </si>
  <si>
    <t>COVID-19</t>
  </si>
  <si>
    <t>Yes</t>
  </si>
  <si>
    <t>April 12, 2020</t>
  </si>
  <si>
    <t>CTII-nCoV</t>
  </si>
  <si>
    <t>ClinicalTrials.gov</t>
  </si>
  <si>
    <t>Not recruiting</t>
  </si>
  <si>
    <t>No</t>
  </si>
  <si>
    <t>18 Years</t>
  </si>
  <si>
    <t>N/A</t>
  </si>
  <si>
    <t>All</t>
  </si>
  <si>
    <t>Fengcai Zhu, MD</t>
  </si>
  <si>
    <t>Jiangsu Province Centers of Disease Control and Prevention</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</si>
  <si>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</si>
  <si>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Occurrence of adverse reactions;Anti SARS-CoV-2 S IgG antibody response(ELISA);Neutralizing antibody response to SARS-CoV-2</t>
  </si>
  <si>
    <t>Expressive Writing for COVID-19 Resilience for Parents</t>
  </si>
  <si>
    <t>Behavioral: Expressive writing</t>
  </si>
  <si>
    <t>https://clinicaltrials.gov/show/NCT04589117</t>
  </si>
  <si>
    <t>NCT04589117</t>
  </si>
  <si>
    <t>Allocation: N/A. Intervention model: Single Group Assignment. Primary purpose: Supportive Care. Masking: None (Open Label).</t>
  </si>
  <si>
    <t>Duke University</t>
  </si>
  <si>
    <t>United States</t>
  </si>
  <si>
    <t>Parents During COVID-19</t>
  </si>
  <si>
    <t>May 27, 2020</t>
  </si>
  <si>
    <t>Oliver Glass, PhD</t>
  </si>
  <si>
    <t>_x000D_&lt;br&gt;        Inclusion Criteria:_x000D_&lt;br&gt;_x000D_&lt;br&gt;        In order to have up to 40 evaluable subjects, we plan to consent up to 45 individuals._x000D_&lt;br&gt;        Potential subjects will be considered eligible if they are parents or primary caregivers of_x000D_&lt;br&gt;        children aged 0-18 who have been home with them during the COVID-19 experience. Other_x000D_&lt;br&gt;        eligibility criteria include:_x000D_&lt;br&gt;_x000D_&lt;br&gt;          -  Able to speak, read, write, and understand English_x000D_&lt;br&gt;_x000D_&lt;br&gt;          -  Cognitively able to provide consent_x000D_&lt;br&gt;_x000D_&lt;br&gt;          -  Ability to participate in a 4-week intervention delivered via Zoom and email_x000D_&lt;br&gt;</t>
  </si>
  <si>
    <t>Resilience</t>
  </si>
  <si>
    <t>To determine whether administration of almitrine bismesylate can ameliorate hypoxaemia in Covid-19 and augment effectiveness of supplementary oxygen therapy and respiratory support - Almitrine bismesylate in COVID-19</t>
  </si>
  <si>
    <t>&lt;br&gt;Product Name: Almitrine Bimesylate&lt;br&gt;Pharmaceutical Form: Capsule&lt;br&gt;INN or Proposed INN: Almitrine Bismesylate&lt;br&gt;CAS Number: 29608-49-9&lt;br&gt;Concentration unit: mg milligram(s)&lt;br&gt;Concentration type: equal&lt;br&gt;Concentration number: 50-&lt;br&gt;Pharmaceutical form of the placebo: Capsule, hard&lt;br&gt;Route of administration of the placebo: Oral use&lt;br&gt;&lt;br&gt;</t>
  </si>
  <si>
    <t>https://www.clinicaltrialsregister.eu/ctr-search/search?query=eudract_number:2020-002567-57</t>
  </si>
  <si>
    <t>To determine whether administration of almitrine bismesylate can ameliorate hypoxaemia in Covid-19 and augment effectiveness of supplementary oxygen therapy and respiratory support.</t>
  </si>
  <si>
    <t>EUCTR</t>
  </si>
  <si>
    <t>EUCTR2020-002567-57-GB</t>
  </si>
  <si>
    <t>Interventional clinical trial of medicinal product</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</si>
  <si>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</si>
  <si>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</si>
  <si>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University of Oxford / Clinical Trials and Research Governance</t>
  </si>
  <si>
    <t>United Kingdom</t>
  </si>
  <si>
    <t>Covid-19 &lt;br&gt;MedDRA version: 21.1
Level: PT
Classification code 10001053
Term: Acute respiratory failure
System Organ Class: 10038738 - Respiratory, thoracic and mediastinal disorders
;Therapeutic area: Diseases [C] - Respiratory Tract Diseases [C08]</t>
  </si>
  <si>
    <t>EU Clinical Trials Register</t>
  </si>
  <si>
    <t>Authorised</t>
  </si>
  <si>
    <t>&lt;br&gt;Female: yes&lt;br&gt;Male: yes&lt;br&gt;</t>
  </si>
  <si>
    <t>CTRG</t>
  </si>
  <si>
    <t>Joint Research Office, 1st Floor, Boundary Brook House,</t>
  </si>
  <si>
    <t>ctrg@admin.ox.ac.uk</t>
  </si>
  <si>
    <t>Inclusion criteria: &lt;br&gt;‚Ä¢ Hospitalised patients&lt;br&gt;‚Ä¢ Male or female, aged 18 and above &lt;br&gt;‚Ä¢ Clinically confident or proven Covid-19 disease* who require respiratory support** and who have not undergone significant de-escalation of respiratory support*** (i.e. are not in a recovery phase).&lt;br&gt;‚Ä¢ Female participants of childbearing potential must be willing to use effective contraception for two weeks after final dose of IMP. Women will be advised to use a hormonal method, an intrauterine device (IUD) or intrauterine system (IUS), a barrier method or abstinence. &lt;br&gt;&lt;br&gt;*A clinically confident diagnosis is made where there is either swab positivity for Covid-19, or where the clinical presentation (including any of symptoms, clinical chemistry (e.g. raised D-dimer, raised CRP) and radiology (CXR, CT or ultrasound findings)) is consistent with likely Covid-19 infection. A pre-planned subgroup analysis will compare the primary outcome for those with swab positive and ‚Äúclinically likely‚Äù disease.  &lt;br&gt;&lt;br&gt;**At the time of recruitment, patients will be at least moderate oxygen therapy (&gt;4 l/min O2 flow to mask or nasal cannulae; FiO2 &gt; 0.3 for Venturi mask) to maintain pulse oximeter saturation, SpO2, in the target range set by the treating clinician. Other higher levels of oxygen support (including higher doses of oxygen, non-invasive respiratory support (continuous positive airway pressure (CPAP), high-flow nasal oxygen, or bi-level non-invasive positive pressure ventilation (NIPPV)) and invasive mechanical ventilation via an endotracheal tube can all be included, but patients are excluded if they have received &gt;72 hours of invasive mechanical ventilation during their current illness.&lt;br&gt; &lt;br&gt;***De-escalation of respiratory support is defined as a significant reduction in respiratory support that maintains saturation within the treating physicians‚Äô target range within 24 hours of inclusion to this study. A significant reduction is any change in mode of oxygen delivery (i.e. intubated to non-invasive ventilation, non-invasive ventilation to standard oxygen therapy, or reduction of standard ‚Äúwall‚Äù oxygen of more than 3 litres / min). Changes less than this will not be considered to be significant. &lt;br&gt; &lt;br&gt;Additional Inclusion Criteria for the Physiological Sub-Study&lt;br&gt;‚Ä¢ Arterial line in place for clinical care&lt;br&gt;‚Ä¢ Receiving either non-invasive respiratory support or invasive mechanical ventilation for which the inspired oxygen fraction can be measured.&lt;br&gt;&lt;br&gt;Are the trial subjects under 18? no&lt;br&gt;Number of subjects for this age range: 0&lt;br&gt;F.1.2 Adults (18-64 years) yes&lt;br&gt;F.1.2.1 Number of subjects for this age range 92&lt;br&gt;F.1.3 Elderly (&gt;=65 years) yes&lt;br&gt;F.1.3.1 Number of subjects for this age range 20&lt;br&gt;</t>
  </si>
  <si>
    <t>Exclusion criteria: &lt;br&gt;‚Ä¢ Female participant who is pregnant, lactating or planning pregnancy during the course of the trial(women of childbearing potential as determined by the clinician must have a negative urine pregnancy test) &lt;br&gt;‚Ä¢ Pre-existing significant liver disease or a baseline AST or ALT which is &gt;3x the upper limit of normal.&lt;br&gt;‚Ä¢ A previously established diagnosis of significant pulmonary hypertension defined as a resting pulmonary artery pressure of &gt;50 mmHg on right heart catheter or echocardiography. &lt;br&gt;‚Ä¢ Received invasive mechanical ventilation for &gt;72h during current illness, at the time of recruitment into the study&lt;br&gt;‚Ä¢ In the clinicians‚Äô view, expected to survive &lt;24 hours &lt;br&gt;‚Ä¢ Patients who, in the absence of Covid-19, would be unable to give informed consent.&lt;br&gt;‚Ä¢ Hypersensitivity to almitrine&lt;br&gt;</t>
  </si>
  <si>
    <t>Main Objective: To determine whether administration of almitrine bismesylate can ameliorate hypoxaemia in Covid-19 and augment the effectiveness of supplemental oxygen therapy and respiratory support.&lt;br&gt;&lt;br&gt;;Secondary Objective: To measure the time to de-escalation of respiratory support (if it occurs)&lt;br&gt;To assess the impact of the oral almitrine on daily circulating almitrine levels.&lt;br&gt;To assess the impact of almitrine on mortality from COVID-19&lt;br&gt;&lt;br&gt;Physiological sub-study: &lt;br&gt;To understand the relationship between oral almitrine administration and arterial oxygenation&lt;br&gt;To understand the relationship between oral almitrine administration and plasma almitrine levels.&lt;br&gt;;Primary end point(s): Change in level of respiratory support over 7 days of treatment ;Timepoint(s) of evaluation of this end point: Daily level of respiratory support for 7 days during almitrine/placebo administration</t>
  </si>
  <si>
    <t>A Phase 2, Randomized, Placebo-controlled, Participant and Investigator Blinded, Multi-center Study to Assess Efficacy and Safety of MAS825 for the Treatment of SARS-CoV-2 Infected Patients With COVID-19 Pneumonia and Impaired Respiratory Function</t>
  </si>
  <si>
    <t>Drug: MAS825;Drug: Matching placebo</t>
  </si>
  <si>
    <t>https://clinicaltrials.gov/show/NCT04382651</t>
  </si>
  <si>
    <t>Study of Efficacy and Safety of MAS825 in Patients With COVID-19</t>
  </si>
  <si>
    <t>NCT04382651</t>
  </si>
  <si>
    <t>Allocation: Randomized. Intervention model: Parallel Assignment. Primary purpose: Treatment. Masking: Double (Participant, Investigator).</t>
  </si>
  <si>
    <t>Novartis Pharmaceuticals</t>
  </si>
  <si>
    <t>COVID-19 Pneumonia, Impaired Respiratory Function</t>
  </si>
  <si>
    <t>June 7, 2020</t>
  </si>
  <si>
    <t>MAS-COVID</t>
  </si>
  <si>
    <t>Recruiting</t>
  </si>
  <si>
    <t>;</t>
  </si>
  <si>
    <t>Novartis Pharmaceuticals;Novartis Pharmaceuticals</t>
  </si>
  <si>
    <t>;novartis.email@novartis.com</t>
  </si>
  <si>
    <t>;1-888-669-6682</t>
  </si>
  <si>
    <t>Novartis Pharmaceuticals;</t>
  </si>
  <si>
    <t>_x000D_&lt;br&gt;        Inclusion Criteria:_x000D_&lt;br&gt;_x000D_&lt;br&gt;        Participants eligible for inclusion in this study must meet all of the following criteria:_x000D_&lt;br&gt;_x000D_&lt;br&gt;          1. Male and female patients aged =18 years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 For cities located at altitudes_x000D_&lt;br&gt;             greater than 2500 m above sea level, these will be substituted with SpO2 &lt;90% and_x000D_&lt;br&gt;             PaO2/FiO2 &lt;250 mmHg_x000D_&lt;br&gt;_x000D_&lt;br&gt;          6. Acute Physiologic Assessment and Chronic Health Evaluation (APACHE) II score of =10 at_x000D_&lt;br&gt;             time of screening_x000D_&lt;br&gt;_x000D_&lt;br&gt;          7. CRP =20 mg/L or ferritin level =600 ¬µg/L at screening_x000D_&lt;br&gt;_x000D_&lt;br&gt;          8. Body weight between 45 kg and 145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with the exception of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anti-viral therapies or corticosteroids_x000D_&lt;br&gt;_x000D_&lt;br&gt;               -  For COVID-19 infection, ongoing corticosteroid treatment is permitted at doses as_x000D_&lt;br&gt;                  per local SoC_x000D_&lt;br&gt;_x000D_&lt;br&gt;               -  For non-COVID-19 disorders, ongoing corticosteroid treatment is permitted at_x000D_&lt;br&gt;                  doses up to and including prednisolone 10 mg daily or equivalent._x000D_&lt;br&gt;_x000D_&lt;br&gt;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period)._x000D_&lt;br&gt;_x000D_&lt;br&gt;         13. Current participation in any other investigational trials, with the exception of (not_x000D_&lt;br&gt;             yet) approved COVID-19 therapies that are considered (local) standard of care._x000D_&lt;br&gt;</t>
  </si>
  <si>
    <t>APACHE II severity of disease score on Day 15 or on day of discharge (whichever is earlier)</t>
  </si>
  <si>
    <t>Evaluation of the effects of Desferal on clinical symptoms in patients with COVID-19</t>
  </si>
  <si>
    <t>Intervention 1: Intervention group: The standard treatment regimen for COVID-19 along with a 10 cc (500 mg) of Deferoxamine solution (Deferoxir, Exirdaru Company, Iran) divided in four times a day through a nebulizer for a period of 7 days. Intervention 2: Control group: The standard treatment for COVID-19 based on the Ministry of Health's protocol including hydroxychloroquine sulfate (Amin Pharmaceutical company, Isfahan) at a dose of 400 mg twice a day for the first day and 200 mg twice a day for 6 following days.</t>
  </si>
  <si>
    <t>http://en.irct.ir/trial/49881</t>
  </si>
  <si>
    <t>Desferal in COVID-19</t>
  </si>
  <si>
    <t>IRCT</t>
  </si>
  <si>
    <t>IRCT20200506047323N4</t>
  </si>
  <si>
    <t>interventional</t>
  </si>
  <si>
    <t>Randomization: Randomized, Blinding: Not blinded, Placebo: Not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t>
  </si>
  <si>
    <t>Bandare-abbas University of Medical Sciences</t>
  </si>
  <si>
    <t>Iran (Islamic Republic of)</t>
  </si>
  <si>
    <t>COVID-19, virus identified. &lt;br&gt;COVID-19, virus identified;U07.1</t>
  </si>
  <si>
    <t>18 years</t>
  </si>
  <si>
    <t>no limit</t>
  </si>
  <si>
    <t>Both</t>
  </si>
  <si>
    <t>Mohammad Fathalipour</t>
  </si>
  <si>
    <t>Emam Hossein Blvd</t>
  </si>
  <si>
    <t>m.fathalipour@hums.ac.ir</t>
  </si>
  <si>
    <t>+98 76 3371 0406</t>
  </si>
  <si>
    <t>Inclusion criteria: Age &gt;18 years&lt;br&gt;Positive polymerase chain reaction (PCR) test for COVID-19&lt;br&gt;Primary clinical symptoms&lt;br&gt;Hospitalized and moderate patients&lt;br&gt;Signing informed consent and willingness of study participant to accept randomization to any assigned treatment arm</t>
  </si>
  <si>
    <t>Exclusion criteria: Underlying diseases, including renal failure (serum creatinine &gt;2), myocarditis and arrhythmia, anemia (hemoglobin&lt;4-8), lower respiratory tract infection, and asthma&lt;br&gt;Patients requiring intubation or frequent use of respiratory drugs&lt;br&gt;Severe and critical patients&lt;br&gt;History of allergy to studied drug&lt;br&gt;Pregnancy and breastfeeding</t>
  </si>
  <si>
    <t>Body temperature. Timepoint: Before intervention and daily during the study. Method of measurement: Thermometer.;Oxygen saturation. Timepoint: Before intervention and daily during the study. Method of measurement: Pulse oximeter.;Viral load. Timepoint: Before intervention and 7 days  after the start of the intervention. Method of measurement: Polymerase chain reaction (PCR) test.</t>
  </si>
  <si>
    <t xml:space="preserve">A Pilot Study To Assess The Efficacy Of AYUSH - 64 In COVID - 19 Cases
</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</si>
  <si>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</si>
  <si>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http://www.ctri.nic.in/Clinicaltrials/pmaindet2.php?trialid=43949</t>
  </si>
  <si>
    <t xml:space="preserve">Efficacy of AYUSH-64 (a polyherbal formulation) in COVID - 19 Cases
</t>
  </si>
  <si>
    <t>CTRI</t>
  </si>
  <si>
    <t>CTRI/2020/05/025335</t>
  </si>
  <si>
    <t>Single Arm Trial
  Method of generating randomization sequence:Not Applicable  Method of allocation concealment:Not Applicable  Blinding and masking:Not Applicable</t>
  </si>
  <si>
    <t>Phase 3</t>
  </si>
  <si>
    <t>Central Council for Research in Ayurvedic Sciences CCRAS</t>
  </si>
  <si>
    <t>India</t>
  </si>
  <si>
    <t xml:space="preserve">Health Condition 1: B972- Coronavirus as the cause of diseases classified elsewhere
</t>
  </si>
  <si>
    <t>Not Recruiting</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</si>
  <si>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</si>
  <si>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</si>
  <si>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</si>
  <si>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</si>
  <si>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</si>
  <si>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</si>
  <si>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a) Mean time (days) for clinical recovery as per clinical recovery criteria defined below &lt;br/ &gt;&lt;br&gt;b) Number of patients showing √¢??clinical recovery√¢?? &lt;br/ &gt;&lt;br&gt;Timepoint: Baseline &lt;br/ &gt;&lt;br&gt;Day 8 &lt;br/ &gt;&lt;br&gt;Day 15</t>
  </si>
  <si>
    <t>Estudio Destinado a Valorar la Utilidad de Vitamina D Sobre Morbilidad y Mortalidad de la infecci√≥n Por Virus SARS-COV-2 (COVID-19) en el Hospital Universitario Central de Asturias</t>
  </si>
  <si>
    <t>Drug: Cholecalciferol</t>
  </si>
  <si>
    <t>https://clinicaltrials.gov/show/NCT04552951</t>
  </si>
  <si>
    <t>Effect of Vitamin D on Morbidity and Mortality of the COVID-19</t>
  </si>
  <si>
    <t>NCT04552951</t>
  </si>
  <si>
    <t>Allocation: Randomized. Intervention model: Parallel Assignment. Primary purpose: Treatment. Masking: Double (Participant, Outcomes Assessor).</t>
  </si>
  <si>
    <t>Phase 4</t>
  </si>
  <si>
    <t>Fundaci√≥n para la Investigaci√≥n Biosanitaria del Principado de Asturias</t>
  </si>
  <si>
    <t>Spain</t>
  </si>
  <si>
    <t>April 4, 2020</t>
  </si>
  <si>
    <t>COVID-VIT-D</t>
  </si>
  <si>
    <t>Jorge B Cannata-And√≠a, MD PhD;Jorge B Cannata-And√≠a, MD PhD</t>
  </si>
  <si>
    <t>cannata@hca.es;cannata@hca.es</t>
  </si>
  <si>
    <t>*34 985 106137;*34 985106137</t>
  </si>
  <si>
    <t>_x000D_&lt;br&gt;        Inclusion Criteria:_x000D_&lt;br&gt;_x000D_&lt;br&gt;          -  &gt; 18 year_x000D_&lt;br&gt;_x000D_&lt;br&gt;          -  Diagnosis of COVID-19_x000D_&lt;br&gt;_x000D_&lt;br&gt;          -  Accept to participate in the study ( consent)_x000D_&lt;br&gt;_x000D_&lt;br&gt;        Exclusion Criteria:_x000D_&lt;br&gt;_x000D_&lt;br&gt;          -  Pregnancy_x000D_&lt;br&gt;_x000D_&lt;br&gt;          -  Allergy to vitamin D_x000D_&lt;br&gt;_x000D_&lt;br&gt;          -  Consumption of any form of vitamin D during the last 3 months_x000D_&lt;br&gt;_x000D_&lt;br&gt;          -  Expected fatal outcome in the next 24 hours_x000D_&lt;br&gt;_x000D_&lt;br&gt;          -  Cognitive deterioration_x000D_&lt;br&gt;</t>
  </si>
  <si>
    <t>General biochemical parameters changes (pO2);General biochemical parameters changes (Phosphate);General biochemical parameters changes (Calcium);General biochemical parameters changes (Protonin);General biochemical parameters changes (Procalcitonin);General biochemical parameters changes (HDL cholesterol);General biochemical parameters changes (Haemoglobin);General biochemical parameters changes (Albumin);General biochemical parameters changes (Bilirubin);General biochemical parameters changes (Ferritin);General biochemical parameters changes (Creatinine);Inflammation markers changes (D-dimer);Inflammation markers changes (Leucocytes);Inflammation markers changes (IL-6);Inflammation markers changes (CRP);Calcidiol changes;Radiological changes;Clinical changes;Time of hospitalization;Admission to Intensive Care Unit (ICU);Mortality</t>
  </si>
  <si>
    <t>COV-IMMUNO: A Randomized, Phase III Trial of Immunization With IMM-101 Versus Observation for the Prevention of Severe Respiratory and COVID-19 Related Infections in Cancer Patients at Increased Risk of Exposure</t>
  </si>
  <si>
    <t>Biological: IMM-101;Other: Observation</t>
  </si>
  <si>
    <t>https://clinicaltrials.gov/show/NCT04442048</t>
  </si>
  <si>
    <t>Immunization With IMM-101 vs Observation for Prevention of Respiratory and Severe COVID-19 Related Infections in Cancer Patients at Increased Risk of Exposure</t>
  </si>
  <si>
    <t>NCT04442048</t>
  </si>
  <si>
    <t>Allocation: Randomized. Intervention model: Parallel Assignment. Primary purpose: Treatment. Masking: None (Open Label).</t>
  </si>
  <si>
    <t>Canadian Cancer Trials Group</t>
  </si>
  <si>
    <t>Canada</t>
  </si>
  <si>
    <t>Cancer;Covid-19</t>
  </si>
  <si>
    <t>June 25, 2020</t>
  </si>
  <si>
    <t>COV-IMMUNO</t>
  </si>
  <si>
    <t>Rebecca A Auer;Chris O'Callaghan</t>
  </si>
  <si>
    <t>;cocallaghan@ctg.queensu.ca</t>
  </si>
  <si>
    <t>;613-533-6430</t>
  </si>
  <si>
    <t>Ottawa Hospital Research Institute;</t>
  </si>
  <si>
    <t>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t>
  </si>
  <si>
    <t>The rate of "flu-like illness" which includes:</t>
  </si>
  <si>
    <t>Efficacy and safety of honeysuckle oral liquid in the treatment of novel coronavirus pneumonia (COVID-19): a multicenter, randomized, controlled, open clinical trial</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</si>
  <si>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</si>
  <si>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http://www.chictr.org.cn/showproj.aspx?proj=50126</t>
  </si>
  <si>
    <t>ChiCTR</t>
  </si>
  <si>
    <t>ChiCTR2000030545</t>
  </si>
  <si>
    <t>Interventional study</t>
  </si>
  <si>
    <t>Parallel</t>
  </si>
  <si>
    <t>Control group:100;Experimental group 1:100;Experimental group 2:100;</t>
  </si>
  <si>
    <t>Hubei Hospital of Traditional Chinese Medicine</t>
  </si>
  <si>
    <t>China?</t>
  </si>
  <si>
    <t>Novel Coronavirus Pneumonia (COVID-19)</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</si>
  <si>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</si>
  <si>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</si>
  <si>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</si>
  <si>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</si>
  <si>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</si>
  <si>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</si>
  <si>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Recovery time;Pneumonia psi score;</t>
  </si>
  <si>
    <t>Study on traditional Chinese Medicine intervention Program of COVID-19 's convalescence and sequelae based on COVID-19 case Registration system</t>
  </si>
  <si>
    <t>Jiexingjunzi granule group:Jiexingjunzi granules;Qibei Fuzheng granule formation:Qibei Fuzheng granule;</t>
  </si>
  <si>
    <t>http://www.chictr.org.cn/showproj.aspx?proj=62250</t>
  </si>
  <si>
    <t>Study on Traditional Chinese Medicine Intervention Program for the Sequela of novel coronavirus pneumonia (COVID-19)</t>
  </si>
  <si>
    <t>ChiCTR2000038740</t>
  </si>
  <si>
    <t>Jiexingjunzi granule group:100;Qibei Fuzheng granule formation:100;</t>
  </si>
  <si>
    <t>Beijing University of Chinese Medicine Third Affiliated Hospital</t>
  </si>
  <si>
    <t>Chengxiang Wang</t>
  </si>
  <si>
    <t>51 Xiaoguan Street, Andingmenwai, Chaoyang District, Beijing, China</t>
  </si>
  <si>
    <t>wang601@vip.sina.com</t>
  </si>
  <si>
    <t>+86 18612922358</t>
  </si>
  <si>
    <t>Inclusion criteria: 1. Patients who meet the recovery period of new coronavirus pneumonia;_x000D_&lt;br&gt;2. Syndrome differentiation is of Qi and Yin deficiency type; _x000D_&lt;br&gt;3. Informed consent to this study, voluntarily participate in clinical research; _x000D_&lt;br&gt;4. Can provide detailed contact information, have no short-term relocation wishes, and are willing to cooperate with follow-up.</t>
  </si>
  <si>
    <t>Exclusion criteria: 1. Patients with fasting water due to gastrointestinal bleeding, intestinal obstruction, etc.; _x000D_&lt;br&gt;2. Those who cannot cooperate with the original severe brain, heart, liver, kidney and hematopoietic system diseases; those with malignant tumors and mental and neurological disorders who cannot cooperate;_x000D_&lt;br&gt;3. People with allergies or allergic to the components of the research drug; _x000D_&lt;br&gt;4. People with abnormal liver function and abnormal kidney function.</t>
  </si>
  <si>
    <t>TCM syndrome score;</t>
  </si>
  <si>
    <t>The effect of plasma administration of COVID-19 survivors in patients with acute respiratory distress syndrome due to COVID-19</t>
  </si>
  <si>
    <t>Intervention 1: Intervention group: In the intervention group, patients, in addition to the current standard treatments, also receive 600 cc survivor's plasma. For the preparation of fresh plasma products, survivors with 18 to 60 years old were contacted and tested for CRP, CBC, HBS Ag, HCV Ab, HIV Ab, HTLV1 Ab, COVID 19 PCR and COVID 19 IgM &amp; IgG antibody if they were without symptoms for at least 14 days.  If all tests are normal, 600 cc plasma will be taken from them and are prescribed to patients in less than 12 hours. Survivors should have a positive initial PCR test for coronavirus, be male, or have no history of pregnancy if they are female. The donor and the patient must be the same in blood group. Intervention 2: Control group: Patients in the control arm are selected based on information recorded in the university registry system and will be similar to the control group in terms of age, sex, underlying disease and severity of respiratory disease. In the control arm, the necessary care  and first-line therapies such as corticosteroids, antibiotics, and hydroxychloroquine will be prescribed according to the current symptoms.</t>
  </si>
  <si>
    <t>http://en.irct.ir/trial/47058</t>
  </si>
  <si>
    <t>Effect of COVID 19 survivors plasma in COVID 19 patients with ARDS</t>
  </si>
  <si>
    <t>IRCT20200409047007N1</t>
  </si>
  <si>
    <t>Randomization: Not randomized, Blinding: Not blinded, Placebo: Not used, Assignment: Parallel, Purpose: Treatment.</t>
  </si>
  <si>
    <t>Mashhad University of Medical Sciences</t>
  </si>
  <si>
    <t>COVID-19 Disease. &lt;br&gt;COVID-19 Disease;U07.02</t>
  </si>
  <si>
    <t>75 years</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</si>
  <si>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</si>
  <si>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</si>
  <si>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</si>
  <si>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</si>
  <si>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18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</si>
  <si>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30&lt;br&gt;Advanced hepatic failure</t>
  </si>
  <si>
    <t>Mortality rate in 4 weeks from the time of entry into the study. Timepoint: The first month of entering the study. Method of measurement: Continuous clinical evaluation.</t>
  </si>
  <si>
    <t>A Prospective, Randomized, Open-labelled, Controlled Trial to Study the Adjuvant Benefits of Quercetin Phytosome in Patients With Diagnosis of COVID-19.</t>
  </si>
  <si>
    <t>Dietary Supplement: Quercetin Phytosome</t>
  </si>
  <si>
    <t>https://clinicaltrials.gov/show/NCT04578158</t>
  </si>
  <si>
    <t>Trial to Study the Adjuvant Benefits of Quercetin Phytosome in Patients With COVID-19</t>
  </si>
  <si>
    <t>NCT04578158</t>
  </si>
  <si>
    <t>Allocation: Randomized. Intervention model: Parallel Assignment. Primary purpose: Treatment. Masking: Single (Participant).</t>
  </si>
  <si>
    <t>Liaquat University of Medical &amp; Health Sciences</t>
  </si>
  <si>
    <t>Pakistan</t>
  </si>
  <si>
    <t>October 29, 2020</t>
  </si>
  <si>
    <t>Prof. Dr. Ikram Din Ujjan;Prof. Dr. Ikram Din Ujjan</t>
  </si>
  <si>
    <t>ikramujjan@lumhs.edu.pk;ikramujjan@lumhs.edu.pk</t>
  </si>
  <si>
    <t>+ 92 333 2276556;</t>
  </si>
  <si>
    <t>_x000D_&lt;br&gt;        Inclusion Criteria:_x000D_&lt;br&gt;_x000D_&lt;br&gt;          -  Age = 18 years_x000D_&lt;br&gt;_x000D_&lt;br&gt;          -  Adult patients with positive SARS-CoV-2 RT-PCR on nasal swab or deep respiratory_x000D_&lt;br&gt;             sample, diagnosed with moderate-to-severe Respiratory Acute Syndrome (ARDS) within 10_x000D_&lt;br&gt;             days, according to Berlin definition:_x000D_&lt;br&gt;_x000D_&lt;br&gt;          -  New or worsening of respiratory symptoms within a week of a known clinical insult_x000D_&lt;br&gt;_x000D_&lt;br&gt;          -  Radiological imaging (CT, RX, ultrasound) of bilateral pulmonary opacity not fully_x000D_&lt;br&gt;             explained by pouring, lobular or pulmonary atelectasis, or nodules_x000D_&lt;br&gt;_x000D_&lt;br&gt;          -  Respiratory failure not fully explained by heart failure or water overload (after_x000D_&lt;br&gt;             exclusion of hydrostatic causes of edema in the absence of risk factors by objective_x000D_&lt;br&gt;             assessment, for example ultrasound)_x000D_&lt;br&gt;_x000D_&lt;br&gt;          -  PaO2/FiO2 &lt; 300 mmHg with PEEP (or CPAP) = 5 cm H20_x000D_&lt;br&gt;_x000D_&lt;br&gt;          -  Increase of the value of PCR_x000D_&lt;br&gt;_x000D_&lt;br&gt;          -  Need or not need for mechanical ventilation and/or CPAP_x000D_&lt;br&gt;_x000D_&lt;br&gt;          -  Patients who have signed informed consent. In the event of impossibility/inability to_x000D_&lt;br&gt;             obtain informed consent due to the clinical framework (e.g. patients over the age of_x000D_&lt;br&gt;             18 sedated and treated for acute respiratory failure and subsequent mechanical_x000D_&lt;br&gt;             ventilation) it will be carried out assuming the patient's consent until contrary will_x000D_&lt;br&gt;             is manifest_x000D_&lt;br&gt;_x000D_&lt;br&gt;        Exclusion Criteria:_x000D_&lt;br&gt;_x000D_&lt;br&gt;          -  Patients with proven hypersensitivity or allergic reaction to quercetin_x000D_&lt;br&gt;_x000D_&lt;br&gt;          -  Manifest contrary will_x000D_&lt;br&gt;</t>
  </si>
  <si>
    <t>Survival time</t>
  </si>
  <si>
    <t>Evaluation of the effects of Licorice on clinical symptoms and laboratory signs in patients with COVID-19: An open-label randomized clinical trial</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</si>
  <si>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</si>
  <si>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http://en.irct.ir/trial/47990</t>
  </si>
  <si>
    <t>Effects of Licorice in treatment of COVID-19</t>
  </si>
  <si>
    <t>IRCT20200506047323N2</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</si>
  <si>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</si>
  <si>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COVID-19 disease. &lt;br&gt;COVID-19, virus not identified;U07.2</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</si>
  <si>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</si>
  <si>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</si>
  <si>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</si>
  <si>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Efficacy and Safety of Drug Combination Therapy of Isotretinoin and Some Antifungal Drugs as A Potential Aerosol Therapy for COVID-19 : An Innovative Therapeutic Approach</t>
  </si>
  <si>
    <t>Drug: Drug: Isotretinoin(Aerosolized 13 cis retinoic acid) plus Aerosolized Itraconazole;Drug: Drug: Isotretinoin(Aerosolized 13 cis retinoic acid)</t>
  </si>
  <si>
    <t>https://clinicaltrials.gov/show/NCT04577378</t>
  </si>
  <si>
    <t>Efficacy and Safety of Drug Combination Therapy of Isotretinoin and Some Antifungal Drugs as A Potential Aerosol Therapy for COVID-19 : An Innovative Therapeutic Approach COVID-19</t>
  </si>
  <si>
    <t>NCT04577378</t>
  </si>
  <si>
    <t>Allocation: Randomized. Intervention model: Sequential Assignment. Primary purpose: Treatment. Masking: Single (Participant).</t>
  </si>
  <si>
    <t>Kafrelsheikh University</t>
  </si>
  <si>
    <t>Egypt</t>
  </si>
  <si>
    <t>Covid19</t>
  </si>
  <si>
    <t>October 20, 2020</t>
  </si>
  <si>
    <t>Isotretinoin</t>
  </si>
  <si>
    <t>15 Years</t>
  </si>
  <si>
    <t>80 Years</t>
  </si>
  <si>
    <t>mahmoud Elkazzaz, B.Sc of biochemistry;mahmoud Elkazzaz, B.Sc of biochemistry</t>
  </si>
  <si>
    <t>;mahmoudramadan20151@yahoo.com</t>
  </si>
  <si>
    <t>;00201090302015</t>
  </si>
  <si>
    <t>Faculty of Science,Damietta university;</t>
  </si>
  <si>
    <t>_x000D_&lt;br&gt;        Inclusion Criteria:_x000D_&lt;br&gt;_x000D_&lt;br&gt;          -  Adult SARI patients with 2019-ncov infection confirmed by PCR;_x000D_&lt;br&gt;_x000D_&lt;br&gt;          -  Absolute value of lymphocytes &lt; 0. 6x 109/L;_x000D_&lt;br&gt;_x000D_&lt;br&gt;          -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  Age &lt; 18_x000D_&lt;br&gt;_x000D_&lt;br&gt;          -  Pregnant_x000D_&lt;br&gt;_x000D_&lt;br&gt;          -  Allergic to experimental drugs_x000D_&lt;br&gt;_x000D_&lt;br&gt;          -  The underlying disease is very serious and the expected survival time is less than 6_x000D_&lt;br&gt;             months (such as advanced malignant tumor);_x000D_&lt;br&gt;_x000D_&lt;br&gt;          -  COPD or end-stage lung disease requires home oxygen therapy_x000D_&lt;br&gt;_x000D_&lt;br&gt;          -  Expected survival time not exceeding 48 hours_x000D_&lt;br&gt;_x000D_&lt;br&gt;          -  Participated in other clinical intervention trials within the last 3 months_x000D_&lt;br&gt;_x000D_&lt;br&gt;          -  Autoimmune diseases_x000D_&lt;br&gt;_x000D_&lt;br&gt;          -  A history of organ, bone marrow or hematopoietic stem cell transplantation_x000D_&lt;br&gt;_x000D_&lt;br&gt;          -  Received radiotherapy and chemotherapy for malignant tumor within 6 months_x000D_&lt;br&gt;_x000D_&lt;br&gt;          -  HIV infected patients or diagnosed with acquired immunodeficiency within the past year_x000D_&lt;br&gt;             (CD4 T cells &lt;=200/mm3)_x000D_&lt;br&gt;_x000D_&lt;br&gt;          -  Patients receiving anti-hcv treatment_x000D_&lt;br&gt;_x000D_&lt;br&gt;          -  90 days of retinal detachment or eye surgery_x000D_&lt;br&gt;_x000D_&lt;br&gt;          -  Permanent blindness in one eye_x000D_&lt;br&gt;_x000D_&lt;br&gt;          -  History of iritis, endophthalmitis, scleral inflammation or retinitis_x000D_&lt;br&gt;_x000D_&lt;br&gt;          -  The competent physician considered it inappropriate to participate in the study_x000D_&lt;br&gt;</t>
  </si>
  <si>
    <t>lung injury score</t>
  </si>
  <si>
    <t>Tele-yoga as an adjunct intervention for prevention and management of COVID-19: a non-randomized clinical trial</t>
  </si>
  <si>
    <t>Intervention1: Tele-yoga: Integrated yoga intervention of 30 minutes with 10 minutes of pranayama, twice a day.&lt;br&gt;Control Intervention1: NIL: NIL&lt;br&gt;</t>
  </si>
  <si>
    <t>http://www.ctri.nic.in/Clinicaltrials/pmaindet2.php?trialid=46754</t>
  </si>
  <si>
    <t>Tele-yoga for prevention and management of COVID-19</t>
  </si>
  <si>
    <t>CTRI/2020/09/027915</t>
  </si>
  <si>
    <t>Non-randomized, Active Controlled Trial
  Method of generating randomization sequence:Not Applicable  Method of allocation concealment:Not Applicable  Blinding and masking:Not Applicable</t>
  </si>
  <si>
    <t>AYUSH</t>
  </si>
  <si>
    <t xml:space="preserve">Health Condition 1: B972- Coronavirus as the cause of diseases classified elsewhere
Health Condition 2: J708- Respiratory conditions due to other specified external agents
</t>
  </si>
  <si>
    <t>Dr Manjunath NK</t>
  </si>
  <si>
    <t>Swami Vivekananda Yoga Anusandhana Samsthana		SVYASA 19, Eknath Bhavan, Gavipuram Circle, Kepegowda Nagar,  Bengaluru</t>
  </si>
  <si>
    <t>nkmsharma@svyasa.org</t>
  </si>
  <si>
    <t>SVYASA Yoga University</t>
  </si>
  <si>
    <t>Inclusion criteria: Patients diagnosed with mild or moderate COVID-19 based on clinical symtoms of &lt;br/ &gt;&lt;br&gt;fever, respiratory and other symptoms, and /or the manifestation of pneumonia as &lt;br/ &gt;&lt;br&gt;confirmed by radiographic imaging. &lt;br/ &gt;&lt;br&gt; &lt;br/ &gt;&lt;br&gt;Severe patients who meet the definition of severe pneumonia (Shortness of &lt;br/ &gt;&lt;br&gt;breath,RR√¢?¬•30 bpm;In a resting state:SPO2√¢?¬§93%;PaO2/FiO2√¢?¬§300mmHg) &lt;br/ &gt;&lt;br&gt; &lt;br/ &gt;&lt;br&gt;Patients with comorbities of Type 2 Diabetes and/or hypertension &lt;br/ &gt;&lt;br&gt;Willing to participate in this study, willing to participate in regular follow-up &lt;br/ &gt;&lt;br&gt;during the study. &lt;br/ &gt;&lt;br&gt;</t>
  </si>
  <si>
    <t>Exclusion criteria: Prior experience of yoga &lt;br/ &gt;&lt;br&gt; &lt;br/ &gt;&lt;br&gt;Breastfeeding and pregnant patients were excluded based on their declaration and pregnancy test results when required. &lt;br/ &gt;&lt;br&gt; &lt;br/ &gt;&lt;br&gt;Patients diagnosed with severe or critical COVID-19: respiratory failure, septic shock, and/or multiple organ dysfunction (MOD) or failure (MOF).  &lt;br/ &gt;&lt;br&gt; &lt;br/ &gt;&lt;br&gt;</t>
  </si>
  <si>
    <t>Clinical improvement through odds ratio of 7 point ordinal scaleTimepoint: Time frame of 15 days followed by follow up of 1 month</t>
  </si>
  <si>
    <t>Oxygen-Ozone as Adjuvant Treatment in Early Control of Disease Progression in Patients With COVID-19 Associated With Modulation of the Gut Microbial Flora</t>
  </si>
  <si>
    <t>Other: Oxygen-ozone therapy, probiotic supplementation and Standard of care;Dietary Supplement: SivoMixx (200 billion);Drug: Azithromycin;Drug: hydroxychloroquine</t>
  </si>
  <si>
    <t>https://clinicaltrials.gov/show/NCT04366089</t>
  </si>
  <si>
    <t>Oxygen-Ozone as Adjuvant Treatment in Early Control of COVID-19 Progression and Modulation of the Gut Microbial Flora</t>
  </si>
  <si>
    <t>NCT04366089</t>
  </si>
  <si>
    <t>Allocation: Randomized. Intervention model: Parallel Assignment. Primary purpose: Treatment. Masking: Single (Outcomes Assessor).</t>
  </si>
  <si>
    <t>Roberto Poscia MD, PhD</t>
  </si>
  <si>
    <t>Italy</t>
  </si>
  <si>
    <t>COVID;SARS-CoV 2;Pneumonia, Viral;Coronavirus Infection</t>
  </si>
  <si>
    <t>March 26, 2020</t>
  </si>
  <si>
    <t>PROBIOZOVID</t>
  </si>
  <si>
    <t>; ;</t>
  </si>
  <si>
    <t>Francesco Pugliese, MD, PhD;Francesco Pugliese, MD, PhD;Francesco Pugliese, MD PhD</t>
  </si>
  <si>
    <t>;f.pugliese@uniroma1.it;f.pugliese@uniroma1.it</t>
  </si>
  <si>
    <t>;00390649978024;00390649978024</t>
  </si>
  <si>
    <t>University of Rome Sapienza - Policlinico Umberto I Rome (Italy);</t>
  </si>
  <si>
    <t>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t>
  </si>
  <si>
    <t>Delta in the number of patients requiring orotracheal intubation despite treatment</t>
  </si>
  <si>
    <t>Study of Immune Response During SARS-CoV-2 Infection</t>
  </si>
  <si>
    <t>Other: blood sampling;Other: additional blood tubes</t>
  </si>
  <si>
    <t>https://clinicaltrials.gov/show/NCT04355351</t>
  </si>
  <si>
    <t>Study of Immune Response During SARS-CoV-2 Infection - (COVID-19)</t>
  </si>
  <si>
    <t>NCT04355351</t>
  </si>
  <si>
    <t>Allocation: Non-Randomized. Intervention model: Parallel Assignment. Primary purpose: Basic Science. Masking: None (Open Label).</t>
  </si>
  <si>
    <t>Centre Hospitalier Universitaire de Nice</t>
  </si>
  <si>
    <t>France</t>
  </si>
  <si>
    <t>New Coronavirus Disease (COVID-19), Infection With SARS-CoV-2</t>
  </si>
  <si>
    <t>May 5, 2020</t>
  </si>
  <si>
    <t>CovImmune</t>
  </si>
  <si>
    <t>Barbara SEITZ-POLSKI, MCUPH</t>
  </si>
  <si>
    <t>seitz-polski.b@chu-nice.fr</t>
  </si>
  <si>
    <t>33 4 92 03 55 02</t>
  </si>
  <si>
    <t>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t>
  </si>
  <si>
    <t>Level of IFN-gamma after a non-specific stimulation of T lymphocytes</t>
  </si>
  <si>
    <t>Evaluation of Biological Response to SARS-COV2 in Patients With Pre-existing Neurological Disease or With New Neurological Manifestations of COVID-19</t>
  </si>
  <si>
    <t>Other: blood sample</t>
  </si>
  <si>
    <t>https://clinicaltrials.gov/show/NCT04568707</t>
  </si>
  <si>
    <t>Evaluation of Biological Response to SARS-COV2 (COVID-19) in Patients With Pre-existing Neurological Disease or Newly Neurological Symptoms (BIO-COCO-NEUROSCIENCES)</t>
  </si>
  <si>
    <t>NCT04568707</t>
  </si>
  <si>
    <t>Allocation: N/A. Intervention model: Single Group Assignment. Primary purpose: Basic Science. Masking: None (Open Label).</t>
  </si>
  <si>
    <t>Assistance Publique - H√¥pitaux de Paris</t>
  </si>
  <si>
    <t>Covid19;Neurologic Manifestations;Psychiatric Manifestations</t>
  </si>
  <si>
    <t>October 15, 2020</t>
  </si>
  <si>
    <t>C√©line LOUAPRE, MD;C√©line LOUAPRE, MD</t>
  </si>
  <si>
    <t>celine.louapre@aphp.fr;celine.louapre@aphp.fr</t>
  </si>
  <si>
    <t>1 42 16 57 66;1 42 16 57 66</t>
  </si>
  <si>
    <t>_x000D_&lt;br&gt;        1. Age over 18 yo_x000D_&lt;br&gt;_x000D_&lt;br&gt;          2. Patient having presented or presenting a Covid-19 infection defined by a positive PCR_x000D_&lt;br&gt;             or a typical chest scanner of Covid-19 infection or a positive serology or a typical_x000D_&lt;br&gt;             clinical picture in a pandemic period_x000D_&lt;br&gt;_x000D_&lt;br&gt;          3. And patient with:_x000D_&lt;br&gt;_x000D_&lt;br&gt;               1. a neurological or psychiatric manifestation de novo during or after the Covid-19_x000D_&lt;br&gt;                  infection and/or_x000D_&lt;br&gt;_x000D_&lt;br&gt;               2. either a chronic neurological or psychiatric pathology_x000D_&lt;br&gt;</t>
  </si>
  <si>
    <t>dosage of seric markers (anti-SARS-CoV2 IgG) or genetic markers (genetic variants) observed during COVID 19 infection in patients</t>
  </si>
  <si>
    <t>Methylene Blue for the Treatment of COVID-19: A Randomized Clinical Trial</t>
  </si>
  <si>
    <t>Intervention 1: Intervention group: In order to minimize any bias between groups as a general policy, all patients will only receive lopinavir/retonavir (Kaletra¬Æ) and corticosteroids as their treatment regimen for COVID-19. Antibiotic medications use will be limited as much as possible and will only be used in each specific case based on the diagnosis of the infectious specialist or intensivist when necessary. On the second day of hospital admission, the intervention group will initially receive a single intravenous bolus of 1 mg/kg (1% solution) of methylene blue administered over 20-60 minutes. The patients will then be given 0.25 mg/kg per hour dose of methylene bluefor 24 hours. Methylene blue has a commercial name of METIBLO and generic name of Methylthioninium chloride . Each 1ml ampule contains 10 mg methylthionium chloride. It is made in Belgium by Oterop company. Intervention 2: Control group:  These patients will only receive lopinavir/retonavir (Kaletra¬Æ) and corticosteroids as their treatment regimen for COVID-19. Antibiotic medications use will be limited as much as possible and will only be used in each specific case based on the diagnosis of the infectious disease specialist or emergency medicine specialist when necessary.</t>
  </si>
  <si>
    <t>http://en.irct.ir/trial/50275</t>
  </si>
  <si>
    <t>Methylene Blue in COVID-19</t>
  </si>
  <si>
    <t>IRCT20090701002113N2</t>
  </si>
  <si>
    <t>Randomization: Randomized, Blinding: Not blinded, Placebo: Not used, Assignment: Parallel, Purpose: Treatment, Randomization description: Random allocation (case:control 1:1) will be done using the permuted block randomization method (block size of 4). The randomization sequence will be generated with an online program available from https://www.sealedenvelope.com/simple-randomiser/v1/lists. The generated random sequence will be inserted in an opaque envelop enumerated in sequence from 001 to 260, each of which will be used for consecutive study participants.</t>
  </si>
  <si>
    <t>Shiraz University of Medical Sciences</t>
  </si>
  <si>
    <t>COVID-19 infection. &lt;br&gt;COVID-19, virus identified;U07.1</t>
  </si>
  <si>
    <t>Jamshid Roozbeh</t>
  </si>
  <si>
    <t>Shahid Faghihi Hospital</t>
  </si>
  <si>
    <t>roozbehj@sums.ac.ir</t>
  </si>
  <si>
    <t>+98 71 1235 6400</t>
  </si>
  <si>
    <t>Inclusion criteria: &gt;18 yrs old&lt;br&gt;PCR confirmation of COVID-19&lt;br&gt;Severe or critical diseases as: respiratory rate&gt;30 breaths/second, oxygen saturation&lt;94% on room air sea level, lung infiltration of &gt;50%, partial pressure of oxygen/Fraction of inspired oxygen &lt;300 mmHg and/or any individual with respiratory failure, septic shock, and/or multiple organ dysfunction</t>
  </si>
  <si>
    <t>Exclusion criteria: Pregnancy&lt;br&gt;G6PD deficiency&lt;br&gt;Severe renal failure (defined as glomerular filtration rate&lt;15 mL/min/1.3m2)&lt;br&gt;History of allergic reaction to drug&lt;br&gt;Patients on serotonergic psychiatric drugs (including selective serotonin reuptake inhibitors, serotonin-norepinephrine reuptake Inhibitors, tricyclic antidepressants, monoamine oxidase inhibitors), dapsone and different hydroxylamine&lt;br&gt;Organ transplantation recipients&lt;br&gt;Not consenting to enter study</t>
  </si>
  <si>
    <t>Death. Timepoint: 2 weeks after intervention. Method of measurement: follow-up visit.</t>
  </si>
  <si>
    <t>A Phase 2, Randomized, Double-Blind, Placebo-Controlled, Parallel-group, Multi-center Study of an Inhaled Pan-Janus Kinase Inhibitor, TD-0903, to Treat Symptomatic Acute Lung Injury Associated with COVID-19 - TD-0903 for acute lung injury associated with COVID-19</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</si>
  <si>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</si>
  <si>
    <t>https://www.clinicaltrialsregister.eu/ctr-search/search?query=eudract_number:2020-001807-18</t>
  </si>
  <si>
    <t>TD-0903 for acute lung injury associated with COVID-19</t>
  </si>
  <si>
    <t>EUCTR2020-001807-18-GB</t>
  </si>
  <si>
    <t xml:space="preserve">Controlled: yes
Randomised: yes
Open: no
Single blind: no
Double blind: yes
Parallel group: yes
Cross over: no
Other: yes
Other trial design description: Placebo-controlled
If controlled, specify comparator, Other Medicinial Product: no
Placebo: yes
Other: no
Number of treatment arms in the trial: 3
</t>
  </si>
  <si>
    <t xml:space="preserve">Human pharmacology (Phase I): no
Therapeutic exploratory (Phase II): yes
Therapeutic confirmatory - (Phase III): no
Therapeutic use (Phase IV): no
</t>
  </si>
  <si>
    <t>Theravance Biopharma Ireland Limited</t>
  </si>
  <si>
    <t>United States;Finland;Argentina;Poland;Brazil;Ukraine;Romania;South Africa;Moldova, Republic of;United Kingdom</t>
  </si>
  <si>
    <t>Acute lung injury associated with COVID-19 &lt;br&gt;MedDRA version: 20.1
Level: HLT
Classification code 10047468
Term: Viral lower respiratory tract infections
System Organ Class: 100000004855
;Therapeutic area: Diseases [C] - Respiratory Tract Diseases [C08]</t>
  </si>
  <si>
    <t>Rajeev Saggar</t>
  </si>
  <si>
    <t>901 Gateway Boulevard</t>
  </si>
  <si>
    <t>rsaggar@theravance.com</t>
  </si>
  <si>
    <t>Theravance Biopharma US, Inc.</t>
  </si>
  <si>
    <t>Inclusion criteria: &lt;br&gt;1. Willing and able to provide written informed consent on their own prior to performing study procedures&lt;br&gt;In the U.K., subject assent, or proxy consent as per local site procedures, may also be acceptable if both a clinician and second health professional attest that the subject understands the risks and potential benefits of the study and elects to proceed.&lt;br&gt;Outside the U.K., written informed consent may only be obtained from the subject or legally authorized representative.&lt;br&gt;In the event the subject loses capacity during the study, the subject consents to continued participation, except where this is not clinically indicated.&lt;br&gt;&lt;br&gt;2. Willing and able to comply with study-related procedures/assessments&lt;br&gt;&lt;br&gt;3. Age 18 to 80 years old&lt;br&gt;&lt;br&gt;4. Hospitalized (or documentation of a plan to admit to the hospital if the subject is in an emergency department) and requiring supplemental oxygen to maintain saturation &gt; 90%&lt;br&gt;&lt;br&gt;5. A diagnosis of symptomatic COVID-19 defined as a positive test for SARS-CoV-2 RNA detected by RT-PCR on a sample from the upper respiratory tract (e.g. nasopharyngeal, nasal, or oropharyngeal swab) collected &lt; 72 hours prior to randomization&lt;br&gt;&lt;br&gt;6. Onset of COVID-19-related symptoms &gt; 2 days and = 14 days prior to hospital admission&lt;br&gt;Are the trial subjects under 18? no&lt;br&gt;Number of subjects for this age range: 0&lt;br&gt;F.1.2 Adults (18-64 years) yes&lt;br&gt;F.1.2.1 Number of subjects for this age range 150&lt;br&gt;F.1.3 Elderly (&gt;=65 years) yes&lt;br&gt;F.1.3.1 Number of subjects for this age range 72&lt;br&gt;</t>
  </si>
  <si>
    <t>Exclusion criteria: &lt;br&gt;1. Subjects currently receiving invasive mechanical ventilation.&lt;br&gt;&lt;br&gt;2. Presence or suspicion of active malignancy with the exception of cancer in situ (e.g., skin cancer)&lt;br&gt;&lt;br&gt;3. Evidence of serious active infections other than COVID-19&lt;br&gt;&lt;br&gt;4. Current diagnosis of human immunodeficiency virus, hepatitis B or C&lt;br&gt;&lt;br&gt;5. In the opinion of the investigator, unlikely to survive for &gt; 24 hours from enrollment&lt;br&gt;&lt;br&gt;6. Women who are pregnant or might be pregnant, or who are currently breast-feeding&lt;br&gt;Subjects must agree to not donate ova or sperm through 30 days after the last dose of study medication.&lt;br&gt;&lt;br&gt;7. Presence of significant comorbidity that, in the opinion of the investigator, predisposes the subject to mortality. Such conditions might include:&lt;br&gt;a. New York Heart Association class IV Heart Failure&lt;br&gt;b. Hepatic dysfunction (i.e., AST or ALT &gt;3x upper limit of normal)&lt;br&gt;c. Renal dysfunction (i.e., estimated glomerular filtration rate (eGFR) &lt;50 mL/min) or receiving renal replacement therapy&lt;br&gt;&lt;br&gt;8. Presence of septic shock at time of enrollment&lt;br&gt;&lt;br&gt;9. Hemoglobin &lt; 80 g/L&lt;br&gt;&lt;br&gt;10. Evidence of neutropenia (i.e., absolute neutrophil count &lt; 1000 cells/¬µL), lymphopenia (i.e., absolute lymphocyte count &lt; 200 cells/¬µL) or thrombocytopenia (i.e., platelets &lt; 50√ó10^9/L)&lt;br&gt;&lt;br&gt;11. Hypersensitivity to TD-0903 or its components, or to other JAK inhibitors&lt;br&gt;&lt;br&gt;12. Treatment with anti-IL 6 (e.g., tocilizumab, sarilumab), anti-IL-1, anti-T cell (e.g., abatacept) antibodies, anti-IL-6R antagonists, JAK inhibitors (e.g., baricitinib, tofacitinib) supplemental interferon therapy, or tyrosine kinase inhibitors (e.g., erlotinib, gefinitib) in the past 30 days, or plans to receive a JAK inhibitor during the study periodTreatment with anti-IL 6, anti-IL-6R antagonists, or with JAK inhibitors in the past 30 days, or plans to receive a JAK inhibitor during the study period&lt;br&gt;&lt;br&gt;13.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Monoclonal antibodies targeting B cells (eg rituximab) within 12 weeks prior to enrollment&lt;br&gt;d. Tumor Necrosis Factor-alpha (TNFa) inhibitors within 4 weeks prior to enrollment&lt;br&gt;&lt;br&gt;14. Participating in other clinical trials involving any other experimental treatment for COVID-19, except in the context of a single-arm antiviral or convalescent plasma compassionate-use protocol&lt;br&gt;&lt;br&gt;15. Subjects with active or incompletely treated pulmonary tuberculosis, or known history of non-tuberculosis mycobacterium over past 12 months&lt;br&gt;&lt;br&gt;16. Subject requires continuous oxygen supplementation for underlying cardio-respiratory history in the past 90 days&lt;br&gt;&lt;br&gt;17. Body Mass Index =40 kg/m2&lt;br&gt;&lt;br&gt;18. Receipt of any live vaccine (i.e., live attenuated) in the 4 weeks prior to visit 1 or plans to receive a live vaccine (or live attenuated) during the study period.&lt;br&gt;Note: Use of non-live (inactivated) vaccinations is allowed for all subjects.&lt;br&gt;&lt;br&gt;19. History of venous thromboembolism (VTE), deep venous thrombosis (DVT), Pulmonary Embolism (PE) or known hypercoagulable disorder (e.g. factor V Leiden, antiphospholipid antibody syndrome, protein C or S deficiency).&lt;br&gt;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</si>
  <si>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 measured by SaO2/FiO2 ratio) associated with COVID-19&lt;br&gt;‚Ä¢ Explore the effect of TD-0903 on swab viral infection status, SARS-CoV-2 antibody levels, blood cytokine levels, and biomarkers of inflammation, thrombosis and lung injury &lt;br&gt;&lt;br&gt;Part 2&lt;br&gt;The primary objective is to characterize the efficacy of TD-0903 as measured by respiratory failure-free days (RFDs) through Day 28.&lt;br&gt;;Secondary Objective: The secondary objectives are to evaluate the effect of TD-0903 on:&lt;br&gt;‚Ä¢ Reducing the acute lung injury (as measured by SaO2/FiO2 ratio) associated with COVID-19&lt;br&gt;‚Ä¢ Safety and tolerability&lt;br&gt;‚Ä¢ Clinical outcomes as measured by an 8-point clinical status scale&lt;br&gt;‚Ä¢ The proportion of subjects alive and respiratory failure-free on Day 28;Primary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ratio&lt;br&gt;&lt;br&gt;Additional Endpoints (through Day 28)&lt;br&gt;Safety&lt;br&gt;‚Ä¢ Change from baseline in vital signs, and clinical laboratory results&lt;br&gt;‚Ä¢ Incidence and severity of TEAEs&lt;br&gt;&lt;br&gt;Part 2&lt;br&gt;The primary endpoint is the number of RFDs from randomization through Day 28;Timepoint(s) of evaluation of this end point: Part 1:&lt;br&gt;Endpoints&lt;br&gt;Safety (Vital signs, clinical laboratory results, TEAEs): Day 1 through 7&lt;br&gt;PK: Day 1 pre-dose, 0.25, 0.5, 1, 2, 4, 6, 8, 12, 24 hours, Day 7&lt;br&gt;PD (SaO2/FiO2 ratio): Day 1 through 7&lt;br&gt;&lt;br&gt;Additional Endpoints&lt;br&gt;Safety (Vital signs, clinical laboratory results, TEAEs): Day 1 through 28&lt;br&gt;&lt;br&gt;Part 2&lt;br&gt;The primary  endpoint is: &lt;br&gt;RFDs: up to Day 28</t>
  </si>
  <si>
    <t>parent</t>
  </si>
  <si>
    <t>Randomized Double-blind Controlled Parallel Study of (Hesperidin and Diosmin Mixture) for Treatment of COVID-19 Newly Diagnosed Patients in Egypt</t>
  </si>
  <si>
    <t>Drug: Hesperidin and Diosmin mixture</t>
  </si>
  <si>
    <t>https://clinicaltrials.gov/show/NCT04452799</t>
  </si>
  <si>
    <t>Hesperidin and Diosmin for Treatment of COVID-19</t>
  </si>
  <si>
    <t>NCT04452799</t>
  </si>
  <si>
    <t>Allocation: Randomized. Intervention model: Parallel Assignment. Primary purpose: Treatment. Masking: Double (Participant, Care Provider).</t>
  </si>
  <si>
    <t>Early Phase 1</t>
  </si>
  <si>
    <t>Tanta University</t>
  </si>
  <si>
    <t>Coronavirus Infection</t>
  </si>
  <si>
    <t>July 1, 2020</t>
  </si>
  <si>
    <t>65 Years</t>
  </si>
  <si>
    <t>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t>
  </si>
  <si>
    <t>PCR test</t>
  </si>
  <si>
    <t>A Single-blinded, Randomized, Placebo Controlled Phase II Trial of Prophylactic Treatment With Oral Azithromycin Versus Placebo in Cancer Patients Undergoing Antineoplastic Treatment During the Corona Virus Disease 19 (COVID-19) Pandemic</t>
  </si>
  <si>
    <t>Drug: Azithromycin 500 milligram (mg) oral Tablet;Drug: Placebo</t>
  </si>
  <si>
    <t>https://clinicaltrials.gov/show/NCT04369365</t>
  </si>
  <si>
    <t>NCT04369365</t>
  </si>
  <si>
    <t>Allocation: Randomized. Intervention model: Parallel Assignment. Primary purpose: Prevention. Masking: Single (Participant).</t>
  </si>
  <si>
    <t>Prof. Dr. Matthias Preusser</t>
  </si>
  <si>
    <t>Austria</t>
  </si>
  <si>
    <t>COVID</t>
  </si>
  <si>
    <t>April 27, 2020</t>
  </si>
  <si>
    <t>Matthias Preusser, MD;Matthias Preusser, MD</t>
  </si>
  <si>
    <t>matthias.preusser@meduniwien.ac.at;matthias.preusser@meduniwien.ac.at</t>
  </si>
  <si>
    <t>+43140400;+43140400</t>
  </si>
  <si>
    <t>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t>
  </si>
  <si>
    <t>Cumulative number of severe acute respiratory syndrome corona virus 2 (SARS-COV-2) infections</t>
  </si>
  <si>
    <t>PEEP Incremental and Decremental Alveolar Recruitment of Critically Ill COVID-19 Patients Under Electric Impedance Tomography (EIT)</t>
  </si>
  <si>
    <t>Procedure: alveolar recruitment</t>
  </si>
  <si>
    <t>https://clinicaltrials.gov/show/NCT04360837</t>
  </si>
  <si>
    <t>PEEP Incremental and Decremental Alveolar Recruitment of Critically Ill Corona Virus Disease-19 (COVID-19) Patients</t>
  </si>
  <si>
    <t>NCT04360837</t>
  </si>
  <si>
    <t>Allocation: N/A. Intervention model: Single Group Assignment. Primary purpose: Diagnostic. Masking: None (Open Label).</t>
  </si>
  <si>
    <t>Szeged University</t>
  </si>
  <si>
    <t>Hungary</t>
  </si>
  <si>
    <t>COVID-19;Virus; Pneumonia;Atelectasis</t>
  </si>
  <si>
    <t>May 6, 2020</t>
  </si>
  <si>
    <t>99 Years</t>
  </si>
  <si>
    <t>Andr√°s Lovas, MD PhD;Andr√°s Lovas, MD PhD;Andr√°s Lovas, MD</t>
  </si>
  <si>
    <t>;lovas.andras@med.u-szeged.hu;</t>
  </si>
  <si>
    <t>;003662545168;</t>
  </si>
  <si>
    <t>SZTE AITI;</t>
  </si>
  <si>
    <t>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t>
  </si>
  <si>
    <t>Changes in lung compliance;Change in global impedance;Change in recruitability</t>
  </si>
  <si>
    <t>A prospective, randomized, open-label, controlled clinical study to evaluate the preventive effect of hydroxychloroquine on close contacts after exposure to the Novel Coronavirus Pneumonia (COVID-19)</t>
  </si>
  <si>
    <t>A1:Hydroxychloroquine, small dose;A2:Hydroxychloroquine, high dose;B1:Abidol hydrochloride, small dose;B2:Abidol hydrochloride, high dose;</t>
  </si>
  <si>
    <t>http://www.chictr.org.cn/showproj.aspx?proj=49428</t>
  </si>
  <si>
    <t>ChiCTR2000029803</t>
  </si>
  <si>
    <t>A1:80;A2:80;B1:80;B2:80;</t>
  </si>
  <si>
    <t>Renmin Hospital of Wuhan University</t>
  </si>
  <si>
    <t>Novel Coronavirus Pneumonia  (COVID-19)</t>
  </si>
  <si>
    <t>Zhan Zhang</t>
  </si>
  <si>
    <t>99 Zhangzhidong Road, Wuchang District, Wuhan, Hubei, China</t>
  </si>
  <si>
    <t>doctorzhang2003@163.com</t>
  </si>
  <si>
    <t>+86 18062567610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</si>
  <si>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</si>
  <si>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</si>
  <si>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Number of patients who have progressed to suspected or confirmed within 24 days of exposure to new coronavirus;</t>
  </si>
  <si>
    <t>Evaluation of the effectiveness of Nigel-7 capsule and black seed mixture on COVID-19</t>
  </si>
  <si>
    <t>Intervention 1: Intervention group: Intervention groups will be two ones. Patients in the intervention group will receive the intervention drug (three capsules a day and ten grams of black seed mixture daily) that is made by Talaye sabze tooba company; in addition to the routine treatment (Azithromycin 250 mg daily for  10 days and Naproxen 250 mg twice a day for 10 days) . Intervention 2: Control group: The control group will receive the routine treatment (Azithromycin 250 mg daily for  10 days and Naproxen 250 mg twice a day for 10 days) .</t>
  </si>
  <si>
    <t>http://en.irct.ir/trial/50246</t>
  </si>
  <si>
    <t>Evaluation of the effectiveness of Nigel-7 capsule and black seed mixture on corona</t>
  </si>
  <si>
    <t>IRCT20160131026298N6</t>
  </si>
  <si>
    <t>Randomization: Randomized, Blinding: Not blinded, Placebo: Not used, Assignment: Parallel, Purpose: Treatment, Randomization description: Randomization method will be  blocked randomization (Blocks of size 4). Randomization units are individuals. Eighty outpatients referred to the hospital emergency department are randomly assigned to one of the two intervention and control groups according to  form of random string produced by online random allocation .</t>
  </si>
  <si>
    <t>Bagheiat-allah University of Medical Sciences</t>
  </si>
  <si>
    <t>COVID-19. &lt;br&gt;U07.2 COVID-19, virus not identified, COVID-19;U07.2</t>
  </si>
  <si>
    <t>Ahmad Reza Sharifi Olounabadi</t>
  </si>
  <si>
    <t>Vice-Chancellor for Research and Technology, Third Floor, Baqiyatallah University, Sheikh Bahaei St, Mulla Sadra St, Vanak Square</t>
  </si>
  <si>
    <t>a-sharifi@bmsu.ac.ir</t>
  </si>
  <si>
    <t>+98 21 8755 5250</t>
  </si>
  <si>
    <t>Inclusion criteria: Male or female patients 18 years old and older with Coronavirus Disease 2019 (COVID-19)&lt;br&gt;Ground glass view at low-dose CT scan&lt;br&gt;Consciously completed consent form completed by the patient or the patient's supervisor</t>
  </si>
  <si>
    <t>Exclusion criteria: History of pulmonary malignancy&lt;br&gt;History of asthma or COPD&lt;br&gt;History of Disabling disease or malignancy&lt;br&gt;Liver or kidney disorders</t>
  </si>
  <si>
    <t>Measurement of cough severity. Timepoint: Day 1 before and at the end of treatment. Method of measurement: Cough scoring form.;Severity of shortness of breath. Timepoint: Day 1 before and at the end of treatment. Method of measurement: Shortness Of Breath With Daily Activity (SOBDA) Questionnaire.;Lung radiologic changes. Timepoint: At beginning and end of the study. Method of measurement: Chest CT scan.</t>
  </si>
  <si>
    <t>A Randomized, Open Label, Parallel Efficacy, Active Control, Multi- Centre Exploratory Drug Trial to Evaluate Efficacy and Safety of an Ayurvedic Formulation III [Yashtimadhu] as Adjunct Treatment to Standard of Care for the management of Mild to Moderate COVID-19 Patients</t>
  </si>
  <si>
    <t>Intervention1: Formulation 3 and SOC: Yashtimadhu, 300 mg, 2 tablets ,2 times a day for 12 weeks along with standard of care.&lt;br&gt;Control Intervention1: Only Standard of Care Treatment: As per Hospital protocol&lt;br&gt;</t>
  </si>
  <si>
    <t>http://www.ctri.nic.in/Clinicaltrials/pmaindet2.php?trialid=44844</t>
  </si>
  <si>
    <t xml:space="preserve">Drug Trial to Evaluate Efficacy and Safety of an Ayurvedic Formulation as Adjunct Treatment to Standard of Care for the management of Mild to Moderate COVID-19 Patients 
</t>
  </si>
  <si>
    <t>CTRI/2020/07/026468</t>
  </si>
  <si>
    <t>Randomized, Parallel Group, Active Controlled Trial
  Method of generating randomization sequence:Other  Method of allocation concealment:Case Record Numbers  Blinding and masking:Investigator Blinded</t>
  </si>
  <si>
    <t>AYUSHCSIR</t>
  </si>
  <si>
    <t>Mr Chandu Devanpally</t>
  </si>
  <si>
    <t>Office: 318, Next to Frankfin, Level-3, Connaught Place,
 Bund Garden Road, Pune-411001, MH, India.</t>
  </si>
  <si>
    <t>dmmondhe@iiim.ac.in</t>
  </si>
  <si>
    <t>Indian Institute of Integrative Medicine (Council of Scientific &amp; Industrial Research)</t>
  </si>
  <si>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</si>
  <si>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</si>
  <si>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a) Mean time (days) for clinical recovery [Day of randomization to the day of clinical recovery (see criteria below)] &lt;br/ &gt;&lt;br&gt;b) Proportion of patients showing clinical recoveryTimepoint: From baseline up to 12 weeks</t>
  </si>
  <si>
    <t>Recombinant human angiotensin-converting enzyme 2 (rhACE2) as a treat-ment for patients with COVID-19 - APN01-01-COVID19</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</si>
  <si>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</si>
  <si>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https://www.clinicaltrialsregister.eu/ctr-search/search?query=eudract_number:2020-001172-15</t>
  </si>
  <si>
    <t>Recombinant human angiotensin-converting enzyme 2 (rhACE2) as a treat-ment for patients with COVID-19</t>
  </si>
  <si>
    <t>EUCTR2020-001172-15-DE</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</si>
  <si>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</si>
  <si>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APEIRON Biologics AG</t>
  </si>
  <si>
    <t>United States;Denmark;Austria;Russian Federation;Germany;United Kingdom</t>
  </si>
  <si>
    <t>Severe COVID-19 POSITIVE hospitalized male or female, between 18 and = 80 years of age;Therapeutic area: Diseases [C] - Virus Diseases [C02]</t>
  </si>
  <si>
    <t>Sponsor</t>
  </si>
  <si>
    <t>Campus-Vienna-Biocenter 5</t>
  </si>
  <si>
    <t>sonja.hoeller@apeiron-biologics.com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</si>
  <si>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</si>
  <si>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</si>
  <si>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</si>
  <si>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child</t>
  </si>
  <si>
    <t>The Effects of Multi-modality Physiotherapy in Delaying or Preventing COVID-19 Patient From Admitting to ICU: A Pilot Study</t>
  </si>
  <si>
    <t>Device: Threshold IMT device;Other: Conventional physical therapy</t>
  </si>
  <si>
    <t>https://clinicaltrials.gov/show/NCT04617119</t>
  </si>
  <si>
    <t>The Effects of Multi-modality Physiotherapy in Delaying or Preventing COVID-19 Patient From Admitting to ICU</t>
  </si>
  <si>
    <t>NCT04617119</t>
  </si>
  <si>
    <t>Allocation: Randomized. Intervention model: Parallel Assignment. Primary purpose: Prevention. Masking: Double (Participant, Outcomes Assessor).</t>
  </si>
  <si>
    <t>DR. JASSIM ALGHAITH</t>
  </si>
  <si>
    <t>Kuwait</t>
  </si>
  <si>
    <t>Covid19;Severe Systemic Illness Respiratory Muscle Fatigue</t>
  </si>
  <si>
    <t>November 1, 2020</t>
  </si>
  <si>
    <t>21 Years</t>
  </si>
  <si>
    <t>60 Years</t>
  </si>
  <si>
    <t>Jassim M Alghaith, PhD.</t>
  </si>
  <si>
    <t>Alghaith328@gmail.com</t>
  </si>
  <si>
    <t>(965)99558185</t>
  </si>
  <si>
    <t>_x000D_&lt;br&gt;        Inclusion Criteria:_x000D_&lt;br&gt;_x000D_&lt;br&gt;          -  Non- intubated patient diagnosed with moderate to severe pneumonia (confirmed by chest_x000D_&lt;br&gt;             x-ray and officially reported) as secondary to COVID-19 with one more symptom such as:_x000D_&lt;br&gt;_x000D_&lt;br&gt;               1. Respiratory rate at = 20 breath.min-1._x000D_&lt;br&gt;_x000D_&lt;br&gt;               2. Oxygen saturation (SatO2) = 90% at rest on room air._x000D_&lt;br&gt;_x000D_&lt;br&gt;               3. Arterial partial pressure of oxygen (PaO2) = 80 mmHg at resting._x000D_&lt;br&gt;_x000D_&lt;br&gt;               4. PaO2/FiO2 ratio or P/F (is the ratio between the arterial partial pressure of_x000D_&lt;br&gt;                  oxygen and the percentage of oxygen supplied) &lt; 300mmHg._x000D_&lt;br&gt;_x000D_&lt;br&gt;        Exclusion Criteria:_x000D_&lt;br&gt;_x000D_&lt;br&gt;          1. Patient that has received upper abdominal or thoracic surgery recently (= 3 months)._x000D_&lt;br&gt;_x000D_&lt;br&gt;          2. Cancer patients._x000D_&lt;br&gt;_x000D_&lt;br&gt;          3. Pregnant patients._x000D_&lt;br&gt;_x000D_&lt;br&gt;          4. Patient mentally unstable._x000D_&lt;br&gt;_x000D_&lt;br&gt;          5. Patient with unstable cardiovascular or neurological functions._x000D_&lt;br&gt;_x000D_&lt;br&gt;          6. Patients refusing to participate in this clinical trial._x000D_&lt;br&gt;_x000D_&lt;br&gt;          7. Patient less the 21 years old (According to Kuwaiti Law)._x000D_&lt;br&gt;_x000D_&lt;br&gt;          8. Patients who have a language barrier who cannot understand Arabic or English._x000D_&lt;br&gt;</t>
  </si>
  <si>
    <t>Changes in Respiratory muscle performance</t>
  </si>
  <si>
    <t>Double blind clinical trial study on Evaluation of the effectiveness of Ipecac homeopathic remedy  in control of Clinical manifestations of COVID-19</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</si>
  <si>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</si>
  <si>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http://en.irct.ir/trial/46736</t>
  </si>
  <si>
    <t>Evaluation of the effectiveness of Ipecac homeopathic remedy  in control of Clinical manifestations of COVID-19</t>
  </si>
  <si>
    <t>IRCT20140907019073N4</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</si>
  <si>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</si>
  <si>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University of Medical Sciences</t>
  </si>
  <si>
    <t>Iran (Islamic Republic of);Iran (Islamic Republic of)</t>
  </si>
  <si>
    <t>covid-19. &lt;br&gt;Covid-19;U07.1</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</si>
  <si>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</si>
  <si>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</si>
  <si>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</si>
  <si>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</si>
  <si>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</si>
  <si>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</si>
  <si>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</si>
  <si>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Serum CRP. Timepoint: The first day, the second day, the third day. Method of measurement: Blood test.;Number of lymphocytes. Timepoint: The first day, the second day, the third day. Method of measurement: Blood test.;O2 arterial blood saturation. Timepoint: The first day, the second day, the third day. Method of measurement: Pulse Oximeter Report.;Myalgia. Timepoint: The first day, the second day, the third day. Method of measurement: Patient Report.;Chills. Timepoint: The first day, the second day, the third day. Method of measurement: Patient Report.;Shortness of breath. Timepoint: The first day, the second day, the third day. Method of measurement: Patient Report.;Cough. Timepoint: The first day, the second day, the third day. Method of measurement: Physician report.;Fever. Timepoint: The first day, the second day, the third day. Method of measurement: Check body temperature with thermometer.</t>
  </si>
  <si>
    <t>Efficacy and Safety of Hydroxychloroquine and Ivermectin in Hospitalized no Critical Patients Secondary to COVID-19 Infection: Randomized Controlled Trial</t>
  </si>
  <si>
    <t>Drug: Hydroxychloroquine;Drug: Ivermectin;Drug: Placebo</t>
  </si>
  <si>
    <t>https://clinicaltrials.gov/show/NCT04391127</t>
  </si>
  <si>
    <t>Hydroxychloroquine and Ivermectin for the Treatment of COVID-19 Infection</t>
  </si>
  <si>
    <t>NCT04391127</t>
  </si>
  <si>
    <t>Centenario Hospital Miguel Hidalgo</t>
  </si>
  <si>
    <t>Mexico</t>
  </si>
  <si>
    <t>May 4, 2020</t>
  </si>
  <si>
    <t>16 Years</t>
  </si>
  <si>
    <t>90 Years</t>
  </si>
  <si>
    <t>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t>
  </si>
  <si>
    <t>Mean days of hospital stay;Rate of Respiratory deterioration, requirement of invasive mechanical ventilation or dead;Mean of oxygenation index delta</t>
  </si>
  <si>
    <t>Efficacy and Safety of Hyperimmune Plasma Treatment in Patients With COVID-19 Severe Infection</t>
  </si>
  <si>
    <t>Other: plasma hyperimmune;Drug: standard therapy</t>
  </si>
  <si>
    <t>https://clinicaltrials.gov/show/NCT04385043</t>
  </si>
  <si>
    <t>Hyperimmune Plasma in Patients With COVID-19 Severe Infection</t>
  </si>
  <si>
    <t>NCT04385043</t>
  </si>
  <si>
    <t>Phase 2/Phase 3</t>
  </si>
  <si>
    <t>University of Catanzaro</t>
  </si>
  <si>
    <t>May 1, 2020</t>
  </si>
  <si>
    <t>COV2-CP</t>
  </si>
  <si>
    <t>Gabriella Talarico, MD</t>
  </si>
  <si>
    <t>trasfusionale@aocz.it</t>
  </si>
  <si>
    <t>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t>
  </si>
  <si>
    <t>decrease in mortality</t>
  </si>
  <si>
    <t>Effect of metformin in COVID-19 mortality rate and symptom improvement</t>
  </si>
  <si>
    <t>Intervention 1: Intervention group: in addition to standard regimen of covid-19 patients will be administered Metformin 500 mg BID  orally for 2 weeks. Intervention 2: Control group: standard regimen of covid-19 patients.</t>
  </si>
  <si>
    <t>http://en.irct.ir/trial/46690</t>
  </si>
  <si>
    <t>Effect of metformin in COVID-19  symptom improvement and death</t>
  </si>
  <si>
    <t>IRCT20160310026998N11</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</si>
  <si>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</si>
  <si>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Tabriz University of Medical Sciences</t>
  </si>
  <si>
    <t>corona virus or COVID-19. &lt;br&gt;Coronavirus infection, unspecified;B34.2</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</si>
  <si>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</si>
  <si>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</si>
  <si>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</si>
  <si>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</si>
  <si>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</si>
  <si>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</si>
  <si>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</si>
  <si>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A Randomized and Comparative Study to assess Safety and Efficacy of Supplemental Treatment of a herbal formulation - Aayudh Advance comprising essential oils in patients with Corona Virus 2019 (Covid-19)</t>
  </si>
  <si>
    <t>Intervention1: Aayudh Advance: 15 ml three times a day before meal for 21 days until the covid-19 negative&lt;br&gt;Control Intervention1: Standard of care treatment: As per the Standard of care treatment provided&lt;br&gt;</t>
  </si>
  <si>
    <t>http://www.ctri.nic.in/Clinicaltrials/pmaindet2.php?trialid=44449</t>
  </si>
  <si>
    <t>Clinical Study to Study Safety and Efficacy of herbal formulation - Aayudh Advance</t>
  </si>
  <si>
    <t>CTRI/2020/06/025977</t>
  </si>
  <si>
    <t>Non-randomized, Active Controlled Trial
  Method of generating randomization sequence:Other  Method of allocation concealment:Other  Blinding and masking:Open Label</t>
  </si>
  <si>
    <t>Ms Shukla Ashar Impex Pvt Ltd</t>
  </si>
  <si>
    <t>Dr Manish Rachchh</t>
  </si>
  <si>
    <t>Opp. Zydus Pharmez,Matoda Patiya, Ahmedabad</t>
  </si>
  <si>
    <t>vd.ganatra@gmail.com</t>
  </si>
  <si>
    <t>Ganatra Ayurveda &amp; Panchkarma Clinic</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</si>
  <si>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</si>
  <si>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</si>
  <si>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</si>
  <si>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The Effect of Clear Masks in Improving Patient Relationships</t>
  </si>
  <si>
    <t>Behavioral: Transparent mask;Behavioral: Typical surgical covered mask</t>
  </si>
  <si>
    <t>https://clinicaltrials.gov/show/NCT04595695</t>
  </si>
  <si>
    <t>NCT04595695</t>
  </si>
  <si>
    <t>Allocation: Randomized. Intervention model: Parallel Assignment. Primary purpose: Health Services Research. Masking: Single (Participant).</t>
  </si>
  <si>
    <t>University of North Carolina, Chapel Hill</t>
  </si>
  <si>
    <t>Communication;Trust;Covid19;Surgery</t>
  </si>
  <si>
    <t>September 3, 2020</t>
  </si>
  <si>
    <t>Ian Kratzke, MD;Ian M Kratzke, MD;Ian M Kratzke, MD</t>
  </si>
  <si>
    <t>;ian.kratzke@unchealth.unc.edu;ian.kratzke@unchealth.unc.edu</t>
  </si>
  <si>
    <t>;8456618692;845-661-8692</t>
  </si>
  <si>
    <t>University of North Carolina at Chapel Hill Department of Surgery;</t>
  </si>
  <si>
    <t>_x000D_&lt;br&gt;        Inclusion Criteria Surgeon:_x000D_&lt;br&gt;_x000D_&lt;br&gt;          -  Faculty within Department of Surgery at the University of North Carolina at Chapel_x000D_&lt;br&gt;             Hill_x000D_&lt;br&gt;_x000D_&lt;br&gt;          -  Must be English speaking_x000D_&lt;br&gt;_x000D_&lt;br&gt;          -  Plans to see new in person visits in clinic_x000D_&lt;br&gt;_x000D_&lt;br&gt;        Exclusion Criteria Surgeon:_x000D_&lt;br&gt;_x000D_&lt;br&gt;          -  None_x000D_&lt;br&gt;_x000D_&lt;br&gt;        Inclusion Criteria Patient:_x000D_&lt;br&gt;_x000D_&lt;br&gt;          -  At least 18 years old_x000D_&lt;br&gt;_x000D_&lt;br&gt;          -  Can understand and speak English without the use of an interpreter_x000D_&lt;br&gt;_x000D_&lt;br&gt;          -  Has capacity to make independent medical decisions_x000D_&lt;br&gt;_x000D_&lt;br&gt;        Exclusion Criteria Surgeon:_x000D_&lt;br&gt;_x000D_&lt;br&gt;          -  Has a prior relationship with the surgeon_x000D_&lt;br&gt;_x000D_&lt;br&gt;          -  Has symptoms of a respiratory infection (cough, shortness of breath, fever)_x000D_&lt;br&gt;</t>
  </si>
  <si>
    <t>Patient Mask Preference Quantitative;Patient Mask Preference Qualitative;Patient Survey Scores Evaluating Surgeon Communication Skills;Patient Survey Scores Describing Trust in the Surgeon</t>
  </si>
  <si>
    <t>Low dose hydrocortisone in patients with COVID-19 and severe hypoxia ‚Äì the COVID STEROID trial 
 - COVID-STEROID trial</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</si>
  <si>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</si>
  <si>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https://www.clinicaltrialsregister.eu/ctr-search/search?query=eudract_number:2020-001395-15</t>
  </si>
  <si>
    <t>Low dose hydrocortisone in patients with COVID-19 and severe oxygen deficiency ‚Äì the COVID STEROID trial</t>
  </si>
  <si>
    <t>EUCTR2020-001395-15-DK</t>
  </si>
  <si>
    <t xml:space="preserve">Controlled: yes
Randomised: yes
Open: no
Single blind: no
Double blind: yes
Parallel group: yes
Cross over: no
Other: no
If controlled, specify comparator, Other Medicinial Product: no
Placebo: yes
Other: no
Number of treatment arms in the trial: 2
</t>
  </si>
  <si>
    <t xml:space="preserve">Human pharmacology (Phase I): no
Therapeutic exploratory (Phase II): no
Therapeutic confirmatory - (Phase III): yes
Therapeutic use (Phase IV): no
</t>
  </si>
  <si>
    <t>Deparment of Intensive Care, Rigshospitalet</t>
  </si>
  <si>
    <t>Denmark</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</si>
  <si>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</si>
  <si>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</si>
  <si>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</si>
  <si>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</si>
  <si>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</si>
  <si>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</si>
  <si>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</si>
  <si>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</si>
  <si>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The Effects of Two Systems Above Low-flow Nasal Cannula on Arterial Oxygen Tension in Patients With COVID-19 : Surgical Face Mask Versus Double-trunk Mask</t>
  </si>
  <si>
    <t>Other: Standard Oxygen Delivery System;Other: Double-Trunk Mask;Other: Surgical Mask</t>
  </si>
  <si>
    <t>https://clinicaltrials.gov/show/NCT04629989</t>
  </si>
  <si>
    <t>Comparison of the Surgical Facemask With the Double-trunk Mask on Oxygenation in COVID-19</t>
  </si>
  <si>
    <t>NCT04629989</t>
  </si>
  <si>
    <t>Allocation: Randomized. Intervention model: Parallel Assignment. Primary purpose: Supportive Care. Masking: Single (Outcomes Assessor).</t>
  </si>
  <si>
    <t>Cliniques universitaires Saint-Luc- Universit√© Catholique de Louvain</t>
  </si>
  <si>
    <t>Belgium</t>
  </si>
  <si>
    <t>Covid19;Hypoxemia</t>
  </si>
  <si>
    <t>November 13, 2020</t>
  </si>
  <si>
    <t>William Poncin, PT, PhD;William Poncin</t>
  </si>
  <si>
    <t>william.poncin@uclouvain.be;</t>
  </si>
  <si>
    <t>027642818;</t>
  </si>
  <si>
    <t>_x000D_&lt;br&gt;        Inclusion Criteria:_x000D_&lt;br&gt;_x000D_&lt;br&gt;          -  COVID-19 positive_x000D_&lt;br&gt;_x000D_&lt;br&gt;          -  SpO2 between 92 and 96% with low-flow oxygen therapy_x000D_&lt;br&gt;_x000D_&lt;br&gt;          -  Oxygen output at baseline between 3 and 7 L/min._x000D_&lt;br&gt;_x000D_&lt;br&gt;        Exclusion Criteria:_x000D_&lt;br&gt;_x000D_&lt;br&gt;          -  Pulmonary disease with hypercapnia_x000D_&lt;br&gt;_x000D_&lt;br&gt;          -  Confusion_x000D_&lt;br&gt;_x000D_&lt;br&gt;          -  Contra-indications to arterial blood gas sampling (peripheral arteriopathy, bleeding_x000D_&lt;br&gt;             disorder)_x000D_&lt;br&gt;</t>
  </si>
  <si>
    <t>Changes in PaO2</t>
  </si>
  <si>
    <t>A Prospective, Randomized, Controlled Study Assessing Vagus Nerve Stimulation in CoViD-19 Respiratory Symptoms (SAVIORII)</t>
  </si>
  <si>
    <t>Device: gammaCore¬Æ Sapphire (non-invasive vagus nerve stimulator);Other: Standard of care therapies</t>
  </si>
  <si>
    <t>https://clinicaltrials.gov/show/NCT04382391</t>
  </si>
  <si>
    <t>Study Assessing Vagus Nerve Stimulation in CoViD-19 Respiratory Symptoms</t>
  </si>
  <si>
    <t>NCT04382391</t>
  </si>
  <si>
    <t>Allegheny Singer Research Institute (also known as Allegheny Health Network Research Institute)</t>
  </si>
  <si>
    <t>COVID;Corona Virus Infection;Respiratory Failure;Respiratory Distress Syndrome, Adult;ARDS, Human;SARS (Severe Acute Respiratory Syndrome)</t>
  </si>
  <si>
    <t>May 8, 2020</t>
  </si>
  <si>
    <t>SAVIORII</t>
  </si>
  <si>
    <t>Tariq Cheema, MD;Boyle Cheng, PhD;AHN Research Institute</t>
  </si>
  <si>
    <t>;;clinicaltrials@ahn.org</t>
  </si>
  <si>
    <t>;;412-330-6151</t>
  </si>
  <si>
    <t>Allegheny Health Network;Allegheny Health Network;</t>
  </si>
  <si>
    <t>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Already using gammaCore¬Æ (nVNS) for other medical conditions_x000D_&lt;br&gt;_x000D_&lt;br&gt;          3. A history of aneurysm, intracranial hemorrhage, brain tumors, or significant head_x000D_&lt;br&gt;             trauma_x000D_&lt;br&gt;_x000D_&lt;br&gt;          4.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5. Patients with clinically significant hypertension, hypotension, bradycardia, or_x000D_&lt;br&gt;             tachycardia (as per investigator discretion)_x000D_&lt;br&gt;_x000D_&lt;br&gt;          6.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7. Current implantation of metal cervical spine hardware or a metallic implant near the_x000D_&lt;br&gt;             gammaCore¬Æ stimulation site_x000D_&lt;br&gt;_x000D_&lt;br&gt;          8.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9. Compromised access to peripheral veins for blood sampling._x000D_&lt;br&gt;_x000D_&lt;br&gt;         10. Pregnant women_x000D_&lt;br&gt;_x000D_&lt;br&gt;         11. Patients with active cancer or those who have had recent cancer treatment_x000D_&lt;br&gt;</t>
  </si>
  <si>
    <t>change in initiation of mechanical ventilation in patients with CoViD-19 compared to the control group.</t>
  </si>
  <si>
    <t>A Multicenter, Randomized, Open-label Parallel Group Pilot Study to Evaluate Safety and Efficacy of High Dose Intravenous Immune Globulin (IVIG) Plus Standard Medical Treatment (SMT) Versus SMT Alone in Hospitalized Subjects With COVID-19</t>
  </si>
  <si>
    <t>Biological: Intravenous Immune Globulin;Drug: Standard Medical Treatment</t>
  </si>
  <si>
    <t>https://clinicaltrials.gov/show/NCT04432324</t>
  </si>
  <si>
    <t>Study to Evaluate the Safety and Efficacy of High Dose IVIG in Hospitalized Participants With Coronavirus Disease (COVID-19)</t>
  </si>
  <si>
    <t>NCT04432324</t>
  </si>
  <si>
    <t>Instituto Grifols, S.A.</t>
  </si>
  <si>
    <t>June 2, 2020</t>
  </si>
  <si>
    <t>Navarro Puerto Jordi</t>
  </si>
  <si>
    <t>jordi.navarro@grifols.com</t>
  </si>
  <si>
    <t>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(of any type) in any specimen during the current_x000D_&lt;br&gt;             hospital admission prior to randomization._x000D_&lt;br&gt;_x000D_&lt;br&gt;          3. COVID-19 illness (symptoms) of any duration with radiographic infiltrates by imaging_x000D_&lt;br&gt;             (Chest X-Ray, Computed tomography (CT) scan, etc.)._x000D_&lt;br&gt;_x000D_&lt;br&gt;          4. PaO2/FIO2 ratio &gt; 300 to = 450 mmHg (i.e., arterial oxygen in mmHg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t>
  </si>
  <si>
    <t>Percentage of Participants Dying or Requiring ICU Admission;Percentage of Participants Who are Dependent on High Flow Oxygen Devices or Invasive Mechanical Ventilation</t>
  </si>
  <si>
    <t>A Phase-II, Open Label, Randomized Controlled Trial Of Resveretrol-Copper Plus Standard Treatment Or Sodium-Copper-Chlorophyllin Plus Standard Treatment Versus Standard Treatment In Hospitalized Patients With Pneumonia Due To SARS-CoV-2 (Covid-19)</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</si>
  <si>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</si>
  <si>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http://www.ctri.nic.in/Clinicaltrials/pmaindet2.php?trialid=43940</t>
  </si>
  <si>
    <t>Randomized Controlled Trial Of Resveretrol-Copper OR Sodium-Copper-Chlorophyllin Versus Standard Treatment In Severe Covid-19</t>
  </si>
  <si>
    <t>CTRI/2020/05/025337</t>
  </si>
  <si>
    <t>Randomized, Parallel Group, Multiple Arm Trial
  Method of generating randomization sequence:Stratified block randomization  Method of allocation concealment:Centralized  Blinding and masking:Open Label</t>
  </si>
  <si>
    <t>Tata Memorial Centre</t>
  </si>
  <si>
    <t>Vikram Gota</t>
  </si>
  <si>
    <t>Department of Clinical Pharmacology, Actrec,Tata Memorial Centre, Sector 22, Kharghar, Navi Mumbai</t>
  </si>
  <si>
    <t>vikramgota@gmail.com</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</si>
  <si>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</si>
  <si>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</si>
  <si>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</si>
  <si>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The time to clinical improvement, defined as a 2-point improvement on a 7-point ordinal scale will be the primary endpoint.Timepoint: Day 28</t>
  </si>
  <si>
    <t>CLBS119 (Autologous Peripheral Blood Derived CD34+ Cells) for Repair of COVID-19 Induced Pulmonary Damage</t>
  </si>
  <si>
    <t>Biological: CLBS119</t>
  </si>
  <si>
    <t>https://clinicaltrials.gov/show/NCT04522817</t>
  </si>
  <si>
    <t>CLBS119 for Repair of COVID-19 Induced Pulmonary Damage</t>
  </si>
  <si>
    <t>NCT04522817</t>
  </si>
  <si>
    <t>Allocation: N/A. Intervention model: Single Group Assignment. Primary purpose: Treatment. Masking: None (Open Label).</t>
  </si>
  <si>
    <t>Phase 1</t>
  </si>
  <si>
    <t>Caladrius Biosciences, Inc.</t>
  </si>
  <si>
    <t>Covid-19</t>
  </si>
  <si>
    <t>October 5, 2020</t>
  </si>
  <si>
    <t>Douglas W Losordo, MD;Christine L Kotynski;Ashley N Witzl</t>
  </si>
  <si>
    <t>;ckotynski@caladrius.com;Ashley.Witzl@nyulangone.org</t>
  </si>
  <si>
    <t>;9084205753;212-263-1208</t>
  </si>
  <si>
    <t>Chief Medical Officer, Caladrius Biosciences;</t>
  </si>
  <si>
    <t>_x000D_&lt;br&gt;        Inclusion Criteria:_x000D_&lt;br&gt;_x000D_&lt;br&gt;          -  Initial diagnosis with COVID-19 based on nasopharyngeal, oropharyngeal, or_x000D_&lt;br&gt;             tracheobronchial aspirate SARS CoV-2 RT-PCR test_x000D_&lt;br&gt;_x000D_&lt;br&gt;          -  Receiving or received ventilatory support for COVID-19 pneumonia/ARDS_x000D_&lt;br&gt;_x000D_&lt;br&gt;          -  Evidence for ongoing pulmonary involvement based on P/F ratio &lt;300_x000D_&lt;br&gt;_x000D_&lt;br&gt;          -  Able to provide informed consent_x000D_&lt;br&gt;_x000D_&lt;br&gt;        Exclusion Criteria:_x000D_&lt;br&gt;_x000D_&lt;br&gt;          -  Immunocompromised or current use of immunosuppressive agents other than_x000D_&lt;br&gt;             corticosteroids_x000D_&lt;br&gt;_x000D_&lt;br&gt;          -  History of autoimmune disease_x000D_&lt;br&gt;_x000D_&lt;br&gt;          -  Evidence of multiorgan failure_x000D_&lt;br&gt;_x000D_&lt;br&gt;          -  Subject is pregnant or lactating at the time of signing the consent_x000D_&lt;br&gt;_x000D_&lt;br&gt;          -  Participation in any other clinical trial of an experimental treatment for COVID-19_x000D_&lt;br&gt;_x000D_&lt;br&gt;          -  History of sickle cell disease_x000D_&lt;br&gt;</t>
  </si>
  <si>
    <t>Adverse events</t>
  </si>
  <si>
    <t>DAS181 for COVID-19: A Phase II Multicenter, Randomized, Placebo-Controlled, Double-Blind Study</t>
  </si>
  <si>
    <t>Drug: DAS181;Drug: Placebo;Drug: DAS181</t>
  </si>
  <si>
    <t>https://clinicaltrials.gov/show/NCT04354389</t>
  </si>
  <si>
    <t>DAS181 for STOP COVID-19</t>
  </si>
  <si>
    <t>NCT04354389</t>
  </si>
  <si>
    <t>Allocation: Randomized. Intervention model: Sequential Assignment. Primary purpose: Treatment. Masking: Triple (Participant, Care Provider, Investigator).</t>
  </si>
  <si>
    <t>Ansun Biopharma, Inc.</t>
  </si>
  <si>
    <t>July 25, 2020</t>
  </si>
  <si>
    <t>Jennifer Ho, MD, PhD</t>
  </si>
  <si>
    <t>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At the time of randomization, classified as critical (life-threatening) disease_x000D_&lt;br&gt;_x000D_&lt;br&gt;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t>
  </si>
  <si>
    <t>Percent of subjects return to room air (RTRA)</t>
  </si>
  <si>
    <t>A Study to Assess the Safety, Tolerability, and Pharmacodynamics of Multiple Dose MK-5475 in Participants With Hypoxemia Due to COVID-19 Pneumonia</t>
  </si>
  <si>
    <t>Drug: MK-5475;Drug: Placebo</t>
  </si>
  <si>
    <t>https://clinicaltrials.gov/show/NCT04425733</t>
  </si>
  <si>
    <t>MK-5475 in Participants With Hypoxemia Due to COVID-19 Pneumonia (MK-5475-009)</t>
  </si>
  <si>
    <t>NCT04425733</t>
  </si>
  <si>
    <t>Allocation: Randomized. Intervention model: Sequential Assignment. Primary purpose: Treatment. Masking: Double (Participant, Investigator).</t>
  </si>
  <si>
    <t>Merck Sharp &amp; Dohme Corp.</t>
  </si>
  <si>
    <t>Coronavirus Disease 2019 (COVID-19);Pneumonia;Hypoxemia</t>
  </si>
  <si>
    <t>July 7, 2020</t>
  </si>
  <si>
    <t>Medical Director</t>
  </si>
  <si>
    <t>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</si>
  <si>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</si>
  <si>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A Single-center, Randomized, Double-blind, Placebo-controlled, Dose Ranging Phase I Study to Evaluate the Safety, Tolerability, and Immunogenicity of INO-4800, Administered Intradermally Followed by Electroporation in Healthy Volunteers</t>
  </si>
  <si>
    <t>experimental group:Vaccine INO-4800;control group:placebo;</t>
  </si>
  <si>
    <t>http://www.chictr.org.cn/showproj.aspx?proj=59326</t>
  </si>
  <si>
    <t>ChiCTR2000038152</t>
  </si>
  <si>
    <t>experimental group:36;control group:9;</t>
  </si>
  <si>
    <t>Huashan Hospital Affiliated to Fudan University</t>
  </si>
  <si>
    <t>Jing Zhang</t>
  </si>
  <si>
    <t>12  Middle Urumqi Road, Shanghai, China</t>
  </si>
  <si>
    <t>zhanggj61@fudan.edu.cn</t>
  </si>
  <si>
    <t>+86 13816357098</t>
  </si>
  <si>
    <t>Inclusion criteria: 1. Male or female volunteers, age: 18-59 years old (including threshold)._x000D_&lt;br&gt;2. Body weight: male &gt;= 50 kg, female &gt;= 45 kg; body mass index (BMI) in the range of 18-30 kg / m2 (including critical value)._x000D_&lt;br&gt;3. From signing the informed consent form to 12 months after the last vaccine injection, the fertile female subjects or partners with fertile male subjects agreed and could take effective contraceptive measures, such as avoiding sexual life or using oral contraceptives, condoms, intrauterine devices and other reliable contraceptive measures._x000D_&lt;br&gt;4. Subjects with normal or abnormal physical examination without clinical significance._x000D_&lt;br&gt;5. Subjects with normal vital signs (body temperature, blood pressure, pulse, respiratory rate) or abnormal, but the researchers think it has no clinical significance._x000D_&lt;br&gt;The results of ECG were consistent with any of the following 12 leads_x000D_&lt;br&gt;(1) The 12 lead ECG and clinical laboratory results were within the normal reference range;_x000D_&lt;br&gt;(2) The 12 lead ECG and clinical laboratory results were beyond the normal reference range, but they were &lt; 1 level defined in the guidelines for classification of adverse events in clinical trials of preventive vaccines;_x000D_&lt;br&gt;(3) Other 12 lead ECG and clinical laboratory results were within or beyond the normal reference value range, but the researchers did not consider them to be clinically significant (indicators not covered in the guidelines for the classification of adverse events in clinical trials of preventive vaccines)._x000D_&lt;br&gt;7. The subjects who voluntarily participate in the clinical trial can correctly understand and sign the written informed consent._x000D_&lt;br&gt;8. Be able to cooperate with the research objects, comply with the requirements of the research protocol, and complete the inspection according to the relevant procedures of the program; agree to abide by the lifestyle specified in the research program (restrictions on going abroad, business trip, travel, etc.) during the study period.</t>
  </si>
  <si>
    <t>Exclusion criteria: 1. Patients with any following positive 2019-nCoV screening results should be excluded:_x000D_&lt;br&gt;(1) Serum antibodies (IgG and IgM) of the new crown were positive;_x000D_&lt;br&gt;(2) Lung CT showed new coronal imaging features;_x000D_&lt;br&gt;(3) The results of RT-PCR were positive._x000D_&lt;br&gt;2. HCV antibody, HBsAg, TP antibody, HIV antibody or tuberculosis positive (lung CT or tuberculosis infection T cell test [QuantiFERON TB])._x000D_&lt;br&gt;3. Patients who have been diagnosed with SARS and mers virus in the past._x000D_&lt;br&gt;4. Patients with acute infection within 2 weeks before vaccination._x000D_&lt;br&gt;5. Objects with a history of needle syncope._x000D_&lt;br&gt;6. Objects with metal implants within 20 cm of the planned injection site._x000D_&lt;br&gt;7. Objects with tattoo, scar formation or hypertrophic scar at the planned injection site._x000D_&lt;br&gt;8. Subjects with pacemaker or automatic implantable cardioverter defibrillator (AICD)._x000D_&lt;br&gt;9. Patients with any preexcitation syndrome and history, such as Wolff Parkinson white syndrome._x000D_&lt;br&gt;10. Female subjects with positive blood pregnancy test, pregnant / lactating women, or women with pregnancy plan within 12 months._x000D_&lt;br&gt;11. Patients with diseases leading to immune deficiency or immunosuppression, such as congenital immunodeficiency, hematological malignancies (leukemia, lymphoma), etc., who undergo organ transplantation and bone marrow transplantation._x000D_&lt;br&gt;12. Patients with allergic diseases or objects with allergic constitution (such as history of vascular edema / neuroedema or urticaria) or alcohol allergy._x000D_&lt;br&gt;13. Patients who have experienced severe allergic reactions or known allergies to this product or its preparation ingredients (DNA plasmid, sodium citrate, etc.) before vaccination._x000D_&lt;br&gt;14. Patients who have or are suffering from cardiovascular diseases of clinical significance (except that drugs can control hypertension), respiratory, liver (except mild fatty liver), kidney, gastrointestinal (except chronic gastritis), endocrine, hematological or nervous system diseases, and can significantly change the absorption, metabolism or clearance of drugs; or cause risks during the use of IP; or interfere with the interpretation of data. Examples of excluded diseases include but are not limited to: angina pectoris, heart failure, asthma, hepatitis, liver cirrhosis, kidney damage, diabetes, anemia, epilepsy, schizophrenia, etc._x000D_&lt;br&gt;15. Patients with previous psychiatric history._x000D_&lt;br&gt;16. Patients who had received surgery or chemotherapy within 4 weeks before vaccination of the study vaccine, or who planned to have surgery during the study period._x000D_&lt;br&gt;17. Subjects who have received blood products (e.g., immunoglobulin), research drugs / devices, or planned users during the study period within 12 weeks before vaccination._x000D_&lt;br&gt;18. Subjects who have been vaccinated with other vaccines within 4 weeks before the vaccination of the research vaccine or who have been vaccinated with other vaccines within 2 months after inoculation of the research vaccine (except for emergency vaccination of unplanned vaccines)._x000D_&lt;br&gt;19. The subjects who received immunosuppressive therapy within 6 months before signing the informed consent form included:_x000D_&lt;br&gt;(1) Long term use (&gt;= 7 days) of oral or parenteral glucocorticoids (excluding inhaled, topical skin and / or eye drops containing corticosteroids, low-dose methotrexate or corticosteroids with doses less than 20 mg / day)._x000D_&lt;br&gt;(2) Current or prospective targets of anti rheumatic drugs with remission doses (such as azathioprine, cyclophosphamide, cyclosporin, methotrexate) and biological disease remission dru</t>
  </si>
  <si>
    <t>Incidence of all adverse events related to vaccine (including incidence, severity, etc.);</t>
  </si>
  <si>
    <t>A phase 2/3 study to determine the efficacy, safety and immunogenicity of the candidate Coronavirus Disease (COVID-19) vaccine ChAdOx1 nCoV-19 - Investigating a Vaccine Against COVID-19 (COV002)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</si>
  <si>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</si>
  <si>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https://www.clinicaltrialsregister.eu/ctr-search/search?query=eudract_number:2020-001228-32</t>
  </si>
  <si>
    <t>Investigating a Vaccine Against COVID-19</t>
  </si>
  <si>
    <t>EUCTR2020-001228-32-GB</t>
  </si>
  <si>
    <t xml:space="preserve">Controlled: yes
Randomised: yes
Open: no
Single blind: yes
Double blind: no
Parallel group: no
Cross over: no
Other: no
If controlled, specify comparator, Other Medicinial Product: yes
Placebo: no
Other: no
Number of treatment arms in the trial: 5
</t>
  </si>
  <si>
    <t xml:space="preserve">Human pharmacology (Phase I): no
Therapeutic exploratory (Phase II): yes
Therapeutic confirmatory - (Phase III): yes
Therapeutic use (Phase IV): no
</t>
  </si>
  <si>
    <t>SARS-CoV-2 &lt;br&gt;MedDRA version: 23.0
Level: PT
Classification code 10051905
Term: Coronavirus infection
System Organ Class: 10021881 - Infections and infestations
;Therapeutic area: Diseases [C] - Virus Diseases [C02]</t>
  </si>
  <si>
    <t>Andrew Pollard</t>
  </si>
  <si>
    <t>CCVTM, Churchill Hospital</t>
  </si>
  <si>
    <t>Andrew.pollard@paediatrics.ox.ac.uk</t>
  </si>
  <si>
    <t>University of Oxford</t>
  </si>
  <si>
    <t>Inclusion criteria: &lt;br&gt;  Adults aged 18 years or older (groups 4 and 6); aged 18-55 years (group 5 and 11) &lt;br&gt;  Adults aged 56-69 years (groups 1,7 and 9)&lt;br&gt;  Adults aged 70 years and older (groups 2,8 and 10)&lt;br&gt;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consent&lt;br&gt;&lt;br&gt;Additional Inclusion criteria to Group 12 (HIV sub-study): &lt;br&gt; HIV positive&lt;br&gt; Receiving antiretroviral therapy&lt;br&gt; Undetectable HIV viral load&lt;br&gt; CD4&gt;350 cells/mL&lt;br&gt;&lt;br&gt;&lt;br&gt;&lt;br&gt;Are the trial subjects under 18? yes&lt;br&gt;Number of subjects for this age range: 60&lt;br&gt;F.1.2 Adults (18-64 years) yes&lt;br&gt;F.1.2.1 Number of subjects for this age range 11090&lt;br&gt;F.1.3 Elderly (&gt;=65 years) yes&lt;br&gt;F.1.3.1 Number of subjects for this age range 1240&lt;br&gt;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</si>
  <si>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 with the  .exception of the licensed seasonal influenza vaccination and the licenced pneumococcal vaccination. Participants will be encouraged to receive these vaccination at least 7 days before or after their study vaccine.&lt;br&gt;‚Ä¢	Prior or planned receipt of an investigational or licensed vaccine or product likely to impact on interpretation of the trial data (e.g. Adenovirus vectored vaccines, any coronavirus vaccines). ). This exclusion criteria will not apply to group 11, as recruitment will be targeted at those volunteers who previously received a ChAdOx1 vectored vaccine. &lt;br&gt;‚Ä¢	Administration of immunoglobulins and/or any blood products within the three months preceding the planned administration of the vaccine candidate.&lt;br&gt;‚Ä¢	Any confirmed or suspected immunosuppressive or immunodeficient state (except group 12, where HIV infected participants are allowed);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 (except groups 5d, 9, 10 and 11).&lt;br&gt;   - Seropositivity to SARS-CoV-2 before enrolment (except groups 5d, 9, 10 and 11)&lt;br&gt;   - NB: volunteers with previous PCR or other NAAT positive result are also allowed in groups 9, 10 and 11&lt;br&gt;&lt;br&gt;Additional Exclusion criteri</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</si>
  <si>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3, 7 and 8 only)&lt;br&gt;To assess the safety and immunogenicity of a booster dose of ChAdOx1 nCoV-19 in older adults aged 56 years or older (two-dose schedules for groups 1, 2, 7 and 8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Abs260 corrected for PS80 and qPCR) of ChAdOx1 nCoV-19 &lt;br&gt;To assess vaccine induced mucosal immunity  &lt;br&gt;To compare vi;Primary end point(s): Virologically confirmed (PCR or other NAAT positive result) symptomatic COVID-19 infection;Timepoint(s) of evaluation of this end point: As required</t>
  </si>
  <si>
    <t>Chloroquine/ hydroxychloroquine prevention of coronavirus disease (COVID-19) in the healthcare setting; a randomised, placebo-controlled prophylaxis study</t>
  </si>
  <si>
    <t>&lt;br&gt;                The study will be conducted in healthcare settings and other facilities directly involved in COVID-19 case management. We will recruit healthcare workers and other staff working in a facility where there are cases of either proven, or suspected COVID-19, who can be followed reliably for 5 months.&lt;br&gt;&lt;br&gt;                The participant will be randomised to receive either chloroquine or placebo (1:1 randomisation), or to hydroxychloroquine or placebo (1:1 randomisation). A loading dose of 10 mg base/kg (between three and five tablets e.g., four 155-mg tablets for a 60-kg subject), followed by 155 mg daily (250 mg chloroquine phosphate salt/200 mg hydroxychloroquine sulphate) will be taken for 3 months.&lt;br&gt;&lt;br&gt;                A randomisation list will be prepared by a statistician using block randomisation in a 1:1 ratio for the chloroquine/ hydroxychloroquine arm versus the placebo and stratified by site. The randomisation will be computer-generated and programmed in Stata 15.&lt;br&gt;</t>
  </si>
  <si>
    <t>http://isrctn.com/ISRCTN10207947</t>
  </si>
  <si>
    <t>Study of chloroquine/hydroxychloroquine and coronavirus disease (COVID-19) in the healthcare setting</t>
  </si>
  <si>
    <t>ISRCTN</t>
  </si>
  <si>
    <t>ISRCTN10207947</t>
  </si>
  <si>
    <t>Multi-centre double-blind, randomized placebo-controlled trial  (Prevention)</t>
  </si>
  <si>
    <t>Phase III</t>
  </si>
  <si>
    <t>Indonesia;Laos;Pakistan;Thailand;United Kingdom</t>
  </si>
  <si>
    <t>COVID-19 (SARS-CoV-2 infection) &lt;br&gt;Infections and Infestations &lt;br&gt;COVID-19 (SARS-CoV-2 infection) in healthcare workers</t>
  </si>
  <si>
    <t>Inclusion criteria: &lt;br&gt;                1. Willing and able to give informed consent for participation in the study and agrees with the study and its conduct&lt;br&gt;                2. Agrees not to self-medicate with chloroquine, hydroxychloroquine or other potential antivirals&lt;br&gt;                3. Adults (exact age is dependent on countries) &lt;70 years old at the time of consent&lt;br&gt;                4. Not previously diagnosed with COVID-19&lt;br&gt;                5. Not currently symptomatic with an ARI&lt;br&gt;                6. Working in a facility where there are cases of either proven or suspected COVID-19&lt;br&gt;                7. Possesses an internet-enabled smartphone (Android or iOS)&lt;br&gt;</t>
  </si>
  <si>
    <t>Exclusion criteria: &lt;br&gt;                1. Hypersensitivity reaction to chloroquine, hydroxychloroquine or 4-aminoquinolines&lt;br&gt;                2. Contraindication to taking chloroquine as prophylaxis e.g. known epileptic, known creatinine clearance &lt;10 ml/min&lt;br&gt;                3. Already taking chloroquine, hydroxychloroquine or 4-aminoquinolines&lt;br&gt;                4. Taking a concomitant medication&lt;br&gt;                5. Known retinal disease&lt;br&gt;                6. Inability to be followed up for the trial period&lt;br&gt;                7. Known prolonged QT syndrome (however ECG is not required at baseline)&lt;br&gt;                8. Known pregnancy or women who are actively trying to become pregnant&lt;br&gt;                9. Prior diagnosis of porphyria&lt;br&gt;</t>
  </si>
  <si>
    <t>The number of symptomatic COVID-19 infections will be compared between participants randomised to chloroquine or hydroxychloroquine, and placebo groups between baseline and 90 days</t>
  </si>
  <si>
    <t>Comparison of therapeutic effects of hemoperfusion in intubated and non-intubated patients with respiratory failure caused by the COVID-19</t>
  </si>
  <si>
    <t>Intervention group: 40 eligible patients with severe COVID-19 in a 1:1 ratio: (20 intubated and 20 non-intubated)hemoperfusion + Standard of care treatment.</t>
  </si>
  <si>
    <t>http://en.irct.ir/trial/48933</t>
  </si>
  <si>
    <t>The role of hemoperfusion in COVID-19</t>
  </si>
  <si>
    <t>IRCT20200608047686N2</t>
  </si>
  <si>
    <t>Randomization: Not randomized, Blinding: Not blinded, Placebo: Not used, Assignment: Single, Purpose: Supportive.</t>
  </si>
  <si>
    <t>Shahid Beheshti University of Medical Sciences</t>
  </si>
  <si>
    <t>COVID-19. &lt;br&gt;COVID-19;U07.1</t>
  </si>
  <si>
    <t>Muhanna Kazempour</t>
  </si>
  <si>
    <t>Loghman Hakim Hospital, Kamali Ave, South Kargar St</t>
  </si>
  <si>
    <t>muhannakazempour@gmail.com</t>
  </si>
  <si>
    <t>+98 21 5541 9005</t>
  </si>
  <si>
    <t>Inclusion criteria: Hospitalized patients with respiratory failure caused by the COVID-19</t>
  </si>
  <si>
    <t>Exclusion criteria:</t>
  </si>
  <si>
    <t>O2 Saturation. Timepoint: Before and after the sessions of hemoperfusion. Method of measurement: Pulse Oximetry.;CRP. Timepoint: Before and after the sessions of hemoperfusion. Method of measurement: Blood level.;Ferritin. Timepoint: Before and after the sessions of hemoperfusion. Method of measurement: Blood level.;Vasopressor need. Timepoint: Before and after the sessions of hemoperfusion. Method of measurement: Observation.</t>
  </si>
  <si>
    <t>Imatinib for the Treatment of SARS-COV-2 Induced Pneumonia: A Pilot Study</t>
  </si>
  <si>
    <t>Drug: Imatinib Mesylate;Drug: Standard of Care</t>
  </si>
  <si>
    <t>https://clinicaltrials.gov/show/NCT04422678</t>
  </si>
  <si>
    <t>The Safety &amp; Efficacy of Imatinib for the Treatment of SARS-COV-2 Induced Pneumonia</t>
  </si>
  <si>
    <t>NCT04422678</t>
  </si>
  <si>
    <t>Alexandria University</t>
  </si>
  <si>
    <t>Hany ASSAAD, MD, PhD;ASSAAD, MD, PhD</t>
  </si>
  <si>
    <t>;samir.assaadkhalil@alexmed.edu.eg</t>
  </si>
  <si>
    <t>;00201223125575</t>
  </si>
  <si>
    <t>University of Alexandria;</t>
  </si>
  <si>
    <t>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t>
  </si>
  <si>
    <t>Primary endpoint: Disease Progression</t>
  </si>
  <si>
    <t>Efficacy and safety of 72-hour infusion of Prostacyclin (1 ng/kg/min) in patients with COVID-19 induced respiratory failure ‚Äì a multicentre randomized, placebo-controlled, blinded, investigator-initiated trial</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</si>
  <si>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</si>
  <si>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https://www.clinicaltrialsregister.eu/ctr-search/search?query=eudract_number:2020-001296-33</t>
  </si>
  <si>
    <t>EUCTR2020-001296-33-DK</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</si>
  <si>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</si>
  <si>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Section for Transfusion Medicine, Capital Region Blood bank, Copenhagen University Hospital</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</si>
  <si>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</si>
  <si>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</si>
  <si>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</si>
  <si>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</si>
  <si>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</si>
  <si>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</si>
  <si>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Timepoint(s) of evaluation of this end point: Day 28;Primary end point(s): Days alive without mechanical ventilation in the ICU at day 28;Secondary Objective: Not applicable;Main Objective: The primary objective is to investigate whether continuous infusion of iloprost at a dose of 1 ng/kg/min for 72-hours reduces the severity of respiratory failure in the ICU as compared to placebo.</t>
  </si>
  <si>
    <t>COVID-19: A PHASE 2A, PARTIALLY OBSERVER-BLIND, MULTICENTER, CONTROLLED, DOSE-CONFIRMATION CLINICAL TRIAL TO EVALUATE THE SAFETY, REACTOGENICITY AND IMMUNOGENICITY OF THE INVESTIGATIONAL SARS-COV-2 MRNA VACCINE CVNCOV IN ADULTS &gt;60 YEARS OF AGE AND 18 TO 60 YEARS OF AGE</t>
  </si>
  <si>
    <t>Group name:Arm 1 Type of group;1 N¬∞ of participants:90 Intervention(s) description:‚Ä¢	Group 1 (6 mcg dose of CVnCoV vaccine (COVID-19 vaccine)). This group of people, from 18 to 60 years of age, will receive a 6-mcg dose of the vaccine on Day 1 and on Day 29 of the study.&lt;br&gt;Subject Follow up Time:	180 days (booster dose)&lt;br&gt;&lt;br&gt;Group name:Arm 6 Type of group;2 N¬∞ of participants:12 Intervention(s) description:‚Ä¢Group 6 (control group with the pneumococcal vaccine). This group of people, 61 years of age and older, will receive an injection with the pneumococcal control vaccine on Day 1 and Day 29 of the study.&lt;br&gt;</t>
  </si>
  <si>
    <t>https://www.ins.gob.pe/ensayosclinicos/rpec/recuperarECPBNuevoEN.asp?numec=054-20</t>
  </si>
  <si>
    <t>PER</t>
  </si>
  <si>
    <t>PER-054-20</t>
  </si>
  <si>
    <t>This is a Phase 2a, partially blind, active-controlled, dose-confirmation trial to assess the safety and immunogenicity of provisionally selected CVnCoV dose levels of 6 and 8 &amp;#956;g in an older adult population. The design of the trial will allow an increase or decrease in dose based on data from Trial CV-NCOV-001 and the initial phase of this trial. An overview of the planned number of subjects to be enrolled per trial group and vaccination schedules is provided in Synopsis Table 1.&lt;br&gt;Subjects will be recruited independent of their SARS-CoV-2 serology status. Their serostatus will be determined retrospectively by a blood sample drawn at baseline and analyzed to allow post hoc stratified analyses of subjects who are SARS-CoV-2 seronegative or seropositive at baseline.&lt;br&gt;Initial Phase&lt;br&gt;Subjects will be enrolled in 3 cohorts divided into 6 groups:&lt;br&gt;‚Ä¢ 6 &amp;#956;g dose level cohorts&lt;br&gt;o Group 1 (observer-blind): CVnCoV 6 &amp;#956;g on Day 1 and 6 &amp;#956;g on Day 29 (in subjects 18</t>
  </si>
  <si>
    <t>II</t>
  </si>
  <si>
    <t>CureVac AG,</t>
  </si>
  <si>
    <t>Brazil;Panama;Peru</t>
  </si>
  <si>
    <t>-B342 Coronavirus infection, unspecified site_x000D_
 &lt;br&gt;Coronavirus infection, unspecified site;B342;Coronavirus infection, unspecified site</t>
  </si>
  <si>
    <t>REPEC</t>
  </si>
  <si>
    <t>Elizabeth</t>
  </si>
  <si>
    <t>Rospigliosi</t>
  </si>
  <si>
    <t>Via Central 125, Edificio Real Ocho Piso 16, Urbanizacion Empresarial Real</t>
  </si>
  <si>
    <t>rospigliosielizabeth@prahs.com</t>
  </si>
  <si>
    <t>RPS PERU S.A.C</t>
  </si>
  <si>
    <t>Inclusion criteria: Subjects will be enrolled in this trial only if they meet all of the following criteria:_x000D_&lt;br&gt;1. Healthy male and female subjects &amp;#8805;18 years of age._x000D_&lt;br&gt;A healthy subject is defined as an individual who is in good general health, according to the Investigator‚Äôs assessment. Chronic health conditions are acceptable if the condition is considered well controlled with treatment according to the discretion of the Investigator._x000D_&lt;br&gt;2. Expected to be compliant with protocol procedures and available for clinical follow-up through the last planned visit._x000D_&lt;br&gt;3. Physical examination without clinically significant findings according to the Investigator‚Äôs assessment._x000D_&lt;br&gt;4. Body mass index (BMI) &amp;#8805;18.0 and &amp;#8804;30.0 kg/m2._x000D_&lt;br&gt;5. Female subjects of childbearing potential: at the time of enrollment, negative human chorionic gonadotropin (hCG) pregnancy test (serum) for women presumed to be of childbearing potential on the day of enrollment. On Day 1 (pre-vaccination): negative urine pregnancy test (required if serum pregnancy test was performed more than 3 days before)._x000D_&lt;br&gt;Additional information, please see the study protocol</t>
  </si>
  <si>
    <t>Exclusion criteria: Subjects will not be enrolled in this trial if they meet any of the exclusion criteria._x000D_&lt;br&gt;1. Use of any investigational or non-registered product (vaccine or drug) other than the trial vaccine within 28 days preceding the administration of the trial vaccine, or planned use during the trial period._x000D_&lt;br&gt;2. Receipt of any other vaccines within 28 days prior to enrollment in this trial or planned receipt of any vaccine within 28 days of trial vaccine administration._x000D_&lt;br&gt;3. Receipt of any investigational SARS-CoV-2 or other coronavirus vaccine prior to the administration of the trial vaccine._x000D_&lt;br&gt;4. Any treatment with immunosuppressants or other immune-modifying drugs (including, but not limited to, corticosteroids, biologicals, and methotrexate) within 6 months prior to the administration of the trial vaccine or planned use during the trial, with the exception of topically-applied, inhaled, or intranasal steroids._x000D_&lt;br&gt;5. Use of hormonal therapy for gender reassignment._x000D_&lt;br&gt;6. Any medically diagnosed or suspected immunosuppressive or immunodeficient condition based on medical history and physical examination, including known human immunodeficiency virus infection, hepatitis B virus infection, and hepatitis C virus infection._x000D_&lt;br&gt;Additional information, please see the study protocol</t>
  </si>
  <si>
    <t>Outcome name:Collection of solicited local AEs (injection site pain, redness, swelling, and itching) and systemic AEs (fever, headache, fatigue, chills, myalgia, arthralgia, nausea/vomiting, and diarrhea) using diary cards (electronic or paper). In addition, other indicators of safety will be collected (e.g., body temperature).&lt;br&gt;Measure:Primary&lt;br&gt;‚Ä¢ The frequencies, intensities, and duration of solicited local AEs on each vaccination day and the following 7 days by dose and group.&lt;br&gt;‚Ä¢ The frequencies, intensities, duration, and relationship to trial vaccination of solicited systemic AEs on each vaccination day and the following 7 days by dose and group.&lt;br&gt;‚Ä¢ The occurrence, intensities and relationship to trial vaccination of unsolicited AEs on each vaccination day and the following 28 days by dose and group.&lt;br&gt;‚Ä¢ The occurrence and relationship to trial vaccination of SAEs and AESIs throughout the trial.&lt;br&gt;On Day 29 and Day 43:&lt;br&gt;‚Ä¢ The proportion of subjects seroconverting for SARS-CoV-2 spike protein antibodies, as measured by enzyme-linked immunosorbent assay (ELISA).&lt;br&gt;‚Ä¢ Individual SARS-CoV-2 spike protein-specific antibody levels in serum, as measured by ELISA.&lt;br&gt;‚Ä¢ Geometric mean titers (GMTs) of serum SARS-CoV-2 spike protein antibodies, as measured by ELISA.&lt;br&gt;‚Ä¢ The proportion of subjects seroconverting for SARS-CoV-2 neutralizing antibodies, as measured by an activity assay.Individual SARS-CoV-2 neutralizing antibody levels in serum.&lt;br&gt;‚Ä¢ GMTs of serum SARS-CoV-2 neutralizing antibodies, as measured by an activity assay&lt;br&gt;Timepoints:day 29 and day 43</t>
  </si>
  <si>
    <t>COVID 19: Experimental use of tocilizumab (Roactemra¬Æ) in severe SARS-CoV-2 related pneumonia.</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</si>
  <si>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</si>
  <si>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https://www.clinicaltrialsregister.eu/ctr-search/search?query=eudract_number:2020-001770-30</t>
  </si>
  <si>
    <t>Experimental use of tocilizumab in COVID-19 related pneumonia.</t>
  </si>
  <si>
    <t>EUCTR2020-001770-30-BE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</si>
  <si>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</si>
  <si>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CHU AMBROISE PARE</t>
  </si>
  <si>
    <t>viral pneumonia caused by the new coronavirus (SARS-CoV-2) &lt;br&gt;MedDRA version: 21.1
Level: PT
Classification code 10035737
Term: Pneumonia viral
System Organ Class: 10021881 - Infections and infestations
;Therapeutic area: Diseases [C] - Virus Diseases [C02]</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</si>
  <si>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</si>
  <si>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</si>
  <si>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</si>
  <si>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</si>
  <si>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</si>
  <si>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</si>
  <si>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Clinical trial of efficacy and safety of mesenchymal stem cell transplantation in patients with COVID-19 pneumonia</t>
  </si>
  <si>
    <t>Intervention 1: Intervention group: This group receiving mesenchymal stem cells. In this group, patients are received 1 million Umbilical core-derived MSCc/BW by intravenous injection  (provided by volunteer donors at Fatemieh Hospital) ( Through the catheter and the Central vein and from the superior vena cava vein ). Also, in addition to cell therapy, Other routine treatments (The last national protocol for COVID-19 treatment) will be given to patients according to the physician's supervision.The umbilical cord will be provided by volunteer donors at Fatemieh Hospital and after that will be cultured and expanded in the cleanroom of Hamadan University of Medical Sciences. Intervention 2: Control group: Receiving routine therapies (The last national protocol for COVID-19 treatment) (without stem cell).</t>
  </si>
  <si>
    <t>http://en.irct.ir/trial/49385</t>
  </si>
  <si>
    <t>The efficacy and safety of mesenchymal stem cell transplantation in patients with COVID-19 pneumonia</t>
  </si>
  <si>
    <t>IRCT20200426047206N2</t>
  </si>
  <si>
    <t>Randomization: Randomized, Blinding: Double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No information will be provided to c</t>
  </si>
  <si>
    <t>Hamedan University of Medical Sciences</t>
  </si>
  <si>
    <t>COVID-19 disease. &lt;br&gt;Severe Acute Respiratory Syndrome coronavirus;RA01.0</t>
  </si>
  <si>
    <t>70 years</t>
  </si>
  <si>
    <t>Salman Khazaei</t>
  </si>
  <si>
    <t>Fahmideh</t>
  </si>
  <si>
    <t>salman.khazaei61@gmail.com</t>
  </si>
  <si>
    <t>+98 81 3838 0548</t>
  </si>
  <si>
    <t>Inclusion criteria: Positive PCR test&lt;br&gt;Age between 18-70 years&lt;br&gt;patient with acute respiratory infectious symptoms and severe lung involvement</t>
  </si>
  <si>
    <t>Exclusion criteria: Sepsis&lt;br&gt;Pregnancy&lt;br&gt;Cancer</t>
  </si>
  <si>
    <t>Patient respiratory status. Timepoint: ?????? ?? ??? ?? ????. Method of measurement: Using CT scan image, physical examination, oxygen saturation percentage.;Inflammatory factors. Timepoint: Before and two week after intervention. Method of measurement: Elisa.</t>
  </si>
  <si>
    <t>Preventing Pulmonary Complications in Surgical Patients at Risk of COVID-19</t>
  </si>
  <si>
    <t>Drug: Lopinavir-Ritonavir;Drug: Hydroxychloroquine</t>
  </si>
  <si>
    <t>https://clinicaltrials.gov/show/NCT04386070</t>
  </si>
  <si>
    <t>NCT04386070</t>
  </si>
  <si>
    <t>Allocation: Randomized. Intervention model: Parallel Assignment. Primary purpose: Prevention. Masking: None (Open Label).</t>
  </si>
  <si>
    <t>University of Birmingham</t>
  </si>
  <si>
    <t>Pulmonary Complications in Surgical Patients;COVID;Severe Acute Respiratory Syndrome</t>
  </si>
  <si>
    <t>November 15, 2020</t>
  </si>
  <si>
    <t>PROTECT-Surg</t>
  </si>
  <si>
    <t>Aneel Bhangu;Rachel Lillywhite</t>
  </si>
  <si>
    <t>;PROTECT-Surg@trials.bham.ac.uk</t>
  </si>
  <si>
    <t>;+44 (0)121 414 4762</t>
  </si>
  <si>
    <t>University of Birmingham;</t>
  </si>
  <si>
    <t>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t>
  </si>
  <si>
    <t>Pneumonia free survival; acute respiratory distress syndrome (ARDS) free survival; or death</t>
  </si>
  <si>
    <t>Effect of early pulmonary training on lung function and quality of life for novel coronavirus pneumonia (COVID-19) patients</t>
  </si>
  <si>
    <t>Experimental group:pulmonary training;control group:Conventional medication;</t>
  </si>
  <si>
    <t>http://www.chictr.org.cn/showproj.aspx?proj=49802</t>
  </si>
  <si>
    <t>Cancelled due to lack of patient                               Effect of early pulmonary training on lung function and quality of life for novel coronavirus pneumonia (COVID-19) patients</t>
  </si>
  <si>
    <t>ChiCTR2000030014</t>
  </si>
  <si>
    <t>Experimental group:150;control group:150;</t>
  </si>
  <si>
    <t>Wuhan Fourth Hospital</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</si>
  <si>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</si>
  <si>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</si>
  <si>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</si>
  <si>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</si>
  <si>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</si>
  <si>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</si>
  <si>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MRC breathlessness scale;6MWD;</t>
  </si>
  <si>
    <t>Keto-diet for Intubated Critical Care COVID-19 (KICC-COVID19)</t>
  </si>
  <si>
    <t>Dietary Supplement: Ketogenic diet;Other: standard of care</t>
  </si>
  <si>
    <t>https://clinicaltrials.gov/show/NCT04358835</t>
  </si>
  <si>
    <t>Keto-diet for Intubated Critical Care COVID-19</t>
  </si>
  <si>
    <t>NCT04358835</t>
  </si>
  <si>
    <t>Johns Hopkins University</t>
  </si>
  <si>
    <t>September 1, 2020</t>
  </si>
  <si>
    <t>KICC-COVID19</t>
  </si>
  <si>
    <t>Mackenzie Cervenka, MD</t>
  </si>
  <si>
    <t>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t>
  </si>
  <si>
    <t>Change in the partial pressure of carbon dioxide (PaCO2)</t>
  </si>
  <si>
    <t>Detection of SARS-CoV-2 in the Semen of COVID+ Patients (Positive RT-PCR on a Nasopharyngeal Swab)</t>
  </si>
  <si>
    <t>Diagnostic Test: diagnostic</t>
  </si>
  <si>
    <t>https://clinicaltrials.gov/show/NCT04460534</t>
  </si>
  <si>
    <t>Detection of COVID-19 (SARS-CoV-2) in the Semen of COVID+ Patients (Positive RT-PCR on a Nasopharyngeal Swab)</t>
  </si>
  <si>
    <t>NCT04460534</t>
  </si>
  <si>
    <t>GCS Ramsay Sant√© pour l‚ÄôEnseignement et la Recherche</t>
  </si>
  <si>
    <t>May 7, 2020</t>
  </si>
  <si>
    <t>COVISPERM</t>
  </si>
  <si>
    <t>Male</t>
  </si>
  <si>
    <t>Lucie DELAROCHE, Pharm D;Lucie DELAROCHE, Pharm D;Lucie DELAROCHE, Pharm D</t>
  </si>
  <si>
    <t>;luciedelaroche@yahoo.fr;luciedelaroche@yahoo.fr</t>
  </si>
  <si>
    <t>;01 39 63 70 00;01 39 63 70 00</t>
  </si>
  <si>
    <t>H√¥pital priv√© de Parly II;</t>
  </si>
  <si>
    <t>_x000D_&lt;br&gt;        Inclusion Criteria:_x000D_&lt;br&gt;_x000D_&lt;br&gt;          -  Male patient between the ages of 18 and 65 who has read and signed the consent form_x000D_&lt;br&gt;             for participation in the study._x000D_&lt;br&gt;_x000D_&lt;br&gt;          -  Outpatient or inpatient without signs of respiratory severity, likely to be mobile_x000D_&lt;br&gt;_x000D_&lt;br&gt;          -  Patient whose medical condition warrants screening for COVID-19 by nasopharyngeal swab_x000D_&lt;br&gt;_x000D_&lt;br&gt;        Exclusion Criteria:_x000D_&lt;br&gt;_x000D_&lt;br&gt;          -  Patient under protective custody, guardianship or trusteeship_x000D_&lt;br&gt;_x000D_&lt;br&gt;          -  Patient not affiliated to the French social security system_x000D_&lt;br&gt;_x000D_&lt;br&gt;          -  Inability to provide the subject with informed information and/or written informed_x000D_&lt;br&gt;             consent: dementia, psychosis, consciousness disorders, non-French speaking patient_x000D_&lt;br&gt;</t>
  </si>
  <si>
    <t>Testing for the presence of COVID-19 (SARS-CoV-2 virus) in the semen;Kinetics of SARS-CoV-2 virus presence in the semen</t>
  </si>
  <si>
    <t>NGS Diagnostic in COVID-19 Hosts - Genetic Cause Relating to the Course of Disease Progression</t>
  </si>
  <si>
    <t>Genetic: Whole Genome Analysis;Genetic: T-cell receptor (TCR) repertoire;Genetic: SARS-CoV-2 viral composition</t>
  </si>
  <si>
    <t>https://clinicaltrials.gov/show/NCT04364828</t>
  </si>
  <si>
    <t>NCT04364828</t>
  </si>
  <si>
    <t>Allocation: Non-Randomized. Intervention model: Sequential Assignment. Primary purpose: Diagnostic. Masking: None (Open Label).</t>
  </si>
  <si>
    <t>University Hospital Tuebingen</t>
  </si>
  <si>
    <t>COVID-19 NGS</t>
  </si>
  <si>
    <t>Olaf Rie√ü, Prof. Dr.;Olaf Rie√ü, Prof. Dr.</t>
  </si>
  <si>
    <t>;olaf.riess@med.uni-tuebingen.de</t>
  </si>
  <si>
    <t>;+49 (0)7071-29-</t>
  </si>
  <si>
    <t>University Hospital T√ºbingen;</t>
  </si>
  <si>
    <t>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t>
  </si>
  <si>
    <t>Viral evolution</t>
  </si>
  <si>
    <t>Comparison between the efficacy of intravenous immunoglobulin and convalescent plasma in improving the condition of patients with COVID-19: A randomized clinical trial</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</si>
  <si>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</si>
  <si>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http://en.irct.ir/trial/47212</t>
  </si>
  <si>
    <t>Comparison between the efficacy of intravenous immunoglobulin and convalescent plasma in COVID-19</t>
  </si>
  <si>
    <t>IRCT20200413047056N1</t>
  </si>
  <si>
    <t>Randomization: Randomized, Blinding: Not blinded, Placebo: Not used, Assignment: Parallel, Purpose: Treatment, Randomization description: Permuted block randomization.</t>
  </si>
  <si>
    <t>Birjand University of Medical Sciences</t>
  </si>
  <si>
    <t>COVID-19 disease.</t>
  </si>
  <si>
    <t>50 years</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</si>
  <si>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</si>
  <si>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</si>
  <si>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</si>
  <si>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</si>
  <si>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</si>
  <si>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</si>
  <si>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BARCONA: A Phase II/III, Randomized, Double-blind, Placebo-controlled, Multi-center Study of the Effects of Bardoxolone Methyl in Participants With SARS-Corona Virus-2 (COVID-19)</t>
  </si>
  <si>
    <t>Drug: Bardoxolone methyl;Drug: Placebo</t>
  </si>
  <si>
    <t>https://clinicaltrials.gov/show/NCT04494646</t>
  </si>
  <si>
    <t>BARCONA: A Study of Effects of Bardoxolone Methyl in Participants With SARS-Corona Virus-2 (COVID-19)</t>
  </si>
  <si>
    <t>NCT04494646</t>
  </si>
  <si>
    <t>Allocation: Randomized. Intervention model: Parallel Assignment. Primary purpose: Treatment. Masking: Triple (Participant, Care Provider, Investigator).</t>
  </si>
  <si>
    <t>NYU Langone Health</t>
  </si>
  <si>
    <t>September 8, 2020</t>
  </si>
  <si>
    <t>Sripal Bangalore, MD, MHA;Sripal Bangalore, MD, MHA</t>
  </si>
  <si>
    <t>;Sripal.Bangalore@nyulangone.org</t>
  </si>
  <si>
    <t>;212-263-3540</t>
  </si>
  <si>
    <t>NYU Langone Health;</t>
  </si>
  <si>
    <t>_x000D_&lt;br&gt;        Inclusion Criteria:_x000D_&lt;br&gt;_x000D_&lt;br&gt;          1. Laboratory-confirmed COVID-19 infection as determined by polymerase chain reaction_x000D_&lt;br&gt;             (PCR)_x000D_&lt;br&gt;_x000D_&lt;br&gt;          2. Hospitalized patients that meets one of the following conditions:_x000D_&lt;br&gt;_x000D_&lt;br&gt;               1. Radiographic infiltrates by imaging (chest x-ray, CT scan, etc.); OR_x000D_&lt;br&gt;_x000D_&lt;br&gt;               2. At rest, blood oxygen saturation = 94%; OR_x000D_&lt;br&gt;_x000D_&lt;br&gt;               3. Require supplemental oxygen; OR_x000D_&lt;br&gt;_x000D_&lt;br&gt;               4. Requiring non-invasive ventilation; OR_x000D_&lt;br&gt;_x000D_&lt;br&gt;               5. Requiring invasive mechanical ventilation for up to 2 days._x000D_&lt;br&gt;_x000D_&lt;br&gt;          3. Age = 18 years. Enrollment of patients =70 years of age may be limited (e.g., comprise_x000D_&lt;br&gt;             no more than 10% of all randomized patients), pending safety review by the DSMB and_x000D_&lt;br&gt;             executive committee_x000D_&lt;br&gt;_x000D_&lt;br&gt;          4. Participant or legally authorized representative is willing to give informed consent_x000D_&lt;br&gt;_x000D_&lt;br&gt;        Exclusion Criteria:_x000D_&lt;br&gt;_x000D_&lt;br&gt;          1. Intubated and on invasive mechanical ventilation for three or more days at the time of_x000D_&lt;br&gt;             randomization_x000D_&lt;br&gt;_x000D_&lt;br&gt;          2. Known left ventricular ejection fraction (LVEF) &lt;40% or prior hospitalization for_x000D_&lt;br&gt;             heart failure_x000D_&lt;br&gt;_x000D_&lt;br&gt;          3. Cardiac arrest_x000D_&lt;br&gt;_x000D_&lt;br&gt;          4. Shock_x000D_&lt;br&gt;_x000D_&lt;br&gt;          5. Known uncontrolled bacterial, fungal, or non-COVID viral infection_x000D_&lt;br&gt;_x000D_&lt;br&gt;          6. eGFR &lt;30 ml/min/1.73 m¬≤ or requiring dialysis_x000D_&lt;br&gt;_x000D_&lt;br&gt;          7. ALT or AST &gt; 5X ULN_x000D_&lt;br&gt;_x000D_&lt;br&gt;          8. History of cirrhosis, chronic active hepatitis or severe hepatic disease_x000D_&lt;br&gt;_x000D_&lt;br&gt;          9. Pregnant or lactating women_x000D_&lt;br&gt;_x000D_&lt;br&gt;         10. Enrolled in other trial of unapproved therapies, unless approved by trial Principal_x000D_&lt;br&gt;             Investigator. In general, co-enrollment will be permitted unless there are safety_x000D_&lt;br&gt;             concerns, mechanistic incompatibility or inability to adjudicate serious adverse_x000D_&lt;br&gt;             events and will be decided on a case by case basis._x000D_&lt;br&gt;_x000D_&lt;br&gt;         11. If in the opinion of the clinical team, progression to death is imminent and_x000D_&lt;br&gt;             inevitable within the next 24 hours, irrespective of the provision of treatments_x000D_&lt;br&gt;</t>
  </si>
  <si>
    <t>Proportion of participants who have recovered in Phase 3;Incidence of Serious Adverse Events in Phase 2</t>
  </si>
  <si>
    <t>Study for safety and efficacy of Jakotinib hydrochloride tablets in the treatment severe and acute exacerbation patients of novel coronavirus pneumonia (COVID-19)</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</si>
  <si>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</si>
  <si>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http://www.chictr.org.cn/showproj.aspx?proj=50017</t>
  </si>
  <si>
    <t>ChiCTR2000030170</t>
  </si>
  <si>
    <t>Factorial</t>
  </si>
  <si>
    <t>severe NCP group:8;Acute exacerbation NCP group:8;</t>
  </si>
  <si>
    <t>Shanghai Public Health Clinical Center</t>
  </si>
  <si>
    <t>Lu Hongzhou</t>
  </si>
  <si>
    <t>2901 Caolang Road, Jinshan District, Shanghai, China</t>
  </si>
  <si>
    <t>luhongzhou@shphc.org.cn</t>
  </si>
  <si>
    <t>+86 18930810088</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</si>
  <si>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</si>
  <si>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</si>
  <si>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 Time to clinical improvement (TTCI) [time window: 28 days];Acute exacerbation NCP group: Time to clinical recovery [time window: 28 days] and the ratio of common to severe and critically severe.;</t>
  </si>
  <si>
    <t>Interest in the administration of Dornase alpha aerosol in ARDS secondary to respiratory infection by the coronavirus SRASCoV-2 / COVID-19 - COVID19-COVIDornase</t>
  </si>
  <si>
    <t>&lt;br&gt;Trade Name: Pulmozyme 2500 U/2,5ml, solution pour inhalation par n√©buliseur&lt;br&gt;Pharmaceutical Form: Inhalation solution&lt;br&gt;&lt;br&gt;</t>
  </si>
  <si>
    <t>https://www.clinicaltrialsregister.eu/ctr-search/search?query=eudract_number:2020-001492-33</t>
  </si>
  <si>
    <t>Interest in the administration of Dornase alpha aerosol in Acute Respiratory Distress Syndrome secondary to respiratory infection by the coronavirus SRASCoV-2 / COVID-19</t>
  </si>
  <si>
    <t>EUCTR2020-001492-33-FR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</si>
  <si>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</si>
  <si>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H√¥pital Fondation Adolphe de Rothschild</t>
  </si>
  <si>
    <t>Patients on mechanical ventilation, inpatient resuscitation for ARDS, secondary to COVID-19 infection;Therapeutic area: Diseases [C] - Virus Diseases [C02]</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</si>
  <si>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</si>
  <si>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</si>
  <si>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</si>
  <si>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</si>
  <si>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</si>
  <si>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</si>
  <si>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Efficacy of Nicotine in Preventing COVID-19 Infection in Caregivers</t>
  </si>
  <si>
    <t>Drug: Nicotine patch;Drug: Placebo patch</t>
  </si>
  <si>
    <t>https://clinicaltrials.gov/show/NCT04583410</t>
  </si>
  <si>
    <t>NCT04583410</t>
  </si>
  <si>
    <t>Covid19;SARS-Associated Coronavirus as Cause of Disease Classified Elsewhere</t>
  </si>
  <si>
    <t>October 22, 2020</t>
  </si>
  <si>
    <t>NICOVID-PREV</t>
  </si>
  <si>
    <t>Zahir AMOURA, MD;Zahir AMOURA, MD</t>
  </si>
  <si>
    <t>;zahir.amoura@aphp.fr</t>
  </si>
  <si>
    <t>;+33142178244</t>
  </si>
  <si>
    <t>Assistance Publique - H√¥pitaux de Paris;</t>
  </si>
  <si>
    <t>_x000D_&lt;br&gt;        Inclusion Criteria:_x000D_&lt;br&gt;_x000D_&lt;br&gt;          1. Hospital staff in contact with patients_x000D_&lt;br&gt;_x000D_&lt;br&gt;               1. doctors, nurses, caregivers, physiotherapists, stretcher bearers, radio_x000D_&lt;br&gt;                  manipulators, etc._x000D_&lt;br&gt;_x000D_&lt;br&gt;               2. active on health institution (not teleworking) for the duration of the study_x000D_&lt;br&gt;                  (health students are eligible if their internship covers the entire duration of_x000D_&lt;br&gt;                  the study)_x000D_&lt;br&gt;_x000D_&lt;br&gt;               3. can be followed for the duration of the study_x000D_&lt;br&gt;_x000D_&lt;br&gt;          2. aged 18 or over_x000D_&lt;br&gt;_x000D_&lt;br&gt;          3. Obtaining free, informed and signed consent_x000D_&lt;br&gt;_x000D_&lt;br&gt;          4. Affiliated to a social security scheme or beneficiary of such a scheme (except AME)_x000D_&lt;br&gt;_x000D_&lt;br&gt;          5. non-smoker and non-vaping (for former smokers or vapers: abstinent for at least 12_x000D_&lt;br&gt;             months)_x000D_&lt;br&gt;_x000D_&lt;br&gt;        Exclusion Criteria:_x000D_&lt;br&gt;_x000D_&lt;br&gt;          1. Symptoms suggestive of COVID-19 on the day of inclusion or in the past 14 days_x000D_&lt;br&gt;_x000D_&lt;br&gt;          2. Documented history of COVID-19 and / or positive SARS-COV2 serology before the day of_x000D_&lt;br&gt;             inclusion_x000D_&lt;br&gt;_x000D_&lt;br&gt;          3. Treatment ongoing with nicotine replacement therapy, varenicline or bupropion within_x000D_&lt;br&gt;             30 days before inclusion_x000D_&lt;br&gt;_x000D_&lt;br&gt;          4. Known addiction problem to alcohol (defined by AUDIT-C &gt; or = 10) or other substances._x000D_&lt;br&gt;_x000D_&lt;br&gt;          5. Contraindications for nicotine patches:_x000D_&lt;br&gt;_x000D_&lt;br&gt;               -  pregnant woman (negative pregnancy test on inclusion) or breastfeeding woman_x000D_&lt;br&gt;_x000D_&lt;br&gt;               -  lack of effective contraception for women of childbearing potential_x000D_&lt;br&gt;_x000D_&lt;br&gt;               -  Generalized skin conditions that can interfere with the use of a transdermal_x000D_&lt;br&gt;                  patch_x000D_&lt;br&gt;_x000D_&lt;br&gt;               -  stroke or myocardial infarction or acute coronary syndrome for less than 3 months_x000D_&lt;br&gt;_x000D_&lt;br&gt;               -  allergy to nicotine or to one of the excipients of the transdermal patch_x000D_&lt;br&gt;_x000D_&lt;br&gt;               -  Uncontrolled high blood pressure_x000D_&lt;br&gt;_x000D_&lt;br&gt;               -  Unstable or worsening angor_x000D_&lt;br&gt;_x000D_&lt;br&gt;               -  Severe cardiac arrhythmia (defined by wearing an automatic implantable_x000D_&lt;br&gt;                  defibrillator)_x000D_&lt;br&gt;_x000D_&lt;br&gt;               -  Obliterating peripheral arterial disease_x000D_&lt;br&gt;_x000D_&lt;br&gt;               -  Known severe heart failure_x000D_&lt;br&gt;_x000D_&lt;br&gt;               -  Known severe renal or hepatic impairment,_x000D_&lt;br&gt;_x000D_&lt;br&gt;               -  Pheochromocytoma_x000D_&lt;br&gt;_x000D_&lt;br&gt;               -  Uncontrolled hyperthyroidism_x000D_&lt;br&gt;_x000D_&lt;br&gt;               -  Esophagitis due to gastroesophageal reflux disease or active peptic ulcer_x000D_&lt;br&gt;_x000D_&lt;br&gt;                  6 Already included in an interventional trial evaluating a health product 7 Staff_x000D_&lt;br&gt;                  under guardianship or curatorship or deprived of their liberty by a judicial or_x000D_&lt;br&gt;                  administrative decision 8 Do not have a smartphone_x000D_&lt;br&gt;</t>
  </si>
  <si>
    <t>SARS-COV2 seroconversion between W0 and W19 after randomization</t>
  </si>
  <si>
    <t>ANTI-INFLAMMATORY CLARITHROMYCIN TO IMPROVE SARS-CoV-2 (COVID-19) INFECTION EARLY: THE ACHIEVE OPEN-LABEL NON-RANDOMIZED CLINICAL TRIAL</t>
  </si>
  <si>
    <t>&lt;br&gt;Trade Name: Klaricid&lt;br&gt;Product Name: Clarithromycin&lt;br&gt;Pharmaceutical Form: Tablet&lt;br&gt;&lt;br&gt;</t>
  </si>
  <si>
    <t>https://www.clinicaltrialsregister.eu/ctr-search/search?query=eudract_number:2020-001882-36</t>
  </si>
  <si>
    <t>CLARITHROMYCIN IN COVID-19</t>
  </si>
  <si>
    <t>EUCTR2020-001882-36-GR</t>
  </si>
  <si>
    <t xml:space="preserve">Controlled: no
Randomised: no
Open: yes
Single blind: no
Double blind: no
Parallel group: no
Cross over: no
Other: no
If controlled, specify comparator, Other Medicinial Product: no
Placebo: no
Other: no
</t>
  </si>
  <si>
    <t>Hellenic Institute for the Study of Sepsis</t>
  </si>
  <si>
    <t>Greece</t>
  </si>
  <si>
    <t>Management of infection by SARS-CoV-2 (COVID-19) &lt;br&gt;MedDRA version: 20.0
Level: LLT
Classification code 10035738
Term: Pneumonia viral NOS
System Organ Class: 100000004862
;Therapeutic area: Diseases [C] - Virus Diseases [C02]</t>
  </si>
  <si>
    <t>President of the Board</t>
  </si>
  <si>
    <t>88 Michalakopoulou Street</t>
  </si>
  <si>
    <t>insepsis@otenet.gr</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</si>
  <si>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</si>
  <si>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</si>
  <si>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</si>
  <si>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Effecacy and safty of extracorporeal blood purification therapy for severe patients with novel coronavirus pneumonia (COVID19): a prospective cohort study</t>
  </si>
  <si>
    <t>Experimental group:Hemadsorption+conventional treatment;Control group:conventional treatment;</t>
  </si>
  <si>
    <t>http://www.chictr.org.cn/showproj.aspx?proj=49632</t>
  </si>
  <si>
    <t>Extracorporeal blood purification therapy using Li's Artifical Liver System for patients with severe novel coronavirus pneumonia (COVID19) patient</t>
  </si>
  <si>
    <t>ChiCTR2000030503</t>
  </si>
  <si>
    <t>Non randomized control</t>
  </si>
  <si>
    <t>Experimental group:30;Control group:30;</t>
  </si>
  <si>
    <t>The First Affiliated Hospital of Zhejiang University School of Medicine</t>
  </si>
  <si>
    <t>Xiaowei XU</t>
  </si>
  <si>
    <t>79 Qingchun Road, Shangcheng District, Hangzhou, Zhejiang, China</t>
  </si>
  <si>
    <t>xxw69@126.com</t>
  </si>
  <si>
    <t>+86 13605708066</t>
  </si>
  <si>
    <t>The First Affiliated Hospital of Zhejiang University, State Key Laboratory for Diagnosis and Treatment of Infectious Diseases, National Clinical Research Center for Infectious Disease</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</si>
  <si>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</si>
  <si>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</si>
  <si>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Mortality;</t>
  </si>
  <si>
    <t>Clinical Trial Evaluating the Therapeutic Potential of Nelfinavir and Favipiravir Combination in Newly Diagnosed COVID19 Egyptian Patients</t>
  </si>
  <si>
    <t>Combination Product: Nelfinavir/Favipiravir;Other: Active comparator</t>
  </si>
  <si>
    <t>https://clinicaltrials.gov/show/NCT04471662</t>
  </si>
  <si>
    <t>Nelfinavir and Favipiravir Combination in Newly Diagnosed COVID19 Egyptian Patients</t>
  </si>
  <si>
    <t>NCT04471662</t>
  </si>
  <si>
    <t>Nahla El-Ashmawy, PhD;Nahla El-Ashmawy, PhD</t>
  </si>
  <si>
    <t>;nahlaelashmawy@yahoo.com</t>
  </si>
  <si>
    <t>;+206721982</t>
  </si>
  <si>
    <t>Tanta University;</t>
  </si>
  <si>
    <t>_x000D_&lt;br&gt;        Inclusion Criteria:_x000D_&lt;br&gt;_x000D_&lt;br&gt;          -  Confirmed cases of COVID-19 (Positive RT-PCR)_x000D_&lt;br&gt;_x000D_&lt;br&gt;          -  Newly diagnosed symptomatic patients with mild to moderate respiratory manifestations._x000D_&lt;br&gt;_x000D_&lt;br&gt;          -  Accepts Healthy Volunteers: No_x000D_&lt;br&gt;_x000D_&lt;br&gt;        Exclusion Criteria:_x000D_&lt;br&gt;_x000D_&lt;br&gt;          -  COVID19 patients with severe ARDS and/or cytokine storm._x000D_&lt;br&gt;_x000D_&lt;br&gt;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drug allergy_x000D_&lt;br&gt;</t>
  </si>
  <si>
    <t>SARS-CoV2 negative PCR</t>
  </si>
  <si>
    <t>Convalescent Plasma as Potential Therapy for Severe COVID-19 Pneumonia</t>
  </si>
  <si>
    <t>Biological: COVID19 convalescent plasma infusion</t>
  </si>
  <si>
    <t>https://clinicaltrials.gov/show/NCT04535063</t>
  </si>
  <si>
    <t>NCT04535063</t>
  </si>
  <si>
    <t>Centro de Educaci√≥n Medica e Investigaciones Cl√≠nicas Norberto Quirno</t>
  </si>
  <si>
    <t>Argentina</t>
  </si>
  <si>
    <t>Covid19 Pneumonia</t>
  </si>
  <si>
    <t>April 18, 2020</t>
  </si>
  <si>
    <t>Ricardo Valentini, MD</t>
  </si>
  <si>
    <t>rvalentini@cemic.edu.ar</t>
  </si>
  <si>
    <t>_x000D_&lt;br&gt;        Inclusion Criteria:_x000D_&lt;br&gt;_x000D_&lt;br&gt;          -  Adult patients =18, and non-pregnant women_x000D_&lt;br&gt;_x000D_&lt;br&gt;          -  Severe or critical COVID-19 disease define by one or more of the following: blood_x000D_&lt;br&gt;             oxygen saturation = 94% on supplemental oxygen by nasal cannula at least 3 L/min,_x000D_&lt;br&gt;             non-rebreathing mask (NRO2-mask) or on noninvasive ventilation; and pulmonary_x000D_&lt;br&gt;             infiltrates with &gt;50% increase within 24 to 48 hours in chest-X-ray or chest CT._x000D_&lt;br&gt;             Life-threatening disease was defined as one or more of the following: respiratory_x000D_&lt;br&gt;             failure on mechanical ventilation with PaO2 / FiO2 less than 300 mm Hg, septic shock,_x000D_&lt;br&gt;             and/or multiple organ dysfunction._x000D_&lt;br&gt;_x000D_&lt;br&gt;               -  10 days from the onset of symptoms or = 7 days on mechanical ventilation. -_x000D_&lt;br&gt;_x000D_&lt;br&gt;        Exclusion Criteria:_x000D_&lt;br&gt;_x000D_&lt;br&gt;          -  More than 10 days from symptoms onset or more than 7 days on mechanical ventilation_x000D_&lt;br&gt;_x000D_&lt;br&gt;          -  Pregnancy_x000D_&lt;br&gt;_x000D_&lt;br&gt;          -  Contraindication for plasma infusion because anaphylaxis history_x000D_&lt;br&gt;_x000D_&lt;br&gt;          -  Patients with high risk of circulatory overload_x000D_&lt;br&gt;_x000D_&lt;br&gt;          -  Limitation of therapeutic efforts_x000D_&lt;br&gt;_x000D_&lt;br&gt;          -  Refractory shock define by norepinephrine dose more than 1 ug/k/min_x000D_&lt;br&gt;_x000D_&lt;br&gt;          -  SOFA score more than 15 points at the moment of the protocol inclusion i Coagulopathy_x000D_&lt;br&gt;             with requirements of plasma infusion_x000D_&lt;br&gt;</t>
  </si>
  <si>
    <t>28 days survival</t>
  </si>
  <si>
    <t>Alkaline phosphatase for reducing systemic inflammatory response syndrome (SIRS) in patients with Sars-CoV-2 infection and acute respiratory insufficiency (COVID 19)</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</si>
  <si>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</si>
  <si>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https://trialregister.nl/trial/8578</t>
  </si>
  <si>
    <t>NTR</t>
  </si>
  <si>
    <t>NL8578</t>
  </si>
  <si>
    <t xml:space="preserve">
                        Randomized: No, 
                        Masking: Double, 
                        Control: Placebo, 
                        Group: undefined, 
                        Type: 2 or more arms, randomized
</t>
  </si>
  <si>
    <t>Rode Kruis ziekenhuis Beverwijk</t>
  </si>
  <si>
    <t>The Netherlands</t>
  </si>
  <si>
    <t>Netherlands Trial Register</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</si>
  <si>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</si>
  <si>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</si>
  <si>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</si>
  <si>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</si>
  <si>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</si>
  <si>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</si>
  <si>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Duration of mechanical ventilation</t>
  </si>
  <si>
    <t>An Open Study of the Safety, Tolerability and Immunogenicity of the Drug "Gam-COVID-Vac" a Solution for Intramuscular Injection With the Participation of Healthy Volunteers</t>
  </si>
  <si>
    <t>Biological: Gam-COVID-Vac</t>
  </si>
  <si>
    <t>https://clinicaltrials.gov/show/NCT04436471</t>
  </si>
  <si>
    <t>An Open Study of the Safety, Tolerability and Immunogenicity of the Drug "Gam-COVID-Vac" Vaccine Against COVID-19</t>
  </si>
  <si>
    <t>NCT04436471</t>
  </si>
  <si>
    <t>Allocation: Non-Randomized. Intervention model: Parallel Assignment. Primary purpose: Prevention. Masking: None (Open Label).</t>
  </si>
  <si>
    <t>Phase 1/Phase 2</t>
  </si>
  <si>
    <t>Gamaleya Research Institute of Epidemiology and Microbiology, Health Ministry of the Russian Federation</t>
  </si>
  <si>
    <t>Russian Federation</t>
  </si>
  <si>
    <t>Preventive Immunization COVID-19</t>
  </si>
  <si>
    <t>June 17, 2020</t>
  </si>
  <si>
    <t>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t>
  </si>
  <si>
    <t>Changing ofantibody levels against the SARS-CoV-2 glycoprotein S in 42 days;Number of Participants With Adverse Events</t>
  </si>
  <si>
    <t>Clinical Trial of Favipiravir Tablets Combine With Chloroquine Phosphate in the Treatment of Novel Coronavirus Pneumonia</t>
  </si>
  <si>
    <t>Drug: favipiravir tablets+chloroquine phosphatetablets tablets;Drug: Favipiravir tablets;Drug: Placebo</t>
  </si>
  <si>
    <t>https://clinicaltrials.gov/show/NCT04319900</t>
  </si>
  <si>
    <t>NCT04319900</t>
  </si>
  <si>
    <t>Beijing Chao Yang Hospital</t>
  </si>
  <si>
    <t>Novel Coronavirus Pnuemonia</t>
  </si>
  <si>
    <t>March 5, 2020</t>
  </si>
  <si>
    <t>75 Years</t>
  </si>
  <si>
    <t>Shumin Wang, Phd.;Shumin Wang, Phd.</t>
  </si>
  <si>
    <t>shuminwang7000@163.com;shuminwang7000@163.com</t>
  </si>
  <si>
    <t>+86 13488760399;+86 13488760399</t>
  </si>
  <si>
    <t>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t>
  </si>
  <si>
    <t>Time of Improvement or recovery of respiratory symptoms;Number of days virus nucleic acid shedding;Frequency of Improvement or recovery of respiratory symptoms</t>
  </si>
  <si>
    <t>A Phase II Single-Center, Randomized, Open-Label, Safety and Efficacy Study of Etoposide in Patients With COVID-19 Infection</t>
  </si>
  <si>
    <t>Drug: Etoposide</t>
  </si>
  <si>
    <t>https://clinicaltrials.gov/show/NCT04356690</t>
  </si>
  <si>
    <t>Etoposide in Patients With COVID-19 Infection</t>
  </si>
  <si>
    <t>NCT04356690</t>
  </si>
  <si>
    <t>Allocation: Randomized. Intervention model: Parallel Assignment. Primary purpose: Supportive Care. Masking: None (Open Label).</t>
  </si>
  <si>
    <t>Boston Medical Center</t>
  </si>
  <si>
    <t>John Mark Sloan, MD;John Mark Sloan, MD;Annie Jose, BS</t>
  </si>
  <si>
    <t>;mark.sloan@bmc.org;annie.jose@bmc.org</t>
  </si>
  <si>
    <t>;617-638-7002;617-638-8213</t>
  </si>
  <si>
    <t>Boston Medical Center;</t>
  </si>
  <si>
    <t>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doxycycline-if administered for COVID_x000D_&lt;br&gt;             infection-must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t>
  </si>
  <si>
    <t>Change in pulmonary status</t>
  </si>
  <si>
    <t>BCG vaccination to Reduce the impact of COVID-19 in healthcare workers following Coronavirus Exposure (BRACE) Trial - BRACE</t>
  </si>
  <si>
    <t>&lt;br&gt;Trade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</si>
  <si>
    <t>https://www.clinicaltrialsregister.eu/ctr-search/search?query=eudract_number:2020-002503-19</t>
  </si>
  <si>
    <t>Tuberculosis vaccination to Reduce the impact of Coronavirus infection in healthcare workers following contact of Coronavirus</t>
  </si>
  <si>
    <t>EUCTR2020-002503-19-NL</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</si>
  <si>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</si>
  <si>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UMC Utrecht</t>
  </si>
  <si>
    <t>Spain;Australia;Netherlands;United Kingdom</t>
  </si>
  <si>
    <t>SARS-CoV-2 infection &lt;br&gt;MedDRA version: 20.0
Level: HLT
Classification code 10047490
Term: Virus identification and serology
System Organ Class: 100000004848
;Therapeutic area: Diseases [C] - Virus Diseases [C02]</t>
  </si>
  <si>
    <t>sponsor-Europe</t>
  </si>
  <si>
    <t>Heidelberglaan 100</t>
  </si>
  <si>
    <t>+3188755 0350</t>
  </si>
  <si>
    <t>Inclusion criteria: &lt;br&gt;‚Ä¢	Over 18 years of age_x000D_&lt;br&gt;‚Ä¢	Healthcare worker _x000D_&lt;br&gt;‚Ä¢	Provide a signed and dated informed consent form _x000D_&lt;br&gt;‚Ä¢	Pre-randomisation blood collected_x000D_&lt;br&gt;&lt;br&gt;Are the trial subjects under 18? no&lt;br&gt;Number of subjects for this age range: &lt;br&gt;F.1.2 Adults (18-64 years) yes&lt;br&gt;F.1.2.1 Number of subjects for this age range 7244&lt;br&gt;F.1.3 Elderly (&gt;=65 years) no&lt;br&gt;F.1.3.1 Number of subjects for this age range &lt;br&gt;</t>
  </si>
  <si>
    <t>Exclusion criteria: &lt;br&gt;1	Has any BCG vaccine contraindication_x000D_&lt;br&gt;o	Fever or generalised skin infection (where feasible, randomisation can be delayed until cleared)_x000D_&lt;br&gt;o	Weakened resistance toward infections due to a disease in/of the immune system _x000D_&lt;br&gt;o	People with any serious underlying illness (such as malignancy)_x000D_&lt;br&gt;o	Known or suspected HIV infection,11 even if they are asymptomatic or have normal immune function. _x000D_&lt;br&gt;o	People with active skin disease such as eczema, dermatitis or psoriasis at or near the site of vaccination_x000D_&lt;br&gt;o	Pregnant _x000D_&lt;br&gt;o	Another live vaccine administered in the month prior to randomisation_x000D_&lt;br&gt;o	Require another live vaccine to be administered within the month following BCG randomisation _x000D_&lt;br&gt;o	Known anaphylactic reaction to any of the ingredient present in the BCG vaccine _x000D_&lt;br&gt;o	Previous active TB disease_x000D_&lt;br&gt;2	Previous adverse reaction to BCG vaccine (significant local reaction (abscess) or suppurative lymphadenitis) _x000D_&lt;br&gt;3	BCG vaccine given within the last year_x000D_&lt;br&gt;4	Have previously had a SARS-CoV-2 positive test result_x000D_&lt;br&gt;5	Already part of this trial, recruited at a different hospital._x000D_&lt;br&gt;6	Participation in another COVID-19 prevention trial_x000D_&lt;br&gt;&lt;br&gt;</t>
  </si>
  <si>
    <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workers.&lt;br&gt;;Primary end point(s): Number of participants with COVID-19 disease &lt;br&gt;Number or participants with severe of COVID-19 disease ;Timepoint(s) of evaluation of this end point: 6 months</t>
  </si>
  <si>
    <t>Multicentre Randomized Controlled Trial of Hyperbaric Versus Normobaric Oxygen Therapy for COVID-19 Patients</t>
  </si>
  <si>
    <t>Drug: Oxygen</t>
  </si>
  <si>
    <t>https://clinicaltrials.gov/show/NCT04500626</t>
  </si>
  <si>
    <t>Hyperbaric Versus Normobaric Oxygen Therapy for COVID-19 Patients</t>
  </si>
  <si>
    <t>NCT04500626</t>
  </si>
  <si>
    <t>Ottawa Hospital Research Institute</t>
  </si>
  <si>
    <t>Sylvain Boet, MD, PhD;Sylvain Boet, MD, PhD</t>
  </si>
  <si>
    <t>;sboet@toh.ca</t>
  </si>
  <si>
    <t>;613-737-8899</t>
  </si>
  <si>
    <t>The Ottawa Hospital;</t>
  </si>
  <si>
    <t>_x000D_&lt;br&gt;        Inclusion Criteria:_x000D_&lt;br&gt;_x000D_&lt;br&gt;          -  Male or non-pregnant female patients_x000D_&lt;br&gt;_x000D_&lt;br&gt;          -  Age =18 years_x000D_&lt;br&gt;_x000D_&lt;br&gt;          -  Confirmed COVID-19 positive by RT-PCR_x000D_&lt;br&gt;_x000D_&lt;br&gt;          -  Diagnosed with pneumonia requiring 21%&lt;FIO2=100% to maintain saturation by pulse_x000D_&lt;br&gt;             oximetry (SpO2) =90%_x000D_&lt;br&gt;_x000D_&lt;br&gt;          -  Able and willing to comply with study procedures and follow-up examinations contained_x000D_&lt;br&gt;             within the written consent form_x000D_&lt;br&gt;_x000D_&lt;br&gt;        Exclusion Criteria:_x000D_&lt;br&gt;_x000D_&lt;br&gt;          -  Patient clinical status felt to be incompatible with HBOT, e.g. respiratory failure_x000D_&lt;br&gt;             requiring mechanical ventilation_x000D_&lt;br&gt;_x000D_&lt;br&gt;          -  Pregnancy, determined by a urine test_x000D_&lt;br&gt;_x000D_&lt;br&gt;          -  Hemodynamic instability requiring vasopressors_x000D_&lt;br&gt;_x000D_&lt;br&gt;          -  Inability to maintain a sitting position during treatment_x000D_&lt;br&gt;_x000D_&lt;br&gt;          -  Inability to effectively understand and communicate with the hyperbaric operator, or_x000D_&lt;br&gt;             to give consent_x000D_&lt;br&gt;_x000D_&lt;br&gt;          -  Inability to spontaneously equalize ears and refusal of myringotomies_x000D_&lt;br&gt;_x000D_&lt;br&gt;          -  Contraindications to HBOT (e.g. pneumothorax)_x000D_&lt;br&gt;</t>
  </si>
  <si>
    <t>7-level COVID Ordinal Outcome Scale</t>
  </si>
  <si>
    <t xml:space="preserve">A PROSPECTIVE,RANDOMIZED, DOUBLE BLIND, PARALLEL DESIGN, PLACEBO CONTROLLED STUDY TO EVALUATE SAFETY AND EFFICACY OF "VIRACIDE" IN THE MANAGEMENT OF CORONA VIRUS DISEASE (COVID19)
</t>
  </si>
  <si>
    <t>Intervention1: ViraCide Softgels: ViraCide softgels: 3 soft gels, two times every day after breakfast and dinner for 14 days+ SOC Therapy&lt;br&gt;Control Intervention1: Placebo softgels: Placebo softgels: 3 soft gels, two times every day after breakfast and dinner for 14 days+ SOC Therapy&lt;br&gt;</t>
  </si>
  <si>
    <t>http://www.ctri.nic.in/Clinicaltrials/pmaindet2.php?trialid=44639</t>
  </si>
  <si>
    <t xml:space="preserve">TO EVALUATE EFFICACY AND SAFETY OF √¢??VIRACIDE√¢?? 
IN THE MANAGEMENT OF CORONA VIRUS DISEASE 2019 (COVID-19)
</t>
  </si>
  <si>
    <t>CTRI/2020/08/027106</t>
  </si>
  <si>
    <t>Randomized, Parallel Group, Placebo Controlled Trial
  Method of generating randomization sequence:Computer generated randomization  Method of allocation concealment:Pre-numbered or coded identical Containers  Blinding and masking:Participant and Investigator Blinded</t>
  </si>
  <si>
    <t>Natural Supplemets LLC</t>
  </si>
  <si>
    <t>Mr Sohal Pendse</t>
  </si>
  <si>
    <t>102 A/B, 1st Floor, Park Plaza, near State Bank Colony, Karve Nagar, Pune, Maharashtra 411052</t>
  </si>
  <si>
    <t>v.deshmukh@prorelixresearch.com</t>
  </si>
  <si>
    <t>020-25478064</t>
  </si>
  <si>
    <t>ProRelix Research</t>
  </si>
  <si>
    <t>Inclusion criteria: 1.	50 years or older &lt;br/ &gt;&lt;br&gt;2.	Both male and female subjects will be included &lt;br/ &gt;&lt;br&gt;3.	Positive oropharyngeal/nasal swab RT-PCR for Sars-Co-V2. Diagnosed not more than 2 days ago (diagnosis √¢?¬§2days). &lt;br/ &gt;&lt;br&gt;4.	Either asymptomatic or have mild symptoms. Onset of symptoms within no more than 4 days If symptomatic, symptoms are mild (cough, weakness, sore throat, low grade fever 38.50√ê¬°, respiratory rate should not be more than 22 / min, resting SpO2  &gt;95%, normal highly sensitive C-reactive protein (HS-CRP) ( &lt;10mg/L). There are no signs of dehydration, sepsis or shortness of breath. &lt;br/ &gt;&lt;br&gt;5.	Chronic stable medical conditions: diabetes mellitus, or hypertension, or chronic heart disease. Under treatment and controlled by medication &lt;br/ &gt;&lt;br&gt;6.	Signed informed consent/or consent given through text message, WhatsApp or e-mail. &lt;br/ &gt;&lt;br&gt;7.	Ability to understand the requirements of the Research Protocol and follow the research procedures. &lt;br/ &gt;&lt;br&gt;8.	Subject should be willing to be managed in isolation wards &lt;br/ &gt;&lt;br&gt;9.	Negative pregnancy test (for female participants) &lt;br/ &gt;&lt;br&gt;10.	Adequate contraception for study duration &lt;br/ &gt;&lt;br&gt;</t>
  </si>
  <si>
    <t>Exclusion criteria: 1.	Less than 50 years &lt;br/ &gt;&lt;br&gt;2.	With severe COVID-19 symptoms requiring immediate hospitalization  &lt;br/ &gt;&lt;br&gt;3.	Investigator considers the subject unsuitable for ViraCide &lt;br/ &gt;&lt;br&gt;4.	History of symptoms of more than 4 days &lt;br/ &gt;&lt;br&gt;5.	COVID-19 diagnosed  &gt;2 days ago using oropharyngeal/nasal swab RT-PCR for Sars-Co-V2 &lt;br/ &gt;&lt;br&gt;6.	History of cardiopulmonary resuscitation &lt;br/ &gt;&lt;br&gt;7.	Subjects having history of organ failure or conditions requiring ICU monitoring and treatment, such as severe liver disease, severe renal dysfunction, upper gastrointestinal hemorrhage, disseminated intravascular coagulation or any other condition that in the PI√¢??s opinion makes the subject unfit to participate &lt;br/ &gt;&lt;br&gt;8.	Respiratory failure, ARDS or need of mechanical ventilation &lt;br/ &gt;&lt;br&gt;9.	History of acute exacerbation of comorbidity like heart failure, diabetic kedoacidosis, myocardial infection, major cardiac rhythm disorder or any other condition that in the PI√¢??s opinion makes the subject unfit to participate &lt;br/ &gt;&lt;br&gt;10.	History of or current hepatic failure or severely compromised liver function, or renal failure or having chronic kidney disease or acute renal failure &lt;br/ &gt;&lt;br&gt;11.	History of or currently receiving treatment for an endocrine disorder like hypothyroidism, hyperthyroidism that is likely to affect the basal heart rate. &lt;br/ &gt;&lt;br&gt;12.	History of or currently under treatment for asthma [exception: patients with history of asthma, not on medications/inhalers/nebulizers for at least 6 months before study start), COPD, bronchiectasis, asbestosis and other such chronic lung conditions that can compromise SpO2 and RR. &lt;br/ &gt;&lt;br&gt;13.	HIV, HBsAg, HCV positive &lt;br/ &gt;&lt;br&gt;14.	Any condition causing immunodeficiency &lt;br/ &gt;&lt;br&gt;15.	Systemic connective tissue disease  or any autoimmune disease that is likely to affect HS-CRP levels &lt;br/ &gt;&lt;br&gt;16.	History of epilepsy/epileptic fit/convulsions in last 6 months or currently on treatment for it &lt;br/ &gt;&lt;br&gt;17.	History of or currently having malignancy and being treated for it. (exception: histologically confirmed and cured carcinoma in situ) &lt;br/ &gt;&lt;br&gt;18.	Hypersensitivity reaction to Study drug/placebo &lt;br/ &gt;&lt;br&gt;19.	Any psychiatric issue for which the subject is currently undergoing treatment &lt;br/ &gt;&lt;br&gt;20.	Any history of drug/alcohol dependence within 30 days of screening or current drug/alcohol dependence &lt;br/ &gt;&lt;br&gt;21.	Inability to understand the requirements of the Research Protocol and follow the research procedures. &lt;br/ &gt;&lt;br&gt;22.	Pregnant or lactating;  &lt;br/ &gt;&lt;br&gt;23.	Not willing to use adequate contraception during study duration &lt;br/ &gt;&lt;br&gt;24.	Participation in any other clinical study less than 3 months before the start of the study. &lt;br/ &gt;&lt;br&gt;</t>
  </si>
  <si>
    <t>1.	To evaluate the efficacy of √¢??ViraCide√¢?? in the management of mild COVID-19 diseaseTimepoint: Baseline, day 7 and day 15</t>
  </si>
  <si>
    <t>A Phase 1 clinical trial of intravenous administration of mesenchymal stem cells derived from umbilical cord and placenta in patients with novel COVID-19 virus pneumonia.</t>
  </si>
  <si>
    <t>Intervention1: Mesenchymal Stem Cells: Mesenchymal Stem cells derived from umbilical cord and placenta&lt;br&gt;Control Intervention1: Not Applicable: Not Applicable&lt;br&gt;</t>
  </si>
  <si>
    <t>http://www.ctri.nic.in/Clinicaltrials/pmaindet2.php?trialid=43175</t>
  </si>
  <si>
    <t>Mesenchymal Stem Cell Therapy For Covid 19</t>
  </si>
  <si>
    <t>CTRI/2020/08/027043</t>
  </si>
  <si>
    <t>Neurogen Brain and Spine Institute</t>
  </si>
  <si>
    <t>Dr Abhijit Bopardikar</t>
  </si>
  <si>
    <t>ReeLabs Pvt. Ltd.
1st Floor, KK Chambers, Sir P.T. Road, Fort, Mumbai</t>
  </si>
  <si>
    <t>drrohitrkulkarni@gmail.com</t>
  </si>
  <si>
    <t>ReeLabs Pvt. Ltd.</t>
  </si>
  <si>
    <t>Inclusion criteria: Patients admitted with RT-PCR confirmed COVID-19 illness.  &lt;br/ &gt;&lt;br&gt;Age: 18-65 years without any uncontrolled comorbidities like hypertension, diabetes, renal failure, etc &lt;br/ &gt;&lt;br&gt;Written informed consent  &lt;br/ &gt;&lt;br&gt;Has any of the two  &lt;br/ &gt;&lt;br&gt;PaO2/ FiO2: 200-300 &lt;br/ &gt;&lt;br&gt;Respiratory Rate  &gt; 24/min and SaO2 √¢?¬§ 93% on room air</t>
  </si>
  <si>
    <t>Exclusion criteria: Pregnant women &lt;br/ &gt;&lt;br&gt;Breastfeeding women  &lt;br/ &gt;&lt;br&gt;Critically ill patients:  &lt;br/ &gt;&lt;br&gt; P/F ratio  &lt; 200 (ARDS ) &lt;br/ &gt;&lt;br&gt; Shock (Requiring Vasopressor to maintain a MAP √¢?¬• 65mmHg or MAP below 65) &lt;br/ &gt;&lt;br&gt;Patients with other severe co-morbidities like cancer, chronic renal, chronic liver failure and chronic cardiac failure. This will not include diabetes, hypertension, etc &lt;br/ &gt;&lt;br&gt;Participating in any other clinical trial</t>
  </si>
  <si>
    <t>1. Avoidance of - &lt;br/ &gt;&lt;br&gt;Progression to severe ARDS (P/F ratio 100) and All-cause Mortality at 28 days &lt;br/ &gt;&lt;br&gt;2. Oxygenation Index : SpO2 &lt;br/ &gt;&lt;br&gt;3. Multi Organ Function: CBC,LFT,Serum Creatinine,Electrolytes, &lt;br/ &gt;&lt;br&gt;4. Troponin and Myoglobin &lt;br/ &gt;&lt;br&gt;5. Clinical measures: Fever and Respiratory Rate &lt;br/ &gt;&lt;br&gt;6.Immediate Adverse Events occurring after IV administration of MSCs  &lt;br/ &gt;&lt;br&gt;7. Other adverse events e.g. Pulmonary embolism, Stroke, Arrhythmias, Liver failureTimepoint: All Days</t>
  </si>
  <si>
    <t>Respiratory Application of a Novel Ultraviolet Light Delivery Device for Patients Infected With COVID-19: A Pilot Study</t>
  </si>
  <si>
    <t>Device: UV Light Treatment</t>
  </si>
  <si>
    <t>https://clinicaltrials.gov/show/NCT04572399</t>
  </si>
  <si>
    <t>UVA Light Device to Treat COVID-19</t>
  </si>
  <si>
    <t>NCT04572399</t>
  </si>
  <si>
    <t>Cedars-Sinai Medical Center</t>
  </si>
  <si>
    <t>Coronavirus</t>
  </si>
  <si>
    <t>October 30, 2020</t>
  </si>
  <si>
    <t>George Chaux, MD;Cedars-Sinai;Melissa Hampton</t>
  </si>
  <si>
    <t>;Melissa.Hampton@cshs.org;Melissa.Hampton@cshs.org</t>
  </si>
  <si>
    <t>;310-423-0035;310-423-0035</t>
  </si>
  <si>
    <t>Cedars-Sinai Medical Center;</t>
  </si>
  <si>
    <t>_x000D_&lt;br&gt;        Inclusion Criteria:_x000D_&lt;br&gt;_x000D_&lt;br&gt;          -  Confirmed positive test result for SARS-CoV-2_x000D_&lt;br&gt;_x000D_&lt;br&gt;          -  Mechanically ventilated_x000D_&lt;br&gt;_x000D_&lt;br&gt;          -  Endotracheal tube inner diameter of at least 7.5 mm_x000D_&lt;br&gt;_x000D_&lt;br&gt;        Exclusion Criteria:_x000D_&lt;br&gt;_x000D_&lt;br&gt;          -  Unable to provide informed consent (or surrogate)_x000D_&lt;br&gt;_x000D_&lt;br&gt;          -  Enrolled in a therapeutic clinical trial for same condition that does not allow_x000D_&lt;br&gt;             recruitment in other trials_x000D_&lt;br&gt;_x000D_&lt;br&gt;          -  Pregnant women_x000D_&lt;br&gt;</t>
  </si>
  <si>
    <t>Change in viral load</t>
  </si>
  <si>
    <t>Evaluation of the effectiveness of Iranian Borage Aerial Part infusion on the management of Covid-19 mild to moderate symptoms: a clinical trial</t>
  </si>
  <si>
    <t>Intervention 1: Intervention group: Patients in the intervention group will receive Iranian Borage Aerial Part infusion (1 g/100 cc water) TID for 5 days in addition to the routine treatment. Intervention 2: Control group: Patients in the control group will receive the placebo (100 cc boiled water) TID for 5 days in addition to the routine treatment.</t>
  </si>
  <si>
    <t>http://en.irct.ir/trial/51767</t>
  </si>
  <si>
    <t>Effect of Iranian Borage on the management of Covid-19 symptoms</t>
  </si>
  <si>
    <t>IRCT20201016049048N1</t>
  </si>
  <si>
    <t>Randomization: Randomized, Blinding: Double blinded, Placebo: Used, Assignment: Parallel, Purpose: Treatment, Randomization description: The randomization method will be blocked randomization (Quaternary random blocks). Randomization units are individuals. Sixty patients are randomly assigned to one of the two intervention and control groups using Random Allocation Software. This study is a double-blind method and patients in the intervention group will receive the intervention drug in addition to the routine treatment, but in the control group, they will receive the placebo in addition to the routine treatment, Blinding description: The study will be a double-blind trial and only the evaluator knows the results and the code of the intervention or control group. The containers of the drug and placebo are quite similar in appearance. The intervention and control groups will be separated by receiving a code.</t>
  </si>
  <si>
    <t>0 (exploratory trials)</t>
  </si>
  <si>
    <t>corona virus (covid-19). &lt;br&gt;COVID-19, virus identified;U07.1</t>
  </si>
  <si>
    <t>Mohammad mehdi Zarshenas</t>
  </si>
  <si>
    <t>Shiraz school of pharmacy, Karafrin Street</t>
  </si>
  <si>
    <t>zarm@sums.ac.ir</t>
  </si>
  <si>
    <t>+98 71 3242 4127</t>
  </si>
  <si>
    <t>Inclusion criteria: Patients with COVID-19 confirmed by RT-PCR and Ground glass view on CT scan&lt;br&gt;Patients with COVID-19 symptoms (such as fever, muscle pain, chest discomfort, cough, reduced CBC and platelets, increased CRP and ESR) who have been exposed to suspected people in the last 14 days&lt;br&gt;Having a conscious consent form signed to participate in the study&lt;br&gt;Not participating in similar studies at the same time</t>
  </si>
  <si>
    <t>Exclusion criteria: People with a history of allergy to herbal medicines&lt;br&gt;Having liver, kidney and cardiovascular diseases&lt;br&gt;Permanent use of psychiatric drugs&lt;br&gt;Pregnant and breastfeeding women&lt;br&gt;People who can't swallow&lt;br&gt;Having endocrine diseases like diabetes</t>
  </si>
  <si>
    <t>Fever. Timepoint: At the beginning and end of the study. Method of measurement: Digital thermometer.;Respiratory status. Timepoint: At the beginning and end of the study. Method of measurement: Observation.;White blood cell count. Timepoint: At the beginning and end of the study. Method of measurement: Blood sample test.;Platelet blood count. Timepoint: At the beginning and end of the study. Method of measurement: Blood sample test.;Erythrocyte Sedimentation Rate. Timepoint: At the beginning and end of the study. Method of measurement: Blood sample test.;C-reactive protein. Timepoint: At the beginning and end of the study. Method of measurement: Blood sample test.;Vital capacity. Timepoint: At the beginning and end of the study. Method of measurement: Observation.</t>
  </si>
  <si>
    <t>A Multicenter, Adaptive, Randomized Controlled Platform Trial of the Safety and Efficacy of Antithrombotic Strategies in Hospitalized Adults With COVID-19</t>
  </si>
  <si>
    <t>Drug: theraputic heparin;Drug: prophylactic heparin</t>
  </si>
  <si>
    <t>https://clinicaltrials.gov/show/NCT04505774</t>
  </si>
  <si>
    <t>Anti-thrombotics for Adults Hospitalized With COVID-19 (ACTIV-4)</t>
  </si>
  <si>
    <t>NCT04505774</t>
  </si>
  <si>
    <t>Allocation: Randomized. Intervention model: Single Group Assignment. Primary purpose: Treatment. Masking: None (Open Label).</t>
  </si>
  <si>
    <t>Matthew Neal MD</t>
  </si>
  <si>
    <t>September 4, 2020</t>
  </si>
  <si>
    <t>Judith Hochman, MD;Judith Hochman, MD;Jeffrey Berger, MD</t>
  </si>
  <si>
    <t>;Judith.Hochman@nyulangone.org;Jeffrey.Berger@nyulangone.org</t>
  </si>
  <si>
    <t>;212-263-6927;212-263-0855</t>
  </si>
  <si>
    <t>New York University - Grossman School of Medicine;</t>
  </si>
  <si>
    <t>_x000D_&lt;br&gt;        Inclusion Criteria:_x000D_&lt;br&gt;_x000D_&lt;br&gt;          -  = 18 years of age_x000D_&lt;br&gt;_x000D_&lt;br&gt;          -  Hospitalized for COVID-19_x000D_&lt;br&gt;_x000D_&lt;br&gt;          -  Enrolled within 72 hours of hospital admittance or 72 hours of positive COVID test_x000D_&lt;br&gt;_x000D_&lt;br&gt;          -  Expected to require hospitalization for &gt; 72 hours_x000D_&lt;br&gt;_x000D_&lt;br&gt;        Exclusion Criteria:_x000D_&lt;br&gt;_x000D_&lt;br&gt;          -  Imminent death_x000D_&lt;br&gt;_x000D_&lt;br&gt;          -  Requirement for chronic mechanical ventilation via tracheostomy prior to_x000D_&lt;br&gt;             hospitalization_x000D_&lt;br&gt;_x000D_&lt;br&gt;          -  Pregnancy_x000D_&lt;br&gt;</t>
  </si>
  <si>
    <t>21 Day Organ Support (respiratory or vasopressor) Free Days</t>
  </si>
  <si>
    <t>WeanINg From Mechanical Ventilation for ARDS CovId-19 Patients Guided by Combined Thoracic UltraSound: a Prospective, Multicenter, Randomized, Open-label, Parallel-group Clinical Trial</t>
  </si>
  <si>
    <t>Diagnostic Test: CTUS examination;Diagnostic Test: CTUS examination</t>
  </si>
  <si>
    <t>https://clinicaltrials.gov/show/NCT04372680</t>
  </si>
  <si>
    <t>WeanINg From Mechanical Ventilation for ARDS CovId-19 Patients Guided by Combined Thoracic UltraSound</t>
  </si>
  <si>
    <t>NCT04372680</t>
  </si>
  <si>
    <t>Allocation: Randomized. Intervention model: Parallel Assignment. Primary purpose: Diagnostic. Masking: None (Open Label).</t>
  </si>
  <si>
    <t>University Hospital, Toulouse</t>
  </si>
  <si>
    <t>France;France</t>
  </si>
  <si>
    <t>COVID-19;ARDS, Human;Mechanical Ventilation;COVID-19;ARDS, Human;Mechanical Ventilation</t>
  </si>
  <si>
    <t>April 22, 2020</t>
  </si>
  <si>
    <t>INVICTUS</t>
  </si>
  <si>
    <t>; ; ;</t>
  </si>
  <si>
    <t>B√©atrice RIU-POULENC;AUDREY BELLOC;B√©atrice RIU-POULENC;AUDREY BELLOC</t>
  </si>
  <si>
    <t>;belloc.a@chu-toulouse.fr;;belloc.a@chu-toulouse.fr</t>
  </si>
  <si>
    <t>;05 61 77 70 32;;05 61 77 70 32</t>
  </si>
  <si>
    <t>University Hospital, Toulouse;;University Hospital, Toulouse;</t>
  </si>
  <si>
    <t>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t>
  </si>
  <si>
    <t>Delay from the start of Mechanical Ventilation weaning process to extubation;Delay from the start of Mechanical Ventilation weaning process to extubation</t>
  </si>
  <si>
    <t>A Randomized  Controlled Trial  for the Influence of TCM Psychotherapy on Negative Emotion of Patients with Novel Coronavirus Pneumonia (COVID-19) Based on Network Platform</t>
  </si>
  <si>
    <t>Control group:TCM + Conventional medicine treatment + conventional medicine's psychological intervention;Experimental group:Integrated Chinese and Conventional medicine treatment + conventional medicine's psychological intervention + TCM psychological intervention;</t>
  </si>
  <si>
    <t>http://www.chictr.org.cn/showproj.aspx?proj=50378</t>
  </si>
  <si>
    <t>ChiCTR2000030467</t>
  </si>
  <si>
    <t>Control group:30;Experimental group:30;</t>
  </si>
  <si>
    <t>Dalian Medical University, Dalian, China.</t>
  </si>
  <si>
    <t>Wei Yao</t>
  </si>
  <si>
    <t>9 West Section, Lushun Road South, Lushunkou District, Dalian, Liaoning, China</t>
  </si>
  <si>
    <t>411484335@qq.com</t>
  </si>
  <si>
    <t>+86 17709877386</t>
  </si>
  <si>
    <t>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</si>
  <si>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</si>
  <si>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t>
  </si>
  <si>
    <t>Psychological status;</t>
  </si>
  <si>
    <t>Randomized, open, multicenter phase II clinical trial, proof of concept, to evaluate efficacy and safety of Icatibant in hospitalized patients with SARS-COV-2 (COVID-19) without assisted ventilation compared with standard care - HUB-MdI-ICAT-COVID-201</t>
  </si>
  <si>
    <t>&lt;br&gt;Trade Name: Firazyr¬Æ&lt;br&gt;Product Name: Icatibant (Firazyr¬Æ)&lt;br&gt;Pharmaceutical Form: Solution for injection in pre-filled syringe&lt;br&gt;INN or Proposed INN: ICATIBANT&lt;br&gt;CAS Number: 130308-48-4&lt;br&gt;Concentration unit: mg milligram(s)&lt;br&gt;Concentration type: equal&lt;br&gt;Concentration number: 90-&lt;br&gt;&lt;br&gt;</t>
  </si>
  <si>
    <t>https://www.clinicaltrialsregister.eu/ctr-search/search?query=eudract_number:2020-002166-13</t>
  </si>
  <si>
    <t>Investigating the Efficacy and Safety ICATIBANT For The Treatment of Patients with SARS-CoV-2 (COVID-19) Infection</t>
  </si>
  <si>
    <t>EUCTR2020-002166-13-ES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</si>
  <si>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treatment&lt;br&gt;Number of treatment arms in the trial: 2&lt;br&gt;</t>
  </si>
  <si>
    <t>Dr. Ram√≥n Lleonart Bellfill / Dr. Xavier Corbella Vir√≥s</t>
  </si>
  <si>
    <t>Pneumonia caused by 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23.0
Level: LLT
Classification code 10084381
Term: Coronavirus pneumonia
System Organ Class: 10021881 - Infections and infestations
;Therapeutic area: Diseases [C] - Virus Diseases [C02]</t>
  </si>
  <si>
    <t>Dr. Ram√≥n Lleonart Bellfill</t>
  </si>
  <si>
    <t>Calle Feixa Llarga, s/n</t>
  </si>
  <si>
    <t>rlleonart@bellvitgehospital.cat</t>
  </si>
  <si>
    <t>Inclusion criteria: &lt;br&gt;1-adult patients (18 years or older), both sexes&lt;br&gt;2-Sars-CoV-2 infection confirmed by PCR less than 4 days before randomization&lt;br&gt;3-hospitalized with a diagnosis of SARS-CoV-2 pneumonia&lt;br&gt;4-radiographic evidence of pulmonary infiltrates&lt;br&gt;5-grade 4 or 5 on the ordinal scale for the evaluation of the patient's clinical condition&lt;br&gt;6-pO2/FiO2  &lt;380&lt;br&gt;7-men and women of childbearing age who have heterosexual relations must be&lt;br&gt;agreement to use the safe method(s) of contraception&lt;br&gt;8-obtaining the informed consent of the patient or the legal representative.&lt;br&gt;Are the trial subjects under 18? no&lt;br&gt;Number of subjects for this age range: &lt;br&gt;F.1.2 Adults (18-64 years) yes&lt;br&gt;F.1.2.1 Number of subjects for this age range 50&lt;br&gt;F.1.3 Elderly (&gt;=65 years) yes&lt;br&gt;F.1.3.1 Number of subjects for this age range 70&lt;br&gt;</t>
  </si>
  <si>
    <t>Exclusion criteria: &lt;br&gt;1-imminent death (life expectancy less than 72h)&lt;br&gt;2-known hypersensitivity or known adverse reactions to the study drug, or its&lt;br&gt;metabolites or excipients of the formulation&lt;br&gt;3-invasive mechanical ventilation&lt;br&gt;4-participation in any other clinical trial&lt;br&gt;5- ALT or AST &gt; 5 x ULN&lt;br&gt;6-creatinine clearance &lt;50 mL/min using the Cockcroft-Gault formula for&lt;br&gt;participants '18 years old [Cockcroft 1976]&lt;br&gt;7-patients with recent acute coronary syndrome (&lt;1 month)&lt;br&gt;8-patients with a history of stroke&lt;br&gt;9-positive pregnancy test&lt;br&gt;10-pregnant or lactating woman&lt;br&gt;</t>
  </si>
  <si>
    <t>Timepoint(s) of evaluation of this end point: Day 10¬±1;Primary end point(s): Efficacy and safety will be evaluated 10 (¬±1) days after the start of treatment or at hospital  discharge if before day 10: number of patients reaching grade 2&lt;br&gt;(inpatient, no longer requiring supplemental oxygen and no longer requiring care&lt;br&gt;or &lt;br&gt;grade 1 (hospital discharge) of the ordinal scale of the clinical state of the&lt;br&gt;patient for 48 hours straight* and who has not had an adverse reaction of&lt;br&gt;3 or 4 or 5 according to the Criteria of Adverse Event Terminology (CTC-AE of the term in Common Terminology Criteria for Adverse Events).;Secondary Objective: Clinical:&lt;br&gt;- time to reach a 48-hour clinical response.&lt;br&gt;-time to reach an afebrile state of 48 hours&lt;br&gt;- long term efficacy &lt;br&gt;- role of drug treatments used in the standard of care (SoC) on efficacy and safety.&lt;br&gt;- duration (days) of the hospital stay.&lt;br&gt;- influence of time (days with illness) on the response to treatment.&lt;br&gt;-incidence of complications related to COVID-19 &lt;br&gt;- incidence of relapse of SARS-CoV-2 pneumonia &lt;br&gt;- incidence of re-entry for any reason&lt;br&gt;- incidence of new consultations to the emergency department for any cause &lt;br&gt;- incidence of mortality from Covid-19&lt;br&gt;- incidence of all-cause mortality &lt;br&gt;Safety:&lt;br&gt;icatibant: SAEs incidence according to severity up to 28¬±3 from hospital discharge.;Main Objective: To study the efficacy and safety of icatibant in adult patients admitted to hospitalization units for pneumonia caused by COVID-19, without mechanical ventilation, 10¬±1 days after starting treatment or discharge from hospital if this occurs before 10 days.</t>
  </si>
  <si>
    <t>Investigating the efficacy and safety of Interferon Beta1a nasal spray in controlling the symptoms of patients with COVID-19</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</si>
  <si>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</si>
  <si>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http://en.irct.ir/trial/48066</t>
  </si>
  <si>
    <t>IRCT20080901001165N53</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</si>
  <si>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</si>
  <si>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COVID-19. &lt;br&gt;Covid-19;U07.1</t>
  </si>
  <si>
    <t>Seyed Hasan Saadat</t>
  </si>
  <si>
    <t>Baqiyatallah University of Medical Science, south Sheikh-Bahaei St., Mollasadra St., Vanak Sq., Tehran, Iran.</t>
  </si>
  <si>
    <t>saadat350@gmail.com</t>
  </si>
  <si>
    <t>+98 21 8245 5393</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</si>
  <si>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</si>
  <si>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</si>
  <si>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</si>
  <si>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Mental Imagery to Increase Face Covering Use in UK-based Public Places During the COVID-19 Pandemic</t>
  </si>
  <si>
    <t>Behavioral: Mental imagery</t>
  </si>
  <si>
    <t>https://clinicaltrials.gov/show/NCT04583449</t>
  </si>
  <si>
    <t>NCT04583449</t>
  </si>
  <si>
    <t>Allocation: Randomized. Intervention model: Factorial Assignment. Primary purpose: Prevention. Masking: Single (Participant).</t>
  </si>
  <si>
    <t>University of East London</t>
  </si>
  <si>
    <t>Viral Infection;Covid19</t>
  </si>
  <si>
    <t>August 19, 2020</t>
  </si>
  <si>
    <t>Dominic Conroy, PhD;Dominic Conroy, PhD</t>
  </si>
  <si>
    <t>d.conroy@uel.ac.uk;</t>
  </si>
  <si>
    <t>+44 7825704881;</t>
  </si>
  <si>
    <t>_x000D_&lt;br&gt;        Inclusion Criteria:_x000D_&lt;br&gt;_x000D_&lt;br&gt;          -  18+ year old adults_x000D_&lt;br&gt;_x000D_&lt;br&gt;        Exclusion Criteria:_x000D_&lt;br&gt;_x000D_&lt;br&gt;          -  Not currently living in the UK_x000D_&lt;br&gt;</t>
  </si>
  <si>
    <t>Face covering wearing consistency;Face covering wearing intention</t>
  </si>
  <si>
    <t>The efficacy and safety of Thalidomide in severe Covid19 pneumonia: Arandomized controlled clinical trial</t>
  </si>
  <si>
    <t>Intervention 1: Intervention group: Tab Thalidomide ( Talidex) from Alan pharmaceuticals, daily until 14 days. Both case and control group will be received hydroxychloroquine tablet 100 mg BD, methylprednisolon 50 mg IV, antibiotic depend on physician choice (Ceftriaxone, Azithromycin, Vancomycin), Syrup Diphenhydramine and acetaminophen codeine for symptom control and amp Enoxaparin 40 mg SC daily during hospitalization. Intervention 2: Control group: this group doesnt receive extra drugs. Both groups receive tab hydroxychloroquine 200 mg BID for 5 days, Tab Acetaminophen Codeine and syrup diphenhydramine for symptom control, Antibiotics depend on physician choice (Ceftriaxone, Azithromycin, Vancomycin), Amp Enoxaparin 40 mg SC daily during hospitalization and amp Methylprednisolone 50 mg IV daily for 7 days.</t>
  </si>
  <si>
    <t>http://en.irct.ir/trial/47119</t>
  </si>
  <si>
    <t>Thalidomide in COVID19</t>
  </si>
  <si>
    <t>IRCT20170207032444N3</t>
  </si>
  <si>
    <t>Randomization: Randomized, Blinding: Not blinded, Placebo: Not used, Assignment: Parallel, Purpose: Treatment, Randomization description: Block randomization will be done. We use random allocation service for randomization. There is no allocation concealment.</t>
  </si>
  <si>
    <t>Esfahan University of Medical Sciences</t>
  </si>
  <si>
    <t>COVID19. &lt;br&gt;disease diagnosis of COVID-19 confirmed by laboratory testing.;U07.1</t>
  </si>
  <si>
    <t>Farzane Ashrafi</t>
  </si>
  <si>
    <t>Ostanadari street</t>
  </si>
  <si>
    <t>farashrafi@yahoo.com</t>
  </si>
  <si>
    <t>+98 31 3222 2127</t>
  </si>
  <si>
    <t>Inclusion criteria: 18-75 year old men and 50-75 year old women admitted in hospital&lt;br&gt;Spo2 less than 85% in admission&lt;br&gt;Clinical symptoms and signs compatible with COVID19 infection and positive PCR test or lung HRCT abnormalities compatible with COVID19 pneumonia&lt;br&gt;No need to intubation in first 24 hour of admission&lt;br&gt;No multiorgan failure at presentation&lt;br&gt;No shock state at presentation&lt;br&gt;Obtained informed consent</t>
  </si>
  <si>
    <t>Exclusion criteria: Hepatic failure (Child Pugh score = C, AST&gt; 5 times of the upper limit normal)&lt;br&gt;Severe renal dysfunction (GFR less than 30cc per min)</t>
  </si>
  <si>
    <t>Efficacy of Thalidomide in severe Covid19 pneumonia. Timepoint: Daily until discharge and then weekly until 28 days. Method of measurement: history, pulse oximetry, sphygmomanometer.</t>
  </si>
  <si>
    <t>Is Adipose Tissue a Reservoir for SARS-Cov2 Spread?</t>
  </si>
  <si>
    <t>Procedure: biopsies of subcutaneous adipose tissue</t>
  </si>
  <si>
    <t>https://clinicaltrials.gov/show/NCT04427878</t>
  </si>
  <si>
    <t>Is Adipose Tissue a Reservoir for SARS-Cov2 Spread in Covid-19 Patients?</t>
  </si>
  <si>
    <t>NCT04427878</t>
  </si>
  <si>
    <t>Allocation: N/A. Intervention model: Single Group Assignment. Primary purpose: Other. Masking: None (Open Label).</t>
  </si>
  <si>
    <t>Covid-19 Patients</t>
  </si>
  <si>
    <t>TA/SARS-Cov2</t>
  </si>
  <si>
    <t>Vanina OLIVERI, PM;Vanina OLIVERI, PM</t>
  </si>
  <si>
    <t>oliveri.v@chu-nice.fr;oliveri.v@chu-nice.fr</t>
  </si>
  <si>
    <t>0033 4 92 03 42 54;</t>
  </si>
  <si>
    <t>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t>
  </si>
  <si>
    <t>The presence of SARS-CoV2 in adipose tissue of Covid19 patients</t>
  </si>
  <si>
    <t>Homeopathy for Covid-19 in primary care: randomized, parallel-group, double-blind, placebo-controlled, clinical trial - Homeopathy for Covid-19 in primary care: randomized, parallel-group, double-blind, placebo-controlled, clinical trial 
(Covid-Simile study)</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</si>
  <si>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</si>
  <si>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https://upload.umin.ac.jp/cgi-open-bin/ctr_e/ctr_view.cgi?recptno=R000046338</t>
  </si>
  <si>
    <t>Homeopathy for Covid-19 in primary care</t>
  </si>
  <si>
    <t>JPRN</t>
  </si>
  <si>
    <t>JPRN-UMIN000040602</t>
  </si>
  <si>
    <t>Parallel Randomized</t>
  </si>
  <si>
    <t>Phase II</t>
  </si>
  <si>
    <t>Sao Carlos Federal University - School Health Unit (USE)</t>
  </si>
  <si>
    <t>South America</t>
  </si>
  <si>
    <t>Mild cases of Covid-19</t>
  </si>
  <si>
    <t>18years-old</t>
  </si>
  <si>
    <t>Not applicable</t>
  </si>
  <si>
    <t>Male and Female</t>
  </si>
  <si>
    <t>Ubiratan</t>
  </si>
  <si>
    <t>Adler</t>
  </si>
  <si>
    <t>Rodovia Washington Luiz, Km 235, Sao Carlos, SP, Brazil</t>
  </si>
  <si>
    <t>ubiratanadler@ufscar.br</t>
  </si>
  <si>
    <t>Sao Carlos Federal University Medicine Department</t>
  </si>
  <si>
    <t>Inclusion criteria:</t>
  </si>
  <si>
    <t>Exclusion criteria: Severe acute respiratory syndrome</t>
  </si>
  <si>
    <t>time to recovery, defined as the number of days elapsed before all the most common Covid-19 flu-like symptoms are recorded as mild or absent.</t>
  </si>
  <si>
    <t>A Phase I/II Randomized, Double-blind, Placebo-controlled Multicentre Study in Participants Aged 18 Years or Older to Determine the Safety and Immunogenicity of AZD1222, a Non-replicating ChAdOx1 Vector Vaccine, for the Prevention of COVID-19</t>
  </si>
  <si>
    <t>Drug: AZD1222;Drug: AZD1222</t>
  </si>
  <si>
    <t>https://clinicaltrials.gov/show/NCT04568031</t>
  </si>
  <si>
    <t>Study of AZD1222 for the Prevention of COVID-19 in Japan</t>
  </si>
  <si>
    <t>NCT04568031</t>
  </si>
  <si>
    <t>Allocation: Randomized. Intervention model: Parallel Assignment. Primary purpose: Prevention. Masking: Quadruple (Participant, Care Provider, Investigator, Outcomes Assessor).</t>
  </si>
  <si>
    <t>AstraZeneca</t>
  </si>
  <si>
    <t>Japan</t>
  </si>
  <si>
    <t>August 23, 2020</t>
  </si>
  <si>
    <t>AstraZeneca Clinical Study Information Center</t>
  </si>
  <si>
    <t>information.center@astrazeneca.com</t>
  </si>
  <si>
    <t>1-877-240-9479</t>
  </si>
  <si>
    <t>_x000D_&lt;br&gt;        Inclusion Criteria:_x000D_&lt;br&gt;_x000D_&lt;br&gt;          -  Participants aged 18 to 55 years (Cohort A and C), aged 56 to 69 years (Subcohorts B1_x000D_&lt;br&gt;             and D1), or aged = 70 years (Subcohorts B2 and D2)_x000D_&lt;br&gt;_x000D_&lt;br&gt;        Exclusion Criteria:_x000D_&lt;br&gt;_x000D_&lt;br&gt;          1. Known past laboratory-confirmed SARS-CoV-2 infection_x000D_&lt;br&gt;_x000D_&lt;br&gt;          2. Positive SARS-CoV-2 RT PCR test at screening_x000D_&lt;br&gt;_x000D_&lt;br&gt;          3. Seropositivity to SARS-CoV-2 at screening._x000D_&lt;br&gt;_x000D_&lt;br&gt;          4. Significant infection or other illness, including fever &gt; 37.8¬∞C on the day prior to_x000D_&lt;br&gt;             or day randomization_x000D_&lt;br&gt;_x000D_&lt;br&gt;          5. History of Guillain-Barr√© syndrome_x000D_&lt;br&gt;_x000D_&lt;br&gt;          6. Any confirmed or suspected immunosuppressive or immunodeficient state; asplenia;_x000D_&lt;br&gt;             recurrent severe infections and use of immunosuppressant medication within the past 6_x000D_&lt;br&gt;             months, except topical steroids or short-term oral steroids (course lasting = 14 days)_x000D_&lt;br&gt;_x000D_&lt;br&gt;          7. History of allergy to any component of the vaccine_x000D_&lt;br&gt;_x000D_&lt;br&gt;          8. Any history of angioedema_x000D_&lt;br&gt;_x000D_&lt;br&gt;          9. Any history of anaphylaxis_x000D_&lt;br&gt;_x000D_&lt;br&gt;         10. Current diagnosis of or treatment for cancer (except basal cell carcinoma of the skin_x000D_&lt;br&gt;             and uterine cervical carcinoma in situ)_x000D_&lt;br&gt;_x000D_&lt;br&gt;         11. History of serious psychiatric condition likely to affect participation in the study_x000D_&lt;br&gt;_x000D_&lt;br&gt;         12. Bleeding disorder (eg, factor deficiency, coagulopathy or platelet disorder), or prior_x000D_&lt;br&gt;             history of significant bleeding or bruising following IM injections or venepuncture_x000D_&lt;br&gt;_x000D_&lt;br&gt;         13. Suspected or known current alcohol or drug dependency_x000D_&lt;br&gt;_x000D_&lt;br&gt;         14.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15. Severe and/or uncontrolled cardiovascular disease, respiratory disease,_x000D_&lt;br&gt;             gastrointestinal disease, liver disease, renal disease, endocrine disorder and_x000D_&lt;br&gt;             neurological illness (mild/moderate well controlled comorbidities are allowed)_x000D_&lt;br&gt;</t>
  </si>
  <si>
    <t>Proportion of participants who have a post treatment seroresponse;The incidence of local and systemic solicited reactogenicity signs and symptoms for 7 days following throughout vaccination;The incidence of local and systemic solicited reactogenicity signs and symptoms for 7 days following throughout vaccination;The incidence of AEs, serious adverse events (SAEs) and adverse events of special interest (AESIs);Biochemistry; change from baseline for blood chemistry measures;Haematology; change from baseline for hematology/hemostasis measures</t>
  </si>
  <si>
    <t>Inhaled Aviptadil for the Prevention of COVID-19 Related ARDS: a Randomized, Placebo Controlled, Multicenter Trial</t>
  </si>
  <si>
    <t>Drug: Aviptadil 67¬µg;Drug: Placebo 0.9% NaCl solution</t>
  </si>
  <si>
    <t>https://clinicaltrials.gov/show/NCT04536350</t>
  </si>
  <si>
    <t>Inhaled Aviptadil for the Prevention of COVID-19 Related ARDS</t>
  </si>
  <si>
    <t>NCT04536350</t>
  </si>
  <si>
    <t>Prof. Dr. J√∂rg Leuppi</t>
  </si>
  <si>
    <t>Switzerland</t>
  </si>
  <si>
    <t>Covid19;Corona Virus Infection;ARDS;Aviptadil</t>
  </si>
  <si>
    <t>J√∂rg D Leuppi, Professor</t>
  </si>
  <si>
    <t>joerg.leuppi@ksbl.ch</t>
  </si>
  <si>
    <t>+41 61 925 2181</t>
  </si>
  <si>
    <t>_x000D_&lt;br&gt;        Inclusion Criteria:_x000D_&lt;br&gt;_x000D_&lt;br&gt;          -  COVID-19 infection diagnosed_x000D_&lt;br&gt;_x000D_&lt;br&gt;          -  Risk factors for the development of an ARDS according to an adapted EALI (early acute_x000D_&lt;br&gt;             lung injury score) = 2 Points (with at least one point from the EALI score)_x000D_&lt;br&gt;_x000D_&lt;br&gt;        EALI Score:_x000D_&lt;br&gt;_x000D_&lt;br&gt;          -  2-6l O2 supplementation to achieve a SaO2&gt;90%: 1 point_x000D_&lt;br&gt;_x000D_&lt;br&gt;          -  &gt;6l O2 supplementation to achieve a SaO2&gt;90%: 2 points_x000D_&lt;br&gt;_x000D_&lt;br&gt;          -  Respiratory rate = 30/min: 1 point_x000D_&lt;br&gt;_x000D_&lt;br&gt;          -  Immunosuppression: 1 Point_x000D_&lt;br&gt;_x000D_&lt;br&gt;        Modification (for adapting for risk factors for ARDS in SARS-CoV-2 affected patients_x000D_&lt;br&gt;_x000D_&lt;br&gt;          -  Arterial hypertension: 1 point_x000D_&lt;br&gt;_x000D_&lt;br&gt;          -  Diabetes: 1 point_x000D_&lt;br&gt;_x000D_&lt;br&gt;          -  Fever &gt; 39¬∞C: 1 point_x000D_&lt;br&gt;_x000D_&lt;br&gt;               -  Age &gt; 18 years_x000D_&lt;br&gt;_x000D_&lt;br&gt;               -  Ability to adequate compliance with the inhalation manoeuvre_x000D_&lt;br&gt;_x000D_&lt;br&gt;               -  Ability to sign the informed consent_x000D_&lt;br&gt;_x000D_&lt;br&gt;        Exclusion Criteria:_x000D_&lt;br&gt;_x000D_&lt;br&gt;          -  Known or highly suspected bacterial infection (antibiotic treatment to avoid bacterial_x000D_&lt;br&gt;             superinfection may be allowed)_x000D_&lt;br&gt;_x000D_&lt;br&gt;          -  PCT = 1¬µg/l_x000D_&lt;br&gt;_x000D_&lt;br&gt;          -  Mechanical ventilation_x000D_&lt;br&gt;_x000D_&lt;br&gt;          -  Inability to conduct inhalation therapy_x000D_&lt;br&gt;_x000D_&lt;br&gt;          -  Hemodynamic instability with requirement of vasopressor therapy_x000D_&lt;br&gt;_x000D_&lt;br&gt;          -  Severe comorbidities interfering with the safe participation at the trial according to_x000D_&lt;br&gt;             the treating physician_x000D_&lt;br&gt;_x000D_&lt;br&gt;          -  Pregnancy_x000D_&lt;br&gt;_x000D_&lt;br&gt;          -  Systemic immunosuppression_x000D_&lt;br&gt;</t>
  </si>
  <si>
    <t>time to clinical improvement</t>
  </si>
  <si>
    <t>Study on Safety and Efficacy of Favipiravir (Favipira) for COVID-19 Patient in Selected Hospitals of Bangladesh</t>
  </si>
  <si>
    <t>Drug: Favipiravir;Drug: Only Standard Treatment</t>
  </si>
  <si>
    <t>https://clinicaltrials.gov/show/NCT04402203</t>
  </si>
  <si>
    <t>NCT04402203</t>
  </si>
  <si>
    <t>Bangladesh Medical Research Council (BMRC)</t>
  </si>
  <si>
    <t>Bangladesh</t>
  </si>
  <si>
    <t>COVID-19;Favipiravir (Favipira)</t>
  </si>
  <si>
    <t>Ahmedul Kabir, MBBS, FCPS, FACP, FRCP;Ahmedul Kabir, MBBS, FCPS FACP, FRCP</t>
  </si>
  <si>
    <t>ahmedul_986@yahoo.com;ahmedul_986@yahoo.com</t>
  </si>
  <si>
    <t>+88 01720910541;+88 01720910541</t>
  </si>
  <si>
    <t>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t>
  </si>
  <si>
    <t>Number of participants with lung condition change assessed with X-ray.;Number of participants negative by RT-PCR for the virus at 4-10 days after initiation of therapy.</t>
  </si>
  <si>
    <t>Clinical Trial for Tanreqing Capsules in the Treatment of Novel Coronavirus Pneumonia (COVID-19)</t>
  </si>
  <si>
    <t>Experimental group:Conventional Treatment &amp; Tanreqing Capsules (oral, 3 capsules at a time, 3 times a day);Control Group:Conventional Treatment;</t>
  </si>
  <si>
    <t>http://www.chictr.org.cn/showproj.aspx?proj=49425</t>
  </si>
  <si>
    <t>ChiCTR2000029813</t>
  </si>
  <si>
    <t>Experimental group:36;Control Group:36;</t>
  </si>
  <si>
    <t>Hongzhou Lu, Xiaorong Chen</t>
  </si>
  <si>
    <t>2901 Caolang Road, Jinshan District, Shanghai</t>
  </si>
  <si>
    <t>luhongzhou@fudan.edu.cn</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</si>
  <si>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</si>
  <si>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</si>
  <si>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Time of viral nucleic acid turns negative;Antipyretic time;</t>
  </si>
  <si>
    <t xml:space="preserve">Effect of adjuvant homoeopathy with standard treatment protocol in management of covid-19: a randomised, open label, placebo controlled, parallel  group study
</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</si>
  <si>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</si>
  <si>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http://www.ctri.nic.in/Clinicaltrials/pmaindet2.php?trialid=43393</t>
  </si>
  <si>
    <t>Homoeopathy as adjuvant in management of Covid-19 infection</t>
  </si>
  <si>
    <t>CTRI/2020/05/024969</t>
  </si>
  <si>
    <t>Randomized, Parallel Group, Placebo Controlled Trial
  Method of generating randomization sequence:Computer generated randomization  Method of allocation concealment:Not Applicable  Blinding and masking:Open Label</t>
  </si>
  <si>
    <t>Phase 2/ Phase 3</t>
  </si>
  <si>
    <t>Naiminath Homoeopathic Medical College Hospital and Research Centre</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</si>
  <si>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</si>
  <si>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</si>
  <si>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</si>
  <si>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</si>
  <si>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</si>
  <si>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</si>
  <si>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Clinical outcome in terms of recovery of patient or requirement of life support (ventilator)/ death.Timepoint: Ever 24 hr.</t>
  </si>
  <si>
    <t>Anti-interleukin IL-1 receptor antagonist (anakinra) for the treatment of severe COVID-19 pneumonia and hyperinflammatory syndrome in patients admitted at Sultan Qaboos University Hospital</t>
  </si>
  <si>
    <t>&lt;br&gt;                Eligible patients providing written informed consent will be administered anakinra (in addition to standard treatment as defined by the hospital protocols) via a subcutaneous route over 10 days as follows: 100 mg twice a day for 3 days, followed by 100 mg once daily for 7 days.&lt;br&gt;&lt;br&gt;                In patients on hemodialysis or with a glomerular filtration rate of less than 30 ml/min, the anakinra dosing schedule will be as follows: 100 mg once daily for 3 days, followed by 100 mg once every other day for 7 days via a subcutaneous route&lt;br&gt;&lt;br&gt;                A historical cohort retrospectively identified (fulfilling the same inclusion and exclusion criteria as the interventional arm and received the same standard of care) will be used as a comparator group.&lt;br&gt;</t>
  </si>
  <si>
    <t>http://isrctn.com/ISRCTN74727214</t>
  </si>
  <si>
    <t>Effect of the anti-inflammatory test drug anakinra in patients with coronavirus (COVID-19) requiring oxygen support</t>
  </si>
  <si>
    <t>ISRCTN74727214</t>
  </si>
  <si>
    <t>Single-center interventional study with a retrospectively derived historical control cohort as the comparator group. (Treatment)</t>
  </si>
  <si>
    <t>Not Applicable</t>
  </si>
  <si>
    <t>Sultan Qaboos University</t>
  </si>
  <si>
    <t>Oman</t>
  </si>
  <si>
    <t>Severe COVID-19 (SARS-CoV-2 infection) &lt;br&gt;Respiratory &lt;br&gt;COVID-19 (SARS-CoV-2 infection)</t>
  </si>
  <si>
    <t>Abdullah</t>
  </si>
  <si>
    <t>Balkhair</t>
  </si>
  <si>
    <t xml:space="preserve">
                    Department of Medicine
                    Infectious Diseases Unit
                    Sultan Qaboos University Hospital
                    PO Box. 35
                    Alkoudh
</t>
  </si>
  <si>
    <t>balkhair@squ.edu.om</t>
  </si>
  <si>
    <t>+968 24144935</t>
  </si>
  <si>
    <t>Inclusion criteria: &lt;br&gt;                1. Aged &gt;18 years&lt;br&gt;                2. Admitted to the participating hospital with COVID-19 and any of the following:&lt;br&gt;                2.1. Severe pneumonia defined as pneumonia and respiratory rate &gt;30 breaths/min; or SpO2 &lt;90% in room air or 93% or less under oxygen 6 l/min or more in addition to signs indicative of worsening respiratory function&lt;br&gt;                2.2. Acute respiratory distress syndrome (ARDS) defined as pneumonia and bilateral opacities (on chest x-ray) and respiratory failure with PaO2/FiO2 =300 mmHg&lt;br&gt;</t>
  </si>
  <si>
    <t>Exclusion criteria: &lt;br&gt;                1. Known allergy to anakinra&lt;br&gt;                2. Pregnant or breast-feeding women&lt;br&gt;                3. Active or untreated TB&lt;br&gt;                4. Apparent risk for gastrointestinal perforation (defined as recent [within 3 months] abdominal surgery, active inflammatory bowel disease, or active endoscopy-proven peptic ulcer disease)&lt;br&gt;                5. Active cancer&lt;br&gt;                6. Active bacterial or fungal infection&lt;br&gt;                7. Chronic active liver disease&lt;br&gt;                8. Absolute neutrophil count (ANC &lt;1,500) or platelet count &lt;50,000 /¬µl&lt;br&gt;</t>
  </si>
  <si>
    <t>&lt;br&gt;                1. Need for invasive mechanical ventilation (IMV) or admission to the intensive care unit (ICU) is assessed from patient notes/records between baseline and 14 days&lt;br&gt;                2. In-hospital mortality is assessed from patient notes/records between baseline and death or discharge&lt;br&gt;</t>
  </si>
  <si>
    <t>Interventional Pilot Study to Assess the Use of Oral and Intra-nasal Liposomal Lactoferrin in COVID-19 Patients With Mild-to-Moderate Disease and in COVID-19 Asymptomatic Patients</t>
  </si>
  <si>
    <t>Drug: liposomal lactoferrin</t>
  </si>
  <si>
    <t>https://clinicaltrials.gov/show/NCT04475120</t>
  </si>
  <si>
    <t>Efficacy and Safety of Liposomal Lactoferrin in COVID-19 Patients With Mild-to-Moderate Disease and in COVID-19 Asymptomatic Patients</t>
  </si>
  <si>
    <t>NCT04475120</t>
  </si>
  <si>
    <t>University of Rome Tor Vergata</t>
  </si>
  <si>
    <t>April 15, 2020</t>
  </si>
  <si>
    <t>20 Years</t>
  </si>
  <si>
    <t>_x000D_&lt;br&gt;        Inclusion Criteria:_x000D_&lt;br&gt;_x000D_&lt;br&gt;        Eligible patients were over 20years old, with a confirmed positivity to COVID-19 at the_x000D_&lt;br&gt;        oropharyngeal swab_x000D_&lt;br&gt;_x000D_&lt;br&gt;        Exclusion Criteria:_x000D_&lt;br&gt;_x000D_&lt;br&gt;        pregnant and lactating women, patients taking nitric oxide and nitrates, patients with_x000D_&lt;br&gt;        reported allergy to milk proteins, patients with a previous history of bronchial_x000D_&lt;br&gt;        hyperactivity and patients with pre-existing respiratory diseases. COVID-19 patients_x000D_&lt;br&gt;        requiring intensive care or mechanical ventilation were excluded._x000D_&lt;br&gt;</t>
  </si>
  <si>
    <t>Rate of viral clearance Time to viral clearance</t>
  </si>
  <si>
    <t>A Randomized, Double-Blind, Placebo-Controlled, Two-Part Study to Evaluate the Safety, Tolerability, Preliminary Efficacy, PK, &amp; PD of RLS-0071 in Patients With Acute Lung Injury Due to COVID-19 Pneumonia in Early Respiratory Failure</t>
  </si>
  <si>
    <t>Drug: RLS-0071;Drug: RLS-0071;Drug: Placebo;Drug: RLS-0071;Drug: RLS-0071;Drug: Placebo</t>
  </si>
  <si>
    <t>https://clinicaltrials.gov/show/NCT04574869</t>
  </si>
  <si>
    <t>A Study of RLS-0071 in Patients With Acute Lung Injury Due to COVID-19 Pneumonia in Early Respiratory Failure</t>
  </si>
  <si>
    <t>NCT04574869</t>
  </si>
  <si>
    <t>ReAlta Life Sciences, Inc.</t>
  </si>
  <si>
    <t>Acute Lung Injury;ALI;COVID-19</t>
  </si>
  <si>
    <t>69 Years</t>
  </si>
  <si>
    <t>Kenji Cunnion, MD, MPH;Linda Dell;Linda Dell;Naty Diaz</t>
  </si>
  <si>
    <t>;;ldell@realtals.com;naty@pcresearchcenter.com</t>
  </si>
  <si>
    <t>;;757-901-0330;305-907-6960</t>
  </si>
  <si>
    <t>ReAlta Life Sciences, Inc.;ReAlta Life Sciences, Inc.;</t>
  </si>
  <si>
    <t>_x000D_&lt;br&gt;        Inclusion Criteria:_x000D_&lt;br&gt;_x000D_&lt;br&gt;          -  Confirmed COVID-19 based on positive SARS-CoV-2 viral RNA PCR or antigen test._x000D_&lt;br&gt;_x000D_&lt;br&gt;          -  Hypoxemia._x000D_&lt;br&gt;_x000D_&lt;br&gt;          -  Radiographic evidence of opacification consistent with viral-related pneumonia._x000D_&lt;br&gt;_x000D_&lt;br&gt;          -  Weight less than 150 kg._x000D_&lt;br&gt;_x000D_&lt;br&gt;          -  Provide written informed consent._x000D_&lt;br&gt;_x000D_&lt;br&gt;        Exclusion Criteria:_x000D_&lt;br&gt;_x000D_&lt;br&gt;          -  Endotracheal intubation and mechanical ventilation._x000D_&lt;br&gt;_x000D_&lt;br&gt;          -  Noninvasive positive pressure ventilation without endotracheal intubation._x000D_&lt;br&gt;_x000D_&lt;br&gt;          -  Requires chronic oxygen therapy._x000D_&lt;br&gt;_x000D_&lt;br&gt;          -  Treatment with conventional synthetic disease-modifying antirheumatic drugs_x000D_&lt;br&gt;             (DMARDs)/immunosuppressive agents for = 4 weeks duration within 3 months prior to the_x000D_&lt;br&gt;             Screening visit._x000D_&lt;br&gt;_x000D_&lt;br&gt;          -  Use of oral corticosteroids in a dose higher than prednisone 15 mg or equivalent per_x000D_&lt;br&gt;             day for = 4 weeks duration within 3 months prior to the Screening visit._x000D_&lt;br&gt;_x000D_&lt;br&gt;          -  Systemic autoimmune disease._x000D_&lt;br&gt;_x000D_&lt;br&gt;          -  Participation in any clinical research study evaluating an investigational product or_x000D_&lt;br&gt;             therapy within 3 months prior to the Screening visit,_x000D_&lt;br&gt;_x000D_&lt;br&gt;          -  Presence of any of the following abnormal laboratory values at Screening: absolute_x000D_&lt;br&gt;             neutrophil count &lt; 2,000/mm3, aspartate aminotransferase or alanine aminotransferase &gt;_x000D_&lt;br&gt;             5 √ó upper limit of normal (ULN), platelets &lt; 50,000/mm3._x000D_&lt;br&gt;_x000D_&lt;br&gt;          -  D-dimer &gt; 2 √ó ULN at Screening, as evidence of potential disseminated intravascular_x000D_&lt;br&gt;             coagulation (DIC)._x000D_&lt;br&gt;_x000D_&lt;br&gt;          -  Has confounding medical conditions, including poorly controlled diabetes, uncontrolled_x000D_&lt;br&gt;             New York Heart Association Class III congestive heart failure, clinically significant_x000D_&lt;br&gt;             arrhythmias not controlled by medication, idiopathic pulmonary fibrosis, interstitial_x000D_&lt;br&gt;             lung disease, or chronic obstructive pulmonary disease._x000D_&lt;br&gt;_x000D_&lt;br&gt;          -  Has bacterial sepsis currently or suspicion thereof._x000D_&lt;br&gt;_x000D_&lt;br&gt;          -  Has cancer currently and is receiving active treatment (including radiation therapy or_x000D_&lt;br&gt;             chemotherapy) or malignancy within the last 5 years, with the exception of curable_x000D_&lt;br&gt;             cancer (eg, basal or squamous cell skin cancer, cervical cancer in situ, nonmedullary_x000D_&lt;br&gt;             thyroid carcinoma) that has been adequately treated (eg, excision)._x000D_&lt;br&gt;_x000D_&lt;br&gt;          -  Prior history of myocardial infarction or angina, stroke or transient ischemic attack_x000D_&lt;br&gt;             (TIA), pulmonary embolism or deep vein thrombosis._x000D_&lt;br&gt;_x000D_&lt;br&gt;          -  Is moribund and not expected to survive 48 hours following Screening or for whom no_x000D_&lt;br&gt;             further aggressive treatment such as mechanical ventilation is planned._x000D_&lt;br&gt;</t>
  </si>
  <si>
    <t>Frequency and severity of Adverse Events, including Serious Adverse Events, by treatment group and dose level, including the frequency of premature discontinuation of study intervention due to Adverse Events.</t>
  </si>
  <si>
    <t>Study for using sulfate in the prevention and control of novel coronavirus pneumonia (COVID-19) in high and low prevalence communities</t>
  </si>
  <si>
    <t>Experimental group:Administration of hydroxychloroquine sulfate;control group:Placebo given;</t>
  </si>
  <si>
    <t>http://www.chictr.org.cn/showproj.aspx?proj=52394</t>
  </si>
  <si>
    <t>ChiCTR2000032487</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</si>
  <si>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</si>
  <si>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</si>
  <si>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</si>
  <si>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</si>
  <si>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</si>
  <si>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</si>
  <si>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Detection of nucleic acid and antibody of new coronavirus ;</t>
  </si>
  <si>
    <t>The effects of chest physiotherapy on respiratory capacity and the rate of respiratory gas exchange during walking on the treadmill in patients with COVID-19 after the recovery stage</t>
  </si>
  <si>
    <t>Intervention 1: Intervention group: Chest physiotherapy intervention 5 days in a week for 10 sessions: 1- Segmental breathing exercises for lung lobes in lying and sitting position 2- Proper posture (postural drainage) 3- Deep breathing and diaphragmatic exercises 4- Incentive spirometer 5- Controlled movement and movement and breathing exercises while riding a stationary bike. Intervention 2: Control group: Standard treatments include medications prescribed for the disease as directed by the treating physician. In the control group, after the study phase, 10 sessions of physiotherapy will be performed as mentioned in the intervention group.</t>
  </si>
  <si>
    <t>http://en.irct.ir/trial/49890</t>
  </si>
  <si>
    <t>Effects of chest physiotherapy in COVID-19 patients with respiratory infection</t>
  </si>
  <si>
    <t>IRCT20160808029264N9</t>
  </si>
  <si>
    <t>Randomization: Randomized, Blinding: Double blinded, Placebo: Not used, Assignment: Parallel, Purpose: Treatment, Randomization description: In this study, a simple randomization method in the form of a random number table will be used. Patients with odd numbers will be assigned in the intervention group and patients with even numbers will be assigned in the control group, Blinding description: This study is a double-blind randomized clinical trial. In this way, patients are divided into two groups by one researcher who does not interfere in the intervention and evaluation of results, and in addition, the evaluation will be performed by another researcher who is not aware of grouping.</t>
  </si>
  <si>
    <t>Semnan University of Medical Sciences</t>
  </si>
  <si>
    <t>Respiratory infection due to  COVID-19. &lt;br&gt;COVID-19, virus identified;U07.1</t>
  </si>
  <si>
    <t>35 years</t>
  </si>
  <si>
    <t>55 years</t>
  </si>
  <si>
    <t>Dr Rasool Bagheri</t>
  </si>
  <si>
    <t>Ghods Ave., Neuromuscular Rehabilitation Research Center</t>
  </si>
  <si>
    <t>rasool.bagheri@ymail.com</t>
  </si>
  <si>
    <t>+98 23 3365 4180</t>
  </si>
  <si>
    <t>Inclusion criteria: People with a history of hospitalization in the Hospital of Semnan University of Medical Sciences due to the COVID-19 virus.&lt;br&gt;A minimum of 1 month and a maximum of 2 months from the time of discharge from the hospital&lt;br&gt;Positive PCR test or diagnosis of lung involvement based on CT scan of the lung at the time of admission&lt;br&gt;No drug and smoking addiction&lt;br&gt;No previous history of chronic lung disease&lt;br&gt;Lack of musculoskeletal diseases such as tumor fractures and ...</t>
  </si>
  <si>
    <t>Exclusion criteria: Any aggravation of the patient's symptoms due to shortness of breath and pain in the chest and dizziness, abnormal sweating, blurred vision and nausea ...&lt;br&gt;Any cases that are prohibited for performing chest physiotherapy intervention in people with this disease.</t>
  </si>
  <si>
    <t>Tidal volume, residual volume and other lung volumes while resting and running on a treadmill. Timepoint: Before and after the physiotherapy intervention. Method of measurement: Spirometry device.</t>
  </si>
  <si>
    <t>Efficacy and Safety of Using Convalescent Plasma for Treating Patients With COVID-19 Pneumonia Without Indication of Ventilatory Support</t>
  </si>
  <si>
    <t>Biological: Convalescent plasma</t>
  </si>
  <si>
    <t>https://clinicaltrials.gov/show/NCT04528368</t>
  </si>
  <si>
    <t>Convalescent Plasma for Treating Patients With COVID-19 Pneumonia Without Indication of Ventilatory Support</t>
  </si>
  <si>
    <t>NCT04528368</t>
  </si>
  <si>
    <t>D'Or Institute for Research and Education</t>
  </si>
  <si>
    <t>Brazil</t>
  </si>
  <si>
    <t>August 18, 2020</t>
  </si>
  <si>
    <t>Eduardo M Rego, MD, PhD;Eduardo M Rego, MD, PhD;Eduardo M Rego, MD, PhD</t>
  </si>
  <si>
    <t>;edumrego@hotmail.com;</t>
  </si>
  <si>
    <t>;55 16 981110090;</t>
  </si>
  <si>
    <t>D'Or Institute for Research and Education;</t>
  </si>
  <si>
    <t>_x000D_&lt;br&gt;        Recipient Inclusion Criteria:_x000D_&lt;br&gt;_x000D_&lt;br&gt;          -  Confirmed diagnosis of COVID-19 by RT-PCR;_x000D_&lt;br&gt;_x000D_&lt;br&gt;          -  Time between symptom onset and inclusion = 7 days;_x000D_&lt;br&gt;_x000D_&lt;br&gt;          -  Chest tomography with &lt;50% involvement of the lung parenchyma;_x000D_&lt;br&gt;_x000D_&lt;br&gt;          -  No indication of ventilatory support at the time of randomization;_x000D_&lt;br&gt;_x000D_&lt;br&gt;          -  Sign the consent form._x000D_&lt;br&gt;_x000D_&lt;br&gt;        Recipient Exclusion Criteria:_x000D_&lt;br&gt;_x000D_&lt;br&gt;          -  Contraindication to transfusion or history of previous reactions to blood products for_x000D_&lt;br&gt;             transfusion;_x000D_&lt;br&gt;_x000D_&lt;br&gt;          -  Pregnant women;_x000D_&lt;br&gt;_x000D_&lt;br&gt;          -  Limiting comorbidity for administering the therapies provided for in this protocol in_x000D_&lt;br&gt;             the opinion of the investigator._x000D_&lt;br&gt;_x000D_&lt;br&gt;        Donor Inclusion Criteria for Plasmapheresis:_x000D_&lt;br&gt;_x000D_&lt;br&gt;          -  Convalescent plasma donation will be eligible for patients = 18 years old who had_x000D_&lt;br&gt;             previously confirmed COVID-19 by RT-PCR, which met the criteria adopted by technical_x000D_&lt;br&gt;             notes n13 and 21/2020-CGSH/DAET/SAES/MS;_x000D_&lt;br&gt;_x000D_&lt;br&gt;          -  SARS-COV-2 negative RT-PCR;_x000D_&lt;br&gt;_x000D_&lt;br&gt;          -  Asymptomatic for at least 14 days;_x000D_&lt;br&gt;_x000D_&lt;br&gt;          -  SARS-CoV-2 anti-peak titre with dilution = 1: 320;_x000D_&lt;br&gt;_x000D_&lt;br&gt;          -  Sign the consent form._x000D_&lt;br&gt;_x000D_&lt;br&gt;        Donor Exclusion Criteria:_x000D_&lt;br&gt;_x000D_&lt;br&gt;          -  Female gender with previous pregnancy;_x000D_&lt;br&gt;_x000D_&lt;br&gt;          -  Absence of peripheral venous network compatible with the apheresis procedure;_x000D_&lt;br&gt;_x000D_&lt;br&gt;          -  Positive or indeterminate result in any of the infectious screening tests;_x000D_&lt;br&gt;_x000D_&lt;br&gt;          -  Presence of intellectual incapacity to understand the guidelines regarding the risks_x000D_&lt;br&gt;             and benefits of participating in the study._x000D_&lt;br&gt;</t>
  </si>
  <si>
    <t>Area under the curve of SARS-COV-2 viral load obtained from nasopharyngeal and /or oropharyngeal swabs.</t>
  </si>
  <si>
    <t>A Phase 1 Open-Label, Parallel-Group, Single-Dose Study to_x000D_
Evaluate the Pharmacokinetics of Remdesivir and Metabolites in_x000D_
Participants with Normal Renal Function and Renal Impairment</t>
  </si>
  <si>
    <t>Participants in all cohorts (impaired renal function and matched normal renal function) will receive a single dose of 100 mg Remdesivir on Day 1 in the morning, IV infusion for 30 minutes ¬± 5 minutes. The participants will be supervised by a health care professional during the infusion and will be confined to the clinic for up to 11 days.</t>
  </si>
  <si>
    <t>https://anzctr.org.au/ACTRN12620001048976.aspx</t>
  </si>
  <si>
    <t>ANZCTR</t>
  </si>
  <si>
    <t>ACTRN12620001048976</t>
  </si>
  <si>
    <t>Purpose: Treatment; Allocation: Non-randomised trial; Type of endpoint: Pharmacokinetics;</t>
  </si>
  <si>
    <t>Gilead Sciences Inc</t>
  </si>
  <si>
    <t>New Zealand;Germany;United States of America;Puerto Rico</t>
  </si>
  <si>
    <t>COVID-19; &lt;br&gt;COVID-19;Respiratory - Other respiratory disorders / diseases;Infection - Other infectious diseases</t>
  </si>
  <si>
    <t>79 Years</t>
  </si>
  <si>
    <t>Both males and females</t>
  </si>
  <si>
    <t>Inclusion criteria: Have the ability to understand and sign a written informed consent form (ICF), which must_x000D_&lt;br&gt;be obtained prior to initiation of study procedures_x000D_&lt;br&gt;_x000D_&lt;br&gt;Have a calculated BMI of BMI  18 to  38 kg/m2 at screening_x000D_&lt;br&gt;_x000D_&lt;br&gt;Participants with renal impairment must also meet the following additional inclusion criteria to_x000D_&lt;br&gt;be eligible for participation in this study:_x000D_&lt;br&gt;Have renal impairment classification at screening that has been unchanged during the_x000D_&lt;br&gt;3 months prior to screening_x000D_&lt;br&gt;eGFR must be the following (using the MDRD equation) based on serum creatinine (Scr) as_x000D_&lt;br&gt;measured at the screening evaluation:_x000D_&lt;br&gt;Mild Renal Impairment: eGFRMDRD 60-89 mL/min/1.73m2_x000D_&lt;br&gt;Moderate Renal Impairment: eGFRMDRD 30-59 mL/min/1.73m2_x000D_&lt;br&gt;Severe Renal Impairment: eGFRMDRD &lt; 30 mL/min/1.73m2_x000D_&lt;br&gt;ESRD: eGFRMDRD &lt; 15 mL/min/1.73m2 on chronic HD</t>
  </si>
  <si>
    <t>Exclusion criteria: Positive serum pregnancy test _x000D_&lt;br&gt;_x000D_&lt;br&gt;Lactating female_x000D_&lt;br&gt;_x000D_&lt;br&gt;Any prior exposure to RDV, unless allowed by the sponsor_x000D_&lt;br&gt;_x000D_&lt;br&gt;Have current alcohol or substance abuse judged by the investigator to potentially interfere_x000D_&lt;br&gt;with participant compliance or participant safety, or a positive drug or alcohol test at_x000D_&lt;br&gt;screening or baseline_x000D_&lt;br&gt;_x000D_&lt;br&gt;Have a positive test result for human immunodeficiency virus type 1 (HIV-1)/human_x000D_&lt;br&gt;immunodeficiency virus type 2 (HIV-2) antibody, hepatitis B surface antigen, or hepatitis C_x000D_&lt;br&gt;virus (HCV) antibody with concurrent positive viral load at screening_x000D_&lt;br&gt;_x000D_&lt;br&gt;Have poor venous access that limits phlebotomy</t>
  </si>
  <si>
    <t>PK parameters, via urine samples, Cmax, AUClast, AUCinf or AUC0-t of RDV[Intensive PK sampling will occur relative to the start time of RDV infusion at the following time points: Predose ( 5 min), 0.25 (middle of infusion), 0.5 (end of infusion), 0.75, 1, 1.5, 2, 4, 6, 8, 12, 24, 36, 48, 72, 96, 120, 144, 168, 192, 216, and 240 hours postdose.]</t>
  </si>
  <si>
    <t>Open-label Treatment of Severe Coronavirus Disease 2019 (COVID-19) With Convalescent Plasma Collected From Individuals With Documented Infection and Recovery From COVID-19 (SARS-CoV-2)</t>
  </si>
  <si>
    <t>Biological: Convalescent plasma transfusion</t>
  </si>
  <si>
    <t>https://clinicaltrials.gov/show/NCT04502472</t>
  </si>
  <si>
    <t>Open-label Treatment of Severe Coronavirus Disease 2019 (COVID-19) With Convalescent Plasma</t>
  </si>
  <si>
    <t>NCT04502472</t>
  </si>
  <si>
    <t>Inova Health Care Services</t>
  </si>
  <si>
    <t>June 6, 2020</t>
  </si>
  <si>
    <t>Inova-CCP</t>
  </si>
  <si>
    <t>Anne Brown, M.D.;Merte Lemme-Woldehanna, BS;Merte Lemma-Woldehanna, BS</t>
  </si>
  <si>
    <t>;Merte.LemmaWoldeHanna@inova.org;edwinia.battle@inova.org</t>
  </si>
  <si>
    <t>;703-776-2020;</t>
  </si>
  <si>
    <t>Inova Health System;</t>
  </si>
  <si>
    <t>_x000D_&lt;br&gt;        Phase 1 Inclusion Criteria:_x000D_&lt;br&gt;_x000D_&lt;br&gt;        Inclusion Criteria for Convalescent Plasma Donors:_x000D_&lt;br&gt;_x000D_&lt;br&gt;        - Outpatients 18 years old and older who have recovered from COVID-19:_x000D_&lt;br&gt;_x000D_&lt;br&gt;          -  Have proof of Original Positive SARS-CoV-2 NAT nasopharyngeal (NP) test result_x000D_&lt;br&gt;_x000D_&lt;br&gt;          -  Complete resolution of symptoms at least 14 days prior to donation_x000D_&lt;br&gt;_x000D_&lt;br&gt;          -  Negative SARS-CoV-2 NAT nasopharyngeal (NP) specimen at screening visit_x000D_&lt;br&gt;_x000D_&lt;br&gt;          -  Able to meet standard criteria for blood donation_x000D_&lt;br&gt;_x000D_&lt;br&gt;          -  Clinically stable based on provider assessment_x000D_&lt;br&gt;_x000D_&lt;br&gt;        Phase 1 Exclusion Criteria:_x000D_&lt;br&gt;_x000D_&lt;br&gt;        Exclusion criteria:_x000D_&lt;br&gt;_x000D_&lt;br&gt;          -  Inability to complete or contraindication to donation based on Donor History -_x000D_&lt;br&gt;_x000D_&lt;br&gt;          -  Questionnaire (DHQ), FDA approved standard blood donation form_x000D_&lt;br&gt;_x000D_&lt;br&gt;          -  Hb&lt;13.0 g/dL for males_x000D_&lt;br&gt;_x000D_&lt;br&gt;          -  Hb&lt;12.5 g/dL for females_x000D_&lt;br&gt;_x000D_&lt;br&gt;          -  History of 3 more pregnancies unless HLA antibody testing is performed and deemed_x000D_&lt;br&gt;             acceptable by director of blood donor services (to reduce risks of transfusion Related_x000D_&lt;br&gt;             Acute Lung Injury in recipients). The presence of any transfusion transmitted diseases_x000D_&lt;br&gt;             is based on history or test results from blood sample collected from the donor at time_x000D_&lt;br&gt;             of plasma collection in accordance to standard practice._x000D_&lt;br&gt;_x000D_&lt;br&gt;          -  Female subjects who are pregnant by self-report._x000D_&lt;br&gt;_x000D_&lt;br&gt;          -  Receipt of pooled immunoglobulin in past 30 days_x000D_&lt;br&gt;_x000D_&lt;br&gt;        PHASE 2: Inclusion Criteria for Recipients of COVID-19 Convalescent Plasma:_x000D_&lt;br&gt;_x000D_&lt;br&gt;          -  Patients in the Inova Health System with confirmed COVID-19 by PCR testing_x000D_&lt;br&gt;_x000D_&lt;br&gt;          -  Age = 13 years_x000D_&lt;br&gt;_x000D_&lt;br&gt;          -  Currently hospitalized with COVID-19 infection with severe or life-threatening_x000D_&lt;br&gt;             clinical syndrome as follows:_x000D_&lt;br&gt;_x000D_&lt;br&gt;          -  Severe COVID-19: (three or more of the following)_x000D_&lt;br&gt;_x000D_&lt;br&gt;               -  Dyspnea_x000D_&lt;br&gt;_x000D_&lt;br&gt;               -  Respiratory rate = 30/min_x000D_&lt;br&gt;_x000D_&lt;br&gt;               -  Blood oxygen saturation (SpO2) = 94% on room air_x000D_&lt;br&gt;_x000D_&lt;br&gt;               -  Partial pressure of arterial oxygen to fraction of inspired oxygen (P:F) ratio &lt;_x000D_&lt;br&gt;                  300_x000D_&lt;br&gt;_x000D_&lt;br&gt;               -  Pulmonary infiltrates &gt; 50% of lung parenchyma within 24 to 48 hours_x000D_&lt;br&gt;_x000D_&lt;br&gt;          -  Life-threatening disease is defined as: (one of the following)_x000D_&lt;br&gt;_x000D_&lt;br&gt;               -  Respiratory failure_x000D_&lt;br&gt;_x000D_&lt;br&gt;               -  Septic shock, and/or_x000D_&lt;br&gt;_x000D_&lt;br&gt;               -  Multiple organ dysfunction or failure_x000D_&lt;br&gt;_x000D_&lt;br&gt;          -  Patient must provide informed consent or have health care power of attorney/next of_x000D_&lt;br&gt;             kin provide consent if he/she cannot._x000D_&lt;br&gt;_x000D_&lt;br&gt;        PHASE 2 Exclusion Criteria:_x000D_&lt;br&gt;_x000D_&lt;br&gt;          -  Contraindication to receive plasma as deemed by the treating physician_x000D_&lt;br&gt;_x000D_&lt;br&gt;          -  Severe hypercoagulable state (documented in medical chart or by treating physician_x000D_&lt;br&gt;             assessment)_x000D_&lt;br&gt;_x000D_&lt;br&gt;          -  Absolute IgA deficiency_x000D_&lt;br&gt;_x000D_&lt;br&gt;          -  Prior history of Transfusion Related Acute Lung Injury (TRALI)_x000D_&lt;br&gt;_x000D_&lt;br&gt;          -  Inability to tolerate plasma volume due to severe systolic or diastolic heart failure_x000D_&lt;br&gt;             despite slower infusion and diuretic administration_x000D_&lt;br&gt;_x000D_&lt;br&gt;          -  Positive pregnancy test (HCG)_x000D_&lt;br&gt;</t>
  </si>
  <si>
    <t>Change is clinical status;Transfusion related events</t>
  </si>
  <si>
    <t>The comparison between early tracheostomy and orotracheal intubation in critically ill COVID-19 patients.</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</si>
  <si>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</si>
  <si>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http://en.irct.ir/trial/47013</t>
  </si>
  <si>
    <t>Early tracheostomy in COVID-19</t>
  </si>
  <si>
    <t>IRCT20180129038542N1</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</si>
  <si>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</si>
  <si>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The University of Baqiyatallah</t>
  </si>
  <si>
    <t>Shahriar Najafizadeh</t>
  </si>
  <si>
    <t>No. 5, Mollasadra St., Vanak Sq., Baqiyatallah Hospital, Department of Surgery</t>
  </si>
  <si>
    <t>dr.najafi73@gmail.com</t>
  </si>
  <si>
    <t>+98 21 8216 2440</t>
  </si>
  <si>
    <t>Inclusion criteria: The critically ill patients who were required mechanical ventilation</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</si>
  <si>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</si>
  <si>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A Randomized, Open Label, Single Centre, Observational, Prospective, Clinical Study to Evaluate the Efficacy and Safety of GanjhuVir syrup and tablet when administered along with Standard of Care (SOC) and compared against SOC in Covid-19 positive patients.</t>
  </si>
  <si>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</si>
  <si>
    <t>http://www.ctri.nic.in/Clinicaltrials/pmaindet2.php?trialid=43844</t>
  </si>
  <si>
    <t>Clinical study to evaluate efficacy and safety of GanjhuVir syrup and tablet in Covid-19 positive patients.</t>
  </si>
  <si>
    <t>CTRI/2020/07/026463</t>
  </si>
  <si>
    <t>Randomized, Parallel Group, Multiple Arm Trial
  Method of generating randomization sequence:Computer generated randomization  Method of allocation concealment:An Open list of random numbers  Blinding and masking:Not Applicable</t>
  </si>
  <si>
    <t>Radhika Ayurveda Research and Development</t>
  </si>
  <si>
    <t>Dr Rajesh Kumar Ganjhu</t>
  </si>
  <si>
    <t>Radhika Ayurveda Research and Development, RH No.03 Survey No. 1 -1-1 Laxmi Nagar, Pimple Gurav, Pune -411061, Maharashtra, India</t>
  </si>
  <si>
    <t>rajeshganjhu@gmail.com</t>
  </si>
  <si>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</si>
  <si>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</si>
  <si>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</si>
  <si>
    <t>Study for ''Bai-Du Duan Fang'' application on the acupoint in the treatment of general type novel coronavirus pneumonia (COVID-19)</t>
  </si>
  <si>
    <t>Experimental group:Basic treatment of Western medicine + "Baidu Duan Fang" + routine nursing treatment + acupoint application (Zusanli + Feishu);control group:Basic treatment of Western medicine + "Baidu Duan Fang" + routine nursing treatment;</t>
  </si>
  <si>
    <t>http://www.chictr.org.cn/showproj.aspx?proj=51061</t>
  </si>
  <si>
    <t>ChiCTR2000030940</t>
  </si>
  <si>
    <t>Experimental group:38;control group:38;</t>
  </si>
  <si>
    <t>Longhua Hospital Affiliated to Shanghai University of traditional Chinese Medicine</t>
  </si>
  <si>
    <t>Wei Lu</t>
  </si>
  <si>
    <t>725 Wanping Road South, Xuhui District, Shanghai, China</t>
  </si>
  <si>
    <t>icuwei@163.com</t>
  </si>
  <si>
    <t>+86 18917763194</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</si>
  <si>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</si>
  <si>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</si>
  <si>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Quantitative table of main symptom grading;Quantitative table of lung physical signs grading;</t>
  </si>
  <si>
    <t>Role of Corticosteroid Nasal Spray in Recovery of Smell Sensation in COVID-19 Patients</t>
  </si>
  <si>
    <t>Drug: mometasone furoate nasal spray</t>
  </si>
  <si>
    <t>https://clinicaltrials.gov/show/NCT04484493</t>
  </si>
  <si>
    <t>Corticosteroid Nasal Spray in COVID-19 Anosmia</t>
  </si>
  <si>
    <t>NCT04484493</t>
  </si>
  <si>
    <t>Benha University</t>
  </si>
  <si>
    <t>Covid19;Anosmia</t>
  </si>
  <si>
    <t>August 8, 2020</t>
  </si>
  <si>
    <t>; ; ; ;</t>
  </si>
  <si>
    <t>Abdelrahman A Abdelalim, MD;Rasha A Elsayed, MD;Mona A Elawady, MD;Abdelhakim F Ghallab, MD;Ayman A Mohamady, MD</t>
  </si>
  <si>
    <t>;;;;</t>
  </si>
  <si>
    <t>Benha Faculty of Medicine;Benha Faculty of Medicine;Benha Faculty of Medicine;Benha Faculty of Medicine;Benha Faculty of Medicine</t>
  </si>
  <si>
    <t>_x000D_&lt;br&gt;        Inclusion Criteria:_x000D_&lt;br&gt;_x000D_&lt;br&gt;          -  adults 18 yrs or older patients_x000D_&lt;br&gt;_x000D_&lt;br&gt;          -  confirmed case (+ve PCR),_x000D_&lt;br&gt;_x000D_&lt;br&gt;          -  recovered/discharged (2 -ve PCR),_x000D_&lt;br&gt;_x000D_&lt;br&gt;          -  suffered from sudden recent anosmia or hyposmia_x000D_&lt;br&gt;_x000D_&lt;br&gt;        Exclusion Criteria:_x000D_&lt;br&gt;_x000D_&lt;br&gt;          -  patients already on nasal steroid_x000D_&lt;br&gt;_x000D_&lt;br&gt;          -  with previous chronic rhinological pathologies,_x000D_&lt;br&gt;_x000D_&lt;br&gt;          -  patients on systemic steroid for previous systemic disease,_x000D_&lt;br&gt;_x000D_&lt;br&gt;          -  anosmia improved before COVID19 recovery,_x000D_&lt;br&gt;_x000D_&lt;br&gt;          -  pregnancy_x000D_&lt;br&gt;_x000D_&lt;br&gt;          -  patients who will not complete the follow up period._x000D_&lt;br&gt;</t>
  </si>
  <si>
    <t>improvement of olfaction</t>
  </si>
  <si>
    <t>Efficacy and Safety of Hydroxychloroquine in Primary Prophylaxis of SARS-CoV-2 Infection in Healthcare Workers at Risk of Exposure: Randomised Control Trial</t>
  </si>
  <si>
    <t>Drug: Hydroxychloroquine;Drug: Placebo oral tablet</t>
  </si>
  <si>
    <t>https://clinicaltrials.gov/show/NCT04370015</t>
  </si>
  <si>
    <t>Hydroxychloroquine Chemoprophylaxis for COVID-19 Infection in High-risk Healthcare Workers.</t>
  </si>
  <si>
    <t>NCT04370015</t>
  </si>
  <si>
    <t>Services Institute of Medical Sciences, Pakistan</t>
  </si>
  <si>
    <t>SARS-CoV-2;Healthcare Workers</t>
  </si>
  <si>
    <t>May 15, 2020</t>
  </si>
  <si>
    <t>Saira Burney, FRCP (Edin);Saira Burney, FRCP (Edin)</t>
  </si>
  <si>
    <t>;dr_syra@hotmail.com</t>
  </si>
  <si>
    <t>;923014226617</t>
  </si>
  <si>
    <t>SIMS;</t>
  </si>
  <si>
    <t>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t>
  </si>
  <si>
    <t>Prevention of SARS-CoV-2 as determined by negative RT-PCR at the end of 12 week study period;Safety as determined by presence or absence of any adverse event related with hydroxychloroquine treatment</t>
  </si>
  <si>
    <t>A PHASE II, RANDOMIZED, DOUBLE-BLIND, PLACEBO-CONTROLLED, MULTICENTER STUDY TO EVALUATE THE SAFETY AND EFFICACY OF_x000D_
MSTT1041A OR UTTR1147A IN PATIENTS WITH SEVERE COVID-19 PNEUMONIA - COVASTIL</t>
  </si>
  <si>
    <t>&lt;br&gt;Product Name: n/a&lt;br&gt;Product Code: RO7021610/F01 (Active)&lt;br&gt;Pharmaceutical Form: Concentrate for solution for infusion&lt;br&gt;INN or Proposed INN: n/a&lt;br&gt;Current Sponsor code: RO7021610&lt;br&gt;Other descriptive name: UTTR1147A, IL22-Fc, IL-22Fc&lt;br&gt;Concentration unit: mg/ml milligram(s)/millilitre&lt;br&gt;Concentration type: equal&lt;br&gt;Concentration number: 10-&lt;br&gt;Pharmaceutical form of the placebo: Solution for infusion&lt;br&gt;Route of administration of the placebo: Intravenous use&lt;br&gt;&lt;br&gt;Product Name: Astegolimab&lt;br&gt;Product Code: RO7187807/F01&lt;br&gt;Pharmaceutical Form: Solution for injection/infusion&lt;br&gt;INN or Proposed INN: Astegolimab&lt;br&gt;Current Sponsor code: RO7187807&lt;br&gt;Other descriptive name: MSTT1041A, anti- ST2 (IgG2) human monoclonal antibody&lt;br&gt;Concentration unit: mg/ml milligram(s)/millilitre&lt;br&gt;Concentration type: equal&lt;br&gt;Concentration number: 70-&lt;br&gt;Pharmaceutical form of the placebo: Solution for injection/infusion&lt;br&gt;Route of administration of the placebo: Intravenous use&lt;br&gt;&lt;br&gt;</t>
  </si>
  <si>
    <t>https://www.clinicaltrialsregister.eu/ctr-search/search?query=eudract_number:2020-002713-17</t>
  </si>
  <si>
    <t>A Study to Evaluate the Safety and Efficacy of MSTT1041A or UTTR1147A in Patients with Severe Covid-19 Pneumonia</t>
  </si>
  <si>
    <t>EUCTR2020-002713-17-ES</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</si>
  <si>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</si>
  <si>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Genentech, Inc.</t>
  </si>
  <si>
    <t>United States;Mexico;Spain</t>
  </si>
  <si>
    <t>Severe coronavirus disease 2019 (COVID-19) pneumonia &lt;br&gt;MedDRA version: 23.0
Level: LLT
Classification code 10084383
Term: Novel COVID-19-infected pneumonia
System Organ Class: 100000004862
 &lt;br&gt;MedDRA version: 23.0
Level: LLT
Classification code 10084270
Term: SARS-CoV-2 acute respiratory disease
System Organ Class: 100000004862
;Therapeutic area: Diseases [C] - Virus Diseases [C02]</t>
  </si>
  <si>
    <t>Trial Information Support Line-TISL</t>
  </si>
  <si>
    <t>Grenzacherstrasse 124</t>
  </si>
  <si>
    <t>spain.start_up_unit@roche.com</t>
  </si>
  <si>
    <t>Genentech Inc. c/o F. Hoffmann-La Roche Ltd</t>
  </si>
  <si>
    <t>Inclusion criteria: &lt;br&gt;‚Ä¢ Age &gt;=18 years&lt;br&gt;‚Ä¢ Hospitalized with COVID-19 pneumonia confirmed per WHO criteria and evidenced by chest X-ray or CT scan &lt;br&gt;‚Ä¢ Peripheral capillary oxygen saturation (SpO2) &lt;= 93% or partial pressure of oxygen/fraction of inspired oxygen &lt;= 300 mmHg or requiring supplemental oxygen to maintain SpO2 &gt; 93%&lt;br&gt;Are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</si>
  <si>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&lt;br&gt;‚Ä¢ Any serious medical condition or abnormality of clinical laboratory tests that, in the investigator‚Äôs judgment, precludes the patient‚Äôs safe participation in and completion of the study&lt;br&gt;‚Ä¢ In the opinion of the investigator, progression to death is imminent and inevitable within the next 24 hours, irrespective of the provision of treatments&lt;br&gt;‚Ä¢ Participating in another clinical drug trial&lt;br&gt;‚Ä¢ Treatment with investigational therapy (other than for COVID-19) within 5 half-lives or 30 days prior to initiation of study drug &lt;br&gt;‚Ä¢ Use of Janus kinase inhibitor within 30 days or 5 drug elimination half-lives prior to screening&lt;br&gt;‚Ä¢ Have received high-dose systemic corticosteroids within 72 hours prior to Day 1&lt;br&gt;‚Ä¢ Known HIV infection with CD4&lt; 200 cells/micro liter or &lt;14% of all lymphocytes&lt;br&gt;‚Ä¢ Alanine aminotransferase and aspartate aminotransferase &gt;10√ó upper limit of normal (ULN) detected at screening &lt;br&gt;‚Ä¢ History of anaplastic large-cell lymphoma or mantle-cell lymphoma&lt;br&gt;‚Ä¢ History of cancer within the previous 5 years unless it has been adequately treated and considered cured or remission-free in the investigator's judgment&lt;br&gt;‚Ä¢ Clinical evidence of active or unstable cardiovascular disease (e.g., acute myocardial ischemia or decompensated heart failure) as assessed by the investigator assessment, ECG, laboratory assessment, or echocardiographic data&lt;br&gt;‚Ä¢ History of moderate or severe allergic, anaphylactic, or anaphylactoid reactions or hypersensitivity to any component of study treatment&lt;br&gt;</t>
  </si>
  <si>
    <t>Main Objective: ‚Ä¢ To evaluate the efficacy of MSTT1041A compared with placebo and of UTTR1147A compared with placebo in combination with standard of care (SOC) on the basis of clinical status assessed using a 7-category ordinal scale at Day 28;Secondary Objective: ‚Ä¢ To evaluate the efficacy of MSTT1041A compared with placebo and of UTTR1147A compared with placebo in combination with SOC on the basis of time to clinical improvement, time to improvement of at least 2 categories relative to baseline on a 7-category ordinal scale of clinical status, incidence of mechanical ventilation, ventilator-free days to Day 28, incidence and duration of intensive care unit (ICU) stay, time to clinical failure, mortality rate, time to hospital discharge or ‚Äúready for discharge‚Äù, duration of supplemental oxygen, duration of hypoxemia, and proportion of patients alive and free of respiratory failure&lt;br&gt;‚Ä¢ To evaluate the safety of MSTT1041A compared with placebo and of UTTR1147A compared with placebo in combination with SOC for the treatment of severe COVID-19 pneumonia&lt;br&gt;‚Ä¢ To characterize the pharmacokinetic profile of MSTT1041A and UTTR1147A &lt;br&gt;‚Ä¢ To evaluate the immune response to UTTR1147A and MSTT1041A;Primary end point(s): 1. Clinical status assessed using a 7-category ordinal scale at Day 28;Timepoint(s) of evaluation of this end point: 1. At Day 28</t>
  </si>
  <si>
    <t>√¢??An Open Clinical Trial to Evaluate the Safety &amp; Efficacy of Siddha Sastric Medicines √¢?? Fixed Regimen in COVID-19 Positive asymptomatic, mild or moderate cases with reference to the Siddha guidelines of COVID-19 management, Ministry of AYUSH, Govt. of India at Agraharam Siddha COVID-19 CARE Centre , Thirupattur District ,Tamilnadu√¢??</t>
  </si>
  <si>
    <t>Intervention1: KabaSuraKudineerChooranam: Decoction √¢?? Two times daily before 30 min of meals for 7 days&lt;br&gt;Intervention2: AmukkaraChooranamMathirai: 2 tablet - Three times daily after meals for 7 days&lt;br&gt;Intervention3: Thaleesadhivadagam: 2 tablet √¢?? Three  times daily after meals Chewable for 7 days&lt;br&gt;Intervention4: Brammanandhabairavam: 1 pills - Two times daily after meals for 7 days&lt;br&gt;Intervention5: Adathodaimanapagu: 10 ml √¢??Twice daily with warm water after meals for 7 days&lt;br&gt;Control Intervention1: Nil: Nil&lt;br&gt;</t>
  </si>
  <si>
    <t>http://www.ctri.nic.in/Clinicaltrials/pmaindet2.php?trialid=46256</t>
  </si>
  <si>
    <t>benefits of Siddha medicines in covid-19 positive patients</t>
  </si>
  <si>
    <t>CTRI/2020/08/027491</t>
  </si>
  <si>
    <t>Single Arm Trial
  Method of generating randomization sequence:Not Applicable  Method of allocation concealment:Not Applicable  Blinding and masking:Open Label</t>
  </si>
  <si>
    <t>District Administration</t>
  </si>
  <si>
    <t>DrPSathya Rajeshwaran</t>
  </si>
  <si>
    <t>Siddha Central Research Institute,
Chennai
 Chennai</t>
  </si>
  <si>
    <t>drvikramkumar86@gmail.com</t>
  </si>
  <si>
    <t>Government PHC</t>
  </si>
  <si>
    <t>Inclusion criteria: Adult Male/Female subjects above the age of 18 years  &lt;br/ &gt;&lt;br&gt;COVID -19 Positive as determined by RT-PCR  &lt;br/ &gt;&lt;br&gt;Willing to provide written/digital informed consent. &lt;br/ &gt;&lt;br&gt;COVID - 19 Positive with no clinical signs &lt;br/ &gt;&lt;br&gt;COVID - 19 Positive with mild symptoms √¢?? Sneezing, Cough, Sore Throat, Throat Pain, Malaise, Tiredness, Fever, loss of smell, loss of taste &lt;br/ &gt;&lt;br&gt;COVID - 19 Positive with moderate symptoms √¢?? Fever with cough, breathlessness but respiratory rate  &lt;24 per minute and Oxygen saturation  &gt; 95% at rest &lt;br/ &gt;&lt;br&gt;</t>
  </si>
  <si>
    <t>Exclusion criteria: Pregnant and Lactating females  &lt;br/ &gt;&lt;br&gt;COVID - 19 Positive with Severe symptoms √¢?? Respiratory distress ( &gt;24 breath per minute), Oxygen saturation  &lt; 95% at rest, Respiratory failure, Need of Mechanical Ventilation, Septic shock, Non respiratory organ failure  &lt;br/ &gt;&lt;br&gt;Chronic Renal Failure requiring dialysis (eGFR &lt; 30) &lt;br/ &gt;&lt;br&gt;Known cases of uncontrolled Diabetes ( &gt;9% HbA1c) &lt;br/ &gt;&lt;br&gt;Known cases of stage 3 Hypertension ( &gt; 160/100 mmHg) &lt;br/ &gt;&lt;br&gt;Subjects having any medical or surgical condition that would require immediate medical or surgical intervention at the time of screening  &lt;br/ &gt;&lt;br&gt;Subjects having immune compromised status like HIV, Hepatitis, Tuberculosis, Cancer etc.   &lt;br/ &gt;&lt;br&gt;Subjects taking Steroid treatment and or any kind of immunosuppressive therapy &lt;br/ &gt;&lt;br&gt;Subjects who are participating in any other clinical study or having participated in any other study 1 month prior to screening in the present study.  &lt;br/ &gt;&lt;br&gt;Subjects with bleeding disorders and severe anemia (Hb &lt;7 g/dL) &lt;br/ &gt;&lt;br&gt;</t>
  </si>
  <si>
    <t>Reduction in Viral load of SARS-CoVid 2 at the end of treatment &lt;br/ &gt;&lt;br&gt;Reduction in clinical symptoms like fever, cough and breathlessness &lt;br/ &gt;&lt;br&gt;Fever: √¢?¬§36.6√Ç¬∞C or axilla, √¢?¬§37.2 √Ç¬∞C oral or √¢?¬§37.8√Ç¬∞C rectal or tympanic  &lt;br/ &gt;&lt;br&gt;Respiratory rate - √¢?¬§24/minute on room air &lt;br/ &gt;&lt;br&gt;Cough - mild or absent on a patient reported scale (cough symptoms score √¢?¬§ 2 points) &lt;br/ &gt;&lt;br&gt;Timepoint: 7 days</t>
  </si>
  <si>
    <t>A prospective, randomized, open-label, interventional study to investigate the efficacy of sargramostim (Leukine¬Æ) in improving oxygenation and short- and long-term outcome of COVID-19 patients with acute hypoxic respiratory failure. - SARPAC</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</si>
  <si>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</si>
  <si>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https://www.clinicaltrialsregister.eu/ctr-search/search?query=eudract_number:2020-001254-22</t>
  </si>
  <si>
    <t>Sargramostim in patients with acute hypoxic respiratory failure due to COVID-19</t>
  </si>
  <si>
    <t>EUCTR2020-001254-22-BE</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</si>
  <si>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</si>
  <si>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University Hospital Ghent</t>
  </si>
  <si>
    <t>Acute hypoxic respiratory failure of COVID-19 patients &lt;br&gt;MedDRA version: 21.1
Level: LLT
Classification code 10074615
Term: Hypoxic respiratory failure
System Organ Class: 100000004855
;Therapeutic area: Diseases [C] - Virus Diseases [C02]</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</si>
  <si>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</si>
  <si>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</si>
  <si>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</si>
  <si>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</si>
  <si>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</si>
  <si>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</si>
  <si>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Evaluation the efficacy and safety of Favipiravir made by Shahid Beheshti University of Medical Sciences in comparison with Lopinavir-ritonavir in COVID-19 patients</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</si>
  <si>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</si>
  <si>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http://en.irct.ir/trial/46942</t>
  </si>
  <si>
    <t>Evaluation the effects of Favipiravir in COVID-19 patients</t>
  </si>
  <si>
    <t>IRCT20151227025726N14</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</si>
  <si>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</si>
  <si>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COVID-19 pneumonia. &lt;br&gt;COVID-19, virus identified;U07.1</t>
  </si>
  <si>
    <t>Hossein Vahidi</t>
  </si>
  <si>
    <t>Valieasr St., Intersection of Niyayesh Highway, Shahid Beheshti University of Medical Sciences, Faculty of Pharmacy</t>
  </si>
  <si>
    <t>h.vahidi@sbmu.ac.ir</t>
  </si>
  <si>
    <t>+98 21 8820 0118</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</si>
  <si>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</si>
  <si>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</si>
  <si>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Fever. Timepoint: Daily. Method of measurement: Thermometer.;Cough. Timepoint: Daily. Method of measurement: Observation.;Dyspnea. Timepoint: Daily. Method of measurement: Observation.</t>
  </si>
  <si>
    <t>The ECLA PHRI COLCOVID Trial</t>
  </si>
  <si>
    <t>Drug: Colchicine;Other: Local standard of care</t>
  </si>
  <si>
    <t>https://clinicaltrials.gov/show/NCT04328480</t>
  </si>
  <si>
    <t>The ECLA PHRI COLCOVID Trial. Effects of Colchicine on Moderate/High-risk Hospitalized COVID-19 Patients.</t>
  </si>
  <si>
    <t>NCT04328480</t>
  </si>
  <si>
    <t>Estudios Cl√≠nicos Latino Am√©rica</t>
  </si>
  <si>
    <t>April 17, 2020</t>
  </si>
  <si>
    <t>COLCOVID</t>
  </si>
  <si>
    <t>Rafael Diaz, MD;Andres Orlandini, MD;Luciano Lovesio</t>
  </si>
  <si>
    <t>;aorlandinimd@eclainternational.org;lucianolovesio@hotmail.com</t>
  </si>
  <si>
    <t>;+ 54 341 4450210;</t>
  </si>
  <si>
    <t>ECLA- ICR;</t>
  </si>
  <si>
    <t>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t>
  </si>
  <si>
    <t>All-cause mortality</t>
  </si>
  <si>
    <t>Preemptive Therapy for SARS-Coronavirus-2 (COVID-19 PEP Canada)</t>
  </si>
  <si>
    <t>https://clinicaltrials.gov/show/NCT04421664</t>
  </si>
  <si>
    <t>NCT04421664</t>
  </si>
  <si>
    <t>Allocation: Randomized. Intervention model: Parallel Assignment. Primary purpose: Treatment. Masking: Quadruple (Participant, Care Provider, Investigator, Outcomes Assessor).</t>
  </si>
  <si>
    <t>McGill University Health Centre/Research Institute of the McGill University Health Centre</t>
  </si>
  <si>
    <t>United States;Canada;United States</t>
  </si>
  <si>
    <t>Corona Virus Infection;SARS-CoV Infection;Coronavirus</t>
  </si>
  <si>
    <t>March 25, 2020</t>
  </si>
  <si>
    <t>Todd C Lee, MD MPH FIDSA</t>
  </si>
  <si>
    <t>Research Institute of the McGill University Health Centre</t>
  </si>
  <si>
    <t>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t>
  </si>
  <si>
    <t>Ordinal Scale of COVID19 Disease Severity at 14 days</t>
  </si>
  <si>
    <t>Early Versus Late ECMO Therapy in COVID-19 Induced ARDS (ECMO-VID)</t>
  </si>
  <si>
    <t>Procedure: ECMO Implantation</t>
  </si>
  <si>
    <t>https://clinicaltrials.gov/show/NCT04341285</t>
  </si>
  <si>
    <t>NCT04341285</t>
  </si>
  <si>
    <t>Germany</t>
  </si>
  <si>
    <t>ARDS, Human;COVID-19</t>
  </si>
  <si>
    <t>August 1, 2020</t>
  </si>
  <si>
    <t>ECMO-VID</t>
  </si>
  <si>
    <t>Peter Rosenberger, Prof.;Peter Rosenberger, Prof.</t>
  </si>
  <si>
    <t>;peter.rosenberger@med.uni-tuebingen.de</t>
  </si>
  <si>
    <t>;+49707129</t>
  </si>
  <si>
    <t>+4970712986622;</t>
  </si>
  <si>
    <t>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t>
  </si>
  <si>
    <t>28 day all cause mortality</t>
  </si>
  <si>
    <t>Evaluation the efficacy and safety of Sitagliptin administration in patients with COVID-19</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</si>
  <si>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</si>
  <si>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http://en.irct.ir/trial/47334</t>
  </si>
  <si>
    <t>?Evaluation the effects of Sitagliptin administration in patients with COVID-19</t>
  </si>
  <si>
    <t>IRCT20200420047147N1</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</si>
  <si>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</si>
  <si>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Pneumonia of COVID-19. &lt;br&gt;COVID-19, virus identified;U07.1</t>
  </si>
  <si>
    <t>Farzaneh Dastan</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</si>
  <si>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</si>
  <si>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</si>
  <si>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</si>
  <si>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</si>
  <si>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</si>
  <si>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</si>
  <si>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Phase 3 Randomised Controlled Trial of Vitamin D Supplementation to Reduce Risk and Severity of COVID-19 and Other Acute Respiratory Infections in the UK Population</t>
  </si>
  <si>
    <t>Dietary Supplement: Vitamin D</t>
  </si>
  <si>
    <t>https://clinicaltrials.gov/show/NCT04579640</t>
  </si>
  <si>
    <t>Trial of Vitamin D to Reduce Risk and Severity of COVID-19 and Other Acute Respiratory Infections</t>
  </si>
  <si>
    <t>NCT04579640</t>
  </si>
  <si>
    <t>Queen Mary University of London</t>
  </si>
  <si>
    <t>Covid19;Acute Respiratory Tract Infection</t>
  </si>
  <si>
    <t>October 27, 2020</t>
  </si>
  <si>
    <t>CORONAVIT</t>
  </si>
  <si>
    <t>Adrian R Martineau, MD PhD;Adrian R Martineau, MRCP PhD</t>
  </si>
  <si>
    <t>a.martineau@qmul.ac.uk;a.martineau@qmul.ac.uk</t>
  </si>
  <si>
    <t>+44 207 882 2551;02078822551</t>
  </si>
  <si>
    <t>_x000D_&lt;br&gt;        Inclusion criteria:_x000D_&lt;br&gt;_x000D_&lt;br&gt;          1. UK resident_x000D_&lt;br&gt;_x000D_&lt;br&gt;          2. Age =16 years_x000D_&lt;br&gt;_x000D_&lt;br&gt;          3. Gives informed consent to participate_x000D_&lt;br&gt;_x000D_&lt;br&gt;        Exclusion criteria:_x000D_&lt;br&gt;_x000D_&lt;br&gt;          1. taking digoxin, alfacalcidol, calcitriol, dihydrotachysterol or paricalcitol_x000D_&lt;br&gt;_x000D_&lt;br&gt;          2. known diagnosis of sarcoidosis, primary hyperparathyroidism, renal stones or renal_x000D_&lt;br&gt;             failure requiring dialysis_x000D_&lt;br&gt;_x000D_&lt;br&gt;          3. known allergy to any ingredient in the study capsules (vitamin D, olive oil, caramel,_x000D_&lt;br&gt;             gelatine or glycerol)_x000D_&lt;br&gt;_x000D_&lt;br&gt;          4. pregnancy_x000D_&lt;br&gt;</t>
  </si>
  <si>
    <t>Proportion of participants experiencing at least one doctor-diagnosed or laboratory-confirmed acute respiratory infection of any cause.</t>
  </si>
  <si>
    <t>Effect of proning in patients with COVID-19 acute hypoxemic respiratory failure receiving non-invasive oxygen therapy: A prospective cohort study</t>
  </si>
  <si>
    <t>Intervention1: Prone positioning: Prone positioning for at least 30 min upto 16 hours per day till room air saturation is above 93% or till intubation&lt;br&gt;Control Intervention1: Supine position (as usual care): Supine position during entire ICU stay&lt;br&gt;</t>
  </si>
  <si>
    <t>http://www.ctri.nic.in/Clinicaltrials/pmaindet2.php?trialid=42918</t>
  </si>
  <si>
    <t>Effect of awake proning in patients with COVID-19 related respiratory failure</t>
  </si>
  <si>
    <t>CTRI/2020/07/026349</t>
  </si>
  <si>
    <t>Non-randomized, Placebo Controlled Trial
  Method of generating randomization sequence:Not Applicable  Method of allocation concealment:Not Applicable  Blinding and masking:Not Applicable</t>
  </si>
  <si>
    <t>Anant Mohan</t>
  </si>
  <si>
    <t xml:space="preserve">Health Condition 1: B972- Coronavirus as the cause of diseases classified elsewhere
Health Condition 2: J128- Other viral pneumonia
</t>
  </si>
  <si>
    <t>Department of Pulmonary, Critical Care and Sleep Medicine, AIIMS, Delhi Delhi</t>
  </si>
  <si>
    <t>anantmohan@yahoo.com</t>
  </si>
  <si>
    <t>AIIMS</t>
  </si>
  <si>
    <t>Inclusion criteria: a)	All adults  &gt; 18 years of age with acute hypoxemic respiratory failure with room air saturation  &lt; 93% or PaO2/ FiO2 √¢?¬§300 AND &lt;br/ &gt;&lt;br&gt;b)	COVID -19 positive by RT- PCR or COVID-19 suspected as the most probable clinco-radiological diagnosis of acute respiratory failure &lt;br/ &gt;&lt;br&gt;</t>
  </si>
  <si>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</si>
  <si>
    <t>To study the rate of invasive mechanical ventilation in patients treated with awake proning along with non-invasive methods of oxygen delivery in patients of COVID -19 positive acute hypoxemic respiratory failureTimepoint: till discharge or intubation</t>
  </si>
  <si>
    <t>Clinical trial of lithium in improving the clinical and laboratory symptoms of patients with COVID-19</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</si>
  <si>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</si>
  <si>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http://en.irct.ir/trial/47141</t>
  </si>
  <si>
    <t>Effect of lithium carbonate  on COVID-19</t>
  </si>
  <si>
    <t>IRCT20081019001369N5</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</si>
  <si>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</si>
  <si>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covid-19. &lt;br&gt;COVID-19 Disease;U07.1</t>
  </si>
  <si>
    <t>65 years</t>
  </si>
  <si>
    <t>Hossein Hosseinzadeh</t>
  </si>
  <si>
    <t>Blv. Vakilabad2-School of Pharmacy, 1365-91775</t>
  </si>
  <si>
    <t>hosseinzadehh@mums.ac.ir</t>
  </si>
  <si>
    <t>+98 51 3180 1193</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</si>
  <si>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</si>
  <si>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</si>
  <si>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Time interval until clinical symptoms improve. Timepoint: 3 days, 1 week and 2 weeks after treatment. Method of measurement: time of recovery.</t>
  </si>
  <si>
    <t>Evaluation of the Correlation Between Thoracic Ultrasound and Thorax Computed Tomography Scores of Patients With Severe COVID 19 Pneumonia in Intensive Care.</t>
  </si>
  <si>
    <t>Other: severity of lung involvement with COVID-19.</t>
  </si>
  <si>
    <t>https://clinicaltrials.gov/show/NCT04577235</t>
  </si>
  <si>
    <t>Correlation Between Thoracic Ultrasound and Thorax Computed Tomography Scores.</t>
  </si>
  <si>
    <t>NCT04577235</t>
  </si>
  <si>
    <t>Allocation: Randomized. Intervention model: Parallel Assignment. Primary purpose: Diagnostic. Masking: Triple (Participant, Care Provider, Investigator).</t>
  </si>
  <si>
    <t>Gaziosmanpasa Taksim Research and Education Hospital</t>
  </si>
  <si>
    <t>Turkey</t>
  </si>
  <si>
    <t>June 5, 2020</t>
  </si>
  <si>
    <t>_x000D_&lt;br&gt;        Inclusion criteria:_x000D_&lt;br&gt;_x000D_&lt;br&gt;          -  Over 18 years of age_x000D_&lt;br&gt;_x000D_&lt;br&gt;        Exclusion criteria:_x000D_&lt;br&gt;_x000D_&lt;br&gt;          -  Under 18 years of age_x000D_&lt;br&gt;_x000D_&lt;br&gt;          -  Previous lung resection_x000D_&lt;br&gt;</t>
  </si>
  <si>
    <t>The evaluation of the correlation between the baseline LUS score and mortality rate of patients with severe COVID-19 pneumonia who were followed up in the intensive care unit</t>
  </si>
  <si>
    <t>Randomized, Double-blind, Placebo-controlled Trial of TAF/FTC for Pre-exposure Prophylaxis of COVID-19 in Healthcare Workers (CoviPrep Study)</t>
  </si>
  <si>
    <t>Drug: Emtricitabine/Tenofovir Alafenamide 200 MG-25 MG Oral Tablet;Drug: Placebo</t>
  </si>
  <si>
    <t>https://clinicaltrials.gov/show/NCT04405271</t>
  </si>
  <si>
    <t>TAF/FTC for Pre-exposure Prophylaxis of COVID-19 in Healthcare Workers (CoviPrep Study)</t>
  </si>
  <si>
    <t>NCT04405271</t>
  </si>
  <si>
    <t>Hospital Italiano de Buenos Aires</t>
  </si>
  <si>
    <t>Healthcare Workers;COVID-19;SARS-CoV 2</t>
  </si>
  <si>
    <t>July 31, 2020</t>
  </si>
  <si>
    <t>;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</si>
  <si>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</si>
  <si>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</si>
  <si>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</si>
  <si>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</si>
  <si>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t>
  </si>
  <si>
    <t>COVID-19 incident cases</t>
  </si>
  <si>
    <t>A Multicenter, Open-label, Parallel-group, Randomized, Adaptive Trial to Evaluate Local Thermotherapy in Patients With Mild-to-moderate COVID-19, to Prevent Disease Progression</t>
  </si>
  <si>
    <t>Device: Electric pad for human external pain therapy</t>
  </si>
  <si>
    <t>https://clinicaltrials.gov/show/NCT04363541</t>
  </si>
  <si>
    <t>Local Thermotherapy for Patients With Mild-to-moderate COVID-19</t>
  </si>
  <si>
    <t>NCT04363541</t>
  </si>
  <si>
    <t>Instituto Nacional de Perinatologia</t>
  </si>
  <si>
    <t>COVID-19;Thermotherapy</t>
  </si>
  <si>
    <t>August 27, 2020</t>
  </si>
  <si>
    <t>TherMoCoV</t>
  </si>
  <si>
    <t>Norma del Carmen Galindo Sevilla, PhD;Javier Mancilla-Galindo, MBBS;Norma del Carmen Galindo Sevilla, PhD</t>
  </si>
  <si>
    <t>;;ngalindosevilla@gmail.com</t>
  </si>
  <si>
    <t>;;+525539968217</t>
  </si>
  <si>
    <t>Instituto Nacional de Perinatolog√≠a;Instituto Nacional de Cardiolog√≠a;</t>
  </si>
  <si>
    <t>_x000D_&lt;br&gt;        Inclusion Criteria:_x000D_&lt;br&gt;_x000D_&lt;br&gt;          1. Patient with symptoms of COVID-19 (fever, headache, cough, sore throat, myalgias,_x000D_&lt;br&gt;             arthralgias, shortness of breath, anosmia, fatigue, diarrhea, vomit, or_x000D_&lt;br&gt;             conjunctivitis) meeting criteria for mild or moderate COVID-19 according to the_x000D_&lt;br&gt;             following criteria:_x000D_&lt;br&gt;_x000D_&lt;br&gt;               1. Mild COVID-19: With or without mild pneumonia. Peripheral oxygen arterial_x000D_&lt;br&gt;                  saturation (SaO2) greater than or equal to 94% (90% in Mexico City and_x000D_&lt;br&gt;                  Guadalajara) at room air. Does not meet criteria of moderate, severe, or critical_x000D_&lt;br&gt;                  COVID-19._x000D_&lt;br&gt;_x000D_&lt;br&gt;               2. Moderate COVID-19: Patient with pneumonia and risk factors for disease_x000D_&lt;br&gt;                  progression; meeting all the following: Shortness of breath, peripheral oxygen_x000D_&lt;br&gt;                  arterial saturation (SaO2) greater than or equal to 94% (90% in Mexico City and_x000D_&lt;br&gt;                  Guadalajara) with a maximum 3 L/min of supplementary oxygen, does not meet_x000D_&lt;br&gt;                  criteria for severe, or critical COVID-19._x000D_&lt;br&gt;_x000D_&lt;br&gt;          2. Patient with less than or equal to 5 days from symptom onset_x000D_&lt;br&gt;_x000D_&lt;br&gt;          3. Participant understands the intervention and procedures and accepts randomization._x000D_&lt;br&gt;_x000D_&lt;br&gt;        Exclusion Criteria:_x000D_&lt;br&gt;_x000D_&lt;br&gt;          1. Suspected or confirmed pregnancy at evaluation_x000D_&lt;br&gt;_x000D_&lt;br&gt;          2. Severe decompensation of any of the patient's underlying diseases_x000D_&lt;br&gt;_x000D_&lt;br&gt;          3. Previous diagnosis of COVID-19 with complete resolution of symptoms for at least 2_x000D_&lt;br&gt;             days._x000D_&lt;br&gt;_x000D_&lt;br&gt;          4. Patients meeting criteria for severe or critical COVID-19 at evaluation:_x000D_&lt;br&gt;_x000D_&lt;br&gt;               1. Severe COVID-19 - Patient with =1 of the following: tachypnea (=30 breaths per_x000D_&lt;br&gt;                  minute), peripheral oxygen arterial saturation (SaO2) less than or equal to 93%_x000D_&lt;br&gt;                  (89% in Mexico City and Guadalajara) with a maximum 3 L/min of supplementary_x000D_&lt;br&gt;                  oxygen (patients requiring =4 L/min will be considered to have progressed to_x000D_&lt;br&gt;                  severe COVID-19), or PaO2/FiO2 ratio &lt;300._x000D_&lt;br&gt;_x000D_&lt;br&gt;               2. Critical COVID-19 - Patient with ARDS, shock, multiorgan failure, or any other_x000D_&lt;br&gt;                  condition requiring admission to an intensive care unit._x000D_&lt;br&gt;_x000D_&lt;br&gt;        Elimination Criteria:_x000D_&lt;br&gt;_x000D_&lt;br&gt;          1. Participant retires consent to participate in the study_x000D_&lt;br&gt;_x000D_&lt;br&gt;          2. Patient requiring =4 L/min of supplementary oxygen in the 24 hours of hospitalization_x000D_&lt;br&gt;             (in the case that randomization occurred in the first 24 hours of hospitalization)_x000D_&lt;br&gt;_x000D_&lt;br&gt;          3. Two negative tests against SARS-CoV-2 (a sequential diagnostic strategy will be_x000D_&lt;br&gt;             implemented to reduce losses due to false negative tests)._x000D_&lt;br&gt;_x000D_&lt;br&gt;          4. Patient that do not tolerate thermotherapy and requests to stop receiving the_x000D_&lt;br&gt;             intervention._x000D_&lt;br&gt;_x000D_&lt;br&gt;          5. Transfer to another medical unit in the first 5 days of inclusion in the study._x000D_&lt;br&gt;</t>
  </si>
  <si>
    <t>Progression of disease (composite outcome)</t>
  </si>
  <si>
    <t>Evaluating the effectiveness of intravenous ozonized saline in treatment of severe COVID-19 disease: A randomized Control trial</t>
  </si>
  <si>
    <t>Intervention 1: Intervention group:  The intervention group will receive the Iranian national protocol treatment of Covid-19 (which include any of the following, Hydroxychloroquine or Chlroquine Phosphate, Lopinavir-Ritonavir, Atazanavir-Ritanavir, IFN √ü-1a, IFN √ü-1b, Dexamethasone, Heparin or Enoxaparin) in addition to a thrice weekly ozonated normal saline Thus, 400 ml of normal saline is ozonated by 40 micrograms per kilogram of body weight of the patient by Medozon device within ten minutes (ozone concentration in normal saline with this method is 5mic / ml) and within 15 minutes It is injected into the patient for 30 minutes (80 to 120 drops per minute). This is done daily every morning for a week. Intervention 2: Control group: The control group will receive the Iranian national protocol treatment of Covid-19 (which include any of the following, Hydroxychloroquine or Chlroquine Phosphate, Lopinavir-Ritonavir, Atazanavir-Ritanavir, IFN √ü-1a, IFN √ü-1b, Dexamethasone, Heparin or Enoxaparin) and normal saline that is not ozonated. Taking normal saline is daily for a week.</t>
  </si>
  <si>
    <t>http://en.irct.ir/trial/50031</t>
  </si>
  <si>
    <t>Evaluating the effectiveness of intravenous ozonized saline in COVID-19 disease</t>
  </si>
  <si>
    <t>IRCT20200730048253N1</t>
  </si>
  <si>
    <t>Randomization: Randomized, Blinding: Double blinded, Placebo: Used, Assignment: Parallel, Purpose: Treatment, Randomization description: block randomization with blocks with size of 6 and by the means of https://www.sealedenvelope.com/, Blinding description: Except of investigator, all of participants in the study wont be aware of the group treatment of the patient and they wont know the patient are in ozonated normal saline  or normal saline alone.</t>
  </si>
  <si>
    <t>Ahvaz University of Medical Sciences</t>
  </si>
  <si>
    <t>najme dareini</t>
  </si>
  <si>
    <t>felestin blvd</t>
  </si>
  <si>
    <t>e24267s@gmail.com</t>
  </si>
  <si>
    <t>+98 61 3392 5312</t>
  </si>
  <si>
    <t>Inclusion criteria: Severe cases of Covid-19 with chest CT changes in the form of peripheral uni- or bilateral ground glass opacity(s) in combination with any of the below: RR greater than 24, O2 Sat less than 93%, BP less than 90/60, decreased level of consciousness.</t>
  </si>
  <si>
    <t>Exclusion criteria: G6PD De?ciency Coagulopathies and thrombocytopenia Hx of seizure Hypothyroidism Pancreatitis Hemophilias Acute alcohol poisoning Pregnancy and breast feeding Allergy to ozone and ozonated products</t>
  </si>
  <si>
    <t>Duration of hospitalization. Timepoint: Daily Since hospitalization. Method of measurement: patient's ?le.</t>
  </si>
  <si>
    <t>Phase I Trial for the Prevention of Cytokine Release Syndrome (CRS) With Cyclosporine in Patients With Moderate COVID-19</t>
  </si>
  <si>
    <t>Drug: Cyclosporine</t>
  </si>
  <si>
    <t>https://clinicaltrials.gov/show/NCT04412785</t>
  </si>
  <si>
    <t>Cyclosporine in Patients With Moderate COVID-19</t>
  </si>
  <si>
    <t>NCT04412785</t>
  </si>
  <si>
    <t>University of Pennsylvania</t>
  </si>
  <si>
    <t>June 30, 2020</t>
  </si>
  <si>
    <t>Emily Blumberg, MD;Joan Gilmore;Joan Gilmore</t>
  </si>
  <si>
    <t>;jgilmore@pennmedicine.upenn.edu;jgilmore@pennmedicine.upenn.edu</t>
  </si>
  <si>
    <t>;215-746-8902;215-746-8902</t>
  </si>
  <si>
    <t>University of Pennsylvania;</t>
  </si>
  <si>
    <t>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t>
  </si>
  <si>
    <t>Safety-oxygen, ICU transfer and ventilation;Safety-changes in absolute lymphocyte count;Safety-changes in creatinine clearance;Safety-secondary bacterial infections</t>
  </si>
  <si>
    <t>Effect of Malla Chandrodaya &amp; Ashtadashang ghan vati in Patients with mild to moderate Acute Respiratory Syndrome Coronavirus 2 (SARS-CoV-2) Infections</t>
  </si>
  <si>
    <t>Intervention1: Combination of Malla Chandrodaya &amp;&lt;br&gt;Ashthadashang Ghana vati with anupana of Parijata Swaras.: Malla Chandrodayaa 32 mg &amp; Ashtadashang Ghana Vati 500 mg twice daily with anupana of Parijata swaras, oral mode of administration&lt;br&gt;Control Intervention1: Standard care for COVID 19 patients as per Government of India advisory: Drugs advised by Government of India in its advisory for COVID 19 patients&lt;br&gt;</t>
  </si>
  <si>
    <t>http://www.ctri.nic.in/Clinicaltrials/pmaindet2.php?trialid=45105</t>
  </si>
  <si>
    <t>A clinical trial of Ayurveda formulations in COVID-19</t>
  </si>
  <si>
    <t>CTRI/2020/06/026229</t>
  </si>
  <si>
    <t>Dr Namrata Joshi</t>
  </si>
  <si>
    <t>Dept. of Rasashastra
Faculty of Ayurveda
IMS,BHU,Varanasi</t>
  </si>
  <si>
    <t>drnamratajoshi@gmail.com</t>
  </si>
  <si>
    <t>BHU</t>
  </si>
  <si>
    <t>Inclusion criteria: i. Laboratory-confirmed mild to moderate symptomatic cases of COVID-19 above &lt;br/ &gt;&lt;br&gt;between 18years irrespective of sex will be included. &lt;br/ &gt;&lt;br&gt;ii. Patients able to take medicines orally. &lt;br/ &gt;&lt;br&gt;iii. Patients willing to provide signed informed consent may be included in the Inclusion &lt;br/ &gt;&lt;br&gt;criteria.</t>
  </si>
  <si>
    <t>Exclusion criteria: i. Cases of severe vomiting which would affect oral administration of medicine difficult. &lt;br/ &gt;&lt;br&gt;ii. Cases of respiratory failure and requiring mechanical ventilation &lt;br/ &gt;&lt;br&gt;iii. Combined organ failure requiring ICU monitoring. &lt;br/ &gt;&lt;br&gt;iv. Any other condition, which as per the investigator would jeopardize the outcome of &lt;br/ &gt;&lt;br&gt;the trial.</t>
  </si>
  <si>
    <t>1. All-cause mortality &lt;br/ &gt;&lt;br&gt;2. WHO Ordinal Scale for Clinical Improvement of COVID-19Timepoint: Daily until discharge</t>
  </si>
  <si>
    <t>Effects of a N95 Respirator vs Cloth Mask on Exercise Capacity During Treadmill Exercise.</t>
  </si>
  <si>
    <t>Device: N-95 Respirator;Device: Cloth Face Mask;Diagnostic Test: Graded exercise test</t>
  </si>
  <si>
    <t>https://clinicaltrials.gov/show/NCT04415879</t>
  </si>
  <si>
    <t>NCT04415879</t>
  </si>
  <si>
    <t>Allocation: Randomized. Intervention model: Crossover Assignment. Primary purpose: Health Services Research. Masking: None (Open Label).</t>
  </si>
  <si>
    <t>The Cleveland Clinic</t>
  </si>
  <si>
    <t>June 1, 2020</t>
  </si>
  <si>
    <t>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t>
  </si>
  <si>
    <t>Exercise Capacity</t>
  </si>
  <si>
    <t>A Study of Hydroxychloroquine and Zinc in the Prevention of COVID-19 Infection in Military Healthcare Workers (COVID-Milit)</t>
  </si>
  <si>
    <t>Drug: Hydroxychloroquine;Drug: Hydroxychloroquine (placebo);Drug: Zinc;Drug: Zinc (Placebo)</t>
  </si>
  <si>
    <t>https://clinicaltrials.gov/show/NCT04377646</t>
  </si>
  <si>
    <t>A Study of Hydroxychloroquine and Zinc in the Prevention of COVID-19 Infection in Military Healthcare Workers</t>
  </si>
  <si>
    <t>NCT04377646</t>
  </si>
  <si>
    <t>Allocation: Randomized. Intervention model: Parallel Assignment. Primary purpose: Prevention. Masking: Triple (Participant, Care Provider, Investigator).</t>
  </si>
  <si>
    <t>Military Hospital of Tunis</t>
  </si>
  <si>
    <t>Tunisia</t>
  </si>
  <si>
    <t>Sars-CoV2;COVID19</t>
  </si>
  <si>
    <t>COVID-Milit</t>
  </si>
  <si>
    <t>Faida Ajili, MD;Nejla Mrabet, PhD;Faida Ajili, MD;Faida Ajili, MD</t>
  </si>
  <si>
    <t>;;faida1977@yahoo.fr;faida1977@yahoo.fr</t>
  </si>
  <si>
    <t>;;+21698631188;+21698631188</t>
  </si>
  <si>
    <t>Military Hospital of Tunis;Military Hospital of Tunis;</t>
  </si>
  <si>
    <t>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t>
  </si>
  <si>
    <t>SARS CoV2 infection</t>
  </si>
  <si>
    <t>A PHASE 1/2/3, PLACEBO-CONTROLLED, RANDOMIZED, OBSERVER-BLIND, DOSE-FINDING STUDY TO EVALUATE THE SAFETY, TOLERABILITY, IMMUNOGENICITY, AND EFFICACY OF SARS-COV-2 RNA VACCINE CANDIDATES AGAINST COVID-19 IN HEALTHY INDIVIDUALS</t>
  </si>
  <si>
    <t>Biological: BNT162b1;Biological: BNT162b2;Other: Placebo</t>
  </si>
  <si>
    <t>https://clinicaltrials.gov/show/NCT04368728</t>
  </si>
  <si>
    <t>Study to Describe the Safety, Tolerability, Immunogenicity, and Efficacy of RNA Vaccine Candidates Against COVID-19 in Healthy Individuals</t>
  </si>
  <si>
    <t>NCT04368728</t>
  </si>
  <si>
    <t>BioNTech SE</t>
  </si>
  <si>
    <t>United States;Argentina;Brazil;Germany;South Africa;Turkey;Argentina;Brazil;Germany;South Africa;Turkey;United States</t>
  </si>
  <si>
    <t>SARS-CoV-2 Infection;COVID-19</t>
  </si>
  <si>
    <t>April 29, 2020</t>
  </si>
  <si>
    <t>12 Years</t>
  </si>
  <si>
    <t>Pfizer CT.gov Call Center;Pfizer CT.gov Call Center</t>
  </si>
  <si>
    <t>;ClinicalTrials.gov_Inquiries@pfizer.com</t>
  </si>
  <si>
    <t>;1-800-718-1021</t>
  </si>
  <si>
    <t>Pfizer;</t>
  </si>
  <si>
    <t>_x000D_&lt;br&gt;        Inclusion Criteria:_x000D_&lt;br&gt;_x000D_&lt;br&gt;          -  Male or female participants between the ages of 18 and 55 years, inclusive, 65 and 85_x000D_&lt;br&gt;             years, inclusive, or =12 years, inclusive, at randomization (dependent upon study_x000D_&lt;br&gt;             phase). Note that participants &lt;18 years of age cannot be enrolled in the EU._x000D_&lt;br&gt;_x000D_&lt;br&gt;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Participants who, in the judgment of the investigator, are at risk for acquiring_x000D_&lt;br&gt;             COVID-19._x000D_&lt;br&gt;_x000D_&lt;br&gt;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Phases 1 and 2 only: Known infection with human immunodeficiency virus (HIV),_x000D_&lt;br&gt;             hepatitis C virus (HCV), or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Previous clinical (based on COVID-19 symptoms/signs alone, if a SARS-CoV-2 NAAT result_x000D_&lt;br&gt;             was not available) or microbiological (based on COVID-19 symptoms/signs and a positive_x000D_&lt;br&gt;             SARS-CoV-2 NAAT result) diagnosis of COVID 19_x000D_&lt;br&gt;_x000D_&lt;br&gt;          -  Phase 1 only: Individuals at high risk for severe COVID-19, including those with any_x000D_&lt;br&gt;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Phase 1 only: Individuals currently working in occupations with high risk of exposure_x000D_&lt;br&gt;             to SARS-CoV-2 (eg, healthcare worker, emergency response personnel)._x000D_&lt;br&gt;_x000D_&lt;br&gt;          -  Immunocompromised individuals with known or suspected immunodeficiency, as determined_x000D_&lt;br&gt;             by history and/or laboratory/physical examination._x000D_&lt;br&gt;_x000D_&lt;br&gt;          -  Phase 1 only: Individuals with a history of autoimmune disease or an active autoimmune_x000D_&lt;br&gt;             disease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Phase 1 only: Regular receipt of inhaled/nebulized corticosteroids._x000D_&lt;br&gt;_x000D_&lt;br&gt;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Phase 1 only: Positive serological test for SARS-CoV-2 IgM and/or IgG antibodies at_x000D_&lt;br&gt;             the screening visit._x000D_&lt;br&gt;_x000D_&lt;br&gt;          -  Phase 1 only: Any screening hematology and/or blood chemistry laboratory value that_x000D_&lt;br&gt;             meets the definition of a = Grade 1 abnormality._x000D_&lt;br&gt;_x000D_&lt;br&gt;          -  Phase 1 only: Positive test for HIV, hepatitis B surface antigen (HBsAg), hepatitis B_x000D_&lt;br&gt;             core antibodies (HBc Abs), or hepatitis C virus antibodies (HCV Abs) at the screening_x000D_&lt;br&gt;             visit._x000D_&lt;br&gt;_x000D_&lt;br&gt;          -  Phase 1 only: SARS-CoV-2 NAAT-positive nasal swab within 24 hours before receipt of_x000D_&lt;br&gt;             study intervention._x000D_&lt;br&gt;_x000D_&lt;br&gt;          -  Investigator site staff or Pfizer employees directly involved in the conduct of the_x000D_&lt;br&gt;             study, site staff otherwise supervised by the investigator, and their respective_x000D_&lt;br&gt;             family members._x000D_&lt;br&gt;</t>
  </si>
  <si>
    <t>In participants 12-15 years of age randomized in Phase 3, percentage of participants reporting local reactions;In participants 12-15 years of age randomized in Phase 3, percentage of participants reporting systemic events;Percentage of participants in Phase 1 reporting local reactions;Percentage of participants in Phase 1 reporting systemic events;Percentage of participants in Phase 1 reporting adverse events;Percentage of participants in Phase 1 reporting serious adverse events;Percentage of Phase 1 participants with abnormal hematology and chemistry laboratory values;Percentage of Phase 1 participants with abnormal hematology and chemistry laboratory values;Percentage of Phase 1 participants with abnormal hematology and chemistry laboratory values;Percentage of Phase 1 participants with grading shifts in hematology and chemistry laboratory assessments;Percentage of Phase 1 participants with grading shifts in hematology and chemistry laboratory assessments;Percentage of Phase 1 participants with grading shifts in hematology and chemistry laboratory assessments;In the first 360 participants randomized into Phase 2/3, percentage of participants reporting local reactions;In the first 360 participants randomized into Phase 2/3, percentage of participants reporting systemic events;In the first 360 participants randomized into Phase 2/3, percentage of participants reporting adverse events;In the first 360 participants randomized into Phase 2/3, percentage of participants reporting serious adverse events;In a subset of at least 6000 participants randomized in Phase 2/3, percentage of participants reporting local reactions;In a subset of at least 6000 participants randomized in Phase 2/3, percentage of participants reporting systemic events;Percentage of participants in Phase 2/3 reporting adverse events;Percentage of participants in Phase 2/3 reporting serious adverse events;Confirmed COVID-19 in Phase 2/3 participants without evidence of infection before vaccination;Confirmed COVID-19 in Phase 2/3 participants with and without evidence of infection before vaccination;Percentage of participants 12-15 years of age in Phase 3 reporting adverse events;Percentage of participants 12-15 years of age in Phase 3 reporting adverse events</t>
  </si>
  <si>
    <t>A Phase 3 Randomized, Double-blind, Placebo-controlled Multicenter Study to Evaluate the Efficacy and Safety of Remdesivir in Hospitalized Adult Patients With Mild and Moderate COVID-19.</t>
  </si>
  <si>
    <t>Drug: Remdesivir;Drug: Remdesivir placebo</t>
  </si>
  <si>
    <t>https://clinicaltrials.gov/show/NCT04252664</t>
  </si>
  <si>
    <t>A Trial of Remdesivir in Adults With Mild and Moderate COVID-19</t>
  </si>
  <si>
    <t>NCT04252664</t>
  </si>
  <si>
    <t>Capital Medical University</t>
  </si>
  <si>
    <t>COVID-19;SARS-CoV-2</t>
  </si>
  <si>
    <t>February 12, 2020</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</si>
  <si>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t>
  </si>
  <si>
    <t>Time to Clinical recoveryTime to Clinical Recovery (TTCR)</t>
  </si>
  <si>
    <t>Detection of the 2019 Novel Coronavirus (SARS-CoV-2) Using Breath Analysis - Validation Study</t>
  </si>
  <si>
    <t>Diagnostic Test: Breath Biopsy Analysis</t>
  </si>
  <si>
    <t>https://clinicaltrials.gov/show/NCT04602949</t>
  </si>
  <si>
    <t>Detection of COVID-19 Using Breath Analysis - Validation Study</t>
  </si>
  <si>
    <t>NCT04602949</t>
  </si>
  <si>
    <t>Allocation: Non-Randomized. Intervention model: Parallel Assignment. Primary purpose: Diagnostic. Masking: None (Open Label).</t>
  </si>
  <si>
    <t>Scentech Medical Technologies Ltd</t>
  </si>
  <si>
    <t>Israel</t>
  </si>
  <si>
    <t>November 12, 2020</t>
  </si>
  <si>
    <t>Natalie Dror, PhD;Natalie Dror, PhD;Shai Efrati, MD</t>
  </si>
  <si>
    <t>;natalie@scentech-medical.com;efratishai@outlook.com</t>
  </si>
  <si>
    <t>;+972-528-264282;+972549212866</t>
  </si>
  <si>
    <t>Scentech Medical Technologies Ltd;</t>
  </si>
  <si>
    <t>_x000D_&lt;br&gt;        Inclusion Criteria:_x000D_&lt;br&gt;_x000D_&lt;br&gt;          -  Age 18 to 75 years at the time of consent_x000D_&lt;br&gt;_x000D_&lt;br&gt;          -  Capable of understanding written and/or spoken language_x000D_&lt;br&gt;_x000D_&lt;br&gt;          -  Able to provide informed consent_x000D_&lt;br&gt;_x000D_&lt;br&gt;          -  Was not treated with Anti-viral drugs_x000D_&lt;br&gt;_x000D_&lt;br&gt;        Exclusion Criteria:_x000D_&lt;br&gt;_x000D_&lt;br&gt;          -  Age under 18 years old_x000D_&lt;br&gt;_x000D_&lt;br&gt;          -  Under guardianship or deprived of liberty_x000D_&lt;br&gt;_x000D_&lt;br&gt;          -  Pregnant or lactating woman_x000D_&lt;br&gt;</t>
  </si>
  <si>
    <t>Presence of Volatile Organic Compounds indicating carriers of COVID-19.</t>
  </si>
  <si>
    <t>A randomized, double-blind, placebo-controlled, adaptive-design study to assess the safety and efficacy of daily 200 mg fluvoxamine as add-on therapy to standard of care in moderate severity COVID-19 patients</t>
  </si>
  <si>
    <t>&lt;br&gt;Trade Name: Fevarin 50mg filmtabletta&lt;br&gt;Product Name: Fevarin 50mg filmtabletta&lt;br&gt;Pharmaceutical Form: Film-coated tablet&lt;br&gt;INN or Proposed INN: FLUVOXAMINE MALEATE&lt;br&gt;CAS Number: 61718-82-9&lt;br&gt;Concentration unit: mg milligram(s)&lt;br&gt;Concentration type: not less then&lt;br&gt;Concentration number: 50-&lt;br&gt;Pharmaceutical form of the placebo: Film-coated tablet&lt;br&gt;Route of administration of the placebo: Oral use&lt;br&gt;&lt;br&gt;</t>
  </si>
  <si>
    <t>https://www.clinicaltrialsregister.eu/ctr-search/search?query=eudract_number:2020-002299-11</t>
  </si>
  <si>
    <t>EUCTR2020-002299-11-HU</t>
  </si>
  <si>
    <t>SigmaDrugs Research Ltd.</t>
  </si>
  <si>
    <t>SARS-CoV-2 infected patients &lt;br&gt;MedDRA version: 23.0
Level: LLT
Classification code 10084270
Term: SARS-CoV-2 acute respiratory disease
System Organ Class: 100000004862
;Therapeutic area: Diseases [C] - Virus Diseases [C02]</t>
  </si>
  <si>
    <t>CEO</t>
  </si>
  <si>
    <t>Krisztina k√∂r√∫t 24.</t>
  </si>
  <si>
    <t>andrea.fekete@sigmadrugs.com</t>
  </si>
  <si>
    <t>003630947 2333</t>
  </si>
  <si>
    <t>Inclusion criteria: &lt;br&gt;   ‚Ä¢ Males and females 18-70 years of age at screening&lt;br&gt;   ‚Ä¢ Hospitalized patients with confirmed SARS-CoV-2 by PCR or known contact of confirmed case with syndrome consistent with coronavirus disease (COVID-19) with PCR pending (positive PCR result should be available prior to randomisation).&lt;br&gt;   ‚Ä¢ Moderate cases (each of the followings met): showing dyspnoea but not manifest respiratory distress, respiratory rate 22-29 / min; oxygen saturation at rest &gt; 93%; with or without the need for oxygen supplementation; pneumonia on medical imaging with pulmonary infiltrates occupying = 50% of the lung-fields&lt;br&gt;    ‚Ä¢ Subjects who are able to communicate with the Investigator and research staff, who understand the study, are able to comply with all study procedures, and willing to provide written informed consent prior to the screening examinations.&lt;br&gt;&lt;br&gt;NB. Women of childbearing potential should agree to use a highly effective method of contraception throughout the study and up to 3 months afterwards. Male subjects shall agree to effective contraception during the study and for 14 days following the last drug administration.&lt;br&gt;&lt;br&gt;Are the trial subjects under 18? no&lt;br&gt;Number of subjects for this age range: &lt;br&gt;F.1.2 Adults (18-64 years) yes&lt;br&gt;F.1.2.1 Number of subjects for this age range 40&lt;br&gt;F.1.3 Elderly (&gt;=65 years) yes&lt;br&gt;F.1.3.1 Number of subjects for this age range 80&lt;br&gt;</t>
  </si>
  <si>
    <t>Exclusion criteria: &lt;br&gt;    ‚Ä¢ Mild COVID-19 at randomisation (each of the followings met): no dyspnoe, respiratory rate &lt; 22 / min, no need for oxygen supplementation, no pneumonia on medical imaging&lt;br&gt;    ‚Ä¢ Severe COVID-19 at randomisation: respiratory distress - respiratory rate = 30/min, oxygen saturation at rest = 93%, pulmonary infiltrates occupy &gt; 50% of the lung-fields&lt;br&gt;    ‚Ä¢ Critical COVID-19 at randomisation: acute respiratory distress, requiring mechanical ventilation, radiomorphology of ARDS, shock, including septic shock, other organ dysfunction necessitating ICU admission&lt;br&gt;    ‚Ä¢ High-risk patient for progression of COVID-19, as defined by having a calculated pneumonia PORT-score of &gt; 90&lt;br&gt;    ‚Ä¢ Concomitant or previous administration of any experimental, non-established COVID-19 therapy, either in off-label indication (of a registered medicinal product) or as a non-registered drug candidate in a clinical trial setting or compassionate use program (or equivalents thereof), EXCEPT therapies recommended by the ‚ÄúMagyar Koronav√≠rus K√©zik√∂nyv‚Äù (Hungarian Coronavirus Manual), and as such, are considered as standard-of-care. Concomittant use of LMWHs can be considered as emerging standard-of-care, and therefore their application is not prohibited.&lt;br&gt;    ‚Ä¢ Standard of care treatment planned with chloroquine or hydroxychloroquine.&lt;br&gt;    ‚Ä¢ Any clinically significant abnormality identified during pre-study full physical examination, vital signs, laboratory tests and ECG which is deemed by the investigator to be incompatible / inappropriate for study participation.&lt;br&gt;    ‚Ä¢ Known hepatitis B, C, or HIV infection.&lt;br&gt;    ‚Ä¢ A current or recent history of drug or substance abuse, including alcohol (&gt; 14 units per week), within 3 months prior to screening (one unit of alcohol equals ¬Ω pint [285 mL] of beer or lager, one glass [125 mL] of wine, or one shot [25 mL] of spirits)&lt;br&gt;    ‚Ä¢ Patients who regularly consume more than 4 cups daily of beverage containing caffeine&lt;br&gt;    ‚Ä¢ Current strong smoker as defined by smoking over 10 cigarettes a day, or its equivalent&lt;br&gt;    ‚Ä¢ Positive serum pregnancy test result for women with childbearing potential at screening&lt;br&gt;    ‚Ä¢ Women who are pregnant or nursing, or who are planning to get pregnant within 3 months after the last dose of study drug&lt;br&gt;    ‚Ä¢ A history of allergy, intolerance or sensitivity to fluvoxamine or any component of the study drug formulation&lt;br&gt;    ‚Ä¢ Closed-angle glaucoma&lt;br&gt;    ‚Ä¢ Patients who has been diagnosed and pharmaceutically treated and with psychiatric disease in the past 10 years. A score of 15 or higher on the PHQ-9 depression scale at screening.&lt;br&gt;    ‚Ä¢ Any suicidal intent identified by the C-SSRS. In case of presence of suicidal ideation at screening (Yes to question 1), but no active ideation or suicidal behaviour (no other questions were answered with Yes) the patient may only be enrolled after psychiatric consult on the risk of fluvoxamine administration.&lt;br&gt;    ‚Ä¢ Have undergone surgery or have donated blood within 12 weeks prior to the start of the study&lt;br&gt;    ‚Ä¢ A history of bleeding diathesis or other bleeding disorders&lt;br&gt;    ‚Ä¢ Participated in any clinical trial involving an investigational drug or investigational device within 1 month preceding study entry, or within 5 terminal half-life of the investigational drug of this previous study&lt;br&gt;    ‚Ä¢ A history of or present malignancy, with the exception of resected basal cell carcinoma or squamous cell carcinoma of the skin, or resected cervical intraepithelial neoplasia.&lt;br&gt;&lt;br&gt;</t>
  </si>
  <si>
    <t>Timepoint(s) of evaluation of this end point: Time to endpoint, up to Day 75;Primary end point(s): ‚Ä¢Time to clinical recovery after treatment, defined as days from randomization (Day 1) to ANY THREE items of the following four:&lt;br&gt;      1.) resolution from fever (oral or tympanic temperature = 37.5 ¬∞C, axillary = 37.0 ¬∞C for at least 48 hours without antipyretics)&lt;br&gt;      2.) return of respiratory rate to normal (= 20 / min)&lt;br&gt;      3.) normalization of SpO2 ( =95% on room air )&lt;br&gt;      4.) cough remission (any reduction in cough-burden Visual Analogue Scale, compared to Day 1 baseline)&lt;br&gt;;Secondary Objective:      ‚Ä¢ Assessment of efficacy of fluvoxamine administration in moderate SARS-CoV-2 infected patients on healing course.&lt;br&gt;     ‚Ä¢ Assessment of efficacy of fluvoxamine administration in moderate SARS-CoV-2 infected patients on prevention of long-term complications of COVID-19, in particular, development of pulmonary fibrosis.&lt;br&gt;    ‚Ä¢ Assessment of safety of fluvoxamine administration in moderate SARS-CoV-2 infected patients.;Main Objective: To assess efficacy of fluvoxamine administration in moderate SARS-CoV-2 infected patients on short term healing.</t>
  </si>
  <si>
    <t>A Randomized, Double-Blind, Placebo-Controlled, Multicenter Study to Evaluate the Efficacy and Safety of Tocilizumab in Hospitalized Patients With COVID-19 Pneumonia</t>
  </si>
  <si>
    <t>Drug: Placebo;Drug: Tocilizumab</t>
  </si>
  <si>
    <t>https://clinicaltrials.gov/show/NCT04372186</t>
  </si>
  <si>
    <t>A Study to Evaluate the Efficacy and Safety of Tocilizumab in Hospitalized Participants With COVID-19 Pneumonia</t>
  </si>
  <si>
    <t>NCT04372186</t>
  </si>
  <si>
    <t>United States;Brazil;Kenya;Mexico;Peru;South Africa;Brazil;Kenya;Mexico;Peru;South Africa;United States</t>
  </si>
  <si>
    <t>COVID-19 Pneumonia</t>
  </si>
  <si>
    <t>May 14, 2020</t>
  </si>
  <si>
    <t>EMPACTA</t>
  </si>
  <si>
    <t>Clinical Trials</t>
  </si>
  <si>
    <t>Hoffmann-La Roche</t>
  </si>
  <si>
    <t>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t>
  </si>
  <si>
    <t>Cumulative Proportion of Participants Requiring Mechanical Ventilation by Day 28</t>
  </si>
  <si>
    <t>Selection and Prioritization of Antiviral Drugs used for Hepatitis C Virus (HCV) and evaluation of their efficacy and safety in COVID- 19 Patients: A Rational target- based Pilot Repurposing Trial - SPARTACOS-19 trial</t>
  </si>
  <si>
    <t>Intervention1: Daclatasvir and Sofosbuvir: FDC of Daclatasvir (60mg) and Sofosbuvir (400mg) &lt;br&gt;To be given once a day for 14 days&lt;br&gt;Intervention2: Ledipasvir and Sofosbuvir: FDC of Ledipasvir (90mg) and Sofosbuvir (400mg) to be given once a day for 14 days&lt;br&gt;Control Intervention1: Standard of care: standard of care&lt;br&gt;</t>
  </si>
  <si>
    <t>http://www.ctri.nic.in/Clinicaltrials/pmaindet2.php?trialid=45932</t>
  </si>
  <si>
    <t>Re-purposing of Anti HCV drugs for the treatment of COVID-19 diseasr</t>
  </si>
  <si>
    <t>CTRI/2020/08/027345</t>
  </si>
  <si>
    <t>Randomized, Parallel Group, Multiple Arm Trial
  Method of generating randomization sequence:Computer generated randomization  Method of allocation concealment:On-site computer system  Blinding and masking:Open Label</t>
  </si>
  <si>
    <t>Pt B D Sharma post graduate institute of medical sciences</t>
  </si>
  <si>
    <t>Dhruva Chaudhry</t>
  </si>
  <si>
    <t>Head of Department
Dept of Pul and Crit Care Medicine
Pt B D Sharma PGIMS Rohtak</t>
  </si>
  <si>
    <t>dhruvachaudhry@yahoo.co.in</t>
  </si>
  <si>
    <t>Pt B D Sharma PGIMS Rohtak</t>
  </si>
  <si>
    <t>Inclusion criteria: Adult patients with COVID-19 aged 18 years and above &lt;br/ &gt;&lt;br&gt;RT-PCR positive for SARS-CoV-2 &lt;br/ &gt;&lt;br&gt;Willing to give written informed consent &lt;br/ &gt;&lt;br&gt;</t>
  </si>
  <si>
    <t>Exclusion criteria: Pregnancy or breast feeding  &lt;br/ &gt;&lt;br&gt;Hepatic cirrhosis  &lt;br/ &gt;&lt;br&gt;Alanine aminotransferase or aspartate aminotransferase more than five times the upper limit of normal  &lt;br/ &gt;&lt;br&gt;Known severe renal impairment (estimated glomerular filtration rate  &lt;30 mL/min per 1√Ç¬∑73 m2) or receipt of continuous renal replacement therapy, haemodialysis, or peritoneal dialysis  &lt;br/ &gt;&lt;br&gt;Enrolment into an investigational treatment study for COVID-19 in the 30 days before screening  &lt;br/ &gt;&lt;br&gt;Patients of child-bearing age (men and women) not agreeing to take effective contraceptive measures (including hormonal contraception, barrier methods, or abstinence) during the study period and for at least 7 days after the last study drug administration &lt;br/ &gt;&lt;br&gt;Any known hypersensitivity to the study drugs &lt;br/ &gt;&lt;br&gt;Any patient belonging to Severe class of COVID19 disease as per GOI guidelines (MoHFW)</t>
  </si>
  <si>
    <t>To assess the antiviral efficacy of the investigational products: COVID19 negativity after 7 days of treatmentTimepoint: Baseline, 7 days, 14 days and 28 days</t>
  </si>
  <si>
    <t>Value of Early Treatment With Polyvalent Immunoglobulin in the Management of Acute Respiratory Distress Syndrome Associated With SARS-CoV-2 Infections</t>
  </si>
  <si>
    <t>Drug: Human immunoglobulin;Drug: Placebo</t>
  </si>
  <si>
    <t>https://clinicaltrials.gov/show/NCT04350580</t>
  </si>
  <si>
    <t>Polyvalent Immunoglobulin in COVID-19 Related ARds</t>
  </si>
  <si>
    <t>NCT04350580</t>
  </si>
  <si>
    <t>Centre Hospitalier St Anne</t>
  </si>
  <si>
    <t>Acute Respiratory Distress Syndrome;COVID-19</t>
  </si>
  <si>
    <t>April 11, 2020</t>
  </si>
  <si>
    <t>ICAR</t>
  </si>
  <si>
    <t>Tarek Sharshar, MD, PHD;Aur√©lien Mazeraud, MD, PHD;Aur√©lien Mazeraud, MD, PHD</t>
  </si>
  <si>
    <t>;;a.mazeraud@ghu-paris.fr</t>
  </si>
  <si>
    <t>;;0145658902</t>
  </si>
  <si>
    <t>Centre Hospitalier Sainte Anne;Centre Hospitalier Sainte Anne;</t>
  </si>
  <si>
    <t>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t>
  </si>
  <si>
    <t>Ventilator-free days</t>
  </si>
  <si>
    <t>A phase I, open label, parallel, randomised trial to assess the safety and efficacy of SARS-CoV-2 Equine Antiserum Immunoglobulin (Purified F(ab)2 fragment) in hospitalised COVID-19 patients with moderate disease in addition to standard of care. - None</t>
  </si>
  <si>
    <t>Intervention1: SARS-CoV-2 (COVID-19) Antiserum&lt;br&gt;Immunoglobulins (Purified F(ab)2 fragment along with standard of&lt;br&gt;care: Patients in this group will receive two 4mL&lt;br&gt;doses (at day 0 and Day 1) of BioE√¢??s SARS-CoV-2 (COVID-19) Antiserum Immunoglobulins&lt;br&gt;(Purified F(ab)2 fragment) intravenously along with standard of care.&lt;br&gt;Control Intervention1: Standard care for Covid-19 patients: Patients in this group will receive only standard of care for Covid-19&lt;br&gt;patients.&lt;br&gt;</t>
  </si>
  <si>
    <t>http://www.ctri.nic.in/Clinicaltrials/pmaindet2.php?trialid=48578</t>
  </si>
  <si>
    <t>Effect of SARS-CoV-2 Equine Antiserum Immunoglobulin (Purified F(ab)2 fragment) in hospitalised COVID-19 patients with moderate disease.</t>
  </si>
  <si>
    <t>CTRI/2020/11/028779</t>
  </si>
  <si>
    <t>Randomized, Parallel Group, Active Controlled Trial
  Method of generating randomization sequence:Computer generated randomization  Method of allocation concealment:On-site computer system  Blinding and masking:Open Label</t>
  </si>
  <si>
    <t>Biological ELimited</t>
  </si>
  <si>
    <t>Dr Kishore TSA</t>
  </si>
  <si>
    <t>Pharmacovigilance Dept, 2nd floor, Road No.35, Jubilee Hills</t>
  </si>
  <si>
    <t>kishore.turaga@biologicale.com</t>
  </si>
  <si>
    <t>Biological E.Limited</t>
  </si>
  <si>
    <t>Inclusion criteria: 1. Both male and female patients aged between 18-55 years who signed the informed consent. &lt;br/ &gt;&lt;br&gt;2. Patients screened for Covid-19 by RT-PCR method √¢?¬§72 hours from the date &lt;br/ &gt;&lt;br&gt;of RT-PCR confirmation and/or 7 days from the start of symptoms. &lt;br/ &gt;&lt;br&gt;3. Respiratory Rate  &gt; 24 breaths/min and SpO2 √¢?¬§93% on room air &lt;br/ &gt;&lt;br&gt;4. Patients screened for intradermal sensitivity testing prior to initiation of infusion.</t>
  </si>
  <si>
    <t>Exclusion criteria: 1.Pregnant women &lt;br/ &gt;&lt;br&gt;2. Breastfeeding women &lt;br/ &gt;&lt;br&gt;3. Known hypersensitivity to blood products and reactive to intradermal &lt;br/ &gt;&lt;br&gt;sensitivity test prior to infusion &lt;br/ &gt;&lt;br&gt;4. Receipt of pooled immunoglobulin in last 30 days &lt;br/ &gt;&lt;br&gt;5. Critically ill patients: &lt;br/ &gt;&lt;br&gt;   a. Severe ARDS cases &lt;br/ &gt;&lt;br&gt;   b. Shock (Requiring Vasopressor to maintain a  &lt;br/ &gt;&lt;br&gt;      MAP √¢?¬• 65mmHg or MAP below 65) &lt;br/ &gt;&lt;br&gt;6. Participating in any other clinical trial &lt;br/ &gt;&lt;br&gt;7. Clinical status precluding infusion of blood  &lt;br/ &gt;&lt;br&gt;   products &lt;br/ &gt;&lt;br&gt;8. Patients are not suitable for transfusion  &lt;br/ &gt;&lt;br&gt;   therapy; &lt;br/ &gt;&lt;br&gt;9. Patients with severe pneumonia defined as: RR  &lt;br/ &gt;&lt;br&gt;   √¢?¬•30 times/min or oxygen saturation √¢?¬§ 90% in  &lt;br/ &gt;&lt;br&gt;   resting state or PaO2/FiO2 √¢?¬§ 100 mmHg or  &lt;br/ &gt;&lt;br&gt;   respiratory failure and mechanical ventilation  &lt;br/ &gt;&lt;br&gt;   are required or shock occurs or ICU  &lt;br/ &gt;&lt;br&gt;   monitoring with presence of other organ  &lt;br/ &gt;&lt;br&gt;   failure; &lt;br/ &gt;&lt;br&gt;10. Acute life-threatening organ dysfunction  &lt;br/ &gt;&lt;br&gt; caused by a dys-regulated host response to  &lt;br/ &gt;&lt;br&gt; suspected or proven infection. (Signs of organ  &lt;br/ &gt;&lt;br&gt; dysfunction include: altered mental status,  &lt;br/ &gt;&lt;br&gt; difficult or fast breathing, low oxygen  &lt;br/ &gt;&lt;br&gt; saturation, reduced urine output, fast heart  &lt;br/ &gt;&lt;br&gt;  rate, weak pulse, cold extremities &lt;br/ &gt;&lt;br&gt;  or low blood pressure, skin mottling, or  &lt;br/ &gt;&lt;br&gt;  laboratory evidence of coagulopathy, &lt;br/ &gt;&lt;br&gt;  thrombocytopenia, acidosis, high lactate or  &lt;br/ &gt;&lt;br&gt;  hyperbilirubinemia). &lt;br/ &gt;&lt;br&gt;11. Patients on any other immunoglobulin or  &lt;br/ &gt;&lt;br&gt;    immunomodulatory treatment; &lt;br/ &gt;&lt;br&gt;12. Patients with known history of allergy to  &lt;br/ &gt;&lt;br&gt;    horse proteins or severe allergic reactions  &lt;br/ &gt;&lt;br&gt;    to any component of the Equine antiserum;</t>
  </si>
  <si>
    <t>Proportion of patients with treatment-emergent adverse events including infusion related reactionsTimepoint: Day 0 Through Day 28</t>
  </si>
  <si>
    <t>To Determine the Efficacy of An Ayurvedic Preparation Raj Nirwan Bati (RNB) on symptomatic COVID-19 Patients: A Double-Blind Randomized Controlled Trial - RNB</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</si>
  <si>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</si>
  <si>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http://www.ctri.nic.in/Clinicaltrials/pmaindet2.php?trialid=44707</t>
  </si>
  <si>
    <t>Efficacy of An Ayurvedic Preparation Raj Nirwan Bati (RNB) on symptomatic COVID-19 Patients</t>
  </si>
  <si>
    <t>CTRI/2020/06/025998</t>
  </si>
  <si>
    <t>Randomized, Parallel Group, Placebo Controlled Trial
  Method of generating randomization sequence:Coin toss, Lottery, toss of dice, shuffling cards etc  Method of allocation concealment:Case Record Numbers  Blinding and masking:Participant and Investigator Blinded</t>
  </si>
  <si>
    <t>Uttar Pradesh University of Medical Sciences</t>
  </si>
  <si>
    <t>Dr Raj Kumar</t>
  </si>
  <si>
    <t>Uttar Pradesh University of Medical Sciences, Saifai, Etawah</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</si>
  <si>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</si>
  <si>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</si>
  <si>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</si>
  <si>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Micro-biologically becoming RT-PCR negative for SARS-CoV-2Timepoint: Micro-biologically RT-PCR results for SARS-CoV-2 shall be evaluated at baseline, day 6 and day 12</t>
  </si>
  <si>
    <t>A Randomized, Double-blind, Placebo-controlled Phase 3 Study to Assess the Efficacy and Safety of Ad26.COV2.S for the Prevention of SARS-CoV-2-mediated COVID-19 in Adults Aged 18 Years and Older _x000D_
ENSEMBLE 2 - ENSEMBLE 2</t>
  </si>
  <si>
    <t>&lt;br&gt;Product Name: Ad26.COV2.S&lt;br&gt;Product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t>
  </si>
  <si>
    <t>https://www.clinicaltrialsregister.eu/ctr-search/search?query=eudract_number:2020-003643-29</t>
  </si>
  <si>
    <t>A Phase 3 Study to Assess the Efficacy and Safety of Ad26.COV2.S vaccine for the Prevention of COVID-19 disease in Adults Aged 18 Years and Older</t>
  </si>
  <si>
    <t>EUCTR2020-003643-29-GB</t>
  </si>
  <si>
    <t>Janssen Vaccines &amp; Prevention B.V.</t>
  </si>
  <si>
    <t>United States;France;Spain;South Africa;Germany;Italy;United Kingdom</t>
  </si>
  <si>
    <t>Healthy Volunteers, with or without comorbidities (Prevention of SARS-CoV-2-mediated COVID-19) &lt;br&gt;MedDRA version: 23.1
Level: LLT
Classification code 10084465
Term: COVID-19 vaccination
System Organ Class: 100000004865
;Therapeutic area: Diseases [C] - Virus Diseases [C02]</t>
  </si>
  <si>
    <t>Clinical Registry Group</t>
  </si>
  <si>
    <t>Archimedesweg 20</t>
  </si>
  <si>
    <t>ClinicalTrialsEU@its.jnj.com</t>
  </si>
  <si>
    <t>Janssen Research &amp; Development</t>
  </si>
  <si>
    <t>Inclusion criteria: &lt;br&gt;1. Participant is =18 to &lt;60 years or =60 yearsof age on the day of signing the ICF._x000D_&lt;br&gt;2. Stage 1: In the investigator‚Äôs clinical judgement, participant must be either in good or stable health, including a BMI &lt;30 kg/m2._x000D_&lt;br&gt;Participants may have underlying illnesses (not associated with increased risk of progression to severe COVID-19 as specified in Exclusion Criteria), as long as their symptoms and signs are stable and well-controlled. If participants are on medication for a condition, the medication dose must have been stable for at least 12 weeks preceding the 1st vaccination and expected to remain stable for the duration of the study. Participants will be included on the basis of relevant medical history and BMI at screening._x000D_&lt;br&gt;As of Stage 2: In the investigator‚Äôs clinical judgement, participant may have a stable and well-controlled comorbidity associated with an increased risk of progression to severe COVID-19 (eg, stable/well-controlled HIV infection). If participants are on medication for comorbidity associated with an increased risk of progression to severe COVID-19, the medication dose must have been stable for at least 12 weeks preceding the 1st vaccination and expected to remain stable for the duration of the study. Participants will be included on the basis of relevant medical history and BMI at screening._x000D_&lt;br&gt;3. Contraceptive (birth control) use should be consistent with local regulations regarding the acceptable methods of contraception for those participating in clinical studies._x000D_&lt;br&gt;4. Participant agrees to not donate bone marrow, blood, and blood products from the first study vaccine administration until 3 months after the last dose of the study vaccine.&lt;br&gt;Are the trial subjects under 18? no&lt;br&gt;Number of subjects for this age range: &lt;br&gt;F.1.2 Adults (18-64 years) yes&lt;br&gt;F.1.2.1 Number of subjects for this age range 21000&lt;br&gt;F.1.3 Elderly (&gt;=65 years) yes&lt;br&gt;F.1.3.1 Number of subjects for this age range 9000&lt;br&gt;</t>
  </si>
  <si>
    <t>Exclusion criteria: &lt;br&gt;1. Participant has a clinically significant acute illness (this does not include minor illnesses such as diarrhea or mild upper respiratory tract infection) or temperature =38.0¬∫C (100.4¬∞F) within 24 hours prior to the planned 1st dose of study vaccine; randomization at a later date is permitted at the discretion of the investigator and after consultation with the sponsor._x000D_&lt;br&gt;2. Participant has a known or suspected allergy or history of anaphylaxis or other serious adverse reactions to vaccines or their excipients (including specifically the excipients of the study vaccine)._x000D_&lt;br&gt;3. Participant has abnormal function of the immune system resulting from:_x000D_&lt;br&gt;a. Clinical conditions (eg, autoimmune disease, potential immune mediated disease or known or suspected immunodeficiency, chronic kidney disease [with dialysis]) expected to have an impact on the immune response of the study vaccine. Participants with clinical conditions stable under non-immunomodulator treatment (eg, autoimmune thyroiditis, autoimmune inflammatory rheumatic disease such as rheumatoid arthritis) may be enrolled at the discretion of the investigator. Non-immunomodulator treatment is allowed as well as steroids at a non-immunosuppressive dose or route of administration._x000D_&lt;br&gt;b. Chronic (&gt;10 days) or recurrent use of systemic corticosteroids within 6 months before administration of the 1st dose of study vaccine and during the study. A substantially immunosuppressive steroid dose is considered to be =2 weeks of daily receipt of 20 mg of prednisone or equivalent. Ocular, topical or inhaled steroids are allowed._x000D_&lt;br&gt;c. Administration of antineoplastic and immunomodulating agents or radiotherapy within 6 months before administration of the 1st dose of study vaccine and during the study._x000D_&lt;br&gt;4. Participant received treatment with Ig in the 3 months or blood products in the 4 months before the planned administration of the 1st dose of study vaccine or has any plans to receive such treatment during the study._x000D_&lt;br&gt;5. Participant received or plans to receive:_x000D_&lt;br&gt;a. Licensed live attenuated vaccines ‚Äì within 28 days before or after planned administration of the 1st or subsequent study vaccinations._x000D_&lt;br&gt;b. Other licensed (not live) vaccines ‚Äì within 14 days before or after planned administration of the 1st or subsequent study vaccinations._x000D_&lt;br&gt;6. Participant previously received a coronavirus vaccine._x000D_&lt;br&gt;7. Participant received an investigational drug within 30 days(including investigational drugs for prophylaxis of COVID-19) or used an invasive investigational medical device within 30 days or received investigational Ig or investigational monoclonal antibodies within 3 months, or received convalescent serum for COVID-19 treatment within 4 months or received an investigational vaccine (including investigational Adenoviral-vectored vaccines) within 6 months before the planned administration of the 1st dose of study vaccine or is currently enrolled or plans to participate in another investigational study during the course of this study._x000D_&lt;br&gt;8. Participant is pregnant or planning to become pregnant within 3 months after the last dose of study vaccine._x000D_&lt;br&gt;9. Participant has a history of an underlying clinically significant acute or chronic medical condition or physical examination findings for which, in the opinion of the investigator, participation would not be in the best interest of the participant (eg, compromise the wellbeing) or that could prevent, limit, or confound the protocol-specified assessments._x000D_&lt;br&gt;10. Stage 1:</t>
  </si>
  <si>
    <t>Main Objective: To demonstrate the efficacy of Ad26.COV2.S in the prevention of molecularly confirmed, moderate to severe/critical COVID-19, as compared to placebo, in SARS-CoV-2 seronegative adults;Timepoint(s) of evaluation of this end point: day 71;Primary end point(s): First occurrence of molecularly confirmed, moderate to severe/critical COVID-19, with onset at least 14 days after the 2nd vaccination (Day 71);Secondary Objective: - To demonstrate the efficacy of Ad26.COV2.S in the prevention of moderate to severe/critical COVID-19 in adults regardless of their serostatus&lt;br&gt;- To evaluate the efficacy of Ad26.COV2.S in the prevention of moderate to severe/critical COVID-19 &lt;br&gt;- To assess the effect of Ad26.COV2.S on:&lt;br&gt;   1. COVID-19 requiring medical intervention &lt;br&gt;   2. SARS-CoV-2 viral RNA load for moderate to severe/critical COVID-19&lt;br&gt;   3. Mild COVID-19&lt;br&gt;   4. COVID-19 as defined by the US FDA harmonized case definition&lt;br&gt;   5. All molecularly confirmed symptomatic COVID-19&lt;br&gt;   6. Occurrence of confirmed asymptomatic or undetected infections with SARS-CoV-2&lt;br&gt;- To assess the efficacy of Ad26.COV2.S in the prevention of SARS-CoV-2 infection&lt;br&gt;- To evaluate safety in terms of SAEs, MAAEs, and MAAEs leading to study discontinuation&lt;br&gt;- In a subset of participants, to evaluate the safety and reactogenicity (local &amp; systemic AEs, unsolicited AEs), and immunogenicity of Ad26.COV2.S as compared to placebo</t>
  </si>
  <si>
    <t>A Randomized, Open-label, Controlled Study of the Efficacy of Lopinavir Plus Ritonavir and Arbidol for Treating With Patients With Novel Coronavirus Infection</t>
  </si>
  <si>
    <t>Drug: Lopinavir and Ritonavir Tablets;Drug: Arbidol</t>
  </si>
  <si>
    <t>https://clinicaltrials.gov/show/NCT04252885</t>
  </si>
  <si>
    <t>The Efficacy of Lopinavir Plus Ritonavir and Arbidol Against Novel Coronavirus Infection</t>
  </si>
  <si>
    <t>NCT04252885</t>
  </si>
  <si>
    <t>Guangzhou 8th People's Hospital</t>
  </si>
  <si>
    <t>Coronavirus Infections</t>
  </si>
  <si>
    <t>January 28, 2020</t>
  </si>
  <si>
    <t>ELACOI</t>
  </si>
  <si>
    <t>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t>
  </si>
  <si>
    <t>The rate of virus inhibition</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</si>
  <si>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</si>
  <si>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&lt;br&gt;Product Code: ABX464&lt;br&gt;Pharmaceutical Form: Capsule, hard&lt;br&gt;INN or Proposed INN: ABX464&lt;br&gt;Current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</si>
  <si>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https://www.clinicaltrialsregister.eu/ctr-search/search?query=eudract_number:2020-001673-75</t>
  </si>
  <si>
    <t xml:space="preserve">Phase 2/3 study of ABX464, once daily oral capsule, in high risk patients infected by SARS-CoV-2 prior to respiratory distress.
</t>
  </si>
  <si>
    <t>EUCTR2020-001673-75-GB</t>
  </si>
  <si>
    <t>ABIVAX</t>
  </si>
  <si>
    <t>France;Mexico;Spain;Brazil;Belgium;Peru;Chile;Germany;Italy;United Kingdom</t>
  </si>
  <si>
    <t>Infection with SARS-CoV-2 virus, COVID-19 infection;Therapeutic area: Diseases [C] - Virus Diseases [C02]</t>
  </si>
  <si>
    <t>Clinical operations</t>
  </si>
  <si>
    <t>5 rue de la baume</t>
  </si>
  <si>
    <t>Paul.Gineste@abivax.com</t>
  </si>
  <si>
    <t>abivax</t>
  </si>
  <si>
    <t>Inclusion criteria: &lt;br&gt;A patient will be eligible to participate in this study if ALL the following criteria are met:&lt;br&gt;1. Adult (= 18 years old) men or women hospitalized or not hospitalized, diagnosed&lt;br&gt;for SARS-CoV-2 infection by PCR (within 48 hours prior to randomization),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must present at least 1 of the following symptoms at enrollment: fever or perceived fever (for more than 24 hours, headache, sore throat, dry cough, fatigue, chest pain or choking sensation (with no associated respiratory distress), myalgia, anosmia, ageusia or gastro-intestinal symptoms.&lt;br&gt;3.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</si>
  <si>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</si>
  <si>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</si>
  <si>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Randomized, Double-blind, Placebo-controlled Clinical Trial of Convalescent Plasma for the Treatment of COVID-19 Pneumonia With Severity Criteria</t>
  </si>
  <si>
    <t>Other: Convalescent SARS COVID-19 plasma;Other: Placebo</t>
  </si>
  <si>
    <t>https://clinicaltrials.gov/show/NCT04383535</t>
  </si>
  <si>
    <t>Convalescent Plasma and Placebo for the Treatment of COVID-19 Severe Pneumonia</t>
  </si>
  <si>
    <t>NCT04383535</t>
  </si>
  <si>
    <t>SARS Virus;SARS-CoV-2;COVID-19</t>
  </si>
  <si>
    <t>PLASM-AR</t>
  </si>
  <si>
    <t>; ; ; ; ; ; ;</t>
  </si>
  <si>
    <t>Nora A Fuentes, MD;Florencia Otermin, MD;Esteban Nannini, MD;Karina Rainiero, MD;Erica Miyazaki, MD;Gabriela Vidiella, MD;Wanda Cornistein, MD;Leandro Burgos, MD</t>
  </si>
  <si>
    <t>;;;;;;;</t>
  </si>
  <si>
    <t>Hospital Privado de la Comunidad de Mar del Plata;Hospital Italiano de la Plata;Sanatorio Britanico Rosario, pcia Santa Fe;Suiza Argentina;Clinica Zabala;Sanatorio Agote;Austral University, Argentina;Hospital Italiano de Buenos Aires</t>
  </si>
  <si>
    <t>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t>
  </si>
  <si>
    <t>Clinical status during follow-up at 30th day</t>
  </si>
  <si>
    <t>SARS-CoV-2 Specific Memory B and T- CD4+ Cells</t>
  </si>
  <si>
    <t>Other: 35 ml blood, 5 tubes LITHIUM HEPARINATE at each time (hospitalized Patients );Other: 35 ml blood, 5 tubes LITHIUM HEPARINATE at each time (cured Patients)</t>
  </si>
  <si>
    <t>https://clinicaltrials.gov/show/NCT04402892</t>
  </si>
  <si>
    <t>COVID-19: SARS-CoV-2 Specific Memory B and T-CD4+ Cells</t>
  </si>
  <si>
    <t>NCT04402892</t>
  </si>
  <si>
    <t>COVID-19;SARS-CoV-2 Infection</t>
  </si>
  <si>
    <t>MEMO-COV2</t>
  </si>
  <si>
    <t>MAHEVAS Matthieu, PHD</t>
  </si>
  <si>
    <t>matthieu.mahevas@aphp.fr</t>
  </si>
  <si>
    <t>01 49 81 20 76</t>
  </si>
  <si>
    <t>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t>
  </si>
  <si>
    <t>Immunological memory: resolution of COVID-19 after SARS-CoV2 infection.</t>
  </si>
  <si>
    <t>A Randomized, Parallel-group Treatment, Quadruple Masked, Two-arm Study, to Assess the Effectiveness of Cod Liver Oil Compared to Placebo in the Prevention of Covid-19 and Airway Infections in Healthy Adults</t>
  </si>
  <si>
    <t>Dietary Supplement: Cod liver oil;Dietary Supplement: Corn oil (placebo)</t>
  </si>
  <si>
    <t>https://clinicaltrials.gov/show/NCT04609423</t>
  </si>
  <si>
    <t>Cod Liver Oil for Covid-19 Prevention Study</t>
  </si>
  <si>
    <t>NCT04609423</t>
  </si>
  <si>
    <t>Oslo University Hospital</t>
  </si>
  <si>
    <t>Norway</t>
  </si>
  <si>
    <t>Covid-19;Respiratory Tract Infections</t>
  </si>
  <si>
    <t>November 10, 2020</t>
  </si>
  <si>
    <t>Arne S√∏raas, MD, PhD;Arne S√∏raas, MD, PhD;Arne S√∏raas, MD, PhD</t>
  </si>
  <si>
    <t>;arvsoe@ous-hf.no;arvsoe@ous-hf.no</t>
  </si>
  <si>
    <t>;+4790652904;+47 90652904</t>
  </si>
  <si>
    <t>Oslo University Hospital;</t>
  </si>
  <si>
    <t>_x000D_&lt;br&gt;        Inclusion Criteria:_x000D_&lt;br&gt;_x000D_&lt;br&gt;          -  Any person &gt;18 years with a Norwegian Personal Identity Number_x000D_&lt;br&gt;_x000D_&lt;br&gt;        Exclusion Criteria:_x000D_&lt;br&gt;_x000D_&lt;br&gt;          -  History of renal failure or dialysis, hypercalcemia, severe liver disease (cirrhosis),_x000D_&lt;br&gt;             sarcoidosis or other granulomatous diseases (Wegener)_x000D_&lt;br&gt;_x000D_&lt;br&gt;          -  Allergy to fish or corn oil._x000D_&lt;br&gt;_x000D_&lt;br&gt;          -  Pregnancy or planned pregnancy before summer 2021_x000D_&lt;br&gt;_x000D_&lt;br&gt;          -  Vegan diet_x000D_&lt;br&gt;_x000D_&lt;br&gt;          -  Age &gt;75 years old at inclusion based on the Norwegian Personal Identity Number_x000D_&lt;br&gt;_x000D_&lt;br&gt;          -  Difficulty in swallowing cod liver oil or other oils_x000D_&lt;br&gt;_x000D_&lt;br&gt;          -  Previous Covid-19 disease_x000D_&lt;br&gt;_x000D_&lt;br&gt;          -  For Caucasians only: Use of any supplement containing more than trace amounts of_x000D_&lt;br&gt;             vitamin D or omega-3 fatty acids at inclusion (Vitamin D levels in non-Caucasians_x000D_&lt;br&gt;             living in Norway are frequently low even among those self-reporting using dietary_x000D_&lt;br&gt;             supplements). This criterion will be relaxed if too few participants volunteer for the_x000D_&lt;br&gt;             study and only Caucasians that use cod liver oil or an equivalent dietary supplement_x000D_&lt;br&gt;             (with omega 3 and vitamin D) more than 5-7 times per week will be excluded._x000D_&lt;br&gt;</t>
  </si>
  <si>
    <t>Number of participants diagnosed with serious Covid-19;Number of participants diagnosed with New Covid-19;Number of participants with laboratory confirmed respiratory tract infection;Number of participants with self-reported airway infection</t>
  </si>
  <si>
    <t>A Phase 2, Randomized, Open-label Clinical Trial comparing the Safety and Efficacy of Hydroxychloroquine, and Standard of Care to a Combination of Masitinib, Isoquercetin, and Standard of Care for the Treatment of Hospitalized Moderate and Severe COVID-19 Patients.</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</si>
  <si>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</si>
  <si>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https://www.clinicaltrialsregister.eu/ctr-search/search?query=eudract_number:2020-001635-27</t>
  </si>
  <si>
    <t>Evaluation of a combination of Masitinib and Isoquercetin in the Treatment of Hospitalized COVID-19 Patients.</t>
  </si>
  <si>
    <t>EUCTR2020-001635-27-FR</t>
  </si>
  <si>
    <t xml:space="preserve">Controlled: yes
Randomised: yes
Open: yes
Single blind: no
Double blind: no
Parallel group: no
Cross over: no
Other: no
If controlled, specify comparator, Other Medicinial Product: yes
Placebo: no
Other: no
Number of treatment arms in the trial: 2
</t>
  </si>
  <si>
    <t>AB Science</t>
  </si>
  <si>
    <t>Hospitalized Moderate and Severe COVID-19 Patients &lt;br&gt;MedDRA version: 20.0
Level: SOC
Classification code 10021881
Term: Infections and infestations
System Organ Class: 10021881 - Infections and infestations
;Therapeutic area: Diseases [C] - Virus Diseases [C02]</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</si>
  <si>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</si>
  <si>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</si>
  <si>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</si>
  <si>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</si>
  <si>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</si>
  <si>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</si>
  <si>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An Open Label, Phase 2 Study Evaluating the Efficacy and Safety of High-Titer Anti-SARS-CoV-2 Plasma in Hospitalized Patients With COVID-19 Infection</t>
  </si>
  <si>
    <t>Biological: anti-SARS-CoV-2 convalescent plasma</t>
  </si>
  <si>
    <t>https://clinicaltrials.gov/show/NCT04354831</t>
  </si>
  <si>
    <t>A Study Evaluating the Efficacy and Safety of High-Titer Anti-SARS-CoV-2 Plasma in Hospitalized Patients With COVID-19 Infection</t>
  </si>
  <si>
    <t>NCT04354831</t>
  </si>
  <si>
    <t>Allocation: Non-Randomized. Intervention model: Parallel Assignment. Primary purpose: Treatment. Masking: None (Open Label).</t>
  </si>
  <si>
    <t>Medical College of Wisconsin</t>
  </si>
  <si>
    <t>May 11, 2020</t>
  </si>
  <si>
    <t>Mary Beth Graham;Mary Beth Graham, MD;Mary Beth Graham, MD</t>
  </si>
  <si>
    <t>;mbgraham@mcw.edu;</t>
  </si>
  <si>
    <t>;414-955-0500;414-955-0500</t>
  </si>
  <si>
    <t>Medical College of Wisconsin;</t>
  </si>
  <si>
    <t>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t>
  </si>
  <si>
    <t>Overall Mortality within 60 days</t>
  </si>
  <si>
    <t>A Randomized,Open,Controlled Small Sample Clinical Study to Evaluate the Efficacy and Safety of ASC09/Ritonavir Compound Tablets and Ritonavir for 2019-nCoV Pneumonia</t>
  </si>
  <si>
    <t>Drug: ASC09F+Oseltamivir;Drug: Ritonavir+Oseltamivir;Drug: Oseltamivir</t>
  </si>
  <si>
    <t>https://clinicaltrials.gov/show/NCT04261270</t>
  </si>
  <si>
    <t>A Randomized,Open,Controlled Clinical Study to Evaluate the Efficacy of ASC09F and Ritonavir for 2019-nCoV Pneumonia</t>
  </si>
  <si>
    <t>NCT04261270</t>
  </si>
  <si>
    <t>Tongji Hospital</t>
  </si>
  <si>
    <t>2019-nCoV Pneumonia</t>
  </si>
  <si>
    <t>February 1, 2020</t>
  </si>
  <si>
    <t>55 Years</t>
  </si>
  <si>
    <t>Qing Ning, Professor;Qin Ning, professor</t>
  </si>
  <si>
    <t>qning@vip.sina.com;qning@vip.sina.com</t>
  </si>
  <si>
    <t>+8613971521450;</t>
  </si>
  <si>
    <t>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t>
  </si>
  <si>
    <t>Rate of comprehensive adverse outcome</t>
  </si>
  <si>
    <t>Evolution of Allogenic Mesenchymal stem cell- derived Umbilical cord  transplantation for ARDS patients infected with COVID19.</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</si>
  <si>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</si>
  <si>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http://en.irct.ir/trial/48187</t>
  </si>
  <si>
    <t>stem cell therapy in Covid-19</t>
  </si>
  <si>
    <t>IRCT20160809029275N1</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</si>
  <si>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</si>
  <si>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Covid-19 disease. &lt;br&gt;Severe Acute Respiratory Syndrome coronavirus;RA01.0</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</si>
  <si>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</si>
  <si>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</si>
  <si>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</si>
  <si>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</si>
  <si>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</si>
  <si>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Exclusion criteria: &lt;br&gt;                Covid-19 patient with Sepsis&lt;br&gt;                Pregnancy&lt;br&gt;                The presence of malignancy or other underlying diseases&lt;br&gt;                Patient with age conditions outside the range of 18-70 years&lt;br&gt;</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</si>
  <si>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</si>
  <si>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Neurodegeneration Markers and Neurological Course in Severe Covid-19 Infection - MARNEVO-Covid</t>
  </si>
  <si>
    <t>Biological: blood samples</t>
  </si>
  <si>
    <t>https://clinicaltrials.gov/show/NCT04361344</t>
  </si>
  <si>
    <t>Neurodegeneration Markers and Neurological Course in Severe Covid-19 Infection</t>
  </si>
  <si>
    <t>NCT04361344</t>
  </si>
  <si>
    <t>Centre Hospitalier de PAU</t>
  </si>
  <si>
    <t>COVID-19 Infection;Encephalitis</t>
  </si>
  <si>
    <t>May 19, 2020</t>
  </si>
  <si>
    <t>MARNEVO-Covid</t>
  </si>
  <si>
    <t>Micka√´l BONNAN</t>
  </si>
  <si>
    <t>mickael.bonnan@ch-pau.fr</t>
  </si>
  <si>
    <t>05 59 92 49 66</t>
  </si>
  <si>
    <t>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t>
  </si>
  <si>
    <t>Change of neurodegeneration markers level</t>
  </si>
  <si>
    <t>A Prospective, Single-Center, Investigator Initiated Clinical Study to Evaluate the
Effectiveness and Safety of Thymosin √é¬±-1 (T√é¬±1) in severe COVID-19 patients</t>
  </si>
  <si>
    <t>Intervention1: Immunocin √é¬± 1.6 mg: Two subcutaneous injections of 1.6 mg T√é¬±1 TID per day for at least seven consecutive days.&lt;br&gt;Control Intervention1: Not Applicable: Not Applicable&lt;br&gt;</t>
  </si>
  <si>
    <t>http://www.ctri.nic.in/Clinicaltrials/pmaindet2.php?trialid=45729</t>
  </si>
  <si>
    <t>Investigator Initiated Study to see the safety and efficacy of adding Thymosin Alpha to existing standard of care in severe COVID patients.</t>
  </si>
  <si>
    <t>CTRI/2020/08/027061</t>
  </si>
  <si>
    <t>Dr Rahul Pandit</t>
  </si>
  <si>
    <t>Dr Adarsh Shetty</t>
  </si>
  <si>
    <t>Gufic Biosciences Limited
Subhash Road A Block
Vile Parle East Mumbai</t>
  </si>
  <si>
    <t>medicalaffairs@guficbio.com</t>
  </si>
  <si>
    <t>Gufic Biosciences Limited</t>
  </si>
  <si>
    <t>Inclusion criteria: 1.Male females of greater than or equal to 18 years of age at the time of consent &lt;br/ &gt;&lt;br&gt;2.Patient who can and willing to provide written Informed Consent &lt;br/ &gt;&lt;br&gt;3.Severe Acute Respiratory Syndrome Coronavirus SARS CoV 2 infection confirmed by polymerase chain reaction PCR test any other confirmatory tests &lt;br/ &gt;&lt;br&gt;4.If the patient presents any one of the following features &lt;br/ &gt;&lt;br&gt;respiratory distress with a respiratory rate greater than equal to√¢??30 breath per min &lt;br/ &gt;&lt;br&gt;SpO2 oxygen saturation less than or equal to√¢??90 percentage on room air &lt;br/ &gt;&lt;br&gt;PaO2 arterial blood oxygen partial pressure FiO2 Fraction of Inspired Oxygen less than or equal to√¢??200 mmHg 1 mmHg√¢??0.133 kPa &lt;br/ &gt;&lt;br&gt;Patient presents respiratory failure and requires mechanical ventilation support &lt;br/ &gt;&lt;br&gt;5.Patient patients LAR understands and is willing to participate in the clinical study and can comply with clinical trial protocol requirements. &lt;br/ &gt;&lt;br&gt; &lt;br/ &gt;&lt;br&gt;</t>
  </si>
  <si>
    <t>Exclusion criteria: 1 Patient who has participated in any other clinical trial of an experimental treatment for COVID-19 &lt;br/ &gt;&lt;br&gt;2 Patient with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Patients who, in the judgment of the investigator, will be unlikely to comply with the requirements of this protocol &lt;br/ &gt;&lt;br&gt; &lt;br/ &gt;&lt;br&gt;</t>
  </si>
  <si>
    <t>1. Incidences of all-cause hospital mortality &lt;br/ &gt;&lt;br&gt; &lt;br/ &gt;&lt;br&gt;2.Duration of patients admitted in ICU and use of Ventilator.   &lt;br/ &gt;&lt;br&gt; &lt;br/ &gt;&lt;br&gt;3.Duration of hospitalizationTimepoint: 1. Incidences of all-cause hospital mortality &lt;br/ &gt;&lt;br&gt; &lt;br/ &gt;&lt;br&gt;2.Day 1 to Day 7 &lt;br/ &gt;&lt;br&gt; &lt;br/ &gt;&lt;br&gt;3.From baseline to hospital discharge</t>
  </si>
  <si>
    <t>Fase I Clinical Trial on Natural Killer Cells for COVID-19</t>
  </si>
  <si>
    <t>Biological: Natural Killer Cells infusion</t>
  </si>
  <si>
    <t>https://clinicaltrials.gov/show/NCT04634370</t>
  </si>
  <si>
    <t>Fase I Clinical Trial on NK Cells for COVID-19</t>
  </si>
  <si>
    <t>NCT04634370</t>
  </si>
  <si>
    <t>Hospital de Clinicas de Porto Alegre</t>
  </si>
  <si>
    <t>Covid19;Sars-cov 2</t>
  </si>
  <si>
    <t>January 2, 2021</t>
  </si>
  <si>
    <t>Lucia Silla, MD, PhD;Lucia Silla, MD, PhD;Lucia Silla, Md, PhD</t>
  </si>
  <si>
    <t>;lsilla@hcpa.edu.br;</t>
  </si>
  <si>
    <t>;55 51 33598371;555133598850</t>
  </si>
  <si>
    <t>Hospital de Clinicas de Porto Alegre;</t>
  </si>
  <si>
    <t>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white or yellow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white or yellow criteria according to the score proposed by_x000D_&lt;br&gt;             Liao et al (2020)._x000D_&lt;br&gt;</t>
  </si>
  <si>
    <t>Overall survival;Changes on inflammatory C-reactive protein;Hospital stay;Oxygenation index (PaO2/FiO2);Improvement in Liao's score (2020);Radiological improvement</t>
  </si>
  <si>
    <t>The Utility of Self-administered Lung Ultrasound in Patients With COVID-19</t>
  </si>
  <si>
    <t>Device: Butterfly iQ</t>
  </si>
  <si>
    <t>https://clinicaltrials.gov/show/NCT04591158</t>
  </si>
  <si>
    <t>COVID-19 and Lung Ultrasound Utility</t>
  </si>
  <si>
    <t>NCT04591158</t>
  </si>
  <si>
    <t>Bridge to Health Medical and Dental USA</t>
  </si>
  <si>
    <t>Covid19;Lung Infection</t>
  </si>
  <si>
    <t>September 15, 2020</t>
  </si>
  <si>
    <t>120 Years</t>
  </si>
  <si>
    <t>William Cherniak, MD, MPH;William Cherniak, MD, MPH</t>
  </si>
  <si>
    <t>;w.cherniak@mail.utoronto.ca</t>
  </si>
  <si>
    <t>;6477209791</t>
  </si>
  <si>
    <t>Bridge to Health Medical and Dental USA;</t>
  </si>
  <si>
    <t>_x000D_&lt;br&gt;        Inclusion Criteria:_x000D_&lt;br&gt;_x000D_&lt;br&gt;          -  Must be 18 years or older and able to provide a valid informed consent._x000D_&lt;br&gt;_x000D_&lt;br&gt;          -  Must have a nasal swab positive RT-PCR for COVID-19_x000D_&lt;br&gt;_x000D_&lt;br&gt;          -  Must have access to Wi-Fi at home_x000D_&lt;br&gt;_x000D_&lt;br&gt;        Exclusion Criteria:_x000D_&lt;br&gt;_x000D_&lt;br&gt;          -  Subjects unwilling or unable to directly provide consent._x000D_&lt;br&gt;_x000D_&lt;br&gt;          -  The following vulnerable study subject populations will not be eligible: prisoners,_x000D_&lt;br&gt;             mentally impaired, or disadvantaged groups._x000D_&lt;br&gt;_x000D_&lt;br&gt;          -  Any condition deemed by the principal investigator, in his or her judgment, that may_x000D_&lt;br&gt;             impact the subject's ability to meet the requirements necessary to collect the exam_x000D_&lt;br&gt;             data required._x000D_&lt;br&gt;</t>
  </si>
  <si>
    <t>If patients can perform lung ultrasound.</t>
  </si>
  <si>
    <t>Evaluation of the effect of trans sodium crocetinate in respiratory distress caused by COVID-19</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</si>
  <si>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</si>
  <si>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http://en.irct.ir/trial/47188</t>
  </si>
  <si>
    <t>Clinical trial of trans sodium crocetinate  against COVID-19</t>
  </si>
  <si>
    <t>IRCT20081019001369N6</t>
  </si>
  <si>
    <t>Randomization: Randomized, Blinding: Not blinded, Placebo: Not used, Assignment: Parallel, Purpose: Treatment, Randomization description: Simple randomized method according to randome numbers table.</t>
  </si>
  <si>
    <t>Covid-19. &lt;br&gt;COVID-19 Disease;U07.1</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</si>
  <si>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</si>
  <si>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</si>
  <si>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</si>
  <si>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</si>
  <si>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</si>
  <si>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Exclusion criteria: &lt;br&gt;                Allergic reactions to saffron&lt;br&gt;                Pregnancy or breast-feeding&lt;br&gt;                Multi organ dysfunction disease&lt;br&gt;</t>
  </si>
  <si>
    <t>Patients' mortality rate. Timepoint: During 7 days hospitalization. Method of measurement: Meedical Reports.</t>
  </si>
  <si>
    <t>Evaluation of the Concentration-effect Relationship of Enoxaparin for Thromboembolic Prevention in COVID-19 Intensive Unit Care Patients.</t>
  </si>
  <si>
    <t>Drug: Lovenox 40 MG in 0.4 mL Prefilled Syringe;Device: Ultrasound of the lower limbs</t>
  </si>
  <si>
    <t>https://clinicaltrials.gov/show/NCT04520620</t>
  </si>
  <si>
    <t>Concentration-effect Relationship of Enoxaparin for Thromboembolic Prevention</t>
  </si>
  <si>
    <t>NCT04520620</t>
  </si>
  <si>
    <t>Centre Hospitalier Universitaire de Saint Etienne</t>
  </si>
  <si>
    <t>Sars-CoV2</t>
  </si>
  <si>
    <t>May 2, 2020</t>
  </si>
  <si>
    <t>COV-ENOX</t>
  </si>
  <si>
    <t>Paul ZUFFEREY, MD</t>
  </si>
  <si>
    <t>CHU SAINT-ETIENNE</t>
  </si>
  <si>
    <t>_x000D_&lt;br&gt;        Inclusion Criteria:_x000D_&lt;br&gt;_x000D_&lt;br&gt;          -  Aged &gt; 18 ans_x000D_&lt;br&gt;_x000D_&lt;br&gt;          -  SARS-CoV-2 infected intensive care unit patients_x000D_&lt;br&gt;_x000D_&lt;br&gt;          -  Diagnosis of SARS-CoV-2 respiratory infection was made with a nasopharyngeal swab or a_x000D_&lt;br&gt;             deep respiratory specimen._x000D_&lt;br&gt;_x000D_&lt;br&gt;          -  Patient receiving enoxaparin treatment as part of care or as part of a clinical trial_x000D_&lt;br&gt;             for the prevention or treatment of thromboembolic venous disease._x000D_&lt;br&gt;_x000D_&lt;br&gt;          -  Patient affiliated or entitled to a social security scheme_x000D_&lt;br&gt;_x000D_&lt;br&gt;        Exclusion Criteria:_x000D_&lt;br&gt;_x000D_&lt;br&gt;          -  Creatinine clearance according to Cockcroft and Gault &lt;30ml/min._x000D_&lt;br&gt;_x000D_&lt;br&gt;          -  Hypersensitivity to enoxaparin sodium, heparin or its derivatives, including other low_x000D_&lt;br&gt;             molecular weight heparins (LMWHs)_x000D_&lt;br&gt;_x000D_&lt;br&gt;          -  History of immune-mediated heparin-induced thrombocytopenia (HIT) in the last 100 days_x000D_&lt;br&gt;             or in the presence of circulating antibodies_x000D_&lt;br&gt;_x000D_&lt;br&gt;          -  Active clinically significant bleeding or a condition associated with a high risk of_x000D_&lt;br&gt;             bleeding, such as a recent hemorrhagic stroke, gastrointestinal ulcer, the presence of_x000D_&lt;br&gt;             a malignant tumour at high risk of bleeding, recent brain, spinal or ophthalmologic_x000D_&lt;br&gt;             surgery, known or suspected esophageal varices, arteriovenous malformations, vascular_x000D_&lt;br&gt;             aneurysm or major intrarachidian or intracerebral vascular abnormalities._x000D_&lt;br&gt;_x000D_&lt;br&gt;          -  Spinal, epidural or locoregional anaesthesia or anaesthesia when enoxaparin sodium is_x000D_&lt;br&gt;             used for curative treatment within the previous 24 hours_x000D_&lt;br&gt;</t>
  </si>
  <si>
    <t>Measure of anti-Xa activity</t>
  </si>
  <si>
    <t>Specimen Collection for Development and Performance Evaluation of the LumiraDx Platform Point of Care Tests for Sars-Cov-2 IgG/IgM &amp; Antigen to be Used as an Aid in Diagnosis of COVID-19</t>
  </si>
  <si>
    <t>Diagnostic Test: Sample Collection/Performance Evaluation (A);Diagnostic Test: Sample Collection/Performance Evaluation (B)</t>
  </si>
  <si>
    <t>https://clinicaltrials.gov/show/NCT04408066</t>
  </si>
  <si>
    <t>COVID-19: A POC Test Under Research &amp; Evaluation</t>
  </si>
  <si>
    <t>NCT04408066</t>
  </si>
  <si>
    <t>LumiraDx UK Limited</t>
  </si>
  <si>
    <t>April 30, 2020</t>
  </si>
  <si>
    <t>CAPTURE</t>
  </si>
  <si>
    <t>Samer Elkhodair;Jayne Ellis</t>
  </si>
  <si>
    <t>;capture@lumiradx.com</t>
  </si>
  <si>
    <t>;01786 430411</t>
  </si>
  <si>
    <t>University College London Hospitals;</t>
  </si>
  <si>
    <t>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t>
  </si>
  <si>
    <t>Performance of the LumiraDx Assay versus reference methods with regards to clinical sensitivity and specificity for the detection of the SARS-COV-2 IgG/IgM and viral antigen in patient samples.</t>
  </si>
  <si>
    <t>A prospective, multicenter, randomized PHASE II clinical trial of enzalutamide treatment to decrease the morbidity in patients with Corona virus disease 2019 (COVID-19) - COVIDENZA</t>
  </si>
  <si>
    <t>&lt;br&gt;Trade Name: Xtandi &lt;br&gt;Product Name: Xtandi&lt;br&gt;Pharmaceutical Form: Tablet&lt;br&gt;&lt;br&gt;</t>
  </si>
  <si>
    <t>https://www.clinicaltrialsregister.eu/ctr-search/search?query=eudract_number:2020-002027-10</t>
  </si>
  <si>
    <t>A prospective, multicenter, randomized PHASE II clinical trial of enzalutamide treatment to decrease the morbidity in patients with Corona virus disease 2019 (COVID-19)</t>
  </si>
  <si>
    <t>EUCTR2020-002027-10-SE</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</si>
  <si>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</si>
  <si>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Norrlands universitetssjukhus</t>
  </si>
  <si>
    <t>Sweden</t>
  </si>
  <si>
    <t>Corona virus disease 2019 (COVID-19) &lt;br&gt;MedDRA version: 23.0
Level: LLT
Classification code 10053983
Term: Corona virus infection
System Organ Class: 100000004862
;Therapeutic area: Diseases [C] - Virus Diseases [C02]</t>
  </si>
  <si>
    <t>Sponsor's representative</t>
  </si>
  <si>
    <t>Department of Surgery and Perioperative Sciences, M31 By 6M, 3rd Floor, Ume√• University</t>
  </si>
  <si>
    <t>andreas.josefsson@umu.se</t>
  </si>
  <si>
    <t>Inclusion criteria: &lt;br&gt;- Positive COVID-19 test&lt;br&gt;- Mild to severe symptoms of COVID-19&lt;br&gt;- Recent hospitalization due to COVID-19 (0-3 days)&lt;br&gt;- WHO performance status 0-3&lt;br&gt;- Age above or equal to 50 years&lt;br&gt;- Can understand all the requirements of the study, provide informed consent, and provide &lt;br&gt;  authorization of use and disclosure of personal health information.&lt;br&gt;- Estimated expected survival of 1 year (excluding symptoms due to COVID-19)&lt;br&gt;- Women of childbearing capacity must comply to use of highly effective contraception and provide negative pregnancy test&lt;br&gt;- Males must use adequate contraception&lt;br&gt;Are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</si>
  <si>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 Severe allergy to Enzalutamide&lt;br&gt;- Pregnant or breast-feeding women&lt;br&gt;- Need of immediate mechanical ventilation &lt;br&gt;- Current hormonal treatment for prostate or breast cancer &lt;br&gt;  (finasteride and dutasteride are allowed)&lt;br&gt;- Treatment for HIV&lt;br&gt;- Treatment with Warfarin or Clopidogrel&lt;br&gt;- Treatment with immunosuppressive agents. Allowed exceptions &lt;br&gt;  are: equivalent medication to prednisolone 10 mg/day or low &lt;br&gt;  dose methotrexate 15 mg/week. Any treatment initiated as &lt;br&gt;  standard of care for COVID-19 is allowed.&lt;br&gt;- Severe immunosuppressive disease&lt;br&gt;- Stroke in medical history&lt;br&gt;- Epileptic seizure in medical history&lt;br&gt;- Other serious illness or medical condition&lt;br&gt;- Current symptomatic unstable cardiovascular disease&lt;br&gt;</t>
  </si>
  <si>
    <t>Main Objective: To evaluate the effect of enzalutamid treatment to the changes in morbidity and mortality in the course of COVID-19 in comparison to standard of care. ;Secondary Objective: Evaluate the safety of enzalutamide treatment in COVID-19 patients, gender difference in the treatment efficacy, and evaluate serological immunity to COVID-19 in enzalutamide treated individuals in comparison with standard of care.;Primary end point(s): Time to need of mechanical ventilation or death, and time to discharge as assessed by the 7-point ordinal scale up to 30 days after inclusion:&lt;br&gt;&lt;br&gt;1) Not hospitalized, no limitations on activities;&lt;br&gt;2) Not hospitalized, limitation on activities;&lt;br&gt;3) Hospitalized, not requiring supplemental oxygen; &lt;br&gt;4) Hospitalized, requiring supplemental oxygen; &lt;br&gt;5) Hospitalized, on non-invasive ventilation or high flow oxygen devices; &lt;br&gt;6) Hospitalized, on invasive mechanical ventilation or extracorporeal membrane oxygenation (ECMO); &lt;br&gt;7) Death.;Timepoint(s) of evaluation of this end point: Up to 30 days after inclusion.</t>
  </si>
  <si>
    <t>A pilot phase Ib/II study of whole-lung low dose radiation therapy (LDRT) in the treatment of severe Covid 19 pneumonia patients on (or requiring) mechanical ventilatory support. COVID-19</t>
  </si>
  <si>
    <t>;Low dose radiotherapy</t>
  </si>
  <si>
    <t>https://pactr.samrc.ac.za/TrialDisplay.aspx?TrialID=12333</t>
  </si>
  <si>
    <t>Whole-lung low dose radiation therapy (LDRT) in the treatment of severe COVID-19 pneumonia</t>
  </si>
  <si>
    <t>PACTR</t>
  </si>
  <si>
    <t>PACTR202009769021840</t>
  </si>
  <si>
    <t>Factorial: participants randomly allocated to either no, one, some or all interventions simultaneously,Non-randomised,Numbered containers</t>
  </si>
  <si>
    <t>Phase-2</t>
  </si>
  <si>
    <t>Agakhan University Hospital Nairobi</t>
  </si>
  <si>
    <t>Kenya</t>
  </si>
  <si>
    <t>&lt;br&gt;COVID 19 PNEUMONIA;COVID 19 PNEUMONIA</t>
  </si>
  <si>
    <t>19 Year(s)</t>
  </si>
  <si>
    <t>44 Year(s)</t>
  </si>
  <si>
    <t>WANGARI</t>
  </si>
  <si>
    <t>SIIKA</t>
  </si>
  <si>
    <t>3rd Parklands Avenue, off Limuru Road</t>
  </si>
  <si>
    <t>AKUKenya.ResearchOffice@aku.edu</t>
  </si>
  <si>
    <t>AgaKhan University Nairobi</t>
  </si>
  <si>
    <t>Inclusion criteria: a.	Be age 18 or over_x000D_&lt;br&gt;b.	Have had a positive rtPCR test confirming the diagnosis of COVID-19 from nasopharyngeal swab, Sputum or lower respiratory tract sample_x000D_&lt;br&gt;c.	Have had clinical signs of severe acute respiratory syndrome or pneumonia (dyspnea, cough, with need for oxygen support at the time of enrolment)_x000D_&lt;br&gt;d.	Documented pO2 &lt; 94% while on ambient air on admission, and requires supplemental oxygen to maintain pO2 = 94%._x000D_&lt;br&gt;1.	Cohort 1: currently not on mechanical ventilation but would need mechanical ventilation if condition worsens (pre-Vent)_x000D_&lt;br&gt;2.	Cohort 2: currently on mechanical ventilation for = 5 days (on-Vent)_x000D_&lt;br&gt;e.	Have visible consolidations/ground glass opacities on chest x-ray or computed tomography consisted with Covid 19 pneumonia._x000D_&lt;br&gt;f.	The patient, according to the treating physician, has received medical treatment considered best practice as per the institution‚Äôs guidelines, and does not show improvement _x000D_&lt;br&gt;g.	Willingness and ability of the subject to comply with scheduled visits, protocol-specified laboratory tests, other study procedures, and study restrictions._x000D_&lt;br&gt;h.	Evidence of a signed informed consent/assent indicating that the subject is aware of the infectious nature of the disease and has been informed of the procedures to be followed, potential risks and discomforts, potential benefits, and other pertinent aspects of study participation._x000D_&lt;br&gt;_x000D_&lt;br&gt;</t>
  </si>
  <si>
    <t>Exclusion criteria: a.	Pre-existing lung comorbidity such as severe COPD, severe uncontrolled asthma or heart failure or concomitant active systemic infection.  _x000D_&lt;br&gt;b.	Pre-existing dependency on supplemental oxygen prior to diagnosis of Covid 19 pneumonia_x000D_&lt;br&gt;c.	Patients on mechanical ventilation requiring 100% FIO2 and &gt; 8mm PEEP to maintain pO2 &gt; 94% will not be eligible_x000D_&lt;br&gt;d.	Unwilling or unable to following protocol procedures_x000D_&lt;br&gt;e.	Pregnant and/or planned to be pregnant within in next 6 months_x000D_&lt;br&gt;f.	Hemodynamic and Ventilatory instability precluding transfer to Radiation Oncology department_x000D_&lt;br&gt;</t>
  </si>
  <si>
    <t>1)	Safety/Feasibility ‚Äì % patients able to complete LDRT without treatment related SAE at 24h following LDRT&lt;br&gt;2)	Toxicity ‚Äì % patients without worsening of vital signs to assess clinical and respiratory status at 24h following LDRT (CTCAE acute toxicity criteria)&lt;br&gt;</t>
  </si>
  <si>
    <t>Effectiveness of a Novel Respirator With Chitosan Nanoparticles to Reduce the Incidence of SARS-CoV-2 Infection in Healthcare Professionals: Randomized Controlled Trial (VESTA Trial)</t>
  </si>
  <si>
    <t>Device: VESTA respirator;Device: Conventional N95 respirator</t>
  </si>
  <si>
    <t>https://clinicaltrials.gov/show/NCT04490200</t>
  </si>
  <si>
    <t>Effectiveness of a Novel Respirator With Chitosan Nanoparticles</t>
  </si>
  <si>
    <t>NCT04490200</t>
  </si>
  <si>
    <t>Allocation: Randomized. Intervention model: Parallel Assignment. Primary purpose: Prevention. Masking: Triple (Participant, Care Provider, Outcomes Assessor).</t>
  </si>
  <si>
    <t>University of Brasilia</t>
  </si>
  <si>
    <t>Covid19;SARS-CoV Infection;Worker-Patient Transmission, Healthcare</t>
  </si>
  <si>
    <t>November 30, 2020</t>
  </si>
  <si>
    <t>59 Years</t>
  </si>
  <si>
    <t>Rodrigo L Carregaro, PhD;Suelia S Fleury Rosa, PhD;Marcella L Brettas Carneiro, PhD;Henry M Peixoto, PhD;Aline M Toledo, PhD;Graziella A Joanitti, PhD;Gl√©cia V Silva Luz, PhD;Mario Fleury Rosa, PhD</t>
  </si>
  <si>
    <t>;;;;;;;projeto.covid2020@gmail.com</t>
  </si>
  <si>
    <t>;;;;;;;+55 (61) 3107-8901</t>
  </si>
  <si>
    <t>Universidade de Bras√≠lia (FCE/UnB);Universidade de Bras√≠lia (FGA/UnB);Universidade de Bras√≠lia (FUP/UnB);Universidade de Bras√≠lia (FM/UnB);Universidade de Bras√≠lia (FCE/UnB);Universidade de Bras√≠lia (FCE/UnB);University of Brasilia;</t>
  </si>
  <si>
    <t>_x000D_&lt;br&gt;        Inclusion Criteria:_x000D_&lt;br&gt;_x000D_&lt;br&gt;          -  Full-time employees (defined as direct patient care for more than 24 hours weekly) and_x000D_&lt;br&gt;             work primarily at the study site or co-participants (more than 75% of working hours)._x000D_&lt;br&gt;_x000D_&lt;br&gt;          -  Professionals working in emergency departments, ICUs and other hospital settings_x000D_&lt;br&gt;             exposed to SARS-Cov-2._x000D_&lt;br&gt;_x000D_&lt;br&gt;          -  Negative clinical and laboratory results for SARS-Cov-2 infection._x000D_&lt;br&gt;_x000D_&lt;br&gt;          -  Have previous experience using N95 PFF2 respirators._x000D_&lt;br&gt;_x000D_&lt;br&gt;        Exclusion Criteria:_x000D_&lt;br&gt;_x000D_&lt;br&gt;          -  Pregnant or breastfeeding women._x000D_&lt;br&gt;_x000D_&lt;br&gt;          -  History of high-risk comorbidities, such as high-risk heart disease or respiratory_x000D_&lt;br&gt;             diseases._x000D_&lt;br&gt;_x000D_&lt;br&gt;          -  Presence of heterogeneous facial anatomical characteristics such as: bulky beard,_x000D_&lt;br&gt;             facial deformities or facial dimensions incompatible with the respirators._x000D_&lt;br&gt;_x000D_&lt;br&gt;          -  Smoker or frequent user of narcotic substances such as alcohol or illegal drugs._x000D_&lt;br&gt;_x000D_&lt;br&gt;          -  User of any substance or assistance equipment that interferes with normal respiratory_x000D_&lt;br&gt;             function._x000D_&lt;br&gt;_x000D_&lt;br&gt;          -  Professionals with history of COVID-19 or positive result for IgG+ or IgG+ or RT-PCR+_x000D_&lt;br&gt;</t>
  </si>
  <si>
    <t>Incidence of laboratory-confirmed COVID-19;Ability of the filtering element to inactivate the SARS-Cov-2</t>
  </si>
  <si>
    <t>Effect of Camostate mesylate on clinical improvement and outcome of  Coronavirus (COVID-19)-induced pneumonia</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</si>
  <si>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</si>
  <si>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http://en.irct.ir/trial/46573</t>
  </si>
  <si>
    <t>Effect of Camostate mesylate on the outcome of Coronavirus (COVID-19)-induced pneumonia</t>
  </si>
  <si>
    <t>IRCT20200317046797N1</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</si>
  <si>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</si>
  <si>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Condition 1: Coronavirus (COVID-19)-induced pneumonia. Condition 2: COVID-19. &lt;br&gt;Other viral pneumonia &lt;br&gt;COVID-19, virus identified;J12.89;U07.1</t>
  </si>
  <si>
    <t>80 years</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</si>
  <si>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</si>
  <si>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</si>
  <si>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</si>
  <si>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</si>
  <si>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</si>
  <si>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</si>
  <si>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</si>
  <si>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Allogeneic Amniotic Epithelial Cells for the Treatment of COVID-19 related respiratory failure, a pilot feasibility randomised controlled trial</t>
  </si>
  <si>
    <t>8 million amniotic epithelial cells (hAECs) per kg bodyweight in saline containing 2% human serum albumin will be delivered intravenously over the course of an hour by a nurse under the supervision of an ICU consultant.</t>
  </si>
  <si>
    <t>https://anzctr.org.au/ACTRN12620000676910.aspx</t>
  </si>
  <si>
    <t>Amnion cells for COVID-19 related respiratory failure</t>
  </si>
  <si>
    <t>ACTRN12620000676910</t>
  </si>
  <si>
    <t>Purpose: Treatment; Allocation: Randomised controlled trial; Type of endpoint: Safety/efficacy;</t>
  </si>
  <si>
    <t>Phase 1 / Phase 2</t>
  </si>
  <si>
    <t>Monash Health</t>
  </si>
  <si>
    <t>Australia</t>
  </si>
  <si>
    <t>COVID-19 related respiratory failure; &lt;br&gt;COVID-19 related respiratory failure;Respiratory - Other respiratory disorders / diseases;Infection - Other infectious diseases</t>
  </si>
  <si>
    <t>85 Years</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</si>
  <si>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</si>
  <si>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</si>
  <si>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</si>
  <si>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Piclidenoson for Treatment of COVID-19 - A Randomized, Double-Blind, Placebo-Controlled Trial</t>
  </si>
  <si>
    <t>Drug: Piclidenoson;Drug: Placebo</t>
  </si>
  <si>
    <t>https://clinicaltrials.gov/show/NCT04333472</t>
  </si>
  <si>
    <t>Piclidenoson for Treatment of COVID-19</t>
  </si>
  <si>
    <t>NCT04333472</t>
  </si>
  <si>
    <t>Can-Fite BioPharma</t>
  </si>
  <si>
    <t>COVID-19;Coronavirus Infection</t>
  </si>
  <si>
    <t>October 6, 2020</t>
  </si>
  <si>
    <t>Zivit Harpaz;Zivit Harpaz</t>
  </si>
  <si>
    <t>;Zivit@canfite.co.il</t>
  </si>
  <si>
    <t>;+972-3-9241114</t>
  </si>
  <si>
    <t>Can-Fite BioPharma Ltd;</t>
  </si>
  <si>
    <t>_x000D_&lt;br&gt;        Inclusion Criteria_x000D_&lt;br&gt;_x000D_&lt;br&gt;          1. 18-85 years of age_x000D_&lt;br&gt;_x000D_&lt;br&gt;          2. Able and willing to sign informed consent_x000D_&lt;br&gt;_x000D_&lt;br&gt;          3. Molecular (RT-PCR) diagnosis of SARS-CoV-2 infection_x000D_&lt;br&gt;_x000D_&lt;br&gt;          4. Moderate illness per NIH COVID-19 Treatment Guidelines:_x000D_&lt;br&gt;_x000D_&lt;br&gt;               -  Symptoms such as cough, fever, sore throat, malaise, myalgias, headache; and_x000D_&lt;br&gt;_x000D_&lt;br&gt;               -  Evidence of lower respiratory tract disease by clinical assessment and/or_x000D_&lt;br&gt;                  imaging; and_x000D_&lt;br&gt;_x000D_&lt;br&gt;               -  SpO2 &gt;93% on room air at sea level_x000D_&lt;br&gt;_x000D_&lt;br&gt;          5. Female subjects must have a negative serum pregnancy test (minimum sensitivity 25 IU/L_x000D_&lt;br&gt;             or equivalent units of human chorionic gonadotropin) within 24 hours prior to the_x000D_&lt;br&gt;             start of investigational product_x000D_&lt;br&gt;_x000D_&lt;br&gt;          6. Female subjects of childbearing potential and male subjects with partners of_x000D_&lt;br&gt;             childbearing potential must agree to use adequate methods of contraception during the_x000D_&lt;br&gt;             study and through 90 days after the last dose of study medication. Female subjects of_x000D_&lt;br&gt;             childbearing potential are all those except subjects who are surgically sterile, who_x000D_&lt;br&gt;             have medically documented ovarian failure, or who are at least 1 year postmenopausal._x000D_&lt;br&gt;_x000D_&lt;br&gt;               1. For females: 2 of the following contraceptive methods, with at least 1 being a_x000D_&lt;br&gt;                  barrier method:_x000D_&lt;br&gt;_x000D_&lt;br&gt;                    -  Hormonal contraceptives for at least 27 days before dosing_x000D_&lt;br&gt;_x000D_&lt;br&gt;                    -  Intrauterine device (IUD) in place at least 27 days before dosing_x000D_&lt;br&gt;_x000D_&lt;br&gt;                    -  Double-barrier methods (use of condom [male partner] with either diaphragm_x000D_&lt;br&gt;                       with spermicide or cervical cap with spermicide) from screening_x000D_&lt;br&gt;_x000D_&lt;br&gt;                    -  Surgical sterilization of the partner (vasectomy at least 1 month before_x000D_&lt;br&gt;                       screening)_x000D_&lt;br&gt;_x000D_&lt;br&gt;                    -  Female subjects must have a negative urine pregnancy test (minimum_x000D_&lt;br&gt;                       sensitivity 25 IU/L or equivalent units of human chorionic gonadotropin)_x000D_&lt;br&gt;                       within 24 hours prior to the start of investigational product._x000D_&lt;br&gt;_x000D_&lt;br&gt;               2. For males: Surgical sterilization (vasectomy at least 1 month before screening)_x000D_&lt;br&gt;                  or double barrier methods._x000D_&lt;br&gt;_x000D_&lt;br&gt;        Exclusion Criteria_x000D_&lt;br&gt;_x000D_&lt;br&gt;          1. Severe illness, including any of the following:_x000D_&lt;br&gt;_x000D_&lt;br&gt;               -  Respiratory rate &gt;30 breaths/minute; or_x000D_&lt;br&gt;_x000D_&lt;br&gt;               -  SpO2 =93% on room air at sea level; or_x000D_&lt;br&gt;_x000D_&lt;br&gt;               -  Ratio of arterial partial pressure of oxygen to fraction of inspired oxygen_x000D_&lt;br&gt;                  (PaO2/FiO2) &lt;300; or_x000D_&lt;br&gt;_x000D_&lt;br&gt;               -  Lung infiltrates &gt;50% of pulmonary volume on imaging_x000D_&lt;br&gt;_x000D_&lt;br&gt;          2. Critical illness, including any of the following:_x000D_&lt;br&gt;_x000D_&lt;br&gt;               -  Respiratory failure; or_x000D_&lt;br&gt;_x000D_&lt;br&gt;               -  Septic shock; or_x000D_&lt;br&gt;_x000D_&lt;br&gt;               -  Multiple organ dysfunction_x000D_&lt;br&gt;_x000D_&lt;br&gt;          3. Participation in another clinical trial concurrently_x000D_&lt;br&gt;_x000D_&lt;br&gt;          4. Concurrent treatment with immunomodulators or anti-rejection drugs_x000D_&lt;br&gt;_x000D_&lt;br&gt;          5. Nursing women, pregnant women, women of childbearing potential who do not want_x000D_&lt;br&gt;             adequate contraception_x000D_&lt;br&gt;_x000D_&lt;br&gt;          6. History of any of the following diseases or conditions:_x000D_&lt;br&gt;_x000D_&lt;br&gt;               -  Advanced or decompensated liver disease (including presence or history of_x000D_&lt;br&gt;                  bleeding varices, ascites, encephalopathy, or hepato-renal syndrome)_x000D_&lt;br&gt;_x000D_&lt;br&gt;               -  Inability to swallow tablets, or gastrointestinal disease which could interfere_x000D_&lt;br&gt;                  with the absorption of piclidenoson_x000D_&lt;br&gt;_x000D_&lt;br&gt;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&gt;450 milliseconds (msec) for males_x000D_&lt;br&gt;                  or &gt;470 msec for females (except when QT prolongation is associated with right or_x000D_&lt;br&gt;                  left bundle branch block, in which case enrollment is allowed)_x000D_&lt;br&gt;_x000D_&lt;br&gt;               -  Any condition which increases proarrhythmic risk, including hypokalemia,_x000D_&lt;br&gt;                  hypomagnesemia, congenital Long QT Syndrome_x000D_&lt;br&gt;_x000D_&lt;br&gt;               -  Ongoing or planned use of a concomitant medication that is on the CredibleMeds_x000D_&lt;br&gt;                  list of drugs known to cause Torsades de Pointes unless the subject can be_x000D_&lt;br&gt;                  screened and monitored under the guidelines proposed by Giudicessi (2020)_x000D_&lt;br&gt;_x000D_&lt;br&gt;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Any serious condition that, in the opinion of the investigator, would preclude_x000D_&lt;br&gt;                  evaluation of response or make it unlikely that the contemplated course of_x000D_&lt;br&gt;                  therapy and follow-up could be completed_x000D_&lt;br&gt;_x000D_&lt;br&gt;          7. Any of the following abnormal laboratory tests:_x000D_&lt;br&gt;_x000D_&lt;br&gt;               -  Platelet count &lt;90,000 cells/mm3_x000D_&lt;br&gt;_x000D_&lt;br&gt;               -  Absolute neutrophil count (ANC) &lt;1,500 cells/mm3_x000D_&lt;br&gt;_x000D_&lt;br&gt;               -  Estimated creatinine clearance (CrCl) &lt;50 mL/min by Cockroft-Gault formulation_x000D_&lt;br&gt;_x000D_&lt;br&gt;               -  Bilirubin level =2.5 mg/dL unless due to Gilbert's syndrome_x000D_&lt;br&gt;_x000D_&lt;br&gt;               -  AST or ALT level =3X the upper limit of normal_x000D_&lt;br&gt;_x000D_&lt;br&gt;               -  Serum albumin level &lt;3.0 g/dL_x000D_&lt;br&gt;_x000D_&lt;br&gt;               -  International normalized ratio (INR) =1.5 (except subjects maintained on_x000D_&lt;br&gt;                  anticoagulant medications)_x000D_&lt;br&gt;</t>
  </si>
  <si>
    <t>Proportion of subjects alive and free of respiratory failure;Proportion of subjects discharged home alive;Treatment-emergent adverse events (AEs)</t>
  </si>
  <si>
    <t>Losartan and spironolactone treatment for COVID-19 patients with acute respiratory failure in intensive care unit - COVIDANCE</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</si>
  <si>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</si>
  <si>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https://www.clinicaltrialsregister.eu/ctr-search/search?query=eudract_number:2020-001766-11</t>
  </si>
  <si>
    <t>Losartan and spironolactone treatment for COVID-19 patients with acute respiratory failure in intensive care unit</t>
  </si>
  <si>
    <t>EUCTR2020-001766-11-FR</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</si>
  <si>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</si>
  <si>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ASSISTANCE PUBLIQUE H√îPITAUX DE MARSEILLE</t>
  </si>
  <si>
    <t>Patients with Covid-19;Therapeutic area: Diseases [C] - Virus Diseases [C02]</t>
  </si>
  <si>
    <t>clinical project manager</t>
  </si>
  <si>
    <t>DRS, 80 Rue Brochier</t>
  </si>
  <si>
    <t>promotion.interne@ap-hm.fr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</si>
  <si>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</si>
  <si>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</si>
  <si>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</si>
  <si>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IV Infusion of Autologous Adipose Derived Mesenchymal Cells for Abatement of Respiratory Compromise in SARS-CoV-2 Pandemic (COVID-19)</t>
  </si>
  <si>
    <t>Biological: Autologous Adipose MSC's</t>
  </si>
  <si>
    <t>https://clinicaltrials.gov/show/NCT04352803</t>
  </si>
  <si>
    <t>Adipose Mesenchymal Cells for Abatement of SARS-CoV-2 Respiratory Compromise in COVID-19 Disease</t>
  </si>
  <si>
    <t>NCT04352803</t>
  </si>
  <si>
    <t>Allocation: Non-Randomized. Intervention model: Sequential Assignment. Primary purpose: Treatment. Masking: None (Open Label).</t>
  </si>
  <si>
    <t>Regeneris Medical</t>
  </si>
  <si>
    <t>Covid-19 Pneumonia;Cyotokine Storm</t>
  </si>
  <si>
    <t>Ryan Welter, MD PhD</t>
  </si>
  <si>
    <t>r.welter@regenerismedical.com</t>
  </si>
  <si>
    <t>(508) 576-8325</t>
  </si>
  <si>
    <t>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</si>
  <si>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</si>
  <si>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A Phase I Trial of a Therapeutic Vaccine (Covax-19‚Ñ¢) in SARS-CoV-2 Infected Patients</t>
  </si>
  <si>
    <t>Biological: Covax-19‚Ñ¢</t>
  </si>
  <si>
    <t>https://clinicaltrials.gov/show/NCT04428073</t>
  </si>
  <si>
    <t>Therapeutic Vaccine Trial of COVID-19 for Severe Acute Respiratory Syndrome Coronavirus 2 (SARS-CoV-2) Infection</t>
  </si>
  <si>
    <t>NCT04428073</t>
  </si>
  <si>
    <t>GeneCure Biotechnologies</t>
  </si>
  <si>
    <t>Frank Tung, Ph.D</t>
  </si>
  <si>
    <t>info@genecure.com</t>
  </si>
  <si>
    <t>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t>
  </si>
  <si>
    <t>To evaluate the safety of a therapeutic Covid-19 vaccine in participants by measuring the severity of local and systemic adverse events and laboratory abnormalities.</t>
  </si>
  <si>
    <t>Evaluation of levamizole on treatment of patients with COVID 19 infection: a controlled clinical trial study.</t>
  </si>
  <si>
    <t>Intervention 1: Intervention group: the patients with diagnosis of COVID19 with be treated by tablet Levamisole 50 mg daily for 14 days in addition to standard therapies for these patients. the sign and symptoms of the patients will be evaluated daily. Intervention 2: Control group: the patient with diagnosis of COVID19 will give the standard therapies and without Levamisole.</t>
  </si>
  <si>
    <t>http://en.irct.ir/trial/51501</t>
  </si>
  <si>
    <t>Levamizole in treatment of COVID19.</t>
  </si>
  <si>
    <t>IRCT20181208041886N1</t>
  </si>
  <si>
    <t>Randomization: Randomized, Blinding: Double blinded, Placebo: Not used, Assignment: Parallel, Purpose: Treatment, Other design features: nothing, Randomization description: The selected patients on inclusion and exclusion criteria will be randomized in two experimental and control groups in 15 randomized block.  In every block 4 patients will be setelled (2 patient as control and 2 as interventional). At first the physician will visit the patients and on the clinical criteria he/she decided that the disease is mild, moderate and / or sever and the patient will setelled in the blocks and groups (control or interventional), Blinding description: In this study the patients and the physician who evaluate the signs and symptoms of the patients are blinded about the therapy. To prevent of the bias the levamizole tablet will be give the patients  accompanied with other drugs. On the other hand the  assessor also will not  be informed about the drugs of the patients.</t>
  </si>
  <si>
    <t>COVID19. &lt;br&gt;U07.1 COVID-19, virus identified‚Ä¢U07.2 COVID-19, virus not identifiedoClinically-epidemiologically diagnosed COVID-19oProbable COVID-19 oSuspected COVID-19;U07.1</t>
  </si>
  <si>
    <t>Morteza Pourahmad</t>
  </si>
  <si>
    <t>Sofeh street</t>
  </si>
  <si>
    <t>mortezapourahmad@yahoo.com</t>
  </si>
  <si>
    <t>+98 31 3322 0996</t>
  </si>
  <si>
    <t>Inclusion criteria: age =or &gt; 18 years&lt;br&gt;Diagnosis of COVID19 infection was made by positive test for RtPCR on nasopharyngeal swab, Lung HRCT and the opinion of infectious diseases specialist.&lt;br&gt;informed consent of patient for study&lt;br&gt;the possibility of patient follow up.</t>
  </si>
  <si>
    <t>Exclusion criteria: Another cause for signs and symptoms&lt;br&gt;hypersensitivity to levamizole&lt;br&gt;consumption of other antibiotics on the neck.&lt;br&gt;Dyspnea&lt;br&gt;Pregnancy&lt;br&gt;breat feeding</t>
  </si>
  <si>
    <t>Discontinuation of fever. Timepoint: Daily. Method of measurement: evaluation by a physician.;Improvement of dyspnea. Timepoint: Daily. Method of measurement: evaluation by physician.;Decreasing of  cogh. Timepoint: Daily. Method of measurement: evaluation by physician.;Elevation of O2sat of the blood. Timepoint: Daily. Method of measurement: evaluation by physician.;Blood presure improvement. Timepoint: Daily. Method of measurement: evaluation by physician.;Pulse rate improvement. Timepoint: Daily. Method of measurement: evaluation by physician.</t>
  </si>
  <si>
    <t>Prognosis Investigation and Intervention Study on Patients with novel coronavirus pneumonia (COVID-19) in recovery period Based on Community Health Management</t>
  </si>
  <si>
    <t>Group 2:Western medicine conventional treatment;Group 1:TCM treatment;</t>
  </si>
  <si>
    <t>http://www.chictr.org.cn/showproj.aspx?proj=50793</t>
  </si>
  <si>
    <t>ChiCTR2000030720</t>
  </si>
  <si>
    <t>Group 2:60;Group 1:60;</t>
  </si>
  <si>
    <t>Hubei Provincial Hospital of TCM</t>
  </si>
  <si>
    <t>Xiaodong Li</t>
  </si>
  <si>
    <t>856 Luoyu Road, Hongshan District, Wuhan, Hubei, China</t>
  </si>
  <si>
    <t>lixiaodong555@126.com</t>
  </si>
  <si>
    <t>+86 13908658127</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</si>
  <si>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</si>
  <si>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</si>
  <si>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Medical imaging improvement rate in patients during recovery period;</t>
  </si>
  <si>
    <t>Prone Position and Respiratory Outcomes in Non-Intubated COVID-19 PatiEnts The "PRONE" Study</t>
  </si>
  <si>
    <t>Other: Prone Positioning</t>
  </si>
  <si>
    <t>https://clinicaltrials.gov/show/NCT04517123</t>
  </si>
  <si>
    <t>NCT04517123</t>
  </si>
  <si>
    <t>Covid19;Pneumonia, Viral</t>
  </si>
  <si>
    <t>PRONE</t>
  </si>
  <si>
    <t>Naresh Punjabi, MD;Mahendra Damarla</t>
  </si>
  <si>
    <t>;mdamarl1@jhmi.edu</t>
  </si>
  <si>
    <t>;410-550-0545</t>
  </si>
  <si>
    <t>Johns Hopkins University;</t>
  </si>
  <si>
    <t>_x000D_&lt;br&gt;        Inclusion Criteria:_x000D_&lt;br&gt;_x000D_&lt;br&gt;          -  Age = 18 years_x000D_&lt;br&gt;_x000D_&lt;br&gt;          -  COVID-19 positive by nasopharyngeal swab or serostatus_x000D_&lt;br&gt;_x000D_&lt;br&gt;          -  Use of supplemental oxygen OR respiratory rate = 20_x000D_&lt;br&gt;_x000D_&lt;br&gt;        Exclusion Criteria:_x000D_&lt;br&gt;_x000D_&lt;br&gt;          -  BMI = 45 kg/m2_x000D_&lt;br&gt;_x000D_&lt;br&gt;          -  Pregnancy_x000D_&lt;br&gt;_x000D_&lt;br&gt;          -  Chest tube placement_x000D_&lt;br&gt;_x000D_&lt;br&gt;          -  Hemodynamic instability with mean arterial pressure &lt; 60 mmHg_x000D_&lt;br&gt;_x000D_&lt;br&gt;          -  Thoracic or abdominal wounds_x000D_&lt;br&gt;_x000D_&lt;br&gt;          -  Chest wall deformities_x000D_&lt;br&gt;_x000D_&lt;br&gt;          -  Vertebral column deformities that would preclude prone positioning_x000D_&lt;br&gt;_x000D_&lt;br&gt;          -  Facial trauma or surgery in the last 30 days_x000D_&lt;br&gt;_x000D_&lt;br&gt;          -  Established diagnosis of interstitial lung disease_x000D_&lt;br&gt;_x000D_&lt;br&gt;          -  Prior single or double lung transplant_x000D_&lt;br&gt;_x000D_&lt;br&gt;          -  Surgery for spine, femur, or pelvis in the last 3 months_x000D_&lt;br&gt;_x000D_&lt;br&gt;          -  Thoracic or cardiac surgery in the last 30 days_x000D_&lt;br&gt;_x000D_&lt;br&gt;          -  Pacemaker placement last 7 days_x000D_&lt;br&gt;</t>
  </si>
  <si>
    <t>Occurrence of an escalation in respiratory related care (yes vs no)</t>
  </si>
  <si>
    <t>Effectiveness and Safety of Ivermectin for the Prevention of Covid-19 Infection in Colombian Health Personnel at All Levels of Care, During the 2020 Pandemic: A Randomized Clinical Controled Trial</t>
  </si>
  <si>
    <t>Drug: Ivermectin</t>
  </si>
  <si>
    <t>https://clinicaltrials.gov/show/NCT04527211</t>
  </si>
  <si>
    <t>Effectiveness and Safety of Ivermectin for the Prevention of Covid-19 Infection in Colombian Health Personnel</t>
  </si>
  <si>
    <t>NCT04527211</t>
  </si>
  <si>
    <t>Javeriana University</t>
  </si>
  <si>
    <t>Colombia</t>
  </si>
  <si>
    <t>Covid19;Healthcare Worker Patient Transmission</t>
  </si>
  <si>
    <t>September 7, 2020</t>
  </si>
  <si>
    <t>IveprofCovid19</t>
  </si>
  <si>
    <t>Eduar D. Echeverri, Dr.;Eduar D. Echeverri, Dr.;Eduar d Echeverri, Dr.</t>
  </si>
  <si>
    <t>;echeverri.eduar@javeriana.edu.co;dr.echeverri@gmail.com</t>
  </si>
  <si>
    <t>;+57 3004634032;3004634032</t>
  </si>
  <si>
    <t>Pontificia Universidad Javeriana;</t>
  </si>
  <si>
    <t>_x000D_&lt;br&gt;        Inclusion Criteria:_x000D_&lt;br&gt;_x000D_&lt;br&gt;          -  Subjects over 18 years old of any sex who work as health care workers, laboriously_x000D_&lt;br&gt;             active during the recruitment of the study in health services that do not screen for_x000D_&lt;br&gt;             the exclusion of acutely ill patients._x000D_&lt;br&gt;_x000D_&lt;br&gt;          -  Subjects who have not presented general symptoms such as general discomfort, fever,_x000D_&lt;br&gt;             cough, dyspnoea or muscle pain in the last week._x000D_&lt;br&gt;_x000D_&lt;br&gt;          -  Subjects with negative COVID-19 serological antibody diagnostic tests._x000D_&lt;br&gt;_x000D_&lt;br&gt;        Exclusion Criteria:_x000D_&lt;br&gt;_x000D_&lt;br&gt;          -  Subjects considered as a resolved case of COVID-19 infection, according to guidelines_x000D_&lt;br&gt;             from the Colombian National Institute of Health._x000D_&lt;br&gt;_x000D_&lt;br&gt;          -  Health personnel with social distancing due to close contact without personal_x000D_&lt;br&gt;             protective equipment with confirmed patients of infection, or who are taking any_x000D_&lt;br&gt;             medication as possible prophylaxis for COVID-19 (example; chloroquine,_x000D_&lt;br&gt;             hydroxychloroquine, azithromycin)_x000D_&lt;br&gt;_x000D_&lt;br&gt;          -  Health workers who have permits or temporary withdrawal from their hospital work for_x000D_&lt;br&gt;             more than one week during the first month of the study._x000D_&lt;br&gt;_x000D_&lt;br&gt;          -  Subjects with known allergy to ivermectin._x000D_&lt;br&gt;_x000D_&lt;br&gt;          -  Women in a state of pregnancy or lactation._x000D_&lt;br&gt;_x000D_&lt;br&gt;          -  |Subjects with a body mass index less than 18.5 and greater than 35._x000D_&lt;br&gt;</t>
  </si>
  <si>
    <t>Clinical development of covid-19 disease during the intervention period</t>
  </si>
  <si>
    <t>Comparison of the Effectiveness of  Tenofovir antiviral drug beside (Kaletra and Chloroquine) with  routine drug regime (Kaletra and Chloroquine) in  COVID-19 patients</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</si>
  <si>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</si>
  <si>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http://en.irct.ir/trial/47437</t>
  </si>
  <si>
    <t>Clinical trial study on the therapeutic effect of Tenofovir besides Kaletra and Chloroquinein in patients with Coronavirus disease 2019 (COVID-19)</t>
  </si>
  <si>
    <t>IRCT20200422047168N1</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</si>
  <si>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</si>
  <si>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covid-19. &lt;br&gt;Covid-19, confirmed cases, positive test result;U07.1</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</si>
  <si>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</si>
  <si>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</si>
  <si>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</si>
  <si>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</si>
  <si>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</si>
  <si>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</si>
  <si>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Reduce the mortality rate of patients with Covid-19. Timepoint: days 0-7. Method of measurement: Based on the percentage of discharged Covid-19 patients.</t>
  </si>
  <si>
    <t>A Prospective, Open-label, Randomized Pilot Study (Including a Control Group) of BACTEK-R (MV130), Administered Sublingually to Assess the Clinical Impact in Subjects With Mild Pneumonia Due to COVID-19</t>
  </si>
  <si>
    <t>Biological: Bactek-R</t>
  </si>
  <si>
    <t>https://clinicaltrials.gov/show/NCT04363814</t>
  </si>
  <si>
    <t>Clinical Impact of BACTEK-R in Subject With Mild Pneumonia Due to COVID-19 Infection</t>
  </si>
  <si>
    <t>NCT04363814</t>
  </si>
  <si>
    <t>Inmunotek S.L.</t>
  </si>
  <si>
    <t>Dominican Republic</t>
  </si>
  <si>
    <t>June 10, 2020</t>
  </si>
  <si>
    <t>70 Years</t>
  </si>
  <si>
    <t>Mart√≠n Medrano, MD;Nicolas Batlle, MD;Raymundo Hern√°ndez;Natalia Garc√≠a;M. Polanco;Guillermo √Ångeles;Guillermo √Ångeles, MD;Nicolas Batlle, MD</t>
  </si>
  <si>
    <t>;;;;;;gangeles@gmail.com;</t>
  </si>
  <si>
    <t>;;;;;;809 399 3520;+1 829-947-2222</t>
  </si>
  <si>
    <t>;;;;;;</t>
  </si>
  <si>
    <t>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t>
  </si>
  <si>
    <t>Clinical worsening;Clinical recovery</t>
  </si>
  <si>
    <t>Vented COVID: A Phase II Study Of The Use Of Ultra Low-Dose Bilateral Whole Lung Radiation Therapy in the Treatment Of Critically Ill Patients With COVID-19 Respiratory Compromise</t>
  </si>
  <si>
    <t>Radiation: Radiation therapy</t>
  </si>
  <si>
    <t>https://clinicaltrials.gov/show/NCT04427566</t>
  </si>
  <si>
    <t>Low Dose Whole Lung Radiation Therapy for Patients With COVID-19 and Respiratory Compromise</t>
  </si>
  <si>
    <t>NCT04427566</t>
  </si>
  <si>
    <t>Ohio State University Comprehensive Cancer Center</t>
  </si>
  <si>
    <t>July 23, 2020</t>
  </si>
  <si>
    <t>VENTED</t>
  </si>
  <si>
    <t>Arnab Chakravarti;Arnab Chakravarti;Arnab Chakravarti, MD</t>
  </si>
  <si>
    <t>;Arnab.Chakravarti@osumc.edu;Arnab.Chakravarti@osumc.edu</t>
  </si>
  <si>
    <t>;614-293-0672;614-293-8415</t>
  </si>
  <si>
    <t>James Cancer Hospital, Department of Radiation Oncology;</t>
  </si>
  <si>
    <t>_x000D_&lt;br&gt;        Inclusion Criteria:_x000D_&lt;br&gt;_x000D_&lt;br&gt;          -  Diagnosis of COVID-19 based on reverse transcriptase polymerase chain reaction_x000D_&lt;br&gt;             (RT-PCR) within 14 days of enrollment._x000D_&lt;br&gt;_x000D_&lt;br&gt;          -  CT or radiographic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t>
  </si>
  <si>
    <t>Mortality rate of subjects treated with whole lung low-dose radiation</t>
  </si>
  <si>
    <t>The Effect of Inhalation of Thyme Oil with Standard Nationwide Medication on Respiratory Markers and Laboratory Findings in Patients with COVID-19</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</si>
  <si>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</si>
  <si>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http://en.irct.ir/trial/47572</t>
  </si>
  <si>
    <t>Effect of of Inhalation of Thyme Oil in COVID-19</t>
  </si>
  <si>
    <t>IRCT20200426047212N1</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</si>
  <si>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</si>
  <si>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Shooshtar University of Medical Sciences</t>
  </si>
  <si>
    <t>COVID-19. &lt;br&gt;COVID-19, virus identified;U07.1</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</si>
  <si>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</si>
  <si>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</si>
  <si>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</si>
  <si>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</si>
  <si>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</si>
  <si>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</si>
  <si>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</si>
  <si>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Evaluation, pulmonary rehabilitation and follow-up of individuals affected by Covid-19 after hospital high - treatment and clinical follow-up</t>
  </si>
  <si>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them.;Other;Coronavirus Infections;/rehabilitation;Telemonitoring</t>
  </si>
  <si>
    <t>http://www.ensaiosclinicos.gov.br/rg/RBR-4wnx2q/</t>
  </si>
  <si>
    <t>Pulmonary rehabilitation in individuals affected by Covid-19</t>
  </si>
  <si>
    <t>RBR</t>
  </si>
  <si>
    <t>RBR-4wnx2q</t>
  </si>
  <si>
    <t>Intervention</t>
  </si>
  <si>
    <t>3-arm open, parallel, controlled, non-randomized clinical trial of treatment.</t>
  </si>
  <si>
    <t>Universidade Estadual do Centro Oeste - Guarapuava, PR, Brazil</t>
  </si>
  <si>
    <t>Coronavirus Infections; /rehabilitation; Telemonitoring &lt;br&gt;Coronavirus Infections &lt;br&gt;/rehabilitation &lt;br&gt;Telemonitoring;Coronavirus Infections;/rehabilitation;Telemonitoring</t>
  </si>
  <si>
    <t>REBEC</t>
  </si>
  <si>
    <t>18Y</t>
  </si>
  <si>
    <t>80Y</t>
  </si>
  <si>
    <t>-</t>
  </si>
  <si>
    <t>Christiane</t>
  </si>
  <si>
    <t>Daniel</t>
  </si>
  <si>
    <t>Alameda √âlio Antonio Dalla Vecchia, 838  Bairro - Vila Carli</t>
  </si>
  <si>
    <t>criedi@unicentro.br</t>
  </si>
  <si>
    <t>Universidade Estadual do Centro Oeste</t>
  </si>
  <si>
    <t>Inclusion criteria:  Individuals over 18 years old; diagnosis of Covid-19 confirmed and cured, With clinical stability</t>
  </si>
  <si>
    <t>Exclusion criteria: Patients who do not accept to participate in the research, patients with Covid-19 still in the isolation period</t>
  </si>
  <si>
    <t>Improved of the strength and breathing capacity by 10% assessed through pulmonary function measurements</t>
  </si>
  <si>
    <t>A Phase 2 Study of COVID 19 Convalescent Plasma in High Risk Patients With COVID 19 Infection</t>
  </si>
  <si>
    <t>Drug: Convalescent Plasma</t>
  </si>
  <si>
    <t>https://clinicaltrials.gov/show/NCT04392232</t>
  </si>
  <si>
    <t>A Study of COVID 19 Convalescent Plasma in High Risk Patients With COVID 19 Infection</t>
  </si>
  <si>
    <t>NCT04392232</t>
  </si>
  <si>
    <t>TriHealth Inc.</t>
  </si>
  <si>
    <t>Coronavirus;COVID-19;Convalescent Plasma</t>
  </si>
  <si>
    <t>Thomas E. Coyle, MD;William Judd, MBA, MHA(C.)</t>
  </si>
  <si>
    <t>;William_Judd@TriHealth.com</t>
  </si>
  <si>
    <t>;513 865 5020</t>
  </si>
  <si>
    <t>TriHealth Inc.;</t>
  </si>
  <si>
    <t>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t>
  </si>
  <si>
    <t>Survival Rate</t>
  </si>
  <si>
    <t>A randomized, open-label, blank-controlled, multicenter trial for Shuang-Huang-Lian oral solution in the treatment of novel coronavirus pneumonia (COVID-19)</t>
  </si>
  <si>
    <t>Experimental group:standard treatment + shuanghuanglian treatment;Control group:standard treatment;</t>
  </si>
  <si>
    <t>http://www.chictr.org.cn/showproj.aspx?proj=53925</t>
  </si>
  <si>
    <t>ChiCTR2000033133</t>
  </si>
  <si>
    <t>The First Affiliated Hospital of Wenzhou Medical University</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</si>
  <si>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</si>
  <si>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</si>
  <si>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</si>
  <si>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</si>
  <si>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</si>
  <si>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</si>
  <si>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Time to disease recovery;</t>
  </si>
  <si>
    <t>Evaluation of the effectiveness of plasmapheresis treatment in comparison with standard treatment in improving the symptoms of high-risk patients</t>
  </si>
  <si>
    <t>Intervention 1: "control group:" receiving the treatment protocol of the Ministry of Health as hydroxychloroquine sulfate tablets 200 mg or two chloroquine phosphate tablets 250 mg and kaletra tablets (lupinavir / ritonavir) 50/200 mg or tablets (atazanavir / ritonavir) 300 / 100 mg. Intervention 2: "The intervention group:" receiving the treatment protocol of the Ministry of Health and plasmapheresis treatment as 2 liters daily for 3 to 5 sessions (Estimated volume of plasma (in liters) = weight 0.07 x (kg) x (1 -hematocrit) and FFP replacement method 4 units, albumin 5 vials, calcium 2 ampoules, the rest of normal serum.</t>
  </si>
  <si>
    <t>http://en.irct.ir/trial/48401</t>
  </si>
  <si>
    <t>Effect of plasmapheresis in the treatment of high-risk covid patients in Qom province</t>
  </si>
  <si>
    <t>IRCT20160118026097N5</t>
  </si>
  <si>
    <t>Randomization: Randomized, Blinding: Not blinded, Placebo: Not used, Assignment: Parallel, Purpose: Treatment, Other design features: does not have.</t>
  </si>
  <si>
    <t>Ghoum University of Medical Sciences</t>
  </si>
  <si>
    <t>COVID19. &lt;br&gt;COVID-19, virus identified;U07.1</t>
  </si>
  <si>
    <t>60 years</t>
  </si>
  <si>
    <t>jamshid vafaeemanesh</t>
  </si>
  <si>
    <t>beheshti blv</t>
  </si>
  <si>
    <t>jvafaeemanesh@yahoo.com</t>
  </si>
  <si>
    <t>+98 25 3612 2526</t>
  </si>
  <si>
    <t>Inclusion criteria: Adults (defined) as older than 18 years and younger than 60 years&lt;br&gt;Laboratory confirmation of Covid19 infection with reverse transcription polymerase chain reaction (RT-PCR) from oropharyngeal or nasopharyngeal swab&lt;br&gt;Covid19-related new organ dysfunction, including hypoxia due to the need for supplemental oxygen to maintain oxygen saturation greater than 94%, hypotension (systolic blood pressure less than 90 mm Hg) or the need for vasopressor, an inotropic drug ( Renal impairment (increase in creatinine by more than 50% from baseline, decrease in glomerular filtration rate by more than 25% from onset or urination less than 0.5 ml / kg for 6 hours, decrease in Glasgow scale by 2 or more, ie 13 or less Out of 15 points, thrombocytopenia less than 150,000 platelets per millimeter, gastrointestinal symptoms requiring hospitalization (eg severe nausea, vomiting, diarrhea or abdominal pain)</t>
  </si>
  <si>
    <t>Exclusion criteria: Sensitivity or sensitivity to Lopinavir or Ritonavir or recombinant IFN-√ü1b, including, toxic epidermal necrolysis, Stevens-Johnson syndrome, erythema or angioedema syndrome.&lt;br&gt;Use of drugs that are contraindicated with lopinavir/ritonavir and should not be substituted or discontinued during the study period, such as inhibitors CYP3A&lt;br&gt;Pregnancy-Eligible female participants of childbearing age are tested for pregnancy before enrolling in the study&lt;br&gt;HIV infection is known to cause concern about the resistance to lepinavir / ritonavir if used in combination with other anti-HIV drugs.&lt;br&gt;Hemoglobin  under 8&lt;br&gt;Known heart failure EF  under 50%&lt;br&gt;According to the 31st National Guide, all vulnerable groups, such as the mentally disabled, emergency patients, or prisoners, are excluded from the study.</t>
  </si>
  <si>
    <t>The primary outcome (mortality within 30 days after hospitalization). Timepoint: After 24 hours in the hospital, every day. Method of measurement: View.</t>
  </si>
  <si>
    <t>Phase 1 Open-label Study to Evaluate the Safety, Tolerability and Immunogenicity of INO-4800, a Prophylactic Vaccine Against SARS-CoV-2, Administered Intradermally Followed by Electroporation in Healthy Volunteers</t>
  </si>
  <si>
    <t>Drug: INO-4800;Device: CELLECTRA¬Æ 2000</t>
  </si>
  <si>
    <t>https://clinicaltrials.gov/show/NCT04336410</t>
  </si>
  <si>
    <t>Safety, Tolerability and Immunogenicity of INO-4800 for COVID-19 in Healthy Volunteers</t>
  </si>
  <si>
    <t>NCT04336410</t>
  </si>
  <si>
    <t>Allocation: Non-Randomized. Intervention model: Sequential Assignment. Primary purpose: Prevention. Masking: None (Open Label).</t>
  </si>
  <si>
    <t>Inovio Pharmaceuticals</t>
  </si>
  <si>
    <t>April 3, 2020</t>
  </si>
  <si>
    <t>ShuPing Yang, MD, PhD</t>
  </si>
  <si>
    <t>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</si>
  <si>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</si>
  <si>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A randomized controlled study to evaluate the efficacy and safety of hydroxychloroquine for mild and moderate COVID-19 Infectious diseases</t>
  </si>
  <si>
    <t>Experimental group:Hydroxychloroquin;Control group:Lopinavir /Ritonavir;</t>
  </si>
  <si>
    <t>http://www.chictr.org.cn/showproj.aspx?proj=49369</t>
  </si>
  <si>
    <t>Cancelled due to lack of patient                              A study for the efficacy of hydroxychloroquine for mild and moderate COVID-19 infectious diseases</t>
  </si>
  <si>
    <t>ChiCTR2000029760</t>
  </si>
  <si>
    <t>Experimental group:120;Control group:120;</t>
  </si>
  <si>
    <t>The Second Affiliated Hospital of Chongqing Medical University</t>
  </si>
  <si>
    <t>novel coronavirus pneumonia (COVID-19)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</si>
  <si>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</si>
  <si>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</si>
  <si>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</si>
  <si>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</si>
  <si>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</si>
  <si>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</si>
  <si>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t>
  </si>
  <si>
    <t>Time to clinical recovery;</t>
  </si>
  <si>
    <t>A randomized, observer-blind, placebo-controlled, Phase I/II study to evaluate the safety, reactogenicity and immunogenicity of Receptor Binding Domain (RBD) SARS-CoV-2 (COVID-19) Hepatitis B surface antigen (HBsAg) virus like particle (VLP) Vaccine in Healthy Adults</t>
  </si>
  <si>
    <t>RBD SARS-CoV-2 HBsAg VLP Vaccine, administered at two dose amounts, 5mcg and 25 mcg, by intramuscular injection by Investigators (or delegate) during in-clinic visit. Phase 1 will include three cohorts, to receive either 5mcg dose on Day 0 and 28; 25mcg dose on Days 0 and 28 or placebo on Day 0 and 28. &lt;br&gt;&lt;br&gt;Phase 2 will evaluate both dose amounts either as single dose (given at day 0, with placebo at Day 28) or two doses (at Days 0 and 28). Participants will be randomised into one of 5 cohorts. These are 1) 5mcg dose administered on Days 0 and 28; 2) 25mcg dose administered on Days 0 and 28; 3) 5mcg dose administered on Days 0 and placebo on Day 28; 4) 25mcg dose administered on Days 0 and placebo on Day 28, or 5) placebo on day 0 and 28.&lt;br&gt;&lt;br&gt;Phase 2 will commence following DSMB review of safety data from Phase 1.&lt;br&gt;&lt;br&gt;Two groups of participants will be enrolled. Phase 1 will include a group of healthy adults aged 18-45. Phase 2 will include a separate group of healthy adults aged 18 - 79 years.&lt;br&gt;&lt;br&gt;Participants will return to site at day 7 and 14 from vaccine administration dates to undergo safety assessments and blood sampling for immunogenicity evaluation. Further on site assessments are conducted monthly or bi-monthly for up to 180 days from date of first vaccine administration.</t>
  </si>
  <si>
    <t>https://anzctr.org.au/ACTRN12620000817943.aspx</t>
  </si>
  <si>
    <t>A Phase 1/2 randomized, placebo-controlled, multi-centre study to evaluate the safety and immunogenicity of COVID-19 Vaccine in Healthy Adults</t>
  </si>
  <si>
    <t>ACTRN12620000817943</t>
  </si>
  <si>
    <t>Purpose: Treatment; Allocation: Randomised controlled trial; Masking: Blinded (masking used);</t>
  </si>
  <si>
    <t>Accelagen Pty Ltd</t>
  </si>
  <si>
    <t>SARS-CoV-2;COVID-19; &lt;br&gt;SARS-CoV-2 &lt;br&gt;COVID-19;Infection - Other infectious diseases;Respiratory - Other respiratory disorders / diseases</t>
  </si>
  <si>
    <t>Inclusion criteria: 1. Male or Female aged 18 to 79 years (both inclusive)_x000D_&lt;br&gt;a. Phase I: Subjects aged 18 to 45 years (both inclusive)_x000D_&lt;br&gt;b. Phase II: Subjects aged 18 to 79 years (both inclusive) _x000D_&lt;br&gt;2. Healthy participants as determined by medical history, physical examination, vital signs and clinical laboratory examination with no clinically significant deviations as judged by the Investigator at screening and randomization (Day 0)_x000D_&lt;br&gt;3. Test negative for SARS-CoV-2 infection by RT-PCR test at screening_x000D_&lt;br&gt;4. Test negative for SARS-CoV-2 IgG antibody by at screening_x000D_&lt;br&gt;5. Capable and willing to provide written informed consent prior to the performance of any study-specific procedures</t>
  </si>
  <si>
    <t>Exclusion criteria: 1. Receipt of medications or vaccines intended to prevent or treat COVID-19 infection in the past_x000D_&lt;br&gt;2. Fever (non-axillary temperature &gt; 37.5 ¬∫C) or any other symptoms of infection that have not completely resolved including respiratory symptoms/illnesses within the past 3 days from randomization (Day 0)_x000D_&lt;br&gt;3. Participants with a BMI &gt; 35 kg/m2._x000D_&lt;br&gt;4. Presence of current active viral or bacterial infection, at screening and randomization (Day 0), which is determined by the Investigator to be of clinical significance_x000D_&lt;br&gt;5. Individuals with history of any major pulmonary, cardiovascular, renal, neurological, metabolic, gastrointestinal, hepato-biliary, blood dyscrasia, uncontrolled hypertension and diabetes, clinically significant chronic pulmonary disease, asthma (with the exception of history of resolved childhood asthma), immunological and autoimmune diseases or any condition which in the opinion of the Investigator might interfere with the evaluation of the study objectives_x000D_&lt;br&gt;6. Individuals currently working in occupations with high risk of exposure to SARS-CoV-2 (e.g. healthcare worker in direct care of COVID-19 patients, front line workers in COVID-19 hotspots/outbreak areas)_x000D_&lt;br&gt;7. Pregnant or lactating women or willingness/intention to become pregnant during the study_x000D_&lt;br&gt;8. Men and Women (of child-bearing potential) not agreeing to use adequate contraception during the study_x000D_&lt;br&gt;9. Bleeding diathesis or condition associated with prolonged bleeding that would, in the opinion of the Investigator, contraindicate intramuscular injection_x000D_&lt;br&gt;10. Severely immunocompromised subjects. This exclusion category comprises a) subjects with solid organ transplantation; b) subjects with bone marrow transplantation; c) subjects under chemotherapy/radiotherapy; d) subjects with primary immunodeficiency; e) treatment with any anticytokine therapies. f) treatment with oral or intravenous steroids defined as daily doses of 10mg prednisolone or equivalent for longer than 3 months from the time of screening, or probable use of oral or intravenous steroids in the following four weeks_x000D_&lt;br&gt;11. History of solid or non-solid malignancy or lymphoma (except basal cell carcinoma of the skin and cervical carcinoma in situ)_x000D_&lt;br&gt;12. Known allergy to any component of the RBD SARS-CoV-2 HBsAg VLP Vaccine, or serious adverse reactions to the vaccine, such as urticaria, dyspnea, and angioedema._x000D_&lt;br&gt;13. A history of anaphylaxis to a vaccine, food, drug, toxin or other exposure._x000D_&lt;br&gt;14. Known hypersensitivity reactions to yeast._x000D_&lt;br&gt;15. Positive test result at screening for human immunodeficiency virus (Types 1 or 2) antibody, hepatitis B surface antigen, or hepatitis C virus antibody._x000D_&lt;br&gt;16. Clinical laboratory tests of blood and urine not within the normal range and show clinically relevant deviations as judged by the Investigator_x000D_&lt;br&gt;17. History of demyelinating disease or Guillain Barre syndrome_x000D_&lt;br&gt;18. Eczema or other significant skin lesion or infection at the site of vaccination_x000D_&lt;br&gt;19. Planned or actual receipt of any vaccine other than the study intervention within 30 days before and after each study vaccination_x000D_&lt;br&gt;20. Positive screen for drugs of abuse#or alcohol (breath test) at screening and randomization (Day 0)._x000D_&lt;br&gt;21. Participants who currently smoke 10 cigarettes or equivalent per day_x000D_&lt;br&gt;22. Subjects not willing to/unable to comply with study procedures_x000D_&lt;br&gt;23. Participating in any other study and have received any other investigational medication or device within 30 days prior to randomization or are taki</t>
  </si>
  <si>
    <t>Phase I: To assess the composite endpoints of vaccine safety and reactogenicity of a two-dose schedule of two dose amounts of RBD SARS-CoV-2 HBsAg VLP vaccine as compared with two-dose administration of placebo in healthy adults aged 18 - 45 years as determined through participant reported (solicited and unsolicited) and clinically identified local and systemic  adverse events (e.g. blood tests, vital signs, physical examination).[Participant reported events reported daily for 7 days post-vaccination and then on occurrence up to 180 days post-vaccination];Phase II; To assess the immune response of a two-dose schedule of two dose amounts of RBD SARS-CoV-2 HBsAg VLP vaccine as compared with two-dose administration of placebo in healthy adults aged 18 - 79 years as determined through changes in participant immunity 56 days from first dose. &lt;br&gt;&lt;br&gt;To assess the immune response following a single-dose schedule of RBD SARS-CoV-2 HBsAg VLP vaccine as compared with placebo in healthy adults aged 18 - 79 years as determined through changes in participant immune response 56 days after receiving the vaccine dose. Immune response will be measured through analysis of blood samples.[Increase in neutralising antibody titres as measured through to day 56];Phase II; To assess the composite endpoints of safety and reactogenicity of a the single and two-dose schedule of RBD SARS-CoV-2 HBsAg VLP vaccine administration as compared with placebo in healthy adults aged 18 - 79 years as determined through participant reported and clinically identified local and systemic adverse events. This will include safety blood assessment and the recording of solicited and unsolicited local and systemic adverse events by participants via an electronic diary or by the clinical staff as part of scheduled clinic visits[Participant reported events reported daily for 7 days post-vaccination and then on occurrence up to 180 days post-vaccination]</t>
  </si>
  <si>
    <t>Investigation of the Effects of Exercise Using Telerehabilitation in Patients Diagnosed With Coronavirus (COVID-19) and Followed at Home</t>
  </si>
  <si>
    <t>Other: Telerehabilitation;Other: exercise brochure</t>
  </si>
  <si>
    <t>https://clinicaltrials.gov/show/NCT04346927</t>
  </si>
  <si>
    <t>Telerehabilitation for Patients Diagnosed With Coronavirus</t>
  </si>
  <si>
    <t>NCT04346927</t>
  </si>
  <si>
    <t>Yasemin √áirak</t>
  </si>
  <si>
    <t>Telerehabilitation;Coronavirus</t>
  </si>
  <si>
    <t>August 10, 2020</t>
  </si>
  <si>
    <t>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t>
  </si>
  <si>
    <t>Visual Analogue Scale;Modified Borg Scale;Leicester Cough Questionnaire;Timed Up and Go;30 Second Chair Stand Test;The Beck Depression Inventory;The Beck Anxiety Inventory</t>
  </si>
  <si>
    <t>Efficacy of Convalescent Plasma Therapy in Severely Sick COVID-19 Patients: A Pilot Randomized Controlled Trial</t>
  </si>
  <si>
    <t>Drug: Convalescent Plasma Transfusion;Other: Supportive Care;Drug: Random Donor Plasma</t>
  </si>
  <si>
    <t>https://clinicaltrials.gov/show/NCT04346446</t>
  </si>
  <si>
    <t>Efficacy of Convalescent Plasma Therapy in Severely Sick COVID-19 Patients</t>
  </si>
  <si>
    <t>NCT04346446</t>
  </si>
  <si>
    <t>Institute of Liver and Biliary Sciences, India</t>
  </si>
  <si>
    <t>April 20, 2020</t>
  </si>
  <si>
    <t>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t>
  </si>
  <si>
    <t>Proportion of patients remaining free of mechanical ventilation in both groups</t>
  </si>
  <si>
    <t xml:space="preserve">A prospective, interventional, randomized, double-blind, placebo-controlled
study to evaluate the safety and effectiveness of IND02 capsules (Cinamune√¢?¬¢) in hospitalized SARS-CoV2 positive patients with mild to moderate COVID-19, managed as per the Government of India COVID-19 management guidelines, at COVID-19 management centres offering integrated Ayurvedic care.
</t>
  </si>
  <si>
    <t>Intervention1: Study Drug: IND02 [Cinamune√¢?¬¢] capsules 500 mg &lt;br&gt;&lt;br&gt;Placebo: Placebo capsules 500 mg (containing all excipients except active ingredient) to be provided by Indus Biotech Pvt. Ltd., India.&lt;br&gt;: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days&lt;br&gt;&lt;br&gt;Intervention2: IND02 [Cinamune√¢?¬¢] capsules 500 mg &lt;br&gt;&lt;br&gt;: Patients with receive either the Test or the Placebo product as per the dosing regimen below (along with SoC treatment): - Loading dose: 3 g/day [2 capsules of 500 mg X 3 times] for initial 3 - days - Maintenance dose: 1.5 g/day [ 1 capsule of 500 mg X 3 times] fornext 12 days&lt;br&gt;Control Intervention1: Placebo capsules 500 mg (containing all excipients except active ingredient) to be provided by Indus Biotech Pvt. Ltd., India.: Patients with receive either the Test or the Placebo product as per the dosing regimen below (along with SoC treatment):&lt;br&gt;- Loading dose: 3 g/day [2 capsules of 500 mg X 3 times] for initial 3&lt;br&gt;- days&lt;br&gt;- Maintenance dose: 1.5 g/day [ 1 capsule of 500 mg X 3 times] fornext 12 days&lt;br&gt;&lt;br&gt;</t>
  </si>
  <si>
    <t>http://www.ctri.nic.in/Clinicaltrials/pmaindet2.php?trialid=49552</t>
  </si>
  <si>
    <t>A phase II study to evaluate safety and effectiveness of IND02 Capsules in patients who are hospitalized SARS-CoV2 positive patients with mild to moderate COVID-19 at COVID management centres offering Ayurvedic care.</t>
  </si>
  <si>
    <t>CTRI/2020/11/029328</t>
  </si>
  <si>
    <t>Other
  Method of generating randomization sequence:Computer generated randomization  Method of allocation concealment:Centralized  Blinding and masking:Participant, Investigator, Outcome Assessor and Date-entry Operator Blinded</t>
  </si>
  <si>
    <t>Indus Biotech Private Limited</t>
  </si>
  <si>
    <t>Suneela Thatte</t>
  </si>
  <si>
    <t>Natraj by Rustomjee 6th Floor, 194 MV Road, Near Western Express Highway Metro Station
Andheri East, Mumbai</t>
  </si>
  <si>
    <t>suneela.thatte@iqvia.com</t>
  </si>
  <si>
    <t>IQVIA RDS (India) Private Limited</t>
  </si>
  <si>
    <t>Inclusion criteria: 1.	Male or Female with √¢?¬• 18 years and  &lt; 60 years of age, willing and able to provide written informed consent for participation in the study and ready to comply with the study procedures and schedule. &lt;br/ &gt;&lt;br&gt;2.	Patient with confirmed diagnosis for COVID-19, and who has tested positive for infection with SARS-CoV2 virus. &lt;br/ &gt;&lt;br&gt;Note: COVID-19 infection confirmed by RT-PCR following ICMR/WHO protocol in √¢?¬§ 5 days prior to randomization in the study. &lt;br/ &gt;&lt;br&gt;3.	Patient is requiring hospitalisation for COVID-19 at the time of randomization in the study. &lt;br/ &gt;&lt;br&gt;4.	Patient with WHO Clinical Progression Scale score of 3 to 5 &lt;br/ &gt;&lt;br&gt;</t>
  </si>
  <si>
    <t>Exclusion criteria: 1.	Patients with a known history of allergy or intolerance to Cinnamon. &lt;br/ &gt;&lt;br&gt;2.	Participation in another concurrent clinical trial for COVID-19 or in any other trial within the 6 months prior to this study enrolment. &lt;br/ &gt;&lt;br&gt;3.	Patients classified as severe or critical COVID-19 patients as per AYUSH guidelines. &lt;br/ &gt;&lt;br&gt;4.	Patients with pre-existing respiratory conditions, or with severe primary respiratory disease or other pneumonia, who may not be eligible for enrolment in the study as per the Investigator√¢??s opinion. &lt;br/ &gt;&lt;br&gt;5.	Patients with other serious diseases such as cancer, heart disease, stroke, disabilities, mental illnesses, etc., who may not be eligible for enrolment in the study as per the Investigator√¢??s opinion. &lt;br/ &gt;&lt;br&gt;6.	Patients requiring mechanical ventilation at screening. &lt;br/ &gt;&lt;br&gt;7.	Patients with uncontrolled and unstable comorbid conditions. &lt;br/ &gt;&lt;br&gt;8.	Immunocompromised individuals or patients who are already receiving immunosuppressant therapies. &lt;br/ &gt;&lt;br&gt;9.	Patients who are currently on or may require parenteral nutrition during the course of the study. &lt;br/ &gt;&lt;br&gt;10.	Female patients who are breastfeeding or pregnant at the time of enrolment in the study. &lt;br/ &gt;&lt;br&gt;11.	Female patients of childbearing potential who, within 4 weeks prior to study enrolment, did not use a highly effective method of contraception or do not agree to use a highly effective method of contraception throughout the study period. &lt;br/ &gt;&lt;br&gt;12.	Any medical or other condition that in the opinion of the Investigator would preclude the patient√¢??s participation in the study. &lt;br/ &gt;&lt;br&gt;13.	Current abuse of alcohol; and current or past (last 12 months) abuse of drugs. &lt;br/ &gt;&lt;br&gt;</t>
  </si>
  <si>
    <t>- Median time to recovery using WHO Clinical Progression Scale between the test and placebo groupsTimepoint: From date of randomization until 15 days of treatment and &lt;br/ &gt;&lt;br&gt;additional 7 days of follow-u &lt;br/ &gt;&lt;br&gt;</t>
  </si>
  <si>
    <t>Efficacy and Safety of Lactoferrin as an Adjunct Therapeutic Agent for COVID-19</t>
  </si>
  <si>
    <t>Drug: Lactoferrin</t>
  </si>
  <si>
    <t>https://clinicaltrials.gov/show/NCT04421534</t>
  </si>
  <si>
    <t>Utility of Lactoferrin as an Adjunct Therapeutic Agent for COVID-19</t>
  </si>
  <si>
    <t>NCT04421534</t>
  </si>
  <si>
    <t>Cairo University</t>
  </si>
  <si>
    <t>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t>
  </si>
  <si>
    <t>Time to clinical improvement</t>
  </si>
  <si>
    <t>Randomized Trial Assessing Efficacy and Safety of Hydroxychloroquine Plus Azithromycin Versus Hydroxychloroquine for Hospitalized Adults With COVID-19 Pneumonia</t>
  </si>
  <si>
    <t>Drug: Hydroxychloroquine + placebo;Drug: hydroxychloroquine + azithromycin</t>
  </si>
  <si>
    <t>https://clinicaltrials.gov/show/NCT04345861</t>
  </si>
  <si>
    <t>Hydroxychloroquine Plus Azithromycin Versus Hydroxychloroquine for COVID-19 Pneumonia (COVIDOC Trial)</t>
  </si>
  <si>
    <t>NCT04345861</t>
  </si>
  <si>
    <t>University Hospital, Montpellier</t>
  </si>
  <si>
    <t>Coronavirus Infection;Pneumonia, Viral</t>
  </si>
  <si>
    <t>COVIDOC</t>
  </si>
  <si>
    <t>Jacques REYNES, MD,PhD</t>
  </si>
  <si>
    <t>Montpellier University Hospital</t>
  </si>
  <si>
    <t>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t>
  </si>
  <si>
    <t>Time to clinical improvement of at least 1 level on the ordinal scale between Day 1 (day of the first administration of study drug) to Day 11 (day after last day of treatment).</t>
  </si>
  <si>
    <t>Comparison of the effectiveness of omega-3 and Hydroxychloroquine on Inflammatory factors, liver enzymes and clinical symptoms in diabetic COVID-19 patients</t>
  </si>
  <si>
    <t>Intervention 1: Intervention group: 3 capsules containing 2010 mg EPA and DHA + 2 capsules containing 400 mg Hydroxychloroquine. Intervention 2: Control group: 2 capsules containing 400 mg Hydroxychloroquine.</t>
  </si>
  <si>
    <t>http://en.irct.ir/trial/48045</t>
  </si>
  <si>
    <t>Effect of omega-3 on diabetic patients with Covid-19</t>
  </si>
  <si>
    <t>IRCT20200511047399N1</t>
  </si>
  <si>
    <t>Randomization: Randomized, Blinding: Single blinded, Placebo: Not used, Assignment: Parallel, Purpose: Treatment, Randomization description: Stratified Randomization method was used to control gender and BMI variables. BMI is considered normal (BMI= 18.5- 24.9) and abnormal (BMI= 25) and gender is considered as male and female, and thus four lists including women with normal BMI, women with abnormal BMI, men with normal BMI and men with abnormal BMI were considered. Patients were then divided into 2 groups by Permuted Block Randomization. In each separate list, the two-block modes (AB, BA) will be randomly assigned to each treatment order using a random number table. In each list, the order of treatment is determined and therefore, using the double blocks defined according to the random table, patients are placed in equal numbers in each group, Blinding description: the current study is a single-blinded clinical trial, in which the outcome assessor is not aware of each participant</t>
  </si>
  <si>
    <t>Tehran University of Medical Sciences</t>
  </si>
  <si>
    <t>Covid-19. &lt;br&gt;COVID-19, virus not identified;U07.2</t>
  </si>
  <si>
    <t>Mina Abdolahi</t>
  </si>
  <si>
    <t>Amir-Alam hospital, Saadi St., Darvazeh Dolat STN., Enghelab St</t>
  </si>
  <si>
    <t>abdolahimina.n@gmail.com</t>
  </si>
  <si>
    <t>+98 21 6634 3352</t>
  </si>
  <si>
    <t>Inclusion criteria: Body mass index equal to or more than 18.5&lt;br&gt;age equal to or more than 18&lt;br&gt;Diabetic patients diagnosed with covid-19 according to physician diagnosis  &lt;br&gt;Not consuming any particular diet or supplement as well as not doing any particular physical activity&lt;br&gt;Willingness to participate in the study</t>
  </si>
  <si>
    <t>Exclusion criteria: Having a history or current diagnosis of inflammatory disorders including liver, kidney or thyroid abnormalities, pancreatitis, any malignancy or other conditions that impact inflammatory status&lt;br&gt;Patients who had regularly received omega-3 supplements during 3 months before our trial&lt;br&gt;Pregnancy&lt;br&gt;Lactating&lt;br&gt;Menopause&lt;br&gt;Patients with history of smoking (at-least 5 cigarette per day) or alcohol intake during 6 months before our trial&lt;br&gt;any abnormality in PTT, PT or INR tests</t>
  </si>
  <si>
    <t>Erythrocyte sedimentation rate (ESR). Timepoint: In the baseline of the study and after 2 weeks supplementation with omega-3. Method of measurement: Automated erythrocyte sedimentation rate analyzer (ELECTA LAB S.r.l, Via Balzella, Italy).;C-reactive protein. Timepoint: In the baseline of the study and after 2 weeks supplementation with omega-3. Method of measurement: Immunoturbidimetric method (Pars Azmun, Iran).;Fatigue. Timepoint: In the baseline of the study and after 2 weeks supplementation with omega-3. Method of measurement: Self-reported questionnaire with sores ranging from 1 until 10.;Body pain. Timepoint: In the baseline of the study and after 2 weeks supplementation with omega-3. Method of measurement: Self-reported questionnaire with sores ranging from 1 until 10.;Appetite. Timepoint: In the baseline of the study and after 2 weeks supplementation with omega-3. Method of measurement: Self-reported questionnaire with sores ranging from 1 until 10.;Olfactory. Timepoint: In the baseline of the study and after 2 weeks supplementation with omega-3. Method of measurement: Self-reported questionnaire with sores ranging from 1 until 10.</t>
  </si>
  <si>
    <t>A Phase 3 Open-label, Randomized, Controlled Study to Evaluate the Efficacy and Safety of Intravenously Administered Ravulizumab Compared with Best Supportive Care in Patients with COVID-19 Severe Pneumonia, Acute Lung Injury, or Acute Respiratory Distress Syndrome</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</si>
  <si>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</si>
  <si>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https://www.clinicaltrialsregister.eu/ctr-search/search?query=eudract_number:2020-001497-30</t>
  </si>
  <si>
    <t>ravulizumab for the treatment of patients with Coronavirus Disease 2019</t>
  </si>
  <si>
    <t>EUCTR2020-001497-30-FR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</si>
  <si>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</si>
  <si>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Alexion Pharmaceuticals, Inc.</t>
  </si>
  <si>
    <t>United States;France;Spain;Germany;Italy;United Kingdom</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</si>
  <si>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</si>
  <si>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</si>
  <si>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</si>
  <si>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</si>
  <si>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</si>
  <si>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</si>
  <si>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</si>
  <si>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</si>
  <si>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</si>
  <si>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Effects of Hydrogen/Oxygen Mixed Gas Inhalation for Patients With Coronavirus Disease 2019 (COVID-19) Who Had Dyspnea: A Multicenter, Open-label Clinical Trial</t>
  </si>
  <si>
    <t>Device: Hydrogen Oxygen Generator with Nebulizer;Other: Standard-of-care</t>
  </si>
  <si>
    <t>https://clinicaltrials.gov/show/NCT04378712</t>
  </si>
  <si>
    <t>Hydrogen/Oxygen Mixed Gas Inhalation for Coronavirus Disease 2019 (COVID-19)</t>
  </si>
  <si>
    <t>NCT04378712</t>
  </si>
  <si>
    <t>Guangzhou Institute of Respiratory Disease</t>
  </si>
  <si>
    <t>Covid-19;Hydrogen/Oxygen Mixed Gas;Dyspnea</t>
  </si>
  <si>
    <t>January 21, 2020</t>
  </si>
  <si>
    <t>Wei-jie Guan, PhD</t>
  </si>
  <si>
    <t>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t>
  </si>
  <si>
    <t>The proportion of patients with improved disease severity at the day before hospital discharge;The proportion of patients with improved disease severity at day 3;The proportion of patients with improved disease severity at day 2</t>
  </si>
  <si>
    <t>Mavrilimumab to Reduce Progression of Acute Respiratory Failure in Patients With Severe COVID-19 Pneumonia and Systemic Hyper-inflammation</t>
  </si>
  <si>
    <t>Drug: Mavrilimumab</t>
  </si>
  <si>
    <t>https://clinicaltrials.gov/show/NCT04337216</t>
  </si>
  <si>
    <t>NCT04337216</t>
  </si>
  <si>
    <t>Intervention model: Single Group Assignment. Primary purpose: Treatment. Masking: None (Open Label).</t>
  </si>
  <si>
    <t>Virginia Commonwealth University</t>
  </si>
  <si>
    <t>Antonio Abbate, MD, PhD</t>
  </si>
  <si>
    <t>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t>
  </si>
  <si>
    <t>Time to resolution of fever</t>
  </si>
  <si>
    <t>A study for the intervention of Xiangxue antiviral oral solution and Wu-Zhi-Fang-Guan-Fang on close contacts of novel coronavirus pneumonia (COVID-19)</t>
  </si>
  <si>
    <t>Intervention group 1:Oral antiviral oral solution (Xiangxue Pharmaceutical);Intervention group 2:Oral "Wu-Zhi-Fang-Guan-Fang" decoction;Control group:Routine quarantine measures;</t>
  </si>
  <si>
    <t>http://www.chictr.org.cn/showproj.aspx?proj=49703</t>
  </si>
  <si>
    <t>ChiCTR2000030033</t>
  </si>
  <si>
    <t>New Treatment Measure Clinical Study</t>
  </si>
  <si>
    <t>Intervention group 1:276;Intervention group 2:276;Control group:276;</t>
  </si>
  <si>
    <t>The First Affiliated Hospital of Guangzhou Medical University</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</si>
  <si>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</si>
  <si>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</si>
  <si>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</si>
  <si>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</si>
  <si>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</si>
  <si>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</si>
  <si>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</si>
  <si>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Proportion of COVID-19 close contacts who have developed as confirmed cases;</t>
  </si>
  <si>
    <t>PHASE II CLINICAL TRIAL, SINGLE-BLIND, RANDOMIZED, PLACEBO CONTROLLED TO EXPLORE THE EFFECTIVENESS AND SAFETY OF MELATONIN I.V. IN PATIENTS WITH COVID-19 ENTERED INTO THE ICU (MELCOVID STUDY) - MELCOVID</t>
  </si>
  <si>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</si>
  <si>
    <t>https://www.clinicaltrialsregister.eu/ctr-search/search?query=eudract_number:2020-001808-42</t>
  </si>
  <si>
    <t>PHASE II CLINICAL TRIAL, SINGLE-BLIND, RANDOMIZED, PLACEBO CONTROLLED TO EXPLORE THE EFFECTIVENESS AND SAFETY OF MELATONIN  IN PATIENTS WITH COVID-19 ENTERED INTO THE INTENSIVE CARE UNIT</t>
  </si>
  <si>
    <t>EUCTR2020-001808-42-ES</t>
  </si>
  <si>
    <t>Pharmamel S.L.</t>
  </si>
  <si>
    <t>COVID-19 infection &lt;br&gt;MedDRA version: 23.0
Level: PT
Classification code 10084268
Term: COVID-19
System Organ Class: 10021881 - Infections and infestations
;Therapeutic area: Diseases [C] - Virus Diseases [C02]</t>
  </si>
  <si>
    <t>Catedr√°tica de Fisiolog√≠a</t>
  </si>
  <si>
    <t>Avda del Conocimiento s/n</t>
  </si>
  <si>
    <t>gescames@ugr.es</t>
  </si>
  <si>
    <t>Centro de Investigaci√≥n Biom√©dica Universidad de Granada</t>
  </si>
  <si>
    <t>Inclusion criteria: &lt;br&gt;‚Ä¢ Granting of informed consent by the patient, their family member or their legal representative.&lt;br&gt;‚Ä¢ Age equal to or greater than 18 years.&lt;br&gt;‚Ä¢ Presence of SARS-CoV-2 infection, with compatible symptoms and confirmation by PCR.&lt;br&gt;‚Ä¢ Admission to the ICU with acute hypoxemic respiratory failure attributed to SARS-CoV-2 infection&lt;br&gt;‚Ä¢ Have been admitted to the ICU for less than 7 days, with or without mechanical ventilation (MV) and with no signs of improvement in respiratory failure.&lt;br&gt;Are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</si>
  <si>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&lt;br&gt;‚Ä¢ Be included in another COVID-19 study that involves the administration of a drug in clinical development phase that lacks a prior marketing authorization.&lt;br&gt;‚Ä¢ Liver transaminases&gt; 5 times the ULN.&lt;br&gt;‚Ä¢ Stage IV or dialysis kidney failure (GFR &lt;30)&lt;br&gt;‚Ä¢ Pregnancy&lt;br&gt;‚Ä¢ Terminal medical or surgical illness.&lt;br&gt;‚Ä¢ Autoimmune disease.&lt;br&gt;‚Ä¢ Any condition of the patient that, in the opinion of the investigator, prevents the study procedures from being carried out.&lt;br&gt;</t>
  </si>
  <si>
    <t>Main Objective: Assess whether treatment with melatonin i.v. reduces mortality;Secondary Objective: Assess whether melatonin treatment i.v .:&lt;br&gt;- reduces the duration of admission to the ICU&lt;br&gt;- reduces the duration of mechanical ventilation (VM).&lt;br&gt;- It is associated with an increase in VM free days.&lt;br&gt;- is associated with a reduction in the number of vital organ failures, according to the SOFA scale.&lt;br&gt;-is associated with a reduction in frequency and severity of thromboembolic processes caused by COVID-19.&lt;br&gt;- it is associated with a reduction in the systemic inflammatory response, defined by the levels of ferritin, D-dimer, C-reactive protein (PCR) or procalcitonin (PCT) and IL-6.&lt;br&gt;- is associated with improvement of hematological, biochemical, gasometric parameters.&lt;br&gt;Describe the events and adverse reactions that occurred during the study.;Primary end point(s): Mortality in each treatment group, in frequencies and in time until the event.;Timepoint(s) of evaluation of this end point: Mortality in each treatment group, in frequencies and in time until the event.</t>
  </si>
  <si>
    <t>Evaluation of the safety and efficacy of tocilizumab (AryoGen ?Pharmed Co., Iran) in patients with severe COVID-19?</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</si>
  <si>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</si>
  <si>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http://en.irct.ir/trial/46550</t>
  </si>
  <si>
    <t>Tocilizumab in severe COVID-19</t>
  </si>
  <si>
    <t>IRCT20150303021315N17</t>
  </si>
  <si>
    <t>Randomization: Not randomized, Blinding: Not blinded, Placebo: Not used, Assignment: Single, Purpose: Treatment.</t>
  </si>
  <si>
    <t>Aryogen Pharmed</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</si>
  <si>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</si>
  <si>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</si>
  <si>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</si>
  <si>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</si>
  <si>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</si>
  <si>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</si>
  <si>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</si>
  <si>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All-cause mortality rate during the study (date and cause of death, if applicable). Timepoint: day 1 through 14. Method of measurement: Physical Examination.</t>
  </si>
  <si>
    <t>Considering the administration of Desferral supplementary and Vitamin C on the ferritin levels of Quid 19 patients</t>
  </si>
  <si>
    <t>Intervention 1: In this study, randomly placed in a group of patients with desferal supplementation at a dose of 20 to 60 mg by weight over 8 to 12 hours, along with 100 mg of vitamin C ampoules at the time of hospitalization in the corona section, followed by ferritin and CRP by The patient's blood test is checked to compare their differences with before the intervention. Intervention 2: In the control group, desferal supplementation is not given at a dose of 20 to 60 mg per kg body weight with 100 mg of vitamin C ampoules, and ferritin and CRP tests are sent to the patient. They are also compared.</t>
  </si>
  <si>
    <t>http://en.irct.ir/trial/49132</t>
  </si>
  <si>
    <t>IRCT20190121042444N3</t>
  </si>
  <si>
    <t>Randomization: Randomized, Blinding: Single blinded, Placebo: Not used, Assignment: Parallel, Purpose: Treatment, Randomization description: In this method, based on the table of random numbers, first the number of samples is entered using a computer and each two-digit code is assigned. The researcher randomly selects a point in the Weston line. This table selects a point if the desired number is smaller than the sample size. Work continues until the sample size is complete, Blinding description: In this study, desferal supplement medication is taken by nurse
. Here, nurse knows the type of complementary medicine.
So the researcher is blind here.</t>
  </si>
  <si>
    <t>COVID-19. &lt;br&gt;U07.1 COVID posetive;U07.1</t>
  </si>
  <si>
    <t>Faranak Behnaz</t>
  </si>
  <si>
    <t>Shohada Hospital, Tajrish SQ, Tehran , Iran</t>
  </si>
  <si>
    <t>faranak.behnaz@gmail.com</t>
  </si>
  <si>
    <t>+98 21 2274 1174</t>
  </si>
  <si>
    <t>Inclusion criteria: Get infected with a viral infection COVID-19&lt;br&gt;High serum ferritin levels&lt;br&gt;Increased inflammatory factor in the blood</t>
  </si>
  <si>
    <t>Exclusion criteria: Patients with renal insufficiency&lt;br&gt;Consumption of desferal supplementary  in them is contraindicated</t>
  </si>
  <si>
    <t>CRP rate. Timepoint: Before the start of the intervention and the third day after the intervention. Method of measurement: Based on serum surface measurement.;CRP rate. Timepoint: Before the start of the intervention and the third day after the intervention. Method of measurement: Based on serum surface measurement.</t>
  </si>
  <si>
    <t>A Randomized, Double-blind, Placebo-Controlled, Phase 2 Study to Evaluate the Efficacy and Safety of Mono and Combination Therapy With Monoclonal Antibodies in Participants With Mild to Moderate COVID-19 Illness (BLAZE-4)</t>
  </si>
  <si>
    <t>Drug: LY3819253;Drug: LY3832479;Drug: Placebo</t>
  </si>
  <si>
    <t>https://clinicaltrials.gov/show/NCT04634409</t>
  </si>
  <si>
    <t>A Study of Immune System Proteins in Participants With Mild to Moderate COVID-19 Illness</t>
  </si>
  <si>
    <t>NCT04634409</t>
  </si>
  <si>
    <t>Eli Lilly and Company</t>
  </si>
  <si>
    <t>United States;Puerto Rico;United States</t>
  </si>
  <si>
    <t>BLAZE-4</t>
  </si>
  <si>
    <t>64 Years</t>
  </si>
  <si>
    <t>Call 1-877-CTLILLY (1-877-285-4559) or 1-317-615-4559 Mon - Fri 9 AM - 5 PM Eastern time (UTC/GMT - 5 hours, EST);There may be multiple sites in this clinical trial. 1-877-CTLILLY (1-877-285-4559) or</t>
  </si>
  <si>
    <t>;ClinicalTrials.gov@lilly.com</t>
  </si>
  <si>
    <t>;1-317-615-4559</t>
  </si>
  <si>
    <t>Eli Lilly and Company;</t>
  </si>
  <si>
    <t>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Body mass index (BMI) greater than or equal to (=)35_x000D_&lt;br&gt;_x000D_&lt;br&gt;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 =30_x000D_&lt;br&gt;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 or have received a SARS-CoV-2_x000D_&lt;br&gt;             vaccine_x000D_&lt;br&gt;_x000D_&lt;br&gt;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feeding_x000D_&lt;br&gt;_x000D_&lt;br&gt;          -  Are investigator site personnel directly affiliated with this study_x000D_&lt;br&gt;</t>
  </si>
  <si>
    <t>Percentage of Participants with SARS-CoV-2 Viral Load Greater than 5.27</t>
  </si>
  <si>
    <t>A double blind randomized controlled trial to assess safety and efficacy of Cap. IP in COVID-19 positive patients with mild to moderate severity for early recovery, in restoring respiratory health and in improvement in innate immunity</t>
  </si>
  <si>
    <t>Intervention1: Cap. IP: Ayurvedic formulation to be taken twice daily in addition to standard of care&lt;br&gt;Control Intervention1: Placebo: Capsule to be taken twice daily in addition to standard of care&lt;br&gt;</t>
  </si>
  <si>
    <t>http://www.ctri.nic.in/Clinicaltrials/pmaindet2.php?trialid=45007</t>
  </si>
  <si>
    <t>Safety and efficacy of Ayurvedic Capsule in mild to moderate COVID-19 infection.</t>
  </si>
  <si>
    <t>CTRI/2020/07/026570</t>
  </si>
  <si>
    <t>Randomized, Parallel Group Trial
  Method of generating randomization sequence:Random Number Table  Method of allocation concealment:Centralized  Blinding and masking:Participant and Investigator Blinded</t>
  </si>
  <si>
    <t>AMAI Charitable Trust Pune</t>
  </si>
  <si>
    <t>Dr Hrishikesh Rangnekar</t>
  </si>
  <si>
    <t>D 204, Sun Planet, Sun city, Anand Nagar,</t>
  </si>
  <si>
    <t>sureshpatankar51@gmail.com</t>
  </si>
  <si>
    <t>Quest Clinical Services</t>
  </si>
  <si>
    <t>Inclusion criteria: 1.Age  &gt; 18 years &lt;br/ &gt;&lt;br&gt;2.All sexes  &lt;br/ &gt;&lt;br&gt;3.Case definitions for inclusion in the study will include mild to moderately severe cases as defined in the Guidance on appropriate treatment of suspect/confirmed case of COVI19 issued by Ministry of Health and Family Welfare, Govt of India on 07 Apr 2020. &lt;br/ &gt;&lt;br&gt;Mild: Cases presenting with fever and/or upper respiratory tract illness (Influenza like Illness, ILI); Moderate: Pneumonia with no signs of severe disease (Respiratory Rate 15 to 30/minute, SpO2 90%-94%). OR &lt;br/ &gt;&lt;br&gt;4.Laboratory confirmed SARS CoV-2 infection within last 10 days or SARS CoV-2 test result pending with a high clinical suspicion as defined by: Cough of more than 10 days duration OR &lt;br/ &gt;&lt;br&gt;5.Bilateral pulmonary infiltrates on chest X Ray / CT scan or new hypoxaemia defined as SpO2  &lt;94% on room air, where no alternative explanation for respiratory symptoms can be given &lt;br/ &gt;&lt;br&gt;</t>
  </si>
  <si>
    <t>Exclusion criteria: 1.Pregnant or lactating women &lt;br/ &gt;&lt;br&gt;2.Symptoms of acute respiratory tract infection for more than seven days  &lt;br/ &gt;&lt;br&gt;3.More than 48 hours have elapsed between meeting inclusion criteria and enrolment &lt;br/ &gt;&lt;br&gt;4.Subject is also a participant of any other clinical trial &lt;br/ &gt;&lt;br&gt;5.Serious / long-standing co-morbid conditions &lt;br/ &gt;&lt;br&gt;</t>
  </si>
  <si>
    <t>Efficacy of Cap. IP (500 mg) in boosting innate immunity of patients with COVID-19 infection in one months duration.Timepoint: 1 month</t>
  </si>
  <si>
    <t>IbrutiNib in SARS CoV-2 Induced Pulmonary Injury and Respiratory Failure (iNSPIRE)</t>
  </si>
  <si>
    <t>Drug: Ibrutinib;Drug: Placebo</t>
  </si>
  <si>
    <t>https://clinicaltrials.gov/show/NCT04375397</t>
  </si>
  <si>
    <t>Study of Oral Ibrutinib Capsules to Assess Respiratory Failure in Adult Participants With Severe Acute Respiratory Syndrome Coronavirus-2 (SARS-CoV-2) and Pulmonary Injury</t>
  </si>
  <si>
    <t>NCT04375397</t>
  </si>
  <si>
    <t>AbbVie</t>
  </si>
  <si>
    <t>CoronaVirus Induced Disease-2019 (COVID-19)</t>
  </si>
  <si>
    <t>iNSPIRE</t>
  </si>
  <si>
    <t>AbbVie Inc.;ABBVIE CALL CENTER</t>
  </si>
  <si>
    <t>;abbvieclinicaltrials@abbvie.com</t>
  </si>
  <si>
    <t>;847.283.8955</t>
  </si>
  <si>
    <t>AbbVie;</t>
  </si>
  <si>
    <t>_x000D_&lt;br&gt;        Inclusion Criteria:_x000D_&lt;br&gt;_x000D_&lt;br&gt;          -  Requires hospitalization for COVID-19 infection._x000D_&lt;br&gt;_x000D_&lt;br&gt;          -  Has Severe Acute Respiratory Syndrome Coronavirus (SARS-CoV)-2 infection confirmed by_x000D_&lt;br&gt;             reverse transcription polymerase chain reaction (RT-PCR) test before study entry._x000D_&lt;br&gt;_x000D_&lt;br&gt;          -  Requires supplemental oxygen for pulmonary distress related to COVID-19 infection, and_x000D_&lt;br&gt;             has been on supplemental oxygen for no more than 5 days, and on breathing room air_x000D_&lt;br&gt;             have oxygen saturation levels of 94% or less.._x000D_&lt;br&gt;_x000D_&lt;br&gt;          -  Has radiographic evidence of pulmonary infiltrates._x000D_&lt;br&gt;_x000D_&lt;br&gt;          -  Females of childbearing potential (FCBP) must use 1 reliable form of contraception or_x000D_&lt;br&gt;             have complete abstinence from heterosexual intercourse during the following time_x000D_&lt;br&gt;             periods related to this study: while participating in the study; and for at least 1_x000D_&lt;br&gt;             month after discontinuation of study drug. FCBP must be referred to a qualified_x000D_&lt;br&gt;             provider of contraceptive methods if needed. FCBP must have a negative serum pregnancy_x000D_&lt;br&gt;             test as of screening._x000D_&lt;br&gt;_x000D_&lt;br&gt;          -  Men must agree to use a latex condom during treatment and for up to 3 months after the_x000D_&lt;br&gt;             last dose of ibrutinib during sexual contact with a FCBP._x000D_&lt;br&gt;_x000D_&lt;br&gt;          -  Adequate hematologic, hepatic and renal function as described in the protocol._x000D_&lt;br&gt;_x000D_&lt;br&gt;          -  Must be within 10 days of confirmed diagnosis of COVID-19._x000D_&lt;br&gt;_x000D_&lt;br&gt;        Exclusion Criteria:_x000D_&lt;br&gt;_x000D_&lt;br&gt;          -  Respiratory failure at time of screening as defined per protocol with any of these_x000D_&lt;br&gt;             following therapies:_x000D_&lt;br&gt;_x000D_&lt;br&gt;               -  Endotracheal intubation and mechanical ventilation._x000D_&lt;br&gt;_x000D_&lt;br&gt;               -  Extracorporeal membrane oxygenation (ECMO)._x000D_&lt;br&gt;_x000D_&lt;br&gt;               -  High flow nasal cannula oxygen at flow rates &gt;=30 L/min and fraction of delivered_x000D_&lt;br&gt;                  oxygen &gt;= 0.5._x000D_&lt;br&gt;_x000D_&lt;br&gt;               -  Non-invasive positive pressure ventilation._x000D_&lt;br&gt;_x000D_&lt;br&gt;          -  Unable to swallow capsules or malabsorption syndrome, disease significantly affecting_x000D_&lt;br&gt;             gastrointestinal function, or resection of the stomach or small bowel, symptomatic_x000D_&lt;br&gt;             inflammatory bowel disease or ulcerative colitis, or partial or complete bowel_x000D_&lt;br&gt;             obstruction._x000D_&lt;br&gt;_x000D_&lt;br&gt;          -  On a BTK-inhibitor, anti-IL6, anti-IL6R, or Janus kinase inhibitor (JAKi)._x000D_&lt;br&gt;_x000D_&lt;br&gt;          -  Has received rituximab within 180 days from study entry._x000D_&lt;br&gt;_x000D_&lt;br&gt;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Chronic liver disease and hepatic impairment meeting Child Pugh class C._x000D_&lt;br&gt;_x000D_&lt;br&gt;          -  Female participants who are pregnant, or breastfeeding, or planning to become pregnant_x000D_&lt;br&gt;             while enrolled in this study or within 1 month of last dose of study drug. Male_x000D_&lt;br&gt;             participants who plan to father a child while enrolled in this study or within 3_x000D_&lt;br&gt;             months after the last dose of study drug._x000D_&lt;br&gt;_x000D_&lt;br&gt;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On therapeutic anticoagulation at baseline._x000D_&lt;br&gt;_x000D_&lt;br&gt;          -  Participants with cancer._x000D_&lt;br&gt;_x000D_&lt;br&gt;          -  Co-enrolled in another interventional trial._x000D_&lt;br&gt;</t>
  </si>
  <si>
    <t>Percentage of Participants Alive and Without Respiratory Failure</t>
  </si>
  <si>
    <t>COvid-19 and Vitamin D Supplementation: a Multicenter Randomized Controlled Trial of High Dose Versus Standard Dose Vitamin D3 in High-risk COVID-19 Patients (CoVitTrial)</t>
  </si>
  <si>
    <t>Drug: cholecalciferol 200,000 IU;Drug: cholecalciferol 50,000 IU</t>
  </si>
  <si>
    <t>https://clinicaltrials.gov/show/NCT04344041</t>
  </si>
  <si>
    <t>NCT04344041</t>
  </si>
  <si>
    <t>University Hospital, Angers</t>
  </si>
  <si>
    <t>C√©dric ANNWEILER</t>
  </si>
  <si>
    <t>cedric.annweiler@chu-angers.fr</t>
  </si>
  <si>
    <t>_x000D_&lt;br&gt;        Inclusion Criteria:_x000D_&lt;br&gt;_x000D_&lt;br&gt;          -  Age = 65 years old_x000D_&lt;br&gt;_x000D_&lt;br&gt;          -  Infection with COVID-19 diagnosed with RT-PCR SARS-CoV-2 or withCT-scan of the chest_x000D_&lt;br&gt;             suggesting viral pneumonia of peripheral predominance in a clinically relevant context_x000D_&lt;br&gt;_x000D_&lt;br&gt;          -  Patient seen in hospitalization or consultation or in nursing home_x000D_&lt;br&gt;_x000D_&lt;br&gt;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t>
  </si>
  <si>
    <t>Number of death of any cause, during the 14 days following the inclusion and intervention.</t>
  </si>
  <si>
    <t>A Randomized, Open-label Study to Evaluate the Efficacy and Safety of Pirfenidone in Patients With Severe and Critical Novel Coronavirus Infection</t>
  </si>
  <si>
    <t>Drug: pirfenidone</t>
  </si>
  <si>
    <t>https://clinicaltrials.gov/show/NCT04282902</t>
  </si>
  <si>
    <t>A Study to Evaluate the Efficacy and Safety of Pirfenidone With Novel Coronavirus Infection</t>
  </si>
  <si>
    <t>NCT04282902</t>
  </si>
  <si>
    <t>Huilan Zhang</t>
  </si>
  <si>
    <t>Novel Coronavirus Pneumonia;Pneumonia;Pirfenidone</t>
  </si>
  <si>
    <t>February 4, 2020</t>
  </si>
  <si>
    <t>Huilan Zhang, PD;Huilan Zhang, PD</t>
  </si>
  <si>
    <t>huilanz_76@163.com;</t>
  </si>
  <si>
    <t>15391532171;</t>
  </si>
  <si>
    <t>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t>
  </si>
  <si>
    <t>chest CT;Finger pulse oxygen;blood gas;K-BILD</t>
  </si>
  <si>
    <t>A randomised, double-blind, placebo-controlled, Phase III trial to determine the efficacy and safety of inhaled SNG001 for the treatment of patients hospitalised due to moderate COVID-19 - Phase III trial of inhaled anti-viral (SNG001) for SARS-CoV-2</t>
  </si>
  <si>
    <t>&lt;br&gt;Product Name: Interferon beta-1a (IFN-√ü1a) &lt;br&gt;Product Code: SNG001&lt;br&gt;Pharmaceutical Form: Inhalation solution&lt;br&gt;INN or Proposed INN: Interferon beta-1a&lt;br&gt;Current Sponsor code: SNG001&lt;br&gt;Concentration unit: million IU million international units&lt;br&gt;Concentration type: equal&lt;br&gt;Concentration number: 12 -&lt;br&gt;Pharmaceutical form of the placebo: Nebuliser solution&lt;br&gt;Route of administration of the placebo: Inhalation use&lt;br&gt;&lt;br&gt;</t>
  </si>
  <si>
    <t>https://www.clinicaltrialsregister.eu/ctr-search/search?query=eudract_number:2020-004743-83</t>
  </si>
  <si>
    <t>A trial of an inhaled antiviral drug to treat or prevent severe respiratory difficulties in patients hospitalised with moderate COVID-19</t>
  </si>
  <si>
    <t>EUCTR2020-004743-83-GB</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</si>
  <si>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3&lt;br&gt;</t>
  </si>
  <si>
    <t>Synairgen Research Limited</t>
  </si>
  <si>
    <t>Italy;India;France;Peru;South Africa;Netherlands;Moldova, Republic of;Turkey;United Kingdom;Mexico;Canada;Argentina;Brazil;Belgium;United States;Portugal;Serbia;Spain;Ukraine;Israel;Chile;Russian Federation;Colombia;Poland;Romania;Germany</t>
  </si>
  <si>
    <t>COVID-19 &lt;br&gt;MedDRA version: 23.0
Level: PT
Classification code 10051905
Term: Coronavirus infection
System Organ Class: 10021881 - Infections and infestations
;Therapeutic area: Diseases [C] - Virus Diseases [C02]</t>
  </si>
  <si>
    <t>Sophie Hemmings</t>
  </si>
  <si>
    <t>Mail Point 810, Level F, Southampton General Hospital</t>
  </si>
  <si>
    <t>Sophie.Hemmings@synairgen.com</t>
  </si>
  <si>
    <t>Synairgen Research Ltd</t>
  </si>
  <si>
    <t>Inclusion criteria: &lt;br&gt;1. Male or female, =18 years of age at the time of consent.&lt;br&gt;2. Admitted to hospital due to the severity of their COVID-19.&lt;br&gt;3. Positive virus test for SARS-CoV-2 using a validated molecular assay (e.g. RT-PCR). Patients who had positive virus test for SARS-CoV-2 prior to hospitalisation will be randomised no later than 48 hours after hospital admission. If the virus test was performed more than 96 hours prior to hospitalisation, the test will have to be repeated in the hospital prior to randomisation. Only patients whose repeated virus test is positive will be randomised, no later than 48 hours after confirmation of SARS-CoV-2 infection. Patients who had positive virus test for SARS-CoV-2 after hospitalisation will be randomised no later than 48 hours after confirmation of SARS-CoV-2 infection.&lt;br&gt;4. Require oxygen therapy via nasal prongs or mask (OSCI score of 4).&lt;br&gt;5. Provide informed consent.&lt;br&gt;6. Female patients must be =1 year post-menopausal, surgically sterile, or using a highly effective method of contraception. Acceptable highly effective methods of contraception include;&lt;br&gt;‚Ä¢ bilateral tubal occlusion&lt;br&gt;‚Ä¢ intrauterine device (provided coils are copper-banded)&lt;br&gt;‚Ä¢ levonorgestrel intrauterine system (e.g., Mirena‚Ñ¢)&lt;br&gt;‚Ä¢ medroxyprogesterone injections (e.g., Depo-Provera‚Ñ¢)&lt;br&gt;‚Ä¢ etonogestrel implants (e.g., Implanon‚Ñ¢, Norplan‚Ñ¢)&lt;br&gt;‚Ä¢ normal and low dose combined oral pills&lt;br&gt;‚Ä¢ norelgestromin/ ethinylestradiol transdermal system&lt;br&gt;‚Ä¢ intravaginal device (e.g., ethinylestradiol and etonogestrel), desogestrel (e.g., Cerazette‚Ñ¢)&lt;br&gt;‚Ä¢ total sexual abstinence (defined as refraining from heterosexual intercourse)&lt;br&gt;‚Ä¢ vasectomised sexual partner.&lt;br&gt;Women should have been stable on their chosen method of birth control for a minimum of 3 months before entering the trial and should continue with birth control for 1 month after the last dose of inhaled IFN-√ü1a/matching placebo. In addition to the highly effective method of contraception (except for the practice of total sexual abstinence), a condom (in UK with spermicides) should be used by the male partner for sexual intercourse from randomisation (Visit 2) and for 1 month after the last dose of inhaled IFN-√ü1a/matching placebo to prevent pregnancy.&lt;br&gt;7. Women not of childbearing potential are defined as women who are either permanently sterilized (hysterectomy, bilateral oophorectomy, or bilateral salpingectomy), or who are postmenopausal. Women will be considered postmenopausal&lt;br&gt;if they have been amenorrhoeic for 12 months prior to the planned date of randomisation without an alternative medical cause. The following age specific requirements apply:&lt;br&gt;‚Ä¢ Women &lt;50 years old will be considered post-menopausal if they have been amenorrhoeic for 12 months or more following cessation of exogenous hormonal treatment and if follicle stimulating hormone (FSH) levels are in the&lt;br&gt;postmenopausal range.&lt;br&gt;‚Ä¢ Women =50 years old will be considered post-menopausal if they have been amenorrhoeic for 12 months or more following cessation of all exogenous hormonal treatment.&lt;br&gt;&lt;br&gt;If, in the setting of the pandemic, the use of an acceptable birth control method is not possible, the decision to enrol a woman of childbearing potential should be based on the benefit-risk for the patient, which should be discussed with the patient at the time of the informed consent.&lt;br&gt;&lt;br&gt;&lt;br&gt;Are the trial subjects under 18? no&lt;br&gt;Number of subjects for this age range: 0&lt;br&gt;F.1.2 Adults (18-64 years) yes&lt;br&gt;F.1.2.1 Number of subjects for this age range 450&lt;br&gt;F.1.3 Elderly (&gt;=65 years) yes&lt;br&gt;F.1.</t>
  </si>
  <si>
    <t>Exclusion criteria: &lt;br&gt;1. Evidence of ongoing SARS-CoV-2 infection for more than 3 weeks, confirmed by a validated molecular assay e.g. RT-PCR test.&lt;br&gt;2. Mechanical ventilation (continuous or intermittent CPAP or intubation) or admission to intensive care.&lt;br&gt;3. Previous SARS-CoV-2 infection confirmed by a validated molecular assay e.g. RT-PCR test.&lt;br&gt;4. Any condition, including findings in the patient‚Äôs medical history or in the pre-randomisation study assessments that in the opinion of the Investigator, constitute a risk or a contraindication for the participation of the patient into the study&lt;br&gt;or that could interfere with the study objectives, conduct or evaluation.&lt;br&gt;5. Participation in previous clinical trials of SNG001.&lt;br&gt;6. Current or previous participation in another clinical trial where the patient has received a dose of an Investigational Medicinal Product (IMP) containing small molecules within 30 days or 5 half-lives (whichever is longer) prior to entry&lt;br&gt;into this study or containing biologicals within 3 months prior to entry into this study.&lt;br&gt;7. Inability to use a nebuliser with a mouthpiece.&lt;br&gt;8. Inability to comply with the requirements for storage conditions of study medication in the home setting.&lt;br&gt;9. History of hypersensitivity to natural or recombinant IFN-√ü or to any of the excipients in the drug preparation.&lt;br&gt;10. Females who are breast-feeding, lactating, pregnant or intending to become pregnant&lt;br&gt;</t>
  </si>
  <si>
    <t>Main Objective: To evaluate recovery in patients with moderate COVID-19 after administration of SNG001 compared to placebo.&lt;br&gt;;Secondary Objective: To evaluate the efficacy of SNG001 compared to placebo in patients with moderate COVID-19, using a range of endpoints.&lt;br&gt;&lt;br&gt;To assess the general safety and tolerability of SNG001 compared to placebo when administered to patients with moderate COVID-19.&lt;br&gt;;Primary end point(s): Time to recovery, where recovery is defined as the OSCI score of 1 or below, with no rebound at subsequent assessments.&lt;br&gt;;Timepoint(s) of evaluation of this end point: OSCI assessments will be conducted daily between day 1 and day 35. Time to recovery will be assessed over the first 28 days of the study period. The OSCI assessments after day 28 will be used to assess relapse only.</t>
  </si>
  <si>
    <t>Clinical Study of Cord Blood NK Cells Combined with Cord Blood Mesenchymal Stem Cells in the Treatment of Acute Novel Coronavirus Pneumonia (COVID-19)</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</si>
  <si>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</si>
  <si>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http://www.chictr.org.cn/showproj.aspx?proj=49384</t>
  </si>
  <si>
    <t>Cancelled by the investigator                    Clinical Study of Cord Blood NK Cells Combined with Cord Blood Mesenchymal Stem Cells in the Treatment of Acute Novel Coronavirus Pneumonia (COVID-19)</t>
  </si>
  <si>
    <t>ChiCTR2000029817</t>
  </si>
  <si>
    <t>High dose group:20;Conventional dose group:20;Preventive dose group:20;</t>
  </si>
  <si>
    <t>Guangzhou reborn health management consultation co., LTD</t>
  </si>
  <si>
    <t>novel coronavirus pneumonia (NCP)</t>
  </si>
  <si>
    <t>Chao Xu</t>
  </si>
  <si>
    <t>1 Fourth Nanyun Road, Hi-Tech District, Guangzhou, Guangdong, China</t>
  </si>
  <si>
    <t>164972769@qq.com</t>
  </si>
  <si>
    <t>+86 15018720816</t>
  </si>
  <si>
    <t>Inclusion criteria: 1. Patients with confirmed new coronavirus-infected pneumonia;_x000D_&lt;br&gt;2.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</si>
  <si>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</si>
  <si>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Low dose of IL-2 In Acute respiratory DistrEss syndrome related to COVID-19  LILIADE-COVID
 - LILIADE-COVID</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</si>
  <si>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</si>
  <si>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https://www.clinicaltrialsregister.eu/ctr-search/search?query=eudract_number:2020-001571-32</t>
  </si>
  <si>
    <t>Low dose of IL-2 In Acute respiratory DistrEss syndrome related to COVID-19</t>
  </si>
  <si>
    <t>EUCTR2020-001571-32-FR</t>
  </si>
  <si>
    <t>Assistance Publique H√¥pitaux de Paris</t>
  </si>
  <si>
    <t>COVID-19;Therapeutic area: Diseases [C] - Virus Diseases [C02]</t>
  </si>
  <si>
    <t>DRCI</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</si>
  <si>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</si>
  <si>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</si>
  <si>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</si>
  <si>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</si>
  <si>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</si>
  <si>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</si>
  <si>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Intravenous Immunoglobulins for the Treatment of Covid-19 Patients: a Clinical Trial</t>
  </si>
  <si>
    <t>Biological: intravenous immunoglobulin therapy</t>
  </si>
  <si>
    <t>https://clinicaltrials.gov/show/NCT04548557</t>
  </si>
  <si>
    <t>NCT04548557</t>
  </si>
  <si>
    <t>Allocation: Randomized. Intervention model: Parallel Assignment. Primary purpose: Treatment. Masking: Double (Investigator, Outcomes Assessor).</t>
  </si>
  <si>
    <t>University of Health Sciences Lahore</t>
  </si>
  <si>
    <t>Javed Akram, MBBS,FRCP,MRCP;Fridoon J Ahmad, Ph.D;riffat mehboob, Ph.D;Riffat o Mehboob, PhD</t>
  </si>
  <si>
    <t>;;mehboob.riffat@gmail.com;mehboob.riffat@gmail.com</t>
  </si>
  <si>
    <t>;;+923313380909;</t>
  </si>
  <si>
    <t>Saglik Bilimleri Universitesi;Saglik Bilimleri Universitesi;</t>
  </si>
  <si>
    <t>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Mild to moderately severe patients_x000D_&lt;br&gt;_x000D_&lt;br&gt;        Exclusion Criteria:_x000D_&lt;br&gt;_x000D_&lt;br&gt;          -  Exist of other evidences that can explain pneumonia including but not limited to_x000D_&lt;br&gt;             influenza A virus, influenza B virus, bacterial pneumonia, fungal pneumonia,_x000D_&lt;br&gt;             noninfectious causes, etc._x000D_&lt;br&gt;_x000D_&lt;br&gt;          -  Patients with respiratory diseases other than Covid-19 infection_x000D_&lt;br&gt;_x000D_&lt;br&gt;          -  Pregnant and breastfeeding women_x000D_&lt;br&gt;</t>
  </si>
  <si>
    <t>In hospital days;14 day mortality</t>
  </si>
  <si>
    <t>Home Based Covid-19 Rehabilitation Program: Pilot Clinical Trial</t>
  </si>
  <si>
    <t>Behavioral: PT-Pal;Behavioral: Self-guided exercises</t>
  </si>
  <si>
    <t>https://clinicaltrials.gov/show/NCT04406532</t>
  </si>
  <si>
    <t>Home-Based Covid-19 Rehabilitation Program</t>
  </si>
  <si>
    <t>NCT04406532</t>
  </si>
  <si>
    <t>Albert Einstein College of Medicine</t>
  </si>
  <si>
    <t>January 20, 2021</t>
  </si>
  <si>
    <t>Joe Verghese, MBBS;Anne F Ambrose, MD;Emmeline Ayers, MPH</t>
  </si>
  <si>
    <t>;;emmeline.ayers@einsteinmed.org</t>
  </si>
  <si>
    <t>;;7184303835</t>
  </si>
  <si>
    <t>Albert Einstein College of Medicine;Albert Einstein College of Medicine;</t>
  </si>
  <si>
    <t>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t>
  </si>
  <si>
    <t>Change in pulmonary function (St George's Respiratory questionnaire: SGRQ);Change in physical function (Activity Measure for Post-Acute Care: AM-PAC)</t>
  </si>
  <si>
    <t>A Phase 2 Trial Evaluating Sargramostim in Patients With COVID-19 Associated Acute Hypoxemia</t>
  </si>
  <si>
    <t>Drug: Sargramostim;Drug: Standard of care</t>
  </si>
  <si>
    <t>https://clinicaltrials.gov/show/NCT04411680</t>
  </si>
  <si>
    <t>Study of Sargramostim in Patients With COVID-19</t>
  </si>
  <si>
    <t>NCT04411680</t>
  </si>
  <si>
    <t>Partner Therapeutics, Inc.</t>
  </si>
  <si>
    <t>COVID-19;Sars-CoV2</t>
  </si>
  <si>
    <t>iLeukPulm</t>
  </si>
  <si>
    <t>Fiona Garner, PhD</t>
  </si>
  <si>
    <t>ileukpulmstudy@partnertx.com</t>
  </si>
  <si>
    <t>(781)819-4949</t>
  </si>
  <si>
    <t>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t>
  </si>
  <si>
    <t>Change in oxygenation parameter of P(A-a)O2 gradient by Day 6;Percent of patients who have been intubated by Day 14</t>
  </si>
  <si>
    <t>Rapid Experimental Medicine for COVID-19 - DEFINE</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</si>
  <si>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</si>
  <si>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https://www.clinicaltrialsregister.eu/ctr-search/search?query=eudract_number:2020-002230-32</t>
  </si>
  <si>
    <t>Investigating potential new therapies for COVID-19.</t>
  </si>
  <si>
    <t>EUCTR2020-002230-32-GB</t>
  </si>
  <si>
    <t>Controlled: no&lt;br&gt;Randomised: no&lt;br&gt;Open: no&lt;br&gt;Single blind: no&lt;br&gt;Double blind: no&lt;br&gt;Parallel group: no&lt;br&gt;Cross over: no&lt;br&gt;Other: no&lt;br&gt;If controlled, specify comparator, Other Medicinial Product: no&lt;br&gt;Placebo: no&lt;br&gt;Other: no&lt;br&gt;</t>
  </si>
  <si>
    <t>University of Edinburgh</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</si>
  <si>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</si>
  <si>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</si>
  <si>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</si>
  <si>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</si>
  <si>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</si>
  <si>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Timepoint(s) of evaluation of this end point: Daily assessments;Primary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t>
  </si>
  <si>
    <t>A Randomized, Double-blind, Placebo-Controlled, Phase 2 Study to Evaluate the Efficacy and Safety of LY3819253 and LY3832479 in Participants With Mild to Moderate COVID-19 Illness</t>
  </si>
  <si>
    <t>https://clinicaltrials.gov/show/NCT04427501</t>
  </si>
  <si>
    <t>A Study of LY3819253 (LY-CoV555) and LY3832479 (LY-CoV016) in Participants With Mild to Moderate COVID-19 Illness</t>
  </si>
  <si>
    <t>NCT04427501</t>
  </si>
  <si>
    <t>BLAZE-1</t>
  </si>
  <si>
    <t>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males or non-pregnant females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             and/or assent_x000D_&lt;br&gt;_x000D_&lt;br&gt;        Participants in treatment arms 7 and 8 ONLY_x000D_&lt;br&gt;_x000D_&lt;br&gt;          -  Are greater than or equal to (=)18 years of age and must satisfy at least one of the_x000D_&lt;br&gt;             following at the time of screening_x000D_&lt;br&gt;_x000D_&lt;br&gt;               -  Are =65 years of age_x000D_&lt;br&gt;_x000D_&lt;br&gt;               -  Have a body mass index (BMI) =35_x000D_&lt;br&gt;_x000D_&lt;br&gt;               -  Have chronic kidney disease (CKD)_x000D_&lt;br&gt;_x000D_&lt;br&gt;               -  Have type 1 or type 2 diabetes_x000D_&lt;br&gt;_x000D_&lt;br&gt;               -  Have immunosuppressive disease_x000D_&lt;br&gt;_x000D_&lt;br&gt;               -  Are currently receiving immunosuppressive treatment or_x000D_&lt;br&gt;_x000D_&lt;br&gt;               -  Are =55 years of age AND have:_x000D_&lt;br&gt;_x000D_&lt;br&gt;                    -  cardiovascular disease (CVD), OR_x000D_&lt;br&gt;_x000D_&lt;br&gt;                    -  hypertension, OR_x000D_&lt;br&gt;_x000D_&lt;br&gt;                    -  chronic obstructive pulmonary disease (COPD) or other chronic respiratory_x000D_&lt;br&gt;                       disease_x000D_&lt;br&gt;_x000D_&lt;br&gt;          -  Are 12-17 years of age (inclusive) AND satisfy at least one of the following at the_x000D_&lt;br&gt;             time of screening_x000D_&lt;br&gt;_x000D_&lt;br&gt;               -  Have a body mass index (BMI) =85th percentile for their age and gender based on_x000D_&lt;br&gt;                  CDC growth charts, https://www.cdc.gov/growthcharts/clinical_charts.htm_x000D_&lt;br&gt;_x000D_&lt;br&gt;               -  Have sickle cell disease_x000D_&lt;br&gt;_x000D_&lt;br&gt;               -  Have congenital or acquired heart disease_x000D_&lt;br&gt;_x000D_&lt;br&gt;               -  Have neurodevelopmental disorders, for example, cerebral palsy_x000D_&lt;br&gt;_x000D_&lt;br&gt;               -  Have a medical-related technological dependence, for example, tracheostomy,_x000D_&lt;br&gt;                  gastrostomy, or positive pressure ventilation (not related to COVID-19)_x000D_&lt;br&gt;_x000D_&lt;br&gt;               -  Have asthma or reactive airway or other chronic respiratory disease_x000D_&lt;br&gt;_x000D_&lt;br&gt;               -  Have type 1 or type 2 diabetes_x000D_&lt;br&gt;_x000D_&lt;br&gt;               -  Have immunosuppressive disease, or_x000D_&lt;br&gt;_x000D_&lt;br&gt;               -  Are currently receiving immunosuppressive treatment_x000D_&lt;br&gt;_x000D_&lt;br&gt;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feeding_x000D_&lt;br&gt;_x000D_&lt;br&gt;          -  Have body weight &lt;40 kilograms (kg)_x000D_&lt;br&gt;</t>
  </si>
  <si>
    <t>Change from Baseline to Day 11 in Severe Acute Respiratory Syndrome Coronavirus 2 (SARS-CoV-2) Viral Load;Percentage of Participants Who Experience COVID-Related Hospitalization or Death;Percentage of Participants with SARS-CoV-2 Viral Load Greater than a Prespecified Threshold</t>
  </si>
  <si>
    <t>Duvelisib Ameliorates Manifestations of Pneumonia in Established Novel Coronavirus Infection</t>
  </si>
  <si>
    <t>Drug: Duvelisib;Drug: Placebo</t>
  </si>
  <si>
    <t>https://clinicaltrials.gov/show/NCT04487886</t>
  </si>
  <si>
    <t>Duvelisib Ameliorates Manifestations of Pneumonia in Established Novel Coronavirus Infection (COVID-19)</t>
  </si>
  <si>
    <t>NCT04487886</t>
  </si>
  <si>
    <t>Emory University</t>
  </si>
  <si>
    <t>DAMPEN-CI</t>
  </si>
  <si>
    <t>Edmund Waller, MD, PhD;Edmund Waller, MD, PhD</t>
  </si>
  <si>
    <t>;ewaller@emory.edu</t>
  </si>
  <si>
    <t>;404-778-1900</t>
  </si>
  <si>
    <t>Emory University;</t>
  </si>
  <si>
    <t>_x000D_&lt;br&gt;        Inclusion Criteria:_x000D_&lt;br&gt;_x000D_&lt;br&gt;          -  Hospitalized in participating facility._x000D_&lt;br&gt;_x000D_&lt;br&gt;          -  Documentation of pneumonia with radiographic evidence of infiltrates by imaging (e.g.,_x000D_&lt;br&gt;             chest x-ray or CT scan)._x000D_&lt;br&gt;_x000D_&lt;br&gt;          -  Laboratory-confirmed SARS-CoV-2 infection as determined by polymerase chain reaction_x000D_&lt;br&gt;             (PCR) or other authorized or approved assay in any specimen collected within 72 hours_x000D_&lt;br&gt;             prior to enrollment. Note - An exception must be requested to the Sponsor if =72 hours_x000D_&lt;br&gt;             since positive test._x000D_&lt;br&gt;_x000D_&lt;br&gt;          -  Symptoms suggestive of severe systemic illness with COVID-19, such as respiratory rate_x000D_&lt;br&gt;             &gt; 30 breaths per minute, heart rate &gt;125 beats per minute, oxygen saturation (O2 sat)_x000D_&lt;br&gt;             in the blood of &lt;93% on room air at sea level or the ratio of arterial oxygen partial_x000D_&lt;br&gt;             pressure to fractional inspired oxygen (PaO2/FiO2)&lt; 300_x000D_&lt;br&gt;_x000D_&lt;br&gt;          -  18 years of age or older_x000D_&lt;br&gt;_x000D_&lt;br&gt;          -  Patients with hematological parameters at screening consistent with &lt; grade 2 NCI_x000D_&lt;br&gt;             CTCAE v5.0 toxicity: hemoglobin &gt;8 g/dL, platelet count &gt;50,000 K/mcl, an absolute_x000D_&lt;br&gt;             neutrophil count (ANC) &gt;1,000/mm3, and an absolute lymphocyte count (ALC) &gt;500/mm3._x000D_&lt;br&gt;_x000D_&lt;br&gt;          -  Patients with laboratory measurements of liver function at screening consistent with &lt;_x000D_&lt;br&gt;             grade 2 NCI CTCAE v5.0 toxicity: alanine aminotransferase (ALT) &lt; 5 times the upper_x000D_&lt;br&gt;             limit of normal (ULN); aspartate aminotransferase (AST) &lt; 5 times ULN; and bilirubin &lt;_x000D_&lt;br&gt;             3 times ULN._x000D_&lt;br&gt;_x000D_&lt;br&gt;          -  The effects of duvelisib on the developing human fetus are unknown. For this reason,_x000D_&lt;br&gt;             women of child-bearing potential (WOCBP) must have a negative serum or urine_x000D_&lt;br&gt;             pr5egnancy test prior to starting therapy. WOCBP and men must agree to use adequate_x000D_&lt;br&gt;             contraception (hormonal or barrier method of birth control; abstinence) from_x000D_&lt;br&gt;             enrollment into this study until at least 60 days after the first dose of duvelisib. A_x000D_&lt;br&gt;             woman of childbearing potential (WOCBP) is a sexually mature woman who: 1) has not_x000D_&lt;br&gt;             undergone a hysterectomy or bilateral oophorectomy; or 2) has not been naturally_x000D_&lt;br&gt;             postmenopausal for at least 24 consecutive months (i.e., has had menses at any time in_x000D_&lt;br&gt;             the preceding 24 consecutive months.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prior to the study, for the duration of study_x000D_&lt;br&gt;             participation, and 2 months after completion of duvelisib administration. WOCBP must_x000D_&lt;br&gt;             have a negative pregnancy test within 24 hours of the first dose of duvelisib._x000D_&lt;br&gt;_x000D_&lt;br&gt;          -  The patient must be willing to comply with fertility requirements as below:_x000D_&lt;br&gt;_x000D_&lt;br&gt;               -  Total abstinence (when this is in line with the usual practice and lifestyle of_x000D_&lt;br&gt;                  the patient) will be accepted. Periodic abstinence (i.e., calendar, ovulation,_x000D_&lt;br&gt;                  post-ovulation methods) and withdrawals are not acceptable forms_x000D_&lt;br&gt;_x000D_&lt;br&gt;               -  If a female participant is of reproductive potential, the participant (and her_x000D_&lt;br&gt;                  partner) must agree to use of one of the following combinations of birth control_x000D_&lt;br&gt;                  during the study and for 2 months after the last dose of study drug (or tubal_x000D_&lt;br&gt;                  ligation as a single method):_x000D_&lt;br&gt;_x000D_&lt;br&gt;                    -  Use of a double-barrier method of contraception: condoms (male or female)_x000D_&lt;br&gt;                       and a diaphragm or cervical cap with spermicide;_x000D_&lt;br&gt;_x000D_&lt;br&gt;                    -  Use of an IUD and a barrier method: condoms (male or female, with or without_x000D_&lt;br&gt;                       spermicide) or a diaphragm or cervical cap with spermicide;_x000D_&lt;br&gt;_x000D_&lt;br&gt;                    -  Tubal ligation._x000D_&lt;br&gt;_x000D_&lt;br&gt;               -  Women who are post-menopausal, defined as age greater than 45 and no menses for_x000D_&lt;br&gt;                  at least 24 consecutive months, or who have had a hysterectomy, are considered_x000D_&lt;br&gt;                  not of reproductive potential._x000D_&lt;br&gt;_x000D_&lt;br&gt;               -  Males must agree to using contraception during the study and for 2 months after_x000D_&lt;br&gt;                  the last dose of study drug or have undergone a male sterilization procedure (at_x000D_&lt;br&gt;                  least 6 months prior to screening._x000D_&lt;br&gt;_x000D_&lt;br&gt;               -  Use of oral (estrogen and progesterone), injected or implanted hormonal methods_x000D_&lt;br&gt;                  of contraception, or placement of an intrauterine device (IUD) or intrauterine_x000D_&lt;br&gt;                  system (IUS) or other forms of contraception that comparable efficacy (failure_x000D_&lt;br&gt;                  rate &lt;1%). In case of oral contraception, the woman should be stable on the same_x000D_&lt;br&gt;                  pill for a minimum of 3 months prior to enrollment on the study._x000D_&lt;br&gt;_x000D_&lt;br&gt;          -  Patients must agree not to donate blood, sperm/ova or any other organs while taking_x000D_&lt;br&gt;             protocol therapy and for at least 2 weeks after stopping treatment._x000D_&lt;br&gt;_x000D_&lt;br&gt;          -  Willingness and ability of the patient to comply with scheduled visits, drug_x000D_&lt;br&gt;             administration plan, protocol specified laboratory tests, other study procedures and_x000D_&lt;br&gt;             study restrictions_x000D_&lt;br&gt;_x000D_&lt;br&gt;          -  Evidence of personally signed informed consent indicating that the subject is aware of_x000D_&lt;br&gt;             the life-threatening nature of the disease and has been informed on the procedures to_x000D_&lt;br&gt;             be followed, the experimental nature of the therapy, alternative, potential risks and_x000D_&lt;br&gt;             discomforts, potential benefits and other pertinent aspects of study participation._x000D_&lt;br&gt;_x000D_&lt;br&gt;        Exclusion Criteria:_x000D_&lt;br&gt;_x000D_&lt;br&gt;          -  Patients requiring mechanical ventilation (intubation or Bi-PAP) at the time_x000D_&lt;br&gt;             randomization._x000D_&lt;br&gt;_x000D_&lt;br&gt;          -  Patients receiving any investigational drugs other than drugs or therapies to treat_x000D_&lt;br&gt;             COVID-19, with the exception of investigational immune-modulatory drugs as per section_x000D_&lt;br&gt;             5.4._x000D_&lt;br&gt;_x000D_&lt;br&gt;          -  Pregnant women are excluded from this study because duvelisib is agent with the_x000D_&lt;br&gt;             potential for teratogenic or abortifacient effects. Because there is an unknown but_x000D_&lt;br&gt;             potential risk for adverse events in nursing infants secondary to treatment of the_x000D_&lt;br&gt;             mother with duvelisib, breastfeeding should be discontinued before starting study drug_x000D_&lt;br&gt;             and breastfeeding should not be resumed until at least 1 month after last dose of_x000D_&lt;br&gt;             study drug._x000D_&lt;br&gt;_x000D_&lt;br&gt;          -  Clinical suspicion that the etiology of acute illness (acute decompensation) is_x000D_&lt;br&gt;             primarily due to a condition other than COVID-19_x000D_&lt;br&gt;_x000D_&lt;br&gt;          -  Known contraindication to duvelisib_x000D_&lt;br&gt;_x000D_&lt;br&gt;          -  Patients with hepatic cirrhosis as defined by symptomatic liver dysfunction; liver_x000D_&lt;br&gt;             fibrosis by biopsy; ALT &gt; 5 times ULN, AST&gt; 5 times ULN, or bilirubin &gt; 3 times ULN._x000D_&lt;br&gt;_x000D_&lt;br&gt;          -  Patients with autoimmune diseases or patients on chronic immunosuppressive medications_x000D_&lt;br&gt;             at the time of hospital admission or screening._x000D_&lt;br&gt;</t>
  </si>
  <si>
    <t>Number of Participants Requiring Mechanical Ventilation or Dying</t>
  </si>
  <si>
    <t>Assessment of Yoga as an adjuvant therapy to standard care in COVID-19 patients - COVID-19</t>
  </si>
  <si>
    <t>Intervention1: Standard care and Yoga Intervention: Standard care &lt;br&gt;&lt;br&gt;and Yoga as follows &lt;br&gt;&lt;br&gt;Loosening Exercises&lt;br&gt;Pranayama&lt;br&gt;Yoga Nidra&lt;br&gt;&lt;br&gt;Duration: 35 Minutes&lt;br&gt;Frequency: Five days a week for four weeks&lt;br&gt;&lt;br&gt;&lt;br&gt;Control Intervention1: Standard care: Standard care for COVID-19 as per Ministry of Health and Family welfare, Government of India&lt;br&gt;</t>
  </si>
  <si>
    <t>http://www.ctri.nic.in/Clinicaltrials/pmaindet2.php?trialid=46324</t>
  </si>
  <si>
    <t>Effect of Yoga for COVID-19 patients in addition to regular treatment</t>
  </si>
  <si>
    <t>CTRI/2020/08/027037</t>
  </si>
  <si>
    <t>Randomized, Parallel Group, Active Controlled Trial
  Method of generating randomization sequence:Random Number Table  Method of allocation concealment:An Open list of random numbers  Blinding and masking:Outcome Assessor Blinded</t>
  </si>
  <si>
    <t>Sri Devaraj Urs Academy of Higher Education and Research Kolar Karnataka</t>
  </si>
  <si>
    <t xml:space="preserve">Health Condition 1: - 
Health Condition 2: B972- Coronavirus as the cause of diseases classified elsewhere
</t>
  </si>
  <si>
    <t>Nitin Patil</t>
  </si>
  <si>
    <t>Dept. of Integrative Medicine
Sri Devaraj Urs Academy of Higher Education and Research Kolar</t>
  </si>
  <si>
    <t>ayushnitin@gmail.com</t>
  </si>
  <si>
    <t>Sri Devaraj Urs Academy of Higher Education and Research Kolar</t>
  </si>
  <si>
    <t>Inclusion criteria: 1.Patients who has tested positive for SARS CoV2 done through RT- PCR (reverse transcriptase polymerase chain reaction) &lt;br/ &gt;&lt;br&gt; &lt;br/ &gt;&lt;br&gt;2.Patients with mild to moderate disease symptoms &lt;br/ &gt;&lt;br&gt;</t>
  </si>
  <si>
    <t>Exclusion criteria: 1 Patients on treatment for mental illness &lt;br/ &gt;&lt;br&gt;2.Any other severe illness &lt;br/ &gt;&lt;br&gt;3.Pregnancy and lactating women  &lt;br/ &gt;&lt;br&gt;4. Practiced Yoga in last 3 months  &lt;br/ &gt;&lt;br&gt; &lt;br/ &gt;&lt;br&gt;</t>
  </si>
  <si>
    <t>Depression, Anxiety and Stress Scale (DASS-21) &lt;br/ &gt;&lt;br&gt;Pittsburgh Sleep Quality Index (PSQI)  &lt;br/ &gt;&lt;br&gt;Perceived Stress Scale (PSS) &lt;br/ &gt;&lt;br&gt;WHO Quality of life √¢?? BREF (WHOBREF)  &lt;br/ &gt;&lt;br&gt; &lt;br/ &gt;&lt;br&gt;Timepoint: 1st Day  &lt;br/ &gt;&lt;br&gt;30th Day</t>
  </si>
  <si>
    <t>Clinical study of mesenchymal stem cells in treating severe novel coronavirus pneumonia (COVID-19)</t>
  </si>
  <si>
    <t>1 the critical group :injecting Mesenchymal stem cells;2 the severe group:injecting Mesenchymal stem cells;3 the control group of the critical group:injecting normal saline;4 the control group of the severe group:injecting normal saline;</t>
  </si>
  <si>
    <t>http://www.chictr.org.cn/showproj.aspx?proj=49968</t>
  </si>
  <si>
    <t>Cancelled by the investigator                Clinical study of mesenchymal stem cells in treating severe novel coronavirus pneumonia (COVID-19)</t>
  </si>
  <si>
    <t>ChiCTR2000030224</t>
  </si>
  <si>
    <t>1 the critical group :8;2 the severe group:8;3 the control group of the critical group:8;4 the control group of the severe group:8;</t>
  </si>
  <si>
    <t>Union Hospital, Tongji Medical College, Huazhong University of Science and Technology</t>
  </si>
  <si>
    <t>Chengyun Liu</t>
  </si>
  <si>
    <t>1277 Jiefang Avenue, Wuhan, Hubei, China</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</si>
  <si>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</si>
  <si>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</si>
  <si>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</si>
  <si>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</si>
  <si>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SP02;lesions of lung CT;temperature;Blood routine;Inflammatory biomarkers;</t>
  </si>
  <si>
    <t>Treating COVID-19 With Hydroxychloroquine: A Multicenter Randomized, Double-blind, Placebo-controlled Clinical Trial in Hospitalized Adults</t>
  </si>
  <si>
    <t>Drug: Hydroxychloroquine (HCQ);Other: Pacebo: Calcium citrate</t>
  </si>
  <si>
    <t>https://clinicaltrials.gov/show/NCT04369742</t>
  </si>
  <si>
    <t>Treating COVID-19 With Hydroxychloroquine (TEACH)</t>
  </si>
  <si>
    <t>NCT04369742</t>
  </si>
  <si>
    <t>Mark Mulligan, MD, FIDSA</t>
  </si>
  <si>
    <t>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t>
  </si>
  <si>
    <t>Severe disease progression composite outcome;Incidence of discontinuation of therapy (for any reason);Cumulative incidence of grade 3 or 4 AEs through day 30;Cumulative incidence of SAEs through day 30</t>
  </si>
  <si>
    <t>Assessment of boron-containing compounds and oleoylethanolamide supplementation on the  recovery trend in Patients with  COVID-19: A double-blind randomized placebo-controlled clinical trial</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</si>
  <si>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</si>
  <si>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http://en.irct.ir/trial/48058</t>
  </si>
  <si>
    <t>Assessment of boron-containing compounds  and Oleoylethanolamid  supplementation in the treatment of COVID-19</t>
  </si>
  <si>
    <t>IRCT20090609002017N35</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</si>
  <si>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</si>
  <si>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COVID - 19. &lt;br&gt;Coronavirus infection, unspecified;U07.01</t>
  </si>
  <si>
    <t>Alireza Ostadrahimi</t>
  </si>
  <si>
    <t>Nutrition Research Center, Faculty of Health and Nutrition, Tabriz University of Medical Sciences, Tabriz, Iran</t>
  </si>
  <si>
    <t>ostadrahimi@tbzmed.ac.ir</t>
  </si>
  <si>
    <t>+98 41 1335 2292</t>
  </si>
  <si>
    <t>Inclusion criteria: Patients with Known COVID-19</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</si>
  <si>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</si>
  <si>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Open Label Randomized trial of Colchicine, Aspirin and Montelukast for prevention of Adult Multisystem Inflammatory Syndrome in SARS-CoV-2 patients - CAM-Covid-19</t>
  </si>
  <si>
    <t>Intervention1: Colchicine, Aspirin and Montelukast: Intervention: The intervention arm will receive, in addition to the standard of care, the following drugs:&lt;br&gt;	Colchicine - 0.6 mg per oral, 12 hourly till discharge&lt;br&gt;	Aspirin - 325 mg per oral 6 hourly till discharge&lt;br&gt;	Montelukast - 10 mg per oral once a day till discharge&lt;br&gt;&lt;br&gt;Control Intervention1: Standard of Care: Standard of Care in Covid-19&lt;br&gt;</t>
  </si>
  <si>
    <t>http://www.ctri.nic.in/Clinicaltrials/pmaindet2.php?trialid=47829</t>
  </si>
  <si>
    <t>Open Label Randomized trial of Colchicine, Aspirin and Montelukast in Covid-19</t>
  </si>
  <si>
    <t>CTRI/2020/09/028088</t>
  </si>
  <si>
    <t>Randomized, Parallel Group Trial
  Method of generating randomization sequence:Computer generated randomization  Method of allocation concealment:Centralized  Blinding and masking:Open Label</t>
  </si>
  <si>
    <t>Vivek Chauhan</t>
  </si>
  <si>
    <t>Unit 1, Department of Medicine, IGMC SHIMLA</t>
  </si>
  <si>
    <t>drvivekshimla@yahoo.com</t>
  </si>
  <si>
    <t>IGMC Shimla</t>
  </si>
  <si>
    <t>Inclusion criteria: Diagnosis of SARS-CoV-2 admitted in our tertiary care hospital in Shimla with an oxygen saturation of  &lt;90% on room air</t>
  </si>
  <si>
    <t>Exclusion criteria: o	Patients unwilling to provide consent for the drug regimen. &lt;br/ &gt;&lt;br&gt;o	Patients who die within 48 hours of admission in our hospital. &lt;br/ &gt;&lt;br&gt;o	Patients having GFR  &lt; 30 or Severe Asthma or Severe COPD &lt;br/ &gt;&lt;br&gt;</t>
  </si>
  <si>
    <t>Primary Outcome: Change in the marker of Adult Multi-system Inflammatory Syndrome i.e. C-reactive Protein &lt;br/ &gt;&lt;br&gt;Secondary Outcomes: Change in other markers of AMIS (Ferritin, D-dimer), Need for Ventilation (invasive or non-invasive), Mortality, Duration of Hospital Stay, Change in CT severity score at 1 month. &lt;br/ &gt;&lt;br&gt;Timepoint: 4 month</t>
  </si>
  <si>
    <t>Treatment of Non-severe Confirmed Cases of COVID-19 and Chemoprophylaxis of Their Contacts as Prevention Strategy: a Cluster Randomized Clinical Trial (PEP CoV-2 Study)</t>
  </si>
  <si>
    <t>Drug: Treatment and prophylaxis;Other: Standard Public Health measures</t>
  </si>
  <si>
    <t>https://clinicaltrials.gov/show/NCT04304053</t>
  </si>
  <si>
    <t>Treatment of COVID-19 Cases and Chemoprophylaxis of Contacts as Prevention</t>
  </si>
  <si>
    <t>NCT04304053</t>
  </si>
  <si>
    <t>Fundacio Lluita Contra la SIDA</t>
  </si>
  <si>
    <t>March 18, 2020</t>
  </si>
  <si>
    <t>HCQ4COV19</t>
  </si>
  <si>
    <t>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t>
  </si>
  <si>
    <t>Study 2- Clinical outcome in index cases;Study 2- Virological outcome in index cases;Study 1- Transmission of SARS-CoV-2 in exposed contacts;Study 1- Clinical and virological outcome in exposed contacts</t>
  </si>
  <si>
    <t>Clinical study of novel coronavirus (SARS-Cov-2) infection treated with aerosol inhalation (IFN-? plus anti-inflammatory factor TFF2)</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</si>
  <si>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</si>
  <si>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http://www.chictr.org.cn/showproj.aspx?proj=50136</t>
  </si>
  <si>
    <t>ChiCTR2000030262</t>
  </si>
  <si>
    <t>Quasi-randomized controlled</t>
  </si>
  <si>
    <t>Group 1:30;Group 2:30;Third group:40;Fourth group:40;</t>
  </si>
  <si>
    <t>Jianqing Xu</t>
  </si>
  <si>
    <t>xujianqing@shphc.org.cn</t>
  </si>
  <si>
    <t>+86 18964630206</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</si>
  <si>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</si>
  <si>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</si>
  <si>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Viral load;Clinical features;Inflammation;Pulmonary imaging;In-hospital days;</t>
  </si>
  <si>
    <t>Effectiveness of ''Liu-Zi-Jue'' combined with respiratory muscle training for respiratory function in COVID-19 patients: a demonstration study for the key techniques</t>
  </si>
  <si>
    <t>Group 1:Liuzijue exercise;Group 2:Respiratory muscle training;Group 3:Liuzijue exercise combined with respiratory muscle training;</t>
  </si>
  <si>
    <t>http://www.chictr.org.cn/showproj.aspx?proj=51184</t>
  </si>
  <si>
    <t>Effectiveness of ''Liu-Zi-Jue'' combined with respiratory muscle training for respiratory function in novel coronavirus pneumonia (COVID-19) patients: a randomized controlled trial</t>
  </si>
  <si>
    <t>ChiCTR2000030933</t>
  </si>
  <si>
    <t>Group 1:36;Group 2:36;Group 3:36;</t>
  </si>
  <si>
    <t>The First Affiliated Hospital of Nanchang University</t>
  </si>
  <si>
    <t>Feng Zhen</t>
  </si>
  <si>
    <t>17 Yongwai Main Street, Donghu District, Nanchang, Jiangxi, China</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</si>
  <si>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</si>
  <si>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</si>
  <si>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</si>
  <si>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</si>
  <si>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Maximal inspiratory pressure;Respiratory muscle evaluation;</t>
  </si>
  <si>
    <t>Cannabidiol (CBD) in Patients With Mild to Moderate Symptoms of Coronavirus 2019: A Randomized, Double-blind, Placebo-controlled Clinical Trial</t>
  </si>
  <si>
    <t>Drug: Cannabidiol;Other: PLACEBO</t>
  </si>
  <si>
    <t>https://clinicaltrials.gov/show/NCT04467918</t>
  </si>
  <si>
    <t>CANnabiDiol for CoviD-19 pATiEnts With Mild to Moderate Symptoms</t>
  </si>
  <si>
    <t>NCT04467918</t>
  </si>
  <si>
    <t>University of Sao Paulo</t>
  </si>
  <si>
    <t>SARS-CoV2</t>
  </si>
  <si>
    <t>July 6, 2020</t>
  </si>
  <si>
    <t>CANDIDATE</t>
  </si>
  <si>
    <t>Jose ALEXANDRE DE S CRIPPA, MD, PhD</t>
  </si>
  <si>
    <t>_x000D_&lt;br&gt;        Inclusion Criteria:_x000D_&lt;br&gt;_x000D_&lt;br&gt;          1. Patients of both sexes, older than 18 years of age, with SARS-CoV-2 infection_x000D_&lt;br&gt;             confirmed in upper or lower respiratory tract secretion, through reverse transcription_x000D_&lt;br&gt;             followed by polymerase chain reaction (RT- PCR), with mild or moderate manifestations_x000D_&lt;br&gt;             of Covid-19, who wish to participate, and consent by signing the informed consent form_x000D_&lt;br&gt;             and not involved in another clinical trial during the study period_x000D_&lt;br&gt;_x000D_&lt;br&gt;          2. Pneumonia assessed clinically and / or radiologically will not be mandatory for_x000D_&lt;br&gt;             inclusion_x000D_&lt;br&gt;_x000D_&lt;br&gt;          3. Have a telephone (cellular or landline) that may be available to receive daily calls_x000D_&lt;br&gt;             throughout the study period._x000D_&lt;br&gt;_x000D_&lt;br&gt;          4. Willingness to voluntarily participate in the study to accept randomization for either_x000D_&lt;br&gt;             treatment arm._x000D_&lt;br&gt;_x000D_&lt;br&gt;          5. Signing of the approved Free and Informed Consent Form (ICF) by the Research Ethics_x000D_&lt;br&gt;             Committee (CEP) and CONEP_x000D_&lt;br&gt;_x000D_&lt;br&gt;        Exclusion Criteria:_x000D_&lt;br&gt;_x000D_&lt;br&gt;          1. Age below 18 years_x000D_&lt;br&gt;_x000D_&lt;br&gt;          2. Patients who do not want or can fulfill the necessary home isolation for at least 14_x000D_&lt;br&gt;             days_x000D_&lt;br&gt;_x000D_&lt;br&gt;          3. Chronic clinical conditions, severe or not compensated, such as: insulin-dependent_x000D_&lt;br&gt;             diabetes (types 1 or 2); uncontrolled hypertension, lung disease such as asthma or_x000D_&lt;br&gt;             COPD; hematological and liver diseases, chronic kidney disease in advanced stage_x000D_&lt;br&gt;             (grades 3, 4 and 5), metabolic disorders and immunosuppression_x000D_&lt;br&gt;_x000D_&lt;br&gt;          4. Use of any medication with potential interaction with CBD (such as chloroquine,_x000D_&lt;br&gt;             clobazan, warfarin, or valproic acid) or history of undesirable reactions prior to the_x000D_&lt;br&gt;             use of this cannabinoid_x000D_&lt;br&gt;_x000D_&lt;br&gt;          5. Inability to use oral medication_x000D_&lt;br&gt;_x000D_&lt;br&gt;          6. Pregnancy or lactation_x000D_&lt;br&gt;_x000D_&lt;br&gt;          7. History of alcohol or drug addiction_x000D_&lt;br&gt;_x000D_&lt;br&gt;          8. Smoking in the last three years_x000D_&lt;br&gt;_x000D_&lt;br&gt;          9. Marijuana use in the last three months_x000D_&lt;br&gt;_x000D_&lt;br&gt;         10. Inability to cooperate with researchers due to cognitive impairment or mental state_x000D_&lt;br&gt;_x000D_&lt;br&gt;         11. Patients with severe forms of SARS-CoV-2, (on screening, inclusion or initial visit)_x000D_&lt;br&gt;</t>
  </si>
  <si>
    <t>Prevention of severe/critical stage of Covid19;Time to CoVid19 symptoms relief and number of participants with negative Clinical CoVid19 symptoms as assessed by CTCAE v5.0</t>
  </si>
  <si>
    <t>Efficacy of mouthwash and toothpaste containing PHTALOX in the clinical control of COVID-19 and Flu Syndrome: a randomized triple-blind clinical tria</t>
  </si>
  <si>
    <t>The project has two groups, namely:&lt;br&gt;a) Experimental group (n = 250): each participant will receive a Kit for oral care containing toothbrush and dental floss + mouthwash and dental gel containing PHTALOX. Participants will be instructed on how to use the products through a folder and digital content. For 14 consecutive days, participants will brush their teeth 3 times a day and rinse / gargle with 5 ml of mouthwash, for 1 minute, 5 times a day using only the material provided. They will be instructed not to use any other oral hygiene products during the research period.&lt;br&gt;b) Control group (n = 250): each participant will receive a Kit for oral care containing a brush and dental floss + mouthwash and dental gel without PHTALOX. Participants will be instructed on how to use the products through a folder and digital content. For 14 consecutive days, participants will brush their teeth 3 times a day and rinse / gargle with 5 ml of mouthwash, for 1 minute, 5 times a day using only the material provided. They will be instructed not to use any other oral hygiene products during the research period.;Other; Coronavirus, as a cause of diseases classified in other chapters;Covid-19</t>
  </si>
  <si>
    <t>http://www.ensaiosclinicos.gov.br/rg/RBR-8x8g36/</t>
  </si>
  <si>
    <t>Effectiveness of a mouthwash and toothpaste containing PHTALOX in controlling symptoms of COVID-19 and flu</t>
  </si>
  <si>
    <t>RBR-8x8g36</t>
  </si>
  <si>
    <t>Clinical safety / efficacy trial, randomized, parallel, with triple concealment, with two arms, phase 3</t>
  </si>
  <si>
    <t>Instituto Federal do Paran√° - Londrina, PR, Brazil</t>
  </si>
  <si>
    <t>Covid-19, Human Influenza &lt;br&gt;Covid-19 &lt;br&gt;Influenza, Human;U04.9;D045473;Covid-19;Influenza, Human</t>
  </si>
  <si>
    <t>70Y</t>
  </si>
  <si>
    <t>Marcelo</t>
  </si>
  <si>
    <t>Poleti</t>
  </si>
  <si>
    <t>Rua Jo√£o XXIII, 600</t>
  </si>
  <si>
    <t>marcelo_poleti@yahoo.com.br</t>
  </si>
  <si>
    <t>Instituto Federal do Paran√°</t>
  </si>
  <si>
    <t>Inclusion criteria: Adult individuals (&gt; 18 years old), of both sexes, from the city of Londrina with clinical suspicion of COVID-19, submitted to testing through RT-PCR at the Sabar√°-Londrina Emergency Care Unit (UPA), who have no contraindications to perform mouthwash / gargle and have access to the cell phone with communication application (WhatsApp).</t>
  </si>
  <si>
    <t>Exclusion criteria: Patients who do not present clinical conditions, during the research, to perform mouthwashes / gargles daily, who did not tolerate the use of the products, who are hospitalized for treatment of the disease or give up participating in the research.</t>
  </si>
  <si>
    <t>Improvement of clinical symptoms in the period of 14 days, verified through the self-administered questionnaire with a reduction of at least 30% of respiratory symptoms.</t>
  </si>
  <si>
    <t>A randomized, double-blind, controlled trial for Bu-Fei-Huo-Xue Capsule in the treatment of novel coronavirus pneumonia (COVID-19) convalescence patient with ''Fei-Pi-Qi-Xu zhen''</t>
  </si>
  <si>
    <t>Control:conventional therapy;Experimental group:Bufei Huoxue Capsule, 1.4g/day, three times a day, three months of treatment;</t>
  </si>
  <si>
    <t>http://www.chictr.org.cn/showproj.aspx?proj=53225</t>
  </si>
  <si>
    <t>ChiCTR2000032573</t>
  </si>
  <si>
    <t>Control:60;Experimental group:60;</t>
  </si>
  <si>
    <t>State Key Laboratory of Respiratory Disease, Guangzhou Institute of Respiratory Diseases, the First Affiliated Hospital of Guangzhou Medical University, Guangzhou, Guangdong, China</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</si>
  <si>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</si>
  <si>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</si>
  <si>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</si>
  <si>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</si>
  <si>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</si>
  <si>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</si>
  <si>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St George's respiratory questionnaire score;Fatigue assessment scale;Six minute walking experiment;</t>
  </si>
  <si>
    <t>Evaluation of clinical efficacy of antiviral nutraceutical PICOVRID in COVID-19 positive patients</t>
  </si>
  <si>
    <t>Intervention1: PICOVRID syrup along with standard care: PICOVRID syrup 10 ml once a day along with standard care for 14 days&lt;br&gt;Control Intervention1: Standard care: Standard care for 14 days&lt;br&gt;</t>
  </si>
  <si>
    <t>http://www.ctri.nic.in/Clinicaltrials/pmaindet2.php?trialid=45137</t>
  </si>
  <si>
    <t>Study of antiviral nutraceutical PICOVRID in COVID 19 patients</t>
  </si>
  <si>
    <t>CTRI/2020/07/026534</t>
  </si>
  <si>
    <t>Randomized, Parallel Group, Multiple Arm Trial
  Method of generating randomization sequence:Computer generated randomization  Method of allocation concealment:Not Applicable  Blinding and masking:Open Label</t>
  </si>
  <si>
    <t>Indian Institute of Technology  Bombay</t>
  </si>
  <si>
    <t>Dr Rinti Banerjee</t>
  </si>
  <si>
    <t>Dept of Biosciences and Bioengineering, 503 Nanomedicine Lab, Indian Institute of Technology Bombay</t>
  </si>
  <si>
    <t>rintibanerjee@gmail.com</t>
  </si>
  <si>
    <t>Indian Institute of Technology,Bombay.</t>
  </si>
  <si>
    <t>Inclusion criteria: 1. Individuals COVID-19 positive in last 3 days  &lt;br/ &gt;&lt;br&gt;2. Patients with mild  COVID-19 illness as defined in the MOHFW guidelines i.e. fever and or upper respiratory tract infection ,influenza like illness &lt;br/ &gt;&lt;br&gt;3. Patients agreeing to provide a written informed consent  &lt;br/ &gt;&lt;br&gt;4. Patients who agree to reside in the COVID 19 facility during the study</t>
  </si>
  <si>
    <t>Exclusion criteria: 1. Patients with moderate or severe COVID 19 at the time of recruitment  &lt;br/ &gt;&lt;br&gt;2. Patients not able to consume drugs orally &lt;br/ &gt;&lt;br&gt;3. Patients with uncontrolled hypertension or diabetes mellitus  &lt;br/ &gt;&lt;br&gt;4. Patients with decompensated liver disease or renal disease  &lt;br/ &gt;&lt;br&gt;5. Pregnancy or lactation  &lt;br/ &gt;&lt;br&gt;6. Patients with multiorgan failure  &lt;br/ &gt;&lt;br&gt;7. Patients undergoing home quarantine during treatment of mild or very mild COVID 19 &lt;br/ &gt;&lt;br&gt;</t>
  </si>
  <si>
    <t>1.Reduction of viral load , indicated by increase in cycle threshold in nasopharyngeal and throat swabs by RT PCR on day 5, 7, 14 as compared to on admission &lt;br/ &gt;&lt;br&gt;2.Time taken for clinical cure defined as &lt;br/ &gt;&lt;br&gt;Normalization of pyrexia and body pain &lt;br/ &gt;&lt;br&gt; Respiratory rate less than 24 per minute  &lt;br/ &gt;&lt;br&gt;SpO2 rate more than 94 percent &lt;br/ &gt;&lt;br&gt;Relief from cough  &lt;br/ &gt;&lt;br&gt;Relief from anosmia, for a period of 72 hour &lt;br/ &gt;&lt;br&gt;3.Proportion of patients with swabs negative for SARS-nCOV on day 5, 7  &lt;br/ &gt;&lt;br&gt;Timepoint: Day 5, 7, 14.</t>
  </si>
  <si>
    <t>Effects of Nigella Sativa as a Treatment of Patients With Upper Respiratory Tract Infection Caused by SARS-coronavirus-2: a Prospective, Randomized, Open-label, Controlled Clinical Study</t>
  </si>
  <si>
    <t>Dietary Supplement: Nigella sativa</t>
  </si>
  <si>
    <t>https://clinicaltrials.gov/show/NCT04401202</t>
  </si>
  <si>
    <t>Nigella Sativa in COVID-19</t>
  </si>
  <si>
    <t>NCT04401202</t>
  </si>
  <si>
    <t>King Abdulaziz University</t>
  </si>
  <si>
    <t>Saudi Arabia</t>
  </si>
  <si>
    <t>May 21, 2020</t>
  </si>
  <si>
    <t>Abdulrahman Koshak, Dr;Abdulrahman Koshak, Dr</t>
  </si>
  <si>
    <t>aekoshak@kau.edu.sa;aekoshak@kau.edu.sa</t>
  </si>
  <si>
    <t>6400000;6400000</t>
  </si>
  <si>
    <t>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t>
  </si>
  <si>
    <t>Proportion of patients who are clinically recovered</t>
  </si>
  <si>
    <t>Identification of Predictive Immune Biomarkers Based on the Understanding of COVID-19 Pathogenesis to Influence Therapeutic Management</t>
  </si>
  <si>
    <t>Biological: Blood collection on admission and longitudinally;Biological: Blood collection on their first consultation and 10 to 14 days later</t>
  </si>
  <si>
    <t>https://clinicaltrials.gov/show/NCT04385108</t>
  </si>
  <si>
    <t>Predictive Immune Biomarkers for COVID-19 Pathogenesis</t>
  </si>
  <si>
    <t>NCT04385108</t>
  </si>
  <si>
    <t>March 4, 2020</t>
  </si>
  <si>
    <t>COVIDBioToul</t>
  </si>
  <si>
    <t>Guillaume MARTIN-BLONDEL, MD PhD;Guillaume MARTIN-BLONDEL, MD PhD;Guillaume MARTIN-BLONDEL, MD PhD</t>
  </si>
  <si>
    <t>;martin-blondel.g@chu-toulouse.fr;martin-blondel.g@chu-toulouse.fr</t>
  </si>
  <si>
    <t>;561779699;561779699</t>
  </si>
  <si>
    <t>University Hospital, Toulouse;</t>
  </si>
  <si>
    <t>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t>
  </si>
  <si>
    <t>Immune signature;Dosage of cytokines and chemokines in plasma samples</t>
  </si>
  <si>
    <t xml:space="preserve">A Multi-Center, Randomized, Double-Blind, Placebo- Controlled Clinical Trial of the Safety and Efficacy of Convalescent Plasma for the Treatment of COVID-19 in Hospitalized Patients in Lagos State_x000D_
</t>
  </si>
  <si>
    <t>;Convalescent Plasma;Normal saline</t>
  </si>
  <si>
    <t>https://pactr.samrc.ac.za/TrialDisplay.aspx?TrialID=12168</t>
  </si>
  <si>
    <t>Lagos Covid-19 Convalescent Plasma Trial (LACCPT)</t>
  </si>
  <si>
    <t>PACTR202006760881890</t>
  </si>
  <si>
    <t>Factorial: participants randomly allocated to either no, one, some or all interventions simultaneously,Randomised,Simple randomization using a randomization table created by a computer software program,Sealed opaque envelopes</t>
  </si>
  <si>
    <t>Lagos State Government</t>
  </si>
  <si>
    <t>Nigeria;Nigeria;Nigeria;Nigeria;Nigeria;Nigeria</t>
  </si>
  <si>
    <t>&lt;br&gt;Covid-19;Covid-19</t>
  </si>
  <si>
    <t>Hussein</t>
  </si>
  <si>
    <t>AbdurRazzaq</t>
  </si>
  <si>
    <t>Block 4, State Secretariat, Alausa</t>
  </si>
  <si>
    <t>Hussein.abdur-razzaq@lagosstate.gov.ng</t>
  </si>
  <si>
    <t>Head Health Research</t>
  </si>
  <si>
    <t>Inclusion criteria: A. Moderate to Severe COVID-19 disease cases_x000D_&lt;br&gt;1. Subject (or legally authorized representative) provides written informed consent prior to initiation of any study procedures. _x000D_&lt;br&gt;2. Understands and agrees to comply with planned study procedures.  _x000D_&lt;br&gt;3. Agrees to the collection of N-P, OP swabs, sputum and venous blood per protocol.  _x000D_&lt;br&gt;4. Male or non-pregnant female adult =18 years of age at time of enrolment.  _x000D_&lt;br&gt;5. Has laboratory-confirmed SARS-CoV-2 infection as determined by PCR, or other commercial or public health assay in any specimen &lt;7 days prior to randomization. _x000D_&lt;br&gt;6. Illness of any duration, and at least one of the following: &gt; 50% radiographic infiltrates by imaging (chest x-ray, CT scan, etc.) OR Clinical assessment (evidence of rales/crackles on exam) AND SpO2 = 94% on room air OR requiring mechanical ventilation and/or supplemental oxygen. _x000D_&lt;br&gt;7. If female of childbearing age, should agree to use at least one primary form of contraception for the duration of the study (acceptable methods will be determined by the site)</t>
  </si>
  <si>
    <t>Exclusion criteria: 1.	ALT/AST &gt; 5 times the upper limit of normal.  _x000D_&lt;br&gt;2.	Stage 4 severe chronic kidney disease or requiring dialysis (i.e. eGFR &lt; 30)  _x000D_&lt;br&gt;3.	Pregnancy or breast feeding.  _x000D_&lt;br&gt;4.	Anticipated transfer to another hospital which is not a study site within 72 hours.  _x000D_&lt;br&gt;5.	Allergy to any study medication</t>
  </si>
  <si>
    <t>1. SARS-CoV-2 detectable in NP, OP or sputum samples at days 1, 3, 5, 7, 9, &amp; 11.&lt;br&gt;2. Clinical status of subject at day 11 (on a 7-point ordinal scale)&lt;br&gt;‚Ä¢	Not hospitalized, no limitations on activities  &lt;br&gt;‚Ä¢	Not hospitalized, limitation on activities &lt;br&gt;‚Ä¢	Hospitalized, not requiring supplemental oxygen &lt;br&gt;‚Ä¢	Hospitalized, requiring supplemental oxygen &lt;br&gt;‚Ä¢	Hospitalized, on non-invasive ventilation or high flow oxygen devices  &lt;br&gt;‚Ä¢	Hospitalized, on invasive mechanical ventilation &lt;br&gt;‚Ä¢	Death.</t>
  </si>
  <si>
    <t>Photobiomodulation and Photodynamic Therapy for the Treatment of COVID-19 A Randomized Controlled Clinical Trials</t>
  </si>
  <si>
    <t>Procedure: photobiomodulation and photodynamic therapy</t>
  </si>
  <si>
    <t>https://clinicaltrials.gov/show/NCT04416113</t>
  </si>
  <si>
    <t>Photodynamic Therapy for the Treatment of COVID-19</t>
  </si>
  <si>
    <t>NCT04416113</t>
  </si>
  <si>
    <t>Photodynamic Therapy&amp; Low Level Laser in Management of COVID 19</t>
  </si>
  <si>
    <t>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t>
  </si>
  <si>
    <t>Participants Achieving Either a Major Clinical Response or Partial Clinical Response (PCR) Defined by WHO</t>
  </si>
  <si>
    <t>A double-blind, placebo-controlled randomized clinical trial with valsartan for PRevention of Acute rEspiraTORy dIstress syndrome in hospitAlized patieNts with SARS-COV-2 Infection Disease (COVID-19) - PRAETORIAN-COVID</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</si>
  <si>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</si>
  <si>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https://www.clinicaltrialsregister.eu/ctr-search/search?query=eudract_number:2020-001320-34</t>
  </si>
  <si>
    <t>A clinicial trial to investigate te effect of valsartan compared to placebo on acute respiratory failure in hospitalized SARS-CoV-2-infected patients</t>
  </si>
  <si>
    <t>EUCTR2020-001320-34-NL</t>
  </si>
  <si>
    <t>Radboudumc</t>
  </si>
  <si>
    <t>Netherlands</t>
  </si>
  <si>
    <t>SARS-CoV-2 infection;Therapeutic area: Diseases [C] - Virus Diseases [C02]</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</si>
  <si>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</si>
  <si>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</si>
  <si>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</si>
  <si>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</si>
  <si>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</si>
  <si>
    <t>Evaluation of Methylprednisolone Administration as a Therapeutic Option in the 2019 Novel Coronavirus (COVID-19): A Non-Randomized Controlled Study</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</si>
  <si>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</si>
  <si>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http://en.irct.ir/trial/46776</t>
  </si>
  <si>
    <t>Effect of Methylprednisolone in treatment of COVID-19 patients</t>
  </si>
  <si>
    <t>IRCT20200204046369N1</t>
  </si>
  <si>
    <t>the 2019 novel Corona virus (COVID-19). &lt;br&gt;COVID-19 confirmed by laboratory testing.;U07.1</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</si>
  <si>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</si>
  <si>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</si>
  <si>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</si>
  <si>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</si>
  <si>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</si>
  <si>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</si>
  <si>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PAO2/fio2. Timepoint: 5 days after intervention. Method of measurement: ABG.</t>
  </si>
  <si>
    <t>Efects of Inspiratory Muscle Training in Patients With COVID-19 After Acute Phase. Prospective Study</t>
  </si>
  <si>
    <t>Device: power breathe</t>
  </si>
  <si>
    <t>https://clinicaltrials.gov/show/NCT04603963</t>
  </si>
  <si>
    <t>Inspiratory Muscle Training in Patients With COVID-19</t>
  </si>
  <si>
    <t>NCT04603963</t>
  </si>
  <si>
    <t>Allocation: Randomized. Intervention model: Parallel Assignment. Primary purpose: Treatment. Masking: Single (Investigator).</t>
  </si>
  <si>
    <t>Elaine Cristina Pereira &lt;elaine.cpereira@einstein.br&gt;</t>
  </si>
  <si>
    <t>Covid19;Respiratory Disease</t>
  </si>
  <si>
    <t>_x000D_&lt;br&gt;        Inclusion Criteria:_x000D_&lt;br&gt;_x000D_&lt;br&gt;          -  patients diagnosed with COVID-19 through PCR aged over 18 years admitted to_x000D_&lt;br&gt;             non-critical units._x000D_&lt;br&gt;_x000D_&lt;br&gt;        Exclusion Criteria:_x000D_&lt;br&gt;_x000D_&lt;br&gt;          -  patients with changes in the level of consciousness and non-transient understanding,_x000D_&lt;br&gt;             exclusive palliative care without prognosis._x000D_&lt;br&gt;</t>
  </si>
  <si>
    <t>impact on functionality</t>
  </si>
  <si>
    <t>Efficacy and Safety of Pirfenidone in the Treatment of Severe Post-Novel Coronavirus Pneumonia (COVID-19)) Fibrosis:a prospective exploratory experimental medical study</t>
  </si>
  <si>
    <t>Experimental group:Pirfenidone;Control group:Blank;</t>
  </si>
  <si>
    <t>http://www.chictr.org.cn/showproj.aspx?proj=51118</t>
  </si>
  <si>
    <t>Efficacy and Safety of Pirfenidone in the Treatment of Severe Post-Novel Coronavirus Pneumonia (COVID-19) Fibrosis: a prospective exploratory experimental medical study</t>
  </si>
  <si>
    <t>ChiCTR2000030892</t>
  </si>
  <si>
    <t>Experimental group:20;Control group:20;</t>
  </si>
  <si>
    <t>State Key Laboratory of Respiratory Disease, National Clinical Center for Respiratory Disease, Guangzhou Institute of Respiratory Health, The First Affiliated Hospital of Guangzhou Medical University</t>
  </si>
  <si>
    <t>Fibrosis after Severe Coronavirus Disease 2019 (COVID-19) Pneumonia</t>
  </si>
  <si>
    <t>Qun Luo</t>
  </si>
  <si>
    <t>151 Yanjiang Road West, Yuexiu District, Guangzhou, Guangdong, China</t>
  </si>
  <si>
    <t>luoqunx@163.com</t>
  </si>
  <si>
    <t>+86 13710658121</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</si>
  <si>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</si>
  <si>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</si>
  <si>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HRCT pulmonary fibrosis score;</t>
  </si>
  <si>
    <t>Prediction of Acute Heart or Kidney Injury With Cardiovascular-renal Biomarkers in Patients Hospitalised for Severe or Critical Covid-19 Infection</t>
  </si>
  <si>
    <t>Procedure: Biological samples specific to research;Procedure: Clinical examination;Procedure: Telephone follow-up</t>
  </si>
  <si>
    <t>https://clinicaltrials.gov/show/NCT04354610</t>
  </si>
  <si>
    <t>Cardiovascular and Renal Biomarkers to Predict Acute Heart or Kidney Injury in Severe Covid-19 Infection</t>
  </si>
  <si>
    <t>NCT04354610</t>
  </si>
  <si>
    <t>Central Hospital, Nancy, France</t>
  </si>
  <si>
    <t>COVID 19</t>
  </si>
  <si>
    <t>Nancy-CovH-AKI</t>
  </si>
  <si>
    <t>Patrick ROSSIGNOL, MD, PhD</t>
  </si>
  <si>
    <t>p.rossignol@chru-nancy.fr</t>
  </si>
  <si>
    <t>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t>
  </si>
  <si>
    <t>Worsening of renal function by at least KDIGO grade 1 during hospitalization for Covid-19 infection;Troponin greater than 99th percentile during hospitalization for Covid-19 infection</t>
  </si>
  <si>
    <t>The Intestinal Microbiota as a Therapeutic Target in Hospitalized Patients With COVID-19 Infection</t>
  </si>
  <si>
    <t>Dietary Supplement: Probiotic</t>
  </si>
  <si>
    <t>https://clinicaltrials.gov/show/NCT04390477</t>
  </si>
  <si>
    <t>Study to Evaluate the Effect of a Probiotic in COVID-19</t>
  </si>
  <si>
    <t>NCT04390477</t>
  </si>
  <si>
    <t>Bioithas SL</t>
  </si>
  <si>
    <t>Vicente Navarro;Laura Navarro</t>
  </si>
  <si>
    <t>;laura.navarro@bioithas.com</t>
  </si>
  <si>
    <t>;0034623022586</t>
  </si>
  <si>
    <t>Hospital universitario del Vinalopo, Elche, Spain;</t>
  </si>
  <si>
    <t>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t>
  </si>
  <si>
    <t>Cases with discharge to ICU.</t>
  </si>
  <si>
    <t>Comparative effectiveness and safety of ribavirin plus interferon-alpha, lopinavir/ritonavir plus interferon-alpha and ribavirin plus lopinavir/ritonavir plus interferon-alphain in patients with mild to moderate novel coronavirus pneumonia</t>
  </si>
  <si>
    <t>arm A:Ribavirin + Interferon alpha-1b;arm B:lopinavir / ritonavir + interferon alpha-1b;arm C:Ribavirin + LPV/r+Interferon alpha-1b;</t>
  </si>
  <si>
    <t>http://www.chictr.org.cn/showproj.aspx?proj=48782</t>
  </si>
  <si>
    <t>ChiCTR2000029387</t>
  </si>
  <si>
    <t>arm A:36;arm B:36;arm C:36;</t>
  </si>
  <si>
    <t>Chongqing Public Health Medical Center</t>
  </si>
  <si>
    <t>Yaokai Chen</t>
  </si>
  <si>
    <t>109 Baoyu Road, Shapingba District, Chongqing, China</t>
  </si>
  <si>
    <t>yaokaichen@hotmail.com</t>
  </si>
  <si>
    <t>+86 023-65481658</t>
  </si>
  <si>
    <t>Inclusion criteria: (1) 18‚Äì65 years of age; _x000D_&lt;br&gt;(2) Diagnosed as mild to moderate COVID-19; _x000D_&lt;br&gt;(3) Be willing to sign informed consent;_x000D_&lt;br&gt;(4) The clinical assessment and condition of the subject does not influence the completion of the study.</t>
  </si>
  <si>
    <t>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t>
  </si>
  <si>
    <t>The time to 2019-nCoV RNA negativity in patients;</t>
  </si>
  <si>
    <t>Do SMS reminders or calls increase the public's compliance with self-isolation advice in the UK? A randomised controlled field trial</t>
  </si>
  <si>
    <t>&lt;br&gt;                Randomised controlled field trial with three treatment arms (SMS only; Call only; SMS plus call) and two control arms. The first control arm will be used to assess the effectiveness of each treatment arm in the final phone survey. The second control arm will be used to assess the effectiveness of each treatment arm in the SMS/email survey.&lt;br&gt;&lt;br&gt;                Interventions&lt;br&gt;                Support communications delivered to people who have been in contact with someone who tested positive for coronavirus and are advised to self-isolate for 14 days.&lt;br&gt;&lt;br&gt;                Randomisation&lt;br&gt;                Participants will be randomised at the individual level to the five arms in daily batches as they enter the Contact Tracing and Advice Service (CTAS).&lt;br&gt;&lt;br&gt;                Arms:&lt;br&gt;                1. Business as usual (BAU) (control 1): No communication between the initial call and final phone survey at the end of self-isolation period.&lt;br&gt;                2. BAU+ (control 2): Participants receive only the interim SMS/email survey (day 10 and 15) + final phone survey.&lt;br&gt;                3. Daily SMS/email: Participants receive daily support SMS/email self-isolation messages (day 1 to 14 inclusive) and interim SMS/email survey (day 10 and 15) + final phone survey (SMS will be replaced by email if the participant does not have a mobile number, but still has a landline number).&lt;br&gt;                4. 2x calls: Participants receive 2x support call from contact tracing call handlers (day 3 and 8) and interim SMS/email survey (day 10 and 15) + final phone survey.&lt;br&gt;                5. Daily SMS/email + 2x calls: Participants receive daily support SMS/email self-isolation messages (day 1 to 14 inclusive), 2x support call (day 3 and 8) and interim SMS/email survey (day 10 and 15) + final phone s</t>
  </si>
  <si>
    <t>http://isrctn.com/ISRCTN13455972</t>
  </si>
  <si>
    <t>Evaluation of coronavirus self-isolation interventions</t>
  </si>
  <si>
    <t>ISRCTN13455972</t>
  </si>
  <si>
    <t>Randomised controlled field trial (Prevention)</t>
  </si>
  <si>
    <t>Department of Health and Social Care</t>
  </si>
  <si>
    <t>COVID-19 (SARS-CoV-2 infection) &lt;br&gt;Infections and Infestations</t>
  </si>
  <si>
    <t>Clare</t>
  </si>
  <si>
    <t>Delargy</t>
  </si>
  <si>
    <t xml:space="preserve">
                    The Behavioural Insights Team
                    4 Matthew Parker Street
</t>
  </si>
  <si>
    <t>Inclusion criteria: &lt;br&gt;                The researchers aim to recruit 10,000 participants into the sample over the trial period using a pipeline method. All contacts will be eligible for the trial if:&lt;br&gt;                1. They are entered into the CTAS system since trial launch and have been successfully given isolation advice (Contacts are entered into the CTAS system if they are entered into the CTAS web form either by someone who has tested positive for coronavirus, or a call handler on behalf of someone who has tested positive)&lt;br&gt;                2. They are over 18&lt;br&gt;                3. CTAS has either a mobile phone number, or a landline number and email address&lt;br&gt;</t>
  </si>
  <si>
    <t>Exclusion criteria: &lt;br&gt;                1. Minors (less than 18 years old)&lt;br&gt;                2. CTAS does not have their mobile phone number, or a landline number and email address&lt;br&gt;</t>
  </si>
  <si>
    <t>Number of times a person reports leaving the house while self-isolating, as reported in SMS survey on day 15 of self-isolation</t>
  </si>
  <si>
    <t>Evaluation of the effect of Iranian medicine product, Algro, on the symptoms of patients with covid-19 (Coronavirus 19 disease)</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</si>
  <si>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</si>
  <si>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http://en.irct.ir/trial/47019</t>
  </si>
  <si>
    <t>Evaluation of the effect of Iranian medicine product, Algro, on patients with coronavirus 19</t>
  </si>
  <si>
    <t>IRCT20160131026298N3</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</si>
  <si>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</si>
  <si>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</si>
  <si>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</si>
  <si>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The effect of supplementation with vitamin A on improvement of symptoms of acute respiratory syndrome in patients with COVID-19: A randomized clinical trial</t>
  </si>
  <si>
    <t>Intervention 1: Intervention group: receiving Vitamin 50000 IU through injection. Intervention 2: Control group: Routine care.</t>
  </si>
  <si>
    <t>http://en.irct.ir/trial/47722</t>
  </si>
  <si>
    <t>Vitamin A and COVID-19</t>
  </si>
  <si>
    <t>IRCT20200405046951N1</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</si>
  <si>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</si>
  <si>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Covid-19.</t>
  </si>
  <si>
    <t>Azadeh Mottaghi</t>
  </si>
  <si>
    <t>Hemmat highway</t>
  </si>
  <si>
    <t>mottaghi.azadeh@gmail.com</t>
  </si>
  <si>
    <t>+98 21 8603 6080</t>
  </si>
  <si>
    <t>Inclusion criteria: &lt;br&gt;                Being at the age of 18-80 years old&lt;br&gt;                The same treatment protocol&lt;br&gt;                Desire to participate in project&lt;br&gt;</t>
  </si>
  <si>
    <t>Exclusion criteria: &lt;br&gt;                Severe liver and biliary disease and known pancreatitis&lt;br&gt;                History of vitamin A supplementation last month&lt;br&gt;                Pregnancy&lt;br&gt;                Lactation&lt;br&gt;</t>
  </si>
  <si>
    <t>Weaning time of ventilator. Timepoint: Before and after of intervention. Method of measurement: time assessment.</t>
  </si>
  <si>
    <t>the Investigation Into Beneficial Effects of High-dose Interferon Beta 1-a, Compared to Low-dose Interferon Beta 1-a in Moderate to Severe Covid-19</t>
  </si>
  <si>
    <t>Drug: High dose Interferon-beta 1a;Drug: Lopinavir/Ritonavir;Drug: Low dose Interferon-beta 1a</t>
  </si>
  <si>
    <t>https://clinicaltrials.gov/show/NCT04521400</t>
  </si>
  <si>
    <t>NCT04521400</t>
  </si>
  <si>
    <t>August 20, 2020</t>
  </si>
  <si>
    <t>100 Years</t>
  </si>
  <si>
    <t>; ; ; ; ; ; ; ; ;</t>
  </si>
  <si>
    <t>Ilad Alavi Darazam, M.D;Firouze Hatami, M.D;Mohammad Mahdi Rabiei, M.D;Omid Moradi;Behnam Rahimi, M.D;Shervin Shokouhi, M.D;Mohammad Reza Hajesmaeili, M.D;Minoosh Shabani, M.D;Seyed Sina Naghibi Irvani, M.D;Ilad Alavi Darazam, MD</t>
  </si>
  <si>
    <t>;;;;;;;;;ilad13@yahoo.com</t>
  </si>
  <si>
    <t>;;;;;;;;;+98-914-149-1958</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</si>
  <si>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</si>
  <si>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(Either RT-PCR or CT Scan Confirmed)_x000D_&lt;br&gt;_x000D_&lt;br&gt;          -  at least one of the following: radiation contactless body temperature =37.5, cough,_x000D_&lt;br&gt;             shortness of breath, nasal congestion/ discharge, myalgia/arthralgia,_x000D_&lt;br&gt;             diarrhea/vomiting, headache or fatigue on admission._x000D_&lt;br&gt;_x000D_&lt;br&gt;          -  Time of onset of the symptoms should be acute (Days = 14)_x000D_&lt;br&gt;_x000D_&lt;br&gt;          -  NEWS2 = 1 on admission (National Early Warning Score 2)_x000D_&lt;br&gt;_x000D_&lt;br&gt;        Exclusion Criteria:_x000D_&lt;br&gt;_x000D_&lt;br&gt;          -  Refusal to participate expressed by patient or legally authorized representative if_x000D_&lt;br&gt;             they are present_x000D_&lt;br&gt;_x000D_&lt;br&gt;          -  Patients using drugs with potential interaction with Lopinavir/Ritonavir or_x000D_&lt;br&gt;             Interferon-√ü 1a_x000D_&lt;br&gt;_x000D_&lt;br&gt;          -  Pregnant or lactating women._x000D_&lt;br&gt;_x000D_&lt;br&gt;          -  History of alcohol or drug addiction in the past 5 years._x000D_&lt;br&gt;_x000D_&lt;br&gt;          -  Blood ALT/AST levels &gt; 5 times the upper limit of normal on laboratory results._x000D_&lt;br&gt;_x000D_&lt;br&gt;          -  The patients who were intubated less than one hours after admission to the hospital_x000D_&lt;br&gt;</t>
  </si>
  <si>
    <t>Evaluation of the effect of inhaled solution based on silver colloid with the brand name colloide silver nasal spray 10ppm to control COVID-19-induced lung infection and increase patients' respiratory volume</t>
  </si>
  <si>
    <t>Intervention 1: Intervention group: In addition to receiving the drug according to the national protocol, this group uses the drug under study by inhalation. The national protocol uses interferon beta-1a, interferon beta-1b, dexamethasone, prednisolone, corticosteroids, and heparin.This drug consists of deionized water and nano-sized silver particles with the chemical formula Ag. The equipment used in this study is only a nebulizer mask. Drug prescription: 1cc will be prescribed to investigate possible side effects of the drug. The next dose will be administered to the patient 4 hours after the first dose in the amount of 2 cc and then for 72 hours and every 8 hours 3cc. The drug is placed in a nebulizer and given to the patient for 10-15 minutes. Intervention 2: Control group: This study does not have a placebo, so patients in this group do not receive any medication from the study and receive medication according to the national protocol. The national protocol uses the drugs interferon beta-1a, interferon beta-1b, dexamethasone, prednisolone, corticosteroids and heparin. In addition to the patient's SPO2, history and clinical examination are taken from the patient.</t>
  </si>
  <si>
    <t>http://en.irct.ir/trial/48462</t>
  </si>
  <si>
    <t>Evaluation of the effect of nano-based inhalation solution to relieve shortness of breath in COVID-19 patients</t>
  </si>
  <si>
    <t>IRCT20190226042851N1</t>
  </si>
  <si>
    <t>Randomization: Randomized, Blinding: Not blinded, Placebo: Not used, Assignment: Parallel, Purpose: Treatment, Other design features: This study is a supportive treatment that is implemented alongside the national protocol. In fact, the patient routinely receives the prescribed drug according to the approved protocol of the country and will receive the study drug as an additional or excess drug and has no interaction with the country's treatment protocol, Randomization description: First, patients with inclusion criteria are selected. They are then selected based on simple randomization using the lottery method. To do this, the patients' names are written on paper and placed in a box, then the papers are taken out one by one until the desired sample size is complete.</t>
  </si>
  <si>
    <t>sars-covid-19 - covid-19. &lt;br&gt;COVID-19 Disease;U07.1</t>
  </si>
  <si>
    <t>Hakim abiavy</t>
  </si>
  <si>
    <t>emam khomeini hospital, naderi</t>
  </si>
  <si>
    <t>hakim.abiavy76@gmail.com</t>
  </si>
  <si>
    <t>Inclusion criteria: Positive PCR test&lt;br&gt;The patient is not COPD&lt;br&gt;Not having acute kidney problems&lt;br&gt;The patient does not have Acute liver failure&lt;br&gt;18 years and older&lt;br&gt;The patient does not need ventilator therapy&lt;br&gt;The patient has low respiratory capacity&lt;br&gt;The patient has covide-19</t>
  </si>
  <si>
    <t>Exclusion criteria: The patient is hospitalized for less than seven days</t>
  </si>
  <si>
    <t>The patient's respiratory capacity. Timepoint: Before reading And is monitored daily during the study. Method of measurement: Encouraging spirometry device - pulse oximeter - clinical examination.;Control of the patient's pulmonary infection. Timepoint: Clinical examinations and measurements of the patient's body temperature are performed daily before the study and during the study - the patient's CT scan is taken before the start of the study and at the end of the study. Method of measurement: Clinical examinations - mercury thermometer - CT scan.</t>
  </si>
  <si>
    <t>Study for the Effectiveness and Safety of Yi-Qi Hua-shi Jie-Du-Fang in the Treatment of the Novel Coronavirus Pneumonia (COVID-19)</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</si>
  <si>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</si>
  <si>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http://www.chictr.org.cn/showproj.aspx?proj=50450</t>
  </si>
  <si>
    <t>ChiCTR2000030479</t>
  </si>
  <si>
    <t>Control group:50;Experimental group:50;</t>
  </si>
  <si>
    <t>Affiliated Hospital of traditional Chinese and Western Medicine Nanjing University of Chinese Medicine</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</si>
  <si>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</si>
  <si>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</si>
  <si>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</si>
  <si>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</si>
  <si>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</si>
  <si>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</si>
  <si>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lasting time of fever;lasting time of novel coronavirus pneumonia virus nucleic acid detected by RT-PCR and negative result rate of the novel coronavirus disease nucleic acid;</t>
  </si>
  <si>
    <t>A Multi-centre, 18-months, Single-group Study of Application of Convalescent Plasma in the Treatment of SARS CoV-2 Disease (COVID-19) With Metabolomic and Laboratory Evaluation of Plasma Therapy Effectiveness</t>
  </si>
  <si>
    <t>Biological: COVID-19 convalescent plasma treatment</t>
  </si>
  <si>
    <t>https://clinicaltrials.gov/show/NCT04642014</t>
  </si>
  <si>
    <t>Application of Convalescent Plasma in the Treatment of SARS CoV-2 Disease (COVID-19) With Evaluation of Therapy Effectiveness</t>
  </si>
  <si>
    <t>NCT04642014</t>
  </si>
  <si>
    <t>Wroclaw Medical University</t>
  </si>
  <si>
    <t>Poland</t>
  </si>
  <si>
    <t>COVID-19 Convalescent Plasma Treatment</t>
  </si>
  <si>
    <t>December 1, 2020</t>
  </si>
  <si>
    <t>EPIC-19</t>
  </si>
  <si>
    <t>Siddarth Agrawal, PhD</t>
  </si>
  <si>
    <t>siddarth.agrawal@umed.wroc.pl</t>
  </si>
  <si>
    <t>_x000D_&lt;br&gt;        Inclusion Criteria:_x000D_&lt;br&gt;_x000D_&lt;br&gt;        Donors:_x000D_&lt;br&gt;_x000D_&lt;br&gt;          1. Age &gt;18 and &lt;65 years_x000D_&lt;br&gt;_x000D_&lt;br&gt;          2. Confirmed previous SARS CoV-2 infection_x000D_&lt;br&gt;_x000D_&lt;br&gt;          3. Signed informed consent to participate in this clinical trial, to donate plasma and to_x000D_&lt;br&gt;             store the specimen for future testing._x000D_&lt;br&gt;_x000D_&lt;br&gt;          4. At least 28 days from the end of isolation or resolution of symptoms of infection_x000D_&lt;br&gt;_x000D_&lt;br&gt;          5. Male donors, or female donors who have not been pregnant, or female donors who have_x000D_&lt;br&gt;             been pregnant tested negative for HLA antibodies_x000D_&lt;br&gt;_x000D_&lt;br&gt;          6. Individuals who meet all regular voluntary donor eligibility requirements_x000D_&lt;br&gt;_x000D_&lt;br&gt;        Recipiants:_x000D_&lt;br&gt;_x000D_&lt;br&gt;          1. Signed informed consent to participate in this clinical trial._x000D_&lt;br&gt;_x000D_&lt;br&gt;          2. Confirmed previous SARS CoV-2 infection_x000D_&lt;br&gt;_x000D_&lt;br&gt;          3. Respiratory distress with tachypnoe =30 breaths per minute,_x000D_&lt;br&gt;_x000D_&lt;br&gt;          4. Oxygen level less than 94% in resting-state,_x000D_&lt;br&gt;_x000D_&lt;br&gt;          5. Partial pressure of oxygen (PO2) = 80 mmHg_x000D_&lt;br&gt;_x000D_&lt;br&gt;        Exclusion Criteria:_x000D_&lt;br&gt;_x000D_&lt;br&gt;        Donors:_x000D_&lt;br&gt;_x000D_&lt;br&gt;          1. Age : &lt;18 or &gt;65 years_x000D_&lt;br&gt;_x000D_&lt;br&gt;          2. Female subjects who are pregnant_x000D_&lt;br&gt;_x000D_&lt;br&gt;          3. HIV1,2 hepatitis B,C or syphilis infection_x000D_&lt;br&gt;_x000D_&lt;br&gt;          4. Donors ineligible for regular voluntary blood donation_x000D_&lt;br&gt;_x000D_&lt;br&gt;        Recipiants:_x000D_&lt;br&gt;_x000D_&lt;br&gt;          1. No informed consent to participate in the study_x000D_&lt;br&gt;_x000D_&lt;br&gt;          2. Patients with a history of plasma hypersensitivity, including anaphylactic shock in_x000D_&lt;br&gt;             previous transfusions, allergic reactions to citrate or primary IgA deficiency_x000D_&lt;br&gt;_x000D_&lt;br&gt;          3. Patients with symptoms of severe multi-organ failure_x000D_&lt;br&gt;_x000D_&lt;br&gt;          4. Patients with known allergic reactions to chemical compounds used or generated in the_x000D_&lt;br&gt;             procedure of inactivation of pathogens_x000D_&lt;br&gt;_x000D_&lt;br&gt;          5. Patients with active thrombosis_x000D_&lt;br&gt;</t>
  </si>
  <si>
    <t>Death, for any reason</t>
  </si>
  <si>
    <t>C5a Receptor Expression in Circulating Myeloid Cells in ARDS Secondary to COVID-19</t>
  </si>
  <si>
    <t>Other: draw blood;Other: draw blood</t>
  </si>
  <si>
    <t>https://clinicaltrials.gov/show/NCT04369820</t>
  </si>
  <si>
    <t>C5a Receptor Expression - COVID-19 (C5-COV)</t>
  </si>
  <si>
    <t>NCT04369820</t>
  </si>
  <si>
    <t>Assistance Publique Hopitaux De Marseille</t>
  </si>
  <si>
    <t>COVID-19;COVID-19</t>
  </si>
  <si>
    <t>March 31, 2020</t>
  </si>
  <si>
    <t>C5-COV</t>
  </si>
  <si>
    <t>; ; ; ; ;</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</si>
  <si>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</si>
  <si>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</si>
  <si>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</si>
  <si>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</si>
  <si>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</si>
  <si>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</si>
  <si>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Treatment of Moderate to Severe Coronavirus Disease (COVID-19) in Hospitalized Patients</t>
  </si>
  <si>
    <t>Drug: Baricitinib (janus kinase inhibitor)</t>
  </si>
  <si>
    <t>https://clinicaltrials.gov/show/NCT04321993</t>
  </si>
  <si>
    <t>NCT04321993</t>
  </si>
  <si>
    <t>Lisa Barrett</t>
  </si>
  <si>
    <t>Barbara Goodall;Lisa Barrett, MD</t>
  </si>
  <si>
    <t>barbara.goodall@nshealth.ca;lisa.barrett@nshealth.ca</t>
  </si>
  <si>
    <t>(902) 292-0132;</t>
  </si>
  <si>
    <t>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t>
  </si>
  <si>
    <t>Clinical status of subject at day 15 (on a 7 point ordinal scale).</t>
  </si>
  <si>
    <t>A randomized, open-label, controlled trial for the efficacy and safety of  Adalimumab Injection in the treatment of patients with severe novel coronavirus pneumonia (COVID-19)</t>
  </si>
  <si>
    <t>Experimental group:Conventional treatent and adalimumab;Control group:conventional treatment ;</t>
  </si>
  <si>
    <t>http://www.chictr.org.cn/showproj.aspx?proj=49889</t>
  </si>
  <si>
    <t>A clinical study for the efficacy and safety of Adalimumab Injection in the treatment of patients with severe novel coronavirus pneumonia (COVID-19)</t>
  </si>
  <si>
    <t>ChiCTR2000030089</t>
  </si>
  <si>
    <t>Shanghai Changzheng Hospital</t>
  </si>
  <si>
    <t>Novel Coronavirus Pneumonia(COVID-19)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</si>
  <si>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</si>
  <si>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</si>
  <si>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</si>
  <si>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</si>
  <si>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</si>
  <si>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</si>
  <si>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TTCI (Time to Clinical Improvement);</t>
  </si>
  <si>
    <t>An Exploratory Clinical Study on the Treatment of Acute Severe 2019-nCoV Pneumonia With Immunoglobulin From Cured 2019-nCoV Pneumonia Patients</t>
  </si>
  <si>
    <t>Drug: Immunoglobulin of cured patients;Drug: ?-Globulin</t>
  </si>
  <si>
    <t>https://clinicaltrials.gov/show/NCT04264858</t>
  </si>
  <si>
    <t>Treatment of Acute Severe 2019-nCoV Pneumonia With Immunoglobulin From Cured Patients</t>
  </si>
  <si>
    <t>NCT04264858</t>
  </si>
  <si>
    <t>Wuhan Union Hospital, China</t>
  </si>
  <si>
    <t>2019-nCoV;Immunoglobulin of Cured Patients</t>
  </si>
  <si>
    <t>March 17, 2020</t>
  </si>
  <si>
    <t>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t>
  </si>
  <si>
    <t>Time to Clinical Improvement (TTCI)</t>
  </si>
  <si>
    <t>Ensayo Cl√≠nico de Fase III, Aleatorio, Doble Ciego y Controlado Con Placebo Paralelo, Para Evaluar la Seguridad y la Eficacia Protectora de la Vacuna Inactivada Contra el SARS-CoV-2 en la Poblaci√≥n Sana de 18 a√±os o m√°s, en Per√∫</t>
  </si>
  <si>
    <t>Biological: Inactivated SARS CoV 2 vaccine (Vero cell). Wuhan</t>
  </si>
  <si>
    <t>https://clinicaltrials.gov/show/NCT04612972</t>
  </si>
  <si>
    <t>Efficacy, Safety and Immunogenicity of Inactivated SARS-CoV-2 Vaccines (Vero Cell) in Healthy Adult Population In Peru</t>
  </si>
  <si>
    <t>NCT04612972</t>
  </si>
  <si>
    <t>Universidad Peruana Cayetano Heredia</t>
  </si>
  <si>
    <t>Peru</t>
  </si>
  <si>
    <t>September 10, 2020</t>
  </si>
  <si>
    <t>Cov-Peru</t>
  </si>
  <si>
    <t>German Malaga, MD;German Malaga, MD;German Malaga, MD</t>
  </si>
  <si>
    <t>;german.malaga@upch.pe;german.malaga@upch.pe</t>
  </si>
  <si>
    <t>;+519-92768300;992768300</t>
  </si>
  <si>
    <t>Universidad Peruana Cayetano Heredia;</t>
  </si>
  <si>
    <t>_x000D_&lt;br&gt;        Inclusion Criteria:_x000D_&lt;br&gt;_x000D_&lt;br&gt;          -  Age range: Healthy subjects aged 18 years old and above_x000D_&lt;br&gt;_x000D_&lt;br&gt;          -  By asking for medical history and physical examination, the investigator judged that_x000D_&lt;br&gt;             the health condition is well_x000D_&lt;br&gt;_x000D_&lt;br&gt;          -  Female subjects of childbearing age are not nursing or pregnant at the time of_x000D_&lt;br&gt;             enrolment (negative urine pregnancy test), and do not plan to become pregnant within_x000D_&lt;br&gt;             the first 3 months after enrolment . Effective contraceptive measures have been taken_x000D_&lt;br&gt;             within 2 weeks before inclusion and continued for at least three month s after last_x000D_&lt;br&gt;             dose_x000D_&lt;br&gt;_x000D_&lt;br&gt;          -  During the whole follow up period of the study, be able and willing to complete the_x000D_&lt;br&gt;             whole prescribed study plan._x000D_&lt;br&gt;_x000D_&lt;br&gt;          -  With self ability to understand the research procedures, with informed consent,_x000D_&lt;br&gt;             voluntarily sign an informed consent form, and be able to comply with the requirements_x000D_&lt;br&gt;             of the clinical study protocol._x000D_&lt;br&gt;_x000D_&lt;br&gt;        Exclusion Criteria:_x000D_&lt;br&gt;_x000D_&lt;br&gt;          -  SARS CoV 2 Infection Confirmed Cases, Suspected Cases or Asymptomatic Infection_x000D_&lt;br&gt;_x000D_&lt;br&gt;          -  SARS CoV 2 Nucleic acid test positive_x000D_&lt;br&gt;_x000D_&lt;br&gt;          -  Have a history of SARS , MERS infection (self report, on site inquiry_x000D_&lt;br&gt;_x000D_&lt;br&gt;          -  Fever (axillary temperature &gt; 37.0 ?), dry cough, fatigue, nasal obstruction, runny_x000D_&lt;br&gt;             nose, pharyngeal pain, myalgia, diarrhea, shortness of breath and dyspnea occurred_x000D_&lt;br&gt;             within 14 days before vaccination_x000D_&lt;br&gt;_x000D_&lt;br&gt;          -  Axillary body temperature &gt; 37.0 ? before vaccination_x000D_&lt;br&gt;_x000D_&lt;br&gt;          -  Previous severe allergic reactions to vaccination (such as acute allergic reactions,_x000D_&lt;br&gt;             urticaria, dyspnea, angioneurotic edema or abdominal pain) or allergy to known_x000D_&lt;br&gt;             ingredients of inactivated SARS CoV 2 vaccine have occurred._x000D_&lt;br&gt;_x000D_&lt;br&gt;          -  Have a history of convulsion, epilepsy, encephalopathy or mental illness or family_x000D_&lt;br&gt;             history_x000D_&lt;br&gt;_x000D_&lt;br&gt;          -  Congenital malformations or developmental disorders, genetic defects, severe_x000D_&lt;br&gt;             malnutrition, etc._x000D_&lt;br&gt;_x000D_&lt;br&gt;          -  Severe liver and kidney diseases, uncontrollable hypertension (systolic blood pressure_x000D_&lt;br&gt;             = 140 mmHg, diastolic blood pressure = 90 mmHg), diabetic complications, malignant_x000D_&lt;br&gt;             tumors, various acute diseases or acute attack period of chronic diseases_x000D_&lt;br&gt;_x000D_&lt;br&gt;          -  Has been diagnosed with congenital or acquired immune deficiency, HIV infection,_x000D_&lt;br&gt;             lymphoma, leukemia or other autoimmune diseases_x000D_&lt;br&gt;_x000D_&lt;br&gt;          -  Diseases known or suspected include severe respiratory diseases, severe cardiovascular_x000D_&lt;br&gt;             diseases, liver and kidney diseases, and malignant tumors. - Hist ory of coagulation_x000D_&lt;br&gt;             dysfunction (e.g. Coagulation factor deficiency, coagulation disease)_x000D_&lt;br&gt;_x000D_&lt;br&gt;          -  Receiving anti TB therapy_x000D_&lt;br&gt;_x000D_&lt;br&gt;          -  Patients receiving immunotherapy or inhibitor therapy within 3 months (continuous oral_x000D_&lt;br&gt;             or infusion for more than 14_x000D_&lt;br&gt;_x000D_&lt;br&gt;          -  Live attenuated va ccine is inoculated within 1 month before this vaccination , other_x000D_&lt;br&gt;             vaccines are inoculated within 14 days before this vaccination_x000D_&lt;br&gt;_x000D_&lt;br&gt;          -  Received blood products within 3 months before this vaccination_x000D_&lt;br&gt;_x000D_&lt;br&gt;          -  Received other research drugs within 6 months before this vacc ination_x000D_&lt;br&gt;_x000D_&lt;br&gt;          -  Investigator judged other circumstances that are not suitable for this clinical trial._x000D_&lt;br&gt;</t>
  </si>
  <si>
    <t>Primary endpoint</t>
  </si>
  <si>
    <t>Abatacept for Patients With COVID-19 and Respiratory Distress</t>
  </si>
  <si>
    <t>Drug: Abatacept</t>
  </si>
  <si>
    <t>https://clinicaltrials.gov/show/NCT04477642</t>
  </si>
  <si>
    <t>NCT04477642</t>
  </si>
  <si>
    <t>Beth Israel Deaconess Medical Center</t>
  </si>
  <si>
    <t>Jacalyn Rosenblatt, MD</t>
  </si>
  <si>
    <t>_x000D_&lt;br&gt;        Inclusion Criteria:_x000D_&lt;br&gt;_x000D_&lt;br&gt;          -  Must be at least 18 years old._x000D_&lt;br&gt;_x000D_&lt;br&gt;          -  Confirmed SARS-CoV-2 infection, confirmed by polymerase chain reaction (PCR) &lt;/=4 days_x000D_&lt;br&gt;             prior to enrollment_x000D_&lt;br&gt;_x000D_&lt;br&gt;          -  Evidence of respiratory distress including SpO2 &lt;/=93% on room air._x000D_&lt;br&gt;_x000D_&lt;br&gt;          -  Radiographic evidence of pulmonary infiltrates._x000D_&lt;br&gt;_x000D_&lt;br&gt;          -  Ability to understand and the willingness to provide informed consent._x000D_&lt;br&gt;_x000D_&lt;br&gt;        Exclusion Criteria:_x000D_&lt;br&gt;_x000D_&lt;br&gt;          -  Patients already intubated/mechanically ventilated at screening will not be eligible._x000D_&lt;br&gt;_x000D_&lt;br&gt;          -  Patients with uncontrolled severe bacterial or fungal infections at the time of_x000D_&lt;br&gt;             enrollment._x000D_&lt;br&gt;_x000D_&lt;br&gt;          -  Patients with previously diagnosed autoimmune disorders or who were on_x000D_&lt;br&gt;             immunosuppressive medications prior to developing COVID-19 are not eligible_x000D_&lt;br&gt;_x000D_&lt;br&gt;          -  Pregnant or breastfeeding_x000D_&lt;br&gt;</t>
  </si>
  <si>
    <t>Mechanical ventilation-free survival</t>
  </si>
  <si>
    <t>Measurement of IL-6 and Secondary Inflammatory Markers Before and After Therapeutic Plasma Exchange (TPE) in Hospitalized Patients</t>
  </si>
  <si>
    <t>Device: Therapeutic plasma exchange</t>
  </si>
  <si>
    <t>https://clinicaltrials.gov/show/NCT04592705</t>
  </si>
  <si>
    <t>NCT04592705</t>
  </si>
  <si>
    <t>Allocation: N/A. Intervention model: Single Group Assignment. Primary purpose: Device Feasibility. Masking: None (Open Label).</t>
  </si>
  <si>
    <t>Larkin Community Hospital</t>
  </si>
  <si>
    <t>September 11, 2020</t>
  </si>
  <si>
    <t>Michael Talalaev, D.O.;Michael Talalaev, D.O.;Michael Talalaev, D.O.</t>
  </si>
  <si>
    <t>;MTalalaev@larkinhospital.com;MTalalaev@larkinhospital.com</t>
  </si>
  <si>
    <t>;305-284-7500;305-284-7500</t>
  </si>
  <si>
    <t>Larkin Community Hospital;</t>
  </si>
  <si>
    <t>_x000D_&lt;br&gt;        Inclusion Criteria:_x000D_&lt;br&gt;_x000D_&lt;br&gt;          1. Patients with moderate-severe COVID-19 infection including early acute lung injury_x000D_&lt;br&gt;             (ALI)/early acute respiratory distress syndrome (ARDS)_x000D_&lt;br&gt;_x000D_&lt;br&gt;          2. Able to provide Informed Consent signed by the subject or by the subject's legal or_x000D_&lt;br&gt;             healthcare proxy._x000D_&lt;br&gt;_x000D_&lt;br&gt;          3. Admitted to the participating facilities as listed above (Larkin South Miami Hospital,_x000D_&lt;br&gt;             Larkin Palm Springs Hospital)._x000D_&lt;br&gt;_x000D_&lt;br&gt;          4. Subjects between 18 and 69 years of age._x000D_&lt;br&gt;_x000D_&lt;br&gt;          5. If female, subjects that have a negative result in a quantitative b-HCG blood test if_x000D_&lt;br&gt;             they are within reproductive age._x000D_&lt;br&gt;_x000D_&lt;br&gt;          6. A positive COVID-19 test via nasopharyngeal swab RT-PCR._x000D_&lt;br&gt;_x000D_&lt;br&gt;          7. Agree to not participate in another clinical trial during the study period._x000D_&lt;br&gt;_x000D_&lt;br&gt;        Exclusion Criteria:_x000D_&lt;br&gt;_x000D_&lt;br&gt;          1. Under 18 years of age or older than 69 years of age._x000D_&lt;br&gt;_x000D_&lt;br&gt;          2. Severe disease, defined as:_x000D_&lt;br&gt;_x000D_&lt;br&gt;             i. dyspnea ii. respiratory frequency = 30/min iii. blood oxygen saturation = 93% iv._x000D_&lt;br&gt;             partial pressure of arterial oxygen to fraction of inspired oxygen ratio &lt; 300, and/or_x000D_&lt;br&gt;             v. lung infiltrates &gt; 50% within 24 to 48 hours;_x000D_&lt;br&gt;_x000D_&lt;br&gt;          3. Life-threatening disease, defined as:_x000D_&lt;br&gt;_x000D_&lt;br&gt;             i. respiratory failure ii. septic shock, and/or iii. multiple organ dysfunction or_x000D_&lt;br&gt;             failure_x000D_&lt;br&gt;_x000D_&lt;br&gt;          4. Unable to provide informed consent or decline to consent._x000D_&lt;br&gt;_x000D_&lt;br&gt;          5. Sequential Organ Failure Assessment (SOFA) score of 12 or above._x000D_&lt;br&gt;_x000D_&lt;br&gt;          6. Hemodynamic instability, sepsis, or other conditions causing inability to tolerate_x000D_&lt;br&gt;             fluid shifts_x000D_&lt;br&gt;_x000D_&lt;br&gt;          7. Inability to tolerate central line placement_x000D_&lt;br&gt;_x000D_&lt;br&gt;          8. Allergy to FFP or albumin_x000D_&lt;br&gt;_x000D_&lt;br&gt;          9. Severe hypocalcemia_x000D_&lt;br&gt;_x000D_&lt;br&gt;         10. Patients with heparin allergies should not receive heparin as an anticoagulant during_x000D_&lt;br&gt;             plasmapheresis_x000D_&lt;br&gt;_x000D_&lt;br&gt;         11. Patients taking angiotensin-converting enzyme (ACE) inhibitors are advised to stop_x000D_&lt;br&gt;             taking the medication for at least 24 hours before starting plasmapheresis_x000D_&lt;br&gt;_x000D_&lt;br&gt;         12. Active or recent bleeding (unless controlled for &gt;48 hours)._x000D_&lt;br&gt;_x000D_&lt;br&gt;         13. Thrombocytopenia (=25,000/L)._x000D_&lt;br&gt;_x000D_&lt;br&gt;         14. Advanced cirrhosis with a history of esophageal varices._x000D_&lt;br&gt;_x000D_&lt;br&gt;         15. Chronic kidney disease requiring hemodialysis._x000D_&lt;br&gt;_x000D_&lt;br&gt;         16. Active solid or non-solid malignancy or Lymphoma within the last 2 years._x000D_&lt;br&gt;_x000D_&lt;br&gt;         17. Heart failure (NYHA class III or IV)._x000D_&lt;br&gt;_x000D_&lt;br&gt;         18. HIV infection (AIDS criteria), a history of immunodeficiency, or subject is currently_x000D_&lt;br&gt;             receiving immunosuppressive therapy._x000D_&lt;br&gt;_x000D_&lt;br&gt;         19. Women of childbearing age who are pregnant or intend to become pregnant during the_x000D_&lt;br&gt;             study period._x000D_&lt;br&gt;_x000D_&lt;br&gt;         20. Known history of chromosomal or genetic abnormalities._x000D_&lt;br&gt;_x000D_&lt;br&gt;         21. History of hypersensitivity or any kind of adverse reaction to blood products._x000D_&lt;br&gt;_x000D_&lt;br&gt;         22. Contraindication to transfusion of blood products, or refusal due to_x000D_&lt;br&gt;             religious/personal reasons._x000D_&lt;br&gt;_x000D_&lt;br&gt;         23. Any kind of drug or alcohol dependence that would interfere with adherence to the_x000D_&lt;br&gt;             study requirements._x000D_&lt;br&gt;_x000D_&lt;br&gt;         24. Already part of this trial, recruited at a different hospital._x000D_&lt;br&gt;</t>
  </si>
  <si>
    <t>Time to clinical status downgrade or discharge.</t>
  </si>
  <si>
    <t>SedAting With Volatile Anesthetics Critically Ill COVID-19 Patients in ICU: Effects On Ventilatory Parameters And Survival. Multicentre Open-label, Pragmatic, Randomized Controlled Trial and a Parallel Prospective (Non-randomized) Cohort Study</t>
  </si>
  <si>
    <t>Drug: Isoflurane Inhalant Product;Drug: Sevoflurane inhalant product</t>
  </si>
  <si>
    <t>https://clinicaltrials.gov/show/NCT04415060</t>
  </si>
  <si>
    <t>SedAting With Volatile Anesthetics Critically Ill COVID-19 Patients in ICU: Effects On Ventilatory Parameters And Survival</t>
  </si>
  <si>
    <t>NCT04415060</t>
  </si>
  <si>
    <t>Sunnybrook Health Sciences Centre</t>
  </si>
  <si>
    <t>June 15, 2020</t>
  </si>
  <si>
    <t>SAVE-ICU</t>
  </si>
  <si>
    <t>Angela Jerath, MD</t>
  </si>
  <si>
    <t>angela.jerath@sunnybrook.ca</t>
  </si>
  <si>
    <t>416.480.6100</t>
  </si>
  <si>
    <t>_x000D_&lt;br&gt;        Inclusion Criteria:_x000D_&lt;br&gt;_x000D_&lt;br&gt;          1. Adults =18 years of age_x000D_&lt;br&gt;_x000D_&lt;br&gt;          2. Mechanically ventilated = 48 hours_x000D_&lt;br&gt;_x000D_&lt;br&gt;          3. Proven or suspected COVID-19 disease OR hypoxic respiratory failure (PaO2/FiO2 &lt;= 200)_x000D_&lt;br&gt;_x000D_&lt;br&gt;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t>
  </si>
  <si>
    <t>Hospital Mortality;Ventilator-Free Days;ICU-Free Days;Participant Quality of Life at 3 and 12 months after discharge</t>
  </si>
  <si>
    <t>PROphylaxis for paTiEnts at risk of COVID-19 infecTion (PROTECT)</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</si>
  <si>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 mg per week given as 200 mg three times per week after each haemodialysis session for 6 months&lt;br&gt;&lt;br&gt;                Vasculitis and transplant subgroups&lt;br&gt;                Dosing: 800 mg for first 2 days followed by 400 mg once a week for 6 months&lt;br&gt;&lt;br&gt;                Duration of follow up (all subgroups):&lt;br&gt;                Until the end of the trial, on average 6 months&lt;br&gt;</t>
  </si>
  <si>
    <t>http://isrctn.com/ISRCTN88057279</t>
  </si>
  <si>
    <t>Preventative treatment for patients at risk of COVID-19 infection (PROTECT)</t>
  </si>
  <si>
    <t>ISRCTN88057279</t>
  </si>
  <si>
    <t>&lt;br&gt;                Open-label multi-centre randomized controlled trial&lt;br&gt;                (Prevention)&lt;br&gt;</t>
  </si>
  <si>
    <t>Phase II/III</t>
  </si>
  <si>
    <t>Cambridge University Hospitals NHS Foundation Trust</t>
  </si>
  <si>
    <t>COVID-19 (SARS-CoV-2 infection) in dialysis, vasculitis, and kidney transplant patients &lt;br&gt;Infections and Infestations</t>
  </si>
  <si>
    <t>Kerry</t>
  </si>
  <si>
    <t>Brusby</t>
  </si>
  <si>
    <t xml:space="preserve">
                    Cambridge Clinical Trials Unit
                    Box 401 Addenbrookes Hospital
                    Hills Road
</t>
  </si>
  <si>
    <t>add-tr.protect@nhs.net</t>
  </si>
  <si>
    <t>+44 (0)1223 25 4472</t>
  </si>
  <si>
    <t>Inclusion criteria: &lt;br&gt;                1.1. Dialysis patients receiving in-centre haemodialysis, or&lt;br&gt;                1.2. Diagnosis of vasculitis (according to Chapel Hill Consensus Conference 2012 definitions) and have received immunosuppression (including prednisolone =5 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t>
  </si>
  <si>
    <t>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&lt;15 ml/min&lt;br&gt;                9. Multi-organ transplant recipient (added 15/05/2020)&lt;br&gt;</t>
  </si>
  <si>
    <t>&lt;br&gt;                Time to confirmed COVID-19 diagnosis via online questionnaires at 6 weekly intervals&lt;br&gt;</t>
  </si>
  <si>
    <t>Efficacy of Lactoferrin as a Preventive Agent for Healthcare Workers Exposed to COVID-19</t>
  </si>
  <si>
    <t>Drug: prophylactic lactoferrin daily</t>
  </si>
  <si>
    <t>https://clinicaltrials.gov/show/NCT04427865</t>
  </si>
  <si>
    <t>Utility of Lactoferrin as a Preventive Agent for Healthcare Workers Exposed to COVID-19</t>
  </si>
  <si>
    <t>NCT04427865</t>
  </si>
  <si>
    <t>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t>
  </si>
  <si>
    <t>Incidence of SARS-CoV-2</t>
  </si>
  <si>
    <t>Cytokine Adsorption in Severe COVID-19 Pneumonia Requiring Extracorporeal Membrane Oxygenation</t>
  </si>
  <si>
    <t>Device: vv-ECMO + cytokine adsorption (Cytosorb adsorber);Device: vv-ECMO only (no cytokine adsorption)</t>
  </si>
  <si>
    <t>https://clinicaltrials.gov/show/NCT04324528</t>
  </si>
  <si>
    <t>NCT04324528</t>
  </si>
  <si>
    <t>Dr. Alexander Supady</t>
  </si>
  <si>
    <t>Coronavirus;COVID-19;SARS-CoV Infection;Respiratory Failure;Cytokine Storm</t>
  </si>
  <si>
    <t>March 27, 2020</t>
  </si>
  <si>
    <t>CYCOV</t>
  </si>
  <si>
    <t>Alexander Supady, Dr., MPH;Alexander Supady, Dr., MPH;Alexander Supady, Dr., MPH</t>
  </si>
  <si>
    <t>;alexander.supady@universitaets-herzzentrum.de;</t>
  </si>
  <si>
    <t>;+49761270;</t>
  </si>
  <si>
    <t>University Clinic Freiburg;</t>
  </si>
  <si>
    <t>_x000D_&lt;br&gt;        Inclusion Criteria:_x000D_&lt;br&gt;_x000D_&lt;br&gt;          -  SARS-CoV-2-infection with COVID-pneumonia_x000D_&lt;br&gt;_x000D_&lt;br&gt;          -  vv-ECMO therapy_x000D_&lt;br&gt;_x000D_&lt;br&gt;        Exclusion Criteria:_x000D_&lt;br&gt;_x000D_&lt;br&gt;          -  pregnancy, breastfeeding_x000D_&lt;br&gt;</t>
  </si>
  <si>
    <t>interleukin-6 (IL-6) level after 72 hours</t>
  </si>
  <si>
    <t>To evaluate the effectiveness of hemoperfusion in patients with severe coronavirus disease 2019 (COVID-19)</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</si>
  <si>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</si>
  <si>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http://en.irct.ir/trial/46837</t>
  </si>
  <si>
    <t>Hemoperfusion in patients with COVID-19</t>
  </si>
  <si>
    <t>IRCT20150704023055N2</t>
  </si>
  <si>
    <t>Randomization: N/A, Blinding: Not blinded, Placebo: Not used, Assignment: Single, Purpose: Treatment.</t>
  </si>
  <si>
    <t>Babol University of Medical Sciences</t>
  </si>
  <si>
    <t>Condition 1: COVID-19. Condition 2: COVID-19. &lt;br&gt;U07.1: COVID-19, virus identified &lt;br&gt;U07.2: COVID-19, virus not identified;U07.1;U07.2</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</si>
  <si>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</si>
  <si>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</si>
  <si>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</si>
  <si>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</si>
  <si>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</si>
  <si>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</si>
  <si>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Improving the general condition of the patient. Timepoint: Before intervention and one week after the third session of hemoperfusion. Method of measurement: No need to receive any intensive respiratory care in the patient.</t>
  </si>
  <si>
    <t>Effect of hemoperfusion on short-term outcome of critically ill COVID-19 patients admitted to ICU</t>
  </si>
  <si>
    <t>Intervention 1: Control group:In the control group, patients will receive all standard treatments as follows: In case of no mechanical ventilation, use of NIV or face mask in case of mechanical ventilation, Lung protective strategy / low tidal volume ventilation with a target volume of 6 ml / kg of ideal body weight with the aim of plateau pressure below 30 and Driving pressure below 50 and maintaining oxygenation and carbon dioxide pressure will be desirable. Patients will receive antiviral therapy and corticosteroids. Patients with a goal of 25 kcal per kg of body weight will be fed daily and laterally, and if this is not possible, this energy will be provided parenterally. Blood sugar control in the range 140-180 will be performed for all patients.PPI treatment to prevent ulcer stress and anticoagulant therapy with prophylactic dose will be performed for all patients. Complementary medications will be prescribed as needed. All patients will undergo the ABCDE protocol for monitoring delirium treatment. Intervention 2: Intervention group:In the hemoperfusion group, in addition to the treatments in the control group, patients will be hemoperfused for 16-14 hours with a cytosorbe filter of 300 and BFR: 250-300 ml / min and heparin at a dose of 10-15 IV / Kg / h. PTT Patients will be performed every 4 hours to maintain PTT in the treatment area. Before and after each hemoperfusion session, the disease severity factors will be checked and based on the symptoms and severity of the markers, if necessary, hemoperfusion will be repeated for up to 3 sessions.</t>
  </si>
  <si>
    <t>http://en.irct.ir/trial/50079</t>
  </si>
  <si>
    <t>Effect of hemoperfusion on short term outcome of critical ill COVID-19</t>
  </si>
  <si>
    <t>IRCT20091012002582N22</t>
  </si>
  <si>
    <t>Randomization: Randomized, Blinding: Double blinded, Placebo: Not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 able to assign the patients to</t>
  </si>
  <si>
    <t>Mojtaba Mohammadzadeh</t>
  </si>
  <si>
    <t>Imam Reza Hospital, Daneshkade Street</t>
  </si>
  <si>
    <t>drmojtaba@yahoo.com</t>
  </si>
  <si>
    <t>+98 41 3335 2073</t>
  </si>
  <si>
    <t>Inclusion criteria: Patients 18 to 75 years of age with Covid 19&lt;br&gt;Absence of active bleeding&lt;br&gt;Absence of irreversible disease&lt;br&gt;Existence of pulmonary involvement more than 50%</t>
  </si>
  <si>
    <t>Exclusion criteria: Pregnancy&lt;br&gt;Dissatisfaction of the patient or the patient's companion</t>
  </si>
  <si>
    <t>Duration of mechanical ventilation. Timepoint: From the time the patient enters the ICU until discharge from this ward. Method of measurement: Number of days the patient is under mechanical ventilation based on patients recorded information.</t>
  </si>
  <si>
    <t>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</si>
  <si>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</si>
  <si>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https://anzctr.org.au/ACTRN12620000698976.aspx</t>
  </si>
  <si>
    <t>Maintaining the health of people with and without COVID-19 during isolation</t>
  </si>
  <si>
    <t>ACTRN12620000698976</t>
  </si>
  <si>
    <t>Purpose: Prevention; Allocation: Non-randomised trial; Masking: Open (masking not used);Assignment: Parallel;Type of endpoint: Safety/efficacy;</t>
  </si>
  <si>
    <t>Royal Prince Alfred Hopsital</t>
  </si>
  <si>
    <t>Isolation for COVID-19;Isolation for quarantine in non-COVID-19;Anxiety; &lt;br&gt;Isolation for COVID-19 &lt;br&gt;Isolation for quarantine in non-COVID-19 &lt;br&gt;Anxiety;Public Health - Health promotion/education;Infection - Other infectious diseases;Mental Health - Anxiety</t>
  </si>
  <si>
    <t>No limit</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</si>
  <si>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</si>
  <si>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</si>
  <si>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</si>
  <si>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An Open-label Randomised Controlled Trial on IFN Beta-1b and Ribavirin Combination, as Treatment for Covid-19 Infection</t>
  </si>
  <si>
    <t>Drug: Interferon beta-1b;Drug: Ribavirin</t>
  </si>
  <si>
    <t>https://clinicaltrials.gov/show/NCT04494399</t>
  </si>
  <si>
    <t>IFN Beta-1b and Ribavirin for Covid-19</t>
  </si>
  <si>
    <t>NCT04494399</t>
  </si>
  <si>
    <t>The University of Hong Kong</t>
  </si>
  <si>
    <t>Hong Kong</t>
  </si>
  <si>
    <t>July 29, 2020</t>
  </si>
  <si>
    <t>Ivan FN Hung, MD FRCP;Ivan FN Hung, MD FRCP;Ivan FN Hung, MD FRCP</t>
  </si>
  <si>
    <t>;ivanhung@hku.hk;ivanhung@hku.hk</t>
  </si>
  <si>
    <t>;22554049;22554049</t>
  </si>
  <si>
    <t>The University of Hong Kong;</t>
  </si>
  <si>
    <t>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ribavirin_x000D_&lt;br&gt;_x000D_&lt;br&gt;          4. Pregnant or lactation women_x000D_&lt;br&gt;_x000D_&lt;br&gt;          5. Patients with known history of severe depression_x000D_&lt;br&gt;_x000D_&lt;br&gt;          6. Received an experimental agent (vaccine, drug, biologic, device, blood product, or_x000D_&lt;br&gt;             medication) within 1 month prior to recruitment in this study or expect to receive an_x000D_&lt;br&gt;             experimental agent during this study._x000D_&lt;br&gt;_x000D_&lt;br&gt;          7. To participate in an unrelated trial during the current clinical trial. Nevertheless,_x000D_&lt;br&gt;             the patients have the right to withdraw from the current clinical trial to join_x000D_&lt;br&gt;             another clinical trial._x000D_&lt;br&gt;_x000D_&lt;br&gt;          8. Have a history of alcohol or drug abuse in the last 5 years._x000D_&lt;br&gt;_x000D_&lt;br&gt;          9. Have any condition that the investigator believes may interfere with successful_x000D_&lt;br&gt;             completion of the study._x000D_&lt;br&gt;</t>
  </si>
  <si>
    <t>Clinical symptoms alleviation</t>
  </si>
  <si>
    <t>Pilot Double Blinded Randomized Placebo Controlled Multi Central Clinical Trial on Inflammatory Regulation Effect of NAC on COVID-19</t>
  </si>
  <si>
    <t>Drug: N-Acetyl cysteine;Drug: Placebo</t>
  </si>
  <si>
    <t>https://clinicaltrials.gov/show/NCT04455243</t>
  </si>
  <si>
    <t>Inflammatory Regulation Effect of NAC on COVID-19 Treatment</t>
  </si>
  <si>
    <t>NCT04455243</t>
  </si>
  <si>
    <t>Dr. Tariq Alhawassi</t>
  </si>
  <si>
    <t>INFECT-19</t>
  </si>
  <si>
    <t>Baian Alabdulbaqi, MD</t>
  </si>
  <si>
    <t>balabdulbaqi@ksu.edu.sa</t>
  </si>
  <si>
    <t>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t>
  </si>
  <si>
    <t>Time to Recovery</t>
  </si>
  <si>
    <t>Phase II Protocol of Low-Dose Whole Thorax Megavoltage Radiotherapy for Patients With SARS-COV-2 Pneumonia</t>
  </si>
  <si>
    <t>Radiation: Low dose radiation 35 cGy;Radiation: High dose radiation 100 cGy</t>
  </si>
  <si>
    <t>https://clinicaltrials.gov/show/NCT04466683</t>
  </si>
  <si>
    <t>Low-Dose Radiotherapy For Patients With SARS-COV-2 (COVID-19) Pneumonia</t>
  </si>
  <si>
    <t>NCT04466683</t>
  </si>
  <si>
    <t>Covid-19;Sars-CoV2;Pneumonia</t>
  </si>
  <si>
    <t>August 28, 2020</t>
  </si>
  <si>
    <t>PREVENT</t>
  </si>
  <si>
    <t>50 Years</t>
  </si>
  <si>
    <t>Arnab Chakravarti, MD;Arnab Chakravarti, MD</t>
  </si>
  <si>
    <t>;Arnab.Chakravarti@osumc.edu</t>
  </si>
  <si>
    <t>;614-293-0672</t>
  </si>
  <si>
    <t>_x000D_&lt;br&gt;        Inclusion Criteria:_x000D_&lt;br&gt;_x000D_&lt;br&gt;          -  Laboratory-confirmed diagnosis of SARS-CoV-2 pneumonia_x000D_&lt;br&gt;_x000D_&lt;br&gt;          -  Currently hospitalized with COVID-19_x000D_&lt;br&gt;_x000D_&lt;br&gt;          -  Symptomatic fever, cough and/or dyspnea for &lt; 9 days_x000D_&lt;br&gt;_x000D_&lt;br&gt;          -  Patient or legal/authorized representative can understand and sign the study informed_x000D_&lt;br&gt;             consent document_x000D_&lt;br&gt;_x000D_&lt;br&gt;          -  Able to be positioned on a linear-accelerator couch for Radiation Therapy delivery_x000D_&lt;br&gt;_x000D_&lt;br&gt;          -  And at least one of the following risk factors for significant pulmonary compromise:_x000D_&lt;br&gt;_x000D_&lt;br&gt;               1. Fever &gt; 102 degrees Fahrenheit during index admission_x000D_&lt;br&gt;_x000D_&lt;br&gt;               2. Respiratory rate of = 26 / minute within 24 hours of screening_x000D_&lt;br&gt;_x000D_&lt;br&gt;               3. SpO2 = 95% on room air within 24 hours of screening_x000D_&lt;br&gt;_x000D_&lt;br&gt;               4. Any patient requiring 4 L/min oxygen therapy to maintain SpO2 &gt;93% within 24_x000D_&lt;br&gt;                  hours of screening_x000D_&lt;br&gt;_x000D_&lt;br&gt;               5. Ratio of partial pressure of arterial oxygen to fraction of inspired air &lt; 320._x000D_&lt;br&gt;_x000D_&lt;br&gt;          -  Patients may be enrolled on this trial while concurrently enrolled on other COVID-19_x000D_&lt;br&gt;             clinical trials._x000D_&lt;br&gt;_x000D_&lt;br&gt;        Exclusion Criteria:_x000D_&lt;br&gt;_x000D_&lt;br&gt;          -  Currently requiring mechanical ventilation_x000D_&lt;br&gt;_x000D_&lt;br&gt;          -  Prior thoracic radiotherapy, with the exception of the following:_x000D_&lt;br&gt;_x000D_&lt;br&gt;               1. Breast or post-mastectomy chest wall radiation (without regional nodal_x000D_&lt;br&gt;                  irradiation) may be included at the discretion of the site primary investigator,_x000D_&lt;br&gt;                  and_x000D_&lt;br&gt;_x000D_&lt;br&gt;               2. Thoracic skin radiation therapy (without regional nodal irradiation) is allowed._x000D_&lt;br&gt;_x000D_&lt;br&gt;          -  Known hereditary syndrome with increased sensitivity to radiotherapy, including_x000D_&lt;br&gt;             ataxia-telangiectasia, xeroderma pigmentosum, and Nijmegen Breakage Syndrome_x000D_&lt;br&gt;_x000D_&lt;br&gt;          -  Known prior systemic use of the following drugs: Bleomycin, Carmustine, Methotrexate,_x000D_&lt;br&gt;             Busulfan, Cyclophosphamide, or Amiodarone_x000D_&lt;br&gt;_x000D_&lt;br&gt;          -  History of or current diagnosis of pulmonary fibrosis, or an alternative pulmonary_x000D_&lt;br&gt;             condition responsible for significant lung compromise at the discretion of the site_x000D_&lt;br&gt;             primary investigator_x000D_&lt;br&gt;_x000D_&lt;br&gt;          -  History of lung lobectomy or pneumonectomy_x000D_&lt;br&gt;_x000D_&lt;br&gt;          -  Known history of pulmonary sarcoidosis, Wegener's granulomatosis, systemic lupus_x000D_&lt;br&gt;             erythematosus, rheumatoid arthritis, systemic sclerosis, polymyositis/dermatomyositis,_x000D_&lt;br&gt;             Sj√∂gren's syndrome, mixed connective tissue disease, Churg-Strauss syndrome,_x000D_&lt;br&gt;             Goodpasture's syndrome, or ankylosing spondylitis._x000D_&lt;br&gt;_x000D_&lt;br&gt;          -  Symptomatic congestive heart failure within the past 6 months including during current_x000D_&lt;br&gt;             hospitalization_x000D_&lt;br&gt;_x000D_&lt;br&gt;          -  History of recent or current malignancy receiving any cytotoxic chemotherapy or_x000D_&lt;br&gt;             immunotherapy within the past 6 months._x000D_&lt;br&gt;_x000D_&lt;br&gt;          -  History of bone marrow transplantation._x000D_&lt;br&gt;_x000D_&lt;br&gt;          -  History of any solid organ transplant (renal, cardiac, liver, lung) requiring_x000D_&lt;br&gt;             immunosuppressive therapy._x000D_&lt;br&gt;_x000D_&lt;br&gt;          -  Females who are pregnant or breast feeding._x000D_&lt;br&gt;_x000D_&lt;br&gt;          -  Inability to undergo radiotherapy for any other medical or cognitive issues._x000D_&lt;br&gt;</t>
  </si>
  <si>
    <t>Clinical benefit of Step 2 Radiation dose;Step 1 Dose selection</t>
  </si>
  <si>
    <t>Investigating the efficacy and safety of Plasmapheresis in patients with Moderate to severe COVID-19</t>
  </si>
  <si>
    <t>Intervention 1: Intervention group: Plasmapheresis 3-5 session (based on clinical improvement), In addition to  Amp. Methylprednisolone (500 mg day1, 250 mg day 2 and day3, IV) and routine treatment according to the latest national guideline for the treatment of new corona-virus. Intervention 2: Control group: Amp. Methylprednisolone (500 mg day1, 250 mg day 2 and day3, IV) and routine treatment according to the latest national guideline for the treatment of new corona-virusfor the treatment of new corona-virus.</t>
  </si>
  <si>
    <t>http://en.irct.ir/trial/48394</t>
  </si>
  <si>
    <t>IRCT20080901001165N58</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</si>
  <si>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</si>
  <si>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Mohammad Rezapour</t>
  </si>
  <si>
    <t>Baqiyatallah university of medical science, south Sheikh-Bahaei St., Mollasadra St., Vanak Sq., Tehran, Iran</t>
  </si>
  <si>
    <t>drrezapourmh@gmail.com</t>
  </si>
  <si>
    <t>Inclusion criteria: Confirmed diagnosis of COVID-19, with either lung CT-Scan result, which is typical for COVID-19 pulmonary involvement,or RT-PCR confirmation.&lt;br&gt;The patient/Legal guardian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</si>
  <si>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Multi organ failure;&lt;br&gt;Pregnancy;&lt;br&gt;Lactation.</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</si>
  <si>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</si>
  <si>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A Multicenter, Randomized, Double-blinded Placebo-controlled Study of Recombinant Interleukin-7 (CYT107) for Immune Restoration of Hospitalized Lymphopenic Patients With Coronavirus COVID-19 Infection in UK</t>
  </si>
  <si>
    <t>Drug: Interleukin-7;Drug: Placebos</t>
  </si>
  <si>
    <t>https://clinicaltrials.gov/show/NCT04379076</t>
  </si>
  <si>
    <t>InterLeukin-7 (CYT107) to Improve Clinical Outcomes in Lymphopenic pAtients With COVID-19 Infection UK Cohort</t>
  </si>
  <si>
    <t>NCT04379076</t>
  </si>
  <si>
    <t>Revimmune</t>
  </si>
  <si>
    <t>COVID-19;Lymphocytopenia</t>
  </si>
  <si>
    <t>ILIAD-7-UK</t>
  </si>
  <si>
    <t>25 Years</t>
  </si>
  <si>
    <t>Manu Shankar-Hari, MD PhD;Michel Morre, DVM MSc;Manu Shankar-Hari, MD</t>
  </si>
  <si>
    <t>;mmorre@revimmune.com;</t>
  </si>
  <si>
    <t>;+33603357060;</t>
  </si>
  <si>
    <t>Guy's and St Thomas' NHS Foundation Trust;</t>
  </si>
  <si>
    <t>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t>
  </si>
  <si>
    <t>Improvement of the absolute lymphocyte count (ALC) of lymphopenic (ALC=1000/mm3) COVID-19 infected participants out to approximately 30 days following initial Study drug administration or Hospital discharge (HD), whicheve</t>
  </si>
  <si>
    <t>Application of Umbilical Cord Mesenchymal Stem Cells as Adjuvant Therapy for Critically-Ill COVID-19 Patients</t>
  </si>
  <si>
    <t>Drug: Oseltamivir;Drug: Azithromycin;Biological: Umbilical Cord Mesenchymal Stem Cells</t>
  </si>
  <si>
    <t>https://clinicaltrials.gov/show/NCT04457609</t>
  </si>
  <si>
    <t>Administration of Allogenic UC-MSCs as Adjuvant Therapy for Critically-Ill COVID-19 Patients</t>
  </si>
  <si>
    <t>NCT04457609</t>
  </si>
  <si>
    <t>Allocation: Randomized. Intervention model: Parallel Assignment. Primary purpose: Treatment. Masking: Triple (Participant, Investigator, Outcomes Assessor).</t>
  </si>
  <si>
    <t>Indonesia University</t>
  </si>
  <si>
    <t>Indonesia</t>
  </si>
  <si>
    <t>COVID;Pulmonary Infection;Sars-CoV2</t>
  </si>
  <si>
    <t>95 Years</t>
  </si>
  <si>
    <t>Ismail H Dilogo, MD, PhD;Ismail H Dilogo, MD, PhD</t>
  </si>
  <si>
    <t>;ismailortho@gmail.com</t>
  </si>
  <si>
    <t>;+621500135</t>
  </si>
  <si>
    <t>Indonesia University;</t>
  </si>
  <si>
    <t>_x000D_&lt;br&gt;        Inclusion Criteria:_x000D_&lt;br&gt;_x000D_&lt;br&gt;          -  Patients aged 18-95 years old_x000D_&lt;br&gt;_x000D_&lt;br&gt;          -  Confirmed for diagnosis of Covid-19 through RT-PCR from nasopharyngeal swab and/or_x000D_&lt;br&gt;             bronchoalveolar lavage for patients under intubation_x000D_&lt;br&gt;_x000D_&lt;br&gt;          -  Laboratory results showed leukopenia and lymphopenic_x000D_&lt;br&gt;_x000D_&lt;br&gt;          -  Chest radiography shows pneumonia appearance and/or ground-glass opacity on chest_x000D_&lt;br&gt;             CT-Scan_x000D_&lt;br&gt;_x000D_&lt;br&gt;          -  Patients/their families are willing to sign the informed consent_x000D_&lt;br&gt;_x000D_&lt;br&gt;        Exclusion Criteria:_x000D_&lt;br&gt;_x000D_&lt;br&gt;          -  History of malignancy_x000D_&lt;br&gt;_x000D_&lt;br&gt;          -  Pregnant, or show positive result on pregnancy test_x000D_&lt;br&gt;_x000D_&lt;br&gt;          -  Patients was/are currently participating in other clinical trials within the last 3_x000D_&lt;br&gt;             months_x000D_&lt;br&gt;</t>
  </si>
  <si>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</si>
  <si>
    <t>Multilevel, Multidisciplinary, Faith-Based Participatory Interventions to Reduce COVID-19 Related-Risks Among Underserved African Americans</t>
  </si>
  <si>
    <t>Behavioral: Change in knowledge, motivation, skills, resources</t>
  </si>
  <si>
    <t>https://clinicaltrials.gov/show/NCT04542343</t>
  </si>
  <si>
    <t>COVID-19 Risk Reduction Among African American Parishioners</t>
  </si>
  <si>
    <t>NCT04542343</t>
  </si>
  <si>
    <t>Charles Drew University of Medicine and Science</t>
  </si>
  <si>
    <t>October 1, 2020</t>
  </si>
  <si>
    <t>Mohsen Bazargan, PhD;Mohsen Bazargan, PhD</t>
  </si>
  <si>
    <t>;mohsenbazargan@cdrewu.edu</t>
  </si>
  <si>
    <t>;323-357-3655</t>
  </si>
  <si>
    <t>Charles R. Drew University of Medicine &amp; Science;</t>
  </si>
  <si>
    <t>_x000D_&lt;br&gt;        Inclusion Criteria:_x000D_&lt;br&gt;_x000D_&lt;br&gt;          -  African American older adults aged 65 years_x000D_&lt;br&gt;_x000D_&lt;br&gt;          -  Have at least one risk factor for COVID-19_x000D_&lt;br&gt;_x000D_&lt;br&gt;        Exclusion Criteria:_x000D_&lt;br&gt;_x000D_&lt;br&gt;          -  Resident of care facility_x000D_&lt;br&gt;_x000D_&lt;br&gt;          -  Cognitive deficit (identified by short version of mini-mental instrument)_x000D_&lt;br&gt;_x000D_&lt;br&gt;          -  Does not self-identify as African American and/or Black_x000D_&lt;br&gt;_x000D_&lt;br&gt;          -  Under the age of 65_x000D_&lt;br&gt;_x000D_&lt;br&gt;          -  Unable to speak and/or read English_x000D_&lt;br&gt;</t>
  </si>
  <si>
    <t>Percentage of Participants Achieving Improvement of Health Conditions Using the Severity of Medical Chronic Conditions Surveys;Percentage of Participants Achieving Target Levels of Knowledge, Attitude, and Behaviors with NIH Toolbox Surveys;Prevalence of COVID-19 testing using Participant COVID-19 Test History Survey;Prevalence of pneumococcal and influenza vaccinations using Participant Immunization History Survey</t>
  </si>
  <si>
    <t>Double-blind, Placebo Controlled Study to Assess the Efficacy and Safety of VentaProst (Inhaled Epoprostenol Delivered Via Dedicated Delivery System) in Subjects With COVID-19 Requiring Mechanical Ventilation</t>
  </si>
  <si>
    <t>Drug: VentaProst (inhaled epoprostenol delivered via a dedicated delivery system)</t>
  </si>
  <si>
    <t>https://clinicaltrials.gov/show/NCT04452669</t>
  </si>
  <si>
    <t>VentaProst in Subjects With COVID-19 Requiring Mechanical Ventilation</t>
  </si>
  <si>
    <t>NCT04452669</t>
  </si>
  <si>
    <t>Aerogen Pharma Limited</t>
  </si>
  <si>
    <t>August 15, 2020</t>
  </si>
  <si>
    <t>VPCOVID</t>
  </si>
  <si>
    <t>Veronica Franco, MD;Judy R Doto, RN, BSN;Joe Santiago, BS, RRT</t>
  </si>
  <si>
    <t>;judydoto@aerogenpharma.com;Joseph.santiago@osumc.edu</t>
  </si>
  <si>
    <t>;4847165438;</t>
  </si>
  <si>
    <t>Ohio State University;</t>
  </si>
  <si>
    <t>_x000D_&lt;br&gt;        Inclusion Criteria:_x000D_&lt;br&gt;_x000D_&lt;br&gt;          -  Confirmed COVID-19 positive by RT-PCR test_x000D_&lt;br&gt;_x000D_&lt;br&gt;          -  Patients who require invasive mechanical ventilation._x000D_&lt;br&gt;_x000D_&lt;br&gt;          -  Consent or professional consent obtained_x000D_&lt;br&gt;_x000D_&lt;br&gt;        Exclusion Criteria:_x000D_&lt;br&gt;_x000D_&lt;br&gt;          -  Patients on ECMO support._x000D_&lt;br&gt;_x000D_&lt;br&gt;          -  Patients receiving another inhalation research medication or inhaled nitric oxide._x000D_&lt;br&gt;_x000D_&lt;br&gt;          -  Not expected to survive for 48 hours._x000D_&lt;br&gt;_x000D_&lt;br&gt;          -  Allergy to Epoprostenol and its diluent_x000D_&lt;br&gt;</t>
  </si>
  <si>
    <t>Reduction in Respiratory Failure;Reduction in Cardiac/Circulatory Failure</t>
  </si>
  <si>
    <t>Interventional Study to Evaluate the Efficacy of Therapeutic Plasma Exchange (TPE) Alone or in Combination With Ruxolitinib in COVID-19 Positive Patients With PENN Grade 2, 3, 4 Cytokine Released Syndrome (CRS)</t>
  </si>
  <si>
    <t>Procedure: Therapeutic Plasma Exchange;Drug: Ruxolitinib</t>
  </si>
  <si>
    <t>https://clinicaltrials.gov/show/NCT04374149</t>
  </si>
  <si>
    <t>Therapeutic Plasma Exchange Alone or in Combination With Ruxolitinib in COVID-19 Associated CRS</t>
  </si>
  <si>
    <t>NCT04374149</t>
  </si>
  <si>
    <t>Prisma Health-Upstate</t>
  </si>
  <si>
    <t>Cytokine Release Syndrome;COVID19</t>
  </si>
  <si>
    <t>W. Larry Gluck, MD</t>
  </si>
  <si>
    <t>Prisma Health</t>
  </si>
  <si>
    <t>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t>
  </si>
  <si>
    <t>Overall Response Rate</t>
  </si>
  <si>
    <t>Increasing Our Understanding of COVID-19: Minimal Invasive Autopsies to Investigate Clinical, Radiological, Microbiological and Histopathological Changes in Deceased COVID-19 Patients</t>
  </si>
  <si>
    <t>Procedure: CT-scan with minimal invasive autopsy</t>
  </si>
  <si>
    <t>https://clinicaltrials.gov/show/NCT04366882</t>
  </si>
  <si>
    <t>Minimal Invasive Autopsies to Investigate Changes in Deceased COVID-19 Patients</t>
  </si>
  <si>
    <t>NCT04366882</t>
  </si>
  <si>
    <t>Allocation: N/A. Intervention model: Single Group Assignment. Primary purpose: Health Services Research. Masking: None (Open Label).</t>
  </si>
  <si>
    <t>Jessa Hospital</t>
  </si>
  <si>
    <t>April 14, 2020</t>
  </si>
  <si>
    <t>MIA-COVID-19</t>
  </si>
  <si>
    <t>Janneke Cox, MD, PhD;Janneke Cox, MD, PhD;Janneke Cox, MD, PhD</t>
  </si>
  <si>
    <t>;janneke.cox@jessazh.be;janneke.cox@jessazh.be</t>
  </si>
  <si>
    <t>;+3211337663;+3211337663</t>
  </si>
  <si>
    <t>Jessa Hospital;</t>
  </si>
  <si>
    <t>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t>
  </si>
  <si>
    <t>Determination of cause of death and contributing factors based on clinical, radiological, microbiological and histopathological data of the deceased patient</t>
  </si>
  <si>
    <t>Prophylactic Benefit of Hydroxychloroquine in COVID-19 Cases With Mild to Moderate Symptoms and in Healthcare Workers With High Exposure Risk (PREVENT)</t>
  </si>
  <si>
    <t>Drug: Hydroxychloroquine Sulfate</t>
  </si>
  <si>
    <t>https://clinicaltrials.gov/show/NCT04371926</t>
  </si>
  <si>
    <t>Prophylactic Benefit of Hydroxychloroquine in COVID-19 Cases With Mild to Moderate Symptoms and in Healthcare Workers With High Exposure Risk</t>
  </si>
  <si>
    <t>NCT04371926</t>
  </si>
  <si>
    <t>Allocation: Randomized. Intervention model: Parallel Assignment. Primary purpose: Prevention. Masking: Single (Investigator).</t>
  </si>
  <si>
    <t>Texas Cardiac Arrhythmia Research Foundation</t>
  </si>
  <si>
    <t>18 Months</t>
  </si>
  <si>
    <t>Andrea Natale, MD</t>
  </si>
  <si>
    <t>St. David`s Medical Center</t>
  </si>
  <si>
    <t>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t>
  </si>
  <si>
    <t>Time to reach normal body temperature;Development of COVID-19 symptoms during HCQ preventive therapy in staff</t>
  </si>
  <si>
    <t>Covid-19: A randomized, open-label, adaptive, proof-of- concept clinical trial of new antiviral drug candidates against SARS-CoV-2. - Antivirals for COVID-19    DAWN AZITHRO</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</si>
  <si>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</si>
  <si>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https://www.clinicaltrialsregister.eu/ctr-search/search?query=eudract_number:2020-001614-38</t>
  </si>
  <si>
    <t>Covid-19: A randomized, open-label, adaptive, proof-of- concept clinical trial of new antiviral drug candidates against SARS-CoV-2.</t>
  </si>
  <si>
    <t>EUCTR2020-001614-38-BE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</si>
  <si>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</si>
  <si>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UZLeuven</t>
  </si>
  <si>
    <t>COVID-19 &lt;br&gt;MedDRA version: 20.0
Level: LLT
Classification code 10038700
Term: Respiratory infection
System Organ Class: 100000004862
;Therapeutic area: Diseases [C] - Virus Diseases [C02]</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</si>
  <si>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</si>
  <si>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</si>
  <si>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</si>
  <si>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</si>
  <si>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</si>
  <si>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</si>
  <si>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</si>
  <si>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Pilot Study of Low-Dose Single or Bilateral Whole Lung Irradiation for SARS-CoV-2 Pneumonia</t>
  </si>
  <si>
    <t>Radiation: Phase 1;Radiation: Phase 1;Radiation: Phase 2;Radiation: Phase 2;Radiation: Phase 2</t>
  </si>
  <si>
    <t>https://clinicaltrials.gov/show/NCT04393948</t>
  </si>
  <si>
    <t>Lung Irradiation for COVID-19 Pneumonia</t>
  </si>
  <si>
    <t>NCT04393948</t>
  </si>
  <si>
    <t>Brigham and Women's Hospital</t>
  </si>
  <si>
    <t>SARS-CoV 2</t>
  </si>
  <si>
    <t>40 Years</t>
  </si>
  <si>
    <t>David Kozono, MD, PhD;Thomas Johnson, MS;Thomas Johnson, MS</t>
  </si>
  <si>
    <t>;tjohnson45@bwh.harvard.edu;tjohnson45@bwh.harvard.edu</t>
  </si>
  <si>
    <t>;(617) 582-8977;617-582-8977</t>
  </si>
  <si>
    <t>Brigham and Women's Hospital;</t>
  </si>
  <si>
    <t>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t>
  </si>
  <si>
    <t>Phase 2: Proportion with clinical improvement on a 7-point ordinal scale on day 4 after randomization;Phase 1: Feasibility and safety of treating hospitalized patients with SARS-CoV-2 pneumonia with single or bilateral whole lung irradiation</t>
  </si>
  <si>
    <t>CONCOR-1: A Randomized Open-Label Trial of CONvalescent Plasma for Hospitalized Adults With Acute COVID-19 Respiratory Illness</t>
  </si>
  <si>
    <t>https://clinicaltrials.gov/show/NCT04418518</t>
  </si>
  <si>
    <t>A Trial of CONvalescent Plasma for Hospitalized Adults With Acute COVID-19 Respiratory Illness</t>
  </si>
  <si>
    <t>NCT04418518</t>
  </si>
  <si>
    <t>Weill Medical College of Cornell University</t>
  </si>
  <si>
    <t>June 24, 2020</t>
  </si>
  <si>
    <t>CONCOR-1</t>
  </si>
  <si>
    <t>Marshall Glesby, MD;Celine Arar</t>
  </si>
  <si>
    <t>;cea4002@med.cornell.edu</t>
  </si>
  <si>
    <t>;212-746-4177</t>
  </si>
  <si>
    <t>Weill Cornell Medicine;</t>
  </si>
  <si>
    <t>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t>
  </si>
  <si>
    <t>Intubation or death in hospital</t>
  </si>
  <si>
    <t>Genosvid Diagnostic Test for Early Detection of COVID-19: UGM Electronic-Nose Innovation for Indonesia</t>
  </si>
  <si>
    <t>Other: exhaled breath sampling;Other: exhaled breath sampling;Other: exhaled breath sampling</t>
  </si>
  <si>
    <t>https://clinicaltrials.gov/show/NCT04558372</t>
  </si>
  <si>
    <t>Genosvid Diagnostic Test for Early Detection of COVID-19</t>
  </si>
  <si>
    <t>NCT04558372</t>
  </si>
  <si>
    <t>Allocation: Non-Randomized. Intervention model: Single Group Assignment. Primary purpose: Diagnostic. Masking: Triple (Participant, Investigator, Outcomes Assessor).</t>
  </si>
  <si>
    <t>Gadjah Mada University</t>
  </si>
  <si>
    <t>April 1, 2020</t>
  </si>
  <si>
    <t>4 Years</t>
  </si>
  <si>
    <t>Dian K. Nurputra, MD(Paed), M.Sc, Ph.D;Kuwat Triyana, Prof, Dr.Eng, MSi.;Dian K. Nurputra, MD(Paed), M.Sc, Ph.D</t>
  </si>
  <si>
    <t>;;dian.k.nurputra@ugm.ac.id</t>
  </si>
  <si>
    <t>;;+6281249016246</t>
  </si>
  <si>
    <t>Faculty of Medicine, Public Health and Nursing Universitas Gadjah Mada;Faculty of Mathematics and Natural Sciences Universitas Gadjah Mada;</t>
  </si>
  <si>
    <t>_x000D_&lt;br&gt;        Inclusion Criteria:_x000D_&lt;br&gt;_x000D_&lt;br&gt;          -  Patients diagnosed with COVID-19, non COVID-19, and suspected COVID-19 infection,_x000D_&lt;br&gt;             based on the results of anamnesis, physical examination, laboratory, X-rays and rapid_x000D_&lt;br&gt;             tests._x000D_&lt;br&gt;_x000D_&lt;br&gt;          -  Able to produce samples for RT-PCR examination._x000D_&lt;br&gt;_x000D_&lt;br&gt;          -  Agree to participate (sign informed consent). For children, informed consent are_x000D_&lt;br&gt;             obtained from the parents. For adolescent patients, accent consent is asked._x000D_&lt;br&gt;_x000D_&lt;br&gt;          -  Patients who do not need oxygen therapy supplementation in the form of mask-type or_x000D_&lt;br&gt;             ventilator. Patients who use oxygen supplementation with nasal cannula are still_x000D_&lt;br&gt;             included as study participants._x000D_&lt;br&gt;_x000D_&lt;br&gt;        Exclusion Criteria:_x000D_&lt;br&gt;_x000D_&lt;br&gt;          -  Unable to breath deeply due to difficulty breathing due to complications of COVID-19_x000D_&lt;br&gt;             or other diseases_x000D_&lt;br&gt;_x000D_&lt;br&gt;          -  The quality of the breath do not meet the standard interpretation of the instrument_x000D_&lt;br&gt;             sensor curve (breath sampel is declared invalid)._x000D_&lt;br&gt;</t>
  </si>
  <si>
    <t>Diagnostic accuracy of electronic nose signal in COVID-19</t>
  </si>
  <si>
    <t>COLCHICINE TO COUNTERACT INFLAMMATORY RESPONSE IN COVID-19 PNEUMONIA - ColCOVID19</t>
  </si>
  <si>
    <t>&lt;br&gt;Trade Name: COLCHICINA&lt;br&gt;Product Name: COLCHICINA&lt;br&gt;Pharmaceutical Form: Tablet&lt;br&gt;&lt;br&gt;</t>
  </si>
  <si>
    <t>https://www.clinicaltrialsregister.eu/ctr-search/search?query=eudract_number:2020-001258-23</t>
  </si>
  <si>
    <t>COLCHICINE TO COUNTERACT INFLAMMATORY RESPONSE IN COVID-19 PNEUMONIA</t>
  </si>
  <si>
    <t>EUCTR2020-001258-23-IT</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</si>
  <si>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</si>
  <si>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AZIENDA OSPEDALIERO-UNIVERSITARIA DI PARMA</t>
  </si>
  <si>
    <t>patients with COVID-19 infection with pneumonia and stable conditions.;Therapeutic area: Diseases [C] - Virus Diseases [C02]</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</si>
  <si>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</si>
  <si>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</si>
  <si>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</si>
  <si>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</si>
  <si>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</si>
  <si>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Main Objective: To evaluate the clinical efficacy of colchicine relative to the control arm in adult patients hospitalized for COVID-19 with pneumonia and clinically stable conditions;Timepoint(s) of evaluation of this end point: 28 days;Primary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t>
  </si>
  <si>
    <t>Randomized, Open-Label, Controlled Trial of Colchicine to Reduce Cardiac Injury in Hospitalized COVID-19 Patients (COLHEART-19)</t>
  </si>
  <si>
    <t>Drug: Colchicine Tablets;Other: Current care per UCLA treating physicians</t>
  </si>
  <si>
    <t>https://clinicaltrials.gov/show/NCT04355143</t>
  </si>
  <si>
    <t>Colchicine to Reduce Cardiac Injury in COVID-19 (COLHEART-19)</t>
  </si>
  <si>
    <t>NCT04355143</t>
  </si>
  <si>
    <t>University of California, Los Angeles</t>
  </si>
  <si>
    <t>COLHEART-19</t>
  </si>
  <si>
    <t>Reza Ardehali, MD, PhD;Amir B Rabbani, MD</t>
  </si>
  <si>
    <t>;arabbani@mednet.ucla.edu</t>
  </si>
  <si>
    <t>;310-517-8578</t>
  </si>
  <si>
    <t>University of California, Los Angeles;</t>
  </si>
  <si>
    <t>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t>
  </si>
  <si>
    <t>Composite of all-cause mortality, need for mechanical ventilation, or need for mechanical circulatory support (MCS)</t>
  </si>
  <si>
    <t>Mesenchymal stem cell utilization in reducing complications and enhancing pneumonia healing  in patients infected with 2019-nCoV (phase I clinical trial)</t>
  </si>
  <si>
    <t>Treatment group: Patients with confirmed COVID-19 infection who in addition to their current treatment will be infused with 70 million mesenchymal stem cell day 0, 3 6 , infusion time 30 min 4..</t>
  </si>
  <si>
    <t>http://en.irct.ir/trial/46789</t>
  </si>
  <si>
    <t>Mesenchymal Stem Cell therapy in COVID19</t>
  </si>
  <si>
    <t>IRCT20200325046860N2</t>
  </si>
  <si>
    <t>Hasan Abolghasemi</t>
  </si>
  <si>
    <t>Hemmat HW, sheikh bahaaei</t>
  </si>
  <si>
    <t>h.abolghasemi.ha@gmail.com</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</si>
  <si>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</si>
  <si>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</si>
  <si>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</si>
  <si>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Respiratory function of patients. Timepoint: Every 24 hours after MSC infusion. Method of measurement: Clinical, lab test , CT scan.</t>
  </si>
  <si>
    <t>An academic multicentre open-label single-arm study to record the efficacy of indomethacin among confirmed COVID-19 patients with mild and moderate symptoms</t>
  </si>
  <si>
    <t>&lt;br&gt;                1. Indomethacin 25 mg two times a day (or 75 mg SR once a day at the discretion of the treating physician) and a proton pump inhibitor 20 mg (or 40 mg at the discretion of the treating physician) for 5 days&lt;br&gt;                2. Standard care as per the protocol of the hospital&lt;br&gt;                3. The following drugs are not to be administered: remdesivir, corticosteroids, and paracetamol&lt;br&gt;                4. Total duration of treatment: 5 days&lt;br&gt;                5. Follow-up: 14 days&lt;br&gt;                6. The patients are advised to return to the hospital if they have any problems&lt;br&gt;</t>
  </si>
  <si>
    <t>http://isrctn.com/ISRCTN11970082</t>
  </si>
  <si>
    <t>Effect of the drug indomethacin in the treatment of COVID-19 patients</t>
  </si>
  <si>
    <t>ISRCTN11970082</t>
  </si>
  <si>
    <t>Multicenter interventional single-arm open-labelled trial and an academic retrospective study to act as control for comparison (Treatment)</t>
  </si>
  <si>
    <t>Indian Institute of Technology Madras</t>
  </si>
  <si>
    <t>Inclusion criteria: &lt;br&gt;                1. Age 21 to 90 years&lt;br&gt;                2. RT-PCR positive&lt;br&gt;                3. Hospitalised patients&lt;br&gt;                4. The case criteria for the study: LFT and KFT normal&lt;br&gt;</t>
  </si>
  <si>
    <t>Exclusion criteria: &lt;br&gt;                1. Hypersensitivity/allergy to drug&lt;br&gt;                2. Gastritis&lt;br&gt;                3. Recent heart attack&lt;br&gt;                4. Severe asthma&lt;br&gt;                5. Acute kidney Injury&lt;br&gt;                6. Patients on immunosuppressants&lt;br&gt;</t>
  </si>
  <si>
    <t>Patients deteriorating to severe disease measured using the WHO Ordinal Scale for Clinical Improvement  every day during the treatment and after the treatment on the sixth day</t>
  </si>
  <si>
    <t>Effect of Pioglitazone on Inflammatory Response and Clinical Outcome in T2DM Patients With COVID-19</t>
  </si>
  <si>
    <t>Drug: Pioglitazone 45 mg</t>
  </si>
  <si>
    <t>https://clinicaltrials.gov/show/NCT04604223</t>
  </si>
  <si>
    <t>Effect of Pioglitazone on T2DM Patients With COVID-19</t>
  </si>
  <si>
    <t>NCT04604223</t>
  </si>
  <si>
    <t>Dasman Diabetes Institute</t>
  </si>
  <si>
    <t>Covid19;Type 2 Diabetes</t>
  </si>
  <si>
    <t>PIOQ8</t>
  </si>
  <si>
    <t>Fahd Al-Mulla, PhD;Thamer Alessa, MD;Mohamed Abu-farha;Muhammed Abdul-Ghani, MD/PhD;Mohamed Abu-farha, PhD</t>
  </si>
  <si>
    <t>;;;;mohamed.abufarha@dasmaninstitute.org</t>
  </si>
  <si>
    <t>;;;;96560660804</t>
  </si>
  <si>
    <t>Dasman Diabetes Institute;Dasman Diabetes Institute. Ministry of Health, Kuwait;Dasman Diabetes Institute;Texas Diabetes Institute;</t>
  </si>
  <si>
    <t>_x000D_&lt;br&gt;        Inclusion Criteria:_x000D_&lt;br&gt;_x000D_&lt;br&gt;          1. T2DM according to the ADA criteria. Patients with long standing diabetes as well as_x000D_&lt;br&gt;             patients with new onset diabetes will be recruited. Patients receiving glucocorticoids_x000D_&lt;br&gt;             for treatment of COVID-19 and manifest plasma glucose levels consistent with diabetes_x000D_&lt;br&gt;             diagnosis also will be included_x000D_&lt;br&gt;_x000D_&lt;br&gt;          2. Patients can be drug na√Øve, receiving oral antihyperglycemic therapy (except_x000D_&lt;br&gt;             pioglitazone), GLP-1 RA or insulin therapy will be allowed to participate in the study_x000D_&lt;br&gt;_x000D_&lt;br&gt;          3. COVID-19 infection confirmed with PCR test_x000D_&lt;br&gt;_x000D_&lt;br&gt;          4. Age 21-85 years_x000D_&lt;br&gt;_x000D_&lt;br&gt;          5. Patients of both sexes will be included_x000D_&lt;br&gt;_x000D_&lt;br&gt;          6. In addition to diabetes and COVID-19 diagnoses, patients should manifest at least one_x000D_&lt;br&gt;             of COVID-19 symptoms (Fever, Chills, Headache, Rhinorreah, Cough (dry or with sputum),_x000D_&lt;br&gt;             Sore Throat, shortness of breath, Hemoptysis, Altered mentation, Fatigue/Malaise,_x000D_&lt;br&gt;             Myalgia, Nausea/Vomiting, Diarrhea, Anosmia, Chest pain)._x000D_&lt;br&gt;_x000D_&lt;br&gt;          7. Patient receiving other anti-inflammatory therapy for their routine COVID-19 care_x000D_&lt;br&gt;             (e.g. hydroxychloroquine), or antiviral therapy (e.g. remdesivire) will be included in_x000D_&lt;br&gt;             the study and will be evenly randomized amongst the two treatment groups_x000D_&lt;br&gt;_x000D_&lt;br&gt;        Exclusion Criteria:_x000D_&lt;br&gt;_x000D_&lt;br&gt;          1. T1DM_x000D_&lt;br&gt;_x000D_&lt;br&gt;          2. Absence of confirmation of COVID-19 infection_x000D_&lt;br&gt;_x000D_&lt;br&gt;          3. Age &lt;21 years_x000D_&lt;br&gt;_x000D_&lt;br&gt;          4. Presence of heart failure (LVEF&lt;40%) or a history of hospitalization for heart failure_x000D_&lt;br&gt;_x000D_&lt;br&gt;          5. Use of diuretics (furosemide or aldactone) for heart disease usually for heart_x000D_&lt;br&gt;             failure. Patients with hypertension receiving diuretic therapy (usually thiazide) will_x000D_&lt;br&gt;             be included in the study_x000D_&lt;br&gt;_x000D_&lt;br&gt;          6. Patient on mechanical ventilation or patients whose clinical condition requires_x000D_&lt;br&gt;             mechanical ventilation in the following 24 hours._x000D_&lt;br&gt;_x000D_&lt;br&gt;          7. Patients not expected to survive &gt; 48 hours_x000D_&lt;br&gt;_x000D_&lt;br&gt;          8. Patients receiving pioglitazone for the management of their diabetes_x000D_&lt;br&gt;_x000D_&lt;br&gt;          9. Patients participating in other research study will be excluded_x000D_&lt;br&gt;_x000D_&lt;br&gt;         10. Pregnant women will be excluded from the study_x000D_&lt;br&gt;</t>
  </si>
  <si>
    <t>HsCRP level;Difference in the incidence at 4 weeks of a composite outcome comprised of:</t>
  </si>
  <si>
    <t>Double-blind Randomized Controlled Clinical Trial of Low-dose Lenalidomide in the Treatment of COVID-19 Disease</t>
  </si>
  <si>
    <t>Drug: Lenalidomide as a 5 mg capsule PO daily, days 1, 3, and 5.;Drug: Placebo</t>
  </si>
  <si>
    <t>https://clinicaltrials.gov/show/NCT04361643</t>
  </si>
  <si>
    <t>Low-dose Lenalidomide for Non-severe COVID-19 Treatment Trial</t>
  </si>
  <si>
    <t>NCT04361643</t>
  </si>
  <si>
    <t>Hospital Universitario Getafe</t>
  </si>
  <si>
    <t>GETAFE</t>
  </si>
  <si>
    <t>Joaquin De Haro, MD;Joaquin De Haro, MD;Joaquin De Haro, MD,PhD</t>
  </si>
  <si>
    <t>;deharojoaquin@yahoo.es;deharojoaquin@yahoo.es</t>
  </si>
  <si>
    <t>;+34 626022977;+34 916 839 360</t>
  </si>
  <si>
    <t>Hospital Universitario Getafe;</t>
  </si>
  <si>
    <t>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t>
  </si>
  <si>
    <t>Clinical improvement;Immune-inflammatory improvement</t>
  </si>
  <si>
    <t>HLA-G Immuno-Inhibitor Checkpoint Study in Patients With COVID-19 Infection: Molecular and Cellular Assessment</t>
  </si>
  <si>
    <t>Other: Baseline and during hospitalization blood samples;Other: Baseline blood sample</t>
  </si>
  <si>
    <t>https://clinicaltrials.gov/show/NCT04613297</t>
  </si>
  <si>
    <t>NCT04613297</t>
  </si>
  <si>
    <t>Allocation: Non-Randomized. Intervention model: Parallel Assignment. Primary purpose: Other. Masking: None (Open Label).</t>
  </si>
  <si>
    <t>Hopital Foch</t>
  </si>
  <si>
    <t>October 19, 2020</t>
  </si>
  <si>
    <t>HLA-G-COVID</t>
  </si>
  <si>
    <t>Olivier BRUGIERE, PhD;Olivier BRUGIERE, PhD;Olivier BRUGIERE, PhD</t>
  </si>
  <si>
    <t>;o.brugiere@hopital-foch.com;o.brugiere@hopital-foch.com</t>
  </si>
  <si>
    <t>;0146253601;0146253601</t>
  </si>
  <si>
    <t>Hopital Foch;</t>
  </si>
  <si>
    <t>_x000D_&lt;br&gt;        Inclusion Criteria:_x000D_&lt;br&gt;_x000D_&lt;br&gt;          -  Patient with possible or confirmed infection by COVID-19_x000D_&lt;br&gt;_x000D_&lt;br&gt;        Exclusion Criteria:_x000D_&lt;br&gt;_x000D_&lt;br&gt;          -  Patient without liberty or guardianship_x000D_&lt;br&gt;</t>
  </si>
  <si>
    <t>Comparison of the percentage of T cells expressing the HLA-G receptor ILT2 (CD3+CD4+ILT2+ T cells, and CD3+CD8+ILT2+ T cells) between the 3 groups of patients.;Comparison of the expression of circulating soluble HLA-G, between the groups of patients.</t>
  </si>
  <si>
    <t>A clinical trial to evaluate the safety and efficacy of Mycobacterium W in critically ill patients suffering from COVID 19 infection</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</si>
  <si>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</si>
  <si>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http://www.ctri.nic.in/Clinicaltrials/pmaindet2.php?trialid=43004</t>
  </si>
  <si>
    <t>A Clinical Trial of Mycobacterium w in Critically Ill COVID 19 Patients</t>
  </si>
  <si>
    <t>CTRI/2020/04/024846</t>
  </si>
  <si>
    <t>Randomized, Parallel Group, Placebo Controlled Trial
  Method of generating randomization sequence:Computer generated randomization  Method of allocation concealment:Centralized  Blinding and masking:Participant, Investigator and Outcome Assessor Blinded</t>
  </si>
  <si>
    <t>Cadila Pharmaceuticals Limited</t>
  </si>
  <si>
    <t xml:space="preserve">Health Condition 1: B972- Coronavirus as the cause of diseases classified elsewhere
Health Condition 2: J00-J99- Diseases of the respiratory system
</t>
  </si>
  <si>
    <t>Dr Anil Avhad</t>
  </si>
  <si>
    <t>1389, Trasad Road
Dholka, Ahmedabad 1389, Trasad Road
Dholka, Ahmedabad</t>
  </si>
  <si>
    <t>anil.avhad@cadilapharma.co.in</t>
  </si>
  <si>
    <t>Inclusion criteria: 1. Critically ill COVID-19 patients who have been tested positive by RT-PCR for SARS-CoV-2 on the nasopharyngeal or throat swabs. &lt;br/ &gt;&lt;br&gt;2. Patient aged 18 years or more of either gender &lt;br/ &gt;&lt;br&gt;3. Illness of any duration with respiratory rate √¢?¬•25 breaths/minute, and at least one of the following: &lt;br/ &gt;&lt;br&gt;- SpO2 √¢?¬§90%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</si>
  <si>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</si>
  <si>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1. To evaluate the efficacy of Mw by measuring the improvement in Ordinal scale. &lt;br/ &gt;&lt;br&gt; &lt;br/ &gt;&lt;br&gt;2. To evaluate 28-day mortality.Timepoint: 1. From baseline to day 3, 7, 14, 21 and 28 and day of transfer from ICU, if earlier than 28 days. &lt;br/ &gt;&lt;br&gt; &lt;br/ &gt;&lt;br&gt;2.Till day 28, post-randomization or death or discharge, whichever is earlier.</t>
  </si>
  <si>
    <t>Therapeutic Study to Evaluate the Safety and Efficacy of DW-MSC in COVID-19 Patients: Randomized, Double-blind, and Placebo-controlled</t>
  </si>
  <si>
    <t>Drug: allogeneic mesenchymal stem cell;Other: Placebo</t>
  </si>
  <si>
    <t>https://clinicaltrials.gov/show/NCT04535856</t>
  </si>
  <si>
    <t>Therapeutic Study to Evaluate the Safety and Efficacy of DW-MSC in COVID-19 Patients</t>
  </si>
  <si>
    <t>NCT04535856</t>
  </si>
  <si>
    <t>Ina-Respond</t>
  </si>
  <si>
    <t>Covid19;Corona Virus Infection;SAR</t>
  </si>
  <si>
    <t>October 26, 2020</t>
  </si>
  <si>
    <t>DW-MSC</t>
  </si>
  <si>
    <t>19 Years</t>
  </si>
  <si>
    <t>Dr. Muhammad Karyana, MPH</t>
  </si>
  <si>
    <t>m.karyana@ina-respond.net</t>
  </si>
  <si>
    <t>+62 21 42879189</t>
  </si>
  <si>
    <t>_x000D_&lt;br&gt;        Inclusion Criteria:_x000D_&lt;br&gt;_x000D_&lt;br&gt;          1. Age of 19 years or older at the time of screening_x000D_&lt;br&gt;_x000D_&lt;br&gt;          2. Those who have been confirmed COVID-19 infection through PCR test_x000D_&lt;br&gt;_x000D_&lt;br&gt;          3. Patients with mild or moderate COVID-19 who meet National EWS (0~6)_x000D_&lt;br&gt;_x000D_&lt;br&gt;          4. Those who have given written consent and voluntarily decided to participate before the_x000D_&lt;br&gt;             screening procedure after understanding the detailed description of the clinical_x000D_&lt;br&gt;             trial._x000D_&lt;br&gt;_x000D_&lt;br&gt;          5. Those who are suitable as subjects for this clinical study when judged by physical_x000D_&lt;br&gt;             examination, clinical laboratory test, and other medical examination as stated in the_x000D_&lt;br&gt;             flowchart of protocol._x000D_&lt;br&gt;_x000D_&lt;br&gt;        Exclusion Criteria:_x000D_&lt;br&gt;_x000D_&lt;br&gt;          1. Those who have history of hypersensitivity to the components of the investigational_x000D_&lt;br&gt;             product or the reference product_x000D_&lt;br&gt;_x000D_&lt;br&gt;          2. Those with viral or bacterial pneumonia other than expected indications_x000D_&lt;br&gt;_x000D_&lt;br&gt;          3. Patients receiving organ transplants within 6 months of screening_x000D_&lt;br&gt;_x000D_&lt;br&gt;          4. Patients with a history of pulmonary embolism_x000D_&lt;br&gt;_x000D_&lt;br&gt;          5. Patients who have indications of investigational products as an underlying disease_x000D_&lt;br&gt;             (ex. HIV patients in the clinical study of antiretroviral drugs)_x000D_&lt;br&gt;_x000D_&lt;br&gt;          6. Patients who are pregnant or lactating_x000D_&lt;br&gt;_x000D_&lt;br&gt;          7. Those who are determined by the investigator to be unsuitable for participation in the_x000D_&lt;br&gt;             clinical trial due to other reasons including the results of the clinical laboratory_x000D_&lt;br&gt;             test._x000D_&lt;br&gt;_x000D_&lt;br&gt;          8. Patients participating in other clinical studies_x000D_&lt;br&gt;</t>
  </si>
  <si>
    <t>Incidence of TEAE* in Treatment group</t>
  </si>
  <si>
    <t>Multicenter, randomized, open-label study to evaluate the efficacy and safety of SOC + Sarilumab versus Standard of Care for the Early Treatment of COVID-19-pneumonia in Hospitalized Patients</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</si>
  <si>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</si>
  <si>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https://www.clinicaltrialsregister.eu/ctr-search/search?query=eudract_number:2020-002037-15</t>
  </si>
  <si>
    <t>EUCTR2020-002037-15-ES</t>
  </si>
  <si>
    <t xml:space="preserve">Controlled: yes
Randomised: yes
Open: yes
Single blind: no
Double blind: no
Parallel group: yes
Cross over: no
Other: no
If controlled, specify comparator, Other Medicinial Product: no
Placebo: yes
Other: no
Number of treatment arms in the trial: 2
</t>
  </si>
  <si>
    <t>Cristina Avenda√±o Sola</t>
  </si>
  <si>
    <t>SARS-CoV-2 infected patients with pneumonia;Therapeutic area: Diseases [C] - Respiratory Tract Diseases [C08]</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</si>
  <si>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</si>
  <si>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</si>
  <si>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</si>
  <si>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</si>
  <si>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</si>
  <si>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</si>
  <si>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</si>
  <si>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Acute and chronic cardiorespiratory changes in COVID-19 hospitalized patients: role of endothelial function and cardiovascular health in clinical-functional outcomes and effect of physical telerehabilitation</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</si>
  <si>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</si>
  <si>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http://www.ensaiosclinicos.gov.br/rg/RBR-9y32yy/</t>
  </si>
  <si>
    <t>Acute and chronic cardiovascular and respiratory changes in COVID-19 hospitalized patients and the effect of physical rehabilitation supervised by telecommunication</t>
  </si>
  <si>
    <t>RBR-9y32yy</t>
  </si>
  <si>
    <t>Clinical trial of treatment, randomized-controlled, double-blind, parallel, with two arms.</t>
  </si>
  <si>
    <t>Universidade Estadual Paulista - UNESP - Bauru, SP, Brazil</t>
  </si>
  <si>
    <t>Coronavirus Infections &lt;br&gt;Coronavirus Infections;B34.2;Coronavirus Infections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</si>
  <si>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</si>
  <si>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</si>
  <si>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</si>
  <si>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</si>
  <si>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</si>
  <si>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</si>
  <si>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</si>
  <si>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</si>
  <si>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</si>
  <si>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A Single Arm Open-label Clinical Study to Investigate the Efficacy and Safety of Ruxolitinib for the Treatment of COVID-19 Pneumonia</t>
  </si>
  <si>
    <t>Drug: Ruxolitinib</t>
  </si>
  <si>
    <t>https://clinicaltrials.gov/show/NCT04331665</t>
  </si>
  <si>
    <t>Study of the Efficacy and Safety of Ruxolitinib to Treat COVID-19 Pneumonia</t>
  </si>
  <si>
    <t>NCT04331665</t>
  </si>
  <si>
    <t>University Health Network, Toronto</t>
  </si>
  <si>
    <t>COVID-19;Pneumonia</t>
  </si>
  <si>
    <t>Steven Chan, M.D.;Vikas Gupta, M.D.;Steven Chan, M.D.;Steven Chan, M.D.</t>
  </si>
  <si>
    <t>;;steven.chan@uhn.ca;steven.chan@uhn.ca</t>
  </si>
  <si>
    <t>;;416-946-2000;</t>
  </si>
  <si>
    <t>Princess Margaret Cancer Centre;Princess Margaret Cancer Centre;</t>
  </si>
  <si>
    <t>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t>
  </si>
  <si>
    <t>Proportion of patients with COVID-19 pneumonia who become critically ill (defined as requiring mechanical ventilation and/or FiO2 of 60% of more);Number of adverse events</t>
  </si>
  <si>
    <t>A Phase II, Single-center, Double-blind, Randomized Placebo-controlled Trial to Explore the Efficacy and Safety of Intravenous Melatonin in Patients With COVID-19 Admitted to the Intensive Care Unit (MelCOVID Study)</t>
  </si>
  <si>
    <t>Drug: Melatonin intravenous;Drug: Placebo intravenous</t>
  </si>
  <si>
    <t>https://clinicaltrials.gov/show/NCT04568863</t>
  </si>
  <si>
    <t>Efficacy of Intravenous Melatonin on Mortality in Adult Patients Admitted to the Intensive Care Unit With COVID-19</t>
  </si>
  <si>
    <t>NCT04568863</t>
  </si>
  <si>
    <t>COVID-19;SARS-CoV 2;Coronavirus Infection</t>
  </si>
  <si>
    <t>June 20, 2020</t>
  </si>
  <si>
    <t>MELCOVID</t>
  </si>
  <si>
    <t>Germaine Escames, PhD;Germaine Escames, PhD</t>
  </si>
  <si>
    <t>gescames@ugr.es;gescames@ugr.es</t>
  </si>
  <si>
    <t>+34950241000;+34958241000</t>
  </si>
  <si>
    <t>_x000D_&lt;br&gt;        Inclusion Criteria:_x000D_&lt;br&gt;_x000D_&lt;br&gt;          -  Patient, family member or legal guardian has provided written Informed Consent._x000D_&lt;br&gt;_x000D_&lt;br&gt;          -  Age e 18 years._x000D_&lt;br&gt;_x000D_&lt;br&gt;          -  Confirmed SARS-CoV-2 infection with compatible symptoms AND a positive RT-PCR._x000D_&lt;br&gt;_x000D_&lt;br&gt;          -  Admission to the ICU with acute hypoxemic respiratory failure attributed to SARS-CoV-2_x000D_&lt;br&gt;             infection._x000D_&lt;br&gt;_x000D_&lt;br&gt;          -  ICU length of stay of less than 7 days prior to randomization with or without MV and_x000D_&lt;br&gt;             without signs of improvement in respiratory failure (MURRAY score at randomization_x000D_&lt;br&gt;             greater or equal to the MURRAY score at ICU admission)._x000D_&lt;br&gt;_x000D_&lt;br&gt;        Exclusion Criteria:_x000D_&lt;br&gt;_x000D_&lt;br&gt;          -  Participant in a different COVID-19 study in which the study drug is under clinical_x000D_&lt;br&gt;             development and hasn't been previously authorized for commercialization._x000D_&lt;br&gt;_x000D_&lt;br&gt;          -  Liver enzymes &gt; 5 times the upper normal range._x000D_&lt;br&gt;_x000D_&lt;br&gt;          -  Chronic kidney disease with GFR &lt; 30 mL/min/1.73 m2 (stage 4 or greater) or need for_x000D_&lt;br&gt;             hemodialysis._x000D_&lt;br&gt;_x000D_&lt;br&gt;          -  Pregnancy. A pregnancy test will be performed on every woman younger than 55 years of_x000D_&lt;br&gt;             age prior to inclusion._x000D_&lt;br&gt;_x000D_&lt;br&gt;          -  Terminal surgical or medical illness._x000D_&lt;br&gt;_x000D_&lt;br&gt;          -  Autoimmune disease._x000D_&lt;br&gt;_x000D_&lt;br&gt;          -  Any patient condition that can prevent the study procedures to be carried out at the_x000D_&lt;br&gt;             treating physician's judgement._x000D_&lt;br&gt;</t>
  </si>
  <si>
    <t>Mortality</t>
  </si>
  <si>
    <t>A Phase 2/3, Randomized, Placebo-Controlled, Double-Blind Clinical Study to Evaluate the Efficacy, Safety, and Pharmacokinetics of MK-4482 in Non-Hospitalized Adults With COVID-19.</t>
  </si>
  <si>
    <t>Drug: Molnupiravir;Drug: Placebo</t>
  </si>
  <si>
    <t>https://clinicaltrials.gov/show/NCT04575597</t>
  </si>
  <si>
    <t>Efficacy and Safety of Molnupiravir (MK-4482) in Non-Hospitalized Adult Participants With COVID-19 (MK-4482-002)</t>
  </si>
  <si>
    <t>NCT04575597</t>
  </si>
  <si>
    <t>United States;Chile;Colombia;Israel;Russian Federation;Spain;United Kingdom;Chile;Colombia;Israel;Russian Federation;Spain;United Kingdom;United States</t>
  </si>
  <si>
    <t>Coronavirus Disease (COVID-19)</t>
  </si>
  <si>
    <t>Medical Director;Toll Free Number</t>
  </si>
  <si>
    <t>;Trialsites@merck.com</t>
  </si>
  <si>
    <t>;1-888-577-8839</t>
  </si>
  <si>
    <t>Merck Sharp &amp; Dohme Corp.;</t>
  </si>
  <si>
    <t>_x000D_&lt;br&gt;        Inclusion Criteria:_x000D_&lt;br&gt;_x000D_&lt;br&gt;          -  Has documentation of polymerase chain reaction (PCR)-confirmed severe acute_x000D_&lt;br&gt;             respiratory syndrome coronavirus 2 (SARS-CoV-2) infection with sample collection =7_x000D_&lt;br&gt;             days prior to randomization. PCR is the preferred method; however other diagnostic_x000D_&lt;br&gt;             methods are allowed if authorized by use in the country._x000D_&lt;br&gt;_x000D_&lt;br&gt;          -  Has initial onset of signs/symptoms attributable to COVID-19 for =7 days prior to_x000D_&lt;br&gt;             randomization and at least 1 sign/symptom attributable to COVID-19 on the day of_x000D_&lt;br&gt;             randomization_x000D_&lt;br&gt;_x000D_&lt;br&gt;          -  Has mild or moderate COVID-19. Participants with mild COVID-19 must have at least 1_x000D_&lt;br&gt;             characteristic or underlying medical condition associated with an increased risk of_x000D_&lt;br&gt;             severe illness from COVID-19_x000D_&lt;br&gt;_x000D_&lt;br&gt;          -  Has oxygenation saturation of &gt;93% (on room air OR on supplemental oxygen prior to_x000D_&lt;br&gt;             randomization which has not increased since onset of COVID-19 signs/symptoms) obtained_x000D_&lt;br&gt;             at rest by study staff at randomization._x000D_&lt;br&gt;_x000D_&lt;br&gt;          -  Is willing and able to take oral medication_x000D_&lt;br&gt;_x000D_&lt;br&gt;          -  Males agree to the following during the intervention period and for at least 90 days_x000D_&lt;br&gt;             after the last dose of study intervention: Refrain from donating sperm; and either_x000D_&lt;br&gt;             abstain from heterosexual intercourse as their preferred and usual lifestyle_x000D_&lt;br&gt;             (abstinent on a long term and persistent basis) and agree to remain abstinent; or must_x000D_&lt;br&gt;             agree to use contraception_x000D_&lt;br&gt;_x000D_&lt;br&gt;          -  Females are not pregnant or breastfeeding, and at least one of the following_x000D_&lt;br&gt;             conditions applies: Is not a woman of child bearing potential (WOCBP); or is a WOCBP_x000D_&lt;br&gt;             and using a contraceptive method that is highly effective (a low user dependency_x000D_&lt;br&gt;             method OR a user dependent method in combination with barrier method), or be abstinent_x000D_&lt;br&gt;             from heterosexual intercourse as their preferred and usual lifestyle (abstinent on a_x000D_&lt;br&gt;             long-term and persistent basis) during the intervention period and for at least 7_x000D_&lt;br&gt;             months after the last dose of study intervention; a WOCBP must have a negative highly_x000D_&lt;br&gt;             sensitive pregnancy test (urine or serum test is required) within 24 hours before the_x000D_&lt;br&gt;             first dose of study intervention._x000D_&lt;br&gt;_x000D_&lt;br&gt;        Exclusion Criteria:_x000D_&lt;br&gt;_x000D_&lt;br&gt;          -  Is currently hospitalized or is expected to need hospitalization for COVID-19 within_x000D_&lt;br&gt;             48 hours of randomization_x000D_&lt;br&gt;_x000D_&lt;br&gt;          -  Is on dialysis or has reduced estimated glomerular filtration rate (eGFR) &lt;30_x000D_&lt;br&gt;             mL/min/1.73m^2 by the Modification of Diet in Renal Disease (MDRD) equation_x000D_&lt;br&gt;_x000D_&lt;br&gt;          -  Has any of the following conditions: human immunodeficiency virus (HIV) with a recent_x000D_&lt;br&gt;             viral load &gt;50 copies/mL or cluster of differentiation 4 (CD4) &lt;200 cell/mm^3;_x000D_&lt;br&gt;             chemotherapy required within 6 weeks before randomization; a neutrophilic granulocyte_x000D_&lt;br&gt;             absolute count &lt;500/mm^3; autologous or allogeneic hematopoietic stem cell transplant_x000D_&lt;br&gt;             recipient_x000D_&lt;br&gt;_x000D_&lt;br&gt;          -  Has an active diagnosis of hepatitis due to any cause_x000D_&lt;br&gt;_x000D_&lt;br&gt;          -  Has a history of acute pancreatitis within 3 months prior to randomization or a_x000D_&lt;br&gt;             history of chronic pancreatitis_x000D_&lt;br&gt;_x000D_&lt;br&gt;          -  Is taking or is anticipated to require any prohibited therapies_x000D_&lt;br&gt;_x000D_&lt;br&gt;          -  Is unwilling to abstain from participating in another interventional clinical study_x000D_&lt;br&gt;             through Day 29 with an investigational compound or device, including those for_x000D_&lt;br&gt;             COVID-19 therapeutics_x000D_&lt;br&gt;_x000D_&lt;br&gt;          -  Has a baseline heart rate of &lt; 50 beats per minute at rest_x000D_&lt;br&gt;_x000D_&lt;br&gt;          -  Has a platelet count &lt;100,000/¬µL or received a platelet transfusion in the 5 days_x000D_&lt;br&gt;             prior to randomization._x000D_&lt;br&gt;_x000D_&lt;br&gt;          -  Has hypersensitivity or other contraindication to any of the components of the study_x000D_&lt;br&gt;             interventions as determined by the investigator_x000D_&lt;br&gt;_x000D_&lt;br&gt;          -  Has any condition for which, in the opinion of the investigator, participation would_x000D_&lt;br&gt;             not be in the best interest of the participant or that could prevent, limit, or_x000D_&lt;br&gt;             confound the protocol-specified assessments including but not limited to: participants_x000D_&lt;br&gt;             who are not expected to survive longer than 48 hours after randomization, participants_x000D_&lt;br&gt;             who are expected to require mechanical ventilation within 48 hours after_x000D_&lt;br&gt;             randomization, or participants with a recent history of mechanical ventilation not_x000D_&lt;br&gt;             associated with COVID-19, or participants with conditions that could limit_x000D_&lt;br&gt;             gastrointestinal absorption of capsule contents._x000D_&lt;br&gt;</t>
  </si>
  <si>
    <t>Percentage of participants who are hospitalized and/or die;Percentage of participants with an adverse event (AE);Percentage of participants who discontinued study intervention due to an AE</t>
  </si>
  <si>
    <t>Inhalation Budesonide in  the treatment of patients with mild Covid-19</t>
  </si>
  <si>
    <t>Intervention1: Budesonide, Local standard of care: Budesonide Rotacaps 200 mcg BD for 10 - 14 days depending on onset of symptoms given in addition to the local standard of care&lt;br&gt;Intervention2: BUDESONIDE ROTACAP DRY POWDER INHELAR: BUDESONDE ROTACAP DPI TAKEN TROUGH ROTAHELAR TWICE DAY&lt;br&gt;Control Intervention1: Local standard of care: Local standard of care for mild COVID-19 cases as provided by the centre&lt;br&gt;</t>
  </si>
  <si>
    <t>http://www.ctri.nic.in/Clinicaltrials/pmaindet2.php?trialid=47042</t>
  </si>
  <si>
    <t>Clinical trial to study the effect of Budesonide taken through inhalation in mild COVID cases</t>
  </si>
  <si>
    <t>CTRI/2020/10/028581</t>
  </si>
  <si>
    <t>Randomized, Parallel Group, Active Controlled Trial
  Method of generating randomization sequence:Other  Method of allocation concealment:Not Applicable  Blinding and masking:Open Label</t>
  </si>
  <si>
    <t>Dr Tushar Patel</t>
  </si>
  <si>
    <t>SPARSH Chest Disease Centre, 100B Swastik Society, Opposite Samved Hospital, Navrangpura, Ahmedabad Respiratory Medicine Department, GCS Hospital, Near Chamunda Bridge, Naroda road, Ahmedabad 380025</t>
  </si>
  <si>
    <t>drtusharpatel@yahoo.com</t>
  </si>
  <si>
    <t>GCS Medical College, Ahmedabad</t>
  </si>
  <si>
    <t>Inclusion criteria: 1.Patient with RT-PCR OR Rapid Antigen confirmed diagnosis of Covid-19. &lt;br/ &gt;&lt;br&gt;asymptomatic Patent with mild symptoms of less than 5 days duration. &lt;br/ &gt;&lt;br&gt;3.Spo2 &gt;94% at room air. &lt;br/ &gt;&lt;br&gt;4.No Radiological evidence of Pneumonia. &lt;br/ &gt;&lt;br&gt;5 Patient aged &gt;18years to 99Years.</t>
  </si>
  <si>
    <t>Exclusion criteria: 1. Patient requiring hospitaisation. &lt;br/ &gt;&lt;br&gt;2. Patient unable to take the drug as drirected and comply with study procedure. &lt;br/ &gt;&lt;br&gt;3.Vulnerable population(Pregnant women,Lactating women,Prisoners,Unable to consent). &lt;br/ &gt;&lt;br&gt;4 Patients on Systemic/Inhalational Steroids.</t>
  </si>
  <si>
    <t>HospitalizationTimepoint: 10 - 14 days depending on the onset of symptoms</t>
  </si>
  <si>
    <t>Cohort of Patients Infected With SARS-CoV2 or Suspected of Being (COVID-19 in Ile-de-France)</t>
  </si>
  <si>
    <t>Other: blood samples;Other: feces samples (COVI-BIOME ancillary study);Other: sweat samples (COVIDOG ancillary study)</t>
  </si>
  <si>
    <t>https://clinicaltrials.gov/show/NCT04352348</t>
  </si>
  <si>
    <t>Cohort of Patients Infected With SARS-CoV2 (COVID-19) or Suspected of Being</t>
  </si>
  <si>
    <t>NCT04352348</t>
  </si>
  <si>
    <t>COVIDeF</t>
  </si>
  <si>
    <t>Pierre HAUSFATER, MD;Pierre HAUSFATER, MD;Pierre Hausfater, MD</t>
  </si>
  <si>
    <t>;pierre.hausfater@aphp.fr;pierre.hausfater@aphp.fr</t>
  </si>
  <si>
    <t>;+331 42 17 72 40;+331 42 17 72 40</t>
  </si>
  <si>
    <t>GH Piti√© Salp√™tri√®re - Charles Foix;</t>
  </si>
  <si>
    <t>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t>
  </si>
  <si>
    <t>Identification of prognostic factors for progression to a severe form of COVID-19 infection</t>
  </si>
  <si>
    <t>A Single-center, Randomized, Double-Blinded, Placebo-Controlled, Phase ? Clinical Trial of Recombinant COVID-19 Vaccine (Sf9 Cells), in the Subjects From Healthy Aged 18 Years and Above</t>
  </si>
  <si>
    <t>Biological: Low-dose Recombinant COVID-19 vaccine (Sf9 cells) (18-59 years) &amp; Two dose regimen;Biological: Low-dose Recombinant COVID-19 vaccine (Sf9 cells) (18-59 years) &amp; Three dose regimen;Biological: High-dose Recombinant COVID-19 vaccine (Sf9 cells) (18-59 years) &amp; Two dose regimen;Biological: High-dose Recombinant COVID-19 vaccine (Sf9 cells) (18-59 years) &amp; Three dose regimen;Biological: Low-dose Recombinant COVID-19 vaccine (Sf9 cells) (60-85 years) &amp; Two dose regimen;Biological: Low-dose Recombinant COVID-19 vaccine (Sf9 cells) (60-85 years) &amp; Three dose regimen;Biological: High-dose Recombinant COVID-19 vaccine (Sf9 cells) (60-85 years) &amp; Two dose regimen;Biological: High-dose Recombinant COVID-19 vaccine (Sf9 cells) (60-85 years) &amp; Three dose regimen;Biological: Low-dose placebo (18-59 years) &amp; Two dose regimen;Biological: Low-dose placebo (18-59 years) &amp; Three dose regimen;Biological: High-dose placebo (18-59 years) &amp; Two dose regimen;Biological: High-dose placebo (18-59 years) &amp; Three dose regimen;Biological: Low-dose placebo (60-85 years) &amp; Two dose regimen;Biological: Low-dose placebo (60-85 years) &amp; Three dose regimen;Biological: High-dose placebo (60-85 years) &amp; Two dose regimen;Biological: High-dose placebo (60-85 years) &amp; Three dose regimen</t>
  </si>
  <si>
    <t>https://clinicaltrials.gov/show/NCT04640402</t>
  </si>
  <si>
    <t>A Phase ? Clinical Trial of Recombinant Corona Virus Disease-19 (COVID-19) Vaccine (Sf9 Cells)</t>
  </si>
  <si>
    <t>NCT04640402</t>
  </si>
  <si>
    <t>Jiangsu Province Centers for Disease Control and Prevention</t>
  </si>
  <si>
    <t>November 17, 2020</t>
  </si>
  <si>
    <t>Fengcai Zhu, Doctor;Fanyue Meng, Doctor;Siyue Jia, PhD</t>
  </si>
  <si>
    <t>;mfy19780712@163.com;462371198@qq.com</t>
  </si>
  <si>
    <t>;18915999245;17826065671</t>
  </si>
  <si>
    <t>Jiangsu Provincial Center for Disease Control and Prevention;</t>
  </si>
  <si>
    <t>_x000D_&lt;br&gt;        Inclusion Criteria:_x000D_&lt;br&gt;_x000D_&lt;br&gt;          -  Aged 18 years and above._x000D_&lt;br&gt;_x000D_&lt;br&gt;          -  Able to understand the content of informed consent and willing to sign the informed_x000D_&lt;br&gt;             consent._x000D_&lt;br&gt;_x000D_&lt;br&gt;          -  Able and willing to complete all the secluded study process during the whole study_x000D_&lt;br&gt;             follow-up period (about 7 months)._x000D_&lt;br&gt;_x000D_&lt;br&gt;          -  Axillary temperature =37.0?._x000D_&lt;br&gt;_x000D_&lt;br&gt;          -  General good health as established by medical history and physical examination._x000D_&lt;br&gt;_x000D_&lt;br&gt;        Exclusion Criteria:_x000D_&lt;br&gt;_x000D_&lt;br&gt;        First dose exclusion criteria:_x000D_&lt;br&gt;_x000D_&lt;br&gt;          -  Positive serum immunoglobulin M (IgM) and IgG to the SARS-CoV-2._x000D_&lt;br&gt;_x000D_&lt;br&gt;          -  A Known History of HIV infection_x000D_&lt;br&gt;_x000D_&lt;br&gt;          -  Family history of seizure, epilepsy, brain or mental disease._x000D_&lt;br&gt;_x000D_&lt;br&gt;          -  Participant that has an allergic history to any ingredient of vaccines._x000D_&lt;br&gt;_x000D_&lt;br&gt;          -  Woman who is pregnant, breast-feeding or positive in pregnancy test on day of_x000D_&lt;br&gt;             enrollment, or is planning to be pregnant during the next 6 months._x000D_&lt;br&gt;_x000D_&lt;br&gt;          -  Any acute fever disease or infections._x000D_&lt;br&gt;_x000D_&lt;br&gt;          -  Have a medical history of SARS._x000D_&lt;br&gt;_x000D_&lt;br&gt;          -  Have serious cardiovascular diseases, such as arrhythmia, conduction block, myocardial_x000D_&lt;br&gt;             infarction, severe hypertension and not well-controlled._x000D_&lt;br&gt;_x000D_&lt;br&gt;          -  Major chronic illness, such as asthma, diabetes, or thyroid disease, and not_x000D_&lt;br&gt;             well-controlled._x000D_&lt;br&gt;_x000D_&lt;br&gt;          -  Hereditary angioneurotic edema or acquired angioneurotic edema._x000D_&lt;br&gt;_x000D_&lt;br&gt;          -  Urticaria in last one year._x000D_&lt;br&gt;_x000D_&lt;br&gt;          -  Asplenia or functional asplenia._x000D_&lt;br&gt;_x000D_&lt;br&gt;          -  Platelet disorder or other bleeding disorder may cause injection contraindication._x000D_&lt;br&gt;_x000D_&lt;br&gt;          -  Faint at the sight of blood or needles._x000D_&lt;br&gt;_x000D_&lt;br&gt;          -  Prior administration of immunodepressant or corticosteroids, antianaphylactics_x000D_&lt;br&gt;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subunit vaccine or inactivated vaccine in last 14 days._x000D_&lt;br&gt;_x000D_&lt;br&gt;          -  Being treated for tuberculosis._x000D_&lt;br&gt;_x000D_&lt;br&gt;          -  Any condition that in the opinion of the investigators may interfere with the_x000D_&lt;br&gt;             evaluation of study objectives._x000D_&lt;br&gt;_x000D_&lt;br&gt;        Exclusion criteria for subsequent doses:_x000D_&lt;br&gt;_x000D_&lt;br&gt;          -  Patients with severe allergic reactions after the previous dose of vaccination;_x000D_&lt;br&gt;_x000D_&lt;br&gt;          -  Patients with serious adverse events causally related to the previous dose of_x000D_&lt;br&gt;             vaccination._x000D_&lt;br&gt;</t>
  </si>
  <si>
    <t>Geometric mean (GMT) of specific antibody;The incidence of adverse reaction (AR)</t>
  </si>
  <si>
    <t>Study of the Viral Load and Humoral and Cellular B and T Responses in Patients With Rheumatoid Arthritis and Spondyloarthritis Under Immunosuppressive Treatments</t>
  </si>
  <si>
    <t>Biological: blood tests;Biological: Nasopharyngeal swabs;Biological: Stools</t>
  </si>
  <si>
    <t>https://clinicaltrials.gov/show/NCT04584541</t>
  </si>
  <si>
    <t>SarS-Cov-2 Viral Infection (COVID-19) in Patients With Chronic Inflammatory Rheumatism</t>
  </si>
  <si>
    <t>NCT04584541</t>
  </si>
  <si>
    <t>Spondyloarthritis;Rheumatoid Arthritis;Covid19</t>
  </si>
  <si>
    <t>June 11, 2020</t>
  </si>
  <si>
    <t>COVIRIC</t>
  </si>
  <si>
    <t>Corinne Miceli-Richard, MD, PhD;Corinne Miceli-Richard, MD, PhD;Corinne Miceli-Richard, MD, PhD</t>
  </si>
  <si>
    <t>;corinne.miceli@aphp.fr;corinne.miceli@aphp.fr</t>
  </si>
  <si>
    <t>;1 58 41 26 06;1 40 61 38 22</t>
  </si>
  <si>
    <t>_x000D_&lt;br&gt;        Inclusion Criteria:_x000D_&lt;br&gt;_x000D_&lt;br&gt;        cases_x000D_&lt;br&gt;_x000D_&lt;br&gt;          -  Patient with spondyloarthritis fulfilling the ASAS criteria_x000D_&lt;br&gt;_x000D_&lt;br&gt;          -  Patients with rheumatoid arthritis fulfilling the ACR/EULAR criteria and_x000D_&lt;br&gt;_x000D_&lt;br&gt;          -  Immunosuppressive therapy: Methotrexate, leflunomide, anti-TNF, Anti-IL6R, abatacept,_x000D_&lt;br&gt;             rituximab, Jak inhibitors (tofacitinib or baricitinib) And_x000D_&lt;br&gt;_x000D_&lt;br&gt;          -  infected with the SarS-Cov-2 (positive PCR and/or serology and/or CT-scan)_x000D_&lt;br&gt;_x000D_&lt;br&gt;        Controls:_x000D_&lt;br&gt;_x000D_&lt;br&gt;          -  Family cluster member confined to the same location as the index subject_x000D_&lt;br&gt;_x000D_&lt;br&gt;          -  Infected with the SarS-Cov-2 (positive PCR and/or serology and/or CT-scan)_x000D_&lt;br&gt;_x000D_&lt;br&gt;        Exclusion Criteria:_x000D_&lt;br&gt;_x000D_&lt;br&gt;        cases and controls_x000D_&lt;br&gt;_x000D_&lt;br&gt;          -  Pregnant woman_x000D_&lt;br&gt;_x000D_&lt;br&gt;          -  Breastfeeding woman_x000D_&lt;br&gt;_x000D_&lt;br&gt;          -  Immunosuppressed subject for members of the familiar cluster of the index subject_x000D_&lt;br&gt;_x000D_&lt;br&gt;          -  Patient with no social security_x000D_&lt;br&gt;_x000D_&lt;br&gt;          -  Patients whose freedom is limited by the judicial or administrative authority_x000D_&lt;br&gt;_x000D_&lt;br&gt;          -  Patients under legal protection_x000D_&lt;br&gt;</t>
  </si>
  <si>
    <t>Detection of SarS-Cov-2 RNA in feces and nasopharyngeal swabs;Detection of SarS-Cov-2 RNA in feces and nasopharyngeal swabs;Detection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blood;Detection and quantification of IgG, IgM and IgA specific for SarS-Cov-2 N and S proteins in blood;Isolation and characterization of B and T lymphocytes in blood;Isolation and characterization of B and T lymphocytes in blood;Isolation and characterization of B and T lymphocytes in blood;Isolation and characterization of B and T lymphocytes in blood;Isolation and characterization of B and T lymphocytes in blood</t>
  </si>
  <si>
    <t>Efficacy of Sarilumab + Azithromycin + Hydroxychloroquine, and Sarilumab Alone, for Adult Patients Hospitalized With Moderate to Severe COVID-19: a Multicenter Open-label 1:1 Randomized Controlled Trial</t>
  </si>
  <si>
    <t>Drug: Sarilumab;Drug: Azithromycin;Drug: Hydroxychloroquine</t>
  </si>
  <si>
    <t>https://clinicaltrials.gov/show/NCT04341870</t>
  </si>
  <si>
    <t>Study of Immune Modulatory Drugs and Other Treatments in COVID-19 Patients: Sarilumab, Azithromycin, Hydroxychloroquine Trial - CORIMUNO-19 - VIRO</t>
  </si>
  <si>
    <t>NCT04341870</t>
  </si>
  <si>
    <t>COVID19;SARS-CoV-2 Infection</t>
  </si>
  <si>
    <t>CORIMUNO-VIRO</t>
  </si>
  <si>
    <t>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</si>
  <si>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Need for ventilation (including invasive and non invasive ventilation), intensive care or death</t>
  </si>
  <si>
    <t>A Phase 2 Randomized, Double-Blind, Placebo-Controlled Trial of the Safety and Efficacy of Orally Administered Dapansutrile Capsules for the Treatment of Moderate COVID-19 Symptoms and Evidence of Early Cytokine Release Syndrome</t>
  </si>
  <si>
    <t>Drug: dapansutrile capsules;Drug: placebo capsules</t>
  </si>
  <si>
    <t>https://clinicaltrials.gov/show/NCT04540120</t>
  </si>
  <si>
    <t>Safety and Efficacy of Dapansutrile for Treatment of Moderate COVID-19 Symptoms and Evidence of Early Cytokine Release Syndrome</t>
  </si>
  <si>
    <t>NCT04540120</t>
  </si>
  <si>
    <t>Olatec Therapeutics LLC</t>
  </si>
  <si>
    <t>United States;Switzerland;United States</t>
  </si>
  <si>
    <t>Covid19;Cytokine Release Syndrome</t>
  </si>
  <si>
    <t>September 25, 2020</t>
  </si>
  <si>
    <t>Clinical Trial Operations</t>
  </si>
  <si>
    <t>inquiries@olatec.com</t>
  </si>
  <si>
    <t>+1 833-652-8321</t>
  </si>
  <si>
    <t>_x000D_&lt;br&gt;        Inclusion Criteria:_x000D_&lt;br&gt;_x000D_&lt;br&gt;          1. Male and female subjects = 18 years of age;_x000D_&lt;br&gt;_x000D_&lt;br&gt;          2. SARS-CoV-2-positive, confirmed by Food and Drug Administration (FDA)- or European_x000D_&lt;br&gt;             Medicines Agency (EMA)-authorized COVID-19 test = 5 days prior to randomization;_x000D_&lt;br&gt;_x000D_&lt;br&gt;          3. Less than or equal to 120 hours from first symptom onset to randomization;_x000D_&lt;br&gt;_x000D_&lt;br&gt;          4. Subjects with moderate COVID-19 who have fever (temperature = 38 ¬∞C / 100.4 ¬∞F) and_x000D_&lt;br&gt;             shortness of breath (with exertion), not requiring oxygen, and meeting the definition_x000D_&lt;br&gt;             of "moderate" as set forth by the May 2020 FDA Guidance for Industry: COVID-19:_x000D_&lt;br&gt;             Developing Drugs and Biological Products for Treatment or Prevention (FDA, 2020),_x000D_&lt;br&gt;             which includes all of the following criteria:_x000D_&lt;br&gt;_x000D_&lt;br&gt;               1. Respiratory rate: = 20 breaths/minute,_x000D_&lt;br&gt;_x000D_&lt;br&gt;               2. SpO2: &gt; 93% on room air at sea level, and_x000D_&lt;br&gt;_x000D_&lt;br&gt;               3. Heart rate: = 90 beats/minute;_x000D_&lt;br&gt;_x000D_&lt;br&gt;          5. Subject must possess at least one of the following high-risk conditions known to have_x000D_&lt;br&gt;             an underlying increased level of cytokine production:_x000D_&lt;br&gt;_x000D_&lt;br&gt;               1. 70 years or more of age,_x000D_&lt;br&gt;_x000D_&lt;br&gt;               2. Obesity (BMI = 30 kg/m2),_x000D_&lt;br&gt;_x000D_&lt;br&gt;               3. Diabetes (type 1 or 2),_x000D_&lt;br&gt;_x000D_&lt;br&gt;               4. Uncontrolled hypertension, defined as diastolic &gt; 100 mm Hg and/or systolic &gt; 150_x000D_&lt;br&gt;                  mm Hg without any current anti-hypertensive medications. At the time of screening_x000D_&lt;br&gt;                  if the patient is on anti- hypertensive medication(s) and diastolic or systolic_x000D_&lt;br&gt;                  rates are elevated, patient may be enrolled after consultation with the Medical_x000D_&lt;br&gt;                  Monitor,_x000D_&lt;br&gt;_x000D_&lt;br&gt;               5. Known respiratory disease (including asthma or chronic obstructive pulmonary_x000D_&lt;br&gt;                  disease [COPD]),_x000D_&lt;br&gt;_x000D_&lt;br&gt;               6. Known heart failure (note: subjects with New York Heart Association Class IV_x000D_&lt;br&gt;                  congestive heart failure cannot be enrolled per Exclusion Criterion 4), or_x000D_&lt;br&gt;_x000D_&lt;br&gt;               7. Known coronary disease;_x000D_&lt;br&gt;_x000D_&lt;br&gt;          6. Plasma CRP level = 20 mg/L at Screening/Baseline/Day 1 Visit;_x000D_&lt;br&gt;_x000D_&lt;br&gt;          7. Acceptable overall medical condition to be safely enrolled in and complete the study_x000D_&lt;br&gt;             (with specific regard to cardiovascular, renal, and hepatic conditions) in the opinion_x000D_&lt;br&gt;             of the Investigator;_x000D_&lt;br&gt;_x000D_&lt;br&gt;          8. Ability to provide written, informed consent prior to initiation of any study- related_x000D_&lt;br&gt;             procedures, and ability (in the opinion of the Investigator) to understand and comply_x000D_&lt;br&gt;             with all the requirements of the study, which includes abstaining from the use of_x000D_&lt;br&gt;             prohibited medications._x000D_&lt;br&gt;_x000D_&lt;br&gt;        Exclusion Criteria:_x000D_&lt;br&gt;_x000D_&lt;br&gt;          1. Women of childbearing potential, or men whose sexual partner(s) is a woman of_x000D_&lt;br&gt;             childbearing potential, who:_x000D_&lt;br&gt;_x000D_&lt;br&gt;               1. Are or intend to become pregnant (including use of fertility drugs) during the_x000D_&lt;br&gt;                  study;_x000D_&lt;br&gt;_x000D_&lt;br&gt;               2. Are nursing (female subjects only);_x000D_&lt;br&gt;_x000D_&lt;br&gt;               3. Are not using an acceptable, highly effective method of contraception until all_x000D_&lt;br&gt;                  follow-up procedures are complete._x000D_&lt;br&gt;_x000D_&lt;br&gt;          2. Evidence of pre-existing or new-onset organ failure;_x000D_&lt;br&gt;_x000D_&lt;br&gt;          3. Evidence of moderate concurrent nervous system, renal, endocrine, or gastrointestinal_x000D_&lt;br&gt;             disease, unrelated to COVID-19 as determined by the Investigator;_x000D_&lt;br&gt;_x000D_&lt;br&gt;          4. Evidence of cardiovascular disease with significant arrhythmia, congestive heart_x000D_&lt;br&gt;             failure (New York Heart Association Class IV), unstable angina, cor pulmonale, or_x000D_&lt;br&gt;             symptomatic pericardial effusion, not related to COVID-19 as determined by the_x000D_&lt;br&gt;             Investigator;_x000D_&lt;br&gt;_x000D_&lt;br&gt;          5. Required use of vasoactive drug support;_x000D_&lt;br&gt;_x000D_&lt;br&gt;          6. History of myocardial infarction in the 6 months prior to the Screening/Baseline/Day 1_x000D_&lt;br&gt;             Visit;_x000D_&lt;br&gt;_x000D_&lt;br&gt;          7. Evidence of current liver disease, not related to COVID-19 as determined by the_x000D_&lt;br&gt;             investigator;_x000D_&lt;br&gt;_x000D_&lt;br&gt;          8. History or evidence of active tuberculosis (TB) infection at Screening/Baseline/Day 1_x000D_&lt;br&gt;             Visit or one of the risk factors for tuberculosis such as but not limited or exclusive_x000D_&lt;br&gt;             to:_x000D_&lt;br&gt;_x000D_&lt;br&gt;               1. History of any of the following: residence in a congregate setting (e.g., jail or_x000D_&lt;br&gt;                  prison, homeless shelter, or chronic care facility), substance abuse (e.g.,_x000D_&lt;br&gt;                  injection or non-injection), health-care workers with unprotected exposure to_x000D_&lt;br&gt;                  subjects who are at high risk of TB or subjects with TB disease before the_x000D_&lt;br&gt;                  identification and correct airborne precautions of the subject or_x000D_&lt;br&gt;_x000D_&lt;br&gt;               2. Close contact (i.e., share the same air space in a household or other enclosed_x000D_&lt;br&gt;                  environment for a prolonged period (days or weeks, not minutes or hours)) with a_x000D_&lt;br&gt;                  person with active pulmonary TB disease within the last 12 months._x000D_&lt;br&gt;_x000D_&lt;br&gt;          9. History of or currently active primary or secondary immunodeficiency;_x000D_&lt;br&gt;_x000D_&lt;br&gt;         10. Past or present requirement for oxygen (e.g., nasal cannula, proning, mechanical_x000D_&lt;br&gt;             ventilation and/or supplemental oxygen)._x000D_&lt;br&gt;_x000D_&lt;br&gt;         11. Use of any prohibited concomitant medications/therapies over the defined or planned_x000D_&lt;br&gt;             use of any concomitant medications/therapies during the_x000D_&lt;br&gt;_x000D_&lt;br&gt;             Treatment Period, including specifically:_x000D_&lt;br&gt;_x000D_&lt;br&gt;               1. use of ibuprofen or diclofenac_x000D_&lt;br&gt;_x000D_&lt;br&gt;               2. use of colchicine_x000D_&lt;br&gt;_x000D_&lt;br&gt;               3. use of systemic steroids within 30 days of randomization_x000D_&lt;br&gt;_x000D_&lt;br&gt;               4. use of janus kinase (JAK) inhibitors_x000D_&lt;br&gt;_x000D_&lt;br&gt;               5. use of off-label agents (e.g., hydroxychloroquine, remdesivir, dexamethasone) and_x000D_&lt;br&gt;                  biologic and oral anti-cytokine agents (e.g., current treatment with adalimumab,_x000D_&lt;br&gt;                  infliximab, etanercept, golimumab, certolizumab pegol, tocilizumab, sarilumab,_x000D_&lt;br&gt;                  anakinra, canakinumab, rilonacept, baricitinib, tofacitinib, or upadacitinib);_x000D_&lt;br&gt;_x000D_&lt;br&gt;             Note: During the treatment period a patient may meet the criteria for a treatment_x000D_&lt;br&gt;             approved by the FDA specifically for COVID-19 (e.g. remdesivir). In this situation the_x000D_&lt;br&gt;             investigator and medical monitor should confer and take the most appropriate decision_x000D_&lt;br&gt;             for the patient. If possible, the preference would be for the patient to complete the_x000D_&lt;br&gt;             14 days of dosing before adding on the 2nd treatment. If that is not possible the_x000D_&lt;br&gt;             preference would be for the patient to continue their 14 days on dapansutrile and_x000D_&lt;br&gt;             complete all study related visits._x000D_&lt;br&gt;_x000D_&lt;br&gt;         12. Known history of renal impairment (e.g., calculated glomerular filtration rate [GFR] &lt;_x000D_&lt;br&gt;             45 mL/min);_x000D_&lt;br&gt;_x000D_&lt;br&gt;         13. Evidence of malignant disease, or malignancies diagnosed within the previous 5 years_x000D_&lt;br&gt;             (except for local basal or squamous cell carcinoma of the skin or carcinoma in situ of_x000D_&lt;br&gt;             the cervix uteri that has been excised and cured);_x000D_&lt;br&gt;_x000D_&lt;br&gt;         14. History of infection or known active infection with human immunodeficiency virus_x000D_&lt;br&gt;             (HIV), hepatitis B virus (HBV), or hepatitis C virus (HCV);_x000D_&lt;br&gt;_x000D_&lt;br&gt;         15. Any other concomitant medical or psychiatric conditions, diseases, or prior surgeries_x000D_&lt;br&gt;             that, in the opinion of the Investigato</t>
  </si>
  <si>
    <t>Proportion of subjects with complete resolution of fever symptoms and shortness of breath</t>
  </si>
  <si>
    <t>Stellate Ganglion Block (SGB) for COVID-19 Acute Respiratory Distress Syndrome (ARDS)</t>
  </si>
  <si>
    <t>Procedure: Stellate Ganglion Block</t>
  </si>
  <si>
    <t>https://clinicaltrials.gov/show/NCT04402840</t>
  </si>
  <si>
    <t>NCT04402840</t>
  </si>
  <si>
    <t>West Virginia University</t>
  </si>
  <si>
    <t>April 24, 2020</t>
  </si>
  <si>
    <t>Ali R Rezai, MD;Padma Tirumalai, PhD;Padma Tirumalai, PhD</t>
  </si>
  <si>
    <t>;ptirumalai@hsc.wvu.edu;ptirumalai@hsc.wvu.edu</t>
  </si>
  <si>
    <t>;3042934999;304-293-4999</t>
  </si>
  <si>
    <t>West Virginia University;</t>
  </si>
  <si>
    <t>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cardiac failure_x000D_&lt;br&gt;_x000D_&lt;br&gt;          -  Hemodynamic Instability_x000D_&lt;br&gt;_x000D_&lt;br&gt;          -  Subject on Extracorporeal membrane oxygenation (ECMO)_x000D_&lt;br&gt;_x000D_&lt;br&gt;          -  Anatomical inability to do a stellate block_x000D_&lt;br&gt;</t>
  </si>
  <si>
    <t>Adverse events related to SGB;All Adverse events;Death</t>
  </si>
  <si>
    <t>A Multi-center, Randomized, Double-blind, Placebo-controlled, Phase III Clinical Study Evaluating the Efficacy and Safety of Favipiravir in the Treatment of Adult Patients with COVID-19-Moderate Type</t>
  </si>
  <si>
    <t>&lt;br&gt;Product Name: Favipiravir&lt;br&gt;Pharmaceutical Form: Tablet&lt;br&gt;INN or Proposed INN: Favipiravir&lt;br&gt;CAS Number: 259793-96-9&lt;br&gt;Current Sponsor code: na&lt;br&gt;Other descriptive name: FAVIPIRAVIR&lt;br&gt;Concentration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</si>
  <si>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https://www.clinicaltrialsregister.eu/ctr-search/search?query=eudract_number:2020-001608-40</t>
  </si>
  <si>
    <t>A Multi-center, Randomized, Double-blind, Placebo-controlled, Phase III Clinical Study Evaluating the Efficacy and Safety of Favipiravir in the Treatment of Adult Patients with COVID-19-Moderate Typ</t>
  </si>
  <si>
    <t>EUCTR2020-001608-40-DE</t>
  </si>
  <si>
    <t>Zhejiang Hisun Pharmaceutical Co. Ltd.</t>
  </si>
  <si>
    <t>Germany;China</t>
  </si>
  <si>
    <t>Clinical Research Organization</t>
  </si>
  <si>
    <t>10, Cozia Street</t>
  </si>
  <si>
    <t>cristina.igrisan@operacro.com</t>
  </si>
  <si>
    <t>Opera CRO Srl</t>
  </si>
  <si>
    <t>Inclusion criteria: &lt;br&gt;1.Voluntarily participating in the clinical study; fully understanding and being fully informed of the study and having signed the Informed Consent Form (ICF); willingness and capability to complete all the study procedures&lt;br&gt;2.Age 18-75 years (inclusive) at the time of signing ICF&lt;br&gt;3.Being confirmed with COVID-19-Moderate type according to Competent Authority and Ministry of Health and respective country guidelines and recommendations reported in Appendix 1(a, b, c, d) to the present protocol. Based on comprehensive analysis and judgement taking into account both the epidemiological history and clinical manifestations, the diagnosis is to be confirmed for suspected cases or suspected cases/clinically diagnosed cases with all of the following etiological evidences:&lt;br&gt;-Positivity in RT-PCR 2019-nCov test on respiratory tract specimens; &lt;br&gt;-High homology with known gene sequence of 2019-nCov in viral gene sequencing on respiratory tract specimens&lt;br&gt;Note: The above criterion would be subject to any update of the respective country guidelines and recommendations reported in Appendix 1 (a, b, c, d) to the present protocol. In case any new etiologically detection methods/criteria or any new detectable specimens become available after confirmed diagnosis, it is at the discretion of the investigator whether or not to use the new methods or new specimens&lt;br&gt;4.Chest imaging (CT as first option or X-ray if CT not possible)-documented pneumonia; if CT cannot be performed, Pneumonia confirmed by X-ray may be used. The method of chest imaging pneumonia diagnosis must be consistent all through the study period&lt;br&gt;5.Patients with pyrexia (axillary =37? or oral = 37.5?, or tympanic or rectal=38?) or either respiratory rate &gt;24/min and &lt;30/min or cough; For not hospitalized patients, the Investigator should maintain the detection method consistent through study period&lt;br&gt;6.The interval between symptoms onset and randomization is no more than 10 days; symptoms onset is primarily based on pyrexia, and can be based on cough or other related symptoms for patients without experiencing pyrexia following onset (it is strongly recommended that the interval between symptoms onset and randomization should not exceed 5 days)&lt;br&gt;7.For female subjects: evidence of post-menopause, or, for pre-menopause subjects, negative pre-treatment serum or urine pregnancy test. Menopause is defined as amenorrhea for at least 12 months without other medical cause, with the following age-specific requirements: &lt;br&gt;-For female subjects aged &lt;50 years: menopause for at least 12 months following withdrawal of exogenous hormonal therapy, with LH or FSH within the post-menopausal ranges, or having undergone any contraceptive surgery (bilateral oophorectomy or hysterectomy)&lt;br&gt;-For female subjects aged = 50 years: menopause for at least 12 months following withdrawal of exogenous hormonal therapy, or having undergone radiotherapy-induced oophorectomy with amenorrhea &gt;1 year, or having undergone chemotherapy-induced menopause with amenorrhea&gt;1 year, or having undergone any contraceptive surgery (bilateral oophorectomy or hysterectomy)&lt;br&gt;8.Eligible subjects of child-bearing age (male or female) must agree to take effective contraceptive measures (including hormonal contraception, barrier methods or abstinence) with his/her partner during the study period and for at least 3 months (in male) and 1 month (in female)following the last study treatment; in addition:&lt;br&gt;a.For female participants of childbearing potential only h</t>
  </si>
  <si>
    <t>Exclusion criteria: &lt;br&gt;1.	Where, in the opinion of the investigator, participation in this study will not be in the best interest of the subject, or any other circumstances that prevent the subject from participating in the study safely;&lt;br&gt;2.	Refractory nausea, vomiting, or chronic gastrointestinal disorders, inability to swallow the study drug or having undergone extensive bowel resection which may affect adequate absorption of Favipiravir;&lt;br&gt;3.	Severe liver disease: underlying liver cirrhosis or alanine aminotransferase (ALT)/aspartate aminotransferase (AST) elevated over 5 times the ULN;&lt;br&gt;4.	Gout/history of gout or hyperuricemia (above the ULN);&lt;br&gt;5.	Oxygen saturation (SPO2) =93% or arterial oxygen partial pressure (PaO2)/ fraction of inspired O2 (FiO2) =300 mmHg; &lt;br&gt;6.	Known allergy or hypersensitivity to Favipiravir or any of its excipients, or to placebo excipients (please see page 64);&lt;br&gt;7.	Known severe renal impairment [creatinine clearance (CrCl) &lt;30 mL/min] or having received continuous renal replacement therapy, hemodialysis or peritoneal dialysis;&lt;br&gt;CrCl is to be calculated by the following Cockcroft-Gault formula only when the serum creatinine is&gt;1.5√óULN&lt;br&gt;8.	Possibility of the subject being transferred to a non-study hospital within 72h;&lt;br&gt;9.	Pregnant or lactating women;&lt;br&gt;10.	Having used Favipiravir or participated in any other interventional drug clinical study within 30 days prior to first dose of study drug or having received treatments with other Investigational Medicinal Products (IMPs) or previous therapies within two weeks or five times the half-life of the drug, whichever is longer, must lead to exclusion&lt;br&gt;11.	Persons, who were placed in an institution due to official or legal orders should be excluded&lt;br&gt;12.	Persons, who are dependent on the sponsor, the investigator or the trial site, meaning that the voluntary nature of their consent is no longer guaranteed, must be excluded from participation&lt;br&gt;Note: Considering that COVID-19 requires immediate treatment, absence of severe hepatic/renal disorders (e.g., cirrhosis, long-term dialysis) in the medical record can be used as an evidence for eligibility determination. It is recommended that hepatic function and creatinine be examined whenever possible.&lt;br&gt;&lt;br&gt;</t>
  </si>
  <si>
    <t>Timepoint(s) of evaluation of this end point: 14 days (+/- 1 day) from randomization;Primary end point(s):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cough.&lt;br&gt;;Secondary Objective: Time from randomization to negativity in RT-PCR nucleic acid test for 2019-nCov within 28 days of randomization, Incidence of deterioration/aggravation of pneumonia within 28 days of randomization, Time from randomization to resolution of pyrexia  within 28 days of randomization, Time from randomization to relief of cough  within 28 days of randomization, It is recommended that the severity of cough be graded as per NCI-CTCAE v5.0:Mild: Requires non-prescription treatment;Moderate: Requires medication treatment; limits instrumental activities of daily living;Severe: Limits self-care activities of daily living&lt;br&gt;Time from randomization to relief of dyspnoea within 28 days of randomization, Rate of auxiliary oxygen therapy or non-invasive ventilation within 28 days of randomization;, ICU admission rate within 28 days of randomization, All-cause mortality within 28 days of randomization&lt;br&gt;;Main Objective: 1.	Time from randomization to clinical recovery&lt;br&gt;Defined as: The duration from start of treatment (Favipiravir or placebo) to normalization of pyrexia, respiratory rate and SPO2 and relief of cough (where there are relevant abnormal symptoms at enrolment) that is maintained for at least 72h.&lt;br&gt;Criteria for normalization or relief:&lt;br&gt;-	Pyrexia (body temperature): axillary =36.9?,or oral =37.4?,or rectal or axillary tympanic =37.9?;&lt;br&gt;-	Respiratory rate: =24/min without oxygen inhalation;&lt;br&gt;-	SPO2: &gt;94% without oxygen inhalation;&lt;br&gt;-	Cough: Subject-perceived improvement or resolution of cough.&lt;br&gt;</t>
  </si>
  <si>
    <t>Evaluation of the efficacy of the triple combination of interferon beta-1B (IFN √ü-1b), chloroquine and Kaletra in the treatment and improvement of symptoms in patients with covid -19: Clinical trial.</t>
  </si>
  <si>
    <t>Intervention 1: Individuals in the intervention group approved by the nationally approved hydroxychloroquine regimen as a single dose and then daily administration of Kaletra and in addition to the above treatment with interferon beta-one B (at a dose of 250 micrograms or 8 million subcutaneously every other day). Beta is a subsidiary of Iran Pharmaceutical Company. Intervention 2: Control group: Individuals in the control group receive only the recommended national hydroxychloroquine diet as a single dose and then daily consumption of Coltra.dose and then daily consumption of Kaletra.</t>
  </si>
  <si>
    <t>http://en.irct.ir/trial/51086</t>
  </si>
  <si>
    <t>Evaluation of the effect of interferon beta-1b in the treatment of COVID-19</t>
  </si>
  <si>
    <t>IRCT20200921048786N1</t>
  </si>
  <si>
    <t>Randomization: Randomized, Blinding: Not blinded, Placebo: Not used, Assignment: Parallel, Purpose: Treatment, Randomization description: 82 eligible patients will be divided into two groups of 41 people. In 41 people in the intervention group (approved nationally approved hydroxychloroquine regimen as a single dose and then daily consumption of coltra and in addition to the above treatment with interferon beta-one B (at a dose of 250 micrograms or 8 million subcutaneous units every other day). Interferon Beta is one of the drugs of Iran Pharmaceutical Company. In order to randomly assign people to two groups and to ensure the balance of the number of people in the groups, the Block Randomization method will be used. In this study, blocks of four sizes will be created in which half of the people in each block will be randomly placed in one group and half in the other group. To do this, first identify all possible states in which half of the subjects are assigned to group A (interf</t>
  </si>
  <si>
    <t>Dezfoul University of Medical Sciences</t>
  </si>
  <si>
    <t>Leila Masoudi Yekta</t>
  </si>
  <si>
    <t>Azadegan Boulevard, Dezful University of Medical Sciences</t>
  </si>
  <si>
    <t>masoudiyekta@yahoo.com</t>
  </si>
  <si>
    <t>+98 61 4242 6013</t>
  </si>
  <si>
    <t>Inclusion criteria: Individuals over 18 years of age whose covid-19 disease has been confirmed by PCR test (PCR specification of the test from the Iranian manufacturer - Pishtaz Teb and performed by molecular method) and clinically severely ill&lt;br&gt;o2sat below 90% despite receiving oxygen&lt;br&gt;Severe bilateral pulmonary involvement&lt;br&gt;Satisfaction to participate in the study&lt;br&gt;Failure to receive any medication other than the standard protocol approved by the National Corona Therapy</t>
  </si>
  <si>
    <t>Exclusion criteria: History of drug allergies to similar compounds&lt;br&gt;Pregnancy and lactation&lt;br&gt;Infection with other microbial or viral infections&lt;br&gt;History of heart disease</t>
  </si>
  <si>
    <t>Clinical efficacy according to clinical response based on blood oxygen saturation. Timepoint: Daily. Method of measurement: Pulse oximetry.;LDH levels. Timepoint: Three times a week. Method of measurement: laboratory test.;Duration of hospitalization. Timepoint: End of treatment. Method of measurement: Patient file.;Mortality rate. Timepoint: Daily. Method of measurement: Patient file.;Changes in liver enzymes. Timepoint: twice a week. Method of measurement: laboratory test.;Clinical efficacy of treatment regimen based on changes in respiratory rate. Timepoint: Daily. Method of measurement: Patient record and clinical examination.</t>
  </si>
  <si>
    <t>Prospective, Randomized, Double-blind, Parallel, Placebo Controlled Study to Evaluate the Safety and Efficacy of Nitazoxanide 600 mg Three Times a Day for Post Exposure Prophylaxis of COVID-19 in Subjects From Vulnerable Communities</t>
  </si>
  <si>
    <t>Drug: Nitazoxanide;Drug: Placebo</t>
  </si>
  <si>
    <t>https://clinicaltrials.gov/show/NCT04435314</t>
  </si>
  <si>
    <t>Efficacy and Safety of Nitazoxanide for Post Exposure Prophylaxis of COVID-19</t>
  </si>
  <si>
    <t>NCT04435314</t>
  </si>
  <si>
    <t>Azidus Brasil</t>
  </si>
  <si>
    <t>covid19</t>
  </si>
  <si>
    <t>Reginaldo Raimundo Fujita;Marcelo Fonseca, MD</t>
  </si>
  <si>
    <t>;mcmf1964@gmail.com</t>
  </si>
  <si>
    <t>;+55 11 984228329</t>
  </si>
  <si>
    <t>Federal University of S√£o Paulo;</t>
  </si>
  <si>
    <t>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t>
  </si>
  <si>
    <t>The proportion of subjects with laboratory-confirmed COVID-19 identified after start of treatment and before the end of the study</t>
  </si>
  <si>
    <t>Remote Monitoring of Cancer Patients Presenting With Symptoms Suggestive of Covid-19 - Pilot Phase.</t>
  </si>
  <si>
    <t>Device: Patient Status Engine</t>
  </si>
  <si>
    <t>https://clinicaltrials.gov/show/NCT04397705</t>
  </si>
  <si>
    <t>Remote Monitoring of Cancer Patients With Suspected Covid-19</t>
  </si>
  <si>
    <t>NCT04397705</t>
  </si>
  <si>
    <t>The Christie NHS Foundation Trust</t>
  </si>
  <si>
    <t>COVID;Oncology;Haematological Malignancy</t>
  </si>
  <si>
    <t>RECAP</t>
  </si>
  <si>
    <t>John Radford;Wes Dale</t>
  </si>
  <si>
    <t>;wes.dale@christie.nhs.uk</t>
  </si>
  <si>
    <t>;01614463000</t>
  </si>
  <si>
    <t>The University of Manchester;</t>
  </si>
  <si>
    <t>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t>
  </si>
  <si>
    <t>Device Tolerability (Attrition);Correlation of physiological data with clinical events</t>
  </si>
  <si>
    <t xml:space="preserve">An Investigation of the Efficacy and Safety of Favipiravir in COVID-19 Patients with Mild Pneumonia
- An open-label randomized controlled study -
</t>
  </si>
  <si>
    <t>&lt;br&gt;Trade Name: AVIGAN Tablets 200 mg&lt;br&gt;Product Name: AVIGAN&lt;br&gt;Pharmaceutical Form: Tablet&lt;br&gt;&lt;br&gt;</t>
  </si>
  <si>
    <t>https://www.clinicaltrialsregister.eu/ctr-search/search?query=eudract_number:2020-002728-35</t>
  </si>
  <si>
    <t>Clinical trial of Favipiravir treatment of patients with COVID-19</t>
  </si>
  <si>
    <t>EUCTR2020-002728-35-HU</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</si>
  <si>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Supportive care (symptomatic therapy)&lt;br&gt;Number of treatment arms in the trial: 2&lt;br&gt;</t>
  </si>
  <si>
    <t>Hungarian Ministry of Innovation and Technology - Representative: Hecrin Consortium</t>
  </si>
  <si>
    <t>Patients with new type of coronavirus (SARS-CoV-2) infection proven by RT-PCR test  with mild pneumonia. &lt;br&gt;MedDRA version: 23.0
Level: PT
Classification code 10084268
Term: COVID-19
System Organ Class: 10021881 - Infections and infestations
;Therapeutic area: Diseases [C] - Virus Diseases [C02]</t>
  </si>
  <si>
    <t>CRO</t>
  </si>
  <si>
    <t>V√∂lgy street 41.</t>
  </si>
  <si>
    <t>krisztina.hracs@adwareresearch.com</t>
  </si>
  <si>
    <t>AdWare Research Ltd.</t>
  </si>
  <si>
    <t>Inclusion criteria: &lt;br&gt;1)	Age: 18 to 74 years (at the time of informed consent)&lt;br&gt;2)	Gender: Male or female&lt;br&gt;3)	Patients who meet all of the following criteria 1), 2), and 3) at the time of enrolment&lt;br&gt;o	Patients with SARS-CoV-2-positive airway specimens such as nasopharyngeal swab, nasal aspirate, or airway aspirate by RT-PCR test&lt;br&gt;o	Patients with new lung lesions on chest images&lt;br&gt;o	Patients with a fever of 37.5¬∞C or more&lt;br&gt;4)	For premenopausal female patients, patients who have been confirmed to be negative on a pregnancy test before administration of the study drug&lt;br&gt;5)	Patients who understand the contents of this study and are able to provide written consent by themselves without assistance, or as appropriate with their assent and consent of their parents&lt;br&gt;&lt;br&gt;Are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</si>
  <si>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&lt;br&gt;1)	Fever (37.5¬∞C) more than 10 days after the onset of fever&lt;br&gt;2)	Patients with SpO2 less than 95% without oxygen therapy &lt;br&gt;3)	Patients who show increased procalcitonin levels before the start of study drug administration or are suspected to have concurrent bacterial infection&lt;br&gt;4)	Patients with suspected concomitant fungal infections prior to initiation of study drug.&lt;br&gt;5)	Patients with concurrent congestive heart failure (NYHA III-IV)&lt;br&gt;6)	Patients with severe hepatic impairment equivalent to Grade C on Child-Pugh classification&lt;br&gt;7)	Patients with renal impairment requiring dialysis&lt;br&gt;8)	Patients with disturbed consciousness such as disturbed orientation&lt;br&gt;9)	Pregnant or possibly pregnant patients&lt;br&gt;10)	Female patients who are woman of childbearing potential and unable to consent to the use of dual contraception from the start of favipiravir administration to 30 days after the end of favipiravir administration. Dual contraception is a combination of two of the following: Barrier method of contraception: condoms (male or female) with or without a spermicidal agent, diaphragm or cervical cap with spermicide; IUD; Hormone-based contraceptive; Tubal ligation.&lt;br&gt;11)	Male patients who are unable to consent to the use of the barrier method of contraception (condom) the start of favipiravir administration to 90 days after the end of favipiravir administration. Male patients who are planning to donate sperm from the start up until 90 days after the end of favipiravir administration. &lt;br&gt;12)	Female patients who intend to breastfeed from the start of favipiravir administration until 7 days after discontinuation of favipiravir administration &lt;br&gt;13)	Patients with hereditary xanthinuria&lt;br&gt;14)	Patients who have previously been diagnosed with hyperuricemia (&gt; 1 mg/dL) or xanthine urinary calculi&lt;br&gt;15)	Patients with a history of gout or on treatment for gout or hyperuricemia&lt;br&gt;16)	Patients receiving immunosuppressants&lt;br&gt;17)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onset (37.5¬∞C or more)&lt;br&gt;18)	Patients in whom this episode of infection is a recurrence or a reinfection with the SARS-CoV-2 infection&lt;br&gt;19)	Patients who have previously received favipiravir (T-705a)&lt;br&gt;20)	Other patients judged ineligible by the investigator, sub-investigator, or assigned physician &lt;br&gt;&lt;br&gt;</t>
  </si>
  <si>
    <t>Main Objective: To verify that the efficacy of favipiravir exceeds that of the actual supportive care (symptomatic therapy) in SARS-CoV-2 infected patients (COVID-19 patients) with mild pneumonia, using the time required to improve clinical symptoms as the primary endpoint;Secondary Objective: Not applicable;Primary end point(s): Time to improvement in body temperature, SpO2, chest imaging findings and negative SARS-CoV-2.;Timepoint(s) of evaluation of this end point: Days 4,7,10,13,16,19,22,25,28.</t>
  </si>
  <si>
    <t>Senicapoc in COVID-19 Patients with Severe Respiratory Insufficiency
‚Äì A Randomized, Open-Label, Phase II Trial - COVIPOC</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</si>
  <si>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</si>
  <si>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https://www.clinicaltrialsregister.eu/ctr-search/search?query=eudract_number:2020-001420-34</t>
  </si>
  <si>
    <t>Senicapoc treatment of COVID-19 positive patients in intensive care</t>
  </si>
  <si>
    <t>EUCTR2020-001420-34-DK</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</si>
  <si>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</si>
  <si>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Aarhus University</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</si>
  <si>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</si>
  <si>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</si>
  <si>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</si>
  <si>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</si>
  <si>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</si>
  <si>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24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</si>
  <si>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</si>
  <si>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Opaganib, a Sphingosine Kinase-2 (SK2) Inhibitor in COVID-19 Pneumonia: a Randomized, Double-blind, Placebo-Controlled Phase 2a Study, in Adult Subjects Hospitalized With SARS-CoV-2 Positive Pneumonia</t>
  </si>
  <si>
    <t>Drug: Opaganib;Drug: Placebo</t>
  </si>
  <si>
    <t>https://clinicaltrials.gov/show/NCT04414618</t>
  </si>
  <si>
    <t>A Study of Opaganib in Coronavirus Disease 2019 Pneumonia</t>
  </si>
  <si>
    <t>NCT04414618</t>
  </si>
  <si>
    <t>RedHill Biopharma Limited</t>
  </si>
  <si>
    <t>United States;Israel;United States</t>
  </si>
  <si>
    <t>July 2, 2020</t>
  </si>
  <si>
    <t>Mark L Levitt, MD, PhD</t>
  </si>
  <si>
    <t>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t>
  </si>
  <si>
    <t>Evaluation of the total oxygen requirement (area under the curve) using daily supplemental oxygen flow (L/min) over 14 days</t>
  </si>
  <si>
    <t>A Phase 2/3, Randomized, Placebo-Controlled, Double-Blind Clinical Study to Evaluate the Efficacy, Safety, and Pharmacokinetics of MK-4482 in Non-Hospitalized Adults with COVID-19 - MK-4482 Ph 2/3 Study in Non-Hospitalized Adults with COVID-19</t>
  </si>
  <si>
    <t>&lt;br&gt;Product Name: MK-4482&lt;br&gt;Product Code: MK-4482&lt;br&gt;Pharmaceutical Form: Capsule&lt;br&gt;INN or Proposed INN: MK-4482&lt;br&gt;CAS Number: 2349386-89-4&lt;br&gt;Current Sponsor code: MK-4482&lt;br&gt;Other descriptive name: [(2R,3S,4R,5R)-3,4-dihydroxy-5-[4-(hydroxyamino)-2-oxopyrimidin-1-yl]oxolan-2-yl]methyl 2-methylpropanoate&lt;br&gt;Concentration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</si>
  <si>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https://www.clinicaltrialsregister.eu/ctr-search/search?query=eudract_number:2020-003368-24</t>
  </si>
  <si>
    <t>MK-4482 Ph 2/3 Study in Non-Hospitalized Participants with COVID-19</t>
  </si>
  <si>
    <t>EUCTR2020-003368-24-GB</t>
  </si>
  <si>
    <t>Merck Sharp &amp; Dohme Corp., a subsidiary of Merck &amp; Co., Inc.</t>
  </si>
  <si>
    <t>United States;Philippines;Spain;Ukraine;Chile;Israel;Russian Federation;Colombia;United Kingdom;Italy;France;Mexico;Canada;Brazil;South Africa;Germany;Sweden</t>
  </si>
  <si>
    <t>COVID-19 &lt;br&gt;MedDRA version: 23.0
Level: LLT
Classification code 10084382
Term: Coronavirus disease 2019
System Organ Class: 100000004862
;Therapeutic area: Diseases [C] - Virus Diseases [C02]</t>
  </si>
  <si>
    <t>Tayeb Naveed</t>
  </si>
  <si>
    <t>2 Pancras Square, Kings Cross</t>
  </si>
  <si>
    <t>tayeb.naveed@msd.com</t>
  </si>
  <si>
    <t>Merck Sharp &amp; Dohme (UK) Limited</t>
  </si>
  <si>
    <t>Inclusion criteria: &lt;br&gt;1. Has documentation of PCR-confirmed SARS-CoV-2 infection with sample collection =7 days prior to randomization.&lt;br&gt;2. Has initial onset of signs/symptoms attributable to COVID-19 for =7 days prior to randomization and at least 1 of the following signs/symptoms attributable to COVID-19 on the day of randomization:&lt;br&gt;-Cough&lt;br&gt;-Sore throat&lt;br&gt;-Nasal congestion&lt;br&gt;-Runny nose&lt;br&gt;-Shortness of breath or difficulty breathing&lt;br&gt;-Muscle or body aches&lt;br&gt;-Fatigue&lt;br&gt;-Fever 38.0?C&lt;br&gt;-Chills&lt;br&gt;-Headache&lt;br&gt;-Nausea&lt;br&gt;-Vomiting&lt;br&gt;-Diarrhea&lt;br&gt;-Loss of smell&lt;br&gt;-Loss of taste&lt;br&gt;3. Has mild or moderate COVID-19; participants with mild COVID-19 must have at least 1 characteristic or underlying medical condition associated with an increased risk of severe illness from COVID-19.&lt;br&gt;4. Has oxygenation saturation of &gt;93% (on room air OR on supplemental oxygen prior to randomization which has not increased since onset of COVID-19 signs/symptoms) obtained at rest by study staff at randomization.&lt;br&gt;5. Is willing and able to take oral medication.&lt;br&gt;6. Is male or female =18 years of age, at the time of providing informed consent.&lt;br&gt;7. Male participants are eligible to participate if they agree to the following during the intervention period and for at least 90 days after the last dose of study intervention:&lt;br&gt;‚Ä¢ Refrain from donating sperm&lt;br&gt;PLUS either:&lt;br&gt;‚Ä¢ Be abstinent from heterosexual intercourse as their preferred and usual lifestyle (abstinent on a long term and persistent basis) and agree to remain abstinent&lt;br&gt;OR&lt;br&gt;‚Ä¢ Must agree to use contraception unless confirmed to be azoospermic (vasectomized or secondary to medical cause) as detailed below:&lt;br&gt;Agree to use a male condom plus partner use of an additional contraceptive method when having penile-vaginal intercourse with a WOCBP who is not currently pregnant. &lt;br&gt;‚Ä¢ Contraceptive use by men should be consistent with local regulations regarding the methods of contraception for those participating in clinical studies.&lt;br&gt;8. A female participant is eligible to participate if she is not pregnant or breastfeeding, and at least one of the following conditions applies:&lt;br&gt;‚Ä¢ Is not a WOCBP&lt;br&gt;OR&lt;br&gt;‚Ä¢ Is a WOCBP and using a contraceptive method that is highly effective (a low user dependency method OR a user dependent method in combination with barrier method), or be abstinent from heterosexual intercourse as their preferred and usual lifestyle (abstinent on a long-term and persistent basis), during the intervention period and for at least 7 months after the last dose of study intervention. The investigator should evaluate the potential for contraceptive method failure (ie, noncompliance, recently initiated) in relationship to the first dose of study intervention.&lt;br&gt;‚Ä¢ A WOCBP must have a negative highly sensitive pregnancy test (urine or serum as required by local regulations) within 24 hours before the first dose of study intervention.&lt;br&gt;‚Ä¢ The investigator is responsible for review of medical history, menstrual history, and recent sexual activity to decrease the risk for inclusion of a woman with an early undetected pregnancy.&lt;br&gt;‚Ä¢ Contraceptive use by women should be consistent with local regulations regarding the methods of contraception for those participating in clinical studies.&lt;br&gt;‚Ä¢ If contraceptives are interrupted as standard of care management of COVID-19 patients and resumed at a later time point, such as at hospital discharge, then abstinence must be practiced for the defined period of back-up contraception per the contraceptive product labeling. After this period, contraceptive use must</t>
  </si>
  <si>
    <t>Exclusion criteria: &lt;br&gt;1. Is currently hospitalized or is expected to need hospitalization for COVID-19 within 48 hours of randomization.&lt;br&gt;2. Is on dialysis or has reduced eGFR &lt;30 mL/min/1.73 m2 (by the MDRD equation).&lt;br&gt;3. Has any of the following conditions:&lt;br&gt;-HIV with a recent viral load &gt;50 copies/mL or CD4 &lt;200 cell/mm¬≥&lt;br&gt;-Chemotherapy required within 6 weeks before randomization&lt;br&gt;-A neutrophilic granulocyte absolute count &lt;500/mm3&lt;br&gt;-Autologous or allogeneic hematopoietic stem cell transplant recipient&lt;br&gt;4. Has an active diagnosis of hepatitis due to any cause, including active HBV infection (defined as HBsAg-positive) or HCV infection (defined as detectable HCV RNA).&lt;br&gt;5. Has a platelet count &lt;100,000/¬µL or received a platelet transfusion in the 5 days prior to randomization.&lt;br&gt;6. Has a history of acute pancreatitis within 3 months prior to randomization or a history of chronic pancreatitis.&lt;br&gt;7. Has a baseline heart rate of &lt;50 beats per minute at rest.&lt;br&gt;8. Has hypersensitivity or other contraindication to any of the components of the study interventions as determined by the investigator.&lt;br&gt;9. Has any condition for which, in the opinion of the investigator, participation would not be in the best interest of the participant or that could prevent, limit, or confound the protocol-specified assessments including but not limited to:&lt;br&gt;-Participants who are not expected to survive longer than 48 hours after randomization, or&lt;br&gt;-Participants with a recent history of mechanical ventilation not associated with COVID-19, or&lt;br&gt;-Participants with conditions that could limit gastrointestinal absorption of capsule contents.&lt;br&gt;10. Is taking or is anticipated to require any prohibited therapies as outlined in Protocol.&lt;br&gt;11. Is unwilling to abstain from participating in another interventional clinical study through Day 29 with an investigational compound or device, including those for COVID-19 therapeutics.&lt;br&gt;12. Is or has an immediate family member (eg, spouse, parent/legal guardian, sibling, or child) who is investigational site or Sponsor staff directly involved with this study.&lt;br&gt;</t>
  </si>
  <si>
    <t>Main Objective: 1. To evaluate the efficacy of MK-4482 compared to placebo as assessed by the percentage of participants who are hospitalized and/or die from randomization through Day 29.&lt;br&gt;2. To evaluate the safety and tolerability of MK-4482 compared to placebo.&lt;br&gt;;Secondary Objective: 1. To evaluate the efficacy of MK-4482 compared to placebo as assessed by time to improvement/resolution, and time to progression of targeted self-reported signs/symptoms of COVID 19 from randomization through Day 29.&lt;br&gt;2. To evaluate the efficacy of MK-4482 compared to placebo as assessed by the odds of a more favorable response on the World Health Organization (WHO) 11-point ordinal scale on Day 3, End of Therapy (EOT), Day 10, Day 15, and Day 29.&lt;br&gt;;Timepoint(s) of evaluation of this end point: 1. Up to Day 29&lt;br&gt;2. Up to Month 7 &lt;br&gt;3. Up to Day 5&lt;br&gt;;Primary end point(s): 1. Percentage of participants who are hospitalized and/or die&lt;br&gt;2. Percentage of participants with an adverse event (AE)&lt;br&gt;3. Percentage of participants who discontinued study intervention due to an AE&lt;br&gt;</t>
  </si>
  <si>
    <t>Rapid Salivary Test to Detect SARS-CoV-2 (COVID-19): a Diagnostic Accuracy Study</t>
  </si>
  <si>
    <t>Diagnostic Test: rapid salivary test</t>
  </si>
  <si>
    <t>https://clinicaltrials.gov/show/NCT04357327</t>
  </si>
  <si>
    <t>Rapid Salivary Test to Detect SARS-CoV-2 (COVID-19)</t>
  </si>
  <si>
    <t>NCT04357327</t>
  </si>
  <si>
    <t>Allocation: Non-Randomized. Intervention model: Parallel Assignment. Primary purpose: Diagnostic. Masking: Single (Outcomes Assessor).</t>
  </si>
  <si>
    <t>Universit√† degli Studi dell'Insubria</t>
  </si>
  <si>
    <t>COVID-19;SARS-CoV 2;Corona Virus Infection</t>
  </si>
  <si>
    <t>April 16, 2020</t>
  </si>
  <si>
    <t>Lorenzo Azzi</t>
  </si>
  <si>
    <t>_x000D_&lt;br&gt;        Inclusion Criteria:_x000D_&lt;br&gt;_x000D_&lt;br&gt;        People who undergo nasopharyngeal swab to confirm or exclude SARS-CoV-2 infection_x000D_&lt;br&gt;_x000D_&lt;br&gt;        Exclusion Criteria:_x000D_&lt;br&gt;_x000D_&lt;br&gt;        none_x000D_&lt;br&gt;</t>
  </si>
  <si>
    <t>Specificity;Sensibility</t>
  </si>
  <si>
    <t>A Pragmatic Superiority Randomized Controlled Trial Comparing Telepsychoeducation Plus Personalized Videos vs. Telepsychoeducation Without Personalized Videos for the Prevention of Future Emotional Distress in Professionals From Essential Services With Low to Moderate Levels of Emotional Distress in Brazil in the Context of COVID-19</t>
  </si>
  <si>
    <t>Behavioral: Telepsychoeducation with personalized videos;Behavioral: Telepsychoeducation without personalized videos</t>
  </si>
  <si>
    <t>https://clinicaltrials.gov/show/NCT04632082</t>
  </si>
  <si>
    <t>Telepsychoeducation for the Prevention of Emotional Distress in Professionals and Students From Essential Services in the Context of COVID-19</t>
  </si>
  <si>
    <t>NCT04632082</t>
  </si>
  <si>
    <t>Mental Health Wellness 1;COVID;Emotional Distress;Depressive Symptoms;Anxiety Symptoms;Irritability;Telepsychotherapy</t>
  </si>
  <si>
    <t>November 5, 2020</t>
  </si>
  <si>
    <t>Giovanni Salum, MD, PhD</t>
  </si>
  <si>
    <t>Hospital de Cl√≠nicas de Porto Alegre, Porto Alegre/Brazil</t>
  </si>
  <si>
    <t>_x000D_&lt;br&gt;        Inclusion Criteria (must present all of the following):_x000D_&lt;br&gt;_x000D_&lt;br&gt;        Professionals and students from essential services suffering from low to moderate emotional_x000D_&lt;br&gt;        distress_x000D_&lt;br&gt;_x000D_&lt;br&gt;          -  z score lower than 1.5 on the PROMIS Anxiety Scale_x000D_&lt;br&gt;_x000D_&lt;br&gt;          -  z score lower than 1.5 on the PROMIS Depression Scale_x000D_&lt;br&gt;_x000D_&lt;br&gt;          -  z score lower than 1.5 on the PROMIS Anger Scale_x000D_&lt;br&gt;_x000D_&lt;br&gt;        Exclusion Criteria:_x000D_&lt;br&gt;_x000D_&lt;br&gt;          -  Moderate to severe suicide risk assessed by a psychiatrist_x000D_&lt;br&gt;</t>
  </si>
  <si>
    <t>Incident Cases in 6 months</t>
  </si>
  <si>
    <t xml:space="preserve">Topical Chloroquine Nasal Drops in Early Stage Covid 19-
Impact on Viral load and cure rates
</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</si>
  <si>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</si>
  <si>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http://www.ctri.nic.in/Clinicaltrials/pmaindet2.php?trialid=42933</t>
  </si>
  <si>
    <t>CTRI/2020/04/024729</t>
  </si>
  <si>
    <t>Other
  Method of generating randomization sequence:Computer generated randomization  Method of allocation concealment:Centralized  Blinding and masking:Open Label</t>
  </si>
  <si>
    <t>All India Institute of Medical Sciences New Delhi</t>
  </si>
  <si>
    <t xml:space="preserve">Health Condition 1: B972- Coronavirus as the cause of diseases classified elsewhere
Health Condition 2: B338- Other specified viral diseases
</t>
  </si>
  <si>
    <t>Alok Thakar</t>
  </si>
  <si>
    <t>Department of Otolaryngology and Head and Neck Surgery,
Teaching Block 4th Floor, AIIMS,
Ansari Nagar East,
New Delhi</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</si>
  <si>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</si>
  <si>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</si>
  <si>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</si>
  <si>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</si>
  <si>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</si>
  <si>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Prevention of COVID19 infection with hydroxychloroquine in institutionalized older people and nursing home staff. An open, randomized controlled stepped-wedge clinical trial by clusters.
PREVICHARM Study - PREVICHARM</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</si>
  <si>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</si>
  <si>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https://www.clinicaltrialsregister.eu/ctr-search/search?query=eudract_number:2020-002287-31</t>
  </si>
  <si>
    <t>COVID 19 prevention in nursing homes</t>
  </si>
  <si>
    <t>EUCTR2020-002287-31-ES</t>
  </si>
  <si>
    <t xml:space="preserve">Controlled: yes
Randomised: yes
Open: no
Single blind: no
Double blind: no
Parallel group: no
Cross over: no
Other: yes
Other trial design description: Clusters
If controlled, specify comparator, Other Medicinial Product: no
Placebo: yes
Other: no
Number of treatment arms in the trial: 2
</t>
  </si>
  <si>
    <t>FIMABIS</t>
  </si>
  <si>
    <t>COVID-19 &lt;br&gt;MedDRA version: 23.0
Level: PT
Classification code 10084268
Term: COVID-19
System Organ Class: 10021881 - Infections and infestations
;Therapeutic area: Diseases [C] - Virus Diseases [C02]</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</si>
  <si>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</si>
  <si>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</si>
  <si>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</si>
  <si>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</si>
  <si>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</si>
  <si>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</si>
  <si>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Mesenchymal Stromal Cell Therapy for Severe Covid-19 Infection</t>
  </si>
  <si>
    <t>Biological: Mesenchymal stromal cells</t>
  </si>
  <si>
    <t>https://clinicaltrials.gov/show/NCT04445454</t>
  </si>
  <si>
    <t>NCT04445454</t>
  </si>
  <si>
    <t>University of Liege</t>
  </si>
  <si>
    <t>June 12, 2020</t>
  </si>
  <si>
    <t>Yves Beguin, MD,PhD;Yves Beguin, MD,PhD;Yves Beguin, MD,PhD</t>
  </si>
  <si>
    <t>;yves.beguin@chuliege.be;yves.beguin@chuliege.be</t>
  </si>
  <si>
    <t>;(0032)43667201;(0032)43667201</t>
  </si>
  <si>
    <t>CHU de Li√®ge;</t>
  </si>
  <si>
    <t>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</si>
  <si>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</si>
  <si>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Covid-19 Effects on ARTErial StIffness and Vascular AgiNg</t>
  </si>
  <si>
    <t>Diagnostic Test: carotid-femoral pulse-wave velocity</t>
  </si>
  <si>
    <t>https://clinicaltrials.gov/show/NCT04558450</t>
  </si>
  <si>
    <t>Covid-19 Effects on Arterial Stiffness and Vascular Aging (CARTESIAN)</t>
  </si>
  <si>
    <t>NCT04558450</t>
  </si>
  <si>
    <t>Allocation: Non-Randomized. Intervention model: Single Group Assignment. Primary purpose: Diagnostic. Masking: None (Open Label).</t>
  </si>
  <si>
    <t>Covid19;Arterial Stiffness;Endothelial Dysfunction;Diastolic Dysfunction</t>
  </si>
  <si>
    <t>CARTESIAN</t>
  </si>
  <si>
    <t>Pierre BOUTOUYRIE, MD PHD;Rosa Maria BRUNO, MD</t>
  </si>
  <si>
    <t>;rosa-maria.bruno@inserm.fr</t>
  </si>
  <si>
    <t>;+33 1 53 98 79 67</t>
  </si>
  <si>
    <t>_x000D_&lt;br&gt;        Inclusion Criteria:_x000D_&lt;br&gt;_x000D_&lt;br&gt;          -  age &gt;18 years, both sexes;_x000D_&lt;br&gt;_x000D_&lt;br&gt;          -  written informed consent;_x000D_&lt;br&gt;_x000D_&lt;br&gt;          -  affiliation to a social security regime;_x000D_&lt;br&gt;_x000D_&lt;br&gt;          -  a recent diagnosis of COVID19 (6¬±3 months) proven by PCR or serology (for group 1,2,3)_x000D_&lt;br&gt;_x000D_&lt;br&gt;          -  hospitalization in intensive care unit for COVID19 (for group 1)_x000D_&lt;br&gt;_x000D_&lt;br&gt;          -  hospitalization in a medicine unit for COVID19 (for group 2)_x000D_&lt;br&gt;_x000D_&lt;br&gt;          -  no hospitalization for COVID19 or hospitalization less than 24h (for group 3)_x000D_&lt;br&gt;_x000D_&lt;br&gt;          -  a negative test for SARS-nCOV2 infection (PCR or serology)(for group 4)_x000D_&lt;br&gt;_x000D_&lt;br&gt;        Exclusion Criteria:_x000D_&lt;br&gt;_x000D_&lt;br&gt;          -  Age &lt;18 years_x000D_&lt;br&gt;_x000D_&lt;br&gt;          -  Inability to express consent of the study_x000D_&lt;br&gt;_x000D_&lt;br&gt;          -  Diseases carrying out a life -expectancy &lt;1 year according to clinical judgment_x000D_&lt;br&gt;_x000D_&lt;br&gt;          -  Pregnancy and breastfeeding_x000D_&lt;br&gt;_x000D_&lt;br&gt;          -  Foreseen inability to attend scheduled visits_x000D_&lt;br&gt;</t>
  </si>
  <si>
    <t>PWV;PWV;PWV change</t>
  </si>
  <si>
    <t>Clinical Study of Tetrandrine Tablets Adjuvant Treatment With COVID-19</t>
  </si>
  <si>
    <t>Drug: Tetrandrine</t>
  </si>
  <si>
    <t>https://clinicaltrials.gov/show/NCT04308317</t>
  </si>
  <si>
    <t>Tetrandrine Tablets Used in the Treatment of COVID-19</t>
  </si>
  <si>
    <t>NCT04308317</t>
  </si>
  <si>
    <t>Henan Provincial People's Hospital</t>
  </si>
  <si>
    <t>Corona Virus Disease 2019,COVID-19</t>
  </si>
  <si>
    <t>TT-NPC</t>
  </si>
  <si>
    <t>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t>
  </si>
  <si>
    <t>Survival rate</t>
  </si>
  <si>
    <t>A randomized, double-blind, placebo-controlled, study evaluating the efficacy and safety of otilimab IV in patients with severe pulmonary COVID-19 related disease. - OSCAR</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</si>
  <si>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</si>
  <si>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https://www.clinicaltrialsregister.eu/ctr-search/search?query=eudract_number:2020-001759-42</t>
  </si>
  <si>
    <t>Investigating otilimab in patients with severe coronavirus related lung disease.</t>
  </si>
  <si>
    <t>EUCTR2020-001759-42-GB</t>
  </si>
  <si>
    <t>GlaxoSmithKline Research &amp; Development Limited</t>
  </si>
  <si>
    <t>United States;Spain;Chile;United Kingdom;France;Mexico;Canada;Argentina;Belgium;Brazil;Poland;South Africa;Netherlands;Japan;Sweden</t>
  </si>
  <si>
    <t>Severe pulmonary COVID-19 related disease &lt;br&gt;MedDRA version: 23.0
Level: LLT
Classification code 10053983
Term: Corona virus infection
System Organ Class: 100000004862
;Therapeutic area: Diseases [C] - Virus Diseases [C02]</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</si>
  <si>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</si>
  <si>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</si>
  <si>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</si>
  <si>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</si>
  <si>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</si>
  <si>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</si>
  <si>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</si>
  <si>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 xml:space="preserve">RANDOMIZED PHASE 2 CLINICAL TRIAL TO EVALUATE SAFETY AND EFFICACY OF THE USE OF PLASMA FROM CONVALESCENT PATIENTS WITH THE NEW CORONAVIRUS DISEASE (COVID-19) FOR THE EXPERIMENTAL TREATMENT  OF PATIENTS HOSPITALIZED IN THE CENTRO MEDICO NAVAL "CIRUJANO MAYOR SANTIAGO TAVARA"_x000D_
</t>
  </si>
  <si>
    <t>Group name:Experimental Type of group;1 N¬∞ of participants:100 Intervention(s) description:A 200 ml unit of COVID 19 convalescent donor s plasma will be transfused considering ABO and Rh compatibility through an intravenous line up to 2 times spaced 24 hours apart.&lt;br&gt;&lt;br&gt;</t>
  </si>
  <si>
    <t>https://www.ins.gob.pe/ensayosclinicos/rpec/recuperarECPBNuevoEN.asp?numec=060-20</t>
  </si>
  <si>
    <t>RANDOMIZED PHASE 2 CLINICAL TRIAL TO EVALUATE SAFETY AND EFFICACY OF THE USE OF PLASMA FROM CONVALESCENT PATIENTS WITH THE NEW CORONAVIRUS DISEASE (COVID-19) FOR THE EXPERIMENTAL TREATMENT  OF PATIENTS HOSPITALIZED IN THE CENTRO MEDICO NAVAL "CIRUJANO MAYOR SANTIAGO TAVARA"_x000D_
"</t>
  </si>
  <si>
    <t>PER-060-20</t>
  </si>
  <si>
    <t>Phase 2 clinical trial, randomized 1:1, open label; which is intended to evaluate the safety and efficacy of experimental treatment with COVID-19 convalescent plasma in patients with SARS-CoV-2 infection. Two arms will be available, with the experimental group receiving convalescing plasma plus standard hospital treatment; while the control group will receive standard treatment. This study will be carried out in two phases: Collection phase: The system of donor awareness and recruitment, collection, study and storage of convalescing plasma will be established. It is estimated to collect plasma from 50 patients recovered from COVID-19 centrally. Experimental Treatment Phase: It will start as soon as the first units of Convalescent Plasma are available, the experimental group will receive 1 to 2 units of 200mL of plasma (ABO, Rh compatible), obtained according to the established criteria, for the treatment of patients hospitalized by COVID-19.&lt;br&gt;</t>
  </si>
  <si>
    <t>Marina de Guerra del Peru,</t>
  </si>
  <si>
    <t>Mario</t>
  </si>
  <si>
    <t>Ortiz</t>
  </si>
  <si>
    <t>AV. LA MARINA CDRA 36 NRO. S/N CUARTEL LA PERLA (AV. LA MARINA CDRA. 36 ESQ. INSURGENTES)</t>
  </si>
  <si>
    <t>ortiz60marina51@hotmail.com</t>
  </si>
  <si>
    <t>Marina de Guerra del Peru</t>
  </si>
  <si>
    <t>Inclusion criteria: ‚Ä¢	Patients over 18 years of age from both sexes hospitalized at the Centro Medico Naval._x000D_&lt;br&gt;‚Ä¢	Be in the disposition and capacity to give free and informed consent, or have a relative or tutor with the capacity to do so (Appendix 2)_x000D_&lt;br&gt;‚Ä¢	Be in the disposition and capacity to undergo clinical evaluations and diagnosis procedures. _x000D_&lt;br&gt;‚Ä¢	Previous COVID-19 diagnosis supported by a laboratory test (PCR-RT or by the presence of SARS-CoV-2 antibodies)._x000D_&lt;br&gt;‚Ä¢	Diagnosis of moderate to severe Acute Respiratory Distress Syndrome, according to the definition of the Berlin criteria during a span of less than 10 days. _x000D_&lt;br&gt;‚Ä¢	Need of mechanical ventilation or continuous oxygenation at positive pressure.</t>
  </si>
  <si>
    <t>Exclusion criteria: ‚Ä¢	Diagnosis of Mild Acute Respiratory Distress Syndrome according to the definition of the Berlin criteria._x000D_&lt;br&gt;‚Ä¢	Diagnosis of moderate to severe Acute Respiratory Distress Syndrome, according to the definition of the Berlin criteria, lasting more than 10 days._x000D_&lt;br&gt;‚Ä¢	Demonstrated hypersensitivity or history of allergy to blood products or immunoglobulins._x000D_&lt;br&gt;‚Ä¢	Pregnant or breastfeeding women_x000D_&lt;br&gt;_x000D_&lt;br&gt;_x000D_&lt;br&gt;</t>
  </si>
  <si>
    <t>Outcome name:It is defined as an event of death due to the 2019 Coronavirus disease or another cause that occurred between the start of treatment until day 60.&lt;br&gt;Measure:Mortality&lt;br&gt;Timepoints:60 days from the first day of treatment.</t>
  </si>
  <si>
    <t>A Phase II, Open Label, Randomized Controlled Trial to Assess the Safety and Efficacy of Convalescent Plasma to Limit COVID-19 Associated Complications in Moderate Disease. - PLACID</t>
  </si>
  <si>
    <t>Intervention1: Convalescent plasma: Convalescent plasma, 2 doses of 200 mL each, from recovered COVID-19 patient.&lt;br&gt;Control Intervention1: Usual care for COVID-19 disease: Usual care for COVID-19 disease&lt;br&gt;</t>
  </si>
  <si>
    <t>http://www.ctri.nic.in/Clinicaltrials/pmaindet2.php?trialid=43149</t>
  </si>
  <si>
    <t>Study to assess the efficacy and safety of convalescent plasma in moderate COVID-19 disease.</t>
  </si>
  <si>
    <t>CTRI/2020/04/024775</t>
  </si>
  <si>
    <t>Randomized, Parallel Group, Active Controlled Trial
  Method of generating randomization sequence:Stratified randomization  Method of allocation concealment:Centralized  Blinding and masking:Not Applicable</t>
  </si>
  <si>
    <t>Indian Council Of Medical Research</t>
  </si>
  <si>
    <t>Dr Anup Agarwal</t>
  </si>
  <si>
    <t>Ansari Nagar, New Delhi</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</si>
  <si>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</si>
  <si>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</si>
  <si>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</si>
  <si>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</si>
  <si>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The primary outcome is a composite measure of the avoidance of -  &lt;br/ &gt;&lt;br&gt;1.	Progression to severe ARDS (P/F ratio 100) or &lt;br/ &gt;&lt;br&gt;2.	All-cause Mortality at 28 days &lt;br/ &gt;&lt;br&gt;Timepoint: 28 days from intervention &lt;br/ &gt;&lt;br&gt;</t>
  </si>
  <si>
    <t>A Phase 2b, Multicenter, Open-label, Randomized, Comparator-Controlled, Study to Evaluate the Efficacy and Safety of Desidustat Tablet for the Management of COVID-19 Patients</t>
  </si>
  <si>
    <t>Drug: Desidustat;Other: Standard of Care</t>
  </si>
  <si>
    <t>https://clinicaltrials.gov/show/NCT04463602</t>
  </si>
  <si>
    <t>Desidustat in the Management of COVID-19 Patients</t>
  </si>
  <si>
    <t>NCT04463602</t>
  </si>
  <si>
    <t>Cadila Healthcare Limited</t>
  </si>
  <si>
    <t>Dr Deven Parmar, MD;Dr Richa Vellanki</t>
  </si>
  <si>
    <t>;richa.vellanki@zyduscadila.com</t>
  </si>
  <si>
    <t>;+912717665555</t>
  </si>
  <si>
    <t>Cadila Healthcare Ltd.;</t>
  </si>
  <si>
    <t>_x000D_&lt;br&gt;        Inclusion Criteria:_x000D_&lt;br&gt;_x000D_&lt;br&gt;          1. Ability to comprehend and willingness to sign a written ICF by the subject/impartial_x000D_&lt;br&gt;             witness._x000D_&lt;br&gt;_x000D_&lt;br&gt;          2. Male and Females, age =18 years at enrollment._x000D_&lt;br&gt;_x000D_&lt;br&gt;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7. Women of childbearing potential must agree to use at least one primary form of_x000D_&lt;br&gt;             contraception for the duration of the study (acceptable methods will be determined by_x000D_&lt;br&gt;             the site)._x000D_&lt;br&gt;_x000D_&lt;br&gt;        Exclusion Criteria:_x000D_&lt;br&gt;_x000D_&lt;br&gt;          1. ALT/AST &gt;5 times the upper limit of normal._x000D_&lt;br&gt;_x000D_&lt;br&gt;          2. Stage V CKD (i.e. eGFR &lt;15 ml/min/1.73 m2 or requiring dialysis)._x000D_&lt;br&gt;_x000D_&lt;br&gt;          3. Pregnant or breast feeding._x000D_&lt;br&gt;_x000D_&lt;br&gt;          4. Severe co-morbidity (e.g. uncontrolled hypertension and uncontrolled DM, systemic_x000D_&lt;br&gt;             disease which affect the vital organs severity, immunocompromised patients etc.) as_x000D_&lt;br&gt;             per investigator's assessment._x000D_&lt;br&gt;_x000D_&lt;br&gt;          5. Comorbid condition like myocardial infarction or heart failure within 90 days of_x000D_&lt;br&gt;             recruitment._x000D_&lt;br&gt;_x000D_&lt;br&gt;          6. Prolong QT interval (&gt;450 ms)._x000D_&lt;br&gt;_x000D_&lt;br&gt;          7. Patients on invasive mechanical ventilation._x000D_&lt;br&gt;</t>
  </si>
  <si>
    <t>Change in Clinical status of subject on a 7-point ordinal scale</t>
  </si>
  <si>
    <t>The Chloroquine/hydroxychloroquine prevention of coronavirus disease (COVID-19) in the healthcare setting; a randomized, placebo-controlled prophylaxis study (COPCOV)</t>
  </si>
  <si>
    <t>;Placebo;hydroxychloroquine</t>
  </si>
  <si>
    <t>https://pactr.samrc.ac.za/TrialDisplay.aspx?TrialID=11019</t>
  </si>
  <si>
    <t>Hydroxychloroquine for prevention of COVID-19</t>
  </si>
  <si>
    <t>PACTR202009786901147</t>
  </si>
  <si>
    <t>Parallel: different groups receive different interventions at same time during study,Randomised,Simple randomization using a randomization table created by a computer software program,Allocation was determined by the holder of the sequence who is situated off site</t>
  </si>
  <si>
    <t>Phase-3</t>
  </si>
  <si>
    <t>Dr. William Schilling</t>
  </si>
  <si>
    <t>Kenya;Kenya</t>
  </si>
  <si>
    <t>&lt;br&gt;Coronavirus disease ;Coronavirus disease</t>
  </si>
  <si>
    <t>Anthony</t>
  </si>
  <si>
    <t>Etyang</t>
  </si>
  <si>
    <t>230 80108</t>
  </si>
  <si>
    <t>AEtyang@kemri-wellcome.org</t>
  </si>
  <si>
    <t>Kenya Medical Research Institute CGMRC</t>
  </si>
  <si>
    <t>Inclusion criteria: ‚Ä¢	18 years and above_x000D_&lt;br&gt;‚Ä¢	Participant is willing and able to give informed consent for participation in the study and agrees with the study and its conduct_x000D_&lt;br&gt;‚Ä¢	Agrees not to self-medicate with chloroquine, hydroxychloroquine or other potential antivirals (e.g. not on HAART that includes LPV/r as part of the regimen) _x000D_&lt;br&gt;‚Ä¢	Not previously diagnosed with COVID-19_x000D_&lt;br&gt;‚Ä¢	Not currently symptomatic with an acute respiratory infection (ARI)_x000D_&lt;br&gt;‚Ä¢	Possesses an internet-enabled smartphone (Android or iOS) or computer_x000D_&lt;br&gt;</t>
  </si>
  <si>
    <t>Exclusion criteria: ‚Ä¢	Hypersensitivity reaction to hydroxychloroquine or 4-aminoquinolines_x000D_&lt;br&gt;‚Ä¢	Contraindication to taking hydroxychloroquine as prophylaxis, e.g. known epileptic, known creatinine clearance &lt; 10 ml/min  _x000D_&lt;br&gt;‚Ä¢	Already taking chloroquine, hydroxychloroquine or 4-aminoquinolines_x000D_&lt;br&gt;‚Ä¢	Taking a concomitant medication described in section 8.5 of the master protocol, which cannot be safely stopped known retinal disease_x000D_&lt;br&gt;‚Ä¢	Inability to be followed up for the trial period_x000D_&lt;br&gt;‚Ä¢	Known prolonged QT syndrome (ECG will be required for potential participants who report having a heart condition)_x000D_&lt;br&gt;‚Ä¢	Is enrolled in another clinical trial (however participants will be allowed to participate in observational studies)_x000D_&lt;br&gt;</t>
  </si>
  <si>
    <t>The number of symptomatic COVID-19 infections will be compared between participants randomised to  hydroxychloroquine, and placebo groups</t>
  </si>
  <si>
    <t>A Multicenter, Randomized, Double-Blind, Placebo-Controlled Trial of the Efficacy of Camostat Mesilate for Treatment of COVID-19 in Outpatients</t>
  </si>
  <si>
    <t>Drug: Camostat Mesilate;Drug: Placebo</t>
  </si>
  <si>
    <t>https://clinicaltrials.gov/show/NCT04583592</t>
  </si>
  <si>
    <t>Camostat Efficacy vs. Placebo for Outpatient Treatment of COVID-19 (CAMELOT)</t>
  </si>
  <si>
    <t>NCT04583592</t>
  </si>
  <si>
    <t>Sagent Pharmaceuticals Inc.</t>
  </si>
  <si>
    <t>Atasi Jana, M.D.</t>
  </si>
  <si>
    <t>ajana@sagentpharma.com</t>
  </si>
  <si>
    <t>224-523-5165</t>
  </si>
  <si>
    <t>_x000D_&lt;br&gt;        Inclusion Criteria:_x000D_&lt;br&gt;_x000D_&lt;br&gt;          1. Adults willing and able to provide informed consent before performing study procedures_x000D_&lt;br&gt;_x000D_&lt;br&gt;          2. Adults =18 years of age at time of informed consent_x000D_&lt;br&gt;_x000D_&lt;br&gt;          3. Participants must have written notification of laboratory confirmed COVID-19 infection_x000D_&lt;br&gt;             performed prior to screening, at a local laboratory by RT-PCR or other commercial or_x000D_&lt;br&gt;             public health assay in any specimen; and participants must be randomized within 72_x000D_&lt;br&gt;             hours of receiving the above notification of laboratory confirmed COVID-19_x000D_&lt;br&gt;_x000D_&lt;br&gt;          4. Have a mild or moderate form of COVID-19 defined as SpO2 &gt; 94% at screening_x000D_&lt;br&gt;_x000D_&lt;br&gt;          5. Participants must have at least 1 of the following risk factors for severe illness_x000D_&lt;br&gt;_x000D_&lt;br&gt;               1. Aged 65 years or older_x000D_&lt;br&gt;_x000D_&lt;br&gt;               2. Hypertension_x000D_&lt;br&gt;_x000D_&lt;br&gt;               3. Diabetes mellitus_x000D_&lt;br&gt;_x000D_&lt;br&gt;               4. Chronic lung disease including asthma, chronic obstructive pulmonary disease_x000D_&lt;br&gt;                  (COPD), and interstitial lung disease (eg, idiopathic pulmonary fibrosis)_x000D_&lt;br&gt;_x000D_&lt;br&gt;               5. Chronic cardiac conditions, including coronary artery disease (CAD), heart_x000D_&lt;br&gt;                  failure, congenital heart disease, cardiomyopathy_x000D_&lt;br&gt;_x000D_&lt;br&gt;               6. Severe obesity (body mass index [BMI] = 40 kg/m^2)_x000D_&lt;br&gt;_x000D_&lt;br&gt;               7. Chronic liver disease, including cirrhosis_x000D_&lt;br&gt;_x000D_&lt;br&gt;          6. Must agree not to enroll in another study of an investigational agent or take any_x000D_&lt;br&gt;             other drug that has been granted Emergency Use Authorization prior to completion of_x000D_&lt;br&gt;             Day 28_x000D_&lt;br&gt;_x000D_&lt;br&gt;          7. If women of childbearing potential (WOCBP) or men whose sexual partners are WOCBP,_x000D_&lt;br&gt;             must be able and willing to use at least 1 highly effective method of contraception_x000D_&lt;br&gt;             during the study and for 90 days after receiving the last dose of study drug_x000D_&lt;br&gt;_x000D_&lt;br&gt;        Exclusion Criteria:_x000D_&lt;br&gt;_x000D_&lt;br&gt;          1. Physician makes a decision that trial involvement is not in participants' best_x000D_&lt;br&gt;             interest, or has any condition that does not allow the protocol to be followed safely_x000D_&lt;br&gt;_x000D_&lt;br&gt;          2. Known severe liver disease (eg, Child Pugh score &gt; 12, AST &gt;5 times upper limit)_x000D_&lt;br&gt;_x000D_&lt;br&gt;          3. SaO2/SPO2 =94% on room air condition, or the Pa02/Fi02 ratio &lt; 300 mgHg_x000D_&lt;br&gt;_x000D_&lt;br&gt;          4. Known allergic reaction to camostat mesilate or one of its excipients_x000D_&lt;br&gt;_x000D_&lt;br&gt;          5. Known severe renal impairment (estimated glomerular filtration rate =30 mL/min/1.73_x000D_&lt;br&gt;             m^2) or receiving dialysis_x000D_&lt;br&gt;_x000D_&lt;br&gt;          6. Pregnant or breastfeeding, or positive pregnancy test in a predose examination_x000D_&lt;br&gt;_x000D_&lt;br&gt;          7. Receipt of any experimental treatment for COVID-19, including agents with demonstrated_x000D_&lt;br&gt;             or possible direct acting antiviral activity, including, but not limited to,_x000D_&lt;br&gt;             remdesivir, hydroxychloroquine, lopinavir/ritonavir, tocilizumab, or ivermectin,_x000D_&lt;br&gt;             within the 30 days prior to the time of the screening evaluation. No off label use of_x000D_&lt;br&gt;             a drug for COVID 19 is allowed._x000D_&lt;br&gt;_x000D_&lt;br&gt;          8. History of human immunodeficiency virus infection on highly active antiretroviral_x000D_&lt;br&gt;             therapy (HAART)_x000D_&lt;br&gt;</t>
  </si>
  <si>
    <t>Disease Progression at Day 28</t>
  </si>
  <si>
    <t>Observation Of Clinical Efficacy And Safety Of Bufonis Venenum Injection In The Treatment Of Severe Novel Coronavirus Pneumonia (COVID-19)</t>
  </si>
  <si>
    <t>Experimental group:Bufonis venenum injection;Control group:0.9% N.S.;</t>
  </si>
  <si>
    <t>http://www.chictr.org.cn/showproj.aspx?proj=50778</t>
  </si>
  <si>
    <t>ChiCTR2000030704</t>
  </si>
  <si>
    <t>Cross-over</t>
  </si>
  <si>
    <t>Experimental group:25;Control group:25;</t>
  </si>
  <si>
    <t>The First People's Hospital of Jiangxia District, Wuhan</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</si>
  <si>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</si>
  <si>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</si>
  <si>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</si>
  <si>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</si>
  <si>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</si>
  <si>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</si>
  <si>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</si>
  <si>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PO2/FiO2;ROX INDEX;</t>
  </si>
  <si>
    <t>Role of Oral Vitamin C in Reducing the Duration and Severity of symptoms in COVID-19 Positive Patients: Prospective Randomized Controlled Trial</t>
  </si>
  <si>
    <t>Intervention1: oral vitamin C tablets: oral tablet vitamin C tablet 500mg (b.d)twice a day along with other sympto9matic treatment and then asses for reduce in severity and duration of symptom&lt;br&gt;Intervention2: Intervention Group: Oral tablet vitamin C tablet 500mg (B.D)twice a day along with other symptomatic treatment till the symptoms relived or maximum 14 days,which ever earlier.&lt;br&gt;Control Intervention1: &lt;br&gt;control group: No vitamin C has been given to control group only symptomatic treatment will be given&lt;br&gt;Control Intervention2: control group: No vitamin C has been given to control group.Only symptomatic treatment will be given&lt;br&gt;</t>
  </si>
  <si>
    <t>http://www.ctri.nic.in/Clinicaltrials/pmaindet2.php?trialid=43749</t>
  </si>
  <si>
    <t>Can Vitamin C reduces COVID-19 symptoms</t>
  </si>
  <si>
    <t>CTRI/2020/10/028695</t>
  </si>
  <si>
    <t>Randomized, Parallel Group Trial
  Method of generating randomization sequence:Computer generated randomization  Method of allocation concealment:Sequentially numbered, sealed, opaque envelopes  Blinding and masking:Open Label</t>
  </si>
  <si>
    <t>Nil</t>
  </si>
  <si>
    <t>DR BALBIR KUMAR</t>
  </si>
  <si>
    <t>Room no 19,First floor,Academic block NCI,Jhajjar
AIIMS New Delhi NCI Jhajjar,AIIMS New Delhi</t>
  </si>
  <si>
    <t>drbalbir10@gmail.com</t>
  </si>
  <si>
    <t>AIIMS New Delhi</t>
  </si>
  <si>
    <t>Inclusion criteria: Age more than 18years , &lt;br/ &gt;&lt;br&gt;COVID-19 positive(RT-PCR) &lt;br/ &gt;&lt;br&gt;either sex &lt;br/ &gt;&lt;br&gt;Symptomatic patient(fever, cough and breathing difficulty)</t>
  </si>
  <si>
    <t>Exclusion criteria: 1.	History of allergy to vitamin C &lt;br/ &gt;&lt;br&gt;2.	Pregnant females or breastfeeding mothers &lt;br/ &gt;&lt;br&gt;3.	Critical ill patient who are intubation and on mechanical ventilation &lt;br/ &gt;&lt;br&gt;</t>
  </si>
  <si>
    <t>Improvement in  illness can be assessed reduction in the grading (mild,moderate sever)  of symptoms after l administration of vitamin C (5oomg, twice a day) in COVID19 patients. &lt;br/ &gt;&lt;br&gt;Timepoint: maximum time is 14 days</t>
  </si>
  <si>
    <t>Study for meditation assists for the rehabilitation of patients with novel coronaviruse pneumonia (COVID-19)</t>
  </si>
  <si>
    <t>1:meditation+Standard treatment of traditional Chinese and Western Medicine;2:Standard treatment of traditional Chinese and Western Medicine;</t>
  </si>
  <si>
    <t>http://www.chictr.org.cn/showproj.aspx?proj=50455</t>
  </si>
  <si>
    <t>ChiCTR2000030476</t>
  </si>
  <si>
    <t>1:100;2:100;</t>
  </si>
  <si>
    <t>Cancer Institute, Longhua Hospital, Shanghai University of Traditional Chinese Medicine</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</si>
  <si>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</si>
  <si>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</si>
  <si>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</si>
  <si>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</si>
  <si>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</si>
  <si>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Self-rating depression scale;self-rating anxiety scale;Athens Insomnia Scale;</t>
  </si>
  <si>
    <t>Sulodexide in the Treatment of Early Stages of COVID-19</t>
  </si>
  <si>
    <t>Drug: Sulodexide;Drug: Placebo</t>
  </si>
  <si>
    <t>https://clinicaltrials.gov/show/NCT04483830</t>
  </si>
  <si>
    <t>Suloexide in the Treatment of Early Stages of COVID-19</t>
  </si>
  <si>
    <t>NCT04483830</t>
  </si>
  <si>
    <t>Clinedem</t>
  </si>
  <si>
    <t>SulES-COVID</t>
  </si>
  <si>
    <t>Alejandro j Gonzalez-Ochoa, md</t>
  </si>
  <si>
    <t>_x000D_&lt;br&gt;        Inclusion Criteria:_x000D_&lt;br&gt;_x000D_&lt;br&gt;          -  3 days or less with clinical COVID-19 symptoms (fever, cough, sour throat, headache,_x000D_&lt;br&gt;             body ache, anosmia, diarrhoea, vomiting)._x000D_&lt;br&gt;_x000D_&lt;br&gt;          -  sign inform consent._x000D_&lt;br&gt;_x000D_&lt;br&gt;          -  &gt;50% risk developing a severe clinical presentation of COVID-19 according to risk_x000D_&lt;br&gt;             calculator_x000D_&lt;br&gt;_x000D_&lt;br&gt;        Exclusion Criteria:_x000D_&lt;br&gt;_x000D_&lt;br&gt;          -  COVID-19 negative test_x000D_&lt;br&gt;_x000D_&lt;br&gt;          -  known pregnancy_x000D_&lt;br&gt;_x000D_&lt;br&gt;          -  chronic use of steroid medication_x000D_&lt;br&gt;_x000D_&lt;br&gt;          -  deep vein thrombosis in the last 6 months_x000D_&lt;br&gt;_x000D_&lt;br&gt;          -  extended anticoagulation in the last 3 months._x000D_&lt;br&gt;_x000D_&lt;br&gt;          -  known allergy to sulodexide._x000D_&lt;br&gt;_x000D_&lt;br&gt;          -  severe symptoms that warrant hospital care at initial screening_x000D_&lt;br&gt;</t>
  </si>
  <si>
    <t>hospital care;days of hospital care;days of need suplemental oxigen;serum level of d-dimmer;serum level of creatinine</t>
  </si>
  <si>
    <t>Pilot, double-blind clinical trial to evaluate the efficacy and safety of pre-exposure use of hydroxychloroquine versus placebo in the prevention of SARS-CoV-2 (COVID-19) infection in healthcare personnel. - PrevenCOVID-19</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</si>
  <si>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</si>
  <si>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https://www.clinicaltrialsregister.eu/ctr-search/search?query=eudract_number:2020-001440-26</t>
  </si>
  <si>
    <t>Study for the prevention of COVID-19 infection in healthcare personnel</t>
  </si>
  <si>
    <t>EUCTR2020-001440-26-ES</t>
  </si>
  <si>
    <t>Fundaci√≥n P√∫blica Andaluza para la Gesti√≥n de la Investigaci√≥n en Salud de Sevilla (FISEVI)</t>
  </si>
  <si>
    <t>Prevention of SARS-CoV-2 (COVID-19) infection;Therapeutic area: Diseases [C] - Virus Diseases [C02]</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</si>
  <si>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</si>
  <si>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</si>
  <si>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</si>
  <si>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</si>
  <si>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</si>
  <si>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</si>
  <si>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Timepoint(s) of evaluation of this end point: At the end of treatment (day 60);Primary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group.;Secondary Objective: To assess the safety and tolerability of preventive use of hydroxychloroquine in healthcare personnel.;Main Objective: To assess the efficacy of hydroxychloroquine preventive administration in healthcare personnel with risk of exposure to COVID-19 infected patients.</t>
  </si>
  <si>
    <t>Therapeutic Plasma Exchange for COVID-19-associated Hyperviscosity</t>
  </si>
  <si>
    <t>Biological: Therapeutic plasma exchange (TPE);Other: Standard of care</t>
  </si>
  <si>
    <t>https://clinicaltrials.gov/show/NCT04441996</t>
  </si>
  <si>
    <t>NCT04441996</t>
  </si>
  <si>
    <t>July 17, 2020</t>
  </si>
  <si>
    <t>Cheryl Maier, MD, PhD</t>
  </si>
  <si>
    <t>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t>
  </si>
  <si>
    <t>Change in Plasma Viscosity</t>
  </si>
  <si>
    <t>Clinical study for novel NLRP Inflammasome inhibitor (Tranilast) in the treatment of novel coronavirus (COVID-19)</t>
  </si>
  <si>
    <t>control group:conventional therapy;Experience group:conventional therapy and Tranilast;</t>
  </si>
  <si>
    <t>http://www.chictr.org.cn/showproj.aspx?proj=49738</t>
  </si>
  <si>
    <t>Clinical study of novel NLRP Inflammasome inhibitor (Tranilast) in the treatment of novel coronavirus pneumonia (COVID-19)</t>
  </si>
  <si>
    <t>ChiCTR2000030002</t>
  </si>
  <si>
    <t>control group:30;Experience group:30;</t>
  </si>
  <si>
    <t>The First Affiliated Hospital of University of science and technology of China (Anhui Provincial Hospital)</t>
  </si>
  <si>
    <t>Hongliang He</t>
  </si>
  <si>
    <t>17 Lujiang Road, Luyang District, Hefei, Anhui, China</t>
  </si>
  <si>
    <t>44271370@qq.com</t>
  </si>
  <si>
    <t>+86 15956927046</t>
  </si>
  <si>
    <t>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</si>
  <si>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</si>
  <si>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cure rate;</t>
  </si>
  <si>
    <t>Assessment of innate memory NK cells in response to Mycobacterium Indicus Pranii vaccination as a part of a national clinical trial.</t>
  </si>
  <si>
    <t>Intervention1: Mycobacterium Indicus Pranii (MIP) Vaccine&lt;br&gt;: 0.3 ml intradermal on either deltoid for three days in critically ill subjects with COVID-19 disease&lt;br&gt;Intervention2: Mycobacterium Indicus Pranii (MIP) Vaccine: 0.1ml intradermal on both deltoids on day 1, followed by randomization to receive 0.1 ml on day 30, in 30 health care workers or close contacts of COVID-19 patients&lt;br&gt;Control Intervention1: Non-vaccinated health care workers: Till end of study&lt;br&gt;</t>
  </si>
  <si>
    <t>http://www.ctri.nic.in/Clinicaltrials/pmaindet2.php?trialid=48214</t>
  </si>
  <si>
    <t>Assessment of memory cells response to Mycobacterium Indicus Pranii vaccination</t>
  </si>
  <si>
    <t>CTRI/2020/10/028326</t>
  </si>
  <si>
    <t>Randomized, Parallel Group, Active Controlled Trial
  Method of generating randomization sequence:Computer generated randomization  Method of allocation concealment:Other  Blinding and masking:Open Label</t>
  </si>
  <si>
    <t>Manashi Chakrabarti Foundation</t>
  </si>
  <si>
    <t>Dr Jyoti Rastogi</t>
  </si>
  <si>
    <t>Dharamshila Narayana Superspeciality Hospital
Vasundhara Enclave, New Delhi-110096, India Dharamshila Narayana Superspeciality Hospital
Vasundhara Enclave, New Delhi-110096, India</t>
  </si>
  <si>
    <t>bmt.dnsh@narayanahealth.org</t>
  </si>
  <si>
    <t>Dharamshila Narayana Superspeciality Hospital</t>
  </si>
  <si>
    <t>Inclusion criteria: 1. COVID positive (by RT-PCR method) patients who are critically ill (room air SPO2 &lt; 94%, and RR &gt;25), and health care workers and close contacts. &lt;br/ &gt;&lt;br&gt;2. Signed informed consent</t>
  </si>
  <si>
    <t>Exclusion criteria: 1. Pregnancy &lt;br/ &gt;&lt;br&gt;2. Age-less than 20 years or greater than 80 years &lt;br/ &gt;&lt;br&gt;3. Those with HIV infection, chronic kidney disease, chronic liver disease, hematological malignancy, and those on immunosuppressive drugs &lt;br/ &gt;&lt;br&gt;4. Those who have received hydroxychloroquine for COVID-19</t>
  </si>
  <si>
    <t>To evaluate the innate memory NK cell in response to MIP vaccine.Timepoint: At day 0 and week 4</t>
  </si>
  <si>
    <t>Novel Use of an Existing Vaccine (BCG) Alliance: The NUEVA Trial</t>
  </si>
  <si>
    <t>Drug: Tice¬Æ BCG (for intravesical use) BCG LIVE strain of the BCG (Merck) vaccine;Drug: Preservative-free saline</t>
  </si>
  <si>
    <t>https://clinicaltrials.gov/show/NCT04632537</t>
  </si>
  <si>
    <t>BCG Vaccination to Prevent COVID-19</t>
  </si>
  <si>
    <t>NCT04632537</t>
  </si>
  <si>
    <t>Henry M. Jackson Foundation for the Advancement of Military Medicine</t>
  </si>
  <si>
    <t>NUEVA</t>
  </si>
  <si>
    <t>Thomas G Oliver;Naomi E Aronson;Marianne Spevak, BSHS</t>
  </si>
  <si>
    <t>;;mspevak@hjf.org</t>
  </si>
  <si>
    <t>;;2406942067</t>
  </si>
  <si>
    <t>Uniformed Services University of the Health Sciences;Uniformed Services University of the Health Sciences;</t>
  </si>
  <si>
    <t>_x000D_&lt;br&gt;        Inclusion Criteria:_x000D_&lt;br&gt;_x000D_&lt;br&gt;          -  Physicians, physician assistants, nurse practitioners, nurses, medics, respiratory_x000D_&lt;br&gt;             therapists and other HCWs who are likely to care for patients with COVID-19 illness_x000D_&lt;br&gt;_x000D_&lt;br&gt;          -  Eligible for care in DoD facilities (DEERS eligible)*_x000D_&lt;br&gt;_x000D_&lt;br&gt;          -  18-64 years old_x000D_&lt;br&gt;_x000D_&lt;br&gt;          -  Willingness to permit review of medical records_x000D_&lt;br&gt;_x000D_&lt;br&gt;          -  Women of childbearing potential must be willing to use an effective form of birth_x000D_&lt;br&gt;             control for 30 days post vaccination_x000D_&lt;br&gt;_x000D_&lt;br&gt;        Exclusion Criteria:_x000D_&lt;br&gt;_x000D_&lt;br&gt;          -  Previously (medical history) or currently infected or ill with COVID-19_x000D_&lt;br&gt;_x000D_&lt;br&gt;          -  Previous TB disease_x000D_&lt;br&gt;_x000D_&lt;br&gt;          -  Fever (&gt;38 C) within the past 24 hours_x000D_&lt;br&gt;_x000D_&lt;br&gt;          -  Currently pregnant or breastfeeding or planning on becoming pregnant within 30 days of_x000D_&lt;br&gt;             enrollment_x000D_&lt;br&gt;_x000D_&lt;br&gt;          -  Current serious underlying medical conditions including: diabetes mellitus, chronic_x000D_&lt;br&gt;             kidney disease, or any other immunocompromising condition:_x000D_&lt;br&gt;_x000D_&lt;br&gt;               -  Known infection by Human Immunodeficiency Virus (HIV)_x000D_&lt;br&gt;_x000D_&lt;br&gt;               -  History of solid organ or bone marrow transplantation_x000D_&lt;br&gt;_x000D_&lt;br&gt;               -  Currently under chemotherapy_x000D_&lt;br&gt;_x000D_&lt;br&gt;               -  Currently on any anti-cytokine therapy_x000D_&lt;br&gt;_x000D_&lt;br&gt;               -  History of immunodeficiency (including history of anti B cell therapy)_x000D_&lt;br&gt;_x000D_&lt;br&gt;               -  Currently taking immunosuppressive drugs_x000D_&lt;br&gt;_x000D_&lt;br&gt;               -  Treatment with oral or intravenous steroids, defined as daily doses of 10mg_x000D_&lt;br&gt;                  prednisone or equivalent for longer than 3 months_x000D_&lt;br&gt;_x000D_&lt;br&gt;          -  Active solid or non-solid malignancy or lymphoma within the past two years_x000D_&lt;br&gt;_x000D_&lt;br&gt;          -  Suspicion of active viral or bacterial infection_x000D_&lt;br&gt;_x000D_&lt;br&gt;          -  Living with someone HIV+, who is immunocompromised, or is taking an immunosuppressive_x000D_&lt;br&gt;             drug_x000D_&lt;br&gt;_x000D_&lt;br&gt;          -  Known allergy to (components of) the BCG vaccine or a serious reaction to prior BCG_x000D_&lt;br&gt;             administration_x000D_&lt;br&gt;_x000D_&lt;br&gt;          -  Plan to terminate their employment at the participating health care facility or change_x000D_&lt;br&gt;             duty stations within the next three months_x000D_&lt;br&gt;_x000D_&lt;br&gt;          -  Not in possession of a smartphone_x000D_&lt;br&gt;_x000D_&lt;br&gt;          -  Current participation in a COVID-19 interventional trial_x000D_&lt;br&gt;</t>
  </si>
  <si>
    <t>Incidence of symptomatic rt-PCR-confirmed SARS-CoV-2 infection</t>
  </si>
  <si>
    <t>Evaluating the effect of Melatonin in prognosis and clinical improvement in patients with COVID-19: A Randomized Clinical Trial</t>
  </si>
  <si>
    <t>Intervention 1: Intervention group: Melatonin supplement at a dose of 18 mg twice a day for 7 days and orally, with standard treatment. Intervention 2: Control group: They will receive the national standard treatment of Covid-19.</t>
  </si>
  <si>
    <t>http://en.irct.ir/trial/51687</t>
  </si>
  <si>
    <t>Effect of Melatonin in treatment of COVID-19</t>
  </si>
  <si>
    <t>IRCT20200426047206N4</t>
  </si>
  <si>
    <t>Randomization: Randomized, Blinding: Double blinded, Placebo: Used, Assignment: Parallel, Purpose: Treatment, Randomization description: For randomization, we will use the method of Balanced Block Randomization (block size: 4). For this purpose, we prepare four sheets of paper. On the two sheets, we write the I meaning "Intervention" and on the other two sheets we write the P meaning "Placebo". Mix the sheets together and place them in the desk drawer. When referring to any of the eligible patients, one of the sheets was randomly taken out, and based on this sheet, I or P was assigned to one of the two groups of intervention (melatonin recipient) or comparison (placebo recipient). They will be. Extracted tabs will not be returned to the drawer until all four tabs have been extracted. After randomly pulling out all four sheets, all the sheets are returned to the drawer and the above procedure will be continued for the next four patients until the desired sample size (60 patients) i</t>
  </si>
  <si>
    <t>Covid-19. &lt;br&gt;covid-19;U07.1</t>
  </si>
  <si>
    <t>Fahmideh street,  Pajoohesh Blvd, Hamadan City</t>
  </si>
  <si>
    <t>Inclusion criteria: Age between 18-75 year&lt;br&gt;Hospitalized in ward&lt;br&gt;Confirmed diagnosis with PCR&lt;br&gt;Elapsed less than 48 hour from symptom onset&lt;br&gt;Not pregnant or breastfeeding&lt;br&gt;Do not have moderate to severe liver and renal problems.&lt;br&gt;Not treated with immunosuppressive drugs during the last 3 months</t>
  </si>
  <si>
    <t>Exclusion criteria: Drug intolerance</t>
  </si>
  <si>
    <t>Need to oxygen therapy rate. Timepoint: During treatment. Method of measurement: view patients medical file.;Rate of sleep and depression. Timepoint: Hospital Anxiety and Depression Questionnaire. Method of measurement: Score.;The amount of hospitalization in the intensive care unit during 28 days. Timepoint: Day 28 after treatment. Method of measurement: view patients medical file.</t>
  </si>
  <si>
    <t>Usefulness of abdominal massage and ST-36 (Zusanli) acupressure in improving appetite of novel coronavirus pneumonia (COVID-19) patients treated in makeshift hospital</t>
  </si>
  <si>
    <t>intervention group:abdominal massage + ST-36 (Zusanli) acupressure;control group:regular nursing;</t>
  </si>
  <si>
    <t>http://www.chictr.org.cn/showproj.aspx?proj=54185</t>
  </si>
  <si>
    <t>ChiCTR2000033261</t>
  </si>
  <si>
    <t>intervention group:60;control group:60;</t>
  </si>
  <si>
    <t>Jiangsu People's Hospital</t>
  </si>
  <si>
    <t>Wang Lei</t>
  </si>
  <si>
    <t>300 Guangzhou Road, Nanjing, Jiangsu, China</t>
  </si>
  <si>
    <t>12711713@qq.com</t>
  </si>
  <si>
    <t>+86 13776569921</t>
  </si>
  <si>
    <t>Thoracic surgery of Jiangsu Provincial People's Hospital</t>
  </si>
  <si>
    <t>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t>
  </si>
  <si>
    <t>Exclusion criteria: 1. Patients with digestive disease previously; _x000D_&lt;br&gt;2. Patients with mental disorders who cannot communicate normally; _x000D_&lt;br&gt;3. Patients without complete medical information.</t>
  </si>
  <si>
    <t>Appetite score;</t>
  </si>
  <si>
    <t>A Prospective Cohort Interventional Study Assessing the Safety and Outcome of Unani Medicine as a Prophylaxis in Population at risk of COVID-19</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</si>
  <si>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</si>
  <si>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http://www.ctri.nic.in/Clinicaltrials/pmaindet2.php?trialid=44412</t>
  </si>
  <si>
    <t>To assess the safety and outcome of herbal medicine in prevention of COVID-19 infection among high risk population</t>
  </si>
  <si>
    <t>CTRI/2020/06/025650</t>
  </si>
  <si>
    <t>Other
  Method of generating randomization sequence:Not Applicable  Method of allocation concealment:Not Applicable  Blinding and masking:Open Label</t>
  </si>
  <si>
    <t>Ministry of AYUSH Government of India</t>
  </si>
  <si>
    <t>Prof Abdul Wadud</t>
  </si>
  <si>
    <t>Dept. of Ilmul Advia
National Institute of Unani Medicine
Kottigepalya Magadi Main Road
Bangalore</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</si>
  <si>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</si>
  <si>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</si>
  <si>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</si>
  <si>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</si>
  <si>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1. Incidence of COVID-19 cases in control as well in interventional group  &lt;br/ &gt;&lt;br&gt;2. Improvement in immune status using Immune Status Questionnaire (ISQ)Timepoint: 0th Day, 10th Day, 20th Day and 35th Day</t>
  </si>
  <si>
    <t>Convalescent plasma for the treatment of severe and critical novel coronavirus pneumonia (COVID-19): a prospective randomized controlled trial</t>
  </si>
  <si>
    <t>Experimental group:Conventional treatment and convalescent plasma therapy;Control group:Conventional treatment;</t>
  </si>
  <si>
    <t>http://www.chictr.org.cn/showproj.aspx?proj=49081</t>
  </si>
  <si>
    <t>ChiCTR2000029757</t>
  </si>
  <si>
    <t>Experimental group:100;Control group:100;</t>
  </si>
  <si>
    <t>China-Japan friendship hospital</t>
  </si>
  <si>
    <t>Cao Bin</t>
  </si>
  <si>
    <t>Cherry Blossom Garden East Street, Chaoyang District, Beijing</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</si>
  <si>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</si>
  <si>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</si>
  <si>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</si>
  <si>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the number of days between randomised grouping and clinical improvement;</t>
  </si>
  <si>
    <t>Randomized Clinical Trial to Evaluate Efficacy and Safety of Systemic Indirect Endovenous Ozone Therapy (SIEVOT) as Adjuvant Treatment in COVID19 Non-intubated Patients</t>
  </si>
  <si>
    <t>Other: Systemic indirect endovenous ozone therapy</t>
  </si>
  <si>
    <t>https://clinicaltrials.gov/show/NCT04359303</t>
  </si>
  <si>
    <t>Indirect Endovenous Systemic Ozone for New Coronavirus Disease (COVID19) in Non-intubated Patients</t>
  </si>
  <si>
    <t>NCT04359303</t>
  </si>
  <si>
    <t>Allocation: Randomized. Intervention model: Crossover Assignment. Primary purpose: Treatment. Masking: Double (Participant, Investigator).</t>
  </si>
  <si>
    <t>Javier Hidalgo Tall√≥n</t>
  </si>
  <si>
    <t>OzonoCOVID19</t>
  </si>
  <si>
    <t>Jose Baeza Noci, MD, PhD;Jose Baeza Noci, MD, PhD</t>
  </si>
  <si>
    <t>jose.baeza@uv.es;jose.baeza@uv.es</t>
  </si>
  <si>
    <t>+34963177800;+34963177800</t>
  </si>
  <si>
    <t>_x000D_&lt;br&gt;        Inclusion Criteria:_x000D_&lt;br&gt;_x000D_&lt;br&gt;          -  COVID19 virus detected in oro/nasopharynx_x000D_&lt;br&gt;_x000D_&lt;br&gt;          -  mild ill according WHO numeric scale_x000D_&lt;br&gt;_x000D_&lt;br&gt;          -  mild ill according Berlin criteria_x000D_&lt;br&gt;_x000D_&lt;br&gt;          -  non intubated patients_x000D_&lt;br&gt;_x000D_&lt;br&gt;          -  signed informed consent_x000D_&lt;br&gt;_x000D_&lt;br&gt;        Exclusion Criteria:_x000D_&lt;br&gt;_x000D_&lt;br&gt;          -  patients treated with systemic ozone in the last 6 months_x000D_&lt;br&gt;_x000D_&lt;br&gt;          -  patients treated before with systemic ozone and referring any side effect_x000D_&lt;br&gt;_x000D_&lt;br&gt;          -  glucose-6-phosphate-dehydrogenase deficit_x000D_&lt;br&gt;_x000D_&lt;br&gt;          -  other severe concomitant disease apart from COVID19_x000D_&lt;br&gt;_x000D_&lt;br&gt;          -  psychiatric disease specified in axis I of l Diagnostic and Statistical Manual of_x000D_&lt;br&gt;             Mental Disorders, 5 edition, but major depression_x000D_&lt;br&gt;_x000D_&lt;br&gt;          -  patients not capable of understanding the study methods and targets_x000D_&lt;br&gt;_x000D_&lt;br&gt;          -  pregnant woman_x000D_&lt;br&gt;</t>
  </si>
  <si>
    <t>COVID19 clinical scale</t>
  </si>
  <si>
    <t>Effectiveness and Safety of Convalescent Plasma Therapy on COVID-19 Patients With Acute Respiratory Distress Syndrome in Referral Hospitals in Indonesia</t>
  </si>
  <si>
    <t>Biological: Convalescent plasma;Drug: Standard of care</t>
  </si>
  <si>
    <t>https://clinicaltrials.gov/show/NCT04380935</t>
  </si>
  <si>
    <t>Effectiveness and Safety of Convalescent Plasma Therapy on COVID-19 Patients With Acute Respiratory Distress Syndrome</t>
  </si>
  <si>
    <t>NCT04380935</t>
  </si>
  <si>
    <t>COVID;Acute Respiratory Distress Syndrome</t>
  </si>
  <si>
    <t>May 18, 2020</t>
  </si>
  <si>
    <t>Andri MT Lubis, MD, PhD;Robert Sinto, MD</t>
  </si>
  <si>
    <t>;rsinto@yahoo.com</t>
  </si>
  <si>
    <t>;+628158835432</t>
  </si>
  <si>
    <t>Faculty of Medicine Universitas Indonesia - Dr Cipto Mangunkusumo Hospital;</t>
  </si>
  <si>
    <t>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t>
  </si>
  <si>
    <t>Effect of nanocurcumin supplementation on the severity of symptoms and length of hospital stay in patients with COVID-19</t>
  </si>
  <si>
    <t>Intervention 1: Intervention group: People in the intervention group will receive  nanocurcumin supplement at a dose of 160 mg per day for 6 days. Curcumin is a natural polyphenolic antioxidant responsible for the turmeric yellow color. Nanocurcumin supplements are produced in the form of 40 mg capsules by Exir Nano Sina Company, and patients will receive 4 supplements orally (every 12 hours 2 capsules) for 6 days in addition to the routine treatment,. Intervention 2: Control group: People in the control group are given placebo capsules that are completely similar to nanocurcumin supplements in terms of shape and color and are asked to take 4 placebo capsules daily (every 12 hours 2 capsules) for 6 days.</t>
  </si>
  <si>
    <t>http://en.irct.ir/trial/51310</t>
  </si>
  <si>
    <t>Assessment of the effect of nanocurcumin supplement in patients with COVID-19</t>
  </si>
  <si>
    <t>IRCT20131125015536N13</t>
  </si>
  <si>
    <t>Randomization: Randomized, Blinding: Double blinded, Placebo: Used, Assignment: Parallel, Purpose: Supportive, Randomization description: Randomization is done by permuted block method. First, all possible quadruple blocks are considered and a number is assigned to each of them. Then, using a table of random numbers and the number assigned to each block, a random sequence is determined. Eligible individuals included in the study are placed in the intervention or control group according to the sequence determined based on randomization, Blinding description: In order to keeping patients, clinical caregivers, and the outcome assessor blind, the placebo will be prepared of the same color and shape as the supplement so that no one could distinguish the supplement from the placebo. The main researcher, who is not in direct contact with patients, is the only person who is not blind and pours supplements and placebos into exactly the same cans, specifies the cans with a three-digit numbe</t>
  </si>
  <si>
    <t>COVID-19. &lt;br&gt;Coronavirus infection, unspecified;U07.1</t>
  </si>
  <si>
    <t>30 years</t>
  </si>
  <si>
    <t>Mohammad Javad Hossein Zadeh</t>
  </si>
  <si>
    <t>School of Nutritional Sciences and Dietetics, No. 44, Hodjat doost Alley, Naderi St., Keshavarz Blvd.</t>
  </si>
  <si>
    <t>mhosseinzadeh@tums.ac.ir</t>
  </si>
  <si>
    <t>+98 21 8895 5975</t>
  </si>
  <si>
    <t>Inclusion criteria: Confirmation of Covid-19 by positive PCR test or lung scan&lt;br&gt;Admission to hospital Corona wards other than ICU&lt;br&gt;Filling out the informed consent form by the patient or the patient's first-degree relatives</t>
  </si>
  <si>
    <t>Exclusion criteria: Chemotherapy&lt;br&gt;People living with HIV&lt;br&gt;History of heart attack and stroke in the last 3 months&lt;br&gt;History of CABG&lt;br&gt;Dialysis patients&lt;br&gt;Transplantation of body organs&lt;br&gt;Pregnancy and lactation&lt;br&gt;People with BMI above 40&lt;br&gt;Known food allergies&lt;br&gt;Having any liver failure&lt;br&gt;Malignancies&lt;br&gt;Uncontrolled Diabetes (A1c&gt;7.5)</t>
  </si>
  <si>
    <t>Hs-CRP. Timepoint: Before and after 6 days of supplementation. Method of measurement: ELISA.;Percentage of recovery. Timepoint: Before and after 6 days of supplementation. Method of measurement: CT scan of the lungs.</t>
  </si>
  <si>
    <t>Evaluation of the effectiveness of intravenous infusion of human COVID-19 hyperimmune plasma with specific antibody titer in hospitalized patients with Covid-19: a randomized clinical trial</t>
  </si>
  <si>
    <t>Intervention 1: Intervention group: Human COVID-19 hyperimmune plasma with a specific antibody titer, volume 500ml, intravenous infusion over 4 hours; In addition to routine treatment based on the latest update of the national protocol. Intervention 2: Intervention group: Routine Human COVID-19 hyperimmune plasma, volume 500ml, intravenous infusion over 4 hours; In addition to routine treatment based on the latest update of the national protocol. Intervention 3: Control group: Routine treatment based on the latest update of the national protocol.</t>
  </si>
  <si>
    <t>http://en.irct.ir/trial/51443</t>
  </si>
  <si>
    <t>IRCT20201004048922N1</t>
  </si>
  <si>
    <t>Randomization: Randomized, Blinding: Not blinded, Placebo: Not used, Assignment: Parallel, Purpose: Treatment, Randomization description: In this study, the Block Randomization method will be used. To perform, by visiting the site www.sealedenvelope.com, while entering the number of intervention groups, sample size, block size (which was selected according to the number of study groups, 6), a random list of patients in 3 groups will be obtained that this list will be used for random allocation of patients.</t>
  </si>
  <si>
    <t>Hamidreza Abtahi</t>
  </si>
  <si>
    <t>Imam Khoemini Complex hospital, Dr.Gharib St., End of Keshavarz Blvd.</t>
  </si>
  <si>
    <t>hrabtahi@sina.tums.ac.ir</t>
  </si>
  <si>
    <t>+98 21 6693 9001</t>
  </si>
  <si>
    <t>Inclusion criteria: Confirmed or suspected COVID-19 pneumonia based on PCR or pulmonary imaging;&lt;br&gt;Presenting clinical symptoms of COVID-19 (fever, cough, dyspnea);&lt;br&gt;O2 saturation equal or less than 93%;&lt;br&gt;Age equal or more than 18 years old;&lt;br&gt;The patient has informed and free written consent to participate in the study;&lt;br&gt;Less than 7 days passed from the onset of clinical symptoms to the time of enrollment;&lt;br&gt;The patient should not attend another clinical trial at the same time.</t>
  </si>
  <si>
    <t>Exclusion criteria: Advanced renal or liver disease;&lt;br&gt;Active cancer;&lt;br&gt;Known Hypersensitivity reaction to Plasma-derived drugs;&lt;br&gt;Pregnancy;&lt;br&gt;Lactation;&lt;br&gt;The patient may be excluded from the study during the first 48 hours.</t>
  </si>
  <si>
    <t>Length of hospital stay due to covid-19. Timepoint: Daily until discharge or death. Method of measurement: Count the days of hospitalization from the time of admission to the hospital until discharge or death.</t>
  </si>
  <si>
    <t>Adaptive design phase 2 to 3, randomized, double- blind, multicenter, to evaluate the safety, efficacy, pharmacokinetics and pharmacodynamics of BIO101 in the prevention of the respiratory deterioration in hospitalized patients with COVID-19 pneumonia (severe stage)</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</si>
  <si>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</si>
  <si>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https://www.clinicaltrialsregister.eu/ctr-search/search?query=eudract_number:2020-001498-63</t>
  </si>
  <si>
    <t>Testing the Efficacy and Safety of BIO101, for the Prevention of Respiratory Deterioration, in Patients with COVID-19 Pneumonia (COVA study)</t>
  </si>
  <si>
    <t>EUCTR2020-001498-63-BE</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</si>
  <si>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</si>
  <si>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Biophytis S.A.</t>
  </si>
  <si>
    <t>United States;France;Brazil;Belgium;United Kingdom</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</si>
  <si>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</si>
  <si>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Mounia Chabane De Saint Aubin</t>
  </si>
  <si>
    <t>14 Avenue de l' Op√©ra</t>
  </si>
  <si>
    <t>mounia.chabane@biophytis.com</t>
  </si>
  <si>
    <t>+33(0)144 27 23 87</t>
  </si>
  <si>
    <t>Inclusion criteria: &lt;br&gt;1. Age: 45 and older. _x000D_&lt;br&gt;2. A confirmed diagnosis of COVID-19 infection, within the last 14 days, prior to randomization, as determined by PCR or other approved commercial or public health assay, in a specimen as specified by the test used._x000D_&lt;br&gt;3. Hospitalized, in observation or planned to be hospitalized due to COVID-19 infection symptoms with anticipated hospitalization duration &gt;=3 days_x000D_&lt;br&gt;4. With evidence of pneumonia based on all of the following:_x000D_&lt;br&gt;a. Clinical findings on a physical examination_x000D_&lt;br&gt;b. Respiratory symptoms developed within the past 7 days_x000D_&lt;br&gt;5. With evidence of respiratory decompensation that started not more than 4 days before start of study medication and present at screening, meeting one of the following criteria, as assessed by healthcare staff:_x000D_&lt;br&gt;a. Tachypnea: =25 breaths per minute_x000D_&lt;br&gt;b. Arterial oxygen saturation =92%_x000D_&lt;br&gt;c. A special note should be made if there is suspicion of COVID-19-related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(ICF).Or, when relevant, a legally authorized representative (LAR) might sign the ICF on behalf of the study participant_x000D_&lt;br&gt;8. Female participants should be:_x000D_&lt;br&gt;at least 5 years post-menopausal (i.e., persistent amenorrhea 5 years in the absence of an alternative medical cause) or surgically sterile;_x000D_&lt;br&gt;OR_x000D_&lt;br&gt;a. Have a negative urine pregnancy test at screening_x000D_&lt;br&gt;b. Be willing to use a contraceptive method as outlined in inclusion criterion 9 from screening to 30 days after last dose._x000D_&lt;br&gt;9. Male participants who are sexually active with a female partner must agree to the use of an effective method of birth control throughout the study and until 3 months after the last administration of investigational product;_x000D_&lt;br&gt;Note: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vasectomy._x000D_&lt;br&gt;10. Female participant who are lactating must agree not to breastfeed during the study and up to 14 days after the intervention._x000D_&lt;br&gt;11. Male participants must agree not to donate sperm for the purpose of reproduction throughout the study and until 3 months after the last administration of investigational product;_x000D_&lt;br&gt;12.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</si>
  <si>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Participant on invasive mechanical ventilation via an endotracheal tube, or extracorporeal membrane oxygenation (ECMO), or high-flow-Oxygen*_x000D_&lt;br&gt;4. Participant not able to take medications by mouth (as capsules or as a powder, mixed in water)._x000D_&lt;br&gt;5. Disallowed concomitant medication:_x000D_&lt;br&gt;a. Consumption of any herbal products containing 20 hydroxyecdysone and derived from Leuzea carthamoides; Cyanotis vaga or Cyanotis arachnoidea is not allowed (e.g. performance enhancing agents)_x000D_&lt;br&gt;6. Any known hypersensitivity to any of the ingredients, or excipients of the study medication, BIO101_x000D_&lt;br&gt;7. Renal disease requiring dialysis, or known renal insufficiency (eGFR=30 mL/min/1.73 m2, based on Cockroft &amp; Gault formula)_x000D_&lt;br&gt;8. In France:_x000D_&lt;br&gt;o Non-affiliation to compulsory French social security scheme (beneficiary or right-holder)_x000D_&lt;br&gt;o Being under tutelage or legal guardianship_x000D_&lt;br&gt;* High-flow oxygen is defined as deliverey of oxygen at a flow =of 16L/min&lt;br&gt;</t>
  </si>
  <si>
    <t>Main Objective: Part 1&lt;br&gt;‚Ä¢ Ascertain the safety and tolerability of BIO101, in order to begin recruitment to part 2&lt;br&gt;‚Ä¢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applicable;Primary end point(s): For end-of-part-1 interim analysis:&lt;br&gt;&lt;br&gt;For safety analysis intended to facilitate the decision to begin part 2, time frame ‚Äì up to 28 days:&lt;br&gt;&lt;br&gt;Safety and tolerability to BIO101:&lt;br&gt;&lt;br&gt;‚Ä¢ SUSARs, SAEs, AESIs, AEs&lt;br&gt;‚Ä¢ Vital signs&lt;br&gt;‚Ä¢ Safety labs (including testicular biomarkers)&lt;br&gt;‚Ä¢ ECGs&lt;br&gt;&lt;br&gt;For interim analysis intended to obtain indication of activity of BIO101, time frame ‚Äì up to 28 days:&lt;br&gt;&lt;br&gt;Primary:&lt;br&gt;&lt;br&gt;‚Ä¢ Proportion of participants with ‚Äònegative‚Äô events, of either of the following: &lt;br&gt;o All-cause mortality&lt;br&gt;o Respiratory failure, defined as any of the following:&lt;br&gt;- Requiring mechanical ventilation (including cases that will not be intubated due to resource restrictions and triage)&lt;br&gt;- Requiring ECMO&lt;br&gt;- Requiring high-flow oxygen &lt;br&gt;&lt;br&gt;Secondary:&lt;br&gt;&lt;br&gt;‚Ä¢ SpO2/FiO2&lt;br&gt;‚Ä¢ Inflammatory markers including:&lt;br&gt;o IL 6&lt;br&gt;o TNFa &lt;br&gt;o D-dimer &lt;br&gt;‚Ä¢ RAS / MAS biomarkers:&lt;br&gt;o Angiotensin 2&lt;br&gt;o Angiotensin-converting enzyme (ACE) levels&lt;br&gt;&lt;br&gt;For part-2 sample size interim analysis:&lt;br&gt;&lt;br&gt;For sample size re-assessment for part 2, time frame ‚Äì up to 28 days:&lt;br&gt;&lt;br&gt;‚Ä¢ Proportion of participants with ‚Äònegative‚Äô events, of either of the following:&lt;br&gt;o All-cause mortality&lt;br&gt;o Respiratory failure, defined as any of the following: &lt;br&gt;- Requiring mechanical ventilation (including cases that will not be intubated due to resource restrictions and triage)&lt;br&gt;- Requiring ECMO&lt;br&gt;- Requiring high-flow oxygen&lt;br&gt;&lt;br&gt;For the final analysis:&lt;br&gt;&lt;br&gt;Primary, time frame ‚Äì up to 28 days: &lt;br&gt;&lt;br&gt;‚Ä¢ Proportion of participants with ‚Äònegative‚Äô events, of either of the following:&lt;br&gt;o All-cause mortality  &lt;br&gt;o Respiratory failure, defined as any of the following: &lt;br&gt;- Requiring mechanical ventilation (including cases that will not be intubated due to resource restrictions and triage)&lt;br&gt;- Requiring ECMO&lt;br&gt;- Requiring high-flow oxygen&lt;br&gt;;Timepoint(s) of evaluation of this end point: For end-of-part-1 interim analysis:&lt;br&gt;For safety analysis intended to facilitate the decision to begin part 2, time frame ‚Äì up to 28 days:&lt;br&gt;&lt;br&gt;For interim analysis intended to obtain indication of activity of BIO101, time frame ‚Äì up to 28 days:&lt;br&gt;&lt;br&gt;For part-2 sample size interim analysis:&lt;br&gt;For sample size re-assessment for part 2, time frame ‚Äì up to 28 days:&lt;br&gt;&lt;br&gt;For the final analysis:&lt;br&gt;Primary, time frame ‚Äì up to 28 days: &lt;br&gt;</t>
  </si>
  <si>
    <t>effect of Hesperidin,Artemisinin- Artemisia annua, Noscapine, N-acetylcysteine, Resveratrol supplements and high dose of vitamin C on treatment, clinical symptoms of non-hospitalization and hospitalization patients with symptomatic COVID-19</t>
  </si>
  <si>
    <t>Intervention 1: Intervention group: non-hospitalization patients with symptomatic COVID-19 received 1. Artemisia annua - Artemisinin ( Manufactured by Longlifenutri)150 mg every 24 hours 2. Dose of 1 g of vitamin C (Manufactured by Daroupakhsh) intravenous vitamin (2 ampoules of 500 mg in 250 cc of sodium chloride serum for 30 minutes) every 24 hours 3. Dose of 5 cc of noscapine ( Manufactured by Faran Shimi) each Eight hours 4. 500 mg dose of hesperidin (Manufactured by Swanson) every 24 hours 5. Resveratrol 500 mg (Manufactured by A Squard)  every 24 hours 6. NAC 600 mg ( Manufactured by Osvah ) every 12 hours . The duration of treatment is estimated at ten days. Supplements are taken orally and vitamin C is given to patients as an injection. Intervention 2: Control group: non-hospitalization patients with symptomatic COVID-19 Protocol of the Ministry of Health. Intervention 3: Intervention group: hospitalization patients with symptomatic COVID-19  received 1. Artemisia annua - Artemisinin ( Manufactured by Longlifenutri)150 mg every 12hours 2. Dose of 1 g of vitamin C (Manufactured by Daroupakhsh) intravenous vitamin (2 ampoules of 500 mg in 250 cc of sodium chloride serum for 30 minutes) every 12 hours 3. Dose of 5 cc of noscapine ( Manufactured by Faran Shimi) each Eight hours 4. 500 mg dose of hesperidin (Manufactured by Swanson) every 24 hours 5. Resveratrol 500 mg (Manufactured by A Squard)  every 24 hours 6. NAC 600 mg ( Manufactured by Osvah ) every 12 hours .  The duration of treatment is estimated at ten days.Supplements are taken orally and vitamin C is given to patients as an injection. Intervention 4: Control group:  hospitalization patients with symptomatic COVID-19 Protocol of the Ministry of Health.</t>
  </si>
  <si>
    <t>http://en.irct.ir/trial/51482</t>
  </si>
  <si>
    <t>Evaluation of the combined effect of Hesperidin,Artemisinin- Artemisia annua, Noscapine, N-acetylcysteine, Resveratrol supplements and high dose of vitamin C on treatment, clinical symptoms of non-hospitalization and hospitalization patients with symptomatic COVID-19</t>
  </si>
  <si>
    <t>IRCT20181030041504N1</t>
  </si>
  <si>
    <t>Randomization: Randomized, Blinding: Double blinded, Placebo: Not used, Assignment: Parallel, Purpose: Treatment, Randomization description: For this purpose, we will use the quadruple block method (Block Randomization). Random allocation software will be used for this purpose. We prepare two sheets of paper. On a sheet we write the letter I meaning "Intervention" and on a sheet the letter S means "Standard treatment". Mix the sheets together and place them in the desk drawer. With the referral of each eligible patient, one of the leaflets will be randomly taken out and based on this extracted leaflet will be assigned to one of the two intervention groups. It should be noted that the pulled out sheets will not be returned to the drawer until all four sheets have been pulled out. After accidentally pulling out all four sheets, all the sheets are returned to the drawer and the above procedure will be continued for the next four patients until the desired sample size is reached, Blin</t>
  </si>
  <si>
    <t>Sirjan Faculty of Medical Science</t>
  </si>
  <si>
    <t>covid-19. &lt;br&gt;Severe Acute Respiratory Syndrome coronavirus;RA01.0</t>
  </si>
  <si>
    <t>12 years</t>
  </si>
  <si>
    <t>Dr.Ali,Amjadi</t>
  </si>
  <si>
    <t>Seyyed Jamaledin Asad Abadi Blvd - Parks of Traffic</t>
  </si>
  <si>
    <t>Aamjadi50@yahoo.com</t>
  </si>
  <si>
    <t>+98 34 4234 0640</t>
  </si>
  <si>
    <t>Inclusion criteria: COVID-19 virus infection by RT-PCR in non-hospitalization and hospitalization patients&lt;br&gt;G6PD sufficient  in non-hospitalization and hospitalization patients&lt;br&gt;Lack of clinical response to routine outpatient treatment  in non-hospitalization and hospitalization patients&lt;br&gt;Clinical symptoms (fever, cough, myalgia, shortness of breath, digestive problems)  in non-hospitalization and hospitalization patients&lt;br&gt;Age over 12 years  in non-hospitalization and hospitalization patients&lt;br&gt;Patient satisfaction  in non-hospitalization and hospitalization patients&lt;br&gt;Lymphocytes less than 15%, respiratory distress, lung involvement on CT scan, oxygen level less than 93%, unstable vital signs, severe gastrointestinal symptoms and oral intolerance, underlying disease Except for exclusion cases hospitalization patients</t>
  </si>
  <si>
    <t>Exclusion criteria: Allergy to oral supplements and high doses of vitamin C&lt;br&gt;Reluctance to continue participating in the trial for any reason&lt;br&gt;Patients admitted to the intensive care unit (ICU) (patients who have been admitted to the ICU since admission)&lt;br&gt;Pregnant and lactating lady&lt;br&gt;Patients with seizures&lt;br&gt;Dialysis patients</t>
  </si>
  <si>
    <t>LDH. Timepoint: Before the intervention and ten days after the intervention. Method of measurement: Blood Test.;CBC diff. Timepoint: Before the intervention and ten days after the intervention. Method of measurement: Blood Test.;Na/K/Ca. Timepoint: Before the intervention and ten days after the intervention. Method of measurement: Blood Test.;CRP. Timepoint: Before the intervention and ten days after the intervention. Method of measurement: Blood Test.;ESR1. Timepoint: Before the intervention and ten days after the intervention. Method of measurement: Blood Test.;Weakness and nausea. Timepoint: Before the intervention and ten days after the intervention. Method of measurement: Check List.;Lung  involvement. Timepoint: Before the intervention and ten days after the intervention. Method of measurement: CT-Scan.</t>
  </si>
  <si>
    <t>Sedation With Sevoflurane Versus Propofol in Patients With Acute Respiratory Distress Syndrome Caused by COVID19 Infection</t>
  </si>
  <si>
    <t>Drug: Sevoflurane;Drug: Propofol</t>
  </si>
  <si>
    <t>https://clinicaltrials.gov/show/NCT04359862</t>
  </si>
  <si>
    <t>NCT04359862</t>
  </si>
  <si>
    <t>Fundaci√≥n para la Investigaci√≥n del Hospital Cl√≠nico de Valencia</t>
  </si>
  <si>
    <t>Acute Respiratory Distress Syndrome;COVID19 Infection</t>
  </si>
  <si>
    <t>SEVO-COVID19</t>
  </si>
  <si>
    <t>Rafael Badenes, PhD</t>
  </si>
  <si>
    <t>rafaelbadenes@gmail.com</t>
  </si>
  <si>
    <t>_x000D_&lt;br&gt;        Inclusion Criteria:_x000D_&lt;br&gt;_x000D_&lt;br&gt;          -  Age 18 years or more._x000D_&lt;br&gt;_x000D_&lt;br&gt;          -  Diagnosis of Acute Respiratory Distress Syndrome caused by COVID19 infection._x000D_&lt;br&gt;_x000D_&lt;br&gt;          -  Signature of Patient's Consent or Verbal Consent of Legal Representative_x000D_&lt;br&gt;_x000D_&lt;br&gt;        Exclusion Criteria:_x000D_&lt;br&gt;_x000D_&lt;br&gt;          -  Intracranial hypertension_x000D_&lt;br&gt;_x000D_&lt;br&gt;          -  Hypersensitivity to the active ingredient (propofol or sevoflurane) or to any of the_x000D_&lt;br&gt;             excipients_x000D_&lt;br&gt;_x000D_&lt;br&gt;          -  Current volume &lt; 250ml_x000D_&lt;br&gt;_x000D_&lt;br&gt;          -  History of malignant hyperthermia_x000D_&lt;br&gt;_x000D_&lt;br&gt;          -  Liver failure_x000D_&lt;br&gt;_x000D_&lt;br&gt;          -  Neutropenia (&lt;0.5x109)_x000D_&lt;br&gt;_x000D_&lt;br&gt;          -  Pregnant or lactating women_x000D_&lt;br&gt;_x000D_&lt;br&gt;          -  Have received chemotherapy in the last month since their inclusion in the study_x000D_&lt;br&gt;</t>
  </si>
  <si>
    <t>PaO2/FiO2</t>
  </si>
  <si>
    <t>Plasma From Individuals Who Have Recovered From Severe Acute Respiratory Syndrome Coronavirus 2 (SARS-CoV-2) Infection as Treatment for Acute COVID-19 Disease</t>
  </si>
  <si>
    <t>Biological: SARS-CoV-2 convalescent plasma</t>
  </si>
  <si>
    <t>https://clinicaltrials.gov/show/NCT04390178</t>
  </si>
  <si>
    <t>Convalescent Plasma as Treatment for Acute Coronavirus Disease (COVID-19)</t>
  </si>
  <si>
    <t>NCT04390178</t>
  </si>
  <si>
    <t>Joakim Dillner</t>
  </si>
  <si>
    <t>April 10, 2020</t>
  </si>
  <si>
    <t>Johan Ursing, MD, PhD</t>
  </si>
  <si>
    <t>Danderyd Hospital</t>
  </si>
  <si>
    <t>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t>
  </si>
  <si>
    <t>Disease progression</t>
  </si>
  <si>
    <t>Phase 2, Multi-center, Randomized, Double-blind, Placebo- Controlled Study to Evaluate the Safety and Efficacy of EC-18 in COVID-19 Infection to Pneumonia</t>
  </si>
  <si>
    <t>Drug: EC-18;Drug: Placebo EC-18</t>
  </si>
  <si>
    <t>https://clinicaltrials.gov/show/NCT04500132</t>
  </si>
  <si>
    <t>To Evaluate Safety and Efficacy of EC-18 in COVID-19 Infection to Pneumonia</t>
  </si>
  <si>
    <t>NCT04500132</t>
  </si>
  <si>
    <t>Enzychem Lifesciences Corporation</t>
  </si>
  <si>
    <t>Korea, Republic of</t>
  </si>
  <si>
    <t>May 28, 2020</t>
  </si>
  <si>
    <t>Hyewon Jeong;Enzychem Lifescience</t>
  </si>
  <si>
    <t>;safetypv@enzychem.com</t>
  </si>
  <si>
    <t>;02-501-1084</t>
  </si>
  <si>
    <t>Chungbuk National University Hospital;</t>
  </si>
  <si>
    <t>_x000D_&lt;br&gt;        Inclusion Criteria:_x000D_&lt;br&gt;_x000D_&lt;br&gt;          -  Signed informed consent_x000D_&lt;br&gt;_x000D_&lt;br&gt;          -  Male or female age 19 years or older_x000D_&lt;br&gt;_x000D_&lt;br&gt;          -  Pathologically confirmed diagnosis of COVID-19 Infection to Pneumonia_x000D_&lt;br&gt;_x000D_&lt;br&gt;        Exclusion Criteria:_x000D_&lt;br&gt;_x000D_&lt;br&gt;          -  Pathologically confirmed diagnosis of bacterial pneumonia or viral pneumonia_x000D_&lt;br&gt;_x000D_&lt;br&gt;          -  Pregnant or nursing at the time of signing informed consent_x000D_&lt;br&gt;_x000D_&lt;br&gt;          -  Known sensitivity to any study medication_x000D_&lt;br&gt;_x000D_&lt;br&gt;          -  Unwilling or unable to complete study diary_x000D_&lt;br&gt;_x000D_&lt;br&gt;          -  Any other condition or prior therapy that, in the opinion of the Investigator, would_x000D_&lt;br&gt;             make the subject unsuitable for the study or unable to comply with the protocol_x000D_&lt;br&gt;</t>
  </si>
  <si>
    <t>Rate of transition to ARDS</t>
  </si>
  <si>
    <t>Reducing Morbidity and Mortality in Health Care Workers Exposed to SARS-CoV-2 by Enhancing Non-specific Immune Responses Through Bacillus Calmette-Gu√©rin Vaccination, a Randomized Controlled Trial</t>
  </si>
  <si>
    <t>Biological: Bacille Calmette-Gu√©rin (BCG);Other: Placebo Comparator</t>
  </si>
  <si>
    <t>https://clinicaltrials.gov/show/NCT04379336</t>
  </si>
  <si>
    <t>BCG Vaccination for Healthcare Workers in COVID-19 Pandemic</t>
  </si>
  <si>
    <t>NCT04379336</t>
  </si>
  <si>
    <t>TASK Applied Science</t>
  </si>
  <si>
    <t>South Africa</t>
  </si>
  <si>
    <t>Caryn M Upton, MBChB;Caryn Upton, MD</t>
  </si>
  <si>
    <t>dr.caryn@task.org.za;regulatory@task.org.za</t>
  </si>
  <si>
    <t>+27 21 510 2209;0211003606</t>
  </si>
  <si>
    <t>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t>
  </si>
  <si>
    <t>Incidence of HCWs hospitalized due to COVID-19 per arm</t>
  </si>
  <si>
    <t>An Open-label Multicenter Randomized Trial to Evaluate the Efficacy of Bioven, Manufactured by Biopharma Plasma, LLC, in Complex Therapy of Patients With Pneumonia Induced by COVID-19 / SARS-CoV-2</t>
  </si>
  <si>
    <t>Drug: IVIG</t>
  </si>
  <si>
    <t>https://clinicaltrials.gov/show/NCT04500067</t>
  </si>
  <si>
    <t>Intravenous Immunoglobulin (IVIG, Bioven) Efficacy Assess for COVID-19 / SARS-CoV-2 Severe Pneumonia Complex Treatment</t>
  </si>
  <si>
    <t>NCT04500067</t>
  </si>
  <si>
    <t>Biopharma Plasma LLC</t>
  </si>
  <si>
    <t>Ukraine</t>
  </si>
  <si>
    <t>Covid19;Pneumonia</t>
  </si>
  <si>
    <t>_x000D_&lt;br&gt;        Inclusion Criteria:_x000D_&lt;br&gt;_x000D_&lt;br&gt;          -  Men and women 18 years of age and older;_x000D_&lt;br&gt;_x000D_&lt;br&gt;          -  COVID-19 documentary confirmed by PCR lab test;_x000D_&lt;br&gt;_x000D_&lt;br&gt;          -  severe pneumonia caused by COVID-19 according to the criteria below:_x000D_&lt;br&gt;_x000D_&lt;br&gt;               -  - fever or suspicion of respiratory infection;_x000D_&lt;br&gt;_x000D_&lt;br&gt;               -  - the number of respiratory movements 30 per 1 min and above;_x000D_&lt;br&gt;_x000D_&lt;br&gt;               -  - severe respiratory failure or SpO2 &lt;90% with spontaneous breathing indoors;_x000D_&lt;br&gt;_x000D_&lt;br&gt;               -  - the presence of foci of inflammation in the lungs according to the results of_x000D_&lt;br&gt;                  computed tomography, which is documented._x000D_&lt;br&gt;_x000D_&lt;br&gt;               -  or if any of the conditions listed below have developed on the background of_x000D_&lt;br&gt;                  previously diagnosed coronavirus pneumonia:_x000D_&lt;br&gt;_x000D_&lt;br&gt;                    -  - severe respiratory failure required mechanical ventilation (ALV);_x000D_&lt;br&gt;_x000D_&lt;br&gt;                    -  - acute respiratory distress syndrome according to WHO diagnostic criteria_x000D_&lt;br&gt;                       (development within one week after the manifestation of disease clinical_x000D_&lt;br&gt;                       symptoms or emergence of new ones or deterioration of respiratory syndromes._x000D_&lt;br&gt;                       Chest visualization (lung X-ray, CT or ultrasound); bilateral opacities not_x000D_&lt;br&gt;                       fully explaining the gravity of condition or lung collapse or nodules);_x000D_&lt;br&gt;_x000D_&lt;br&gt;                    -  - sepsis according to WHO diagnostic criteria (life-threatening organ_x000D_&lt;br&gt;                       dysfunction caused by disturbance of host reaction to suspected or proven_x000D_&lt;br&gt;                       infection. The features of organ dysfunction include the following: mental_x000D_&lt;br&gt;                       change, labored or shallow breathing, low oxygenation, oliguria or anuria,_x000D_&lt;br&gt;                       rapid heart palpitation, weak pulse, cold extremities or low blood pressure,_x000D_&lt;br&gt;                       skin blotching or lab-proven coagulopathy, thrombocytopenia, acidosis, high_x000D_&lt;br&gt;                       level of lactic acid or hyperbilirubinemia);_x000D_&lt;br&gt;_x000D_&lt;br&gt;                    -  - endotoxic shock according to WHO diagnostic criteria (persisting_x000D_&lt;br&gt;                       hypotension despite extensive resuscitation requiring vasoconstrictors for_x000D_&lt;br&gt;                       maintaining mean arterial pressure = 65 mmHg and serum lactate level &gt; 2_x000D_&lt;br&gt;                       mmol/l);_x000D_&lt;br&gt;_x000D_&lt;br&gt;          -  the signed patient's informed consent to participation in the trial;_x000D_&lt;br&gt;_x000D_&lt;br&gt;          -  the negative pregnancy test (for female patients of reproductive age), readiness to_x000D_&lt;br&gt;             use reliable contraception methods during the whole duration of the trial._x000D_&lt;br&gt;_x000D_&lt;br&gt;          -  the ability, according to the researcher, to follow all requirements of the research_x000D_&lt;br&gt;             protocol._x000D_&lt;br&gt;_x000D_&lt;br&gt;          -  this study allows you to take into account the results of examinations related to the_x000D_&lt;br&gt;             disease, conducted within 10 days before signing the Informed Consent. Such data are_x000D_&lt;br&gt;             transferred from the primary documentation to the CRF._x000D_&lt;br&gt;_x000D_&lt;br&gt;        Exclusion Criteria:_x000D_&lt;br&gt;_x000D_&lt;br&gt;          -  known intolerance to plasma or immunoglobulin drugs;_x000D_&lt;br&gt;_x000D_&lt;br&gt;          -  drug allergy or hypersensitization to immunoglobulin drugs;_x000D_&lt;br&gt;_x000D_&lt;br&gt;          -  any known counter-indication to immunoglobulin drugs according to the instruction for_x000D_&lt;br&gt;             medical application of the tested drug;_x000D_&lt;br&gt;_x000D_&lt;br&gt;          -  pneumonia not associated with COVID-19 infection;_x000D_&lt;br&gt;_x000D_&lt;br&gt;          -  pregnancy, lactation period;_x000D_&lt;br&gt;_x000D_&lt;br&gt;          -  any clinically significant impairment of liver function (elevation of serum_x000D_&lt;br&gt;             transaminase levels more than 3 times the upper limit of normal);_x000D_&lt;br&gt;_x000D_&lt;br&gt;          -  serum creatinine levels more than 2 times the upper limit of normal for a given age_x000D_&lt;br&gt;             and gender;_x000D_&lt;br&gt;_x000D_&lt;br&gt;          -  established diagnosis of primary immunodeficiency;_x000D_&lt;br&gt;_x000D_&lt;br&gt;          -  verified HIV-infection;_x000D_&lt;br&gt;_x000D_&lt;br&gt;          -  immune diseases (blood immune diseases, rheumatic diseases, nephritis, etc.)_x000D_&lt;br&gt;_x000D_&lt;br&gt;          -  severe cardiovascular failure (Stage III);_x000D_&lt;br&gt;_x000D_&lt;br&gt;          -  mental illness in anamnesis;_x000D_&lt;br&gt;_x000D_&lt;br&gt;          -  the need for prescribing medicines or procedures that are incompatible with the_x000D_&lt;br&gt;             administration of the drug within the scope of this study: monoclonal antybodies;_x000D_&lt;br&gt;_x000D_&lt;br&gt;          -  known drug addiction;_x000D_&lt;br&gt;_x000D_&lt;br&gt;          -  participation in any other clinical trial presently or within the last 30 days._x000D_&lt;br&gt;</t>
  </si>
  <si>
    <t>Period duration (in days) to clinical improvement;O2 saturation (SPO2 percentage), with self-breathing;Respiratory movements rate (amount per minute), with self-breathing;Body temperature without antipyretics use;Lymphocyte count</t>
  </si>
  <si>
    <t>Efficacy of Arsenic Album 30C and 200C potency in mild case of COVID-19 positive  patients: A randomized controlled study</t>
  </si>
  <si>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</si>
  <si>
    <t>http://www.ctri.nic.in/Clinicaltrials/pmaindet2.php?trialid=44218</t>
  </si>
  <si>
    <t>Efficacy of Arsenic Album 30C and 200C potency in mild case of COVID-19 positive . (Isolation ward of Sir T General Hospital, Bhavnagar) patients: A randomized controlled study.</t>
  </si>
  <si>
    <t>CTRI/2020/06/026119</t>
  </si>
  <si>
    <t>Randomized, Parallel Group Trial
  Method of generating randomization sequence:Computer generated randomization  Method of allocation concealment:Sequentially numbered, sealed, opaque envelopes  Blinding and masking:Not Applicable</t>
  </si>
  <si>
    <t>Swami Vivekaanand Homoeopathic Medical College And Hospital</t>
  </si>
  <si>
    <t>DrPranav Shah</t>
  </si>
  <si>
    <t xml:space="preserve">a 1 antarix,flat
ghogha circle
bhagnagar Dr.Hahnemann Road
near sport Colmplex
sidsar road 
</t>
  </si>
  <si>
    <t>shah_pranav1682@yahoo.co.in</t>
  </si>
  <si>
    <t>swami Vivekanand Homoeopathic Medical College And Hospital</t>
  </si>
  <si>
    <t>Inclusion criteria: 1.	Male or females aged √¢?¬• 18 years with mild COVID-19 disease based on positive RT- PCR test. &lt;br/ &gt;&lt;br&gt;2.	Voluntary willingness of patient to give written informed consent prior to participation in trial.  &lt;br/ &gt;&lt;br&gt;</t>
  </si>
  <si>
    <t>Exclusion criteria: 1. Hypersensitivity to study drug. &lt;br/ &gt;&lt;br&gt;2. Participating in any other trial &lt;br/ &gt;&lt;br&gt;3. Already taking drugs from alternative system. &lt;br/ &gt;&lt;br&gt;</t>
  </si>
  <si>
    <t>Proportion of clinically and virologically cured.Timepoint: Day 5,10 and 14</t>
  </si>
  <si>
    <t>Convalescent Plasma for the Treatment of Patients With COVID-19</t>
  </si>
  <si>
    <t>https://clinicaltrials.gov/show/NCT04389710</t>
  </si>
  <si>
    <t>Convalescent Plasma for the Treatment of COVID-19</t>
  </si>
  <si>
    <t>NCT04389710</t>
  </si>
  <si>
    <t>Thomas Jefferson University</t>
  </si>
  <si>
    <t>Michael Baram, MD;Michael Baram, MD</t>
  </si>
  <si>
    <t>Michael.Baram@jefferson.edu;Michael.Baram@Jefferson.edu</t>
  </si>
  <si>
    <t>215-955-5161;</t>
  </si>
  <si>
    <t>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t>
  </si>
  <si>
    <t>Number of patients who receive COVID-19 convalescent plasma transfusions in acute care facilities infected with SARS-CoV-2</t>
  </si>
  <si>
    <t>Application of Regulating Intestinal Flora in the Treatment of Severe Novel Coronavirus Pneumonia (COVID-19)</t>
  </si>
  <si>
    <t>Experimental group:Regulating intestinal flora + conventional treatment;Control group:conventional treatment;</t>
  </si>
  <si>
    <t>http://www.chictr.org.cn/showproj.aspx?proj=49530</t>
  </si>
  <si>
    <t>ChiCTR2000029849</t>
  </si>
  <si>
    <t>The First Affiliated Hospital of Zhengzhou University</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</si>
  <si>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</si>
  <si>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</si>
  <si>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</si>
  <si>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</si>
  <si>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</si>
  <si>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</si>
  <si>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Length of admission;mortality rate;</t>
  </si>
  <si>
    <t xml:space="preserve">Efficacy, Immunogenicity, and Safety of SARS-CoV-2 Recombinant Protein Vaccine with Adjuvant in Adults 18 Years of Age and Older. COVID-19_x000D_
</t>
  </si>
  <si>
    <t>;Placebo ;Vaccine</t>
  </si>
  <si>
    <t>https://pactr.samrc.ac.za/TrialDisplay.aspx?TrialID=13475</t>
  </si>
  <si>
    <t xml:space="preserve">Study of Recombinant Protein Vaccine with Adjuvant against COVID-19 in Adults 18 Years of Age and Older._x000D_
</t>
  </si>
  <si>
    <t>PACTR202011523101903</t>
  </si>
  <si>
    <t>Parallel: different groups receive different interventions at same time during study,Randomised,Simple randomization using a randomization table created by a computer software program,Central randomisation by phone/fax</t>
  </si>
  <si>
    <t>Kenya;Kenya;Kenya;Kenya</t>
  </si>
  <si>
    <t>&lt;br&gt;COVID-19;COVID-19</t>
  </si>
  <si>
    <t>Tirhani</t>
  </si>
  <si>
    <t>Maluleke</t>
  </si>
  <si>
    <t>44 on Grand Central Office Park 2 Bond Street Grand Central Extension 1 Midrand 16</t>
  </si>
  <si>
    <t>Tirhani.Maluleke@sanofi.com</t>
  </si>
  <si>
    <t>Inclusion criteria: Participants are eligible for the study only if all of the following criteria are met: _x000D_&lt;br&gt;I01:            Aged 18 years or older on the day of inclusion_x000D_&lt;br&gt;I02:            A female participant is eligible to participate if she is not pregnant or breastfeeding_x000D_&lt;br&gt;and one of the following conditions applies:_x000D_&lt;br&gt;‚Ä¢ Is of non-childbearing potential. To be considered of non-childbearing potential, a female must be post-menopausal for at least 1 year or surgically sterile._x000D_&lt;br&gt;OR_x000D_&lt;br&gt;‚Ä¢ Is of childbearing potential and agrees to use an effective contraceptive method or abstinence from at least 4 weeks prior to the first vaccination until at least 12 weeks after the second vaccination._x000D_&lt;br&gt;A subject of childbearing potential must have a negative highly sensitive pregnancy test (urine or serum as required by local regulation) within 4 hours before any dose of study intervention._x000D_&lt;br&gt;I03:            Informed consent form has been signed and dated_x000D_&lt;br&gt;I04:            Able to attend all scheduled visits and to comply with all trial procedures_x000D_&lt;br&gt;I05:            Covered by health insurance, only if required by local, regional or national regulations_x000D_&lt;br&gt;I06:            SARS-CoV-2 rapid serodiagnostic test performed at the time of enrollment to detect presence of SARS-CoV-2 antibodies_x000D_&lt;br&gt;I07:            For persons living with human immunodeficiency virus (HIV), stable HIV infection determined by participant currently on ARVs with CD4 count &gt; 200/mm3 _x000D_&lt;br&gt;</t>
  </si>
  <si>
    <t>Exclusion criteria: Participants are not eligible for the trial if any of the following criteria are met:_x000D_&lt;br&gt;E01:           Participation at the time of trial enrollment (or in the 30 days preceding the first trial vaccination) or planned participation during the present trial period in another clinical trial investigating a vaccine, drug, medical device, or medical procedure_x000D_&lt;br&gt;E02:           Receipt of any vaccine in the 30 days preceding or on the day of the first trial vaccination or planned receipt of any vaccine in the 30 days following the second trial vaccination except for influenza vaccination, which may be received at any time in relation to trial intervention a._x000D_&lt;br&gt;E03:           Prior administration of a coronavirus vaccine (severe acute respiratory syndrome coronavirus 2 [SARS-CoV-2], SARS-CoV, Middle East Respiratory Syndrome [MERS-CoV])_x000D_&lt;br&gt;E04:           Known systemic hypersensitivity to any of the vaccine components, or history of a life-threatening reaction to a vaccine containing any of the same substances b._x000D_&lt;br&gt;E05:           Dementia or any other cognitive condition at a stage that could interfere with following the trial procedures based on Investigator or designee‚Äôs judgment_x000D_&lt;br&gt;E06:           Self-reported thrombocytopenia, contraindicating intramuscular (IM) vaccination based on Investigator or designee‚Äôs judgment_x000D_&lt;br&gt;E07:           Bleeding disorder, or receipt of anticoagulants in the past 21 days preceding inclusion, contraindicating IM vaccination based on Investigator or designee‚Äôs judgment_x000D_&lt;br&gt;E08:           Deprived of freedom by an administrative or court order, or in an emergency setting, or hospitalized involuntarily_x000D_&lt;br&gt;E09:           Unstable acute or chronic illness that in the opinion of the Investigator or designee poses additional risk as a result of participation or that could interfere with the trial procedures_x000D_&lt;br&gt;E10:           Receipt of solid-organ or bone marrow transplants in the past 180 days_x000D_&lt;br&gt;E11:           Receipt of anti-cancer chemotherapy in the last 90 days</t>
  </si>
  <si>
    <t>To assess the clinical efficacy of the investigational SARS-CoV-2 Recombinant Protein vaccine (with adjuvant) in SARS-CoV-2 na√Øve adults for the prevention of symptomatic COVID-19 occurring = 14 days after the second injection.</t>
  </si>
  <si>
    <t>Effect of Dinvl medicinal herb  on improving of clinical and paraclinical symptoms in patients with COVID-19 :A Randomized Controlled Trial</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</si>
  <si>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</si>
  <si>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http://en.irct.ir/trial/48644</t>
  </si>
  <si>
    <t>Effect of Dinvl on improving of clinical and paraclinical symptoms in patients with COVID-19</t>
  </si>
  <si>
    <t>IRCT20200518047497N2</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</si>
  <si>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</si>
  <si>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Zahravi Pharmaceutical Company</t>
  </si>
  <si>
    <t>COVID-19. &lt;br&gt;Novel Cronavirus Disease (COVID-19);U07.01</t>
  </si>
  <si>
    <t>15 years</t>
  </si>
  <si>
    <t>Javad Ahmadian Heris</t>
  </si>
  <si>
    <t>Sheshgelan., Tabriz., East Azerbaijan Province</t>
  </si>
  <si>
    <t>ahmadianj@tbzmed.ac.ir</t>
  </si>
  <si>
    <t>+98 41 3526 2280</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</si>
  <si>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</si>
  <si>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</si>
  <si>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</si>
  <si>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Assessment of Efficacy and Safety of Tocilizumab Compared to DefeROxamine, Associated With Standards Treatments in COVID-19 (+) Patients Hospitalized In Intensive Care in Tunisia. Multicentric, Comparative, Randomized Study</t>
  </si>
  <si>
    <t>Drug: Tocilizumab Injection;Drug: Deferoxamine</t>
  </si>
  <si>
    <t>https://clinicaltrials.gov/show/NCT04361032</t>
  </si>
  <si>
    <t>Assessment of Efficacy and Safety of Tocilizumab Compared to DefeROxamine, Associated With Standards Treatments in COVID-19 (+) Patients Hospitalized In Intensive Care in Tunisia</t>
  </si>
  <si>
    <t>NCT04361032</t>
  </si>
  <si>
    <t>Abderrahmane Mami Hospital</t>
  </si>
  <si>
    <t>COVID19;Intensive Care Unit</t>
  </si>
  <si>
    <t>TRONCHER</t>
  </si>
  <si>
    <t>Eshmoun Clinical Research Centre;Chokri Jeribi, Dr</t>
  </si>
  <si>
    <t>eshmouncompany@eshmoun.com.tn;eshmouncompany@eshmoun.com.tn</t>
  </si>
  <si>
    <t>0021627870563;+21627870563</t>
  </si>
  <si>
    <t>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t>
  </si>
  <si>
    <t>the mortality rate</t>
  </si>
  <si>
    <t>A randomized, double-blind, parallel, controlled trial for comparison of phosphoric chloroquine combined with standard therapy and standard therapy in serious/critically ill patients with novel coronavirus pneumonia (COVID-19)</t>
  </si>
  <si>
    <t>Phosphoric chloroquine:2 tablets phosphoric chloroquine BID, complicated with therapy recommended by "New Coronavirus Infected Pneumonia Diagnosis and Treatment Scheme (revision of Trial Version 5)";Placebo:2 tablets placebo BID;</t>
  </si>
  <si>
    <t>http://www.chictr.org.cn/showproj.aspx?proj=49481</t>
  </si>
  <si>
    <t>Cancelled by the investigator            A randomized, double-blind, parallel, controlled trial for comparison of phosphoric chloroquine combined with standard therapy and standard therapy in serious/critically ill patients with novel coronavirus pneumonia (COVID-19)</t>
  </si>
  <si>
    <t>ChiCTR2000029826</t>
  </si>
  <si>
    <t>Phosphoric chloroquine:30;Placebo:15;</t>
  </si>
  <si>
    <t>Jingzhou Central Hospital</t>
  </si>
  <si>
    <t>Jinghua Mao</t>
  </si>
  <si>
    <t>60 Jingjing Road, Jingzhou District, Jingzhou, Hubei, China</t>
  </si>
  <si>
    <t>hbjzyyywlc@163.com</t>
  </si>
  <si>
    <t>+86 071 68497225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</si>
  <si>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</si>
  <si>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</si>
  <si>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Mortality rate;</t>
  </si>
  <si>
    <t>Experimental Use of Convalescent Plasma for Passive Immunization in Current COVID-19 Pandemic in Pakistan in 2020</t>
  </si>
  <si>
    <t>Other: convalescent plasma</t>
  </si>
  <si>
    <t>https://clinicaltrials.gov/show/NCT04352751</t>
  </si>
  <si>
    <t>NCT04352751</t>
  </si>
  <si>
    <t>Hilton Pharma</t>
  </si>
  <si>
    <t>Dr. Tahir Shamsi, FRCP MRCPath;Dr. Arshi Naz, PhD,Diplab;Dr. Arshi Naz</t>
  </si>
  <si>
    <t>;labarshi@yahoo.com;labarshi@yahoo.com</t>
  </si>
  <si>
    <t>;00923232234376;00923232234376</t>
  </si>
  <si>
    <t>National Institute of Blood Diseases and Bone Marrow Transplantation (NIBD);</t>
  </si>
  <si>
    <t>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t>
  </si>
  <si>
    <t>Change in COVID-19 severity status</t>
  </si>
  <si>
    <t>Kukaa Salama (Staying Safe): A Pre-Post Trial of a mHealth Social Group for Increasing COVID-19 Prevention Practices With Urban Refugee and Displaced Youth in Kampala, Uganda</t>
  </si>
  <si>
    <t>Behavioral: Kukaa Salama: mHealth intervention;Device: Face Mask + Soap</t>
  </si>
  <si>
    <t>https://clinicaltrials.gov/show/NCT04631367</t>
  </si>
  <si>
    <t>mHealth Intervention for Increasing COVID-19 Prevention Practices With Urban Refugee and Displaced Youth in Uganda</t>
  </si>
  <si>
    <t>NCT04631367</t>
  </si>
  <si>
    <t>Allocation: N/A. Intervention model: Single Group Assignment. Primary purpose: Prevention. Masking: None (Open Label).</t>
  </si>
  <si>
    <t>University of Toronto</t>
  </si>
  <si>
    <t>Knowledge, Attitudes, Practice;Covid19</t>
  </si>
  <si>
    <t>February 1, 2021</t>
  </si>
  <si>
    <t>24 Years</t>
  </si>
  <si>
    <t>Carmen H Logie, PhD;Carmen H Logie, PhD</t>
  </si>
  <si>
    <t>;carmen.logie@utoronto.ca</t>
  </si>
  <si>
    <t>;6474544203</t>
  </si>
  <si>
    <t>University of Toronto, Canada;</t>
  </si>
  <si>
    <t>_x000D_&lt;br&gt;        Inclusion Criteria:_x000D_&lt;br&gt;_x000D_&lt;br&gt;          -  Enrolled within the Tushirikiane HIV-self Testing cluster randomized trial_x000D_&lt;br&gt;_x000D_&lt;br&gt;          -  Live in one of the 5 slum/informal settlement sites (Kabalanga, Kasanga, Katwe,_x000D_&lt;br&gt;             Nsambya Rubaga)_x000D_&lt;br&gt;_x000D_&lt;br&gt;          -  Identify as a refugee/displaced person or have refugee parents_x000D_&lt;br&gt;_x000D_&lt;br&gt;          -  Age 16-24 years_x000D_&lt;br&gt;_x000D_&lt;br&gt;          -  Speak English, Luganda, French, Swahili, or Kinyarwanda_x000D_&lt;br&gt;_x000D_&lt;br&gt;          -  Own or have access to a mobile phone for the duration of the study_x000D_&lt;br&gt;_x000D_&lt;br&gt;        Exclusion Criteria:_x000D_&lt;br&gt;_x000D_&lt;br&gt;          -  Not currently enrolled in the Tushirikiane HIV-self Testing cluster randomized trial_x000D_&lt;br&gt;_x000D_&lt;br&gt;          -  Lives outside of 5 selected study sites_x000D_&lt;br&gt;_x000D_&lt;br&gt;          -  Does not identify as a refugee or does not have refugee parents_x000D_&lt;br&gt;_x000D_&lt;br&gt;          -  Less than 16 or older than 24 years_x000D_&lt;br&gt;_x000D_&lt;br&gt;          -  Does not speak English, Luganda, French, Swahili, or Kinyarwanda_x000D_&lt;br&gt;_x000D_&lt;br&gt;          -  Does not have mobile phone_x000D_&lt;br&gt;</t>
  </si>
  <si>
    <t>Changes in COVID-19 Prevention Practices</t>
  </si>
  <si>
    <t>Multi-centre Randomised Controlled Trial of Chloroquine/Hydroxychloroquine Versus Standard of Care for Treatment of Mild Covid-19 in HIV-positive Outpatients in South Africa</t>
  </si>
  <si>
    <t>Drug: Chloroquine or hydroxychloroquine</t>
  </si>
  <si>
    <t>https://clinicaltrials.gov/show/NCT04360759</t>
  </si>
  <si>
    <t>Chloroquine Outpatient Treatment Evaluation for HIV-Covid-19</t>
  </si>
  <si>
    <t>NCT04360759</t>
  </si>
  <si>
    <t>University of Cape Town</t>
  </si>
  <si>
    <t>Covid-19;HIV</t>
  </si>
  <si>
    <t>CQOTE</t>
  </si>
  <si>
    <t>Sean Wasserman, MBChB;Graeme Meintjes, PhD</t>
  </si>
  <si>
    <t>CIDRI-Africa, University of Cape Town;CIDRI-Africa, University of Cape Town</t>
  </si>
  <si>
    <t>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t>
  </si>
  <si>
    <t>Event-free survival at 28 days post-randomization between experimental group and standard of care group</t>
  </si>
  <si>
    <t>PROTECT: A randomized study with Hydroxychloroquine versus observational support for prevention or early phase treatment of Coronavirus disease (COVID-19). - PROTECT</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</si>
  <si>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</si>
  <si>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https://www.clinicaltrialsregister.eu/ctr-search/search?query=eudract_number:2020-001501-24</t>
  </si>
  <si>
    <t>PROTECT: studio randomizzato con idrossiclorochina vs osservazione per la prevenzione e il trattamento precoce della malattia da coronavirus (COVID-19)</t>
  </si>
  <si>
    <t>EUCTR2020-001501-24-IT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</si>
  <si>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</si>
  <si>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ISTITUTO SCIENTIFICO ROMAGNOLO PER LO STUDIO E LA CURA DEI TUMORI (IRST) S.R.L. IRCCS</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</si>
  <si>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</si>
  <si>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</si>
  <si>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</si>
  <si>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</si>
  <si>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</si>
  <si>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</si>
  <si>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</si>
  <si>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Timepoint(s) of evaluation of this end point: 4 months;Primary end point(s): Group 1: the proportion of subjects of Group 1  who become symptomatic and/or swab positive in each arm within 1 month from randomization&lt;br&gt;Group 2: the proportion of subjects of Group 2 who become swab negative in each arm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subgroups.;Main Objective: Group 1: Prevention of COVID-19 or related symptoms in SARS-CoV-2-exposed subjects, as household members/contacts of COVID-19 patients within one month from randomization&lt;br&gt;Group 2: Efficacy of Hydroxychloroquine in early phase COVID-19 within 14 days from randomization</t>
  </si>
  <si>
    <t>Clinical observation and evaluation of traditional Chinese medicine in the treatment of novel coronavirus pneumonia (COVID-19) in Hubei 672 Orthopaedics Hospital of Integrated Chinese&amp;Western Medicine</t>
  </si>
  <si>
    <t>Experimental group:oral medicine(trditional medicine);control group:oral medicine( anti virious);</t>
  </si>
  <si>
    <t>http://www.chictr.org.cn/showproj.aspx?proj=50986</t>
  </si>
  <si>
    <t>ChiCTR2000030810</t>
  </si>
  <si>
    <t>Cross-sectional</t>
  </si>
  <si>
    <t>Experimental group:50;control group:50;</t>
  </si>
  <si>
    <t>Hubei 672 Orthopaedics Hospital of Integrated Chinese&amp;Western Medicine</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</si>
  <si>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</si>
  <si>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</si>
  <si>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</si>
  <si>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</si>
  <si>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</si>
  <si>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</si>
  <si>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Average discharge time;WBC;ALT, AST, gama-GT, BUN, Cr, CK-MB;turn serious/crisis ratio;</t>
  </si>
  <si>
    <t>Favipiravir Combined With Tocilizumab in the Treatment of Corona Virus Disease 2019-A Multicenter, Randomized and Controlled Clinical Trial Study</t>
  </si>
  <si>
    <t>Drug: Favipiravir Combined With Tocilizumab;Drug: Favipiravir;Drug: Tocilizumab</t>
  </si>
  <si>
    <t>https://clinicaltrials.gov/show/NCT04310228</t>
  </si>
  <si>
    <t>Favipiravir Combined With Tocilizumab in the Treatment of Corona Virus Disease 2019</t>
  </si>
  <si>
    <t>NCT04310228</t>
  </si>
  <si>
    <t>Peking University First Hospital</t>
  </si>
  <si>
    <t>March 8, 2020</t>
  </si>
  <si>
    <t>Guiqiang Wang;Guiqiang Wang</t>
  </si>
  <si>
    <t>;john131212@sina.com</t>
  </si>
  <si>
    <t>;13911405123</t>
  </si>
  <si>
    <t>Peking University First Hospital;</t>
  </si>
  <si>
    <t>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t>
  </si>
  <si>
    <t>Clinical cure rate</t>
  </si>
  <si>
    <t>Plasma exchange in patients with COVID-19 to reduce viral load and inflammatory molecules</t>
  </si>
  <si>
    <t>Intervention group: Plasma exchange (1.5 to 2 liter) with colloidal solution containing 4-5% albumin and fresh frozen plasma (FFP) for two consecutive days, and plasma therapy with convalescent plasma for one day..</t>
  </si>
  <si>
    <t>http://en.irct.ir/trial/47357</t>
  </si>
  <si>
    <t>Plasma exchange in COVID-19 patients</t>
  </si>
  <si>
    <t>IRCT20200416047099N2</t>
  </si>
  <si>
    <t>Coronavirus disease -19 (COVID-19). &lt;br&gt;The confirmed diagnosis of COVID-19;RA01.0</t>
  </si>
  <si>
    <t>Abbas Hajifathali</t>
  </si>
  <si>
    <t>Shahid Arabi Ave, Yemen Ave, Shahid Chamran Hwy, Tehran</t>
  </si>
  <si>
    <t>a.hajifathali@sbmu.ac.ir</t>
  </si>
  <si>
    <t>+98 21 2303 1657</t>
  </si>
  <si>
    <t>Inclusion criteria: Positive Real Time-Polymerase Chain Reaction test of COVID-19</t>
  </si>
  <si>
    <t>Exclusion criteria: History of renal disease and dialysis</t>
  </si>
  <si>
    <t>Serum level of tumor necrosis factor alpha. Timepoint: Before and after the  treatment. Method of measurement: Enzyme-linked immunosorbent assay (ELISA), Milligrams per deciliter.;Serum level of Interleukin 10. Timepoint: Before and after the treatment. Method of measurement: Enzyme-linked immunosorbent assay (ELISA), Milligrams per deciliter.;Serum level of Interleukin 6. Timepoint: Before and after the treatment. Method of measurement: Enzyme-linked immunosorbent assay (ELISA), Milligrams per deciliter.;Serum level of Interleukin 1. Timepoint: Before and after the treatment. Method of measurement: Enzyme-linked immunosorbent assay (ELISA), Milligrams per deciliter.;Respiratory rate. Timepoint: On day 1, day 4,day 7, day 14, and day  28 after the treatment. Method of measurement: Pulse oximeter, Breaths per minute.;The ratio of arterial oxygen partial pressure (PaO2 in mmHg) to fractional inspired oxygen (FiO2 expressed as a fraction, not a percentage). Timepoint: On day 1, day 4,day 7, day 14, and day  28 after the treatment. Method of measurement: Ventilator, Millimeter of mercury (mmHg).;Body temperature. Timepoint: On day 1, day 4,day 7, day 14, and day  28 after the treatment. Method of measurement: Thermometer, Celsius.;Size of lesion on lung. Timepoint: On day 1, day 4,day 7, day 14, and day  28 after the treatment. Method of measurement: CT scan, Millimeter.</t>
  </si>
  <si>
    <t>Safety and efficacy of antiviral combination therapy in symptomatic patients of Covid-19 infection - a randomised control trial - SEV-Covid Trial</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</si>
  <si>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</si>
  <si>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http://www.ctri.nic.in/Clinicaltrials/pmaindet2.php?trialid=43076</t>
  </si>
  <si>
    <t>Safety and efficacy of antiviral combination therapy in symptomatic patients of Covid-19 infection - a randomised control trial</t>
  </si>
  <si>
    <t>CTRI/2020/06/025575</t>
  </si>
  <si>
    <t>Randomized, Parallel Group, Multiple Arm Trial
  Method of generating randomization sequence:Computer generated randomization  Method of allocation concealment:Alternation  Blinding and masking:Open Label</t>
  </si>
  <si>
    <t>Phase 3/ Phase 4</t>
  </si>
  <si>
    <t>AIIMS Rishikesh</t>
  </si>
  <si>
    <t>Prasan Kumar Panda</t>
  </si>
  <si>
    <t>Department of General Medicine, Sixth Floor, College Block , AIIMS Rishikesh
Dehradun
UTTARAKHAND
249203
India</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</si>
  <si>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</si>
  <si>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</si>
  <si>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</si>
  <si>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</si>
  <si>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A randomized, double-blinded, placebo-controlled phase II clinical trial for Recombinant Novel Coronavirus (2019-nCOV) Vaccine (Adenovirus Vector) in healthy adults aged above 18 years</t>
  </si>
  <si>
    <t>1:Middle dose (1E11vp);2:Low dose (5E10vp);3:placebo;</t>
  </si>
  <si>
    <t>http://www.chictr.org.cn/showproj.aspx?proj=52006</t>
  </si>
  <si>
    <t>A randomized, double-blinded, placebo-controlled phase II clinical trial for Recombinant Novel Coronavirus (2019-nCOV) Vaccine (Adenovirus Vector)</t>
  </si>
  <si>
    <t>ChiCTR2000031781</t>
  </si>
  <si>
    <t>1:250;2:125;3:125;</t>
  </si>
  <si>
    <t>Jiangsu Provincial Center for Disease Control and Prevention</t>
  </si>
  <si>
    <t>Zhu Fengcai</t>
  </si>
  <si>
    <t>172 Jiangsu Road, Gulou District, Nanjing District, Jiangsu, China</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</si>
  <si>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</si>
  <si>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</si>
  <si>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</si>
  <si>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Adverse reactions 0-14 days post vaccination;Anti-S antibody IgG titer on day 28 post vaccination;Anti-SARS-CoV-2 neutralizing antibody titer on day 28 post vaccination;</t>
  </si>
  <si>
    <t>A Phase II Randomized, Double-Blind, Placebo-Controlled Study of LAM-002A for the Prevention of Progression of COVID-19</t>
  </si>
  <si>
    <t>Drug: Apilimod Dimesylate Capsule;Other: Placebo</t>
  </si>
  <si>
    <t>https://clinicaltrials.gov/show/NCT04446377</t>
  </si>
  <si>
    <t>A Study of LAM-002A for the Prevention of Progression of COVID-19</t>
  </si>
  <si>
    <t>NCT04446377</t>
  </si>
  <si>
    <t>AI Therapeutics, Inc.</t>
  </si>
  <si>
    <t>COVID-19 Disease</t>
  </si>
  <si>
    <t>July 15, 2020</t>
  </si>
  <si>
    <t>Peter Young, PhD</t>
  </si>
  <si>
    <t>pyoung@ai-thera.com</t>
  </si>
  <si>
    <t>415 860-8370</t>
  </si>
  <si>
    <t>_x000D_&lt;br&gt;        Inclusion Criteria:_x000D_&lt;br&gt;_x000D_&lt;br&gt;          1. Written documentation of SARS-CoV-2 infection confirmed by a validated test._x000D_&lt;br&gt;_x000D_&lt;br&gt;          2. Presence of greater than or equal to =1 of the following COVID-19-related symptoms_x000D_&lt;br&gt;             indicating mild disease: fever (temperature =100.4), anosmia (loss of taste or smell),_x000D_&lt;br&gt;             cough, sore throat, gastrointestinal complaints (e.g. nausea, vomiting, or diarrhea),_x000D_&lt;br&gt;             chills, congestion, or runny nose, headaches, muscle or body aches, fatigue, or_x000D_&lt;br&gt;             asymptomatic patients who have tested positive for COVID-19 via a validated test_x000D_&lt;br&gt;             within the past 4 days._x000D_&lt;br&gt;_x000D_&lt;br&gt;          3. If symptomatic, symptom onset less than or equal to = 8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t>
  </si>
  <si>
    <t>Viral Load Change</t>
  </si>
  <si>
    <t>An Open-Label, Single-Arm, Phase II Study to Evaluate the Efficacy and Safety of Oral Hydroxychloroquine, Indomethacin and Zithromax in Subjects Positive With SARS-CoV-2 With Mild Symptoms</t>
  </si>
  <si>
    <t>Drug: Hydroxychloroquine;Drug: Indomethacin;Drug: Zithromax Oral Product</t>
  </si>
  <si>
    <t>https://clinicaltrials.gov/show/NCT04344457</t>
  </si>
  <si>
    <t>Evaluate the Efficacy and Safety of Oral Hydroxychloroquine, Indomethacin and Zithromax in Subjects With Mild Symptoms of COVID-19</t>
  </si>
  <si>
    <t>NCT04344457</t>
  </si>
  <si>
    <t>Perseverance Research Center, LLC</t>
  </si>
  <si>
    <t>Teresa Gaither, NP;Nicole C. Hank, PhD, MCR, MHSM;Nicole C Hank, PhD,MCR,MHSM</t>
  </si>
  <si>
    <t>;;nhank@prcresearcheducation.com</t>
  </si>
  <si>
    <t>;;4804716132</t>
  </si>
  <si>
    <t>Athena Medical Group;Perseverance Research Center;</t>
  </si>
  <si>
    <t>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t>
  </si>
  <si>
    <t>Improvement of clinical status</t>
  </si>
  <si>
    <t>Effectiveness of Adding Standard Plasma or COVID-19 Convalescent Plasma to Standard Treatment, Versus Standard Treatment Alone, in Patients With Recent Onset of COVID-19 Respiratory Failure. A Randomized, Three-arms, Phase 2 Trial</t>
  </si>
  <si>
    <t>Drug: Standard Therapy Protocol (STP);Other: STP + Standard Plasma (SP);Other: STP + COVID-19 Convalescent Plasma (CP)</t>
  </si>
  <si>
    <t>https://clinicaltrials.gov/show/NCT04428021</t>
  </si>
  <si>
    <t>Standard or Convalescent Plasma in Patients With Recent Onset of COVID-19 Respiratory Failure</t>
  </si>
  <si>
    <t>NCT04428021</t>
  </si>
  <si>
    <t>Allocation: Randomized. Intervention model: Parallel Assignment. Primary purpose: Treatment. Masking: Triple (Participant, Care Provider, Outcomes Assessor).</t>
  </si>
  <si>
    <t>Azienda Ospedaliera Citt√† della Salute e della Scienza di Torino</t>
  </si>
  <si>
    <t>PLACO-COVID</t>
  </si>
  <si>
    <t>Paola Maria Manzini, MD;Paola Maria Manzini, MD;Paola Maria Manzini, MD</t>
  </si>
  <si>
    <t>;pmanzini@cittadellasalute.to.it;pmanzini@cittadellasalute.to.it</t>
  </si>
  <si>
    <t>;+39 3470061937;+39 3470061937</t>
  </si>
  <si>
    <t>AO Citt√† della salute e della scienza di Torino;</t>
  </si>
  <si>
    <t>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t>
  </si>
  <si>
    <t>30-days survival</t>
  </si>
  <si>
    <t>Development and application of TCM body regulating protection scheme for the convalescent population of novel coronavirus pneumonia (COVID-19)</t>
  </si>
  <si>
    <t>Experimental Group:Xiaotan Sanjiefang granule;Control Group:placebo (contain 5% test drug);</t>
  </si>
  <si>
    <t>http://www.chictr.org.cn/showproj.aspx?proj=51940</t>
  </si>
  <si>
    <t>ChiCTR2000031672</t>
  </si>
  <si>
    <t>Experimental Group:75;Control Group:75;</t>
  </si>
  <si>
    <t>Beijing University of Chinese Medicine</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</si>
  <si>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</si>
  <si>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</si>
  <si>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</si>
  <si>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</si>
  <si>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</si>
  <si>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</si>
  <si>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Lung CT Score;</t>
  </si>
  <si>
    <t>COLCHICINA TEST IN THE SARS-COV2 CORONAVIRUS (COLCORONA-COVID-19)</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</si>
  <si>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</si>
  <si>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https://www.clinicaltrialsregister.eu/ctr-search/search?query=eudract_number:2020-001689-12</t>
  </si>
  <si>
    <t>EUCTR2020-001689-12-ES</t>
  </si>
  <si>
    <t>MONTREAL HEART INSTITUTE</t>
  </si>
  <si>
    <t>Men and women over 40 years of age, with a diagnosis of COVID-19 infection and at least one high risk criterion.;Therapeutic area: Diseases [C] - Virus Diseases [C02]</t>
  </si>
  <si>
    <t>Alberto Borobia</t>
  </si>
  <si>
    <t>Paseo de la Castellana 261</t>
  </si>
  <si>
    <t>alberto.borobia@salud.madrid.org</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</si>
  <si>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</si>
  <si>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</si>
  <si>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</si>
  <si>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</si>
  <si>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Effect of Antiseptic Mouthwash/Gargling Solutions and Pre-procedural Rinse on SARS-CoV-2 Load (COVID-19)</t>
  </si>
  <si>
    <t>Drug: Oral-B Mouth Sore mouthwash;Drug: Crest Pro-Health Multi-Protection mouthwash;Drug: CloSYS mouthwash;Drug: Distilled water;Drug: Listerine Mouthwash Product</t>
  </si>
  <si>
    <t>https://clinicaltrials.gov/show/NCT04409873</t>
  </si>
  <si>
    <t>Antiseptic Mouthwash / Pre-Procedural Rinse on SARS-CoV-2 Load (COVID-19)</t>
  </si>
  <si>
    <t>NCT04409873</t>
  </si>
  <si>
    <t>Allocation: Randomized. Intervention model: Parallel Assignment. Primary purpose: Supportive Care. Masking: Double (Participant, Outcomes Assessor).</t>
  </si>
  <si>
    <t>University of California, San Francisco</t>
  </si>
  <si>
    <t>COVID-19;SARS-CoV 2;Severe Acute Respiratory Syndrome Coronavirus 2;Virus Disease;Coronavirus Infections;Pharyngeal Diseases</t>
  </si>
  <si>
    <t>December 7, 2020</t>
  </si>
  <si>
    <t>AMPoL</t>
  </si>
  <si>
    <t>Stuart A Gansky, DrPH;Stuart A Gansky, DrPH;Stuart A Gansky, DrPH</t>
  </si>
  <si>
    <t>;stuart.gansky@ucsf.edu;stuart.gansky@ucsf.edu</t>
  </si>
  <si>
    <t>;415-502-8094;415-502-8094</t>
  </si>
  <si>
    <t>Professor and Lee Hysan Chair of Oral Epidemiology;</t>
  </si>
  <si>
    <t>_x000D_&lt;br&gt;        Inclusion Criteria:_x000D_&lt;br&gt;_x000D_&lt;br&gt;          -  Tested positive for COVID-19 in prior 7 days_x000D_&lt;br&gt;_x000D_&lt;br&gt;          -  Ability to read and speak English or Spanish_x000D_&lt;br&gt;_x000D_&lt;br&gt;          -  Ability to participate in the study for 4 weeks_x000D_&lt;br&gt;_x000D_&lt;br&gt;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t>
  </si>
  <si>
    <t>Change in SARS-Cov-2 viral load</t>
  </si>
  <si>
    <t>Convalescent plasma compared to standard plasma for treatment of hospitalized non-ICU patients with COVID-19 infections</t>
  </si>
  <si>
    <t>Enrolled patients will either receive convalescent thawed fresh frozen plasma 1 unit (250-325 ml) (=treatment group) or standard thawed fresh frozen plasma 1 unit (250-325 ml) (=control group)</t>
  </si>
  <si>
    <t>https://trialregister.nl/trial/8633</t>
  </si>
  <si>
    <t>A randomized, double blinded clinical trial of convalescent plasma compared to standard plasma for treatment of hospitalized non-ICU patients with COVID-19 infections</t>
  </si>
  <si>
    <t>NL8633</t>
  </si>
  <si>
    <t xml:space="preserve">
                        Randomized: No, 
                        Masking: Double, 
                        Control: Active, 
                        Group: undefined, 
                        Type: 2 or more arms, randomized
</t>
  </si>
  <si>
    <t>Leiden University Medical Center</t>
  </si>
  <si>
    <t>Jaap Jan</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</si>
  <si>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</si>
  <si>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</si>
  <si>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</si>
  <si>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</si>
  <si>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Ordinal outcome at day 14 of all cause mortality, mechanical ventilation, ICU admission and long duration of hospital stay (6 days or more), with less than 6 hospitalized days as reference category.</t>
  </si>
  <si>
    <t>A Study on prophylactic interventions of Unani Medicine on high/moderate risk population of COVID 19</t>
  </si>
  <si>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</si>
  <si>
    <t>http://www.ctri.nic.in/Clinicaltrials/pmaindet2.php?trialid=44584</t>
  </si>
  <si>
    <t>A Study on Unani regimen 
for prevention of high/moderate risk population of COVID 19</t>
  </si>
  <si>
    <t>CTRI/2020/06/026227</t>
  </si>
  <si>
    <t>Non-randomized, Multiple Arm Trial
  Method of generating randomization sequence:Not Applicable  Method of allocation concealment:Not Applicable  Blinding and masking:Not Applicable</t>
  </si>
  <si>
    <t>Central Council for Research in Unani Medicine CCRUM New Delhi</t>
  </si>
  <si>
    <t>Dr Pradeep Kumar</t>
  </si>
  <si>
    <t>Room No. 516, Jawahar Lal Nehru Bhartiya Chikitsa Evam Homoeopathy Anusandhan Bhawan, 61-65, Institutional Area, Opp. D Block, Janakpuri</t>
  </si>
  <si>
    <t>ccrum507@rediffmail.com</t>
  </si>
  <si>
    <t>CCRUM</t>
  </si>
  <si>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</si>
  <si>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</si>
  <si>
    <t>Incidence of COVID-19 cases in control as well in interventional group &lt;br/ &gt;&lt;br&gt;Timepoint: 14 days</t>
  </si>
  <si>
    <t>ReCOVER (Remote COVID-19 Evaluation and Response): a prospective non-randomised controlled trial to evaluate the effect of a novel smartphone application-centric model of care for the remote monitoring of COVID-19 patients in the community, on avoidable hospital presentations..</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</si>
  <si>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</si>
  <si>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https://anzctr.org.au/ACTRN12620000524998.aspx</t>
  </si>
  <si>
    <t>Evaluation of a remote monitoring smartphone application and care model of COVID-19 patients in the community  (ReCOVER)</t>
  </si>
  <si>
    <t>ACTRN12620000524998</t>
  </si>
  <si>
    <t>Purpose: Treatment; Allocation: Non-randomised trial; Masking: Open (masking not used);Assignment: Other;Type of endpoint: Safety/efficacy;</t>
  </si>
  <si>
    <t>South Eastern Sydney Local Health District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</si>
  <si>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</si>
  <si>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</si>
  <si>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</si>
  <si>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</si>
  <si>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A Pilot Study of Human Amniotic Fluid for COVID19 Associated Respiratory Failure</t>
  </si>
  <si>
    <t>Biological: Human Amniotic Fluid</t>
  </si>
  <si>
    <t>https://clinicaltrials.gov/show/NCT04319731</t>
  </si>
  <si>
    <t>NCT04319731</t>
  </si>
  <si>
    <t>University of Utah</t>
  </si>
  <si>
    <t>SARS CoV-2 Infection</t>
  </si>
  <si>
    <t>March 20, 2020</t>
  </si>
  <si>
    <t>Craig Selzman, MD;Craig Selzman, MD;Craig Selzman, MD</t>
  </si>
  <si>
    <t>;craig.selzman@hsc.utah.edu;craig.selzman@hsc.utah.edu</t>
  </si>
  <si>
    <t>;(801) 581-5311;801-581-5311</t>
  </si>
  <si>
    <t>University of Utah;</t>
  </si>
  <si>
    <t>_x000D_&lt;br&gt;        Inclusion Criteria:_x000D_&lt;br&gt;_x000D_&lt;br&gt;          -  1. Age =18_x000D_&lt;br&gt;_x000D_&lt;br&gt;          -  2. Hospitalized and symptomatic (cough, fevers, SOB, or sputum production)_x000D_&lt;br&gt;_x000D_&lt;br&gt;          -  3. SARS CoV-2 laboratory positive obtained within 14 days of enrollment_x000D_&lt;br&gt;_x000D_&lt;br&gt;        Exclusion Criteria:_x000D_&lt;br&gt;_x000D_&lt;br&gt;          -  1. None_x000D_&lt;br&gt;</t>
  </si>
  <si>
    <t>Ventilator Free Days;Duration of supplemental oxygen use</t>
  </si>
  <si>
    <t>Organization of Pulmonary Rehabilitation of Post-COVID-19 Patient With Sequelae. Assessment and Therapeutic Indication of Tele-rehabilitation Versus Conventional Rehabilitation</t>
  </si>
  <si>
    <t>Other: Respiratory rehabilitation program (RR).;Other: Respiratory tele-rehabilitation program (TRR).</t>
  </si>
  <si>
    <t>https://clinicaltrials.gov/show/NCT04634318</t>
  </si>
  <si>
    <t>Organization of Pulmonary Rehabilitation of Post-COVID-19 Patient With Sequelae (REHABCOVID)</t>
  </si>
  <si>
    <t>NCT04634318</t>
  </si>
  <si>
    <t>Allocation: Randomized. Intervention model: Parallel Assignment. Primary purpose: Other. Masking: None (Open Label).</t>
  </si>
  <si>
    <t>Centre Hospitalier Intercommunal de Toulon La Seyne sur Mer</t>
  </si>
  <si>
    <t>REHABCOVID</t>
  </si>
  <si>
    <t>Jean-Marc Vallier, MD;Asmaa Jobic</t>
  </si>
  <si>
    <t>;asmaa.jobic@ch-toulon.fr</t>
  </si>
  <si>
    <t>;04 94 14 55 19</t>
  </si>
  <si>
    <t>Toulon University;</t>
  </si>
  <si>
    <t>_x000D_&lt;br&gt;        Inclusion Criteria:_x000D_&lt;br&gt;_x000D_&lt;br&gt;          -  Subjects over 18 years old._x000D_&lt;br&gt;_x000D_&lt;br&gt;          -  Subjects having contracted COVID-19 as evidenced by a positive RT-PCR test and / or_x000D_&lt;br&gt;             the presence of antibodies._x000D_&lt;br&gt;_x000D_&lt;br&gt;          -  Subjects having had a medical prescription for respiratory rehabilitation._x000D_&lt;br&gt;_x000D_&lt;br&gt;          -  Subject having the hardware and network coverage necessary to achieve a_x000D_&lt;br&gt;             videoconference._x000D_&lt;br&gt;_x000D_&lt;br&gt;          -  Subjects with at least one of the following post-COVID-19 sequelae:_x000D_&lt;br&gt;_x000D_&lt;br&gt;               -  Dyspnea at rest or during exercise objectified by the mMRC (modified Medical_x000D_&lt;br&gt;                  Research Council) scale with a score greater than or equal to 2. (Vestbo et al,_x000D_&lt;br&gt;                  2013)_x000D_&lt;br&gt;_x000D_&lt;br&gt;               -  Dysfunction of ventilation objectified by the Nijmegen questionnaire with a score_x000D_&lt;br&gt;                  greater than or equal to 23/64 (Van Dixhoorn and Duivenvoordent, 1985)_x000D_&lt;br&gt;_x000D_&lt;br&gt;               -  Exercise intolerance objectified by the 1min-STS according to the standards by_x000D_&lt;br&gt;                  age and sex established by Strassmann et al (2013)._x000D_&lt;br&gt;_x000D_&lt;br&gt;               -  Abnormal fatigue objectified by the MFI-20 (Multidimensional Fatigue Inventory)_x000D_&lt;br&gt;                  validated in French by Gentile et al (2003) according to the age and sex_x000D_&lt;br&gt;                  standards established by Schwarz et al (2003)._x000D_&lt;br&gt;_x000D_&lt;br&gt;               -  State of anxiety or depression objectified by the HADS (Hospital Anxiety and_x000D_&lt;br&gt;                  Depression scale) validated in French by Roberge et al (2013) according to the_x000D_&lt;br&gt;                  standards by age and sex established by Boc√©r√©an and Ducret (2014)_x000D_&lt;br&gt;_x000D_&lt;br&gt;          -  Patients covered by social security or equivalent regimen_x000D_&lt;br&gt;_x000D_&lt;br&gt;        Exclusion Criteria:_x000D_&lt;br&gt;_x000D_&lt;br&gt;          -  Subjects infected again by SARS-CoV-2 during the study as evidenced by a positive_x000D_&lt;br&gt;             RT-PCR test_x000D_&lt;br&gt;_x000D_&lt;br&gt;          -  Every deterioration of patient physical or psychological state (linked for example to_x000D_&lt;br&gt;             injury or disease) requiring rehabilitation programm arrest or incapacity to perform_x000D_&lt;br&gt;             functionnal tests or to answer questionnaires_x000D_&lt;br&gt;_x000D_&lt;br&gt;          -  Cardio-vascular contraindications to exercise_x000D_&lt;br&gt;_x000D_&lt;br&gt;          -  Instability of the respiratory state_x000D_&lt;br&gt;_x000D_&lt;br&gt;          -  Neuromuscular, osteoarticular or psychiatric disease making exercise impossible_x000D_&lt;br&gt;_x000D_&lt;br&gt;          -  Person presenting severe depression according to DSM-5 criteria_x000D_&lt;br&gt;_x000D_&lt;br&gt;          -  Person being in the exclusion period of another research protocole at the moment of_x000D_&lt;br&gt;             inclusion_x000D_&lt;br&gt;_x000D_&lt;br&gt;          -  Person not mastering enough French language reading and understanding to be able to_x000D_&lt;br&gt;             consent in writing to participate in the study_x000D_&lt;br&gt;_x000D_&lt;br&gt;          -  Every condition which, according to investigator, might increase or compromise the_x000D_&lt;br&gt;             person security in case of study participation_x000D_&lt;br&gt;_x000D_&lt;br&gt;          -  Patient with medical history which, according to investigator, might interfere with_x000D_&lt;br&gt;             objective assessment and study results_x000D_&lt;br&gt;_x000D_&lt;br&gt;          -  Pregnant or breastfeeding women_x000D_&lt;br&gt;_x000D_&lt;br&gt;          -  Patient deprived of liberty by judicial or administrative decision_x000D_&lt;br&gt;_x000D_&lt;br&gt;          -  Patient under legal protection measure or not able to express his consent_x000D_&lt;br&gt;_x000D_&lt;br&gt;          -  Patient not able to follow study procedures and to respect the visits during all study_x000D_&lt;br&gt;</t>
  </si>
  <si>
    <t>Distance walked in the 6-min walk test (6 MWT).</t>
  </si>
  <si>
    <t>A Phase III, Multicentre, Parallel, Randomized, Double-blind Clinical Trial to Assess the Efficacy and Safety of Nitazoxanide 600 mg Compared to Placebo in the Treatment of Hospitalized Patients With COVID-19 in Non-critical Condition</t>
  </si>
  <si>
    <t>https://clinicaltrials.gov/show/NCT04423861</t>
  </si>
  <si>
    <t>Efficacy and Safety of Nitazoxanide 600 mg BID Versus Placebo for the Treatment of Hospitalized Patients With COVID-19</t>
  </si>
  <si>
    <t>NCT04423861</t>
  </si>
  <si>
    <t>Florentino de Araujo Cardoso Filho, MD, PhD</t>
  </si>
  <si>
    <t>florentino.cardoso@hospitalcare.com.br</t>
  </si>
  <si>
    <t>+55 19 991232882</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</si>
  <si>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Hospitalized for up to 48h with signs of respiratory failure with or without_x000D_&lt;br&gt;             non-invasive ventilation and i. Oxygen saturation &lt;98%;_x000D_&lt;br&gt;_x000D_&lt;br&gt;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Diagnosis of any other active infection (viral, bacterial, fungal or caused by another_x000D_&lt;br&gt;             pathogen, except the one studied in the trial);_x000D_&lt;br&gt;_x000D_&lt;br&gt;          7. History of HIV 1 and/or 2 (Anti-HIV-1,2) and/or HTLV I and II positive;_x000D_&lt;br&gt;_x000D_&lt;br&gt;          8. Ongoing antineoplastic treatment with chemotherapy or radiation therapy;_x000D_&lt;br&gt;_x000D_&lt;br&gt;          9. Diagnose of severe autoimmune diseases in immunosuppression;_x000D_&lt;br&gt;_x000D_&lt;br&gt;         10. Transplanted patients;_x000D_&lt;br&gt;_x000D_&lt;br&gt;         11. Any other clinical condition which, in the opinion of the principal investigator,_x000D_&lt;br&gt;             would not allow safe completion of the protocol and safe administration of the_x000D_&lt;br&gt;             investigational products_x000D_&lt;br&gt;</t>
  </si>
  <si>
    <t>Need of mechanical ventilation</t>
  </si>
  <si>
    <t>The LAVA (Lateral Flow Antigen Validation and Applicability) Study for COVID-19</t>
  </si>
  <si>
    <t>Device: Innova Lateral Flow Device</t>
  </si>
  <si>
    <t>https://clinicaltrials.gov/show/NCT04629157</t>
  </si>
  <si>
    <t>NCT04629157</t>
  </si>
  <si>
    <t>Alder Hey Children's NHS Foundation Trust</t>
  </si>
  <si>
    <t>This is a Pilot Study Which Aims to Assess the Validity and Applicability of Lateral Flow Assays (LFAs) Which Can be Used as a Point of Care Test for COVID-19;Covid19</t>
  </si>
  <si>
    <t>LAVA</t>
  </si>
  <si>
    <t>17 Years</t>
  </si>
  <si>
    <t>Rachel Harwood, MB BS</t>
  </si>
  <si>
    <t>Rachel.harwood@alderhey.nhs.uk</t>
  </si>
  <si>
    <t>0151 2284861</t>
  </si>
  <si>
    <t>_x000D_&lt;br&gt;        Inclusion Criteria:_x000D_&lt;br&gt;_x000D_&lt;br&gt;          1. Children aged 0 - &lt;18 years undergoing combined nose and throat swabbing for an_x000D_&lt;br&gt;             elective diagnostic or surgical procedure._x000D_&lt;br&gt;_x000D_&lt;br&gt;          2. Children aged 0 - &lt;18 years undergoing combined nose and throat swabbing on admission_x000D_&lt;br&gt;             to hospital when there is a differential diagnosis of COVID-19._x000D_&lt;br&gt;_x000D_&lt;br&gt;          3. Children aged 0 - &lt;18 years undergoing routine combined nose and throat swabbing_x000D_&lt;br&gt;             during a stay on the intensive care unit, the high dependency unit or a transplant_x000D_&lt;br&gt;             ward._x000D_&lt;br&gt;_x000D_&lt;br&gt;        Exclusion Criteria:_x000D_&lt;br&gt;_x000D_&lt;br&gt;        None_x000D_&lt;br&gt;</t>
  </si>
  <si>
    <t>Acceptability of test</t>
  </si>
  <si>
    <t>Treatment of Critically Ill Patients With Covid-19 With Convalescent Plasma</t>
  </si>
  <si>
    <t>https://clinicaltrials.gov/show/NCT04468009</t>
  </si>
  <si>
    <t>NCT04468009</t>
  </si>
  <si>
    <t>Allocation: Randomized. Intervention model: Sequential Assignment. Primary purpose: Treatment. Masking: None (Open Label).</t>
  </si>
  <si>
    <t>Hospital de Infecciosas Francisco Javier Muniz</t>
  </si>
  <si>
    <t>SARS-Associated Coronavirus;Covid19;SARS-CoV Infection</t>
  </si>
  <si>
    <t>Carlos A Gonzalez, MD;Carlos A Gonzalez, MD;Carlos A Gonzalez, MD</t>
  </si>
  <si>
    <t>;carlosgonzalez@buenosaires.gob.ar;carlosgonzalez@buenosaires.gob.ar</t>
  </si>
  <si>
    <t>;+54 9 1157233801;+54 9 1157233801</t>
  </si>
  <si>
    <t>Hospital de Infecciosas Francisco Javier Muniz;</t>
  </si>
  <si>
    <t>_x000D_&lt;br&gt;        Inclusion Criteria:_x000D_&lt;br&gt;_x000D_&lt;br&gt;          -  Age: 18 years or more._x000D_&lt;br&gt;_x000D_&lt;br&gt;          -  Patient with Covid-19 confirmed with nuclear acid testing_x000D_&lt;br&gt;_x000D_&lt;br&gt;          -  Critically ill patients with Covid-19 on mechanical ventilation. Potencially_x000D_&lt;br&gt;             critically ill patients (with acute respiratory distress syndrome, septic shock and/or_x000D_&lt;br&gt;             multiple organ failure) with Covid-19._x000D_&lt;br&gt;_x000D_&lt;br&gt;          -  Diagnosed with acute respiratory distress syndrome._x000D_&lt;br&gt;_x000D_&lt;br&gt;          -  Informed consent._x000D_&lt;br&gt;_x000D_&lt;br&gt;        Exclusion Criteria:_x000D_&lt;br&gt;_x000D_&lt;br&gt;          -  No consent._x000D_&lt;br&gt;_x000D_&lt;br&gt;          -  Symptoms for a period longer than 20 days._x000D_&lt;br&gt;_x000D_&lt;br&gt;          -  Not detectable by acid nuclear testing within 48 hours prior to elegibility._x000D_&lt;br&gt;_x000D_&lt;br&gt;          -  Descompensated congestive heart failure, in which receiving 500ml of intrasvascular_x000D_&lt;br&gt;             volume signifies a life risk._x000D_&lt;br&gt;_x000D_&lt;br&gt;          -  History of severe adverse events or anaphylaxis to plasma components_x000D_&lt;br&gt;</t>
  </si>
  <si>
    <t>Mortality at ICU at 30 days;Mortality at ICU at 90 days</t>
  </si>
  <si>
    <t>Sildenafil for Treating Patients With COVID-19 and Perfusion Mismatch: A Pilot Randomised Trial</t>
  </si>
  <si>
    <t>Drug: Sildenafil;Drug: Placebo</t>
  </si>
  <si>
    <t>https://clinicaltrials.gov/show/NCT04489446</t>
  </si>
  <si>
    <t>Sildenafil in COVID-19</t>
  </si>
  <si>
    <t>NCT04489446</t>
  </si>
  <si>
    <t>Universidad Nacional Andres Bello</t>
  </si>
  <si>
    <t>Chile</t>
  </si>
  <si>
    <t>Covid19;SARS-COV2 Infection</t>
  </si>
  <si>
    <t>Mario Santamarina, MD;Felipe Martinez, MD, MSc;Mario Santamarina, MD;Mario Santamarina, MD</t>
  </si>
  <si>
    <t>;;mgsantama@yahoo.com;mgsantama@yahoo.com</t>
  </si>
  <si>
    <t>;;+56 32 2573399;+5632 2573399</t>
  </si>
  <si>
    <t>Hospital Naval Almirante Nef;Universidad Andres Bello;</t>
  </si>
  <si>
    <t>_x000D_&lt;br&gt;        Inclusion Criteria:_x000D_&lt;br&gt;_x000D_&lt;br&gt;          -  Adult participant with high clinical suspicion of a SARS-CoV2 infection._x000D_&lt;br&gt;_x000D_&lt;br&gt;          -  Hypoperfusion of healthy lung areas in a substraction computed tomography angiography_x000D_&lt;br&gt;             within 24 hours of admission to the hospital._x000D_&lt;br&gt;_x000D_&lt;br&gt;        Exclusion Criteria:_x000D_&lt;br&gt;_x000D_&lt;br&gt;          -  Requirement of therapy with nitrates of nitrites_x000D_&lt;br&gt;_x000D_&lt;br&gt;          -  Arterial hypotension at presentation_x000D_&lt;br&gt;_x000D_&lt;br&gt;          -  Recent diagnosis of coronary artery disease (&lt;6 months)_x000D_&lt;br&gt;_x000D_&lt;br&gt;          -  Acute heart failure at presentation_x000D_&lt;br&gt;_x000D_&lt;br&gt;          -  Recent stroke (&lt; 6 months)_x000D_&lt;br&gt;_x000D_&lt;br&gt;          -  Chronic respiratory failure with CO2 retention_x000D_&lt;br&gt;_x000D_&lt;br&gt;          -  Known hypersensitivity to sildenafil_x000D_&lt;br&gt;_x000D_&lt;br&gt;          -  Advanced liver disease (Child-Pugh class B or higher)_x000D_&lt;br&gt;_x000D_&lt;br&gt;          -  Users of cytochrome P450 3A4 inhibitors (Erythromycin, Ketoconazole, Itraconazole,_x000D_&lt;br&gt;             Saquinavir)_x000D_&lt;br&gt;_x000D_&lt;br&gt;          -  Pulmonary hypertension_x000D_&lt;br&gt;_x000D_&lt;br&gt;          -  Chronic users of phosphodiesterase 5 inhibitors_x000D_&lt;br&gt;_x000D_&lt;br&gt;          -  Requirement of invasive mechanical ventilation at baseline_x000D_&lt;br&gt;_x000D_&lt;br&gt;          -  Decision to limit therapeutic efforts at baseline_x000D_&lt;br&gt;_x000D_&lt;br&gt;          -  Pregnancy or lactation_x000D_&lt;br&gt;_x000D_&lt;br&gt;          -  History of retinitis pigmentosa_x000D_&lt;br&gt;_x000D_&lt;br&gt;          -  Known obstruction to left-ventricular outflow tract_x000D_&lt;br&gt;_x000D_&lt;br&gt;          -  Unwillingness to participate in the trial_x000D_&lt;br&gt;</t>
  </si>
  <si>
    <t>Arterial Oxygenation;Arterial Oxygenation;Alveolo-arterial gradient;Alveolo-arterial gradient</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</si>
  <si>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</si>
  <si>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Combination Product: JS016 (anti-SARS-CoV-2 monoclonal antibody)</t>
  </si>
  <si>
    <t>https://clinicaltrials.gov/show/NCT04441918</t>
  </si>
  <si>
    <t>Tolerability,Safety,Pharmacokinetic Profile and Immunogenicity of a Recombinant Humanized Anti-SARS-CoV-2 Monoclonal Antibody (JS016) for Injection in Chinese Health Subjects</t>
  </si>
  <si>
    <t>NCT04441918</t>
  </si>
  <si>
    <t>Allocation: Randomized. Intervention model: Sequential Assignment. Primary purpose: Treatment. Masking: Quadruple (Participant, Care Provider, Investigator, Outcomes Assessor).</t>
  </si>
  <si>
    <t>Shanghai Junshi Bioscience Co., Ltd.</t>
  </si>
  <si>
    <t>COVID-19; and High Infection Risk of SARS-CoV-2</t>
  </si>
  <si>
    <t>45 Years</t>
  </si>
  <si>
    <t>Jing Zhang;Jing Zhang</t>
  </si>
  <si>
    <t>13816357098@163.com;13816357098@163.com</t>
  </si>
  <si>
    <t>021-52888189;02152888189</t>
  </si>
  <si>
    <t>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t>
  </si>
  <si>
    <t>Correlation of adverse events with the investigational product</t>
  </si>
  <si>
    <t>Impact of Multi-Denominational Prayer on Morbidity and Mortality of Patients Admitted to the Intensive Care Unite With Corona Virus Infection</t>
  </si>
  <si>
    <t>Behavioral: prayer</t>
  </si>
  <si>
    <t>https://clinicaltrials.gov/show/NCT04361838</t>
  </si>
  <si>
    <t>The COVID-19 ICU PRAYER Study</t>
  </si>
  <si>
    <t>NCT04361838</t>
  </si>
  <si>
    <t>Allocation: Randomized. Intervention model: Parallel Assignment. Primary purpose: Supportive Care. Masking: Double (Participant, Care Provider).</t>
  </si>
  <si>
    <t>Kansas City Heart Rhythm Institute</t>
  </si>
  <si>
    <t>110 Years</t>
  </si>
  <si>
    <t>Dhanunjaya Lakkireddy, MD;Dhanunjaya Lakkireddy, MD;Dhanunjaya Lakkireddy, MD</t>
  </si>
  <si>
    <t>;dhanunjaya.lakkireddy@hcahealthcare.com;</t>
  </si>
  <si>
    <t>;913-449-1297;</t>
  </si>
  <si>
    <t>Kansas City Heart Rhythm Institute;</t>
  </si>
  <si>
    <t>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t>
  </si>
  <si>
    <t>Impact of multi-denominational prayer on clinical outcomes of critically ill COVID-19 patients in the Intensive Care Unit on mortality.</t>
  </si>
  <si>
    <t>COVID-19 Prevention and Treatment in Cancer; a Sequential Multiple Assignment Randomised Trial; C-SMART study._x000D_
Arm 3: Effect of selinexor in cancer patients with moderate COVID-19 infection.</t>
  </si>
  <si>
    <t>ARM 3 - Moderate COVID-19 infection&lt;br&gt;Drug: Selinexor&lt;br&gt;Dose: 20mg 3x weekly&lt;br&gt;Duration: 14 days&lt;br&gt;Mode: oral - self administered tablet&lt;br&gt;adherence: supervised administration while inpatient. self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t>
  </si>
  <si>
    <t>https://anzctr.org.au/ACTRN12620000841976.aspx</t>
  </si>
  <si>
    <t>C-SMART._x000D_
COVID-19 Prevention and Treatment in Cancer. _x000D_
Arm 3: treatment among cancer patients with moderate COVID-19 infection.</t>
  </si>
  <si>
    <t>ACTRN12620000841976</t>
  </si>
  <si>
    <t>Purpose: Treatment; Allocation: Randomised controlled trial; Masking: Blinded (masking used);Assignment: Parallel;Type of endpoint: Safety/efficacy;</t>
  </si>
  <si>
    <t>Peter MacCallum Cancer Centre</t>
  </si>
  <si>
    <t>COVID-19;Cancer; &lt;br&gt;COVID-19 &lt;br&gt;Cancer;Infection - Other infectious diseases;Cancer - Any cancer;Respiratory - Other respiratory disorders / diseases</t>
  </si>
  <si>
    <t>Inclusion criteria: ARM 3_x000D_&lt;br&gt;1. Age equal to or greater than 18 years of age._x000D_&lt;br&gt;2.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Laboratory confirmation of SARS-CoV-2 by PCR as per local laboratory assays_x000D_&lt;br&gt;6. Hospitalised_x000D_&lt;br&gt;7. Symptoms of COVID-19 such as:_x000D_&lt;br&gt;a. Fever equal to or greater than 38 degrees Celsius OR_x000D_&lt;br&gt;b. Tachypnoea respiratory rate equal to or greater than  20 breaths/min OR_x000D_&lt;br&gt;c. Pulse Oxygen saturation (SpO2) equal to or less than 94%_x000D_&lt;br&gt;8. Concurrent standard of care antimicrobials, antivirals are allowed._x000D_&lt;br&gt;9. Female and male patients of child bearing potential will use highly effective contraception. In female child bearing potential participants a negative urine pregnancy test will be required._x000D_&lt;br&gt;</t>
  </si>
  <si>
    <t>Exclusion criteria: ARM 3_x000D_&lt;br&gt;1. Unable to take oral medication_x000D_&lt;br&gt;2. Any known allergic reactions to selinexor or concomitant medication-related contra-indications to selinexor._x000D_&lt;br&gt;3. Severe critical COVID-19 infection defined as:_x000D_&lt;br&gt;a) Requiring invasive or non-invasive mechanical ventilation, ECMO_x000D_&lt;br&gt;b) Anticipated unlikely to survive within 48 hours_x000D_&lt;br&gt;4. In the opinion of the investigator and primary oncologist, participation in the study would not be in the best interests of the participant_x000D_&lt;br&gt;5. Severe renal impairment defined as creatinine clearance (CrCL) &lt; 20ml/min as calculated using the Cockcroft Gault formula_x000D_&lt;br&gt;6. Severe hepatic impairment defined as aspartate transaminase (AST) or alanine transaminase (ALT) &gt; 5 x upper limit of normal (ULN)</t>
  </si>
  <si>
    <t>ARM 3 Primary outcome.&lt;br&gt;composite outcome: incidence of death and/or need for invasive or non-invasive ventilation.&lt;br&gt;assessed using medical records[60 days from baseline]</t>
  </si>
  <si>
    <t>A Study to Evaluate Antioxidant Therapy for Moderate to Severe COVID-19 With or Without Comorbidities</t>
  </si>
  <si>
    <t>Dietary Supplement: Antioxidation Therapy;Other: Standard of Care</t>
  </si>
  <si>
    <t>https://clinicaltrials.gov/show/NCT04466657</t>
  </si>
  <si>
    <t>Antioxidant Therapy for COVID-19 Study</t>
  </si>
  <si>
    <t>NCT04466657</t>
  </si>
  <si>
    <t>Obafemi Awolowo University</t>
  </si>
  <si>
    <t>Nigeria</t>
  </si>
  <si>
    <t>GSHSOD-COVID</t>
  </si>
  <si>
    <t>Adeniyi Olagunju, BPharm, MRes, PhD;Adeniyi Olagunju, BPharm, MRes, PhD</t>
  </si>
  <si>
    <t>;aeolagunju@oauife.edu.ng</t>
  </si>
  <si>
    <t>;+234906 885 8698</t>
  </si>
  <si>
    <t>Obafemi Awolowo University;</t>
  </si>
  <si>
    <t>_x000D_&lt;br&gt;        Inclusion Criteria:_x000D_&lt;br&gt;_x000D_&lt;br&gt;          -  Willing and able to provide informed consent prior to any study procedures_x000D_&lt;br&gt;_x000D_&lt;br&gt;          -  Severe Acute Respiratory Syndrome Coronavirus (SARS-CoV)-2 infection confirmed by_x000D_&lt;br&gt;             polymerase chain reaction (PCR) test = 2 days before randomization_x000D_&lt;br&gt;_x000D_&lt;br&gt;          -  Currently hospitalized and requiring medical care for COVID-19_x000D_&lt;br&gt;_x000D_&lt;br&gt;          -  Peripheral capillary oxygen saturation (SpO2) &lt; 94% on room air at screening_x000D_&lt;br&gt;_x000D_&lt;br&gt;        Exclusion Criteria_x000D_&lt;br&gt;_x000D_&lt;br&gt;          -  Participation in any other clinical trial of an experimental treatment for COVID-19_x000D_&lt;br&gt;_x000D_&lt;br&gt;          -  Concurrent treatment with other agents outside the standard of care than 24 hours_x000D_&lt;br&gt;             prior to study intervention dosing_x000D_&lt;br&gt;_x000D_&lt;br&gt;          -  Requiring mechanical ventilation at screening_x000D_&lt;br&gt;_x000D_&lt;br&gt;          -  Alanine Aminotransferase (ALT) or aspartate aminotransferase (AST) above 5 times upper_x000D_&lt;br&gt;             limit of normal (ULN)_x000D_&lt;br&gt;_x000D_&lt;br&gt;          -  Creatinine clearance &lt; 50 mL/min using the Cockcroft-Gault formula_x000D_&lt;br&gt;</t>
  </si>
  <si>
    <t>Time to clinical improvement;Time to SARS-CoV-2 negativity</t>
  </si>
  <si>
    <t>Efficacy of standard and Arbidol treatments in COVID-19 outpatients</t>
  </si>
  <si>
    <t>Intervention 1: Control group:  standard approved treatment regimen for COVID-19, including famotidine, cetirizine, N-acetylcysteine, bromhexine, naproxen, and fluticasone inhaler for 7 days. Intervention 2: Intervention group: standard approved treatment regimen for COVID-19, including famotidine, cetirizine, N-acetylcysteine, bromhexine, naproxen, and fluticasone inhaler plus arbidol (manufactured by Pharmstandard, Russia) at the dose of two 40 mg capsules every 8 hours for 7 days.</t>
  </si>
  <si>
    <t>http://en.irct.ir/trial/51847</t>
  </si>
  <si>
    <t>Efficacy of Arbidol in treatment of COVID-19</t>
  </si>
  <si>
    <t>IRCT20201024049134N1</t>
  </si>
  <si>
    <t>Randomization: Randomized, Blinding: Double blinded, Placebo: Not used, Assignment: Parallel, Purpose: Treatment, Randomization description: Unit randomization is done by block method with a block size of 4. For each of the 6 possible cases for the quadruple block, the numbers are assigned as follows
AABB (1), ABAB (2), ABBA (3), BBAA (4), BABA (5), BAAB (6)
With the help of a table of random numbers, the numbers between 1 and 6 are selected and the treatment allocation list is determined according to each number.
To execute the generated random sequence, the method of hiding coded boxes or cans is used. In this method, the cans are numbered in a random sequence and inside the boxes, the desired intervention (drug) or a sheet on which the random allocation is written, is provided to the executor with the condition that the boxes are completely sealed and The researcher assigns patients to the standard intervention and treatment group based on the order of patients' admission.
Too</t>
  </si>
  <si>
    <t>Severe acute respiratory syndrome coronavirus 2 (SARS-CoV-2). &lt;br&gt;COVID-19, virus identified;U07.1</t>
  </si>
  <si>
    <t>Mohammad Barary</t>
  </si>
  <si>
    <t>No.88, Khosravan 10 ave., Moallem 12 st., Shariaty blvd.</t>
  </si>
  <si>
    <t>m1377b@gmail.com</t>
  </si>
  <si>
    <t>+98 11 3236 0124</t>
  </si>
  <si>
    <t>Inclusion criteria: People over the age of 65 who are in high-risk groups (with a history of high blood pressure, diabetes, BMI&gt; 30, COPD, cancer, and etc.)&lt;br&gt;Confirmation of the diagnosis of COVID-19 by chest CT scan and/or rt-PCR&lt;br&gt;Signing an informed consent form</t>
  </si>
  <si>
    <t>Exclusion criteria: History of allergies to these drugs&lt;br&gt;Use arbidol before hospitalization&lt;br&gt;Pregnant women&lt;br&gt;Respiratory failure and need for mechanical ventilation&lt;br&gt;Renal and/or hepatic failure&lt;br&gt;Anemia and thrombocytopenia&lt;br&gt;Coagulopathy&lt;br&gt;Autoimmune or immune deficiency disorders</t>
  </si>
  <si>
    <t>Time of the removal of the symptoms. Timepoint: Up to 1 month after the end of the study. Method of measurement: Examination of the patients by infectious disease specialists in an outpatient clinic.;Hospitalization required. Timepoint: Up to 1 month after the end of the study. Method of measurement: Examination of the patients by infectious disease specialists in an outpatient clinic.;Life-threatening conditions. Timepoint: Up to 1 month after the end of the study. Method of measurement: Examination of the patients by infectious disease specialists in an outpatient clinic.;Death. Timepoint: Up to 1 month after the end of the study. Method of measurement: Examination of the patients by infectious disease specialists in an outpatient clinic.</t>
  </si>
  <si>
    <t>Pilot, randomized, multicenter, open-label clinical trial of combined use of hydroxychloroquine, azithromycin, and tocilizumab for the treatment of SARS-CoV-2 infection (COVID-19) - TCOVID</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</si>
  <si>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</si>
  <si>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https://www.clinicaltrialsregister.eu/ctr-search/search?query=eudract_number:2020-001442-19</t>
  </si>
  <si>
    <t>Clinical trial of combined use of hydroxychloroquine, azithromycin, and tocilizumab for the treatment of COVID-19</t>
  </si>
  <si>
    <t>EUCTR2020-001442-19-ES</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</si>
  <si>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</si>
  <si>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INSTITUT DE RECERCA H. SANTA CREU I SANT PAU</t>
  </si>
  <si>
    <t>COVID19;Therapeutic area: Diseases [C] - Virus Diseases [C02]</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</si>
  <si>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</si>
  <si>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</si>
  <si>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</si>
  <si>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</si>
  <si>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</si>
  <si>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</si>
  <si>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RCT in Asymptomatic Volunteers With COVID-19 Comparing Azithromycin and Hydroxychloroquine vs. Hydroxychloroquine Alone vs Standard of Care Without Antibiotics</t>
  </si>
  <si>
    <t>Drug: Hydroxychloroquine sulfate &amp;Azithromycin;Drug: Placebo</t>
  </si>
  <si>
    <t>https://clinicaltrials.gov/show/NCT04374552</t>
  </si>
  <si>
    <t>Asymptomatic COVID-19 Trial</t>
  </si>
  <si>
    <t>NCT04374552</t>
  </si>
  <si>
    <t>Rutgers, The State University of New Jersey</t>
  </si>
  <si>
    <t>SARS-CoV-2 Infection</t>
  </si>
  <si>
    <t>ACT</t>
  </si>
  <si>
    <t>Jeffrey L Carson, MD</t>
  </si>
  <si>
    <t>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t>
  </si>
  <si>
    <t>The primary outcome is the rate of decline in viral load over the 10 days after randomization</t>
  </si>
  <si>
    <t>Efficacy and Safety of Darunavir and Cobicistat for Treatment of COVID-19</t>
  </si>
  <si>
    <t>Drug: Darunavir and Cobicistat</t>
  </si>
  <si>
    <t>https://clinicaltrials.gov/show/NCT04252274</t>
  </si>
  <si>
    <t>NCT04252274</t>
  </si>
  <si>
    <t>Pneumonia, Pneumocystis;Coronavirus</t>
  </si>
  <si>
    <t>January 30, 2020</t>
  </si>
  <si>
    <t>DC-COVID-19</t>
  </si>
  <si>
    <t>Hongzhou Lu, Ph.D</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</si>
  <si>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</si>
  <si>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The virological clearance rate of throat swabs, sputum, or lower respiratory tract secretions at day 7</t>
  </si>
  <si>
    <t>Reducing Acute Severe Respiratory Events in Health Care Workers During the Covid-19 Pandemic With OM85</t>
  </si>
  <si>
    <t>Drug: Broncho-Vaxom¬Æ</t>
  </si>
  <si>
    <t>https://clinicaltrials.gov/show/NCT04496245</t>
  </si>
  <si>
    <t>NCT04496245</t>
  </si>
  <si>
    <t>The University of Queensland</t>
  </si>
  <si>
    <t>Respiratory Viral Infection;Covid19</t>
  </si>
  <si>
    <t>August 24, 2020</t>
  </si>
  <si>
    <t>COVIDRASP</t>
  </si>
  <si>
    <t>PETER D SLY, DSc;PETER D SLY, Dsc</t>
  </si>
  <si>
    <t>;p.sly@uq.edu.au</t>
  </si>
  <si>
    <t>;+61730697383</t>
  </si>
  <si>
    <t>The University of Queensland;</t>
  </si>
  <si>
    <t>_x000D_&lt;br&gt;        Inclusion Criteria:_x000D_&lt;br&gt;_x000D_&lt;br&gt;        Participants who meet all of the following criteria are eligible for enrolment:_x000D_&lt;br&gt;_x000D_&lt;br&gt;          1. HCW in front line clinical departments assessing or caring for patients with suspected_x000D_&lt;br&gt;             or verified COV infection in one of the recruiting hospitals in Brisbane_x000D_&lt;br&gt;_x000D_&lt;br&gt;          2. Participants who, in the opinion of the investigator, are able to comply with the_x000D_&lt;br&gt;             protocol for its duration,_x000D_&lt;br&gt;_x000D_&lt;br&gt;          3. Written informed consent signed and dated according to local regulations._x000D_&lt;br&gt;_x000D_&lt;br&gt;        Exclusion Criteria:_x000D_&lt;br&gt;_x000D_&lt;br&gt;        Participants who meet any of these criteria are not eligible for enrolment:_x000D_&lt;br&gt;_x000D_&lt;br&gt;          -  Staff with prior COV infection necessitating workforce removal_x000D_&lt;br&gt;</t>
  </si>
  <si>
    <t>Acute Respiratory Infection necessitating workforce removal</t>
  </si>
  <si>
    <t>Enhancing the BCG-induced trained immunity response by addition of bisphosphonate or MMR vaccine: a possible preventive approach against COVID-19 (BCG-PLUS)</t>
  </si>
  <si>
    <t>1.	Placebo treatment&lt;br&gt;2.	BCG vaccination&lt;br&gt;3.	BCG vaccination + oral bisphosphonate supplementation (alendronic acid)&lt;br&gt;4.	BCG vaccination + MMR vaccine&lt;br&gt;5.	MMR vaccine alone&lt;br&gt;</t>
  </si>
  <si>
    <t>https://trialregister.nl/trial/8609</t>
  </si>
  <si>
    <t>NL8609</t>
  </si>
  <si>
    <t xml:space="preserve">
                        Randomized: No, 
                        Masking: None, 
                        Control: Placebo, 
                        Group: undefined, 
                        Type: 2 or more arms, randomized
</t>
  </si>
  <si>
    <t>COVID-19, SARS-CoV-2</t>
  </si>
  <si>
    <t>Priya</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</si>
  <si>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</si>
  <si>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</si>
  <si>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</si>
  <si>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</si>
  <si>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The main study parameter is the fold-increase in production of pro-inflammatory cytokines by PBMCs/monocytes following vaccination.</t>
  </si>
  <si>
    <t>An open label, randomized, three treatment, three arm, parallel group, investigator initiated, comparative clinical trial to evaluate the safety and efficacy of Eflornithine against the standard of care in human adult hospitalized COVID-19 patients</t>
  </si>
  <si>
    <t>Intervention1: Eflornithine: Treatment arm 1: Dose 2.5g, Oral solution administered every 6 hours + Standard of Care (SoC) excluding antimalarials and antivirals&lt;br&gt;Treatment arm 2: Dose 5.0, oral solution administered every 6 hours + Standard of Care (SoC) excluding antimalarials and antivirals.&lt;br&gt;Control Intervention1: Standard Of Care (SoC): SoC including antimalarials, antivirals and macrolides.&lt;br&gt;</t>
  </si>
  <si>
    <t>http://www.ctri.nic.in/Clinicaltrials/pmaindet2.php?trialid=45475</t>
  </si>
  <si>
    <t>A Study to evaluate the safety and efficacy of Eflornithine against the standard of care in human adult hospitalized COVID-19 patients</t>
  </si>
  <si>
    <t>CTRI/2020/07/026529</t>
  </si>
  <si>
    <t>Randomized, Parallel Group, Multiple Arm Trial
  Method of generating randomization sequence:Stratified block randomization  Method of allocation concealment:An Open list of random numbers  Blinding and masking:Open Label</t>
  </si>
  <si>
    <t>Dr Abhay Vispute Shantaram</t>
  </si>
  <si>
    <t xml:space="preserve">Health Condition 1: B972- Coronavirus as the cause of diseases classified elsewhere
Health Condition 2: B998- Other infectious disease
</t>
  </si>
  <si>
    <t>SRV Hospital Dr Mandakini Parihar Marg
opposite Lokmanya Tilak Terminus, Tilak Nagar, Chembur, Mumbai, Maharashtra</t>
  </si>
  <si>
    <t>drasv@rediffmail.com</t>
  </si>
  <si>
    <t>Dept. of Medicine, SRV Hospital</t>
  </si>
  <si>
    <t>Inclusion criteria: 1. Has laboratory-confirmed positive COVID-19 infection as determined by RT-PCR or other commercial or public health assay in any specimen, an RT-PCR (Nasopharynx and Throat) test shall be repeated to assess eligibility. &lt;br/ &gt;&lt;br&gt;2. Symptomatic male or non-pregnant female adult requiring hospitalization, with or without comorbidities between the age group of 18-85 years of age at time of enrollment. &lt;br/ &gt;&lt;br&gt;3. Illness or condition of any duration, and at least one of the following: &lt;br/ &gt;&lt;br&gt;    - Fever defined as temperature greater than or equal to 36.6C (98.4F) measured by an infrared body temperature detection device. &lt;br/ &gt;&lt;br&gt;    - Radiographic infiltrates by imaging (chest x-ray, CT scan, etc.), OR &lt;br/ &gt;&lt;br&gt;    - Clinical assessment (evidence of rales/crackles on exam) AND SpO2 less than or equal to 94% on room air, OR &lt;br/ &gt;&lt;br&gt;    - Requiring supplemental oxygen, OR &lt;br/ &gt;&lt;br&gt;    - Requiring mechanical ventilation. &lt;br/ &gt;&lt;br&gt;4. Women of childbearing potential must agree to either abstain or use at &lt;br/ &gt;&lt;br&gt;least one primary form of contraception not including hormonal contraception from the time of screening to the end of study (Day 28 or live hospital discharge, whichever is earlier). &lt;br/ &gt;&lt;br&gt;5. Agrees to not participate in another clinical trial for the treatment of COVID-19 until the end of study (Day 28 or live hospital discharge, whichever is earlier). &lt;br/ &gt;&lt;br&gt;6. Subject (or legally authorized representative) providing written informed consent prior to initiation of any study procedures. &lt;br/ &gt;&lt;br&gt;7. Has a personal (mobile/cellular) phone, and is able to nominate at least one locator individual (e.g. a family member, friend or recovery mentor) with a verifiable address and a telephone number to assist with the arrangement of follow-up appointments as required. &lt;br/ &gt;&lt;br&gt;</t>
  </si>
  <si>
    <t>Exclusion criteria: 1. Testing positive for HIV, HbsAg and HCV infection. &lt;br/ &gt;&lt;br&gt;2. Females who are currently pregnant or breastfeeding. &lt;br/ &gt;&lt;br&gt;3. Allergy or other contraindication to one of the investigational products. &lt;br/ &gt;&lt;br&gt;4. Has received Eflornithine within the last 10 days. &lt;br/ &gt;&lt;br&gt;5. Has received anti-viral, anti-malarial or anti-bacterial within the last 14 &lt;br/ &gt;&lt;br&gt;days. &lt;br/ &gt;&lt;br&gt;6. Alanine Aminotransferase (ALT) or aspartate aminotransferase (AST) &lt;br/ &gt;&lt;br&gt; &gt; 5 X upper limit of normal (ULN). &lt;br/ &gt;&lt;br&gt;7. QTc interval √¢?¬• 500ms. &lt;br/ &gt;&lt;br&gt;8. Recent Myocardial Infarction (within last 6 months). &lt;br/ &gt;&lt;br&gt;9. Known case of (K/C/O) Congestive heart failure. &lt;br/ &gt;&lt;br&gt;10. K/C/O Chronic Kidney Disease. &lt;br/ &gt;&lt;br&gt;11. K/C/O active Tuberculosis. &lt;br/ &gt;&lt;br&gt;12. History of drug or alcohol dependence in the past 6 months. &lt;br/ &gt;&lt;br&gt;13. In the opinion of the clinical team, progression to death is imminent and &lt;br/ &gt;&lt;br&gt;inevitable within the next 24 hours, irrespective of the provision of &lt;br/ &gt;&lt;br&gt;treatments. &lt;br/ &gt;&lt;br&gt;14. Anticipated transfer to another hospital which is not a study site within &lt;br/ &gt;&lt;br&gt;72 hours. &lt;br/ &gt;&lt;br&gt;15. K/C/O of epilepsy.</t>
  </si>
  <si>
    <t>Time to Negative Viral Test: will be assessed by the time taken from initiation of the study treatment (i.e. the first study dose) to the day when the RT-PCR test results are first shown to be negative from samples collected from all of the below: &lt;br/ &gt;&lt;br&gt;a) Nasopharynx &lt;br/ &gt;&lt;br&gt;b) Throat &lt;br/ &gt;&lt;br&gt;An ICMR approved RT-PCR test resulting negative in the first instance, will be reconfirmed √¢?¬• 24 hours apart with fresh samples from the same sites (a) Nasopharynx and (b) Throat.Timepoint: 1, 4, 7, 14, 21 and 28 days &lt;br/ &gt;&lt;br&gt;</t>
  </si>
  <si>
    <t>Persistence of Neutralizing Antibodies 6 and 12 Months After a Covid-19</t>
  </si>
  <si>
    <t>Diagnostic Test: serology</t>
  </si>
  <si>
    <t>https://clinicaltrials.gov/show/NCT04543006</t>
  </si>
  <si>
    <t>NCT04543006</t>
  </si>
  <si>
    <t>Intervention model: Sequential Assignment. Primary purpose: Prevention. Masking: None (Open Label).</t>
  </si>
  <si>
    <t>University Hospital, Grenoble</t>
  </si>
  <si>
    <t>PANCOLIN</t>
  </si>
  <si>
    <t>Olivier Epaulard, MD,PhD;Olivier Epaulard, MD,PhD</t>
  </si>
  <si>
    <t>;oepaulard@chu-grenoble.fr</t>
  </si>
  <si>
    <t>;0033476765291</t>
  </si>
  <si>
    <t>University Hospital, Grenoble;</t>
  </si>
  <si>
    <t>_x000D_&lt;br&gt;        Inclusion Criteria:_x000D_&lt;br&gt;_x000D_&lt;br&gt;          -  positive SARS-CoV-2_x000D_&lt;br&gt;_x000D_&lt;br&gt;        Exclusion Criteria:_x000D_&lt;br&gt;_x000D_&lt;br&gt;          -  age under 18_x000D_&lt;br&gt;_x000D_&lt;br&gt;          -  immunocompromised at the onset of Covid-19_x000D_&lt;br&gt;</t>
  </si>
  <si>
    <t>anti-SARS-CoV-2 neutralizing antibody titers</t>
  </si>
  <si>
    <t>A prospective randomized controlled trial to compare recombinant tissue-type plasminogen activator (rt-PA) and standard treatmentin in patients with ARDS induced by COVID-19</t>
  </si>
  <si>
    <t>Intervention 1: Intervention group:  15 cases : A-Alteplase (TPA) 25-50 mg ( half of the maximum dose 0.9 / kg /day) over 2 hours intravenous continuing by 25-50 /22 hours up to maximum dose of 0.9 mg/kg/d.  This tPA injection may be repeated for 2 days and the patient's condition (PT level PTT, SPO2 and D- dimer) is observed and checked. After the end of TPA injection, subcutaneous injection of Enoxaparin will be started as 1 mg per kilogram body weight for the patient. Enoxaparin could be continued up to 7 days upon the condition of the patient. The patients will receive regular care and treatment for COVID-19 induced ARDS. Intervention 2: Control group: They will take routine treatment approved by the Ministry of Health for patients with adult respiratory distress from COVID 19,Also  the subcutaneous injection of Enaxaparin one mg per kilogram of body weight for the patient  added to their treatment .</t>
  </si>
  <si>
    <t>http://en.irct.ir/trial/47982</t>
  </si>
  <si>
    <t>Effectiveness of Tissue plasminogen activator (TPA) for treatment of ARDS induced by Covid-19</t>
  </si>
  <si>
    <t>IRCT20200415047080N1</t>
  </si>
  <si>
    <t>Randomization: Randomized, Blinding: Not blinded, Placebo: Not used, Assignment: Parallel, Purpose: Treatment, Randomization description: Patients are randomly assigned to one of the intervention or control groups by quadruple block method. After determining the volume of each block, the letter A is considered for the intervention group and the letter B for the control group. All permutation combinations of the letters A, A, B and B, which are 6 different combinations, are written on 6 cards and a digit is randomly selected from the digits 1 to 6. For example, if the number 2 is selected, it means that the first person in the intervention group, the next two people in the control group and the fourth person in the intervention group and continue until the sample size reaches the quorum.</t>
  </si>
  <si>
    <t>COVID-19. &lt;br&gt;COVID-19 induced ARDS;U07.1</t>
  </si>
  <si>
    <t>Rasoul Aliannejad</t>
  </si>
  <si>
    <t>Shariati hospital,Jalal Al-Ahmad three ways,North Kargar street</t>
  </si>
  <si>
    <t>aliannejad@tums.ac.ir</t>
  </si>
  <si>
    <t>+98 21 8490 2260</t>
  </si>
  <si>
    <t>Inclusion criteria: A person with laboratory confirmation of COVID-19 infection&lt;br&gt;clinical and radiological confirmation of ARDS&lt;br&gt;The confirm case of covid-19 in patients with ARDS (PaO2/FiO2a = 300  or sat o2= 315   mmHg (with PEEP or CPAP = 5 cmH2O, or non-ventilated)</t>
  </si>
  <si>
    <t>Exclusion criteria: Bleeding tendency&lt;br&gt;Coagulopathy (INR&gt;1.5)&lt;br&gt;Thrombocytopenia (plt&lt; 50000)&lt;br&gt;Previous hypersensitivity to Alteplase&lt;br&gt;Active internal bleeding&lt;br&gt;Severe uncontrolled hypertension&lt;br&gt;Severe renal disease (GFR&lt;50 ml/min)&lt;br&gt;History of recent stroke&lt;br&gt;Hemoptysis at admission&lt;br&gt;Presence of any active malignancy (other than non-melanoma skin cancer) that required treatment within the last 2 years&lt;br&gt;Moderate to severe liver failure (Childs-Pugh Score &gt; 12)&lt;br&gt;Major trauma in the prior 30 days&lt;br&gt;Moribund patient not expected to survive the next 24 hours.&lt;br&gt;No consent/inability to obtain consent</t>
  </si>
  <si>
    <t>The difference of PaO2/FiO2 or S/F ratio between two groups [ Time Frame: 72 h after randomization. Timepoint: 24 Hours from treatment till 72 h. Method of measurement: measurement of S/F ratio or Po2?Fio2 with pulseoxymetry or Arterial Blood gas (ABG).;Disease severity. Timepoint: day 3,7, 14,28. Method of measurement: WHO 8-score ordinal scale.;Survival in patients with ARDS. Timepoint: 28  day after treatment. Method of measurement: observation of patients status.;Time to Ventilator Free state. Timepoint: from treatment time to two weeks. Method of measurement: counting the days.;Adverse Drug Reaction after tratment. Timepoint: Daily. Method of measurement: patient status observation and lab data monitoring.</t>
  </si>
  <si>
    <t>Open labelled Randomised controlled trial to study the effect of Hydroxychloroquine in addition to standard therapy in COVID-19 patients</t>
  </si>
  <si>
    <t>Intervention1: Hydroxychloroquine sulphate: Hydroxychloroquine sulphate tablets will be given in the dose of 400 mg twice on day 1 and then 400 mg once in a day for 04 days daily to the patients who meets the inclusion criteria&lt;br&gt;Control Intervention1: No drug: Hydroxychloroquine will not be given to control group. These patients will be managed as per standard protocol.&lt;br&gt;</t>
  </si>
  <si>
    <t>http://www.ctri.nic.in/Clinicaltrials/pmaindet2.php?trialid=42713</t>
  </si>
  <si>
    <t>Study of the effect of Hydroxychloroquine in addition to standard therapy in COVID-19 patients</t>
  </si>
  <si>
    <t>CTRI/2020/04/024479</t>
  </si>
  <si>
    <t>Randomized, Parallel Group Trial
  Method of generating randomization sequence:Computer generated randomization  Method of allocation concealment:An Open list of random numbers  Blinding and masking:Open Label</t>
  </si>
  <si>
    <t>COMMAND HOSPITAL AIRFORCE</t>
  </si>
  <si>
    <t>SALIL GUPTA</t>
  </si>
  <si>
    <t>MEDICAL DIVISION
COMMAND HOSPITAL AIRFORCE
AGRAM POST</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</si>
  <si>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</si>
  <si>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</si>
  <si>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</si>
  <si>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number of days of hospitalizationTimepoint: discharge</t>
  </si>
  <si>
    <t>A prospective randomized controlled clinical trial to evaluate the efficacy and safety of Ayurvedic interventions in the management of COVID-19(Asymptomatic to moderate cases)</t>
  </si>
  <si>
    <t>Intervention1: Ayush-64, Agasthya Haritaki, Anu taila Nasal drops: AYUSH-64 500 mg Tablets Oral&lt;br&gt;Twice a day 2 hrs after food&lt;br&gt;Lukewarm water for 10 days&lt;br&gt;Agasthya Haritaki Avleha 5 gm&lt;br&gt;&lt;br&gt;Oral&lt;br&gt;Twice a day 2 hrs before food Lukewarm water for 10 days&lt;br&gt;Anu taila 2 drops&lt;br&gt;Oil Nasal instillation&lt;br&gt;Twice a day for 10 days&lt;br&gt;Intervention2: Broncho-T Granules: 50 ml&lt;br&gt;Decoction Oral Thrice a day 1 hrs before food Lukewarm water&lt;br&gt;for 10 days&lt;br&gt;Control Intervention1: Standard conventional treatment as per ICMR guidelines: Symptomatic care&lt;br&gt;</t>
  </si>
  <si>
    <t>http://www.ctri.nic.in/Clinicaltrials/pmaindet2.php?trialid=46229</t>
  </si>
  <si>
    <t>To assess the clinical efficacy of Ayurvedic interventions in managing asymptomatic to mild cases of COVID-19</t>
  </si>
  <si>
    <t>CTRI/2020/08/027346</t>
  </si>
  <si>
    <t>Randomized, Parallel Group, Active Controlled Trial
  Method of generating randomization sequence:Computer generated randomization  Method of allocation concealment:An Open list of random numbers  Blinding and masking:Not Applicable</t>
  </si>
  <si>
    <t>Shri Dhanwantry ayurevdic college and hospital</t>
  </si>
  <si>
    <t>Shikha Chaudhary</t>
  </si>
  <si>
    <t>Department of Research, room no 110, shri dhanwantry ayurvedic college and hospital 77 chandi path sector 46 B Chandigarh</t>
  </si>
  <si>
    <t>drshikha08@icloud.com</t>
  </si>
  <si>
    <t>shri dhanwantry ayurvedic college and hospital</t>
  </si>
  <si>
    <t>Inclusion criteria: Asymptomatic to moderate cases registered in the Hospital, above 18 years of age of either gender, with COVID 2019 (Confirmed by Antigen test/ RT-PCR) quarantined at our hospital. &lt;br/ &gt;&lt;br&gt;2. Participants who can take medicines orally &lt;br/ &gt;&lt;br&gt;3. Patients willing to provide signed informed consent</t>
  </si>
  <si>
    <t>Exclusion criteria: 1.	Patients suffering from severe COVID-19 Disease as judged by a physician &lt;br/ &gt;&lt;br&gt;2.	Chronic, Severe, Unstable, Uncontrolled co-existent medical illness such as Diabetes, Hypertension, Cardiac disorders, liver, kidney disorders and lung disorders or other disease of concern which may put the patient at increased risk during the study &lt;br/ &gt;&lt;br&gt;3.	Patients who are likely to worsen or planed ICU admission or ventilator support due to any reason &lt;br/ &gt;&lt;br&gt;4.	Pregnancy and lactation &lt;br/ &gt;&lt;br&gt;5.	Participation in a drug interventional clinical drug trial of any nature in the three month period preceding onset of COVID-19 &lt;br/ &gt;&lt;br&gt;6.	Participation in any other clinical trial of an experimental agent treatment for COVID-19 &lt;br/ &gt;&lt;br&gt;7.	 Patients on any kind of Ayurveda treatment or any other alternative and complementary medicinal systems such as Homeopathy, Unani, Siddha and in particular requiring oral therapy of any kind. &lt;br/ &gt;&lt;br&gt;8.	Physician decision that involvement in the study is not in the patient√Ç¬¥s best interest. &lt;br/ &gt;&lt;br&gt;</t>
  </si>
  <si>
    <t>1.	Mean time for clinical recoveryTimepoint: 1.	5th and 10th day</t>
  </si>
  <si>
    <t>A Phase I/II Study to Determine Efficacy, Safety and Immunogenicity of the Candidate Coronavirus Disease (COVID-19) Vaccine ChAdOx1 nCoV-19 in UK Healthy Adult Volunteers</t>
  </si>
  <si>
    <t>Biological: ChAdOx1 nCoV-19;Biological: MenACWY;Biological: ChAdOx1 nCoV-19 full boost;Biological: ChAdOx1 nCoV-19 half boost;Biological: MenACWY boost;Drug: Paracetamol;Biological: ChAdOx1 nCoV-19 0.5mL boost</t>
  </si>
  <si>
    <t>https://clinicaltrials.gov/show/NCT04324606</t>
  </si>
  <si>
    <t>A Study of a Candidate COVID-19 Vaccine (COV001)</t>
  </si>
  <si>
    <t>NCT04324606</t>
  </si>
  <si>
    <t>April 23, 2020</t>
  </si>
  <si>
    <t>Andrew Pollard, Prof</t>
  </si>
  <si>
    <t>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Planned receipt of any vaccine other than the study intervention within 30 days before_x000D_&lt;br&gt;             and after each study vaccination .with the exception of the licensed seasonal_x000D_&lt;br&gt;             influenza vaccination and the licensed pneumococcal vaccine. Participants will be_x000D_&lt;br&gt;             encouraged to receive this vaccination at least 7 days before or after their study_x000D_&lt;br&gt;             vaccine._x000D_&lt;br&gt;_x000D_&lt;br&gt;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Public Health England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The following AEs associated with any vaccine, or identified on or before the day of_x000D_&lt;br&gt;        vaccination constitute absolute contraindications to further administration of an IMP to_x000D_&lt;br&gt;        the volunteer in question. If any of these events occur during the study, the subject will_x000D_&lt;br&gt;        not be eligible to receive a booster dose and will be followed up by the clinical team or_x000D_&lt;br&gt;        their GP until resolution or stabilisation of the event:_x000D_&lt;br&gt;_x000D_&lt;br&gt;          -  Anaphylactic reaction following administration of vaccine_x000D_&lt;br&gt;_x000D_&lt;br&gt;          -  Pregnancy_x000D_&lt;br&gt;_x000D_&lt;br&gt;          -  Any AE that in the opinion of the Investigator may affect the safety of the_x000D_&lt;br&gt;             participant or the interpretation of the study results_x000D_&lt;br&gt;</t>
  </si>
  <si>
    <t>Assess efficacy of the candidate ChAdOx1 nCoV-19 against COVID-19: Number of virologically confirmed (PCR positive) symptomatic cases;Assess the safety of the candidate vaccine ChAdOx1 nCoV: Occurrence of serious adverse events (SAEs)</t>
  </si>
  <si>
    <t>COVID-19, Chronic Adaptation and Response to Exercise (COVID-CARE): A Randomized Controlled Trial</t>
  </si>
  <si>
    <t>Other: Aerobic Exercise Training;Other: Education</t>
  </si>
  <si>
    <t>https://clinicaltrials.gov/show/NCT04595773</t>
  </si>
  <si>
    <t>COVID-19, Chronic Adaptation and Response to Exercise (COVID-CARE)</t>
  </si>
  <si>
    <t>NCT04595773</t>
  </si>
  <si>
    <t>Allocation: Randomized. Intervention model: Crossover Assignment. Primary purpose: Treatment. Masking: Single (Participant).</t>
  </si>
  <si>
    <t>National Institutes of Health Clinical Center (CC)</t>
  </si>
  <si>
    <t>Leighton Chan, M.D.;COVID-CARE Rehab Team;For more information at the NIH Clinical Center contact Office of Patient Recruitment (OPR)</t>
  </si>
  <si>
    <t>;covidcarerehabteam@nih.gov;prpl@cc.nih.gov</t>
  </si>
  <si>
    <t>;Not Listed;800-411-1222</t>
  </si>
  <si>
    <t>National Institutes of Health Clinical Center (CC);</t>
  </si>
  <si>
    <t>_x000D_&lt;br&gt;        -  INCLUSION CRITERIA:_x000D_&lt;br&gt;_x000D_&lt;br&gt;        Screening procedures will be performed as part of this study. In order to be eligible to_x000D_&lt;br&gt;        participate in this study, an individual must meet all of the following criteria:_x000D_&lt;br&gt;_x000D_&lt;br&gt;          1. Male or female, aged 18 to 80 years_x000D_&lt;br&gt;_x000D_&lt;br&gt;          2. Previous laboratory-confirmed infection with SARS-CoV2 and was hospitalized due to_x000D_&lt;br&gt;             COVID-19_x000D_&lt;br&gt;_x000D_&lt;br&gt;          3. Up to 12 months since initial positive SARS-CoV2 test date_x000D_&lt;br&gt;_x000D_&lt;br&gt;          4. Considered non-infectious with COVID-19 as demonstrated by:_x000D_&lt;br&gt;_x000D_&lt;br&gt;               1. Greater than or equal to 28 days since initial positive test date, and greater_x000D_&lt;br&gt;                  than or equal to 7 days since resolution of fever (without fever-reducing_x000D_&lt;br&gt;                  medication), and greater than or equal to 7 days since resolution of respiratory_x000D_&lt;br&gt;                  symptoms, OR_x000D_&lt;br&gt;_x000D_&lt;br&gt;               2. Greater than or equal to 10 days since initial positive test date, and at least 2_x000D_&lt;br&gt;                  consecutive nasopharyngeal or oropharyngeal swabs collected greater than or equal_x000D_&lt;br&gt;                  to 24 hours apart that are negative for SARS-CoV2_x000D_&lt;br&gt;_x000D_&lt;br&gt;          5. Presence of physical limitations or significant fatigue since COVID-19 as demonstrated_x000D_&lt;br&gt;             by:_x000D_&lt;br&gt;_x000D_&lt;br&gt;               1. Total score less than or equal to 19 on the PROMIS short form for physical_x000D_&lt;br&gt;                  function or total score greater than or equal to 9 on the PROMIS short form for_x000D_&lt;br&gt;                  fatigue, AND_x000D_&lt;br&gt;_x000D_&lt;br&gt;               2. Score greater than or equal to 1 on the Patient Global Rating of Flu Severity and_x000D_&lt;br&gt;                  Patient Global Assessment of Interference with Daily Activities_x000D_&lt;br&gt;_x000D_&lt;br&gt;          6. Able to read, speak and understand English or Spanish_x000D_&lt;br&gt;_x000D_&lt;br&gt;          7. Able to understand and willing to sign a written informed consent document_x000D_&lt;br&gt;_x000D_&lt;br&gt;          8. Willing and able to complete study procedures_x000D_&lt;br&gt;_x000D_&lt;br&gt;        EXCLUSION CRITERIA:_x000D_&lt;br&gt;_x000D_&lt;br&gt;        An individual who meets any of the following criteria will be excluded from participation_x000D_&lt;br&gt;        in this study:_x000D_&lt;br&gt;_x000D_&lt;br&gt;          1. Above normal performance (i.e, greater than or equal to 100% predicted) in the 6MWT_x000D_&lt;br&gt;             based on normative data for gender and age_x000D_&lt;br&gt;_x000D_&lt;br&gt;          2. History or cardiac condition as determined by NIH cardiology to be unsafe for exercise_x000D_&lt;br&gt;             participation (e.g. ischemic heart disease, right- or left-sided heart failure, cor_x000D_&lt;br&gt;             pulmonale or pulmonary hypertension, dilated or hypertrophic cardiomyopathy or_x000D_&lt;br&gt;             non-idiopathic cardiomyopathy)_x000D_&lt;br&gt;_x000D_&lt;br&gt;          3. Significant hepatic or renal dysfunction_x000D_&lt;br&gt;_x000D_&lt;br&gt;          4. Cancer diagnosis with evidence of metastasis or a life expectancy of less than one_x000D_&lt;br&gt;             year_x000D_&lt;br&gt;_x000D_&lt;br&gt;          5. History of stroke resulting in impairments in functional mobility_x000D_&lt;br&gt;_x000D_&lt;br&gt;          6. Active substance abuse including EtOH_x000D_&lt;br&gt;_x000D_&lt;br&gt;          7. Severe psychiatric disease, not responsive to treatment or medication_x000D_&lt;br&gt;_x000D_&lt;br&gt;          8. History of diabetes and on insulin pump therapy, or uncontrolled Type 2 diabetes with_x000D_&lt;br&gt;             HbA1c &gt; 9.0%_x000D_&lt;br&gt;_x000D_&lt;br&gt;          9. Pregnancy_x000D_&lt;br&gt;_x000D_&lt;br&gt;         10. Acceptance onto a lung transplant waiting list_x000D_&lt;br&gt;_x000D_&lt;br&gt;         11. Extreme obesity with BMI &gt; 40 kg/m2_x000D_&lt;br&gt;_x000D_&lt;br&gt;         12. On medications that would influence exercise performance such as beta blockers or_x000D_&lt;br&gt;             antiretroviral therapy_x000D_&lt;br&gt;_x000D_&lt;br&gt;         13. Ongoing tobacco and/or nicotine product use_x000D_&lt;br&gt;_x000D_&lt;br&gt;         14. Enrolled in another interventional clinical research trial_x000D_&lt;br&gt;_x000D_&lt;br&gt;         15. Any other medical or health condition(s) that unduly increases the risk of exercise_x000D_&lt;br&gt;             testing or training, affects the normal physiologic response to exercise testing or_x000D_&lt;br&gt;             training, and/or would otherwise interfere with the ability to interpret the data as_x000D_&lt;br&gt;             determined by the PI_x000D_&lt;br&gt;_x000D_&lt;br&gt;        INCLUSION OF VULNERABLE PARTICIPANTS:_x000D_&lt;br&gt;_x000D_&lt;br&gt;        Participation of Employees:_x000D_&lt;br&gt;_x000D_&lt;br&gt;        NIH employees may be enrolled in this study as this population meets the study entry_x000D_&lt;br&gt;        criteria. Neither participation nor refusal to participate as a participant in the research_x000D_&lt;br&gt;        will have an effect, either beneficial or adverse, on the participant s employment or_x000D_&lt;br&gt;        position at NIH._x000D_&lt;br&gt;_x000D_&lt;br&gt;        Every effort will be made to protect participant information, but such information may be_x000D_&lt;br&gt;        available in medical records and may be available to authorized users outside of the study_x000D_&lt;br&gt;        team in both an identifiable and unidentifiable manner._x000D_&lt;br&gt;_x000D_&lt;br&gt;        The NIH Information Sheet on Employee Research Participation will be made available._x000D_&lt;br&gt;</t>
  </si>
  <si>
    <t>6 minute walk test distance</t>
  </si>
  <si>
    <t>Pilot Study Into the Use of Metformin and Low Dose Naltrexone (LDN) for Patients With Coronavirus Disease 2019 (COVID-19) - Assessment of Short and Long Term Effects</t>
  </si>
  <si>
    <t>Drug: Metformin;Drug: Naltrexone</t>
  </si>
  <si>
    <t>https://clinicaltrials.gov/show/NCT04604678</t>
  </si>
  <si>
    <t>Pilot Study Into the Use of Metformin and LDN for Patients With COVID-19</t>
  </si>
  <si>
    <t>NCT04604678</t>
  </si>
  <si>
    <t>AgelessRx</t>
  </si>
  <si>
    <t>30 Years</t>
  </si>
  <si>
    <t>Sajad Zalzala, MD;Sajad Zalzala, MD;Sajad Zalzala, MD</t>
  </si>
  <si>
    <t>;;doctor@agelessrx.com</t>
  </si>
  <si>
    <t>;;(313) 355-8657</t>
  </si>
  <si>
    <t>AgelessRx;AgelessRx;</t>
  </si>
  <si>
    <t>_x000D_&lt;br&gt;        Inclusion Criteria:_x000D_&lt;br&gt;_x000D_&lt;br&gt;          -  Age 30-70_x000D_&lt;br&gt;_x000D_&lt;br&gt;          -  Any sex_x000D_&lt;br&gt;_x000D_&lt;br&gt;          -  Any ethnicity_x000D_&lt;br&gt;_x000D_&lt;br&gt;          -  Adequate cognitive function to be able to give informed consent_x000D_&lt;br&gt;_x000D_&lt;br&gt;          -  Technologically competent to complete web forms and perform video calls with the PI_x000D_&lt;br&gt;_x000D_&lt;br&gt;          -  Positive PCR (polymerase chain reaction) test result for SARS-CoV-2 (severe acute_x000D_&lt;br&gt;             respiratory syndrome coronavirus 2) within the last 10 days_x000D_&lt;br&gt;_x000D_&lt;br&gt;          -  At least two COVID-19 symptoms as assessed by laboratory or patient self-reporting_x000D_&lt;br&gt;             started within the last 3 days_x000D_&lt;br&gt;_x000D_&lt;br&gt;          -  Willing to fill out regular questionnaires_x000D_&lt;br&gt;_x000D_&lt;br&gt;          -  Willing to take metformin and LDN_x000D_&lt;br&gt;_x000D_&lt;br&gt;        Exclusion Criteria:_x000D_&lt;br&gt;_x000D_&lt;br&gt;          -  Clinically significant hepatic, renal, or cardiac impairment (as determined by_x000D_&lt;br&gt;             previous clinical judgement)_x000D_&lt;br&gt;_x000D_&lt;br&gt;          -  Hypoglycemia_x000D_&lt;br&gt;_x000D_&lt;br&gt;          -  Currently on drugs for COVID-19_x000D_&lt;br&gt;_x000D_&lt;br&gt;          -  Hospitalization for COVID-19_x000D_&lt;br&gt;_x000D_&lt;br&gt;          -  (Suspected) pregnancy or breastfeeding_x000D_&lt;br&gt;_x000D_&lt;br&gt;          -  Active cancer_x000D_&lt;br&gt;_x000D_&lt;br&gt;          -  Uncontrolled mental health issues_x000D_&lt;br&gt;_x000D_&lt;br&gt;          -  On any medication with major interactions with metformin or LDN_x000D_&lt;br&gt;_x000D_&lt;br&gt;          -  Taking opioid analgesics, or being treated for opioid addiction/recovery_x000D_&lt;br&gt;_x000D_&lt;br&gt;          -  Opioid dependence or withdrawal syndrome_x000D_&lt;br&gt;_x000D_&lt;br&gt;          -  Known sensitivity to metformin or naltrexone_x000D_&lt;br&gt;_x000D_&lt;br&gt;          -  Current users of metformin or naltrexone_x000D_&lt;br&gt;</t>
  </si>
  <si>
    <t>Reduction of COVID-19 symptoms after 1 week of treatment with metformin and LDN;Reduction of COVID-19 symptoms after 2 weeks of treatment with metformin and LDN</t>
  </si>
  <si>
    <t>Mesenchymal Stem Cell Therapy for Acute Respiratory Distress Syndrome in Coronavirus Infection: A Phase 2-3 Clinical Trial</t>
  </si>
  <si>
    <t>Biological: Cell therapy protocol 1;Biological: Cell therapy protocol 2</t>
  </si>
  <si>
    <t>https://clinicaltrials.gov/show/NCT04366063</t>
  </si>
  <si>
    <t>Mesenchymal Stem Cell Therapy for SARS-CoV-2-related Acute Respiratory Distress Syndrome</t>
  </si>
  <si>
    <t>NCT04366063</t>
  </si>
  <si>
    <t>Royan Institute</t>
  </si>
  <si>
    <t>Iran, Islamic Republic of</t>
  </si>
  <si>
    <t>April 5, 2020</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</si>
  <si>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</si>
  <si>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</si>
  <si>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</si>
  <si>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</si>
  <si>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t>
  </si>
  <si>
    <t>Blood oxygen saturation;Adverse events assessment</t>
  </si>
  <si>
    <t>The GReek Study in the Effects of Colchicine in Covid-19 cOmplications Prevention</t>
  </si>
  <si>
    <t>Drug: Colchicine;Drug: Standard treatment</t>
  </si>
  <si>
    <t>https://clinicaltrials.gov/show/NCT04326790</t>
  </si>
  <si>
    <t>NCT04326790</t>
  </si>
  <si>
    <t>National and Kapodistrian University of Athens</t>
  </si>
  <si>
    <t>Gibraltar</t>
  </si>
  <si>
    <t>Corona Virus Disease 19 (Covid 19)</t>
  </si>
  <si>
    <t>GRECCO-19</t>
  </si>
  <si>
    <t>Spyridon Deftereos</t>
  </si>
  <si>
    <t>spdeftereos@gmail.com</t>
  </si>
  <si>
    <t>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t>
  </si>
  <si>
    <t>Clinical deterioration in the semiquantitative ordinal scale suggested by the WHO R&amp;D committee;Maximal concentration of cardiac troponin</t>
  </si>
  <si>
    <t>A Prospective ,randomized ,double blind,placebo controlled study to access effects of nano ozonized hydrogen peroxide nebulization on results of RTPCR for noval corona virus thus infectivity and clinical course among mild to moderate sick Covid 19 patients HOPE in Covid 19(Hydrogen Peroxide Inhalation).</t>
  </si>
  <si>
    <t>Intervention1: Triozone: 1 ml of trio zone mixed with 4 ml of normal saline given 3 times a day from nasal route   . a cumulative 5ml  single dose is used for nebulisation by nasal route once a day  .&lt;br&gt;Control Intervention1: Placebo: 5ml of 0.9 % normal saline will be used as placebo given by nasal route . thrice  a day  at same doses of trial drug. Normal saline do not have any effects over virus replication and free of any side effects.&lt;br&gt;</t>
  </si>
  <si>
    <t>http://www.ctri.nic.in/Clinicaltrials/pmaindet2.php?trialid=46197</t>
  </si>
  <si>
    <t>Study  to assess effects of nano ozonised hydrogen peroxide nebulisation on results of RT-PCR for novel corona Virus thus infectivity and clinical course among mild to moderate sick COVID-19 Patients</t>
  </si>
  <si>
    <t>CTRI/2020/08/027038</t>
  </si>
  <si>
    <t>Randomized, Parallel Group, Placebo Controlled Trial
  Method of generating randomization sequence:Computer generated randomization  Method of allocation concealment:On-site computer system  Blinding and masking:Participant and Investigator Blinded</t>
  </si>
  <si>
    <t>SN medical College</t>
  </si>
  <si>
    <t>DrAshish Gautam</t>
  </si>
  <si>
    <t>Department of Medicine SN Medical College  Raja Mandi near Central library Agra-282003</t>
  </si>
  <si>
    <t>ppagrawal120@gmail.com</t>
  </si>
  <si>
    <t>S N Medical College</t>
  </si>
  <si>
    <t>Inclusion criteria: All newly diagnosed patients  &lt;br/ &gt;&lt;br&gt;Not requiring mechanical ventilation &lt;br/ &gt;&lt;br&gt;on oxygen therapy &lt;br/ &gt;&lt;br&gt;Tolerating hydrogen peroxide nebuliser &lt;br/ &gt;&lt;br&gt;Consenting patients &lt;br/ &gt;&lt;br&gt;On same treatment protocol</t>
  </si>
  <si>
    <t>Exclusion criteria: Patients not giving consent &lt;br/ &gt;&lt;br&gt;Patient not tolerating nebulization</t>
  </si>
  <si>
    <t>Proportion of patients who turned negative on RT-PCR for for nCOV for two consecutive days.Timepoint: 6 month</t>
  </si>
  <si>
    <t>Double-blind randomized placebo-controlled clinical trial to evaluate the efficacy and safety of the use of intravenous gammaglobulins in the treatment of patients with COVID-19</t>
  </si>
  <si>
    <t>&lt;br&gt;Trade Name: Flebogamma (Human normal immunoglobulin (IVIg))&lt;br&gt;&lt;br&gt;One ml contains: Human normal immunoglobulin,100mg ((purity of at least 97% IgG)&lt;br&gt;Pharmaceutical Form: Concentrate for solution for infusion&lt;br&gt;INN or Proposed INN: Gammaglobuline&lt;br&gt;CAS Number: 8000010-96-0&lt;br&gt;Other descriptive name: GAMMA GLOBULIN&lt;br&gt;Concentration unit: mg/l milligram(s)/litre&lt;br&gt;Concentration type: equal&lt;br&gt;Concentration number: 100-&lt;br&gt;Pharmaceutical form of the placebo: Solution for infusion&lt;br&gt;Route of administration of the placebo: Intravenous use&lt;br&gt;&lt;br&gt;</t>
  </si>
  <si>
    <t>https://www.clinicaltrialsregister.eu/ctr-search/search?query=eudract_number:2020-001890-56</t>
  </si>
  <si>
    <t>Clinical trial to evaluate the efficacy and safety of gammaglobulins in COVID-19 treatment</t>
  </si>
  <si>
    <t>EUCTR2020-001890-56-ES</t>
  </si>
  <si>
    <t>Universidad Cat√≥lica de Murcia (UCAM)</t>
  </si>
  <si>
    <t>Patients with severe symptoms of COVID-19, a disease caused by infection with the SARS-CoV-2 virus.;Therapeutic area: Diseases [C] - Virus Diseases [C02]</t>
  </si>
  <si>
    <t>Bioithas</t>
  </si>
  <si>
    <t>Parque Cientifico de Alicante. Edificio Naves Incubadoras</t>
  </si>
  <si>
    <t>laura.navarro@bioithas.com</t>
  </si>
  <si>
    <t>Bioithas, S.L.</t>
  </si>
  <si>
    <t>Inclusion criteria: &lt;br&gt;- Adults 18 years of age or over.&lt;br&gt;&lt;br&gt;- SARS-CoV-2 infection confirmed by PCR technique from samples of the nasopharynx and / or sputum and / or the upper respiratory tract.&lt;br&gt;&lt;br&gt;- Interval between the onset of symptoms and randomization greater than or equal to 5 days. The onset of symptoms is mainly based on fever. If there is no fever, cough or other related symptoms may be used.&lt;br&gt;&lt;br&gt;- Patients with a diagnosis of multilobar pneumonia attributed to SARS-Cov-2 infection and diagnosed by chest X-ray or CT.&lt;br&gt;&lt;br&gt;- At least one of the following conditions: respiratory distress, Respiratory Rate (RF) = 30 times / min; oxygen saturation = 90% at rest; PaO2 / FiO2 ratio = 300 mmHg; respiratory failure with a clinical situation that in clinical judgment requires mechanical ventilation; shock situation; requiring monitoring and ICU treatment due to the patient's clinical situation.&lt;br&gt;&lt;br&gt;- At least one of the following conditions: levels above the normal range ??in a peripheral blood sample of: Ferritin, D-Dimer, Procalcitonin and IL-6.&lt;br&gt;&lt;br&gt;- Signing the informed consent on a voluntary basis.&lt;br&gt;Are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</si>
  <si>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 There are other culture microbiological evidences, antigen study or serology that can explain pneumonia, which include, but are not limited to: influenza A virus, influenza B virus, bacterial pneumonia, fungal pneumonia or suspect a non-infectious process.&lt;br&gt;&lt;br&gt;- Allergy to intravenous immunoglobulin or its preparation components.&lt;br&gt;&lt;br&gt;- Patients with selective IgA, IgM or IgG deficiency or another condition that makes the patients unsuitable for study therapy.&lt;br&gt;&lt;br&gt;- Pregnant or lactating women.&lt;br&gt;&lt;br&gt;- That the investigators consider it inappropriate to clinical criteria and other circumstances in which the investigator determines that the patient is not suitable for the clinical trial.&lt;br&gt;</t>
  </si>
  <si>
    <t>Primary end point(s): 1. Mortality, that is, number of deaths.;Timepoint(s) of evaluation of this end point: End point 1: Between 0- and 28-days.;Secondary Objective: To evaluate the impact of the treatment on the clinical situation of the patients and on the inflammation markers at the end of the study period.;Main Objective: To evaluate the efficacy and safety of using intravenously administered gammaglobulin as treatment in patients with COVID-19.</t>
  </si>
  <si>
    <t>Medium and Long Term Follow-up of SARS-COV-2 Infected Patients Treated at Besan√ßon and Dijon Hospitals: Research and Characterization of Pulmonary Sequelae</t>
  </si>
  <si>
    <t>Diagnostic Test: Pulmonary function testing</t>
  </si>
  <si>
    <t>https://clinicaltrials.gov/show/NCT04519320</t>
  </si>
  <si>
    <t>Medium and Long Term Follow-up of COVID-19 Infected Patients: Research and Characterization of Pulmonary Sequelae</t>
  </si>
  <si>
    <t>NCT04519320</t>
  </si>
  <si>
    <t>Centre Hospitalier Universitaire de Besancon</t>
  </si>
  <si>
    <t>COV-RECUP</t>
  </si>
  <si>
    <t>Guillaume Eberst, PH;Eberst Guillaume, PH</t>
  </si>
  <si>
    <t>geberst@chu-besancon.fr;geberst@chu-besancon.fr</t>
  </si>
  <si>
    <t>03.81.66.88.02;0381668802</t>
  </si>
  <si>
    <t>_x000D_&lt;br&gt;        Inclusion Criteria:_x000D_&lt;br&gt;_x000D_&lt;br&gt;          -  Patient infected by SARS-CoV-2 (diagnosed by RT-PCR and / or typical CT imaging)_x000D_&lt;br&gt;_x000D_&lt;br&gt;          -  Patient hospitalized in the intensive care units of Besan√ßon or Dijon hospitals for_x000D_&lt;br&gt;             severe SARS-CoV-2 pneumonia_x000D_&lt;br&gt;_x000D_&lt;br&gt;          -  Postmenopausal woman for at least 24 months or surgically sterilized, or, for woman of_x000D_&lt;br&gt;             childbearing age, use of an effective method of contraception_x000D_&lt;br&gt;_x000D_&lt;br&gt;          -  Signature of informed consent to participate indicating that the subject has_x000D_&lt;br&gt;             understood the purpose and the procedures required by the study and that he agrees to_x000D_&lt;br&gt;             participate in the study._x000D_&lt;br&gt;_x000D_&lt;br&gt;          -  Affiliation to a French social security system ._x000D_&lt;br&gt;_x000D_&lt;br&gt;        Exclusion Criteria:_x000D_&lt;br&gt;_x000D_&lt;br&gt;          -  Chronic respiratory failure under long-term oxygen therapy_x000D_&lt;br&gt;_x000D_&lt;br&gt;          -  Known diffuse invasive pneumonia_x000D_&lt;br&gt;_x000D_&lt;br&gt;          -  Life expectancy estimated at less than one year by the doctor_x000D_&lt;br&gt;_x000D_&lt;br&gt;          -  Legal incapacity or limited legal capacity_x000D_&lt;br&gt;_x000D_&lt;br&gt;          -  History of psychiatric illness, intellectual disability, lack of motivation or other_x000D_&lt;br&gt;             conditions that may limit the understanding of informed consent_x000D_&lt;br&gt;_x000D_&lt;br&gt;          -  Subject unlikely to cooperate in the study and / or weak cooperation anticipated by_x000D_&lt;br&gt;             the investigator_x000D_&lt;br&gt;_x000D_&lt;br&gt;          -  Subject without health insurance_x000D_&lt;br&gt;_x000D_&lt;br&gt;          -  Pregnant and / or lactating woman_x000D_&lt;br&gt;_x000D_&lt;br&gt;          -  Subject being in the exclusion period of another study or foreseen by the "national_x000D_&lt;br&gt;             file of the volunteers"._x000D_&lt;br&gt;</t>
  </si>
  <si>
    <t>proportion of patients with an alteration of the capillary alveolus barrier at 12 months of follow-up, characterized by a decreased of the diffusing capacity for carbon monoxide (DLCO) below the lower limit of normal</t>
  </si>
  <si>
    <t>Chloroquine (CQ) Prophylaxis for Health Care Workers at Risk for COVID</t>
  </si>
  <si>
    <t>Drug: Chloroquine;Drug: Placebo oral tablet</t>
  </si>
  <si>
    <t>https://clinicaltrials.gov/show/NCT04349371</t>
  </si>
  <si>
    <t>Saved From COVID-19</t>
  </si>
  <si>
    <t>NCT04349371</t>
  </si>
  <si>
    <t>Columbia University</t>
  </si>
  <si>
    <t>Anca Askanase, MD, MPH;Anca D. Askanase, MD, MPH;Anca D. Askanase, MD, MPH</t>
  </si>
  <si>
    <t>;ada20@cumc.columbia.edu;ada20@cumc.columbia.edu</t>
  </si>
  <si>
    <t>;212-305-0856;212-305-0856</t>
  </si>
  <si>
    <t>Columbia University;</t>
  </si>
  <si>
    <t>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t>
  </si>
  <si>
    <t>Number of symptomatic illness in at risk healthcare workers;Number of healthcare workers with symptomatic COVID infections;Number of severe illness in at risk healthcare workers</t>
  </si>
  <si>
    <t>Extracellular Vesicle Infusion Treatment for Severe COVID-19</t>
  </si>
  <si>
    <t>Biological: DB-001</t>
  </si>
  <si>
    <t>https://clinicaltrials.gov/show/NCT04493242</t>
  </si>
  <si>
    <t>Extracellular Vesicle Infusion Therapy for Severe COVID-19</t>
  </si>
  <si>
    <t>NCT04493242</t>
  </si>
  <si>
    <t>Direct Biologics, LLC</t>
  </si>
  <si>
    <t>Covid19;ARDS;Pneumonia, Viral</t>
  </si>
  <si>
    <t>EXIT COVID-19</t>
  </si>
  <si>
    <t>_x000D_&lt;br&gt;        Inclusion Criteria:_x000D_&lt;br&gt;_x000D_&lt;br&gt;          1. Provision of signed and dated informed consent form (either by the individual or by_x000D_&lt;br&gt;             the individual's healthcare proxy)._x000D_&lt;br&gt;_x000D_&lt;br&gt;          2. Stated willingness to comply with all study procedures and availability for the_x000D_&lt;br&gt;             duration of the study_x000D_&lt;br&gt;_x000D_&lt;br&gt;          3. Male or female, aged 18-85._x000D_&lt;br&gt;_x000D_&lt;br&gt;          4. COVID-19 positive as defined by positive RT-PCR SARS-CoV-2._x000D_&lt;br&gt;_x000D_&lt;br&gt;          5. Moderate to severe ARDS as defined by modified Berlin definition*, which includes_x000D_&lt;br&gt;             timing within 1 week of known clinical insult or new or worsening respiratory_x000D_&lt;br&gt;             symptoms; bilateral opacities not fully explained by effusions, or lung collapse;_x000D_&lt;br&gt;             respiratory failure not fully explained by cardiac failure or fluid overload;_x000D_&lt;br&gt;             PaO2/FiO2 = 200 mm Hg._x000D_&lt;br&gt;_x000D_&lt;br&gt;          6. Clinical deterioration as evidenced by down-trending PaO2/FiO2 despite standard of_x000D_&lt;br&gt;             care**._x000D_&lt;br&gt;_x000D_&lt;br&gt;          7. Acute presentation of hypoxia requiring noninvasive oxygen support such as NC, NRB,_x000D_&lt;br&gt;             BIPAP, HFNC. OR Acute presentation of hypoxic respiratory failure which required_x000D_&lt;br&gt;             intubation and subsequent mechanical ventilation._x000D_&lt;br&gt;_x000D_&lt;br&gt;          8. If the candidate is either male or females of reproductive potential, he or she must_x000D_&lt;br&gt;             agree to use of double barrier method of highly effective birth control contraception_x000D_&lt;br&gt;             such as condoms with oral contraceptive pill or choose to remain abstinent if already_x000D_&lt;br&gt;             practicing abstinence during the screening period. The duration of required usage of_x000D_&lt;br&gt;             double barrier method OR maintenance of abstinence must include the time from the_x000D_&lt;br&gt;             beginning of the screening period until 90 days following the last dose of the study_x000D_&lt;br&gt;             treatment._x000D_&lt;br&gt;_x000D_&lt;br&gt;        Exclusion Criteria:_x000D_&lt;br&gt;_x000D_&lt;br&gt;          1. Concomitant use of other COVID-19 disease modifying treatments such as Remdesivir,_x000D_&lt;br&gt;             Dexamethasone, Tocilizumab, Ritonavir/Lopinavir, and Hydroxychloroquine. (24 hour_x000D_&lt;br&gt;             washout prior to first dose)_x000D_&lt;br&gt;_x000D_&lt;br&gt;          2. Vulnerable populations such as pregnant patients, children, individuals with severe_x000D_&lt;br&gt;             physical or mental disabilities who cannot provide meaningful consent._x000D_&lt;br&gt;_x000D_&lt;br&gt;          3. Active malignancy requiring treatment within the last five years._x000D_&lt;br&gt;_x000D_&lt;br&gt;          4. Major physical trauma in the last 5 days, including motor vehicle accidents, assaults,_x000D_&lt;br&gt;             mechanical falls with sequalae of significant bleeding or craniofacial bruising, and_x000D_&lt;br&gt;             surgeries._x000D_&lt;br&gt;_x000D_&lt;br&gt;          5. Active tuberculosis or cystic fibrosis._x000D_&lt;br&gt;_x000D_&lt;br&gt;          6. Severe chronic respiratory disease including chronic obstructive pulmonary disease or_x000D_&lt;br&gt;             pulmonary fibrosis requiring home oxygen &gt; 5L/min._x000D_&lt;br&gt;_x000D_&lt;br&gt;          7. Use of ECMO during the current hospitalization._x000D_&lt;br&gt;_x000D_&lt;br&gt;          8. Pre-existing pulmonary hypertension._x000D_&lt;br&gt;_x000D_&lt;br&gt;          9. Severe pre-existing hepatic impairment (presence of cirrhosis, LFTs = 6x baseline, INR_x000D_&lt;br&gt;             = 2.0)._x000D_&lt;br&gt;_x000D_&lt;br&gt;         10. Pre-existing stage IIIb Chronic Kidney Disease or End Stage Renal Disease prior to_x000D_&lt;br&gt;             onset of COVID-19 (stage I, II, and IIIa are acceptable)_x000D_&lt;br&gt;_x000D_&lt;br&gt;         11. Evidence of irreversible coagulopathy (e.g. frequently occluded vascular access_x000D_&lt;br&gt;             despite anticoagulation,_x000D_&lt;br&gt;</t>
  </si>
  <si>
    <t>all-cause mortality;median days to recovery</t>
  </si>
  <si>
    <t>A randomized double-blind placebo-controlled trial of oral ivermectin outpatient treatment, to prevent hospitalisation, of those at high risk for hospitalization due to SARS-CoV-2 (COVID-19)</t>
  </si>
  <si>
    <t>The investigational product ivermectin will be administered at a dose of 200¬µg/kg on day 1. For participants who report at day 7 follow-up that their condition has not definitely improved a second dose may be dispensed.  &lt;br&gt;Mode of administration is oral tablet. Drug accountability will be performed by the dispensing pharmacy.&lt;br&gt;Participants' will be in isolation and provide a self-report to determine if a second dose will be dispensed. The second dose will also be 200¬µg/kg.</t>
  </si>
  <si>
    <t>https://anzctr.org.au/ACTRN12620000982910.aspx</t>
  </si>
  <si>
    <t>A randomized double-blind placebo-controlled trial of oral ivermectin for outpatient treatment of those at high risk for hospitalization due to COVID-19</t>
  </si>
  <si>
    <t>ACTRN12620000982910</t>
  </si>
  <si>
    <t>Purpose: Treatment; Allocation: Randomised controlled trial;</t>
  </si>
  <si>
    <t>Neuroscience Trials Australia</t>
  </si>
  <si>
    <t>SARS-CoV-2 (COVID-19),; &lt;br&gt;SARS-CoV-2 (COVID-19),;Infection - Other infectious diseases;Respiratory - Other respiratory disorders / diseases</t>
  </si>
  <si>
    <t>Inclusion criteria: ‚Ä¢	People aged 50 years and over who have tested positive for SARS-CoV-2 (by any NAAT/PCR based testing system recognised by public health authorities) within the preceding 12 days_x000D_&lt;br&gt;_x000D_&lt;br&gt;‚Ä¢	Are still symptomatic or have not yet developed symptoms_x000D_&lt;br&gt;_x000D_&lt;br&gt;‚Ä¢	Have any of the following risk factors: take medication for high blood pressure, take medication (oral or injectable) for blood glucose control, take medication for heart disease, take medication (oral or inhaled) for lung disease, currently smoke._x000D_&lt;br&gt;_x000D_&lt;br&gt;‚Ä¢	Are residing in the community_x000D_&lt;br&gt;_x000D_&lt;br&gt;‚Ä¢	Have at their current place of residence (that is, at the location they are maintained in isolation) communication facilities necessary for trial functioning. These are: _x000D_&lt;br&gt;                - Reliable mobile and/or landline phone access  _x000D_&lt;br&gt;                - reliable access to email_x000D_&lt;br&gt;_x000D_&lt;br&gt;‚Ä¢	Capable of giving informed consent which includes compliance with the requirements and restrictions listed in the informed consent form (ICF) and in this protocol._x000D_&lt;br&gt;</t>
  </si>
  <si>
    <t>Exclusion criteria: ‚Ä¢	Duration of symptoms 10 days or more AND symptoms clearly getting better. _x000D_&lt;br&gt;_x000D_&lt;br&gt;‚Ä¢	Residents in an aged care facility (hostel or nursing home) or quarantine hotel.  _x000D_&lt;br&gt;_x000D_&lt;br&gt;‚Ä¢	Not usually fully independent in activities of daily living and self-care including: washing, toileting, dressing and dental care. _x000D_&lt;br&gt;_x000D_&lt;br&gt;‚Ä¢	Current residence outside logistical boundaries of the study as defined from time to time during recruitment.  _x000D_&lt;br&gt;_x000D_&lt;br&gt;‚Ä¢	Self reported severe liver disease and/or cirrhosis_x000D_&lt;br&gt;_x000D_&lt;br&gt;‚Ä¢	Use of warfarin. _x000D_&lt;br&gt;_x000D_&lt;br&gt;‚Ä¢	Known allergy to Ivermectin _x000D_&lt;br&gt;_x000D_&lt;br&gt;‚Ä¢	Fit, seizure or stroke in the last 6 months. _x000D_&lt;br&gt;_x000D_&lt;br&gt;‚Ä¢	Dementia of any type _x000D_&lt;br&gt;_x000D_&lt;br&gt;‚Ä¢	Head injury requiring medical attention in the last 6 months_x000D_&lt;br&gt;_x000D_&lt;br&gt;‚Ä¢	Concussion in the last 6 months_x000D_&lt;br&gt;_x000D_&lt;br&gt;‚Ä¢	Current use of any of the following medications: verapamil, ciclosporin, cobicistat, ritonavir, ketoconazole, itraconazole, fusidic acid, erythromycin, clarithromycin._x000D_&lt;br&gt;_x000D_&lt;br&gt;‚Ä¢	Current use or use within the last 3 months of the medication: amiodarone_x000D_&lt;br&gt;_x000D_&lt;br&gt;‚Ä¢	Psychosocial illness which in the opinion of the investigative team would make successful trial completion (including follow up data collection) unlikely, for example including: uncontrolled substance use, homelessness, poorly controlled mental state disorder. _x000D_&lt;br&gt;_x000D_&lt;br&gt;‚Ä¢	Inability to communicate in English to the level necessary to provide verbal consent and phone call follow up data. _x000D_&lt;br&gt;_x000D_&lt;br&gt;‚Ä¢	Current participation in another clinical drug trial for SARS-CoV-2.</t>
  </si>
  <si>
    <t>Composite Primary Outcome&lt;br&gt;‚Ä¢	The difference between the proportions of participants progressing to hospitalisation due to SARS-CoV-2 or death (for any reason), if it occurs without hospitalisation, on or before Day 14, in the two arms (ivermectin versus placebo)&lt;br&gt;‚Ä¢	For primary and secondary endpoint definitions, hospitalisation is defined as hospitalisation for at least 24 hours duration, or death should it occur within that 24 hours. Hospitalisation does not include hospital in the home and Day 1 is day of 1st treatment&lt;br&gt;&lt;br&gt;This outcome will be assessed by telephone communication and medical record review.[‚Ä¢	Day 14, where day 1 is the first day of treatment.]</t>
  </si>
  <si>
    <t>Mechanical ventilator for use in patients with respiratory failure due to Covid-19</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</si>
  <si>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</si>
  <si>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http://www.ensaiosclinicos.gov.br/rg/RBR-2dxyx4/</t>
  </si>
  <si>
    <t>Mechanical ventilator for use in patients with respiratory failure due to Covid-19 (VExCO)</t>
  </si>
  <si>
    <t>RBR-2dxyx4</t>
  </si>
  <si>
    <t>Treatment clinical trial, single group, open, single arm.</t>
  </si>
  <si>
    <t>Hospital Universit√°rio Clementino Fraga Filho - Rio de Janeiro, RJ, Brazil</t>
  </si>
  <si>
    <t>Respiration, Artificial &lt;br&gt;Coronavirus Infections;Coronavirus Infections</t>
  </si>
  <si>
    <t>Diamantino;Dayane</t>
  </si>
  <si>
    <t>Salgado;Vila Nova</t>
  </si>
  <si>
    <t>PROFESSOR RODOLPHO PAULO ROCCO 255;Rua Jo√£o Juli√£o, 331</t>
  </si>
  <si>
    <t>d.salgado@globo.com;dvilanova@haoc.com.br</t>
  </si>
  <si>
    <t>+552139382723;11 3549-0729</t>
  </si>
  <si>
    <t>Hospital Universit√°rio Clementino Fraga Filho;Hospital Alem√£o Oswaldo Cruz</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</si>
  <si>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</si>
  <si>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</si>
  <si>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</si>
  <si>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A Multicenter, Randomized, Open-label, Parallel Group Pilot Study to Evaluate Safety and Efficacy of Convalescent Methylene Blue Treated (MBT) Plasma From Donors Recovered From Coronavirus Disease 2019 (COVID-19) With Standard Medical Treatment (SMT) Versus SMT Alone in Subjects With COVID-19 Requiring Admission to the Intensive Care Unit (ICU)</t>
  </si>
  <si>
    <t>Biological: Convalescent anti-SARS-CoV-2 MBT Plasma;Drug: Standard Medical Treatment</t>
  </si>
  <si>
    <t>https://clinicaltrials.gov/show/NCT04547127</t>
  </si>
  <si>
    <t>A Study to Evaluate Safety and Efficacy of Convalescent Methylene Blue Treated (MBT) Plasma From Donors Recovered From Coronavirus Disease 2019 (COVID-19)</t>
  </si>
  <si>
    <t>NCT04547127</t>
  </si>
  <si>
    <t>Mireia Torres</t>
  </si>
  <si>
    <t>mireia.torres@grifols.com</t>
  </si>
  <si>
    <t>+34 93 5710500</t>
  </si>
  <si>
    <t>_x000D_&lt;br&gt;        Inclusion Criteria:_x000D_&lt;br&gt;_x000D_&lt;br&gt;          -  Hospitalized male or female subjects of = 18 years of age at time of Screening who are_x000D_&lt;br&gt;             being treated in the intensive care unit (ICU) for COVID-19 for not longer than 48_x000D_&lt;br&gt;             hours or for whom a decision has been made that COVID-19 disease severity warrants ICU_x000D_&lt;br&gt;             admission._x000D_&lt;br&gt;_x000D_&lt;br&gt;          -  Subject (or a legal representative or a nearest relative or a relative by marriage, as_x000D_&lt;br&gt;             appropriate) provides informed consent (ICF) prior to initiation of any study_x000D_&lt;br&gt;             procedures._x000D_&lt;br&gt;_x000D_&lt;br&gt;          -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  Illness (symptoms) of any duration, and the following:_x000D_&lt;br&gt;_x000D_&lt;br&gt;               1. Radiographic infiltrates by imaging (chest x-ray, computerized tomography [CT]_x000D_&lt;br&gt;                  scan, etc.), and_x000D_&lt;br&gt;_x000D_&lt;br&gt;               2. Requiring mechanical ventilation and/or supplemental oxygen_x000D_&lt;br&gt;_x000D_&lt;br&gt;          -  Subjects with no limitation of therapeutic effort (decision on the status and future_x000D_&lt;br&gt;             of the subject)._x000D_&lt;br&gt;_x000D_&lt;br&gt;          -  Female subjects of child-bearing potential must have a negative test for pregnancy_x000D_&lt;br&gt;             blood or urine human chorionic gonadotropin (HCG)-based assay at Screening/Baseline_x000D_&lt;br&gt;             Visit._x000D_&lt;br&gt;_x000D_&lt;br&gt;        Exclusion Criteria:_x000D_&lt;br&gt;_x000D_&lt;br&gt;          -  Clinical evidence of any significant acute or chronic disease that, in the opinion of_x000D_&lt;br&gt;             the investigator, may place the subject at undue medical risk._x000D_&lt;br&gt;_x000D_&lt;br&gt;          -  The subject has had a known serious anaphylactic reaction to blood, any blood-derived_x000D_&lt;br&gt;             or plasma product or methylene blue._x000D_&lt;br&gt;_x000D_&lt;br&gt;          -  A medical condition in which the infusion of additional fluid is contraindicated._x000D_&lt;br&gt;_x000D_&lt;br&gt;          -  Shock unresponsive to fluid challenge and/or multiple vasopressors and accompanied by_x000D_&lt;br&gt;             multiorgan failure considered by the Principal Investigator not able to be reversed._x000D_&lt;br&gt;</t>
  </si>
  <si>
    <t>All-Cause Mortality Rate</t>
  </si>
  <si>
    <t>Evaluation of efficacy of Arogya Kashayam in Asymptomatic and Mild Symptomatic Positive Cases of Covid-19 -A Randomized  Control Study</t>
  </si>
  <si>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</si>
  <si>
    <t>http://www.ctri.nic.in/Clinicaltrials/pmaindet2.php?trialid=44542</t>
  </si>
  <si>
    <t>Intervention of Ayurvedic Medicine (Arogya Kashayam) in Covid-19 positive cases (Asymptomatic and Mild Symptomatic)</t>
  </si>
  <si>
    <t>CTRI/2020/06/026221</t>
  </si>
  <si>
    <t>Randomized, Parallel Group, Active Controlled Trial
  Method of generating randomization sequence:Computer generated randomization  Method of allocation concealment:Centralized  Blinding and masking:Participant Blinded</t>
  </si>
  <si>
    <t>Directorate of AYUSH Government of Madhya Pradesh</t>
  </si>
  <si>
    <t>Prof Umesh Shukla</t>
  </si>
  <si>
    <t>Department of Panchkarma, Room No. 101, "A" Block, Academic wing, Pt Khushilal Sharma Government Ayurveda College and Institute Science Hills Dhanwantrari Marg Bhopal 462039</t>
  </si>
  <si>
    <t>umeshayurvedabhopal@gmail.com</t>
  </si>
  <si>
    <t>Pt Khushilal Sharma Government Ayurveda College and Institute Bhopal</t>
  </si>
  <si>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</si>
  <si>
    <t>Exclusion criteria: Severely symptomatic cases of Covid-19 (SaO2  &lt;90%) &lt;br/ &gt;&lt;br&gt; &lt;br/ &gt;&lt;br&gt;Participants with Acute Respiratory Distress Syndrome (ARDS) &lt;br/ &gt;&lt;br&gt; &lt;br/ &gt;&lt;br&gt;Life expectancy less than 1 year due to other co-morbid conditions &lt;br/ &gt;&lt;br&gt;</t>
  </si>
  <si>
    <t>Check the progression of the diseaseTimepoint: Base line, 3 days, 7 days</t>
  </si>
  <si>
    <t>Immune Monitoring of Prophylactic Effect of Hydroxychloroquine in Healthcare Providers Highly Exposed to SARS-Cov-2</t>
  </si>
  <si>
    <t>https://clinicaltrials.gov/show/NCT04346329</t>
  </si>
  <si>
    <t>Immune Monitoring of Prophylactic Effect of Hydroxychloroquine in Healthcare Providers Highly Exposed to COVID-19</t>
  </si>
  <si>
    <t>NCT04346329</t>
  </si>
  <si>
    <t>Allocation: Randomized. Intervention model: Parallel Assignment. Primary purpose: Prevention. Masking: Double (Participant, Care Provider).</t>
  </si>
  <si>
    <t>Universidad Nacional de Colombia</t>
  </si>
  <si>
    <t>Chloroquine UN</t>
  </si>
  <si>
    <t>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t>
  </si>
  <si>
    <t>Adverse effects</t>
  </si>
  <si>
    <t>Full versus prophylactic heparinization for the treatment of severe forms of SARS-Covid-19: clinical, randomized, open and controlled study - HeSAcovid trial</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</si>
  <si>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</si>
  <si>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http://www.ensaiosclinicos.gov.br/rg/RBR-949z6v/</t>
  </si>
  <si>
    <t>Full versus prophylactic anticoagulation for the treatment of severe forms of Covid-19:</t>
  </si>
  <si>
    <t>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</si>
  <si>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</si>
  <si>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Faculdade de Medicina de Ribeir√£o Preto - Ribeir√£o Preto, SP, Brazil</t>
  </si>
  <si>
    <t>covid-19_x000D_
acute respiratory distress syndrome &lt;br&gt;Coronavirus as the cause of diseases classified to other chapters ;A00-B99;Coronavirus as the cause of diseases classified to other chapters</t>
  </si>
  <si>
    <t>Carlos</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</si>
  <si>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</si>
  <si>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</si>
  <si>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</si>
  <si>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</si>
  <si>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</si>
  <si>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</si>
  <si>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</si>
  <si>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Off Label Study to Evaluate the Efficacy of Hydroxychloroquine as Prophylaxis to Prevent Severe Acute Respiratory Syndrome Coronavirus 2 (SARS-CoV-2) Infection Among Health Care Workers at High Risk of Occupational Exposure to SARS-CoV-2</t>
  </si>
  <si>
    <t>Drug: Hydroxychloroquine</t>
  </si>
  <si>
    <t>https://clinicaltrials.gov/show/NCT04435808</t>
  </si>
  <si>
    <t>Efficacy of Hydroxychloroquine Prophylaxis for Health Care Workers at High Risk for COVID-19</t>
  </si>
  <si>
    <t>NCT04435808</t>
  </si>
  <si>
    <t>University of New Mexico</t>
  </si>
  <si>
    <t>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t>
  </si>
  <si>
    <t>https://clinicaltrials.gov/ct2/show/results/NCT04435808</t>
  </si>
  <si>
    <t>An Open-Label Study Evaluating Anti-Viral Effects of Voclosporin in SARS-CoV-2 Positive Kidney Transplant Recipients ‚Äì the VOCOVID Study (COVID-19) - The VOCOVID Study</t>
  </si>
  <si>
    <t>&lt;br&gt;Product Name: Voclosporin or Lupkynis&lt;br&gt;Pharmaceutical Form: Capsule, soft&lt;br&gt;INN or Proposed INN: Voclosporin&lt;br&gt;CAS Number: 515814-01-4&lt;br&gt;Current Sponsor code: ISA247&lt;br&gt;Other descriptive name: VOCLOSPORIN&lt;br&gt;Concentration unit: mg milligram(s)&lt;br&gt;Concentration type: equal&lt;br&gt;Concentration number: 7.9-&lt;br&gt;&lt;br&gt;</t>
  </si>
  <si>
    <t>https://www.clinicaltrialsregister.eu/ctr-search/search?query=eudract_number:2020-001467-82</t>
  </si>
  <si>
    <t>Investigation of the antiviral effect of Voclosporine on COVID-19 in renal transplant patients</t>
  </si>
  <si>
    <t>EUCTR2020-001467-82-NL</t>
  </si>
  <si>
    <t>SARS-CoV-2 infection in Kidney Transplant Recipients &lt;br&gt;MedDRA version: 23.0
Level: PT
Classification code 10051905
Term: Coronavirus infection
System Organ Class: 10021881 - Infections and infestations
 &lt;br&gt;MedDRA version: 21.1
Level: LLT
Classification code 10052212
Term: Organ transplant NOS
System Organ Class: 100000004865
;Therapeutic area: Diseases [C] - Virus Diseases [C02]</t>
  </si>
  <si>
    <t>Dr. Y.K.O. Teng</t>
  </si>
  <si>
    <t>Albinusdreef 2</t>
  </si>
  <si>
    <t>y.k.o.teng@lumc.nl</t>
  </si>
  <si>
    <t>Inclusion criteria: &lt;br&gt;1. Provide written informed consent, in accordance with EMA guidance on the management of clinical trials during COVID-19 pandemic (Version 2, 27 March 2020). If written consent by the trial participant is not possible (for example because of physical isolation due to COVID-19 infection), consent could be given orally by the trial participant (Art 2(j) of Directive 2001/20/EC) in the presence of an impartial witness. In such cases, the witness is required to sign and date the informed consent document and the Investigator is expected to record how the impartial witness was selected.&lt;br&gt;2. Male or female subjects with a minimum age of 18 years (or legal age of consent if &lt;18 years) at Visit 1.&lt;br&gt;3. Subjects with a stable kidney transplant taking TAC and a confirmed diagnosis of SARS-CoV-2 by nuclear acid testing, with mild-to-moderate symptoms.&lt;br&gt;4. Women of childbearing potential must have a negative pregnancy test at baseline. Two effective forms of contraception must be used simultaneously unless abstinence is the chosen method. Subjects must use effective contraception during the study.&lt;br&gt;Are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</si>
  <si>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Subjects unable or unwilling to give written informed consent and/or to comply with study procedures.&lt;br&gt;2. Any known hypersensitivity or contraindication to CNIs, especially CsA, or components of any cyclosporine drug product.&lt;br&gt;3. Current or medical history of:&lt;br&gt;‚Ä¢ Congenital immunodeficiency.&lt;br&gt;‚Ä¢ Severe, known, active viral infections, excluding SARS-CoV-2, within 3 months of baseline (e.g., cytomegalovirus, hepatitis B virus, hepatitis C virus or HIV) that are deemed to interfere with study assessments or outcome according to Investigator‚Äôs judgement.&lt;br&gt;4. Severe symptoms resulting from SARS-CoV-2 infection requiring positive pressure ventilation at baseline.&lt;br&gt;5. Other major physical or psychiatric illness or major traumatic injury or any other medical condition associated with increased risk to the subject or that may affect study conduct or interfere with study assessments or outcome according to Investigator‚Äôs judgement.&lt;br&gt;6. Subjects who are pregnant, breast feeding or, if of childbearing potential, not using adequate contraceptive precautions.&lt;br&gt;7. Participation in another interventional clinical study within 4 weeks prior to baseline and/or receipt of investigational drugs within 4 weeks or 5 half-lives of the drug (whichever is longer) prior to baseline.&lt;br&gt;8. Subjects less than 3 months post-transplant.&lt;br&gt;9. Subjects with documented organ rejection within the past 3 months.&lt;br&gt;10. Subjects with a documented estimated glomerular filtration rate (eGFR) &lt;15 ml/min within the previous 3 months prior to screening.&lt;br&gt;</t>
  </si>
  <si>
    <t>Timepoint(s) of evaluation of this end point: 28 days;Primary end point(s): The main endpoint is the reduction in SARS-CoV-2 viral load over 28 days, as measured by quantitative reverse transcription polymerase chain reaction (RT-qPCR). ;Secondary Objective: To assess the safety and tolerability of voclosporine in stable Kidney Transplant Recipients infected with SARS-CoV-2;Main Objective: To investigate the anti-viral effects of voclosporin compared to standard of care with tacrolimus on SARS-CoV-2 over 28 days in stable Kidney Transplant Recipients</t>
  </si>
  <si>
    <t>Investigating the effect of Deferiprone on the improvement of symptoms of Coronavirus 2019 (COVID 19)</t>
  </si>
  <si>
    <t>Intervention 1: Intervention group: Oral Deferiprone  is added to drugs used to treat Covid 19 (approved by the National Committee). Intervention 2: Control group: Patients receive only the drugs used to treat Quaid 19 (approved by the National Committee).</t>
  </si>
  <si>
    <t>http://en.irct.ir/trial/47475</t>
  </si>
  <si>
    <t>Effect of Deferiprone on the improvement of symptoms of Coronavirus 2019 (COVID 19)</t>
  </si>
  <si>
    <t>IRCT20180114038350N3</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</si>
  <si>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</si>
  <si>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Sanandaj University of Medical Sciences</t>
  </si>
  <si>
    <t>Patients with Covid 19. &lt;br&gt;Covid 19;U07.01</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</si>
  <si>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</si>
  <si>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</si>
  <si>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</si>
  <si>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</si>
  <si>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</si>
  <si>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</si>
  <si>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</si>
  <si>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Mental health and psychological interventions on doctors, nurses and patients at the novel coronavirus pneumonia (COVID-19) designated hospitals: a prospective, open, single-center clinical study</t>
  </si>
  <si>
    <t>doctors group:Psychological intervention;nurses group:Psychological intervention;suspected cases group:Psychological intervention or drug intervention;cases group:Psychological intervention or drug intervention;</t>
  </si>
  <si>
    <t>http://www.chictr.org.cn/showproj.aspx?proj=49187</t>
  </si>
  <si>
    <t>Study for Mental health and psychological status of doctors, nurses and patients in novel coronavirus pneumonia (COVID-19) designated hospital and effect of interventions</t>
  </si>
  <si>
    <t>ChiCTR2000029639</t>
  </si>
  <si>
    <t>doctors group:48;nurses group:48;suspected cases group:48;cases group:48;</t>
  </si>
  <si>
    <t>The Fifth Affiliated Hospital Sun Yat-Sen University</t>
  </si>
  <si>
    <t>??</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</si>
  <si>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</si>
  <si>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</si>
  <si>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</si>
  <si>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</si>
  <si>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</si>
  <si>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</si>
  <si>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</si>
  <si>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Physical examination;Nucleic acid;Oxygenation index;GAD-7;PHQ-9;SASRQ;PSQI;Lymphocyte subsets;</t>
  </si>
  <si>
    <t>Single Donor Banked Bone Marrow Mesenchymal Stromal Cells for the Treatment of COVID19-Induced ARDS: A Randomized, Controlled Study</t>
  </si>
  <si>
    <t>Biological: Mesenchymal Stromal Cells;Other: Supportive Care</t>
  </si>
  <si>
    <t>https://clinicaltrials.gov/show/NCT04345601</t>
  </si>
  <si>
    <t>Mesenchymal Stromal Cells for the Treatment of SARS-CoV-2 Induced Acute Respiratory Failure (COVID-19 Disease)</t>
  </si>
  <si>
    <t>NCT04345601</t>
  </si>
  <si>
    <t>Baylor College of Medicine</t>
  </si>
  <si>
    <t>Sars-CoV2;Acute Respiratory Distress Syndrome;COVID-19</t>
  </si>
  <si>
    <t>LaQuisa Hill, MD;LaQuisa Hill, MD;LaQuisa Hill, MD</t>
  </si>
  <si>
    <t>;LaQuisa.Hill@bcm.edu;LaQuisa.Hill@bcm.edu</t>
  </si>
  <si>
    <t>;(713) 441-1450;713-441-1450</t>
  </si>
  <si>
    <t>Baylor College of Medicine;</t>
  </si>
  <si>
    <t>_x000D_&lt;br&gt;        Inclusion Criteria:_x000D_&lt;br&gt;_x000D_&lt;br&gt;        1) 18 years or older 2) Confirmed SARS-CoV2 infection real-time reverse transcription_x000D_&lt;br&gt;        polymerase chain reaction (RT-PCR) assay 3) Moderate to severe acute respiratory distress_x000D_&lt;br&gt;        syndrome (ARDS), based on the degree of impairment of oxygenation as defined by the ratio_x000D_&lt;br&gt;        of arterial oxygen tension to fraction of inspired oxygen (PaO2/FiO2). Based on the Berlin_x000D_&lt;br&gt;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t>
  </si>
  <si>
    <t>Treatment-related serious adverse events (tSAEs);Change in clinical status at day 14</t>
  </si>
  <si>
    <t>A randomized, parallel controlled trial for the efficacy and safety of Sodium Aescinate Injection in the treatment of patients with pneumonia (COVID-19)</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</si>
  <si>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</si>
  <si>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http://www.chictr.org.cn/showproj.aspx?proj=49297</t>
  </si>
  <si>
    <t>ChiCTR2000029742</t>
  </si>
  <si>
    <t>General patients treated with normal treatment:30;General patients experimental group:30;Severe patients control group 1:10;Severe patients control group 2:10;Severe patients experimental group:10;</t>
  </si>
  <si>
    <t>Tongji Hospital,Tongji Medical College, Huazhong University of Science and Technology</t>
  </si>
  <si>
    <t>Qin Ning, Meifang Han</t>
  </si>
  <si>
    <t>1095 Jiefang Avenue, Qiaokou District, Wuhan, Hubei, China</t>
  </si>
  <si>
    <t>31531955@qq.com</t>
  </si>
  <si>
    <t>+86 27 83662688</t>
  </si>
  <si>
    <t>Tongji Hospital, Tongji Medical College, Huazhong University of Science and Technology</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</si>
  <si>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</si>
  <si>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</si>
  <si>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Chest imaging (CT);</t>
  </si>
  <si>
    <t>Development and Validation of "Ready-to-Use" Inhalable Forms of Hydroxychloroquine for Treatment of COVID-19</t>
  </si>
  <si>
    <t>Drug: inhalable hydroxychloroquine (HCQ);Drug: supportive and symptomatic treatment</t>
  </si>
  <si>
    <t>https://clinicaltrials.gov/show/NCT04477083</t>
  </si>
  <si>
    <t>NCT04477083</t>
  </si>
  <si>
    <t>Allocation: Randomized. Intervention model: Crossover Assignment. Primary purpose: Treatment. Masking: Single (Outcomes Assessor).</t>
  </si>
  <si>
    <t>Mansoura University</t>
  </si>
  <si>
    <t>Covid19;Hydroxychloroquine Adverse Reaction</t>
  </si>
  <si>
    <t>_x000D_&lt;br&gt;        Inclusion Criteria:_x000D_&lt;br&gt;_x000D_&lt;br&gt;          -  Age = 18 year_x000D_&lt;br&gt;_x000D_&lt;br&gt;          -  Laboratory (RT-PCR) positive of SARS-COV-2 (Moderate cases)_x000D_&lt;br&gt;_x000D_&lt;br&gt;          -  Chest CT with pneumonia._x000D_&lt;br&gt;_x000D_&lt;br&gt;          -  SaO2/SPO2 ratio &gt; 93% or PaO2/FIO2 ratio &gt; 300 mmHg under the condition in the_x000D_&lt;br&gt;             hospital room._x000D_&lt;br&gt;_x000D_&lt;br&gt;          -  Welling to participate and able to give fully informed consent_x000D_&lt;br&gt;_x000D_&lt;br&gt;        Exclusion Criteria:_x000D_&lt;br&gt;_x000D_&lt;br&gt;          -  Severe and critical illness._x000D_&lt;br&gt;_x000D_&lt;br&gt;          -  Retinopathy and other retinal diseases._x000D_&lt;br&gt;_x000D_&lt;br&gt;          -  Arrhythmias._x000D_&lt;br&gt;_x000D_&lt;br&gt;          -  QT = 400 msec_x000D_&lt;br&gt;_x000D_&lt;br&gt;          -  Receiving cardiac drugs_x000D_&lt;br&gt;_x000D_&lt;br&gt;          -  Severe liver disease._x000D_&lt;br&gt;_x000D_&lt;br&gt;          -  Pregnancy or lactation._x000D_&lt;br&gt;_x000D_&lt;br&gt;          -  Previous treatment of COVID-19._x000D_&lt;br&gt;</t>
  </si>
  <si>
    <t>Time to clinical recovery defined as 3 days afebrile with improved cough and other clinical signs;Time to achieve viral clearance state determined by two successive negative PCR results for two oropharyngeal swabs separated by 48 hours.</t>
  </si>
  <si>
    <t>A Pragmatic Randomized Trial of Icosapent Ethyl for High-Cardiovascular Risk Adults (MITIGATE)</t>
  </si>
  <si>
    <t>Drug: Icosapent ethyl</t>
  </si>
  <si>
    <t>https://clinicaltrials.gov/show/NCT04505098</t>
  </si>
  <si>
    <t>A Pragmatic Randomized Trial of Icosapent Ethyl for High-Cardiovascular Risk Adults</t>
  </si>
  <si>
    <t>NCT04505098</t>
  </si>
  <si>
    <t>Allocation: Randomized. Intervention model: Parallel Assignment. Primary purpose: Prevention. Masking: Single (Outcomes Assessor).</t>
  </si>
  <si>
    <t>Kaiser Permanente</t>
  </si>
  <si>
    <t>Covid19;Atherosclerosis;Cardiovascular Diseases;Upper Respiratory Tract Infections</t>
  </si>
  <si>
    <t>August 7, 2020</t>
  </si>
  <si>
    <t>MITIGATE</t>
  </si>
  <si>
    <t>Andrew Ambrosy, M.D.;Alan S Go, M.D.;Alan S Go, M.D.;Alan Go, MD</t>
  </si>
  <si>
    <t>;;alan.s.go@kp.org;</t>
  </si>
  <si>
    <t>;;510-891-3422;</t>
  </si>
  <si>
    <t>Kaiser Permanente;Kaiser Permanente;</t>
  </si>
  <si>
    <t>_x000D_&lt;br&gt;        Inclusion Criteria:_x000D_&lt;br&gt;_x000D_&lt;br&gt;          -  Able to provide informed consent (for the intervention arm only)_x000D_&lt;br&gt;_x000D_&lt;br&gt;          -  No prior history of confirmed COVID-19 (i.e., based on a positive FDA-approved assay_x000D_&lt;br&gt;             for SARS-CoV-2 and no documented FDA-approved serological test results for antibodies_x000D_&lt;br&gt;             to SARS-CoV-2 found in health system databases)_x000D_&lt;br&gt;_x000D_&lt;br&gt;          -  Established ASCVD (i.e., defined as prior myocardial infarction, percutaneous coronary_x000D_&lt;br&gt;             intervention, coronary artery bypass surgery, ischemic stroke, and/or peripheral_x000D_&lt;br&gt;             artery disease)_x000D_&lt;br&gt;_x000D_&lt;br&gt;          -  At least 12 months of continuous health plan membership and prescription drug benefit_x000D_&lt;br&gt;             prior to enrollment_x000D_&lt;br&gt;_x000D_&lt;br&gt;          -  A registered e-mail address with the health care delivery system in order to_x000D_&lt;br&gt;             facilitate obtaining electronic consent for study participation_x000D_&lt;br&gt;_x000D_&lt;br&gt;        Exclusion Criteria:_x000D_&lt;br&gt;_x000D_&lt;br&gt;          -  Receipt of IPE on or within 12 months before the day of enrollment_x000D_&lt;br&gt;_x000D_&lt;br&gt;          -  Known hypersensitivity to IPE, fish, and/or shellfish_x000D_&lt;br&gt;_x000D_&lt;br&gt;          -  Documented use of any omega-3 fatty acid medications or dietary supplements containing_x000D_&lt;br&gt;             omega-3 fatty acids in the EHR_x000D_&lt;br&gt;_x000D_&lt;br&gt;          -  Women who are pregnant or planning to become pregnant_x000D_&lt;br&gt;_x000D_&lt;br&gt;          -  Hospitalization for myocardial infarction and/or elective percutaneous coronary_x000D_&lt;br&gt;             intervention within the past 1 month_x000D_&lt;br&gt;_x000D_&lt;br&gt;          -  Currently receiving triple anti-thrombotic therapy_x000D_&lt;br&gt;_x000D_&lt;br&gt;          -  Stage D heart failure_x000D_&lt;br&gt;_x000D_&lt;br&gt;          -  Severe liver disease_x000D_&lt;br&gt;_x000D_&lt;br&gt;          -  End-stage renal disease requiring chronic dialysis or estimated glomerular filtration_x000D_&lt;br&gt;             rate &lt;15 mL/min/1.73 m2_x000D_&lt;br&gt;_x000D_&lt;br&gt;          -  Metastatic cancer and/or receiving active systemic chemotherapy_x000D_&lt;br&gt;_x000D_&lt;br&gt;          -  Institutionalized and/or receiving palliative care_x000D_&lt;br&gt;</t>
  </si>
  <si>
    <t>Percentage of patients with moderate or severe confirmed viral URIs;Worst clinical status due to a confirmed viral URI</t>
  </si>
  <si>
    <t>I-SPY COVID TRIAL: An Adaptive Platform Trial to Reduce Mortality and Ventilator Requirements for Critically Ill Patients</t>
  </si>
  <si>
    <t>Drug: Remdesivir;Drug: Cenicriviroc;Drug: Icatibant;Drug: Razuprotafib;Drug: Apremilast</t>
  </si>
  <si>
    <t>https://clinicaltrials.gov/show/NCT04488081</t>
  </si>
  <si>
    <t>I-SPY COVID-19 TRIAL: An Adaptive Platform Trial for Critically Ill Patients</t>
  </si>
  <si>
    <t>NCT04488081</t>
  </si>
  <si>
    <t>QuantumLeap Healthcare Collaborative</t>
  </si>
  <si>
    <t>I-SPY_COVID</t>
  </si>
  <si>
    <t>Carolyn Carolyn, MD;Kathleen D Liu, MD;Laura Esserman, MD;Paul Henderson, PhD</t>
  </si>
  <si>
    <t>;;;p.henderson@quantumleaphealth.org</t>
  </si>
  <si>
    <t>;;;1-925-570-1615</t>
  </si>
  <si>
    <t>University of California, San Francisco;University of California, San Francisco;University of California, San Francisco;</t>
  </si>
  <si>
    <t>_x000D_&lt;br&gt;        Inclusion Criteria:_x000D_&lt;br&gt;_x000D_&lt;br&gt;        A. Male or Female, at least 18 years old._x000D_&lt;br&gt;_x000D_&lt;br&gt;        B. Admitted to the hospital and placed on high flow oxygen (greater than 6L by nasal_x000D_&lt;br&gt;        cannula or mask delivery system) or intubated for the treatment of (established or_x000D_&lt;br&gt;        presumed) COVID-19._x000D_&lt;br&gt;_x000D_&lt;br&gt;        C. Informed consent provided by the patient or health care proxy._x000D_&lt;br&gt;_x000D_&lt;br&gt;        D. Confirmation of SARS-CoV-2 infection by PCR prior to randomization._x000D_&lt;br&gt;_x000D_&lt;br&gt;        Exclusion Criteria:_x000D_&lt;br&gt;_x000D_&lt;br&gt;        A. Pregnant or breastfeeding women._x000D_&lt;br&gt;_x000D_&lt;br&gt;        B. History of allergic reactions attributed to compounds of similar chemical or biologic_x000D_&lt;br&gt;        composition to study agent based on review of the medical record and patient history._x000D_&lt;br&gt;_x000D_&lt;br&gt;        C. Comfort measures only._x000D_&lt;br&gt;_x000D_&lt;br&gt;        D. Acute or chronic liver disease with a Child-Pugh score greater than 11._x000D_&lt;br&gt;_x000D_&lt;br&gt;        E. Resident for more than six months at a skilled nursing facility._x000D_&lt;br&gt;_x000D_&lt;br&gt;        F. Estimated mortality greater than 50% over the next six months from underlying chronic_x000D_&lt;br&gt;        conditions._x000D_&lt;br&gt;_x000D_&lt;br&gt;        G. Time since requirement for high flow oxygen or ventilation greater than 72 hours._x000D_&lt;br&gt;_x000D_&lt;br&gt;        H. Anticipated transfer to another hospital which is not a study site within 72 hours._x000D_&lt;br&gt;</t>
  </si>
  <si>
    <t>Identify agents that will result in substantial improvements to the clinical condition of participants with COVID-19</t>
  </si>
  <si>
    <t>Phase IIb Study to Evaluate the Efficacy and Safety of Chloroquine Diphosphate in the Treatment of Patients With Comorbidities, Without Severe Acute Respiratory Syndrome, Under the New Coronavirus (SARS-CoV2): a Double-blind, Randomized, Placebo-controlled Clinical Trial</t>
  </si>
  <si>
    <t>Drug: Chloroquine Diphosphate;Drug: Placebo oral tablet</t>
  </si>
  <si>
    <t>https://clinicaltrials.gov/show/NCT04342650</t>
  </si>
  <si>
    <t>Chloroquine Diphosphate in the Prevention of SARS in Covid-19 Infection</t>
  </si>
  <si>
    <t>NCT04342650</t>
  </si>
  <si>
    <t>Funda√ß√£o de Medicina Tropical Dr. Heitor Vieira Dourado</t>
  </si>
  <si>
    <t>COVID-19;SARS-CoV Infection;Severe Acute Respiratory Syndrome (SARS) Pneumonia;Clinical Trial</t>
  </si>
  <si>
    <t>April 8, 2020</t>
  </si>
  <si>
    <t>CloroCOVID19II</t>
  </si>
  <si>
    <t>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t>
  </si>
  <si>
    <t>Proportion of patients with onset of severe acute respiratory syndrome (SARS)</t>
  </si>
  <si>
    <t>A Phase 1b, Randomized, Double-blind, Single and Repeat Dosing Study to Evaluate the Safety, Pharmacokinetics, and Pharmacodynamics of Lanadelumab When Added to Standard-of-Care in Subjects Hospitalized With COVID-19 Pneumonia</t>
  </si>
  <si>
    <t>Drug: Lanadelumab;Other: Placebo</t>
  </si>
  <si>
    <t>https://clinicaltrials.gov/show/NCT04460105</t>
  </si>
  <si>
    <t>Lanadelumab in Participants Hospitalized With COVID-19 Pneumonia</t>
  </si>
  <si>
    <t>NCT04460105</t>
  </si>
  <si>
    <t>Shire</t>
  </si>
  <si>
    <t>October 31, 2020</t>
  </si>
  <si>
    <t>Study Director</t>
  </si>
  <si>
    <t>Takeda Development Center Americas (TDCA)</t>
  </si>
  <si>
    <t>_x000D_&lt;br&gt;        Inclusion Criteria:_x000D_&lt;br&gt;_x000D_&lt;br&gt;          -  Males and females 18 years of age or older at the time of signing of the informed_x000D_&lt;br&gt;             consent form (ICF)._x000D_&lt;br&gt;_x000D_&lt;br&gt;          -  Hospitalized with evidence of COVID-19 pneumonia defined as:_x000D_&lt;br&gt;_x000D_&lt;br&gt;               1. Severe acute respiratory syndrome coronavirus-2 (SARS-CoV-2) infection documented_x000D_&lt;br&gt;                  with polymerase chain reaction (PCR) of any specimen; e.g. respiratory, blood,_x000D_&lt;br&gt;                  urine, stool, other body fluid_x000D_&lt;br&gt;_x000D_&lt;br&gt;               2. Presence of respiratory distress as indicated by peripheral capillary oxygen_x000D_&lt;br&gt;                  saturation (SpO2) lesser than or equal to (=&lt;) 93 percent (%) on room air or_x000D_&lt;br&gt;                  respiratory rate greater than or equal to (&gt;=) 30 breaths per minute_x000D_&lt;br&gt;                  (breaths/min)._x000D_&lt;br&gt;_x000D_&lt;br&gt;          -  The participant (or a legally acceptable representative) has provided written informed_x000D_&lt;br&gt;             consent approved by the institutional review board (IRB)/ independent ethics committee_x000D_&lt;br&gt;             (IEC) before any study-specific procedures are performed._x000D_&lt;br&gt;_x000D_&lt;br&gt;          -  Agree to adhere to the protocol-defined schedule of treatments, assessments, and_x000D_&lt;br&gt;             procedures._x000D_&lt;br&gt;_x000D_&lt;br&gt;        Exclusion Criteria:_x000D_&lt;br&gt;_x000D_&lt;br&gt;          -  Invasive mechanical ventilation (IMV) extracorporeal membrane oxygenation (ECMO) or_x000D_&lt;br&gt;             with evidence of severe respiratory distress such that IMV/ECMO is imminent within 12_x000D_&lt;br&gt;             hours of randomization._x000D_&lt;br&gt;_x000D_&lt;br&gt;          -  Where, in the opinion of the investigator, progression to death is imminent and_x000D_&lt;br&gt;             inevitable within the next 24 hours, irrespective of the provision of treatments._x000D_&lt;br&gt;_x000D_&lt;br&gt;          -  Requiring vasopressor support (use of fluid support is not exclusionary)_x000D_&lt;br&gt;_x000D_&lt;br&gt;          -  Known or suspected venous thromboembolism._x000D_&lt;br&gt;_x000D_&lt;br&gt;          -  Known or suspected hypersensitivity to lanadelumab or any of its excipients._x000D_&lt;br&gt;_x000D_&lt;br&gt;          -  Dosing with an investigational drug or exposure to an investigational device within 4_x000D_&lt;br&gt;             weeks prior to screening._x000D_&lt;br&gt;_x000D_&lt;br&gt;          -  Previous (within 3 months of screening) or current use of immunomodulators (e.g._x000D_&lt;br&gt;             methotrexate, azathioprine, 6-mercaptopurine, tumor necrosis factor [TNF] alpha_x000D_&lt;br&gt;             inhibitor, Janus kinase [JAK] inhibitor, alpha-integrin)._x000D_&lt;br&gt;_x000D_&lt;br&gt;          -  Previous (within 3 months of screening) or current use of plasma kallikrein inhibitor_x000D_&lt;br&gt;             or bradykinin receptor blocker._x000D_&lt;br&gt;_x000D_&lt;br&gt;          -  Use of supplemental oxygen for a medical condition prior to receiving COVID-19_x000D_&lt;br&gt;             diagnosis._x000D_&lt;br&gt;_x000D_&lt;br&gt;          -  Previously diagnosed with acquired immunodeficiency syndrome (AIDS)._x000D_&lt;br&gt;_x000D_&lt;br&gt;          -  Active tuberculosis or clinical suspicion of latent tuberculosis._x000D_&lt;br&gt;_x000D_&lt;br&gt;          -  Any of the following laboratory abnormalities at screening:_x000D_&lt;br&gt;_x000D_&lt;br&gt;               1. Hemoglobin &lt;= 8 grams per deciliter (g/dL)_x000D_&lt;br&gt;_x000D_&lt;br&gt;               2. White blood cells &lt;= 3000/ microliters (¬µL)_x000D_&lt;br&gt;_x000D_&lt;br&gt;               3. Platelets &lt;= 75,000/¬µL_x000D_&lt;br&gt;_x000D_&lt;br&gt;               4. Alanine aminotransferase (ALT) or aspartate aminotransferase (AST) &gt;= 3√óupper_x000D_&lt;br&gt;                  limit of normal (ULN); alkaline phosphatase (ALP) &gt;= 3√óULN; or total bilirubin_x000D_&lt;br&gt;                  greater than (&gt;) 2√óULN (unless the bilirubin elevation is a result of Gilbert's_x000D_&lt;br&gt;                  syndrome)_x000D_&lt;br&gt;_x000D_&lt;br&gt;               5. Creatinine &gt;= 2√óULN_x000D_&lt;br&gt;_x000D_&lt;br&gt;          -  Pregnant or breastfeeding._x000D_&lt;br&gt;_x000D_&lt;br&gt;          -  Any significant condition (any surgical or medical condition) that, in the opinion of_x000D_&lt;br&gt;             the investigator or sponsor, may compromise their safety or compliance, preclude the_x000D_&lt;br&gt;             successful conduct of the study, or interfere with interpretation of the results (e.g._x000D_&lt;br&gt;             significant pre-existing illness or other major comorbidities that the investigator_x000D_&lt;br&gt;             considers may confound the interpretation of study results)._x000D_&lt;br&gt;</t>
  </si>
  <si>
    <t>Number of Participants with Treatment emergent adverse events (TEAEs)</t>
  </si>
  <si>
    <t>Randomized Comparison of Combination Azithromycin and Hydroxychloroquine vs. Hydroxychloroquine Alone for the Treatment of Confirmed COVID-19</t>
  </si>
  <si>
    <t>Combination Product: Hydroxychloroquine Sulfate + Azithromycin;Drug: Hydroxychloroquine Sulfate</t>
  </si>
  <si>
    <t>https://clinicaltrials.gov/show/NCT04336332</t>
  </si>
  <si>
    <t>NCT04336332</t>
  </si>
  <si>
    <t>SARS-CoV-2;COVID-19</t>
  </si>
  <si>
    <t>Sabiha Hussain, MD;Steven K. Libutti, MD, FACS;Sabiha Hussain, MD</t>
  </si>
  <si>
    <t>;;hussaisa@rwjms.rutgers.edu</t>
  </si>
  <si>
    <t>;;732-235-7840</t>
  </si>
  <si>
    <t>Rutgers, The State University of New Jersey;Rutgers Cancer Institute of New Jersey;</t>
  </si>
  <si>
    <t>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t>
  </si>
  <si>
    <t>Changes in patients viral load;Second evaluation of changes in patients viral load</t>
  </si>
  <si>
    <t>Protective Effect of Aspirin on COVID-19 Patients</t>
  </si>
  <si>
    <t>Drug: Aspirin 100mg</t>
  </si>
  <si>
    <t>https://clinicaltrials.gov/show/NCT04365309</t>
  </si>
  <si>
    <t>NCT04365309</t>
  </si>
  <si>
    <t>Xijing Hospital</t>
  </si>
  <si>
    <t>Novel Coronavirus Pneumonia;Aspirin;Treatment</t>
  </si>
  <si>
    <t>February 10, 2020</t>
  </si>
  <si>
    <t>PEAC</t>
  </si>
  <si>
    <t>Cai Yue</t>
  </si>
  <si>
    <t>the first affiliated hospital of the Air force medical university</t>
  </si>
  <si>
    <t>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t>
  </si>
  <si>
    <t>the time of SARS-CoV2 overcasting;clinical recovery time (TTCR)</t>
  </si>
  <si>
    <t>Pilot Study on Cytokine Filtration in COVID-19 ARDS (CytokCOVID19)</t>
  </si>
  <si>
    <t>Device: Cytokine Adsorption</t>
  </si>
  <si>
    <t>https://clinicaltrials.gov/show/NCT04361526</t>
  </si>
  <si>
    <t>Pilot Study on Cytokine Filtration in COVID-19 ARDS</t>
  </si>
  <si>
    <t>NCT04361526</t>
  </si>
  <si>
    <t>Manuel Castell√†</t>
  </si>
  <si>
    <t>Coronavirus Infection;Acute Respiratory Distress Syndrome;COVID</t>
  </si>
  <si>
    <t>CytokCOVID19</t>
  </si>
  <si>
    <t>Manuel Castell√†, MD PhD;Manuel Castell√†, MD PhD;Manuel Castell√†, MD PhD</t>
  </si>
  <si>
    <t>;mcaste@clinic.cat;mcaste@clinic.cat</t>
  </si>
  <si>
    <t>;+34932275515;+34932275515</t>
  </si>
  <si>
    <t>Hospital Cl√≠nic de Barcelona;</t>
  </si>
  <si>
    <t>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t>
  </si>
  <si>
    <t>Mechanical ventilation-free days</t>
  </si>
  <si>
    <t>The effectiveness of educational-treatment package based on psychological flexibility in burnout, quality of working life, work-family conflict and mental health of the care team working in medical centers for patients with COVID-19</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</si>
  <si>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</si>
  <si>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http://en.irct.ir/trial/47160</t>
  </si>
  <si>
    <t>The effectiveness of educational-treatment package based on psychological flexibility in burnout, quality of working life, work-family conflict and mental health</t>
  </si>
  <si>
    <t>IRCT20200413047052N1</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</si>
  <si>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</si>
  <si>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the care team working in COVID-19 patients. &lt;br&gt;COVID-19;U07.1</t>
  </si>
  <si>
    <t>23 years</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</si>
  <si>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</si>
  <si>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</si>
  <si>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</si>
  <si>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</si>
  <si>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</si>
  <si>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</si>
  <si>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</si>
  <si>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A Randomized Phase 2 Trial of Peginterferon Lambda-1a (Lambda) for the Treatment of Hospitalized Patients Infected With SARS-CoV-2 With Non-critical Illness</t>
  </si>
  <si>
    <t>Drug: Peginterferon Lambda-1A</t>
  </si>
  <si>
    <t>https://clinicaltrials.gov/show/NCT04388709</t>
  </si>
  <si>
    <t>Interferon Lambda Therapy for COVID-19</t>
  </si>
  <si>
    <t>NCT04388709</t>
  </si>
  <si>
    <t>Icahn School of Medicine at Mount Sinai</t>
  </si>
  <si>
    <t>SARS-CoV-2</t>
  </si>
  <si>
    <t>Thomas Marron, MD;Lynn Bui;Lynn Bui</t>
  </si>
  <si>
    <t>;lynn.bui@mssm.edu;lynn.bui@mssm.edu</t>
  </si>
  <si>
    <t>;212-824-7860;212-824-7860</t>
  </si>
  <si>
    <t>Icahn School of Medicine at Mount Sinai;</t>
  </si>
  <si>
    <t>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t>
  </si>
  <si>
    <t>Number of participants with resolution of hypoxia</t>
  </si>
  <si>
    <t>Expanded clinical use of CIGB-258 in the treatment of serious or critically ill patients by COVID-19 (COVID-19)</t>
  </si>
  <si>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ventilation).;Peptides;Peptide CIGB-258,        Jusvinza</t>
  </si>
  <si>
    <t>https://rpcec.sld.cu/en/trials/RPCEC00000321-En</t>
  </si>
  <si>
    <t>VIDA study</t>
  </si>
  <si>
    <t>RPCEC</t>
  </si>
  <si>
    <t>RPCEC00000321</t>
  </si>
  <si>
    <t>Allocation: N/A: single arm study. Masking: Open. Control group: Uncontrolled. Assignment: Single group. Purpose: Treatment</t>
  </si>
  <si>
    <t>All patients meeting selection criteria</t>
  </si>
  <si>
    <t>Center for Genetic Engineering and Biotechnology (CIGB), in Havana</t>
  </si>
  <si>
    <t>Cuba</t>
  </si>
  <si>
    <t>COVID-19 respiratory distress &lt;br&gt;COVID-19;Respiration Disorders;COVID-19</t>
  </si>
  <si>
    <t>19 years</t>
  </si>
  <si>
    <t>None</t>
  </si>
  <si>
    <t>Male/Female</t>
  </si>
  <si>
    <t>Verena</t>
  </si>
  <si>
    <t>Muzio Gonzalez</t>
  </si>
  <si>
    <t>Ave. 31 entre 158 y 190, Cubanacan, Playa.</t>
  </si>
  <si>
    <t>verena.muzio@cigb.edu.cu</t>
  </si>
  <si>
    <t>Center for Genetic Engineering and Biotechnology (CIGB).</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</si>
  <si>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</si>
  <si>
    <t>Exclusion criteria: 1) Known hypersensitivity to any of the components of the formulation. 2) Pregnancy or lactation.</t>
  </si>
  <si>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</si>
  <si>
    <t>Effect of Laris - Hyssop combined herbal distilled on the improving clinical and paraclinical symptoms in patients with COVID-19: A Randomized Controlled Trial</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</si>
  <si>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</si>
  <si>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http://en.irct.ir/trial/48289</t>
  </si>
  <si>
    <t>Effect of Laris - Hyssop combined herbal distilled on the improving clinical and paraclinical symptoms in patients with COVID-19</t>
  </si>
  <si>
    <t>IRCT20200518047497N1</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</si>
  <si>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</si>
  <si>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</si>
  <si>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</si>
  <si>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</si>
  <si>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Inclusion criteria: &lt;br&gt;                COVID-19 patients aged 15 years and older&lt;br&gt;                Newly admitted people (first day of hospitalization)&lt;br&gt;                Obtaining informed consent  to participate in the trial&lt;br&gt;                Non-participation in another clinical trial  simultaneously&lt;br&gt;</t>
  </si>
  <si>
    <t>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</si>
  <si>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</si>
  <si>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Evaluating the Efficacy of Convalescent Plasma in Symptomatic Outpatients Infected With COVID-19</t>
  </si>
  <si>
    <t>Biological: CCP</t>
  </si>
  <si>
    <t>https://clinicaltrials.gov/show/NCT04438057</t>
  </si>
  <si>
    <t>NCT04438057</t>
  </si>
  <si>
    <t>Metro Infectious Disease Consultants</t>
  </si>
  <si>
    <t>August 12, 2020</t>
  </si>
  <si>
    <t>Nicholas Van Hise, PharmD</t>
  </si>
  <si>
    <t>nvanhise@midcusa.com</t>
  </si>
  <si>
    <t>630-655-6952</t>
  </si>
  <si>
    <t>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t>
  </si>
  <si>
    <t>Time to Resolution of Symptoms;SAEs within 24 hours of plasma infusion</t>
  </si>
  <si>
    <t>Effect of Availability of COVID-19 Testing on Choice to Isolate and Socially Distance</t>
  </si>
  <si>
    <t>Behavioral: Positive COVID Test Result - Hypothetical Scenario;Behavioral: Negative COVID Test Result - Hypothetical Scenario;Behavioral: Unavailable COVID Test Result - Hypothetical Scenario</t>
  </si>
  <si>
    <t>https://clinicaltrials.gov/show/NCT04459520</t>
  </si>
  <si>
    <t>NCT04459520</t>
  </si>
  <si>
    <t>Allocation: Randomized. Intervention model: Parallel Assignment. Primary purpose: Screening. Masking: None (Open Label).</t>
  </si>
  <si>
    <t>_x000D_&lt;br&gt;        Inclusion Criteria:_x000D_&lt;br&gt;_x000D_&lt;br&gt;          -  18 years of age or older_x000D_&lt;br&gt;_x000D_&lt;br&gt;          -  U.S.-based (based off self-reported zip code)_x000D_&lt;br&gt;_x000D_&lt;br&gt;          -  Able to read and agree to English-based consent form_x000D_&lt;br&gt;_x000D_&lt;br&gt;          -  Able to pass the attention check questions in the pre-test survey_x000D_&lt;br&gt;_x000D_&lt;br&gt;          -  Able to pass the attention check questions in the main survey_x000D_&lt;br&gt;_x000D_&lt;br&gt;          -  Complete the main survey in 120 seconds or more_x000D_&lt;br&gt;_x000D_&lt;br&gt;        Exclusion Criteria_x000D_&lt;br&gt;_x000D_&lt;br&gt;          -  &lt;18 years of age_x000D_&lt;br&gt;_x000D_&lt;br&gt;          -  Unable to complete English-based consent form_x000D_&lt;br&gt;_x000D_&lt;br&gt;          -  Fail any of the attention check questions from the pre-test and main survey_x000D_&lt;br&gt;_x000D_&lt;br&gt;          -  Complete the main survey in 119 seconds or under_x000D_&lt;br&gt;</t>
  </si>
  <si>
    <t>Behavioral Intentions</t>
  </si>
  <si>
    <t>An open label proof of concept study to assess aspects of safety and efficacy of Nuvastatic√¢?¬¢ (C5OSEW5050ESA) as an immunomodulator adjuvant therapy to the standard care of treatment in Covid 19 patients. - Covid Nuvastatic</t>
  </si>
  <si>
    <t>Intervention1: Nuvastatic√¢?¬¢ (C5OSEW5050ESA): Nuvastatic√¢?¬¢ (C5OSEW5050ESA) in the form of powder to be reconstituted in water to be consumed thrice daily (morning, afternoon and evening (one sachet each) to be taken for 14days.&lt;br&gt;Control Intervention1: Placebo: Placebo in the form of powder to be reconstituted in water to be consumed thrice daily (morning, afternoon and evening (one sachet each) to be taken for 14days.&lt;br&gt;</t>
  </si>
  <si>
    <t>http://www.ctri.nic.in/Clinicaltrials/pmaindet2.php?trialid=44303</t>
  </si>
  <si>
    <t>A study to assess aspects of safety and efficacy of Nuvastatic√¢?¬¢ (C5OSEW5050ESA) as an immunomodulator supportive treatment to the standard care of treatment in Covid 19 patients.</t>
  </si>
  <si>
    <t>CTRI/2020/08/027501</t>
  </si>
  <si>
    <t>Other
  Method of generating randomization sequence:Random Number Table  Method of allocation concealment:An Open list of random numbers  Blinding and masking:Open Label</t>
  </si>
  <si>
    <t>NatureCeuticals Sdn Bhd</t>
  </si>
  <si>
    <t>Divya C</t>
  </si>
  <si>
    <t>#2/5, 3rd Floor Dahlia Building, 80ft Road, RMV 2nd Stage,</t>
  </si>
  <si>
    <t>pm@bioagiletherapeutics.com</t>
  </si>
  <si>
    <t>080-43754520</t>
  </si>
  <si>
    <t>BioAgile Therapeutics Pvt Ltd</t>
  </si>
  <si>
    <t>Inclusion criteria: Subject will be included in the study if all the below criteria are √¢??yes√¢?? &lt;br/ &gt;&lt;br&gt;1.	Male and nonpregnant female patients 18 years of age or older eligible if they had a diagnostic specimen that was positive on RT-PCR.  &lt;br/ &gt;&lt;br&gt;2.	For Mild √¢?? Moderate cases:  Positive nasal swab test for Covid 19 at screening. &lt;br/ &gt;&lt;br&gt;3.	For Severe cases - Has an oxygen saturation (Sao2) of 94% or less while they are breathing ambient air or a ratio of the partial pressure of oxygen (Pao2) to the fraction of inspired oxygen (Fio2) (Pao2:Fio2) at or below 300 mg Hg. &lt;br/ &gt;&lt;br&gt;4.	 Ability to understand and the willingness to sign a written informed consent document. &lt;br/ &gt;&lt;br&gt;</t>
  </si>
  <si>
    <t>Exclusion criteria: 1.Female subjects who are pregnant or breastfeeding. &lt;br/ &gt;&lt;br&gt;2. Patients who are allergic to this medicine &lt;br/ &gt;&lt;br&gt;3. Patients allergic to content of study product &lt;br/ &gt;&lt;br&gt;4. Patients with diabetes. &lt;br/ &gt;&lt;br&gt;5. Patients accompanied by serious physical diseases of heart, lung, brain, etc. &lt;br/ &gt;&lt;br&gt;6. Patients have any condition that in the judgement of the Investigators would make the subject inappropriate for entry into this study. &lt;br/ &gt;&lt;br&gt;7. Patients who are not able to take drugs orally. &lt;br/ &gt;&lt;br&gt;</t>
  </si>
  <si>
    <t>time to clinical improvement, defined as the time from randomization to an improvement of two points (from the status at randomization) on a seven-category ordinal scale or live discharge from the hospital, whichever comes first. &lt;br/ &gt;&lt;br&gt; &lt;br/ &gt;&lt;br&gt;3.	Change in standard diagnosis: Serum c-reactive protein (CRP), IgG, Hb, Total leucocyte count and differential leucocyte count. &lt;br/ &gt;&lt;br&gt;4.	Change in urinary F2-Isoprostane from baseline to remission &lt;br/ &gt;&lt;br&gt;Timepoint: Screening and Day14</t>
  </si>
  <si>
    <t>A Randomized, Double-Blind, Placebo-Controlled Phase 2a Study of RTB101 as COVID-19 Post-Exposure Prophylaxis in Adults Age =65 Years</t>
  </si>
  <si>
    <t>Drug: RTB101;Drug: Placebo</t>
  </si>
  <si>
    <t>https://clinicaltrials.gov/show/NCT04584710</t>
  </si>
  <si>
    <t>A Phase 2 Study of RTB101 as COVID-19 Post-Exposure Prophylaxis in Older Adults</t>
  </si>
  <si>
    <t>NCT04584710</t>
  </si>
  <si>
    <t>Restorbio Inc.</t>
  </si>
  <si>
    <t>October 13, 2020</t>
  </si>
  <si>
    <t>Medical Monitor;Medical Monitor</t>
  </si>
  <si>
    <t>;clinicaltrials@restorbio.com</t>
  </si>
  <si>
    <t>;857-315-5528</t>
  </si>
  <si>
    <t>Restorbio Inc.;</t>
  </si>
  <si>
    <t>_x000D_&lt;br&gt;        1. Informed consent must be obtained from the subject before any assessment is performed._x000D_&lt;br&gt;_x000D_&lt;br&gt;          2. Adults (male and female) aged 65 years and over who are asymptomatic but:_x000D_&lt;br&gt;_x000D_&lt;br&gt;               1. have SARS-CoV-2 detected during surveillance nasal or nasopharyngeal swab testing_x000D_&lt;br&gt;                  OR_x000D_&lt;br&gt;_x000D_&lt;br&gt;               2. live in the same house or apartment as someone who has laboratory-confirmed_x000D_&lt;br&gt;                  symptomatic COVID-19 ._x000D_&lt;br&gt;_x000D_&lt;br&gt;          3. Sexually active male subjects with a partner of child-bearing potential must be_x000D_&lt;br&gt;             willing to wear a condom while on study drug and for 1 week after stopping study drug_x000D_&lt;br&gt;             and should not father a child in this period. A condom is required to be used also by_x000D_&lt;br&gt;             vasectomized men with a partner of child-bearing potential to prevent delivery of the_x000D_&lt;br&gt;             drug via seminal fluid._x000D_&lt;br&gt;_x000D_&lt;br&gt;          4. Subject must be able to understand and comply with the requirements of the study_x000D_&lt;br&gt;             including having internet access and an email account, willingness to answer an eDiary_x000D_&lt;br&gt;             questionnaire on a personal electronic device each night, and willingness to answer_x000D_&lt;br&gt;             the telephone questionnaires twice weekly_x000D_&lt;br&gt;_x000D_&lt;br&gt;        Exclusion Criteria:_x000D_&lt;br&gt;_x000D_&lt;br&gt;          1. Any subject who self-reports:_x000D_&lt;br&gt;_x000D_&lt;br&gt;               1. As a current smoker, or stopped smoking within the past 6 months._x000D_&lt;br&gt;_x000D_&lt;br&gt;               2. As a previous smoker with a =10 pack year smoking history._x000D_&lt;br&gt;_x000D_&lt;br&gt;               3. Has a household member who currently smokes in the house._x000D_&lt;br&gt;_x000D_&lt;br&gt;          2. Subjects with a medical history of chronic obstructive pulmonary disease (COPD),_x000D_&lt;br&gt;             emphysema or chronic bronchitis requiring active treatment with a prescription_x000D_&lt;br&gt;             medication_x000D_&lt;br&gt;_x000D_&lt;br&gt;          3. The subject has already had symptoms consistent with COVID-19 at screening._x000D_&lt;br&gt;_x000D_&lt;br&gt;          4. Subjects who require chronic supplemental oxygen therapy at screening._x000D_&lt;br&gt;_x000D_&lt;br&gt;          5. Subjects with current evidence of an unstable medical disorder including an unstable_x000D_&lt;br&gt;             respiratory disorder, gastrointestinal disorder (including Child-Pugh class B and C_x000D_&lt;br&gt;             hepatic impairment), renal disorder or hematologic disorder (including active_x000D_&lt;br&gt;             leukemia) for which they have had an exacerbation of symptoms within the past month,_x000D_&lt;br&gt;             or are undergoing a change in treatment._x000D_&lt;br&gt;_x000D_&lt;br&gt;          6. The following cardiac conditions:_x000D_&lt;br&gt;_x000D_&lt;br&gt;               1. Unstable angina pectoris_x000D_&lt;br&gt;_x000D_&lt;br&gt;               2. History of myocardial infarction (MI), coronary bypass surgery, or any_x000D_&lt;br&gt;                  percutaneous coronary intervention (PCI) within 6 months prior to Screening_x000D_&lt;br&gt;_x000D_&lt;br&gt;               3. Congestive heart failure requiring active treatment with a prescription_x000D_&lt;br&gt;                  medication_x000D_&lt;br&gt;_x000D_&lt;br&gt;               4. Unstable or life-threatening cardiac arrhythmia_x000D_&lt;br&gt;_x000D_&lt;br&gt;             a. Chronic stable atrial fibrillation is allowed_x000D_&lt;br&gt;_x000D_&lt;br&gt;          7. Subjects with a history of systemic autoimmune diseases (e.g., lupus, inflammatory_x000D_&lt;br&gt;             bowel disease, rheumatoid arthritis, etc.)._x000D_&lt;br&gt;_x000D_&lt;br&gt;             a. Psoriasis confined to the skin and eczema are allowed_x000D_&lt;br&gt;_x000D_&lt;br&gt;          8. Subjects receiving immunosuppressive therapy including chronic use of supraphysiologic_x000D_&lt;br&gt;             steroids such as prednisone &gt;10 mg daily (however, inhaled corticosteroids and acute_x000D_&lt;br&gt;             use of higher doses of prednisone to treat conditions such as exacerbation of asthma_x000D_&lt;br&gt;             or other acute conditions are allowed)._x000D_&lt;br&gt;_x000D_&lt;br&gt;          9. Subjects with an immunodeficiency disease, including a history of a positive human_x000D_&lt;br&gt;             immunodeficiency virus (HIV) test result._x000D_&lt;br&gt;_x000D_&lt;br&gt;         10. Subjects with a history of gastric bypass surgery._x000D_&lt;br&gt;_x000D_&lt;br&gt;         11. Subjects who require treatment with strong CYP3A4 or CYP1A2 inhibitors or inducers, or_x000D_&lt;br&gt;             subjects who require treatment with digoxin._x000D_&lt;br&gt;_x000D_&lt;br&gt;         12. Use of any other investigational medication or participation in any other_x000D_&lt;br&gt;             investigational study within 5 half-lives of the investigational medication, or within_x000D_&lt;br&gt;             30 days, whichever is longer; or longer if required by local regulations._x000D_&lt;br&gt;</t>
  </si>
  <si>
    <t>To determine the length of time from date of receipt of a positive SARS-CoV2 test result to date of first dose of study drug in asymptomatic adults age = 65 years</t>
  </si>
  <si>
    <t>Determination the therapeutic effect of Ivermectin and Sovodak on patients infected with COVID-19: A clinical trial.</t>
  </si>
  <si>
    <t>Intervention 1: Control group: Standard regimen based on Iran health ministry. Intervention 2: Control group: Standard regimen based on Iran health ministry plus Placebo,Once in first day. placebo is a simple tablet containing only fillers without any active ingredient and is made by Alborz Darou company. Intervention 3: Intervention group: Standard regimen based on Iran health ministry plus Ivermectin (400 mcg/kg , PO, Once) and Sovodak(400/60, PO, Once). Intervention 4: Intervention group: Standard regimen based on Iran health ministry plus high dose Ivermectin(400 mcg/kg in day1 followed by 200 mcg/kg in day 3 and day 5) and Sovodak(400/60, PO, Once). Intervention 5: Intervention group:  High dose Ivermectin (400 mcg/kg in day1 followed by 200 mcg/kg in day 3 and day 5) and Sovodak(400/60, PO, Once).</t>
  </si>
  <si>
    <t>http://en.irct.ir/trial/51007</t>
  </si>
  <si>
    <t>Determination the therapeutic effect of Ivermectin and Sovodak on patients infected with COVID-19</t>
  </si>
  <si>
    <t>IRCT20200408046987N2</t>
  </si>
  <si>
    <t>Randomization: Randomized, Blinding: Double blinded, Placebo: Used, Assignment: Parallel, Purpose: Treatment, Randomization description: In this study, simple randomization method will be used. A randomized list will be generated by Randomizer randomization software.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</si>
  <si>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Akam Tejarat Fartak Farasoo</t>
  </si>
  <si>
    <t>20 years</t>
  </si>
  <si>
    <t>Nematollah Gheibi</t>
  </si>
  <si>
    <t>Bahonar Boulevard</t>
  </si>
  <si>
    <t>ngheibi@qums.ac.ir</t>
  </si>
  <si>
    <t>+98 28 3332 8212</t>
  </si>
  <si>
    <t>Qazvin University of Medical Sciences</t>
  </si>
  <si>
    <t>Inclusion criteria: Patients who test positive for COVID-19 by a commercially available Test&lt;br&gt;Patients = 20 but &lt; 65 years of age with a temperature (oral) of 38¬∞C and 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</si>
  <si>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Exclusion criteria: patients with Immuno deficiency&lt;br&gt;patients under any other antiviral therapy</t>
  </si>
  <si>
    <t>Chest image(CT scan). Timepoint: at hospital clearance. Method of measurement: Patient's profile(CT scan image).;Hospitalization time. Timepoint: end of intervention. Method of measurement: Hospitalization time.;CBC. Timepoint: Before intervention, 7 days after intervention. Method of measurement: Sampling and lab test.;CRP. Timepoint: Before intervention, 7 days after intervention. Method of measurement: Sampling and lab test.</t>
  </si>
  <si>
    <t>MentalPlus¬Æ for Assessment and Rehabilitation of Cognitive Functions After Remission of Symptoms of COVID-19</t>
  </si>
  <si>
    <t>Device: The use of the MentalPlus¬Æ digital game for assessment and rehabilitation of cognitive function after remission of the symptoms of COVID-19</t>
  </si>
  <si>
    <t>https://clinicaltrials.gov/show/NCT04632719</t>
  </si>
  <si>
    <t>The MentalPlus¬Æ for Assessment and Rehabilitation of Cognitive Function After Remission of the Symptoms of COVID-19</t>
  </si>
  <si>
    <t>NCT04632719</t>
  </si>
  <si>
    <t>Cognitive Impairment;Covid19;Cognitive Dysfunction;Depression, Anxiety;Quality of Life</t>
  </si>
  <si>
    <t>November 8, 2020</t>
  </si>
  <si>
    <t>MP-COVID</t>
  </si>
  <si>
    <t>8 Years</t>
  </si>
  <si>
    <t>88 Years</t>
  </si>
  <si>
    <t>Livia S. Valentin, Ph.D;Luiz Antonio M Cesar, Ph.D;Luiz Aparecido Bortolotto, Ph.D;Livia S. Valentin, Ph.D.</t>
  </si>
  <si>
    <t>;;;lssv@usp.br; livia.valentin@hc.fm.usp.br; dra.liviavalentin@gmail.com.br</t>
  </si>
  <si>
    <t>;;;+5511999959215</t>
  </si>
  <si>
    <t>University of Sao Paulo School of Medicine;University of Sao Paulo School of Medicine;University of Sao Paulo School of Medicine;</t>
  </si>
  <si>
    <t>_x000D_&lt;br&gt;        Inclusion Criteria:_x000D_&lt;br&gt;_x000D_&lt;br&gt;          -  Patients affected by COVID-19 with or without comorbidity for cardiovascular diseases,_x000D_&lt;br&gt;             diabetes mellitus, hypertension, cancer, asthma between the ages of 8 and 88 years of_x000D_&lt;br&gt;             both sexes and illiterate or literate._x000D_&lt;br&gt;_x000D_&lt;br&gt;        Exclusion Criteria:_x000D_&lt;br&gt;_x000D_&lt;br&gt;          -  Disability for the instrument's use: limitation for the mobility of the upper limbs,_x000D_&lt;br&gt;             presence of significant mental retardation that compromises the understanding of the_x000D_&lt;br&gt;             instructions for the use of MentalPlus¬Æ, significant lowering of visual acuity._x000D_&lt;br&gt;</t>
  </si>
  <si>
    <t>Assessment of cognitive functions after COVID-19</t>
  </si>
  <si>
    <t>A Phase 1/2, Double-Blind, Randomized, Placebo-Controlled Study of TL-895 With Standard Available Treatment Versus Standard Available Treatment for the Treatment of COVID-19 in Patients With Cancer</t>
  </si>
  <si>
    <t>Drug: Part 1 - TL-895;Drug: Part 2 - TL-895;Drug: Part 2 - Placebo</t>
  </si>
  <si>
    <t>https://clinicaltrials.gov/show/NCT04419623</t>
  </si>
  <si>
    <t>A Study of TL-895 With Standard Available Treatment Versus Standard Available Treatment for the Treatment of COVID-19 in Patients With Cancer</t>
  </si>
  <si>
    <t>NCT04419623</t>
  </si>
  <si>
    <t>Allocation: Randomized. Intervention model: Single Group Assignment. Primary purpose: Treatment. Masking: Quadruple (Participant, Care Provider, Investigator, Outcomes Assessor).</t>
  </si>
  <si>
    <t>Telios Pharma, Inc.</t>
  </si>
  <si>
    <t>COVID-19;Sars-CoV2;Cancer;Solid Tumor;Carcinoma;Blood Cancer</t>
  </si>
  <si>
    <t>July 9, 2020</t>
  </si>
  <si>
    <t>John Mei</t>
  </si>
  <si>
    <t>jmei@teliospharma.com</t>
  </si>
  <si>
    <t>650-542-0136</t>
  </si>
  <si>
    <t>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t>
  </si>
  <si>
    <t>Part 1 - Recommended dose of TL-895;Part 2 - Change in the need for artificial ventilation or death</t>
  </si>
  <si>
    <t>DETERMINATION OF THE DOSE AND EFFECTIVENESS OF CONVALESCENT PLASMA IN SEVERELY AND VERY SEVERELY ILL PATIENTS BY COVID-19</t>
  </si>
  <si>
    <t>Biological: convalescent plasma</t>
  </si>
  <si>
    <t>https://clinicaltrials.gov/show/NCT04356482</t>
  </si>
  <si>
    <t>CONVALESCENT PLASMA FOR ILL PATIENTS BY COVID-19</t>
  </si>
  <si>
    <t>NCT04356482</t>
  </si>
  <si>
    <t>Instituto de Seguridad y Servicios Sociales de los Trabajadores del Estado</t>
  </si>
  <si>
    <t>COVID-19;SARS-CoV 2;Convalescence;Plasma;Doses</t>
  </si>
  <si>
    <t>May 20, 2020</t>
  </si>
  <si>
    <t>COPLASCOV19</t>
  </si>
  <si>
    <t>Luis M Villela, MD;Luis M Villela, MD</t>
  </si>
  <si>
    <t>;luisvillela@yahoo.com</t>
  </si>
  <si>
    <t>;+526624756529</t>
  </si>
  <si>
    <t>ISSSTESON;</t>
  </si>
  <si>
    <t>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t>
  </si>
  <si>
    <t>Clinical improvement;improvement in tomographic image;test positivity for COVID-19;early and late complications associated to convalescent plasma</t>
  </si>
  <si>
    <t>Spectrum of posterior uveitis and endophthalmitis in patients with COVID-19.</t>
  </si>
  <si>
    <t>Intervention1: Pars plana vitrectomy with intraocular antibiotic injection: All patients with COVID-19 RT-PCR positive for their nasal swab and having inflammation in vitreous body/retina or uvea will be included. At presentation a detail eye examination will be done which will include visual acuity measurement, intra-ocular pressure measurement, cornea, lens, vitreous, retina examination, peri-ocular tissue examination. Photographic documentation of eye examination will be done whenever appropriate. After a detail eye examination diagnosis of the inflammation in the form of endophthalmitis/panophthalmitis/uveitis will be done depending on the extend of inflammation. Systemic broad spectrum antibiotic, NSAID(Non steroidal anti inflammatory drugs) will be advised. Topical broad spectrum antibiotic, steroid, cycloplegic will be instilled. A vitreous biopsy will be done and the sample will be sent for detail microbiological assay which includes smear and culture of the specimen. Additional surgical intervention like attaching the retina with silicone oil, clearing exudation from vitreous cavity, drainage of abscess from peri-ocular tissue will be done as per the eye condition. Empirical intra-vitreal antibiotic will be injected inside the vitreous cavity after taking biopsy sample. After confirming the organism as per the sensitivity report, systemic, topical and intra-vitreal antibiotic will be changed. A comprehensive eye examination will be done in each visit to know and document the response of the treatment. If infection is profuse and eye ball is not salvageable then ocular contents will be  removed by evisceration technique.&lt;br&gt;Control Intervention1: NOT APPLICABLE: NOT APPLICABLE&lt;br&gt;</t>
  </si>
  <si>
    <t>http://www.ctri.nic.in/Clinicaltrials/pmaindet2.php?trialid=48444</t>
  </si>
  <si>
    <t>Spectrum of eye infections in COVID-19 affected individuals</t>
  </si>
  <si>
    <t>CTRI/2020/11/029346</t>
  </si>
  <si>
    <t>Other
  Method of generating randomization sequence:Not Applicable  Method of allocation concealment:Not Applicable  Blinding and masking:Not Applicable</t>
  </si>
  <si>
    <t>LV PRASAD EYE INSTITUTE</t>
  </si>
  <si>
    <t xml:space="preserve">Health Condition 1: - 
Health Condition 2: B972- Coronavirus as the cause of diseases classified elsewhere
Health Condition 3: O- Medical and Surgical
Health Condition 4: H438- Other disorders of vitreous body
</t>
  </si>
  <si>
    <t>DrSameera Nayak</t>
  </si>
  <si>
    <t>Clinical Research department, , Ground floor near waiting hall 1 ,L.V Prasad Eye Institute ,Kode Venkatadri Chowdary campus ,Tadigadapa,Vijayawada -521137,Andhra Pradesh.</t>
  </si>
  <si>
    <t>sameera@lvpei.org</t>
  </si>
  <si>
    <t>L.V Prasad eye institute</t>
  </si>
  <si>
    <t>Inclusion criteria: All patients with COVID-19 RT PCR positive for nasal swab, presenting with clinical features of posterior uveitis or endophthalmitis will be included in this study.</t>
  </si>
  <si>
    <t>Exclusion criteria: Those who are COVID RT-PCR negative in their nasal swab are excluded from the study. Those who are positive for rapid antigen test but negative for COVID RT-PCR in their nasal swab are also excluded from the study. &lt;br/ &gt;&lt;br&gt;</t>
  </si>
  <si>
    <t>The primary outcome of this study will be type of organism found in the vitreous sampleTimepoint: To achieve the primary end point 2 weeks period will be required from the date of presentation.</t>
  </si>
  <si>
    <t>Prone Positioning for Patients on General Medical Wards With COVID19: A Multicenter Pragmatic Randomized Trial [COVID-PRONE]</t>
  </si>
  <si>
    <t>Other: Prone positioning</t>
  </si>
  <si>
    <t>https://clinicaltrials.gov/show/NCT04383613</t>
  </si>
  <si>
    <t>Prone Positioning for Patients on General Medical Wards With COVID19</t>
  </si>
  <si>
    <t>NCT04383613</t>
  </si>
  <si>
    <t>Allocation: Randomized. Intervention model: Parallel Assignment. Primary purpose: Other. Masking: Single (Investigator).</t>
  </si>
  <si>
    <t>St. Michael's Hospital, Toronto</t>
  </si>
  <si>
    <t>Covid-19;ARDS</t>
  </si>
  <si>
    <t>COVID-PRONE</t>
  </si>
  <si>
    <t>Michael Fralick, MD, PhD;Fahad Razak, MD, MSc;Amol Verma, MD, MPhil;Fahad Razak, MD, MSc</t>
  </si>
  <si>
    <t>;;;fahad.razak@unityhealth.to</t>
  </si>
  <si>
    <t>;;;416-864-6060</t>
  </si>
  <si>
    <t>Sinai Health System;St. Michael's Hospital (Unity Health Toronto);St. Michael's Hospital (Unity Health Toronto);</t>
  </si>
  <si>
    <t>_x000D_&lt;br&gt;        Inclusion Criteria:_x000D_&lt;br&gt;_x000D_&lt;br&gt;          1. Patients = 18 years of age_x000D_&lt;br&gt;_x000D_&lt;br&gt;          2. COVID-19 infection is suspected by the treating clinician or confirmed by diagnostic_x000D_&lt;br&gt;             test_x000D_&lt;br&gt;_x000D_&lt;br&gt;          3. Able to lie on their stomach with verbal instruction_x000D_&lt;br&gt;_x000D_&lt;br&gt;          4. Requiring supplemental oxygen less than or equal to 50% FiO2_x000D_&lt;br&gt;_x000D_&lt;br&gt;          5. Capable to make treatment related decisions_x000D_&lt;br&gt;_x000D_&lt;br&gt;          6. Hospitalized in the last 48 hours with suspected or confirmed COVID-19 infection or_x000D_&lt;br&gt;             diagnosed for nosocomial infection in the last 48 hours during their hospital stay_x000D_&lt;br&gt;_x000D_&lt;br&gt;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t>
  </si>
  <si>
    <t>Composite outcome of in-hospital all-cause mortality, invasive or non-invasive mechanical ventilation, or need for FiO2 of 60% or more</t>
  </si>
  <si>
    <t>A Randomized, Placebo-controlled Study to Evaluate the Safety, Pharmacokinetics and Efficacy of a Single Dose of STI-2020 (COVI-AMG‚Ñ¢) in Outpatients With COVID-19 Who Are Asymptomatic or Have Mild Symptoms</t>
  </si>
  <si>
    <t>Biological: COVI-AMG;Drug: Placebo</t>
  </si>
  <si>
    <t>https://clinicaltrials.gov/show/NCT04584697</t>
  </si>
  <si>
    <t>Study to Evaluate the Safety, Pharmacokinetics and Efficacy of STI-2020 (COVI-AMG‚Ñ¢) in Outpatients With COVID-19</t>
  </si>
  <si>
    <t>NCT04584697</t>
  </si>
  <si>
    <t>Sorrento Therapeutics, Inc.</t>
  </si>
  <si>
    <t>Mike Royal, MD;Mike Royal, MD</t>
  </si>
  <si>
    <t>;mroyal@sorrentotherapeutics.com</t>
  </si>
  <si>
    <t>;(858) 203-4100</t>
  </si>
  <si>
    <t>Sorrento Therapeutics;</t>
  </si>
  <si>
    <t>_x000D_&lt;br&gt;        Inclusion Criteria:_x000D_&lt;br&gt;_x000D_&lt;br&gt;          -  Must be COVID-19 positive by RT-PCR or an equivalent test, using an appropriate sample_x000D_&lt;br&gt;             such as nasopharyngeal [NP], nasal, oropharyngeal [OP], or salivary) = 72 hours prior_x000D_&lt;br&gt;             to randomization. A historical record of positive result from test conducted = 72_x000D_&lt;br&gt;             hours prior to randomization is acceptable if it can be documented._x000D_&lt;br&gt;_x000D_&lt;br&gt;          -  Must be asymptomatic OR have mild symptoms but not requiring imminent (within 24h)_x000D_&lt;br&gt;             hospitalization._x000D_&lt;br&gt;_x000D_&lt;br&gt;          -  Must be willing and able to comply with all planned study procedures and be available_x000D_&lt;br&gt;             for all study visits and follow-up as required by this protocol._x000D_&lt;br&gt;_x000D_&lt;br&gt;          -  Subject or family member/caregiver must have provided written informed consent which_x000D_&lt;br&gt;             includes signing the institutional review board approved consent form prior to_x000D_&lt;br&gt;             participating in any study related activity._x000D_&lt;br&gt;_x000D_&lt;br&gt;        Exclusion Criteria:_x000D_&lt;br&gt;_x000D_&lt;br&gt;          -  Have a documented infection other than COVID-19 that requires systemic treatment or in_x000D_&lt;br&gt;             the investigator's opinion could interfere with the participant's safety or interfere_x000D_&lt;br&gt;             with the assessments if enrolled in the study._x000D_&lt;br&gt;_x000D_&lt;br&gt;          -  Have any medical condition that, in the Investigator's opinion, could adversely impact_x000D_&lt;br&gt;             safety._x000D_&lt;br&gt;_x000D_&lt;br&gt;          -  Be pregnant or lactating and breast feeding_x000D_&lt;br&gt;_x000D_&lt;br&gt;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 Note:_x000D_&lt;br&gt;             subjects who have been prescribed hydroxychloroquine or chloroquine with or without_x000D_&lt;br&gt;             azithromycin or other approved products for the off-label treatment of COVID-19 prior_x000D_&lt;br&gt;             to study enrollment may be included and may continue to receive these agents so long_x000D_&lt;br&gt;             as the dose remains stable. Additionally, any approved or authorized treatment (e.g.,_x000D_&lt;br&gt;             remdesivir, dexamethasone or treatments approved under an Emergency Use Authorization)_x000D_&lt;br&gt;             is allowed._x000D_&lt;br&gt;</t>
  </si>
  <si>
    <t>Incidence of adverse events by type, frequency, severity, and causality (safety);Incidence of treatment-emergent adverse events by type, frequency, severity, and causality (safety);Incidence of serious adverse events by type, frequency, severity, and causality (safety);Incidence of dose-limiting toxicities (safety);Incidence of clinically meaningful laboratory abnormalities (safety);Viral load as assessed using plasma and salivary samples at various timepoints;Time from onset of COVID-19 symptoms to treatment (Day 1);Presence and levels of anti-drug antibodies directed to COVI-AMG;Cytokine levels post-treatment</t>
  </si>
  <si>
    <t>A Phase 2 Randomized, Double-Blind, Placebo-Controlled Study to Evaluate the Safety and Efficacy of AT-527 in Subjects with Moderate COVID-19</t>
  </si>
  <si>
    <t>&lt;br&gt;Product Name: AT-527&lt;br&gt;Pharmaceutical Form: Tablet&lt;br&gt;INN or Proposed INN: not available&lt;br&gt;CAS Number: n/a&lt;br&gt;Current Sponsor code: AT-527&lt;br&gt;Other descriptive name: AT-11-hemi-sulfate salt&lt;br&gt;Concentration unit: mg milligram(s)&lt;br&gt;Concentration type: equal&lt;br&gt;Concentration number: 550-&lt;br&gt;Pharmaceutical form of the placebo: Tablet&lt;br&gt;Route of administration of the placebo: Oral use&lt;br&gt;&lt;br&gt;</t>
  </si>
  <si>
    <t>https://www.clinicaltrialsregister.eu/ctr-search/search?query=eudract_number:2020-002869-34</t>
  </si>
  <si>
    <t>Safety and effectiveness of AT-527 compared to placebo, in moderate Covid-19 disease</t>
  </si>
  <si>
    <t>EUCTR2020-002869-34-BE</t>
  </si>
  <si>
    <t>Atea Pharmaceuticals, Inc.</t>
  </si>
  <si>
    <t>United States;Egypt;Brazil;Belgium;Ukraine;Romania;South Africa;Moldova, Republic of</t>
  </si>
  <si>
    <t>COVID-19 &lt;br&gt;MedDRA version: 23.0
Level: LLT
Classification code 10084270
Term: SARS-CoV-2 acute respiratory disease
System Organ Class: 100000004862
;Therapeutic area: Diseases [C] - Respiratory Tract Diseases [C08]</t>
  </si>
  <si>
    <t>Keith Pietropaolo</t>
  </si>
  <si>
    <t>125 Summer Street</t>
  </si>
  <si>
    <t>Pietropaolo.Keith@ateapharma.com</t>
  </si>
  <si>
    <t>Inclusion criteria: &lt;br&gt;1. Willing and able to provide informed consent._x000D_&lt;br&gt;2. Male or female subjects between 45 and 80 years of age._x000D_&lt;br&gt;3. Subject is hospitalized or in a hospital-affiliated confinement facility for which the principal investigator is credentialed and study staff have access to study participants and their data._x000D_&lt;br&gt;4. Subject must be diagnosed with COVID-19 (SARS-CoV-2 positive) by a standard assay or equivalent testing. Note: SARS-CoV-2 infection will be confirmed with an FDA EUA-approved assay._x000D_&lt;br&gt;5. Moderate disease defined by the following:_x000D_&lt;br&gt;- Symptoms of lower respiratory infection with COVID-19, with initial symptom onset within 5 days prior to Screening: _x000D_&lt;br&gt;    -At least 1 of the following: fever (&gt; 38.3 ¬∞C), cough, sore throat, fatigue/malaise, headache, muscle pain, or more significant lower respiratory symptoms including dyspnea (at rest or with exertion)_x000D_&lt;br&gt;- Clinical signs indicative of lower respiratory infection with COVID-19 (as above), with: _x000D_&lt;br&gt;   -SpO2 = 93% on room air or requires = 2L/min oxygen by nasal cannula or mask to maintain SpO2 = 93%_x000D_&lt;br&gt;6. Subjects must also have at least one of the following known risk factors for poor outcomes: obesity (BMI&gt;30), hypertension, diabetes or asthma._x000D_&lt;br&gt;7. QTcF interval = 450 ms for males and = 460 ms for females at Screening._x000D_&lt;br&gt;8. Males and females of childbearing potential must agree to use protocol specified methods of contraception._x000D_&lt;br&gt;9. Females of childbearing potential must have a negative pregnancy test at Screening._x000D_&lt;br&gt;10. Male subjects must agree not to donate sperm from the first dose through 90 days after the last dose of study drug._x000D_&lt;br&gt;11. Subject must be able to take oral tablet medications._x000D_&lt;br&gt;12. Subject is, in the opinion of the investigator, willing and able to comply with the study drug regimen and all other study requirements.&lt;br&gt;Are the trial subjects under 18? no&lt;br&gt;Number of subjects for this age range: &lt;br&gt;F.1.2 Adults (18-64 years) yes&lt;br&gt;F.1.2.1 Number of subjects for this age range 135&lt;br&gt;F.1.3 Elderly (&gt;=65 years) yes&lt;br&gt;F.1.3.1 Number of subjects for this age range 55&lt;br&gt;</t>
  </si>
  <si>
    <t>Exclusion criteria: &lt;br&gt;1. Female subject is pregnant or breastfeeding_x000D_&lt;br&gt;2. Clinical signs indicative of severe or critical COVID-19 illness, defined as any of the following: RR =30, HR =125, SpO2 &lt;93% on room air or requires &gt;2L/min oxygen by nasal cannula or mask to maintain SpO2 =93%, systolic blood pressure &lt; 90 mm Hg, diastolic blood pressure &lt; 60 mm Hg or PaO2/FiO2 &lt;300_x000D_&lt;br&gt;3. Any subject with a concomitant life-threatening condition, including but not limited to the following: requiring mechanical ventilation or extracorporeal membrane oxygenation (ECMO) acute respiratory distress syndrome (ARDS), shock, cardiac failure or suspected bacterial sepsis._x000D_&lt;br&gt;4. Evidence of lobar or segmental consolidation on chest imaging._x000D_&lt;br&gt;5. Congestive heart failure or myocardial infarction within the previous 6 months._x000D_&lt;br&gt;6. Recurrent nausea, vomiting or known malabsorption syndrome, that would interfere with oral medication treatment. _x000D_&lt;br&gt;7. Creatinine clearance &lt; 60 mL/min (Cockcroft-Gault formula)_x000D_&lt;br&gt;8. Abuse of drugs or alcohol that could interfere with adherence to study requirements as judged by the investigator._x000D_&lt;br&gt;9. Treatment with other drugs thought to possibly have activity against SARS-CoV-2. Note: If the subject was previously treated with such an agent, treatment must have been discontinued at least 7 days prior to planned dosing on the current trial._x000D_&lt;br&gt;10. Use of other investigational drugs within 30 days of dosing, or plans to enroll in another clinical trial of an investigational agent while participating in the present study._x000D_&lt;br&gt;11. S-T segment elevation or other clinically significant abnormal ECG at Screening, as determined by the investigator._x000D_&lt;br&gt;12. Subject has a history of active hepatitis B infection or uncured hepatitis C infection. Subjects with human immunodeficiency virus (HIV) infection are allowed, as long as they are virologically suppressed with CD4 count at least 500 cells/mm3._x000D_&lt;br&gt;13. Active clinically significant diseases including:_x000D_&lt;br&gt;- Active urinary tract infection_x000D_&lt;br&gt;- Hospitalized for asthma within the past 12 months_x000D_&lt;br&gt;- History of severe renal impairment or receiving renal replacement therapy (hemodialysis, peritoneal dialysis)_x000D_&lt;br&gt;14. Subjects with malignant disease can continue antineoplastic therapy during the study period unless the antineoplastic therapy includes an immunomodulator or is expected to result in severe bone marrow suppression during the study (e.g., risk for grade 3 or higher anemia, leukopenia, or thrombocytopenia). _x000D_&lt;br&gt;15. Requires use of high-dose systemic corticosteroids, defined as 20 mg prednisone daily (or the milligram equivalent for prednisone analogs). Low-level dexamethasone dosing (6 mg/day) is allowed, according to investigator preference._x000D_&lt;br&gt;16. Requires use of immunosupresive drugs (e.g. for organ transplantation or autoimmune conditions) during the primary 14-day study period. _x000D_&lt;br&gt;17. Abnormal values at Screening:_x000D_&lt;br&gt;- ALT or AST &gt; 5 x upper limit of normal (ULN)_x000D_&lt;br&gt;- Total bilirubin &gt; 1.5 x ULN, unless the subject has known Gilbert‚Äôs syndrome_x000D_&lt;br&gt;- Hemoglobin &lt; 10 g/dL for females or &lt; 12 g/dL for males_x000D_&lt;br&gt;- Total white blood cell (WBC) count &lt; 3,500/mm3 or absolute neutrophil count &lt; 1,500/mm3_x000D_&lt;br&gt;- Platelet count &lt; 80 x 109/L_x000D_&lt;br&gt;18. Any clinically significant medical condition or laboratory abnormality that, in the opinion of the investigator, could jeopardize the safety of the subject or impact subject compliance or safety/efficacy observations in the study.&lt;br&gt;</t>
  </si>
  <si>
    <t>Timepoint(s) of evaluation of this end point: Within the 14-day study period;Primary end point(s): Progressive respiratory insufficiency (PRI), defined as a = 2-tier increase in respiratory support methods required to maintain satisfactory oxygenation (SpO2 = 93%), using a 6-tier hierarchical scale of respiratory support methods. The primary efficacy goal is a 50% reduction in the incidence of PRI in active treatment recipients compared to placebo recipients.;Secondary Objective: Improvement in clinical status and shortening time to clinical recovery.;Main Objective: Evaluate safety and efficacy of AT-527 in older subjects with moderate COVID-19 disease and risk factors for poor outcomes.&lt;br&gt;Primary efficacy goal:  reduce progressive respiratory insufficiency (PRI) by at least 50% in a population that is at high risk for PRI.</t>
  </si>
  <si>
    <t>Efficacy and Safety of Edoxaban and or Colchicine for patients with SARS-CoV-2 infection managed in the out of hospital setting (COVID 19) - CorONa Virus edoxabaN ColchicinE (CONVINCE)</t>
  </si>
  <si>
    <t>&lt;br&gt;Trade Name: Lixiana 60mg and 30mg&lt;br&gt;Product Name: edoxaban&lt;br&gt;Product Code: B01AF02&lt;br&gt;Pharmaceutical Form: Tablet&lt;br&gt;INN or Proposed INN: Non applicable&lt;br&gt;CAS Number: 912273-65-5&lt;br&gt;Current Sponsor code: EDOXABAN&lt;br&gt;Concentration unit: mg milligram(s)&lt;br&gt;Concentration type: up to&lt;br&gt;Concentration number: 60-&lt;br&gt;&lt;br&gt;Trade Name: Colchicine&lt;br&gt;Product Name: Colchicine&lt;br&gt;Product Code: M04AC01&lt;br&gt;Pharmaceutical Form: Tablet&lt;br&gt;INN or Proposed INN: Non applicable&lt;br&gt;CAS Number: 64-86-8&lt;br&gt;Current Sponsor code: COLCHICINE&lt;br&gt;Concentration unit: mg milligram(s)&lt;br&gt;Concentration type: up to&lt;br&gt;Concentration number: 1-&lt;br&gt;&lt;br&gt;</t>
  </si>
  <si>
    <t>https://www.clinicaltrialsregister.eu/ctr-search/search?query=eudract_number:2020-002234-32</t>
  </si>
  <si>
    <t>Efficacy and Safety of Edoxaban and or Colchicine for patients with SARS-CoV-2 infection managed in the out of hospital setting (COVID 19)</t>
  </si>
  <si>
    <t>EUCTR2020-002234-32-BE</t>
  </si>
  <si>
    <t xml:space="preserve">Controlled: no
Randomised: yes
Open: yes
Single blind: no
Double blind: no
Parallel group: no
Cross over: no
Other: no
If controlled, specify comparator, Other Medicinial Product: no
Placebo: no
Other: no
Number of treatment arms in the trial: 4
</t>
  </si>
  <si>
    <t>Insel Gruppe AG - Bern University Hospital, Department of Cardiology</t>
  </si>
  <si>
    <t>Patients = 18 years old with symptoms compatible with active Coronavirus infection and laboratory confirmed SARS-CoV-2 infection (under RT PCR) who are managed at home or in another out-of-hospital setting.
;Therapeutic area: Diseases [C] - Virus Diseases [C02]</t>
  </si>
  <si>
    <t>Prof. Marco Valgimigli</t>
  </si>
  <si>
    <t>Freiburgstrasse</t>
  </si>
  <si>
    <t>Marco.Valgimigli@insel.ch</t>
  </si>
  <si>
    <t>Insel Gruppe AG - Inselspital Universit√§tsklinik f√ºr Kardiologie</t>
  </si>
  <si>
    <t>Inclusion criteria: &lt;br&gt;Patients = 18 years old with symptoms compatible with active Coronavirus infection and laboratory confirmed SARS-CoV-2 infection (under RT PCR) who are managed at home or in another out-of-hospital setting.&lt;br&gt;Are the trial subjects under 18? no&lt;br&gt;Number of subjects for this age range: &lt;br&gt;F.1.2 Adults (18-64 years) yes&lt;br&gt;F.1.2.1 Number of subjects for this age range 300&lt;br&gt;F.1.3 Elderly (&gt;=65 years) yes&lt;br&gt;F.1.3.1 Number of subjects for this age range 120&lt;br&gt;</t>
  </si>
  <si>
    <t>Exclusion criteria: &lt;br&gt;‚Ä¢Hepatic disease associated with coagulopathy and clinically relevant bleeding risk, including Child-Pugh C cirrhosis with portal hypertension. &lt;br&gt;‚Ä¢Lesion or condition, if considered to be a significant risk for major bleeding. This may include current or recent gastrointestinal ulceration, presence of malignant neoplasms at high risk of bleeding, recent brain or spinal injury, recent brain, spinal or ophthalmic surgery, recent intracranial hemorrhage, known or suspected esophageal varices, arteriovenous malformations, vascular aneurysms or major intraspinal or intracerebral vascular abnormalities. &lt;br&gt;‚Ä¢Uncontrolled severe hypertension. &lt;br&gt;‚Ä¢Ongoing or planned treatment with parenteral or oral anticoagulants&lt;br&gt;‚Ä¢Unilateral or bilateral above knee lower extremity amputation. &lt;br&gt;‚Ä¢Inability to take oral medication or otherwise unable or unwilling to undergo/perform study-specified procedures &lt;br&gt;‚Ä¢Have received or will receive an experimental drug or used an experimental medical device within 30 days before the planned start of treatment &lt;br&gt;‚Ä¢Pregnancy or breast-feeding or any plan to become pregnant during the study. Women (and men, for Colchicine group only) with child-bearing potential not using adequate birth control method (note: as adequate method of birth control oral contraception is recommended. If oral contraception is not feasible, both partners should use adequate barrier birth control). &lt;br&gt;‚Ä¢Need for dual anti-platelet therapy consisting of aspirin and an oral P2Y12 inhibitor&lt;br&gt;‚Ä¢Inflammatory bowel disease or chronic diarrhea or neuromuscular disease&lt;br&gt;‚Ä¢Creatinine clearance (CrCl) &lt;15 ml/min&lt;br&gt;‚Ä¢Anticipated use of Hydroxychloroquine&lt;br&gt;‚Ä¢Participation in any other clinical trial&lt;br&gt;‚Ä¢Inability to understand the requirements of the study and to provide informed consent&lt;br&gt;&lt;br&gt;</t>
  </si>
  <si>
    <t>Main Objective: The aim of the CONVINCE study is therefore to assess the safety and efficacy of edoxaban and/or colchicine administration in SARS-CoV-2 infected patients who are managed outside the hospital with respect to the occurrence of fatalities, hospitalisation, major vascular thrombotic events or the SARS-CoV-2 clearance rate under RT PCR;Secondary Objective: Not applicable;Primary end point(s): This study has 2 co-primary endpoints, one each randomization as follows:&lt;br&gt;&lt;br&gt;Edoxaban vs. no active treatment &lt;br&gt;Major vascular thrombotic events (MVTE) at 25 (+/-3) days defined as a composite of: &lt;br&gt;‚Ä¢Asymptomatic proximal deep-vein thrombosis &lt;br&gt;‚Ä¢Symptomatic proximal or distal deep-vein thrombosis&lt;br&gt;‚Ä¢Symptomatic pulmonary embolism or thrombosis&lt;br&gt;‚Ä¢Myocardial infarction&lt;br&gt;‚Ä¢Ischemic stroke&lt;br&gt;‚Ä¢non-CNS systemic embolism&lt;br&gt;‚Ä¢Death&lt;br&gt;&lt;br&gt;Colchicine vs no active treatment &lt;br&gt;The SARS-CoV-2 detection rates at day 14 (+/-3) under RT PCR or freedom from death or hospitalisation&lt;br&gt;;Timepoint(s) of evaluation of this end point: 14 (+/-3)  and 25 (+/-3) days</t>
  </si>
  <si>
    <t>A Multi-center, Randomized Controlled, Phase III Study to evaluate the Clinical Outcomes and Safety of Tocilizumab along with
Standard of Care in Patients with Cytokine Release Syndrome associated with COVID-19 infection
 - COVINTOC</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</si>
  <si>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</si>
  <si>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http://www.ctri.nic.in/Clinicaltrials/pmaindet2.php?trialid=43485</t>
  </si>
  <si>
    <t>A study on treatment of COVID-19 patients with study drug along with standard of care</t>
  </si>
  <si>
    <t>CTRI/2020/05/025369</t>
  </si>
  <si>
    <t>Randomized, Parallel Group, Active Controlled Trial
  Method of generating randomization sequence:Permuted block randomization, fixed  Method of allocation concealment:On-site computer system  Blinding and masking:Open Label</t>
  </si>
  <si>
    <t>Medanta Institute of Education and Research MIER</t>
  </si>
  <si>
    <t>Kuldeep K Chauhan</t>
  </si>
  <si>
    <t>Medanta-The Medicity Sector-38, Gurgaon, Haryana-122001, India</t>
  </si>
  <si>
    <t>pooja.sharma@medanta.org</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</si>
  <si>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</si>
  <si>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</si>
  <si>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</si>
  <si>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Proportion of subjects showing progressive COVID 19 disease from moderate to severe, or from severe disease to deathTimepoint: Up to Day 14</t>
  </si>
  <si>
    <t>Recombinant Human C1 Esterase Inhibitor (Ruconest¬Æ) in the Prevention of Severe SARS-CoV-2 Infection in Hospitalized Patients With COVID-19: a Randomized, Parallel-group, Open-label, Multi-center Pilot Trial in the United States (PROTECT-COVID-19-US)</t>
  </si>
  <si>
    <t>Drug: Ruconest</t>
  </si>
  <si>
    <t>https://clinicaltrials.gov/show/NCT04530136</t>
  </si>
  <si>
    <t>Prevention of Severe SARS-CoV-2 Infection in Hospitalized Patients With COVID-19</t>
  </si>
  <si>
    <t>NCT04530136</t>
  </si>
  <si>
    <t>Pharming Technologies B.V.</t>
  </si>
  <si>
    <t>Confirmed Coronavirus Disease</t>
  </si>
  <si>
    <t>Jonathan Bernstein, MD;Anurag Relan, MD</t>
  </si>
  <si>
    <t>;medical-information@pharming.com</t>
  </si>
  <si>
    <t>;+31 71 5247 400</t>
  </si>
  <si>
    <t>University of Cincinnati;</t>
  </si>
  <si>
    <t>_x000D_&lt;br&gt;        Inclusion Criteria:_x000D_&lt;br&gt;_x000D_&lt;br&gt;          -  Age 18-85 years,_x000D_&lt;br&gt;_x000D_&lt;br&gt;          -  Admitted to the hospital because of confirmed positive SARS-CoV-2 (COVID-19_x000D_&lt;br&gt;             infection)._x000D_&lt;br&gt;_x000D_&lt;br&gt;          -  Evidence of pulmonary involvement on CT scan or X-Ray of the chest,_x000D_&lt;br&gt;_x000D_&lt;br&gt;          -  Symptom onset within the previous 10 days AND at least one additional risk factor for_x000D_&lt;br&gt;             progression to mechanical ventilation: 1) arterial hypertension, 2) &gt;50 years, 3)_x000D_&lt;br&gt;             obesity (BMI&gt;30.0 kg/m2), 4) history of cardiovascular disease, 5) chronic pulmonary_x000D_&lt;br&gt;             disease, 7) chronic renal disease, 6) C-reactive protein of &gt;35mg/L, 7) oxygen_x000D_&lt;br&gt;             saturation at rest in ambient air of &lt;94%_x000D_&lt;br&gt;_x000D_&lt;br&gt;        Exclusion Criteria:_x000D_&lt;br&gt;_x000D_&lt;br&gt;          -  Contraindications to the class of drugs under study (C1 esterase inhibitor);_x000D_&lt;br&gt;_x000D_&lt;br&gt;          -  History or suspicion of allergy to rabbits;_x000D_&lt;br&gt;_x000D_&lt;br&gt;          -  Women who are of childbearing potential and not using methods of contraception during_x000D_&lt;br&gt;             the entire study period;_x000D_&lt;br&gt;_x000D_&lt;br&gt;          -  Pregnant or breastfeeding females or has a positive serum √ü-human chorionic_x000D_&lt;br&gt;             gonadotropin (hCG) pregnancy test at screening;_x000D_&lt;br&gt;_x000D_&lt;br&gt;          -  Chronic liver disease (any Child-Pugh score B or C);_x000D_&lt;br&gt;_x000D_&lt;br&gt;          -  Currently admitted to an ICU or expected admission within the next 24 hours; and_x000D_&lt;br&gt;_x000D_&lt;br&gt;          -  Currently receiving invasive or non-invasive ventilation_x000D_&lt;br&gt;</t>
  </si>
  <si>
    <t>Disease Severity on the 7-Point WHO Ordinal Scale</t>
  </si>
  <si>
    <t>Proof of Concept, Multicentre, Parallel, Randomized, Double-blind Clinical Trial to Assess the Safety and Efficacy of Nitazoxanide 600 mg Compared to Placebo in the Treatment of Hospitalized Patients With COVID-19 in Moderate Condition.</t>
  </si>
  <si>
    <t>Drug: Nitazoxanide Tablets;Drug: Placebo</t>
  </si>
  <si>
    <t>https://clinicaltrials.gov/show/NCT04348409</t>
  </si>
  <si>
    <t>Efficacy and Safety of Nitazoxanide for the Treatment of Hospitalized Patients With Moderate COVID-19</t>
  </si>
  <si>
    <t>NCT04348409</t>
  </si>
  <si>
    <t>May 25, 2020</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</si>
  <si>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t>
  </si>
  <si>
    <t>Viral load</t>
  </si>
  <si>
    <t>Study on Prevention and Treatment of Novel Coronavirus Pneumonia (COVID-19) With Traditional Chinese Medicine</t>
  </si>
  <si>
    <t>experimental group:TCM formula and general treatment based on "Diagnosis and Treatment Program for COVID-19" (trial version 6th);control group:general treatment based on "Diagnosis and Treatment Program for COVID-19" (trial version 6th);</t>
  </si>
  <si>
    <t>http://www.chictr.org.cn/showproj.aspx?proj=50202</t>
  </si>
  <si>
    <t>Efficacy of Traditional Chinese Medicine in the Treatment of Novel Coronavirus Pneumonia (COVID-19): a Randomized Controlled Trial</t>
  </si>
  <si>
    <t>ChiCTR2000030288</t>
  </si>
  <si>
    <t>experimental group:102;control group:102;</t>
  </si>
  <si>
    <t>China Academy of Chinese Medical Sciences</t>
  </si>
  <si>
    <t>Huang Luqi; Ruan Lianguo</t>
  </si>
  <si>
    <t>16 Nanxiao Street, Dongzhimennei, Dongcheng District, Beijing, China</t>
  </si>
  <si>
    <t>huangluqi01@126.com</t>
  </si>
  <si>
    <t>+86 010-64089801</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</si>
  <si>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</si>
  <si>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</si>
  <si>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A Phase I Clinical Trial of Influenza virus Vector COVID-19 Vaccine for intranasal Spray (DelNS1-2019-nCoV-RBD-OPT1)</t>
  </si>
  <si>
    <t>Experimental group:vaccination;Placebo control group:vaccination;</t>
  </si>
  <si>
    <t>http://www.chictr.org.cn/showproj.aspx?proj=55421</t>
  </si>
  <si>
    <t>ChiCTR2000037782</t>
  </si>
  <si>
    <t>Experimental group:48;Placebo control group:12;</t>
  </si>
  <si>
    <t>Jiangsu Provincial Center For Disease Control and Prevention (Public Health Research Institute of Jiangsu Province)</t>
  </si>
  <si>
    <t>Fengcai Zhu</t>
  </si>
  <si>
    <t>172 Jiangsu Road, Gulou District, Nanjing City, Jiangsu Province</t>
  </si>
  <si>
    <t>jszfc@vip.sina.com</t>
  </si>
  <si>
    <t>+86 13951994867</t>
  </si>
  <si>
    <t>Inclusion criteria: 1) Aged &gt;=18 years old at the time of enrollment;_x000D_&lt;br&gt;2) Be able to comply with the requirements of the clinical research protocol, complete all trial procedures, and sign the informed consent form;_x000D_&lt;br&gt;3) The nucleic acid test of SARS-CoV-2 is negative;_x000D_&lt;br&gt;4) The serum total antibody test of SARS-CoV-2 is negative;_x000D_&lt;br&gt;5) The lung CT imaging is normal (no imaging features of COVID-19);_x000D_&lt;br&gt;6) The HIV screening result is negative;_x000D_&lt;br&gt;7) For female subjects, they must have no pregnancy plan within 12 months after the first dose of vaccination and agree to use effective contraceptive measures.</t>
  </si>
  <si>
    <t>Exclusion criteria: 1) Subaxillary body temperature &gt;37.0 degree C;_x000D_&lt;br&gt;2) A history of close contact with patients with COVID-19 within 21 days before vaccination;_x000D_&lt;br&gt;3) Those with a history of severe acute respiratory syndrome (SARS) or Middle East respiratory syndrome (MERS);_x000D_&lt;br&gt;4) Women with positive blood pregnancy test, or women in pregnancy or lactation period;_x000D_&lt;br&gt;5) Smokers or those who smoked more than 5 cigarettes a day in the three months before the trial;_x000D_&lt;br&gt;6) Those with a history of allergic rhinitis; _x000D_&lt;br&gt;7) Subjects suffering from acute sinusitis or chronic sinusitis with acute exacerbation symptoms within 3 days before vaccination;_x000D_&lt;br&gt;8) Abnormalities in the nasal cavity, such as granulomas in the nasal cavity, deviation of the nasal septum, and nasal polyps, which may affect the specimen collection or vaccination according to the clinician's judgment;_x000D_&lt;br&gt;9) Those who had fever (Subaxillary body temperature = 38.0 ?) within 3 days before vaccination or had any acute disease in the past 5 days and needed systemic antibiotic or antiviral treatment (including but not limited to the use of anti-influenza virus drugs such as Tamiflu, Relenza, Symmetrel or flumadine);_x000D_&lt;br&gt;10) People who suffer from severe chronic medical diseases or whose condition cannot be controlled smoothly after using drugs, such as hypertension (systolic blood pressure&gt; 140mmHg or diastolic blood pressure&gt; 90mmHg), diabetes, asthma, thyroid disease, etc.;_x000D_&lt;br&gt;11) People with immunodeficiency diseases, primary diseases of vital organs, cancer, immune diseases (including Guillain Barre syndrome, systemic lupus erythematosus, rheumatoid arthritis, no spleen or splenectomy due to any condition, and other immune diseases that researchers believe may have an impact on the immune response), etc.;_x000D_&lt;br&gt;12) Have received immunoglobulin and / or blood preparations within 3 months before vaccination, or plan to use them during the study period;_x000D_&lt;br&gt;13) Received subunit or inactivated vaccine within 14 days before vaccination, or received live attenuated vaccine within 28 days before vaccination;_x000D_&lt;br&gt;14) Those who have received influenza vaccine within 6 months before vaccination;_x000D_&lt;br&gt;15) Those who have received other research drugs or vaccines within 1 month before vaccination, or plan to use other research drugs or vaccines during the study period;_x000D_&lt;br&gt;16) Have received any intranasal drug treatment or nasal surgery within 7 days before vaccination;_x000D_&lt;br&gt;17) long term (lasting more than 14 days) use of immunosuppressants and other immunomodulatory drugs, or systemic use of corticosteroids (topical ointment, eye drops, inhalers, etc. are allowed, but nasal spray is not included) within 6 months before vaccination;_x000D_&lt;br&gt;18) Have a history of severe allergies, including those who have had serious adverse reactions from previous vaccination, such as allergies, urticaria, dyspnea, angioedema, etc., or those who are allergic to any component of the vaccine used in this trial;_x000D_&lt;br&gt;19) Those who have taken aspirin, drugs containing aspirin or salicylate within 14 days before vaccination or plan to use them in this trial;_x000D_&lt;br&gt;20) Those who reported having coagulation disorder or abnormal coagulation function in the past;_x000D_&lt;br&gt;21) The results of blood routine, blood biochemistry, coagulation function and urine routine tests are judged by clinicians to have clinical significance;_x000D_&lt;br&gt;22) The investigator judged after inquiring the subject's medical history and related physical examinations that various medical, psychological, social conditions, occupati</t>
  </si>
  <si>
    <t>Local and systemic adverse reactions/events within 14 days after each dose;All adverse reactions/events within 30 days after each dose;Serious adverse events (SAE) throughout the study period;</t>
  </si>
  <si>
    <t>A clinical trial of nebulized surfactant for the Treatment of moderate to severe COVID-19 in adults - COVID-19 Surfactant Clinical Trial</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</si>
  <si>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</si>
  <si>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https://www.clinicaltrialsregister.eu/ctr-search/search?query=eudract_number:2020-001886-35</t>
  </si>
  <si>
    <t>A Clinical Trial of Nebulized Bovactant (Alveofact ¬Æ) for the Treatment of Moderate to Severe COVID-19</t>
  </si>
  <si>
    <t>EUCTR2020-001886-35-GB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</si>
  <si>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</si>
  <si>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University Hospital Southampton NHS Foundation Trust</t>
  </si>
  <si>
    <t>COVID-19 infection in patients requiring endotrachael intubation &lt;br&gt;MedDRA version: 23.0
Level: PT
Classification code 10051905
Term: Coronavirus infection
System Organ Class: 10021881 - Infections and infestations
;Therapeutic area: Diseases [C] - Virus Diseases [C02]</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</si>
  <si>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</si>
  <si>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</si>
  <si>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</si>
  <si>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</si>
  <si>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</si>
  <si>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</si>
  <si>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Prevention of Coronavirus Disease (COVID-19) Outbreaks by Prophylactic Treatment With Nitazoxanide</t>
  </si>
  <si>
    <t>Drug: Nitazoxanide 500Mg Oral Tablet</t>
  </si>
  <si>
    <t>https://clinicaltrials.gov/show/NCT04406246</t>
  </si>
  <si>
    <t>Prevention of Coronavirus Disease (COVID-19) Outbreaks With Nitazoxanide</t>
  </si>
  <si>
    <t>NCT04406246</t>
  </si>
  <si>
    <t>Materno-Perinatal Hospital of the State of Mexico</t>
  </si>
  <si>
    <t>Jos√© Meneses Calder√≥n, MD.;Hugo Mendieta Zer√≥n, MD., PhD.;Nancy Santamar√≠a Benhumea, Bachelor in Law</t>
  </si>
  <si>
    <t>;inv.maternoperinatal@gmail.com;nysbeth@hotmail.com</t>
  </si>
  <si>
    <t>;+52-722-276-5540;+52-722-276-5540</t>
  </si>
  <si>
    <t>Research Unit;</t>
  </si>
  <si>
    <t>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t>
  </si>
  <si>
    <t>Health workers that require hospitalization</t>
  </si>
  <si>
    <t>Ocular Sequelae of Patients Hospitalized for Respiratory Failure During the COVID-19 Epidemic</t>
  </si>
  <si>
    <t>Procedure: Ophthalmologic exam</t>
  </si>
  <si>
    <t>https://clinicaltrials.gov/show/NCT04387292</t>
  </si>
  <si>
    <t>NCT04387292</t>
  </si>
  <si>
    <t>Fondation Ophtalmologique Adolphe de Rothschild</t>
  </si>
  <si>
    <t>COVID19;Ophthalmopathy</t>
  </si>
  <si>
    <t>SOCOVID</t>
  </si>
  <si>
    <t>Martine MAUGET FAYSSE, MD;Am√©lie YACHITZ, MD;Martine MAUGET FAYSSE, MD</t>
  </si>
  <si>
    <t>;ayavchitz@for.paris;mmfaysse@for.paris</t>
  </si>
  <si>
    <t>;(0)148036454;(0)148036437</t>
  </si>
  <si>
    <t>Fondation A. de Rothschild;</t>
  </si>
  <si>
    <t>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t>
  </si>
  <si>
    <t>Description of the ophthalmological problems observed</t>
  </si>
  <si>
    <t>Safety and Efficacy of PHR 160 Spray on the Outcomes of Patients With COVID-19 a Multi-center Randomized Blinding Clinical Trial Study</t>
  </si>
  <si>
    <t>Drug: PHR160 Spray;Drug: Placebo;Drug: Standard treatment</t>
  </si>
  <si>
    <t>https://clinicaltrials.gov/show/NCT04463420</t>
  </si>
  <si>
    <t>Safety and Efficacy of PHR 160 Spray on the Outcomes of Patients With COVID-19</t>
  </si>
  <si>
    <t>NCT04463420</t>
  </si>
  <si>
    <t>Baqiyatallah Medical Sciences University</t>
  </si>
  <si>
    <t>Mohammad Sadegh Bagheri Baghdasht;Mohammad Sadegh Bagheri Baghdasht</t>
  </si>
  <si>
    <t>sadegh.bagheri@gmail.com;sadegh.bagheri@gmail.com</t>
  </si>
  <si>
    <t>0098 9356318204;+989356318204</t>
  </si>
  <si>
    <t>_x000D_&lt;br&gt;        Inclusion Criteria:_x000D_&lt;br&gt;_x000D_&lt;br&gt;          -  Conscious consent to participate in the study_x000D_&lt;br&gt;_x000D_&lt;br&gt;          -  Patients 18 to 75 years of age with COVID-19 who have been diagnosed with PCR._x000D_&lt;br&gt;_x000D_&lt;br&gt;          -  Strong clinical suspicion of covid 19 with positive findings in CT Scan_x000D_&lt;br&gt;_x000D_&lt;br&gt;          -  Shortness of breath_x000D_&lt;br&gt;_x000D_&lt;br&gt;        Exclusion Criteria:_x000D_&lt;br&gt;_x000D_&lt;br&gt;          -  Patients with HIV_x000D_&lt;br&gt;_x000D_&lt;br&gt;          -  Patients with cancer undergoing chemotherapy_x000D_&lt;br&gt;_x000D_&lt;br&gt;          -  Patients receiving Immune Mediators_x000D_&lt;br&gt;_x000D_&lt;br&gt;          -  Patients need hospitalization in the intensive care unit_x000D_&lt;br&gt;_x000D_&lt;br&gt;          -  Patients with uncontrolled heart, kidney or liver failure_x000D_&lt;br&gt;_x000D_&lt;br&gt;          -  Pregnant or lactating women_x000D_&lt;br&gt;_x000D_&lt;br&gt;          -  Intolerance to the drugs used in this study (symptoms such as diarrhea, nausea,_x000D_&lt;br&gt;             vomiting and respiratory problems)_x000D_&lt;br&gt;</t>
  </si>
  <si>
    <t>Dyspnea</t>
  </si>
  <si>
    <t>COVID-NURSE. The development and evaluation of a fundamental nursing care protocol for hospitalised patients with the SARS-CoV-2 virus not invasively ventilated on patients‚Äô experience of care: a cluster randomized controlled trial</t>
  </si>
  <si>
    <t>&lt;br&gt;                To ensure allocation concealment, the researchers will undertake randomisation through the use of an externally administered, password-protected randomisation website independently developed and maintained by the UKCRC-registered University of Exeter Clinical Trials Unit. They will pair the 18 sites according to admission case rates, hospital type and patient ethnic diversity and, for each of the nine pairs, randomly allocate one site to the intervention group and one site to the control group. Allocation will be conducted over three cycles of six sites (three pairs) each.&lt;br&gt;&lt;br&gt;                Experimental intervention: care as usual plus the clinical protocol developed in stage 1. After each wave of implementation and drawing on process evaluation findings, the researchers will modify their clinical protocol accordingly and embed the new version of the protocol in each subsequent experimental intervention cycle site. They will embed the protocol in intervention sites before each cycle via staff education, reminders and leadership-directed strategies successfully used in a previous cluster randomised controlled trial to significantly increase handwashing by nurses and care staff. They will monitor protocol adherence and fidelity as part of the process evaluation, amending their educational and leadership strategies accordingly before each subsequent rapid cycle wave.&lt;br&gt;&lt;br&gt;                Control: care as usual only&lt;br&gt;&lt;br&gt;                The intervention duration will be a minimum of 72 hours. Follow up will be also after a minimum of 72 hours, ensuring that patient-participants are able to report their experience of being nursed using the nursing protocol for a minimum of 72 hours.&lt;br&gt;</t>
  </si>
  <si>
    <t>http://isrctn.com/ISRCTN13177364</t>
  </si>
  <si>
    <t>The development, testing and evaluation of a COVID-19 fundamental nursing care protocol</t>
  </si>
  <si>
    <t>ISRCTN13177364</t>
  </si>
  <si>
    <t>Three-wave rapid-cycle cluster randomized controlled trial (Treatment)</t>
  </si>
  <si>
    <t>University of Exeter</t>
  </si>
  <si>
    <t>Inclusion criteria: &lt;br&gt;                1. Patients who are not invasively ventilated&lt;br&gt;                2. Aged =18 years&lt;br&gt;                3. Currently hospitalised and treated for infection with the SARS-CoV-2 virus&lt;br&gt;                4. Received nursing care for a minimum of 72 hours during their current admission&lt;br&gt;</t>
  </si>
  <si>
    <t>Exclusion criteria: &lt;br&gt;                1. Patients who are invasively ventilated&lt;br&gt;                2. Participants unable to give informed consent&lt;br&gt;</t>
  </si>
  <si>
    <t>Patient experience measured using the Quality from the Patient‚Äôs Perspective, and the Relational Aspects of Care Questionnaires at a minimum of 72 hours after exposure to the nursing care protocol</t>
  </si>
  <si>
    <t>The Clinical Trial of Application of Ezrin Peptide (HEP-1) for Treatment of Coronavirus Disease (COVID-19) Infection</t>
  </si>
  <si>
    <t>Drug: Human Ezrin Peptide 1 (HEP1);Drug: Placebo</t>
  </si>
  <si>
    <t>https://clinicaltrials.gov/show/NCT04627233</t>
  </si>
  <si>
    <t>Ezrin Peptide (HEP-1) for Treatment of Coronavirus Disease (COVID-19) Infection</t>
  </si>
  <si>
    <t>NCT04627233</t>
  </si>
  <si>
    <t>Covid19;Treatment;Corona Virus Infection</t>
  </si>
  <si>
    <t>December 20, 2020</t>
  </si>
  <si>
    <t>Farzad Ashrafi</t>
  </si>
  <si>
    <t>farzad.ashrafi@sbmu.ac.ir</t>
  </si>
  <si>
    <t>_x000D_&lt;br&gt;        Inclusion Criteria:_x000D_&lt;br&gt;_x000D_&lt;br&gt;          -  Patients hospitalized with a positive SARS-CoV-2 PCR test and presenting with one or_x000D_&lt;br&gt;             more clear clinical symptoms of COVID-19 disease_x000D_&lt;br&gt;_x000D_&lt;br&gt;          -  No contraindication to HEP-1_x000D_&lt;br&gt;_x000D_&lt;br&gt;          -  Obtained informed consent_x000D_&lt;br&gt;_x000D_&lt;br&gt;        Exclusion Criteria:_x000D_&lt;br&gt;_x000D_&lt;br&gt;          -  Patients who had received any immuno-modulator therapy_x000D_&lt;br&gt;_x000D_&lt;br&gt;          -  Active or chronic kidney/ liver diseases,_x000D_&lt;br&gt;_x000D_&lt;br&gt;          -  Oncological diseases_x000D_&lt;br&gt;_x000D_&lt;br&gt;          -  Other viral infection including HIV and hepatitis._x000D_&lt;br&gt;_x000D_&lt;br&gt;          -  Any allergic reaction or sensitivity to HEP-1_x000D_&lt;br&gt;_x000D_&lt;br&gt;          -  Breast feeding or pregnancy_x000D_&lt;br&gt;</t>
  </si>
  <si>
    <t>Time to clinical improvement of disease symptoms;Duration of Hospitalization;Duration of artificial ventilation</t>
  </si>
  <si>
    <t>Inhaled NO for the Treatment of COVID-19 Caused by SARS-CoV-2 (US Trial)</t>
  </si>
  <si>
    <t>Device: Nitric Oxide delivered via LungFit‚Ñ¢ system</t>
  </si>
  <si>
    <t>https://clinicaltrials.gov/show/NCT04397692</t>
  </si>
  <si>
    <t>NCT04397692</t>
  </si>
  <si>
    <t>Allocation: Randomized. Intervention model: Parallel Assignment. Primary purpose: Device Feasibility. Masking: None (Open Label).</t>
  </si>
  <si>
    <t>Beyond Air Ltd</t>
  </si>
  <si>
    <t>Corona Virus Infection;COVID-19;SARS-CoV 2;Nitric Oxide;Respiratory Disease;Pneumonia, Viral;Inhaled Nitric Oxide</t>
  </si>
  <si>
    <t>June 13, 2020</t>
  </si>
  <si>
    <t>22 Years</t>
  </si>
  <si>
    <t>Ashik Tal, MD;Vladislava Zamfirova;Priyantha Wijewardane, MD</t>
  </si>
  <si>
    <t>;vzamfirova@beyondair.net;</t>
  </si>
  <si>
    <t>;+1-410-236-4368;</t>
  </si>
  <si>
    <t>Beyond Air;</t>
  </si>
  <si>
    <t>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t>
  </si>
  <si>
    <t>Time to deterioration</t>
  </si>
  <si>
    <t>Use of Bromhexine and Hydroxychloroquine for Treatment of COVID-19 Pneumonia</t>
  </si>
  <si>
    <t>Drug: Bromhexine Oral Tablet and/or hydroxychloroquine tablet</t>
  </si>
  <si>
    <t>https://clinicaltrials.gov/show/NCT04355026</t>
  </si>
  <si>
    <t>NCT04355026</t>
  </si>
  <si>
    <t>General and Teaching Hospital Celje</t>
  </si>
  <si>
    <t>Slovenia</t>
  </si>
  <si>
    <t>Miha Me≈ænar;Miha Me≈ænar</t>
  </si>
  <si>
    <t>meznar.miha@gmail.com;meznar.miha@gmail.com</t>
  </si>
  <si>
    <t>+386 3 4233419;+386 3 4233419</t>
  </si>
  <si>
    <t>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t>
  </si>
  <si>
    <t>Duration of hospitalization;Duration of disease</t>
  </si>
  <si>
    <t>Early transfusIon of COVID-19 Convalescent Plasma in Elderly COVID-19 Patients to Prevent Disease Progression.</t>
  </si>
  <si>
    <t>Biological: COVID-19 Convalescent Plasma</t>
  </si>
  <si>
    <t>https://clinicaltrials.gov/show/NCT04374526</t>
  </si>
  <si>
    <t>Early transfusIon of Convalescent Plasma in Elderly COVID-19 Patients. to Prevent Disease Progression.</t>
  </si>
  <si>
    <t>NCT04374526</t>
  </si>
  <si>
    <t>Fondazione Policlinico Universitario Agostino Gemelli IRCCS</t>
  </si>
  <si>
    <t>Coronavirus Disease 2019 )COVID-19)</t>
  </si>
  <si>
    <t>LIFESAVER</t>
  </si>
  <si>
    <t>Raffaele Landolfi, Prof.</t>
  </si>
  <si>
    <t>raffaele.landolfi@unicatt.it</t>
  </si>
  <si>
    <t>06 30154435</t>
  </si>
  <si>
    <t>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t>
  </si>
  <si>
    <t>Rate of COVID-19 progression</t>
  </si>
  <si>
    <t>EMERALD: Can a Virtual Eye Movement Desensitisation and Reprocessing Intervention Improve Psychological Outcome Following Covid-19 Related Critical Illness: A Feasibility Trial</t>
  </si>
  <si>
    <t>Other: Eye Movement Desensitisation and Reprocessing Recent traumatic Event Protocol</t>
  </si>
  <si>
    <t>https://clinicaltrials.gov/show/NCT04455360</t>
  </si>
  <si>
    <t>Early EMDR Following Covid-19 Critical Illness: A Feasibility Trial</t>
  </si>
  <si>
    <t>NCT04455360</t>
  </si>
  <si>
    <t>Post Traumatic Stress Disorder;Intensive Care Psychiatric Disorder;Anxiety Disorders;Depression;Critical Care;COVID</t>
  </si>
  <si>
    <t>Cov-EMERALD</t>
  </si>
  <si>
    <t>Michael P Grocott, MD;Andrew C Bates, BA</t>
  </si>
  <si>
    <t>;a.bates@soton.ac.uk</t>
  </si>
  <si>
    <t>;02381206317</t>
  </si>
  <si>
    <t>University Hospital Southampton NHS Foundation Trust;</t>
  </si>
  <si>
    <t>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t>
  </si>
  <si>
    <t>Feasibility of recruitment, intervention adherence, incidence of treatment related adverse events and trial completion to final assessment timepoints</t>
  </si>
  <si>
    <t>Evaluation of the effects of Losartan in patients with corona virus disease 2019</t>
  </si>
  <si>
    <t>Intervention 1: Intervention group: In the case group, patients will receive 25 mg losartan tablets two times daily. Intervention 2: Intervention group: Patients will receive 5 mg amlodipine daily.</t>
  </si>
  <si>
    <t>http://en.irct.ir/trial/46824</t>
  </si>
  <si>
    <t>IRCT20180802040678N4</t>
  </si>
  <si>
    <t>Randomization: Randomized, Blinding: Not blinded, Placebo: Not used, Assignment: Parallel, Purpose: Treatment, Randomization description: Block randomizing by computer software.</t>
  </si>
  <si>
    <t>Corona virus disease 2019 (COVID-19). &lt;br&gt;Coronavirus infection, unspecified;B34.2</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</si>
  <si>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</si>
  <si>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</si>
  <si>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</si>
  <si>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</si>
  <si>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</si>
  <si>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</si>
  <si>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</si>
  <si>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A Prospective, Randomized, Open label Three Armed Clinical study to assess the role of
Vasa Ghana(whole Aqueous extract of Adhatoda vasica), Guduchi Ghana (whole Aqueous
extract of Tinospora cordifolia) and Vasa-Guduchi Ghana (whole Aqueous extract of
Adhatoda vasica &amp;amp;Tinospora cordifolia combined) in management of symptoms and
preventing the progression of severity of the disease in SARS-CoV2 tested positive
asymptomatic and mild COVID-19 cases</t>
  </si>
  <si>
    <t>Intervention1: Vasa Ghana (Aqueous extract of Adhatoda&lt;br&gt;vasica),: &lt;br&gt; The Asymptomatic OR/and Mild symptomatic COVID19 RT-PCR swab test&lt;br&gt;positive will be administered Vasa Ghana (whole water soluble extract): 500mg BD 15&lt;br&gt;min. before meals&lt;br&gt;for 14 days&lt;br&gt;Intervention2: Ayurvediic: Guduchi Ghana (Aqueous extract of Tinospora cordifolia)&lt;br&gt;Intervention3: Ayurvedic: Vasa-Guduchi&lt;br&gt;Ghana (Aqueous extract of Adhatoda vasica  Tinospora cordifolia combined)&lt;br&gt;Intervention4: Guduchi Ghana (Aqueous extract of Tinospora cordifolia): 	 &lt;br&gt;The Asymptomatic OR/and Mild symptomatic COVID19 RT-PCR swab test&lt;br&gt;positive will be administered Guduchi Ghana (whole water soluble extract): 500mg BD&lt;br&gt;15 min. before meals for 14 days&lt;br&gt;Intervention5: Vasa- Guduchi Ghana (whole water soluble extract):&lt;br&gt;500mg (250 mg each of Vasa and Guduchi): The Asymptomatic OR/and Mild symptomatic COVID19 RT-PCR swab test&lt;br&gt;positive will be administered Vasa- Guduchi Ghana (whole water soluble extract):&lt;br&gt;500mg (250 mg each of Vasa and Guduchi) BD 15 min. before meals for 14 days&lt;br&gt;</t>
  </si>
  <si>
    <t>http://www.ctri.nic.in/Clinicaltrials/pmaindet2.php?trialid=47443</t>
  </si>
  <si>
    <t>Clinical study to assess role of Vasa Ghana, Guduchi Ghana and Vasa-Guduchi
Ghana in therapeutic management of symptoms in Covid19</t>
  </si>
  <si>
    <t>CTRI/2020/09/028043</t>
  </si>
  <si>
    <t>Randomized, Parallel Group, Multiple Arm Trial
  Method of generating randomization sequence:Random Number Table  Method of allocation concealment:Pre-numbered or coded identical Containers  Blinding and masking:Open Label</t>
  </si>
  <si>
    <t>Ministry of AYUSH Govt of India</t>
  </si>
  <si>
    <t>Dr Meera K Bhojani</t>
  </si>
  <si>
    <t>Room No. 302 , 3rd floor  Academic  block , All India Institute of Ayurveda , New Delhi</t>
  </si>
  <si>
    <t>bhavana.p@igib.res.in</t>
  </si>
  <si>
    <t>CSIR√¢??s Ayurgenomics Unit- IGIB</t>
  </si>
  <si>
    <t>Inclusion criteria: People who have been tested positive to be infected with SARS-CoV2 virus and &lt;br/ &gt;&lt;br&gt;presenting with no symptoms or mild symptoms &lt;br/ &gt;&lt;br&gt; Voluntariness to participate in the trial &lt;br/ &gt;&lt;br&gt; Patients who are able to take the drug orally and comply with study procedures. &lt;br/ &gt;&lt;br&gt; Women of childbearing potential must have a negative urine pregnancy test prior to &lt;br/ &gt;&lt;br&gt;study entry. &lt;br/ &gt;&lt;br&gt; Age 19-65 years</t>
  </si>
  <si>
    <t>Exclusion criteria: COVID patients with symptoms classified as moderate, severe or critical. Patients &lt;br/ &gt;&lt;br&gt;suffering from severe COVID-19 disease as judged by a physician and fulfilling &lt;br/ &gt;&lt;br&gt;at least two of the following three criteria: &lt;br/ &gt;&lt;br&gt; Respiratory distress at room ambience (√¢?¬•30 breaths per min) &lt;br/ &gt;&lt;br&gt; SaO2/ SpO2  &lt; 90% on room air and requiring oxygen support for more &lt;br/ &gt;&lt;br&gt;than one hour to normalize. &lt;br/ &gt;&lt;br&gt; PaO2/ FiO2  &lt; 300 mmHg. &lt;br/ &gt;&lt;br&gt; Any of the known COVID-19 complications and emergency procedures &lt;br/ &gt;&lt;br&gt;which may require shift/admission in intensive care unit such as &lt;br/ &gt;&lt;br&gt;respiratory failure, adult respiratory distress syndrome, requirement of &lt;br/ &gt;&lt;br&gt;oxygen support for more than 1 hour, requirement of mechanical &lt;br/ &gt;&lt;br&gt;ventilation, septic shock, or severe non-respiratory organ dysfunction or &lt;br/ &gt;&lt;br&gt;failure. (Adapted and modified from the reference: Yang Liu et al. Lancet &lt;br/ &gt;&lt;br&gt;Infect Dis 2020, 2020 https://doi.org/10.1016/ S1473-3099(20)30232-2) &lt;br/ &gt;&lt;br&gt;Individuals with uncontrolled, unstable co-morbidities/ co-existent medical illness &lt;br/ &gt;&lt;br&gt;such as diabetes, hypertension, cardiac disorders, liver, kidney disorders and lung &lt;br/ &gt;&lt;br&gt;disorders or other disease of concern that may put the patient at increased risk &lt;br/ &gt;&lt;br&gt;during the study. &lt;br/ &gt;&lt;br&gt;Persons with serious complications of diseases such as cancer, heart disease, stroke, &lt;br/ &gt;&lt;br&gt;disabilities, mental illnesses, etc. and who are considered to be excluded from the &lt;br/ &gt;&lt;br&gt;study as evaluated by the investigators. &lt;br/ &gt;&lt;br&gt;Individuals with pre-existing respiratory conditions &lt;br/ &gt;&lt;br&gt;Immuno-compromised individuals or those on immune suppressants. History of &lt;br/ &gt;&lt;br&gt;immune suppression: solid organ or bone marrow transplant, use of immune &lt;br/ &gt;&lt;br&gt;suppressive anti-metabolic and biologic agents, intrinsic immune deficiencies, HIV &lt;br/ &gt;&lt;br&gt;infection. &lt;br/ &gt;&lt;br&gt;Patients on or requiring parenteral nutrition &lt;br/ &gt;&lt;br&gt;Patients with known sensitivity or contraindication to any of the study medication. &lt;br/ &gt;&lt;br&gt;Pregnant and lactating females &lt;br/ &gt;&lt;br&gt;Patients who are likely to worsen or planed ICU admission or ventilator support &lt;br/ &gt;&lt;br&gt;due to any reason. &lt;br/ &gt;&lt;br&gt;COVID-19 positive cases participating as subjects in the interventional arm of &lt;br/ &gt;&lt;br&gt;other COVID-19 clinical trials. &lt;br/ &gt;&lt;br&gt;Participation in a drug interventional clinical drug trial of any nature in the three &lt;br/ &gt;&lt;br&gt;month period preceding onset of COVID-19. &lt;br/ &gt;&lt;br&gt;Patients on any kind of Ayurveda treatment or any other alternative and &lt;br/ &gt;&lt;br&gt;complementary medicinal systems such as Homeopathy, Unani, Siddha and in &lt;br/ &gt;&lt;br&gt;particular requiring oral therapy of any kind. &lt;br/ &gt;&lt;br&gt;Physician decision that involvement in the study is not in the patient√Ç¬¥s best interest. &lt;br/ &gt;&lt;br&gt;Patient with persistent vomiting more than three episodes of vomiting in 12 hours, &lt;br/ &gt;&lt;br&gt;preventing adequate oral hydration. &lt;br/ &gt;&lt;br&gt;Patient with known active hepatitis, and definite bacterial or fungal infections. &lt;br/ &gt;&lt;br&gt;Patient with altered mental state. &lt;br/ &gt;&lt;br&gt;Patient taking concomitant medication associated with QTc-interval prolongation, &lt;br/ &gt;&lt;br&gt;which cannot be withdrawn prior to study drug administration. &lt;br/ &gt;&lt;br&gt;Patient with history of evidence of chronic interstitial infiltration at imaging. &lt;br/ &gt;&lt;br&gt;Patient with history of serology tests positive for hepatitis B, hepatitis C, or human &lt;br/ &gt;&lt;br&gt;immune deficiency virus.</t>
  </si>
  <si>
    <t>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parametersTimepoint: Length of time to clinical improvement/disease progression &lt;br/ &gt;&lt;br&gt;Duration of fever and respiratory symptoms &lt;br/ &gt;&lt;br&gt;Incidence of respiratory failure &lt;br/ &gt;&lt;br&gt;Number of days of treatment and hospitalization &lt;br/ &gt;&lt;br&gt;Requirement of SOS medication- reason and no.of times &lt;br/ &gt;&lt;br&gt;Requirement of Rescue medication &lt;br/ &gt;&lt;br&gt;Percent mortality &lt;br/ &gt;&lt;br&gt;Adverse events &lt;br/ &gt;&lt;br&gt;Percent mortality &lt;br/ &gt;&lt;br&gt;Changes in all the Lab parameters</t>
  </si>
  <si>
    <t>Using Behavioral Nudges to Improve Preventive Health Behaviors That Limit COVID-19 Spread</t>
  </si>
  <si>
    <t>Behavioral: Nudge</t>
  </si>
  <si>
    <t>https://clinicaltrials.gov/show/NCT04379375</t>
  </si>
  <si>
    <t>Nudges to Improve Health Behaviors That Limit COVID-19 Spread</t>
  </si>
  <si>
    <t>NCT04379375</t>
  </si>
  <si>
    <t>Health Behavior;COVID-19</t>
  </si>
  <si>
    <t>July 27, 2020</t>
  </si>
  <si>
    <t>Nicholas D Young, PhD</t>
  </si>
  <si>
    <t>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t>
  </si>
  <si>
    <t>Hand Washing Behavior</t>
  </si>
  <si>
    <t>Protecting frontline health care workers from COVID-19 with hydroxychloroquine pre-exposure prophylaxis: a randomized, placebo-controlled multi-site trial in Toronto, Canada</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</si>
  <si>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</si>
  <si>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http://isrctn.com/ISRCTN14326006</t>
  </si>
  <si>
    <t>Does taking hydroxychloroquine before and during exposure to patients protect frontline healthcare workers from coronavirus?</t>
  </si>
  <si>
    <t>ISRCTN14326006</t>
  </si>
  <si>
    <t>Multicentre double-blinded randomized placebo-controlled trial (Prevention)</t>
  </si>
  <si>
    <t>University Health Network</t>
  </si>
  <si>
    <t>Julie</t>
  </si>
  <si>
    <t>Wright</t>
  </si>
  <si>
    <t xml:space="preserve">
                    MaRS, Toronto Medical Discovery Tower
                    101 College St, Ste 10-360A
</t>
  </si>
  <si>
    <t>julie.wright@one-mail.on.ca</t>
  </si>
  <si>
    <t>+1 (0)416 340 4800</t>
  </si>
  <si>
    <t>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t>
  </si>
  <si>
    <t>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</si>
  <si>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</si>
  <si>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Severe Reluctant COVID-19 Patients Responding to Convalescent  Plasma; A case series</t>
  </si>
  <si>
    <t>Case series:convalescent plasma of COVID;</t>
  </si>
  <si>
    <t>http://www.chictr.org.cn/showproj.aspx?proj=54346</t>
  </si>
  <si>
    <t>ChiCTR2000033323</t>
  </si>
  <si>
    <t>Sequential</t>
  </si>
  <si>
    <t>Case series:24;</t>
  </si>
  <si>
    <t>none</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</si>
  <si>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</si>
  <si>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</si>
  <si>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</si>
  <si>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</si>
  <si>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</si>
  <si>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</si>
  <si>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</si>
  <si>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</si>
  <si>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Rate of cure;</t>
  </si>
  <si>
    <t>Use of thalidomide as a universally affordable immunomodulator in patients with moderate and moderate-to-severe COVID-19 disease</t>
  </si>
  <si>
    <t>Intervention1: Thalidomide: Drug - Thalidomide&lt;br&gt;Dose - 100 mg, single tablet &lt;br&gt;Frequency - Once daily&lt;br&gt;Route of administration - Oral&lt;br&gt;Duration of therapy - 7 days&lt;br&gt;Control Intervention1: N/A: N/A&lt;br&gt;</t>
  </si>
  <si>
    <t>http://www.ctri.nic.in/Clinicaltrials/pmaindet2.php?trialid=47986</t>
  </si>
  <si>
    <t>A clinical trial to test the effectiveness of thalidomide in reducing immune dysfunction in covid-19 disease.</t>
  </si>
  <si>
    <t>CTRI/2020/10/028253</t>
  </si>
  <si>
    <t>Dr Abhijit R Lodha</t>
  </si>
  <si>
    <t xml:space="preserve">Department of General Medicine
Ruby Hall Clinic
Sassoon Road 
Pune
</t>
  </si>
  <si>
    <t>drabhijitlodha@gmail.com</t>
  </si>
  <si>
    <t>Ruby Hall Clinic</t>
  </si>
  <si>
    <t>Inclusion criteria: i.	Adult patients between the ages of 18-65 diagnosed with swab-positive covid-19 pneumonia (with moderate and moderate to severe disease) &lt;br/ &gt;&lt;br&gt; &lt;br/ &gt;&lt;br&gt;ii.	Radiographic evidence of pulmonary involvement &lt;br/ &gt;&lt;br&gt; &lt;br/ &gt;&lt;br&gt;iii.	Requiring any external respiratory assistance (either supplementary oxygen or bipap) &lt;br/ &gt;&lt;br&gt; &lt;br/ &gt;&lt;br&gt;iv.	PaO2/FiO2 ratio  &lt;300 but  &gt;100	 &lt;br/ &gt;&lt;br&gt; &lt;br/ &gt;&lt;br&gt;v.	Already on standard therapy including dexamethasone and remdesivir in standard doses as prescribed by ICMR &lt;br/ &gt;&lt;br&gt; &lt;br/ &gt;&lt;br&gt;vi.	Patients with raised inflammatory mediators (including interleukin-6) who are considered candidates for routinely used immunomodulators such as tocilizumab but unable to afford it &lt;br/ &gt;&lt;br&gt;</t>
  </si>
  <si>
    <t>Exclusion criteria: i.	Pregnant women &lt;br/ &gt;&lt;br&gt; &lt;br/ &gt;&lt;br&gt;ii.	Women of child-bearing age where pregnancy cannot be unequivocally excluded &lt;br/ &gt;&lt;br&gt; &lt;br/ &gt;&lt;br&gt;iii.	Patients who have received colony stimulating factors, blood transfusions, or have other systemic conditions that could confound the measured inflammatory markers. &lt;br/ &gt;&lt;br&gt; &lt;br/ &gt;&lt;br&gt;iv.	Patients with hepatic dysfunction &lt;br/ &gt;&lt;br&gt; &lt;br/ &gt;&lt;br&gt;v.	Patients requiring invasive ventilatory support, irrespective of their PaO2/FiO2 ratio &lt;br/ &gt;&lt;br&gt; &lt;br/ &gt;&lt;br&gt;vi.	Pre-existing uncontrolled comorbidities including, but not limited to, COPD, asthma, interstitial lung disease, pulmonary hypertension, cardiac failure, hepatorenal failure. &lt;br/ &gt;&lt;br&gt;</t>
  </si>
  <si>
    <t>Reduction in Interleukin-6 levelsTimepoint: Day 7</t>
  </si>
  <si>
    <t>Use of mesenchymal cells for the treatment of patients with severe acute respiratory syndrome caused by SARS-CoV-2 - : Coronavirus infections</t>
  </si>
  <si>
    <t>Ten patients with COVID-19 will receive an intravenous infusion of three doses of 500.000 cells/kg of umbilical cord mesechymal cells and five patients will receive a placebo (saline, albumin and ACD infusion). Conventional treatment will be performed together with the infusion of cells, during the study period. It will be performed clinical, laboratory, and medical diagnosis imaging evaluation. Patient follow-up will be for four months after the first infusion of cells;Biological/vaccine;Transplantation</t>
  </si>
  <si>
    <t>http://www.ensaiosclinicos.gov.br/rg/RBR-3fz9yr/</t>
  </si>
  <si>
    <t>Use of mesenchymal cells for the treatment of patients with respiratory syndrome caused by new coronavirus</t>
  </si>
  <si>
    <t>RBR-3fz9yr</t>
  </si>
  <si>
    <t>Clinical trial of treatment for COVID-19, prospective, randomized-controlled, parallel,  double-blind, with two arms</t>
  </si>
  <si>
    <t>Paulo Roberto Slud Brofman - Curitiba, PR, Brazil</t>
  </si>
  <si>
    <t>COVID-19-associated  acute respiratory distress syndrome &lt;br&gt;Coronavirus Infections;A00-B99;Coronavirus Infections</t>
  </si>
  <si>
    <t>Carmen</t>
  </si>
  <si>
    <t>Rebelatto</t>
  </si>
  <si>
    <t>Rua Imaculada Concei√ß√£o, 1155</t>
  </si>
  <si>
    <t>carmen.rebelatto@pucpr.br</t>
  </si>
  <si>
    <t>Pontif√≠cia universidade Cat√≥lica do Paran√°</t>
  </si>
  <si>
    <t>Inclusion criteria:  COVID-19 patients, that require intensive care surveillance and ventilatory support,  PaO2/FiO2 less than or equal to 200 (Berlin criteria of moderate-to-severe acute respiratory)</t>
  </si>
  <si>
    <t>Exclusion criteria: Previous or current history of malignancy under treatment; pre-existing thromboembolic disease; concomitant HIV or tuberculosis infection; pre-existing transplant or use immunosuppressive therapy and pregnancy</t>
  </si>
  <si>
    <t>Safety through the assessment of adverse events.&lt;br&gt;Security will be assessed by recording all adverse events, according to the Common Terminology Criteria for Adverse Events version 5.0, based on duration, intensity and possible association with the treatment under study. In particular, the absolute number of unexpected and suspected severe adverse events and serious adverse events recorded during the  follow-up study that should not exceed 10%, will be taken into account.</t>
  </si>
  <si>
    <t>The Efficacy and Safety of Bevacizumab in Severe or Critical Patients With COVID-19--a Multicenter Randomized Controlled Clinical Trial</t>
  </si>
  <si>
    <t>Drug: Bevacizumab</t>
  </si>
  <si>
    <t>https://clinicaltrials.gov/show/NCT04305106</t>
  </si>
  <si>
    <t>Bevacizumab in Severe or Critically Severe Patients With COVID-19 Pneumonia-RCT</t>
  </si>
  <si>
    <t>NCT04305106</t>
  </si>
  <si>
    <t>Qilu Hospital of Shandong University</t>
  </si>
  <si>
    <t>BEST-RCT</t>
  </si>
  <si>
    <t>Yihai Cao, Dr;Yuguo Chen, Dr;Jiaojiao Pang, Dr;Jiaojiao Pang, Dr</t>
  </si>
  <si>
    <t>;;jiaojiaopang@126.com;jiaojiaopang@126.com</t>
  </si>
  <si>
    <t>;;18560089129;+86 18560089129</t>
  </si>
  <si>
    <t>Qilu Hospital of Shandong University, Karolinska Institutet;Qilu Hospital of Shandong University;</t>
  </si>
  <si>
    <t>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t>
  </si>
  <si>
    <t>The time from randomization to clinical improvement</t>
  </si>
  <si>
    <t>Ivermectin vs. Placebo for the Treatment of Patients With Mild to Moderate COVID-19 to Prevent Progression to Severe Infection and to Decrease Viral Shedding - A Double Blind , Randomized Controlled Trial</t>
  </si>
  <si>
    <t>Drug: Ivermectin Oral Product</t>
  </si>
  <si>
    <t>https://clinicaltrials.gov/show/NCT04429711</t>
  </si>
  <si>
    <t>Ivermectin vs. Placebo for the Treatment of Patients With Mild to Moderate COVID-19</t>
  </si>
  <si>
    <t>NCT04429711</t>
  </si>
  <si>
    <t>Sheba Medical Center</t>
  </si>
  <si>
    <t>May 12, 2020</t>
  </si>
  <si>
    <t>Eli Schwartz, Prof.;Eli Schwartz, M.D</t>
  </si>
  <si>
    <t>Eli.schwartz@sheba.health.gov.il;Eli.schwartz@sheba.health.gov.il</t>
  </si>
  <si>
    <t>972 3 5308456;+972-35308456</t>
  </si>
  <si>
    <t>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t>
  </si>
  <si>
    <t>Viral clearance at day 6;Viral shedding duration;Symptoms clearance time</t>
  </si>
  <si>
    <t>A Double-blind, Randomized, Placebo-controlled, Single-ascending Dose Phase I Study to Evaluate the Safety, Tolerability and Pharmacokinetic Properties of Niclosamide Injectable (DWRX2003) Following Intramuscular Administration in Healthy Volunteers</t>
  </si>
  <si>
    <t>Drug: DWRX2003</t>
  </si>
  <si>
    <t>https://clinicaltrials.gov/show/NCT04592835</t>
  </si>
  <si>
    <t>To Evaluate the Safety, Tolerability and Pharmacokinetic Properties of DWRX2003</t>
  </si>
  <si>
    <t>NCT04592835</t>
  </si>
  <si>
    <t>Daewoong Pharmaceutical Co. LTD.</t>
  </si>
  <si>
    <t>COVID-19 Patients</t>
  </si>
  <si>
    <t>_x000D_&lt;br&gt;        Inclusion Criteria:_x000D_&lt;br&gt;_x000D_&lt;br&gt;          1. Healthy males and females, between 18 and 65 years of age, inclusive, at time of_x000D_&lt;br&gt;             signing the Informed Consent Form (ICF)._x000D_&lt;br&gt;_x000D_&lt;br&gt;          2. Body mass index between 18.0 lesser than or equal to Body Mass Index (BMI) lesser than_x000D_&lt;br&gt;             or equal to 32 at Screening, with a minimum weight of 50 kg (inclusive)._x000D_&lt;br&gt;_x000D_&lt;br&gt;          3. Willing to sign ICF on a voluntary basis and to voluntarily participate in the study,_x000D_&lt;br&gt;             after being fully informed of and completely understanding this study, prior to any_x000D_&lt;br&gt;             Screening procedure being undertaken_x000D_&lt;br&gt;_x000D_&lt;br&gt;        Exclusion Criteria:_x000D_&lt;br&gt;_x000D_&lt;br&gt;          1. Pregnant or lactating at Screening or planning to become pregnant (self or partner) at_x000D_&lt;br&gt;             any time during the study, including the follow-up period;_x000D_&lt;br&gt;_x000D_&lt;br&gt;          2. History of significant hypersensitivity, intolerance, or allergy to any drug compound,_x000D_&lt;br&gt;             food, or other substance, unless approved by the Investigator (or designee). Please_x000D_&lt;br&gt;             note participants with allergies which can be managed without treatment can be_x000D_&lt;br&gt;             included based on the decision of the Investigator (or designee)._x000D_&lt;br&gt;_x000D_&lt;br&gt;          3. Significant history or clinical manifestation of any metabolic, allergic,_x000D_&lt;br&gt;             dermatological, hepatic, renal, hematological, pulmonary, cardiovascular,_x000D_&lt;br&gt;             gastrointestinal, neurological, respiratory, endocrine, or psychiatric disorder, as_x000D_&lt;br&gt;             determined by the Investigator (or designee)_x000D_&lt;br&gt;</t>
  </si>
  <si>
    <t>Incidence of Treatment-Emergent Adverse Events</t>
  </si>
  <si>
    <t>Open Label Single-Center Study of Emergency Hyperbaric Oxygen for Respiratory Distress in Patients With COVID-19</t>
  </si>
  <si>
    <t>Device: hyperbaric oxygen therapy (HBOT)</t>
  </si>
  <si>
    <t>https://clinicaltrials.gov/show/NCT04332081</t>
  </si>
  <si>
    <t>Hyperbaric Oxygen for COVID-19 Patients</t>
  </si>
  <si>
    <t>NCT04332081</t>
  </si>
  <si>
    <t>Allocation: Non-Randomized. Intervention model: Single Group Assignment. Primary purpose: Treatment. Masking: None (Open Label).</t>
  </si>
  <si>
    <t>April 6, 2020</t>
  </si>
  <si>
    <t>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t>
  </si>
  <si>
    <t>Evaluation of Locally Produced Cloth Face Mask on COVID-19 and Respiratory Illnesses Prevention at the Community Level - a Cluster-randomized Trial</t>
  </si>
  <si>
    <t>Other: Certified cloth face mask plus preventive information;Behavioral: Preventive information</t>
  </si>
  <si>
    <t>https://clinicaltrials.gov/show/NCT04471766</t>
  </si>
  <si>
    <t>Locally Produced Cloth Face Mask and COVID-19 Like Illness Prevention</t>
  </si>
  <si>
    <t>NCT04471766</t>
  </si>
  <si>
    <t>Bandim Health Project</t>
  </si>
  <si>
    <t>Guinea-Bissau</t>
  </si>
  <si>
    <t>COVID-19;Respiratory Illness</t>
  </si>
  <si>
    <t>July 20, 2020</t>
  </si>
  <si>
    <t>10 Years</t>
  </si>
  <si>
    <t>_x000D_&lt;br&gt;        Inclusion Criteria:_x000D_&lt;br&gt;_x000D_&lt;br&gt;          -  Household resident_x000D_&lt;br&gt;_x000D_&lt;br&gt;          -  Age: 10 years and older_x000D_&lt;br&gt;_x000D_&lt;br&gt;        Exclusion Criteria:_x000D_&lt;br&gt;_x000D_&lt;br&gt;          -  Refusal to participate_x000D_&lt;br&gt;</t>
  </si>
  <si>
    <t>Reported COVID-like illness;Consultation;Severe illness;Mortality</t>
  </si>
  <si>
    <t>Coping With 2020 - No Health Without Mental Health</t>
  </si>
  <si>
    <t>Behavioral: Co-mestring (co-coping)</t>
  </si>
  <si>
    <t>https://clinicaltrials.gov/show/NCT04421612</t>
  </si>
  <si>
    <t>NCT04421612</t>
  </si>
  <si>
    <t>Haukeland University Hospital</t>
  </si>
  <si>
    <t>Covid19;Anxiety</t>
  </si>
  <si>
    <t>April 2, 2020</t>
  </si>
  <si>
    <t>Co_Coping</t>
  </si>
  <si>
    <t>Tine Nordgreen, PhD;Tine Nordgreen, PhD</t>
  </si>
  <si>
    <t>tine.nordgreen@helse-bergen.no;tine.nordgreen@helse-bergen.no</t>
  </si>
  <si>
    <t>+4790094913;90094913</t>
  </si>
  <si>
    <t>_x000D_&lt;br&gt;        Inclusion Criteria:_x000D_&lt;br&gt;_x000D_&lt;br&gt;          -  read and write norwegian_x000D_&lt;br&gt;_x000D_&lt;br&gt;          -  above 18 years_x000D_&lt;br&gt;_x000D_&lt;br&gt;          -  Mild and moderate stress_x000D_&lt;br&gt;_x000D_&lt;br&gt;        Exclusion Criteria:_x000D_&lt;br&gt;_x000D_&lt;br&gt;          -  current treatment for mental health disorders_x000D_&lt;br&gt;_x000D_&lt;br&gt;          -  history or present severe mental health disorder_x000D_&lt;br&gt;</t>
  </si>
  <si>
    <t>The Patient Health Questionnaire;The Generalized Anxiety Disorder Scale</t>
  </si>
  <si>
    <t>Plasma From Donors Recovered From New Coronavirus 2019 As Therapy For Critical Patients With Covid-19</t>
  </si>
  <si>
    <t>Other: hyperimmune plasma</t>
  </si>
  <si>
    <t>https://clinicaltrials.gov/show/NCT04321421</t>
  </si>
  <si>
    <t>Hyperimmune Plasma for Critical Patients With COVID-19</t>
  </si>
  <si>
    <t>NCT04321421</t>
  </si>
  <si>
    <t>Foundation IRCCS San Matteo Hospital</t>
  </si>
  <si>
    <t>COV19-PLASMA</t>
  </si>
  <si>
    <t>Cesare Perotti, MD</t>
  </si>
  <si>
    <t>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t>
  </si>
  <si>
    <t>death</t>
  </si>
  <si>
    <t>Online parent training for reducing parenting stress during the COVID-19 pandemic: a randomized controlled trial</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</si>
  <si>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</si>
  <si>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http://isrctn.com/ISRCTN15254871</t>
  </si>
  <si>
    <t>Online parent training for reducing parenting stress during the coronavirus pandemic</t>
  </si>
  <si>
    <t>ISRCTN15254871</t>
  </si>
  <si>
    <t>Interventional randomized controlled study (Prevention)</t>
  </si>
  <si>
    <t>Heim P√°l National Pediatric Institute L√âTRA Foundation</t>
  </si>
  <si>
    <t>Parental stress during COVID-19 pandemic &lt;br&gt;Not Applicable</t>
  </si>
  <si>
    <t>Inclusion criteria: &lt;br&gt;                1. Being a parent of at least one child below the age of 18 years old&lt;br&gt;                2. Internet access, own mobile phone or computer&lt;br&gt;                Though both parents can take part in the training, only data from one parent per family will be included in analyses&lt;br&gt;</t>
  </si>
  <si>
    <t>Exclusion criteria: Does not meet inclusion criteria</t>
  </si>
  <si>
    <t>&lt;br&gt;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t>
  </si>
  <si>
    <t>Studio in Aperto Sulla Somministrazione di Plasma di Paziente Convalescente da COVID- 19 a Paziente Con Polmonite COVID-19 Ospedalizzato, Non in Terapia Intensiva</t>
  </si>
  <si>
    <t>Biological: immune plasma</t>
  </si>
  <si>
    <t>https://clinicaltrials.gov/show/NCT04622826</t>
  </si>
  <si>
    <t>plasmApuane CoV-2 : Efficacy and Safety of Immune Covid-19 Plasma in Covid-19 Pneumonia in Non ITU Patients</t>
  </si>
  <si>
    <t>NCT04622826</t>
  </si>
  <si>
    <t>Azienda USL Toscana Nord Ovest</t>
  </si>
  <si>
    <t>Covid-19 Pneumonia</t>
  </si>
  <si>
    <t>antonella vincenti;mirko lombardi;mirko lombardi</t>
  </si>
  <si>
    <t>;mirkolombardi9@gmail.com;mirkolombardi9@gmail.com</t>
  </si>
  <si>
    <t>;00393478546332;+393478546332</t>
  </si>
  <si>
    <t>ospedale delle Apuane;</t>
  </si>
  <si>
    <t>_x000D_&lt;br&gt;        Inclusion Criteria:_x000D_&lt;br&gt;_x000D_&lt;br&gt;          -  &gt; 18 years_x000D_&lt;br&gt;_x000D_&lt;br&gt;          -  hospitalized patients with positive covid-19 swab with respiratory symptoms and CT_x000D_&lt;br&gt;             confirmation of covid-19 chest disease admitted to non ITU recovery area._x000D_&lt;br&gt;_x000D_&lt;br&gt;          -  informed consent for plasma infusion_x000D_&lt;br&gt;_x000D_&lt;br&gt;          -  informed consent to blood samples storing for future studies._x000D_&lt;br&gt;_x000D_&lt;br&gt;        Exclusion Criteria:_x000D_&lt;br&gt;_x000D_&lt;br&gt;          -  pregnant or breastfeeding female patient or planning for a pregnancy in the period of_x000D_&lt;br&gt;             the study_x000D_&lt;br&gt;_x000D_&lt;br&gt;               -  immunoglobulin infusion in the last month_x000D_&lt;br&gt;_x000D_&lt;br&gt;        contraindication to transfusion or previous adverse reaction_x000D_&lt;br&gt;</t>
  </si>
  <si>
    <t>ITU admission;administration of O2;hospital mortality;immune plasma infusion adverse reaction</t>
  </si>
  <si>
    <t>A Double-blind, Randomized, Placebo-controlled, Phase 1, Single-dose, Dose-escalating Trial of Long-acting Recombinant Human IL-7 (NT-I7) for COVID-19</t>
  </si>
  <si>
    <t>Drug: Double-Blind NT-I7;Drug: Double-Blind Placebo</t>
  </si>
  <si>
    <t>https://clinicaltrials.gov/show/NCT04501796</t>
  </si>
  <si>
    <t>A Trial of NT-I7 in COVID-19 (SPESELPIS)</t>
  </si>
  <si>
    <t>NCT04501796</t>
  </si>
  <si>
    <t>NeoImmuneTech</t>
  </si>
  <si>
    <t>Anela Kellogg</t>
  </si>
  <si>
    <t>anela.kellogg@nih.gov</t>
  </si>
  <si>
    <t>240-669-2877</t>
  </si>
  <si>
    <t>_x000D_&lt;br&gt;        Inclusion Criteria:_x000D_&lt;br&gt;_x000D_&lt;br&gt;          -  Individuals must meet all of the following criteria to be included in the study:_x000D_&lt;br&gt;_x000D_&lt;br&gt;          -  Laboratory-confirmed SARS-CoV-2 infection as determined by either a documented_x000D_&lt;br&gt;             positive molecular assay/ other commercial or public health assay in any specimen_x000D_&lt;br&gt;             collected &lt; 5 days prior to screening or a documented positive molecular assay = 5_x000D_&lt;br&gt;             days prior to screening and confirmed by polymerase chain reaction (PCR) at screening._x000D_&lt;br&gt;_x000D_&lt;br&gt;          -  Illness of any duration with oxygen saturation &gt; 93% at room air, heart rate = 100_x000D_&lt;br&gt;             beats per minute at rest, and no evidence of respiratory distress with respiration_x000D_&lt;br&gt;             rate &lt; 20 breaths per minute._x000D_&lt;br&gt;_x000D_&lt;br&gt;          -  Able to provide informed consent._x000D_&lt;br&gt;_x000D_&lt;br&gt;          -  Aged = 18 and = 75 years._x000D_&lt;br&gt;_x000D_&lt;br&gt;          -  Absolute Lymphocyte Count &lt;1,500 lymphocytes/¬µL._x000D_&lt;br&gt;_x000D_&lt;br&gt;          -  Avoid becoming pregnant or impregnate a partner through 90 days after study agent_x000D_&lt;br&gt;             administration. Females must agree to 2 methods of contraception, and males to at_x000D_&lt;br&gt;             least one method of contraception._x000D_&lt;br&gt;_x000D_&lt;br&gt;          -  Not participate in any other clinical trial for an investigational therapy through day_x000D_&lt;br&gt;             30._x000D_&lt;br&gt;_x000D_&lt;br&gt;        Exclusion Criteria:_x000D_&lt;br&gt;_x000D_&lt;br&gt;          -  Moderate to severe hypoxic respiratory failure requiring supplemental oxygen at rest,_x000D_&lt;br&gt;             mechanical ventilation, ECMO, or any other noninvasive ventilation modality._x000D_&lt;br&gt;_x000D_&lt;br&gt;          -  CRP &gt;15 mg/L or D-dimer &gt; 0.75 ¬µg/mL._x000D_&lt;br&gt;_x000D_&lt;br&gt;          -  Estimated glomerular filtration rate (eGFR) &lt; 40 mL/min/1.73m2, or requiring dialysis._x000D_&lt;br&gt;_x000D_&lt;br&gt;          -  AST/ALT &gt; 3-times ULN, total bilirubin &gt; 1.5 times ULN (except if due to Gilbert's_x000D_&lt;br&gt;             syndrome)._x000D_&lt;br&gt;_x000D_&lt;br&gt;          -  Pregnancy or breastfeeding._x000D_&lt;br&gt;_x000D_&lt;br&gt;          -  Use of systemic corticosteroids or immunomodulant within 4 weeks prior to screening._x000D_&lt;br&gt;_x000D_&lt;br&gt;          -  Receipt of an investigational agent or investigational use of a licensed agent within_x000D_&lt;br&gt;             16 weeks prior to screening._x000D_&lt;br&gt;_x000D_&lt;br&gt;          -  HIV infection or underlying history of known or unknown primary or acquired_x000D_&lt;br&gt;             immunodeficiency associated with lymphopenia and/or recurrent opportunistic_x000D_&lt;br&gt;             infections._x000D_&lt;br&gt;_x000D_&lt;br&gt;          -  Autoimmune disease requiring systemic treatment EXCEPT for vitiligo or endocrine_x000D_&lt;br&gt;             disease (such as diabetes, thyroid disease, and adrenal disease) controlled by_x000D_&lt;br&gt;             replacement therapy._x000D_&lt;br&gt;_x000D_&lt;br&gt;          -  Malignancy requiring treatment 1 year prior to screening._x000D_&lt;br&gt;</t>
  </si>
  <si>
    <t>Evaluate the safety of a single dose of NT-I7 in a dose escalation fashion</t>
  </si>
  <si>
    <t>Role of Dantabija, Haridra and Zingiber officinale in halting progression and reducing duration of mild to moderate COVID-19 disease</t>
  </si>
  <si>
    <t>Intervention1: Dantabija, Haridra and Zingiber officinale Lozenges: Intervention group will recieve standard treatment plus chewable tablets containing ginger, turmeric and pomegranate extracts (Dantabija 20mg + Haridra 50mg + Zingiber officinale 5mg) in a dose of 3  tablets/day for 10 days.&lt;br&gt;This drug is already available in market.&lt;br&gt;Control Intervention1: Paracetamol, Zinc and Vitamin C, Azithromycin, Low molecular weight heparin, Hydroxychloquine, Methyl Prednisolone: For  mild cases:-&lt;br&gt;Antipyretic (Paracetamol) for fever and pain if complain of fever.&lt;br&gt;Adequate nutrition and appropriate rehydration. &lt;br&gt;Supplements like zinc and vitamin C, and &lt;br&gt;Tab Azithromycin 500mg OD, if there is symptoms of upper respiratory tract infection. &lt;br&gt;For moderate disease:- All above and&lt;br&gt;Oxygen Support: &lt;br&gt;All patients should have daily 12-lead ECG &lt;br&gt;Follow CRP, &amp; Ferritin every 48-72 hourly, CBC with differential count, Absolute Lymphocyte count, KFT/LFT daily &lt;br&gt;Tab. Hydroxychloroquine (400mg) BD on 1st day followed by 200mg 1 BD for 4 days. (after ECG Assessment) &lt;br&gt;IV methylprednisolone 0.5 to 1 mg/kg for 3 days (preferably within 48 hours of admission or if oxygen requirement is increasing and if inflammatory markers are increased) &lt;br&gt;Anticoagulation &lt;br&gt;Prophylactic dose of UFH or LMWH (e.g., enoxaparin 40 mg per day SC)&lt;br&gt;</t>
  </si>
  <si>
    <t>http://www.ctri.nic.in/Clinicaltrials/pmaindet2.php?trialid=48233</t>
  </si>
  <si>
    <t>Can combination of Haldi, Pomegranate and Zinger extract tablets help in reducing duration of hospital stay of mild to moderate COVID-19 patients.</t>
  </si>
  <si>
    <t>CTRI/2020/11/029038</t>
  </si>
  <si>
    <t>Alchem Phytoceuticals</t>
  </si>
  <si>
    <t>Dr Yogesh Kumar</t>
  </si>
  <si>
    <t>Department of Physiology
All India Institute of Medical Sciences Patna, Phulwarisharif, Patna</t>
  </si>
  <si>
    <t>dryogeshk@aiimspatna.org</t>
  </si>
  <si>
    <t>AIIMS Patna</t>
  </si>
  <si>
    <t>Inclusion criteria: a)COVID-19 RT-PCR test/ COVID-19 antigen test/COVID-19 TRUNAT test Positive &lt;br/ &gt;&lt;br&gt;b) All Males and Females between 5 to 70 years. &lt;br/ &gt;&lt;br&gt;c) Having history of dry cough/fever/malaise/rhinorrhea/New loss of taste and smell/Gastrointestinal upset. &lt;br/ &gt;&lt;br&gt;d) Patients who can take medicines orally. &lt;br/ &gt;&lt;br&gt;e) No Oxygen requirement/ Oxygen requirement of  less than 5L/minute.</t>
  </si>
  <si>
    <t>Exclusion criteria: a) Oxygen requirement of  more than 5L/minute. &lt;br/ &gt;&lt;br&gt;b) Patients who are on Ventilatory support. &lt;br/ &gt;&lt;br&gt;c) Who cannot take medicines by oral route? &lt;br/ &gt;&lt;br&gt;d) Patients who are on  dialysis. &lt;br/ &gt;&lt;br&gt;e) Age less than five years and more than 70 years. &lt;br/ &gt;&lt;br&gt;f) Patients taking any other Ayurvedic supplement.</t>
  </si>
  <si>
    <t>To Evaluate efficacy of combination of Dantabija 20mg, Haridra 50mg and  Zingiber officinale 5mg in controlling COVID-19 Disease  &lt;br/ &gt;&lt;br&gt;We will measure following parameters &lt;br/ &gt;&lt;br&gt;1)COVID-19 RT PCR test &lt;br/ &gt;&lt;br&gt;2) Complete Blood Count &lt;br/ &gt;&lt;br&gt;3)C reactive protein and serum Ferritin &lt;br/ &gt;&lt;br&gt;4)IL-2 and IL-6. &lt;br/ &gt;&lt;br&gt;Timepoint: 5th Day and 10th day from start of Intervention</t>
  </si>
  <si>
    <t>Improving Health and Wellness During COVID-19</t>
  </si>
  <si>
    <t>Behavioral: Trauma Informed Yoga;Behavioral: Trauma Informed Psychotherapy</t>
  </si>
  <si>
    <t>https://clinicaltrials.gov/show/NCT04615741</t>
  </si>
  <si>
    <t>Finding Wellness in the Pandemic</t>
  </si>
  <si>
    <t>NCT04615741</t>
  </si>
  <si>
    <t>University of Lethbridge</t>
  </si>
  <si>
    <t>Mental Health Wellness 1;Addiction;Stress, Psychological;Covid19</t>
  </si>
  <si>
    <t>Female</t>
  </si>
  <si>
    <t>Cheryl Currie, PhD;Cheryl Currie, PhD;Cheryl Currie, PhD</t>
  </si>
  <si>
    <t>;cheryl.currie@uleth.ca;cheryl.currie@uleth.ca</t>
  </si>
  <si>
    <t>;403-332-4060;4033324060</t>
  </si>
  <si>
    <t>University of Lethbridge;</t>
  </si>
  <si>
    <t>_x000D_&lt;br&gt;        Inclusion Criteria:_x000D_&lt;br&gt;_x000D_&lt;br&gt;          -  Women between 18-75 years living in Alberta, Canada_x000D_&lt;br&gt;_x000D_&lt;br&gt;          -  Need to have reliable access to the internet, a device with a webcam for the next 2_x000D_&lt;br&gt;             months_x000D_&lt;br&gt;_x000D_&lt;br&gt;          -  Need to self-identify that they are currently struggling with at least one of: stress_x000D_&lt;br&gt;             eating, alcohol use, drug use, tobacco use, or gambling during the pandemic_x000D_&lt;br&gt;_x000D_&lt;br&gt;        Exclusion Criteria:_x000D_&lt;br&gt;_x000D_&lt;br&gt;          -  Non-community dwelling_x000D_&lt;br&gt;_x000D_&lt;br&gt;          -  Do not currently reside within Alberta, Canada_x000D_&lt;br&gt;</t>
  </si>
  <si>
    <t>Changes in Tobacco Use;Changes in Alcohol Use;Changes in Drug Use;Changes in Gambling;Changes in Post-Traumatic Stress Symptoms;Changes in Depression Symptoms;Changes in Anxiety Symptoms</t>
  </si>
  <si>
    <t>Ivermectin in Adults With Severe COVID-19. Double-blind Randomized Clinical Trial</t>
  </si>
  <si>
    <t>Drug: Ivermectin;Other: Placebo</t>
  </si>
  <si>
    <t>https://clinicaltrials.gov/show/NCT04602507</t>
  </si>
  <si>
    <t>Ivermectin in Adults With Severe COVID-19.</t>
  </si>
  <si>
    <t>NCT04602507</t>
  </si>
  <si>
    <t>CES University</t>
  </si>
  <si>
    <t>Covid19;Severe Acute Respiratory Syndrome</t>
  </si>
  <si>
    <t>Francisco L Ochoa-Jaramillo, MD; MSc;Federico Rodr√≠guez-Vega, MD;;Federico Rodriguez-Vega, MD;Internist</t>
  </si>
  <si>
    <t>;federicorodriguez@clinicaces.edu.co;federicodriguez@clinicaces.edu.co</t>
  </si>
  <si>
    <t>;57-3104261578;57-3104261578</t>
  </si>
  <si>
    <t>CES University;</t>
  </si>
  <si>
    <t>_x000D_&lt;br&gt;        Inclusion Criteria:_x000D_&lt;br&gt;_x000D_&lt;br&gt;          -  Over 18 years old._x000D_&lt;br&gt;_x000D_&lt;br&gt;          -  Confirmed diagnosis of SARS-CoV-2 by polymerase chain reaction (PCR)._x000D_&lt;br&gt;_x000D_&lt;br&gt;          -  Diagnosis of severe pneumonia according to criteria of the National Institute of_x000D_&lt;br&gt;             Health and the Colombian Consensus (suspected respiratory infection, organ failure,_x000D_&lt;br&gt;             arterial oxygen saturation (SaO2) ambient air &lt;90% or respiratory rate &gt; 30 resp/min)_x000D_&lt;br&gt;             or diagnosis of acute respiratory distress syndrome according to criteria of the_x000D_&lt;br&gt;             National Institute of Health and the Colombian Consensus (clinical findings, bilateral_x000D_&lt;br&gt;             radiographic infiltrates, + oxygenation deficit as well: mild: 200 mmHg &lt; PaO2/FiO2_x000D_&lt;br&gt;             (fraction of inspired oxygen) &lt; 300 mm/Hg; moderate: 100 mm/Hg &lt; PaO2/FiO2 &lt; 200 mm/Hg_x000D_&lt;br&gt;             and, severe: PaO2/FiO2 &lt; 100 mm/Hg)._x000D_&lt;br&gt;_x000D_&lt;br&gt;          -  Less than 14 days since the onset of symptoms._x000D_&lt;br&gt;_x000D_&lt;br&gt;          -  Hospitalized in a general internal medicine ward, special care unit, or those_x000D_&lt;br&gt;             designated for managing patients with COVID19._x000D_&lt;br&gt;_x000D_&lt;br&gt;        Exclusion Criteria:_x000D_&lt;br&gt;_x000D_&lt;br&gt;          -  Pregnant or lactating women._x000D_&lt;br&gt;_x000D_&lt;br&gt;          -  Use of ivermectin in the two weeks before admission to the clinic_x000D_&lt;br&gt;_x000D_&lt;br&gt;          -  Diseases affecting the blood-brain barrier (meningitis, encephalocranial trauma, acute_x000D_&lt;br&gt;             subarachnoid hemorrhage)_x000D_&lt;br&gt;_x000D_&lt;br&gt;          -  Limitation to understanding the explanations and giving consent, defined by the_x000D_&lt;br&gt;             investigating physician._x000D_&lt;br&gt;_x000D_&lt;br&gt;          -  Patients with HIV/AIDS_x000D_&lt;br&gt;_x000D_&lt;br&gt;          -  That the patient is participating in another clinical trial._x000D_&lt;br&gt;</t>
  </si>
  <si>
    <t>Admission to the intensive care unit.</t>
  </si>
  <si>
    <t>Phase II Clinical Trial to evaluate the efficacy of silibinin supplementation in the prevention of the progression of the respiratory failure in patients with onco-hematological diseases and infection by COVID-19 positive. - SilCOVID19</t>
  </si>
  <si>
    <t>&lt;br&gt;Trade Name: LEGALON&lt;br&gt;Pharmaceutical Form: Capsule&lt;br&gt;INN or Proposed INN: Silibinin&lt;br&gt;CAS Number: 22888-70-6&lt;br&gt;Concentration unit: mg milligram(s)&lt;br&gt;Concentration type: equal&lt;br&gt;Concentration number: 150-&lt;br&gt;&lt;br&gt;</t>
  </si>
  <si>
    <t>https://www.clinicaltrialsregister.eu/ctr-search/search?query=eudract_number:2020-001794-77</t>
  </si>
  <si>
    <t>Randomised clinical trial to test if silibinin administration can prevent the respiratory failure secondary to the COVID19 lung infection in oncologic patients.</t>
  </si>
  <si>
    <t>EUCTR2020-001794-77-ES</t>
  </si>
  <si>
    <t>INSTITUT CATAL√Ä D'ONCOLOGIA GIRONA - HOSPITAL JOSEP TRUETA</t>
  </si>
  <si>
    <t>COVID19 respiratory failure;Therapeutic area: Diseases [C] - Virus Diseases [C02]</t>
  </si>
  <si>
    <t>Clinical Research Unit</t>
  </si>
  <si>
    <t>Avda Francia s\n</t>
  </si>
  <si>
    <t>bmartin@iconcologia.net</t>
  </si>
  <si>
    <t>Catalan Institute of Oncology</t>
  </si>
  <si>
    <t>Inclusion criteria: &lt;br&gt;Personal history of active cancer.&lt;br&gt;Confirmed COVID19 current infection&lt;br&gt;Age =18 years&lt;br&gt;ECOG Performance Status =2&lt;br&gt;Are the trial subjects under 18? no&lt;br&gt;Number of subjects for this age range: &lt;br&gt;F.1.2 Adults (18-64 years) yes&lt;br&gt;F.1.2.1 Number of subjects for this age range 62&lt;br&gt;F.1.3 Elderly (&gt;=65 years) yes&lt;br&gt;F.1.3.1 Number of subjects for this age range 3&lt;br&gt;</t>
  </si>
  <si>
    <t>Exclusion criteria: &lt;br&gt;Not possibility of receiving oral drugs&lt;br&gt;Hemodinamic inestability&lt;br&gt;Patients requiring non invasive ventilation or FIO2&gt; 50%&lt;br&gt;Patient with a cancer survival prognosis &lt;3 months for its oncologic disease.&lt;br&gt;</t>
  </si>
  <si>
    <t>Timepoint(s) of evaluation of this end point: Day 14th since the treatment onset;Primary end point(s): Proportion of patients requiring mechanical ventilation;Secondary Objective: Mortality, Safety and Biomarkers Identification;Main Objective: To reduce proportion of patients requiring mechanical ventilation due to COVID19</t>
  </si>
  <si>
    <t>Two-center, randomized, controlled clinical trial with two treatment arms to evaluate the safety and efficacy of intravenous administration of expanded allogeneic adipose tissue adult mesenchymal cells in critically ill patients COVID-19.</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</si>
  <si>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</si>
  <si>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https://www.clinicaltrialsregister.eu/ctr-search/search?query=eudract_number:2020-001266-11</t>
  </si>
  <si>
    <t>Clinical trial of administration of MSC to patients with respiratory distress type COVID-19</t>
  </si>
  <si>
    <t>EUCTR2020-001266-11-ES</t>
  </si>
  <si>
    <t xml:space="preserve">Controlled: yes
Randomised: yes
Open: no
Single blind: yes
Double blind: no
Parallel group: no
Cross over: no
Other: no
If controlled, specify comparator, Other Medicinial Product: yes
Placebo: no
Other: no
Number of treatment arms in the trial: 2
</t>
  </si>
  <si>
    <t>Fundaci√≥n Instituto de Investigaci√≥n Sanitaria Fundaci√≥n Jim√©nez Diaz</t>
  </si>
  <si>
    <t>Respiratory distress secondary to SARS-Cov-2 infection;Therapeutic area: Diseases [C] - Virus Diseases [C02]</t>
  </si>
  <si>
    <t>Unidad de Investigaci√≥n Cl√≠nica</t>
  </si>
  <si>
    <t>Avenida Reyes Catolicos 2</t>
  </si>
  <si>
    <t>mireia.arcas@fjd.es</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</si>
  <si>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</si>
  <si>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</si>
  <si>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</si>
  <si>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</si>
  <si>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</si>
  <si>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A multicenter, randomized, double-blind, parallel-controlled trial for Qi-Mai-Fei-Luo-Ping Mixture in the improvement of lung function of novel coronavirus pneumonia (COVID-19) in the convalescent period</t>
  </si>
  <si>
    <t>Control Group:Qimaifeiluoping Mixture Simulator + Respiratory Training + Rehabilitation Education Guidance;Experimental group:Qimaifeiluoping Mixture  + Respiratory Training + Rehabilitation Education Guidance;</t>
  </si>
  <si>
    <t>http://www.chictr.org.cn/showproj.aspx?proj=52679</t>
  </si>
  <si>
    <t>ChiCTR2000032165</t>
  </si>
  <si>
    <t>Control Group:80;Experimental group:80;</t>
  </si>
  <si>
    <t>Novel coronavirus pneumonia (COVID-19)</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</si>
  <si>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</si>
  <si>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</si>
  <si>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</si>
  <si>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</si>
  <si>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</si>
  <si>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</si>
  <si>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Six-minute Walk Test;lung CT;</t>
  </si>
  <si>
    <t>Pilot study of antithrombin as prophylaxis of acute respiratory distress syndrome in patients with COVID-19</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</si>
  <si>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</si>
  <si>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https://www.clinicaltrialsregister.eu/ctr-search/search?query=eudract_number:2020-001659-42</t>
  </si>
  <si>
    <t>Study of antithrombin as prophylaxis of acute respiratory disease in patients with COVID-19</t>
  </si>
  <si>
    <t>EUCTR2020-001659-42-ES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</si>
  <si>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</si>
  <si>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Fundaci√≥n para la Investigaci√≥n Biom√©dica de C√≥rdoba</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</si>
  <si>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</si>
  <si>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</si>
  <si>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</si>
  <si>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</si>
  <si>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</si>
  <si>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</si>
  <si>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</si>
  <si>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An Investigator Initiated, Open Label, Multi Center, Proof of Concept Study of Ketoji (Liquid) for its Effectiveness in Treatment and Management of COVID-19 Patients</t>
  </si>
  <si>
    <t>Intervention1: KETOJI: Ketoji is liquid containing 25 gm of Beta-hydroxybuterate (BHB) i.e. 41.6% BHB esters and 57.39% solvent (Water) with no added salts or acids.&lt;br&gt;Control Intervention1: NA: NA&lt;br&gt;</t>
  </si>
  <si>
    <t>http://www.ctri.nic.in/Clinicaltrials/pmaindet2.php?trialid=47237</t>
  </si>
  <si>
    <t>Proof of Concept Study of Ketoji (Liquid) for its Effectiveness in Treatment and Management of COVID-19 Patients</t>
  </si>
  <si>
    <t>CTRI/2020/10/028231</t>
  </si>
  <si>
    <t>Single Arm Trial
  Method of generating randomization sequence:Other  Method of allocation concealment:An Open list of random numbers  Blinding and masking:Open Label</t>
  </si>
  <si>
    <t>Dr Kapil G Zirpe</t>
  </si>
  <si>
    <t>Ms Pranjal Ausekar</t>
  </si>
  <si>
    <t>Office No.304 Level-3
Gagan Kaptial Building Opposite to Kapila Hotel 
Dhole Patil Road</t>
  </si>
  <si>
    <t>kapilzirpe@gmail.com</t>
  </si>
  <si>
    <t>Ruby Hall Clinic (Grant Medical Foundation, Pune)</t>
  </si>
  <si>
    <t>Inclusion criteria: a. Patients of either sex, 18 to 75 years of age (both inclusive). &lt;br/ &gt;&lt;br&gt;b. Patients with diagnosis of coronavirus (SARS-CoV-2) infection conformed by polymerase chain reaction (PCR) test and sign of mild acute respiratory infection or with respiratory stress. &lt;br/ &gt;&lt;br&gt;c. Patients with body muscle pain/fatigue. &lt;br/ &gt;&lt;br&gt;d. Able to abide the dietary regime mentioned by the investigator. &lt;br/ &gt;&lt;br&gt;e. Willing to come for regular follow √¢??up visits. &lt;br/ &gt;&lt;br&gt;f. Able to give written informed consent.</t>
  </si>
  <si>
    <t>Exclusion criteria: a. Known history of hypersensitivity to dietary supplements. &lt;br/ &gt;&lt;br&gt;b. Volunteers receiving any COVID-19 specific antiviral treatment. &lt;br/ &gt;&lt;br&gt;c. Concurrent respiratory diseases such as COPD (chronic obstructive pulmonary disease), IPF and/or intermittent, persistent or more severe asthma requiring daily therapy or any subjects that have had an asthma flare requiring corticosteroids in the 4 weeks (28 days) prior to COVID-19 diagnosis. &lt;br/ &gt;&lt;br&gt;d. Malignancy within the past 3 years with the exception of in situ removal of basal cell carcinoma and cervical intraepithelial neoplasia grade I. &lt;br/ &gt;&lt;br&gt;e. Volunteers having systemic diseases like diabetes mellitus (Type I or Type II) and other debilitating metabolic diseases. &lt;br/ &gt;&lt;br&gt;f. Pregnant or lactating women &lt;br/ &gt;&lt;br&gt;g. Female subjects of childbearing potential not willing to use contraceptive methods &lt;br/ &gt;&lt;br&gt;h. Male subjects not willing to use contraceptive methods &lt;br/ &gt;&lt;br&gt;i. On-going treatment with herbals or any other immune boosting dietary supplements. &lt;br/ &gt;&lt;br&gt;j. History of having received any investigational drug or participated in any other clinical trial which ended in the preceding three months or currently ongoing. &lt;br/ &gt;&lt;br&gt;k. Patients with ARDS of Cardiac origin &lt;br/ &gt;&lt;br&gt;l. Any condition that in the opinion of the investigator does not justify the patient√¢??s inclusion for the study.</t>
  </si>
  <si>
    <t>Change from the baseline in &lt;br/ &gt;&lt;br&gt;1 Body Temperature and Pulmonary Function Tests (FVC, FEV1) by Spirometer. &lt;br/ &gt;&lt;br&gt;2 pO2, pCO2 (blood gas analysis) showing improvement P/ F ratio as 300 &lt;br/ &gt;&lt;br&gt;3 Subject√¢??s feedback on muscle fatigue and overall well-being, atleast 5 days from last visit (post COVID-19).  &lt;br/ &gt;&lt;br&gt;4 Chest X Ray or CT shows improved pulmonary edema or bilateral, patchy alveolar opacities/ consolidations √¢??√¢??white lung√¢??√¢?? appearance.Timepoint: From Baseline Day 0 to Day 5</t>
  </si>
  <si>
    <t>A Phase II, Open Label, Randomized Controlled Trial to Assess the Safety and Efficacy of Convalescent Plasma to Limit COVID-19 Associated Complications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</si>
  <si>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</si>
  <si>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http://www.ctri.nic.in/Clinicaltrials/pmaindet2.php?trialid=43332</t>
  </si>
  <si>
    <t>CTRI/2020/04/024915</t>
  </si>
  <si>
    <t>Randomized, Parallel Group Trial
  Method of generating randomization sequence:Computer generated randomization  Method of allocation concealment:On-site computer system  Blinding and masking:Open Label</t>
  </si>
  <si>
    <t>Max Super Speciality Hospital A Unit of Devki Devi Foundation</t>
  </si>
  <si>
    <t>Rajesh Saxena</t>
  </si>
  <si>
    <t>Max Super Speciality Hospital (Devki Devi Foundation), East Block, Service Floor, 2, Press enclave Road, Saket New Delhi</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</si>
  <si>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</si>
  <si>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</si>
  <si>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</si>
  <si>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</si>
  <si>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The primary outcome is a composite measure of the avoidance of -  &lt;br/ &gt;&lt;br&gt;1. Progression to severe ARDS (P/F ratio 100) and  &lt;br/ &gt;&lt;br&gt;2. All-cause Mortality at 28 daysTimepoint: one year</t>
  </si>
  <si>
    <t>A Randomized, Open Label, Parallel Efficacy, Active Control, Exploratory Clinical Trial to Evaluate Efficacy and Safety of an Ayurvedic Formulation (AYUSH 64) as Adjunct Treatment to Standard of Care for the management of Mild to Moderate COVID-19 Patients</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</si>
  <si>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</si>
  <si>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http://www.ctri.nic.in/Clinicaltrials/pmaindet2.php?trialid=43727</t>
  </si>
  <si>
    <t>To observe the effect of Ayurvedic medicine for the treatment of COVID-19</t>
  </si>
  <si>
    <t>CTRI/2020/05/025214</t>
  </si>
  <si>
    <t>Randomized, Parallel Group, Active Controlled Trial
  Method of generating randomization sequence:Computer generated randomization  Method of allocation concealment:An Open list of random numbers  Blinding and masking:Open Label</t>
  </si>
  <si>
    <t>Central Council for Research in Ayurvedic Sciences</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</si>
  <si>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</si>
  <si>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</si>
  <si>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</si>
  <si>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</si>
  <si>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</si>
  <si>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</si>
  <si>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a) Mean time (days) for clinical recovery [Day of randomization to the day of clinical recovery  &lt;br/ &gt;&lt;br&gt;b) Proportion of patients showing √¢??clinical recovery√¢??. &lt;br/ &gt;&lt;br&gt;Timepoint: On 7th day, 15th day, 23rd day and 30th day</t>
  </si>
  <si>
    <t>A Prospective, Interventional, Randomized, Double blind, placebo Controlled, Clinical Study to Evaluate the Efficacy and Safety of ANT-V Syrup of Bhargava Phytolab Pvt. Ltd., to show antiviral action against Covid-19 (Asymptomatic and mild cases)  and act as immune booster to fight  against infection, flu, fever, sore throat, nasal and chest congestion and breathlessness</t>
  </si>
  <si>
    <t>Intervention1: ANT-V Syrup: Patients will be administered 10ml of ANT-V Syrup Formulation thrice a day (TID) for 7 days.&lt;br&gt;Each 100 ml of ANT-V Syrup contains&lt;br&gt;-- Ocimum&lt;br&gt;sanctum Q -- 1ml Tinospora&lt;br&gt;cordifolia Q -- 1ml Glycyrrhiza&lt;br&gt;glabra Q -- 0.5 ml Echinacea&lt;br&gt;angustifolia Q -- 1ml Justicia&lt;br&gt;adhatoda 3x -- 0.5ml Bryonia&lt;br&gt;album 3x --0.5ml Rhus&lt;br&gt;toxicodendron 3x --0.5ml&lt;br&gt;Arsenic album 30 -- 0.5ml&lt;br&gt;Withania somnifera Q √¢?? 1ml&lt;br&gt;Belladona 3X. -- 0.5ml In syrup&lt;br&gt;base -- q.s&lt;br&gt;Control Intervention1: NIL: NIL&lt;br&gt;</t>
  </si>
  <si>
    <t>http://www.ctri.nic.in/Clinicaltrials/pmaindet2.php?trialid=48480</t>
  </si>
  <si>
    <t>To Evaluate the Efficacy and Safety of ANT-V Syrup to show antiviral action of upper respiratory
tract like common cold and act as an immune booster to fight against infection, flu, fever, sore
throat, nasal and chest congestion Breathlessness in COVID-19 patients.</t>
  </si>
  <si>
    <t>CTRI/2020/11/028897</t>
  </si>
  <si>
    <t>Randomized, Parallel Group, Placebo Controlled Trial
  Method of generating randomization sequence:Permuted block randomization, fixed  Method of allocation concealment:An Open list of random numbers  Blinding and masking:Participant and Investigator Blinded</t>
  </si>
  <si>
    <t>Bhargava Phytolab Pvt Ltd</t>
  </si>
  <si>
    <t xml:space="preserve">Health Condition 1: J00- Acute nasopharyngitis [common cold]
Health Condition 2: B342- Coronavirus infection, unspecified
Health Condition 3: J108- Influenza due to other identifiedinfluenza virus with other manifestations
Health Condition 4: R070- Pain in throat
</t>
  </si>
  <si>
    <t>Pragya Singh</t>
  </si>
  <si>
    <t xml:space="preserve">Bhargava Phytolab Pvt Ltd 
B-92 Sector 2 Noida 
 B-92 Sector 2 Noida 
</t>
  </si>
  <si>
    <t>research@nimsuniversity.org</t>
  </si>
  <si>
    <t>The National Institute of Medical Sciences &amp; Research,</t>
  </si>
  <si>
    <t>Inclusion criteria: -Male or Female having the age of 18 to 55 years. &lt;br/ &gt;&lt;br&gt;-Presented symptoms of recent onset, for more than 6 hours and &lt;br/ &gt;&lt;br&gt;less than 72 hours, characterizing one of the following conditions: &lt;br/ &gt;&lt;br&gt;The viral infection on upper respiratory tract like common cold, which &lt;br/ &gt;&lt;br&gt;consists of at least 2 symptoms among the 10 following- sneezing, &lt;br/ &gt;&lt;br&gt;rhinorrhea, nasal congestion, headache, muscle pain, discomfort in &lt;br/ &gt;&lt;br&gt;the throat, sore throat, dysphonia/congestion of chest, cough, fever, &lt;br/ &gt;&lt;br&gt;fatigue, the latter being of moderate to severe intensity through a &lt;br/ &gt;&lt;br&gt;symptom severity scale of 4 points (0 none, 1 mild, 2 moderate, 3 &lt;br/ &gt;&lt;br&gt;severe) &lt;br/ &gt;&lt;br&gt;-The flu syndrome, which consists of fever of at least 101. F and &lt;br/ &gt;&lt;br&gt;headache of moderate or severe intensity or myalgia / arthralgia &lt;br/ &gt;&lt;br&gt;moderate or severe using a scale of severity of symptoms of 4 points &lt;br/ &gt;&lt;br&gt;(0 none, 1 mild, 2 moderate, 3 severe) &lt;br/ &gt;&lt;br&gt;-Willing to provide written informed consent for participation in the &lt;br/ &gt;&lt;br&gt;study and adhere to the protocol requirements.</t>
  </si>
  <si>
    <t>Exclusion criteria: -Patients who are not willing to give written informed consent. &lt;br/ &gt;&lt;br&gt;-Any known hypersensitivity to the study products. &lt;br/ &gt;&lt;br&gt;-Pregnant and lactating women. &lt;br/ &gt;&lt;br&gt;-Patients who have taken treatment for the presenting symptom &lt;br/ &gt;&lt;br&gt;within 7 days of screening. &lt;br/ &gt;&lt;br&gt;-Any history of drug abuse /chronic alcoholism &lt;br/ &gt;&lt;br&gt;-Patients who received influenza vaccine within 7 days of screening. &lt;br/ &gt;&lt;br&gt;-Patients who in the opinion of attending physician may require &lt;br/ &gt;&lt;br&gt;antibiotic treatment. &lt;br/ &gt;&lt;br&gt;-Participation in any clinical trials prior to 12 months. &lt;br/ &gt;&lt;br&gt;-Severely immune compromised patients and who is on &lt;br/ &gt;&lt;br&gt;immunosuppressant and anti-viral medication. &lt;br/ &gt;&lt;br&gt;-Patients with positive serology laboratory values. &lt;br/ &gt;&lt;br&gt;-Use of any investigational drug currently or within 30 days prior to &lt;br/ &gt;&lt;br&gt;study entry. &lt;br/ &gt;&lt;br&gt;-Subjects on any prescription medication that might interfere with &lt;br/ &gt;&lt;br&gt;study outcomes. &lt;br/ &gt;&lt;br&gt;-Patients with severe hepatic, renal insufficiency. &lt;br/ &gt;&lt;br&gt;-History of alcohol or drug abuse. &lt;br/ &gt;&lt;br&gt;-Patient with any underlying disease like diabetes, asthma, heart &lt;br/ &gt;&lt;br&gt;disease, cancer, HIV or any other. &lt;br/ &gt;&lt;br&gt;-Recent Heart surgery, on medication post-surgery. &lt;br/ &gt;&lt;br&gt;-Allergic to a similar drug or ingredients in the drug.</t>
  </si>
  <si>
    <t>Assess the symptomatic relief of viral infection &lt;br/ &gt;&lt;br&gt;like common cold, flu, fever, sore throat, nasal &lt;br/ &gt;&lt;br&gt;and chest congestion etc. &lt;br/ &gt;&lt;br&gt;√¢?¬¢To evaluate the pro-inflammatory cytokine (i.e. &lt;br/ &gt;&lt;br&gt;IL-6) in the response of immunity. (Time frame:- &lt;br/ &gt;&lt;br&gt;Baseline to EOT)Timepoint: Baseline (Day 0) &lt;br/ &gt;&lt;br&gt;Day 7 (EOT Visit) &lt;br/ &gt;&lt;br&gt;Day 14 (Follow up Visit)</t>
  </si>
  <si>
    <t>A Randomized Placebo Control Trial to Evaluate the Efficacy of Xylitol Nasal Spray vs. Placebo for Acute COVID-19 Infection</t>
  </si>
  <si>
    <t>Drug: Nasal Spray</t>
  </si>
  <si>
    <t>https://clinicaltrials.gov/show/NCT04610801</t>
  </si>
  <si>
    <t>Evaluation of the Efficacy of Xylitol Nasal Spray Against SARS-CoV-2</t>
  </si>
  <si>
    <t>NCT04610801</t>
  </si>
  <si>
    <t>Allocation: Randomized. Intervention model: Crossover Assignment. Primary purpose: Treatment. Masking: Single (Care Provider).</t>
  </si>
  <si>
    <t>_x000D_&lt;br&gt;        Inclusion Criteria:_x000D_&lt;br&gt;_x000D_&lt;br&gt;          1. Adults of ages 18 to 90 years of both sexes_x000D_&lt;br&gt;_x000D_&lt;br&gt;          2. With positive SARS-CoV-2 carriage confirmed by nasopharyngeal PCR_x000D_&lt;br&gt;_x000D_&lt;br&gt;          3. Signed informed consent_x000D_&lt;br&gt;_x000D_&lt;br&gt;          4. 1- Mild symptoms: Minimum respiratory symptoms or asymptomatic plus positive test_x000D_&lt;br&gt;_x000D_&lt;br&gt;          5. 2- Moderate symptoms: Respiratory symptoms such as cough, mild shortness of breath_x000D_&lt;br&gt;             with mild oxygen desaturation(room air SpO2 &lt;92% and &gt;88% or &lt;88% corrected to &gt;92%_x000D_&lt;br&gt;             with 2lt of oxygen)_x000D_&lt;br&gt;_x000D_&lt;br&gt;        Exclusion Criteria:_x000D_&lt;br&gt;_x000D_&lt;br&gt;          1. Patient with very low viral load (threshold cycle [Ct] &gt; 25 per PCR)._x000D_&lt;br&gt;_x000D_&lt;br&gt;          2. Known hypersensitivity to one of the constituents, particularly to xylitol or GSE_x000D_&lt;br&gt;_x000D_&lt;br&gt;          3. Under 18 years of age_x000D_&lt;br&gt;_x000D_&lt;br&gt;          4. Women of childbearing age who are pregnant, breastfeeding mothers, and intend to_x000D_&lt;br&gt;             become pregnant during the study period; unwilling/unable to take a pregnancy test._x000D_&lt;br&gt;_x000D_&lt;br&gt;          5. Unable to provide informed consent or decline to consent or unwillingness to adhere to_x000D_&lt;br&gt;             the Standard of Care protocol._x000D_&lt;br&gt;_x000D_&lt;br&gt;          6. Patients with severe symptoms -Hypoxia (SpO2 &lt;88% not corrected by 2 liter_x000D_&lt;br&gt;             non-concentrated oxygen) plus severe shortness of breath_x000D_&lt;br&gt;_x000D_&lt;br&gt;          7. History of immunodeficiency or are currently receiving immunosuppressive therapy._x000D_&lt;br&gt;_x000D_&lt;br&gt;          8. Have had a planned surgical procedure within the past 12 weeks._x000D_&lt;br&gt;_x000D_&lt;br&gt;          9. Already part of this trial, recruited at a different hospital._x000D_&lt;br&gt;_x000D_&lt;br&gt;         10. Patient unable to perform oro-nasopharyngeal decolonization_x000D_&lt;br&gt;_x000D_&lt;br&gt;         11. Patients with acute exacerbation of severe comorbidities like heart disorders Chronic_x000D_&lt;br&gt;             Obstructive Pulmonary Disease (COPD), Heart Failure New York Heart Association (NYHA)_x000D_&lt;br&gt;             Class 3 and 4 and/or diseases with severe oxygenation problems_x000D_&lt;br&gt;_x000D_&lt;br&gt;         12. Patients on Remdesivir and/or other clinical trials._x000D_&lt;br&gt;</t>
  </si>
  <si>
    <t>Change from baseline reactive to non-reactive on COVID 19 RT PCR in 7 days</t>
  </si>
  <si>
    <t>Renal Biomarkers of Injury as Early Predictors of COVID-19 associated AKI: A Prospective observational institute based Trial - BRICOAKI TRIAL</t>
  </si>
  <si>
    <t>Intervention1: Daily measurement of urinary and plasma renal biomarkers: Daily measurement of urinary and plasma renal biomarkers in a COVID-19 positive patients with moderate-severe respiratory symptoms&lt;br&gt;Control Intervention1: Daily measurement of urinary and plasma renal biomarkers: Daily measurement of urinary and plasma renal biomarkers in a COVID-19 positive patients with mild respiratory symptoms&lt;br&gt;</t>
  </si>
  <si>
    <t>http://www.ctri.nic.in/Clinicaltrials/pmaindet2.php?trialid=46527</t>
  </si>
  <si>
    <t>Measurement of renal biomarker in COVID-19 associated acute renal failure</t>
  </si>
  <si>
    <t>CTRI/2020/08/027171</t>
  </si>
  <si>
    <t>Non-randomized, Multiple Arm Trial
  Method of generating randomization sequence:Not Applicable  Method of allocation concealment:Not Applicable  Blinding and masking:Open Label</t>
  </si>
  <si>
    <t>Neeraj Kumar</t>
  </si>
  <si>
    <t xml:space="preserve">Trauma and Emergency
Room No;503,5th Floor
New OT Complex
B Block
AIIMS Patna
 Trauma and Emergency
Room No;503,5th Floor
New OT Complex
B Block
AIIMS Patna
</t>
  </si>
  <si>
    <t>drneerajk@aiimspatna.org</t>
  </si>
  <si>
    <t>All India Institute of Medical Sciences,Patna</t>
  </si>
  <si>
    <t>Inclusion criteria: 1.RT PCR proved COVID-19 positive patients admitted in AIIMS Patna  &lt;br/ &gt;&lt;br&gt;2.Age 18-65 years &lt;br/ &gt;&lt;br&gt;3.Clinical Category of Patients  &lt;br/ &gt;&lt;br&gt;A.Mild category &lt;br/ &gt;&lt;br&gt;B.Moderate category    &lt;br/ &gt;&lt;br&gt;C.Severe category &lt;br/ &gt;&lt;br&gt; &lt;br/ &gt;&lt;br&gt;</t>
  </si>
  <si>
    <t>Exclusion criteria: 1.Pre-existing AKI &lt;br/ &gt;&lt;br&gt;2.Severe chronic kidney disease (CKD) with estimated glomerular filtration rate (e-GFR)      &lt; 20 ml/min &lt;br/ &gt;&lt;br&gt;3.End-stage renal failure on regular dialysis &lt;br/ &gt;&lt;br&gt;4.Kidney transplant within the last 12 months &lt;br/ &gt;&lt;br&gt;5.Pregnancy &lt;br/ &gt;&lt;br&gt;</t>
  </si>
  <si>
    <t>1.Relation of these renal biomarkers with progression to any stage of acute kidney injury &lt;br/ &gt;&lt;br&gt;As defined by Kidney Diseases: Improving Global Outcome (KIDGO) &lt;br/ &gt;&lt;br&gt;Timepoint: For Milder group time points will be on Baseline 0 Day, 3rd Day and 10th Day or on the day of clinical deterioration  &lt;br/ &gt;&lt;br&gt;For Moderate to severe group &lt;br/ &gt;&lt;br&gt;on Day 0 (baseline), 1st Day, 2nd Day,3rd Day, 5th Day,7th Day and 10th Day. &lt;br/ &gt;&lt;br&gt; &lt;br/ &gt;&lt;br&gt;</t>
  </si>
  <si>
    <t>The role of Nimesulide in the treatment of COVID-19 infection</t>
  </si>
  <si>
    <t>Intervention group: Nimesulide 100 mg twice daily for five days.</t>
  </si>
  <si>
    <t>http://en.irct.ir/trial/49901</t>
  </si>
  <si>
    <t>nimesulide in COVID-19 infection</t>
  </si>
  <si>
    <t>IRCT20200723048178N1</t>
  </si>
  <si>
    <t>Randomization: N/A, Blinding: Not blinded, Placebo: Not used, Assignment: Single, Purpose: Treatment, Other design features: Uncontrolled longitudinal study.</t>
  </si>
  <si>
    <t>Shaheed zulfiqar ali medical university</t>
  </si>
  <si>
    <t>COVID-19 infection. &lt;br&gt;COVID-19;U07.2</t>
  </si>
  <si>
    <t>Ahmed Farhan</t>
  </si>
  <si>
    <t>House # 116, Jhelum Road, G-8/1 Islamabad</t>
  </si>
  <si>
    <t>drfarhan992@gmail.com</t>
  </si>
  <si>
    <t>+92 51 2331590</t>
  </si>
  <si>
    <t>Shaheed Zulfiqar Ali Mdical University</t>
  </si>
  <si>
    <t>Inclusion criteria: The participant is willing and able to give informed consent for participation in the study and agrees with the study protocol&lt;br&gt;Not previously diagnosed with COVID-19 infection or treated.&lt;br&gt;Adults = 12 years</t>
  </si>
  <si>
    <t>Exclusion criteria: The participant is allergic to any of the study group&lt;br&gt;Inability to be followed up for the trial period&lt;br&gt;Already taking an NSAID or Nimesulide&lt;br&gt;Participants with a contraindication to any of the drugs including Active bleeding, Recent Myocardial infarction (last three months), or Peptic ulcer disease</t>
  </si>
  <si>
    <t>Percent change in the oxygen saturation, hospitalization, or death. Timepoint: 1 week. Method of measurement: Oxygen saturation is measured via pulse oximeter.</t>
  </si>
  <si>
    <t>Hydroxychloroquine or Hydroxychloroquine Associated With Azithromycin for Inpatients With Moderate or Severe Lung Disease Due to SARS-CoV-2 (COVID-19)</t>
  </si>
  <si>
    <t>Drug: Hydroxychloroquine Sulfate;Drug: Hydroxychloroquine Sulfate + Azythromycin</t>
  </si>
  <si>
    <t>https://clinicaltrials.gov/show/NCT04361461</t>
  </si>
  <si>
    <t>Use of Hydroxychloroquine Alone or Associated for Inpatients With SARS-CoV2 Virus (COVID-19)</t>
  </si>
  <si>
    <t>NCT04361461</t>
  </si>
  <si>
    <t>Apsen Farmaceutica S.A.</t>
  </si>
  <si>
    <t>Coronavirus Infections;SARS-CoV 2;SARS (Severe Acute Respiratory Syndrome);Pulmonary Disease</t>
  </si>
  <si>
    <t>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t>
  </si>
  <si>
    <t>Individual response rate</t>
  </si>
  <si>
    <t>Phase 2/3, Randomized, Open Study to Compare the Efficacy and Safety of Colchicine and Glucocorticoids Compared With the Standard of Treatment for Moderate/Severe COVID-19 in a Fragile and Vulnerable Population, Admitted to a Geriatric Hospital Unit or in a Transicional Care Center</t>
  </si>
  <si>
    <t>Drug: Colchicine;Drug: Prednisone tablet;Drug: standard of care</t>
  </si>
  <si>
    <t>https://clinicaltrials.gov/show/NCT04492358</t>
  </si>
  <si>
    <t>Treatment for Moderate/Severe COVID-19 in a Fragile and Vulnerable Population, Admitted to a Geriatric Hospital Unit or in a Transicional Care Center</t>
  </si>
  <si>
    <t>NCT04492358</t>
  </si>
  <si>
    <t>Maria Joyera Rodr√≠guez</t>
  </si>
  <si>
    <t>Jose Hern√°ndez</t>
  </si>
  <si>
    <t>jhernan@clinic.cat</t>
  </si>
  <si>
    <t>+34 932275400</t>
  </si>
  <si>
    <t>_x000D_&lt;br&gt;        Inclusion Criteria:_x000D_&lt;br&gt;_x000D_&lt;br&gt;          1. Be at least 65 years old and be admitted to the Geriatrics Unit of the Internal_x000D_&lt;br&gt;             Medicine Service (Hospital Cl√≠nic de Barcelona) or to a transicional care center_x000D_&lt;br&gt;_x000D_&lt;br&gt;          2. Clinical diagnosis compatible with COVID-19 (in a favourable epidemiological context),_x000D_&lt;br&gt;             with a disease considered moderate (grade 3-4) or severe (grade 5) according to the_x000D_&lt;br&gt;             WHO 8-point ordinal scale for assessing clinical severity_x000D_&lt;br&gt;             (https://www.who.int/publications/i/item/covid-19-therapeutic-trial-synopsis). This_x000D_&lt;br&gt;             same scale will also be used to evaluate the evolution after the application of the_x000D_&lt;br&gt;             corresponding treatment. Baseline clinical parameters will include the presentation of_x000D_&lt;br&gt;             fever and any respiratory symptoms, both of upper respiratory tract and dyspnea,_x000D_&lt;br&gt;             affecting the general state or gastrointestinal manifestations, since it is known that_x000D_&lt;br&gt;             in elderly people the COVID-19 can present with atypical symptoms for a time that is_x000D_&lt;br&gt;             difficult to determine, but it also tends to evolve to respiratory failure quickly and_x000D_&lt;br&gt;             is associated with high mortality. For this reason, regardless of the time that has_x000D_&lt;br&gt;             elapsed since the estimated onset of symptoms, patients with moderate - WHO grade 3,_x000D_&lt;br&gt;             in whom the presence of fever, mild dyspnea or any gastrointestinal manifestation_x000D_&lt;br&gt;             attributable to COVID-19 make an admission (in the case of hospital) and directed_x000D_&lt;br&gt;             treatment (in all cases) advisable, will be candidates for inclusion in the study._x000D_&lt;br&gt;             Patients with moderate disease and oxygen requirements (WHO grade 4) and patients with_x000D_&lt;br&gt;             severe pneumonia, but who can be managed initially with high flow oxygen therapy (WHO_x000D_&lt;br&gt;             grade 5) may also be included in the study. The clinical diagnosis may be supported by_x000D_&lt;br&gt;             radiological changes (via chest radiography, if available) suggestive of bilateral_x000D_&lt;br&gt;             (established or incipient) pneumonia. At the time of diagnosis, biomarkers will also_x000D_&lt;br&gt;             be collected, in an analysis that will include increased levels of C-reactive protein_x000D_&lt;br&gt;             [PCR] and/or ferritin and microbiological confirmation of SARS-CoV-2._x000D_&lt;br&gt;_x000D_&lt;br&gt;          3. Patients in whom the current clinical situation and the basal functional situation_x000D_&lt;br&gt;             condition a prognosis that makes them consider a limited therapeutic ceiling, which_x000D_&lt;br&gt;             includes the contraindication of applying more aggressive (e.g. non-invasive_x000D_&lt;br&gt;             ventilation) or invasive measures (e.g. cardiopulmonary resuscitation or orotracheal_x000D_&lt;br&gt;             intubation and mechanical ventilation), both in patients admitted to the Geriatric_x000D_&lt;br&gt;             Unit (Hospital Cl√≠nic de Barcelona) and in those admitted to a transicional care_x000D_&lt;br&gt;             center. The latter patients are also not considered for transfer to a third level_x000D_&lt;br&gt;             hospital (according to the criteria of fragility, available on page 14 of the CatSalut_x000D_&lt;br&gt;             action protocols_x000D_&lt;br&gt;             (https://canalsalut.gencat.cat/web/.content/_A-Z/C/coronavirus-2019-ncov/material-divu_x000D_&lt;br&gt;             lgatiu/recull-protocol-pneumonia.pdf)._x000D_&lt;br&gt;_x000D_&lt;br&gt;          4. Patient with a general condition that allows him/her to take the medication orally,_x000D_&lt;br&gt;             without risk of bronchial aspiration._x000D_&lt;br&gt;_x000D_&lt;br&gt;          5. Acceptance by the patient or responsible family member to participate in the study_x000D_&lt;br&gt;             (written consent)._x000D_&lt;br&gt;_x000D_&lt;br&gt;        Exclusion Criteria:_x000D_&lt;br&gt;_x000D_&lt;br&gt;          1. The clinical situation of an advanced or terminal illness, according to the clinical_x000D_&lt;br&gt;             judgment of the doctor in charge and as defined by the Spanish Society for Palliative_x000D_&lt;br&gt;             Care (SECPAL), which describes it as an advanced illness in an evolutionary and_x000D_&lt;br&gt;             irreversible phase with multiple symptoms, emotional impact, loss of autonomy, with_x000D_&lt;br&gt;             very little or no capacity to respond to specific treatment and with a life expectancy_x000D_&lt;br&gt;             limited to weeks or months, in a context of progressive fragility_x000D_&lt;br&gt;             (http://envejecimiento.csic.es/documentos/documentos/navarro-cuidadospaliativos-01.pdf_x000D_&lt;br&gt;             )._x000D_&lt;br&gt;_x000D_&lt;br&gt;          2. Clinical status which is advanced and severe or in which the level of consciousness_x000D_&lt;br&gt;             has deteriorated and the oral route of taking the medication is not safely tolerated_x000D_&lt;br&gt;             (in the opinion of the doctor in charge)_x000D_&lt;br&gt;_x000D_&lt;br&gt;          3. Taking any of the drugs in the trial (colchicine or prednisone) chronically or_x000D_&lt;br&gt;             intermittently in the 7 days prior to study inclusion._x000D_&lt;br&gt;_x000D_&lt;br&gt;          4. Absolute contraindication to the use of the study medication, including_x000D_&lt;br&gt;             hypersensitivity to the active substance or to any of its excipients, severe renal_x000D_&lt;br&gt;             failure (glomerular filtration [GF] creatinine clearance or Clcr &lt;30 ml/min) and_x000D_&lt;br&gt;             patients undergoing haemodialysis, severe liver failure, severe gastrointestinal_x000D_&lt;br&gt;             disorders, gastric ulcer or blood dyscrasias._x000D_&lt;br&gt;_x000D_&lt;br&gt;          5. Concomitant treatment with macrolides (clarithromycin, erythromycin, telithromycin),_x000D_&lt;br&gt;             antifungals (itraconazole, ketoconazole), cyclosporine and antivirals_x000D_&lt;br&gt;             (lopinavir/ritonavir, indinavir, nelfinavir, saquinavir), all potent inhibitors of_x000D_&lt;br&gt;             CYP3A4 (key cytochrome in the colchicine metabolism pathway)._x000D_&lt;br&gt;</t>
  </si>
  <si>
    <t>Number of patients that a short cycle of steroids administered together with colchicine reduces mortality from COVID-19</t>
  </si>
  <si>
    <t>A prospective, multicenter, randomized, open-label, parallel design study to evaluate efficacy and safety of Aceinavir combined with supportive Standard of Care (SoC) with moderate Coronavirus disease (COVID-19) in hospitalized patients</t>
  </si>
  <si>
    <t>Intervention1: Aceinavir (1 gram uncoated tablet): Arm A would enroll 22 moderately symptomatic COVID-19 subjects treated with Aceinavir (Investigational Product) and Standard of Care (SoC). &lt;br&gt;Dose is 4 tablets thrice daily till end of clinical recovery or as per the discretion of clinical investigator&lt;br&gt;Control Intervention1: Standard of Care (SoC): Arm B would enroll 22 moderately symptomatic COVID-19 subjects treated with SoC.&lt;br&gt;The Standard of Care(SoC) will be as per the local hospital protocol and as per recommendations / 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</si>
  <si>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http://www.ctri.nic.in/Clinicaltrials/pmaindet2.php?trialid=46679</t>
  </si>
  <si>
    <t>A study to evaluate the efficacy and safety of Aceinavir combined with supportive Standard of Care (SoC) in hospitalized patients with moderate coronavirus disease (COVID-19)</t>
  </si>
  <si>
    <t>CTRI/2020/08/027284</t>
  </si>
  <si>
    <t>Other
  Method of generating randomization sequence:Computer generated randomization  Method of allocation concealment:Not Applicable  Blinding and masking:Open Label</t>
  </si>
  <si>
    <t>Dyuthi Biosciences Private Limited</t>
  </si>
  <si>
    <t>Dr Shashank Acharya</t>
  </si>
  <si>
    <t>Dyuthi Biosciences Pvt. Ltd, Department of Research and
Development, No 415/25/5,2nd Block, H.Nagar, Bangalore,
Karnataka, India, 560085</t>
  </si>
  <si>
    <t>sruthi.nambiar@trialguna.com</t>
  </si>
  <si>
    <t>TrialGuna</t>
  </si>
  <si>
    <t>Inclusion criteria: Voluntarily participating in the clinical study; fully understanding and being fully informed of the study and having signed the Informed Consent Form (ICF) &lt;br/ &gt;&lt;br&gt;1. Age 18-80 years (inclusive) at the time of signing ICF. &lt;br/ &gt;&lt;br&gt;2. SARS-CoV-2 positive report √¢?? rtPCR or Rapid Antigen &lt;br/ &gt;&lt;br&gt;3. Initial COVID-19 symptom onset within 4 days prior to Screening &lt;br/ &gt;&lt;br&gt;4. For female subjects: evidence of post-menopause, or for pre-menopause subject√¢??s negative pre-treatment serum or urine pregnancy test &lt;br/ &gt;&lt;br&gt;5.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&gt;&lt;br&gt;6. SpO2 √¢?¬• 93% on room air &lt;br/ &gt;&lt;br&gt;7. Not participating in any other interventional drug clinical studies before completion of the present study.  &lt;br/ &gt;&lt;br&gt;</t>
  </si>
  <si>
    <t>Exclusion criteria: Subjects meeting any of the following criteria must not be enrolled in the study: &lt;br/ &gt;&lt;br&gt;1. Severe or critical COVID-19 illness: RR √¢?¬•26, HR √¢?¬•100, SpO2  &lt;93% on room air or requires  &gt;2L/min oxygen by nasal cannula or mask to maintain SpO2 √¢?¬•95%, systolic blood pressure  &lt; 110 mm Hg, diastolic blood pressure  &lt; 60 mm Hg or PaO2/FiO2  &lt;300 &lt;br/ &gt;&lt;br&gt;2. Inability to intake or tolerate oral medications. &lt;br/ &gt;&lt;br&gt;3. Known asthma or COPD &lt;br/ &gt;&lt;br&gt;4. Poorly controlled Diabetes  &lt;br/ &gt;&lt;br&gt;5. Lobar or segmental consolidation on chest imaging or on clinical signs. &lt;br/ &gt;&lt;br&gt;6. Treatment with other drugs thought to possibly have activity against SARS-CoV-2 &lt;br/ &gt;&lt;br&gt;7. ALT or AST  &gt; 5 x upper limit of normal (ULN) &lt;br/ &gt;&lt;br&gt;8. Female subject is pregnant or breastfeeding &lt;br/ &gt;&lt;br&gt;9. Where, in the opinion of the investigator, participation in this study will not be in the best interest of the subject, or any other circumstances that prevent the subject from participating in the study safely. &lt;br/ &gt;&lt;br&gt;</t>
  </si>
  <si>
    <t>Time to Clinical recovery on a 7-point ordinal scale &lt;br/ &gt;&lt;br&gt;The scale is as follows: 0) No clinical or virological evidence of infection; 1) No limitation of activities 2) Limitation of activities 3) Hospitalized, no oxygen therapy 4) Oxygen by mask or nasal prongs 5)Non-invasive ventilation or high-flow oxygen 6) Intubation and mechanical ventilation 7) Ventilation + additional organ support √¢?? pressors, RRT, ECMO 8) Death  &lt;br/ &gt;&lt;br&gt;Timepoint: At the end of the study (Time of clinical recovery)</t>
  </si>
  <si>
    <t>An Open Label, Multicenter, Randomized, Controlled, Clinical Study to Evaluate the Efficacy and Safety of a Combination of Treatment of Reginmune Capsule and Immunofree Tablets Compared With Standard Treatment Protocol in the Treatment of Mild to Moderate COVID-19 Patients.</t>
  </si>
  <si>
    <t>Combination Product: Immunofree tablets and Reginmune capsule</t>
  </si>
  <si>
    <t>https://clinicaltrials.gov/show/NCT04494204</t>
  </si>
  <si>
    <t>Effect of a Combination of Treatment of Reginmune Capsule and Immunofree Tablets in the Treatment of Mild to Moderate COVID-19 Patients</t>
  </si>
  <si>
    <t>NCT04494204</t>
  </si>
  <si>
    <t>PUNEET MITTAL</t>
  </si>
  <si>
    <t>Treatment of Covid-19 Virus Infection</t>
  </si>
  <si>
    <t>Abhijit Munshi;Vijaykumar Kamat;Apurve Mehra;Puneet Mittal</t>
  </si>
  <si>
    <t>;;;puneetmittal@mgcts.org</t>
  </si>
  <si>
    <t>;;;+1-510-500-5624</t>
  </si>
  <si>
    <t>Mittal Global Clinical Trial Services;Corival Lifesciences Pvt Ltd;Biogetica;</t>
  </si>
  <si>
    <t>_x000D_&lt;br&gt;        Inclusion Criteria:_x000D_&lt;br&gt;_x000D_&lt;br&gt;          -  Gender: Either male or non-pregnant, non-lactating female aged &gt; 18-70_x000D_&lt;br&gt;_x000D_&lt;br&gt;          -  Patients with RT-PCR confirmed diagnosis of COVID-19_x000D_&lt;br&gt;_x000D_&lt;br&gt;          -  Patients with mild to moderate COVID-19 infection having either one of the following_x000D_&lt;br&gt;             criteria: oPaO2/FiO2:200-300 OR Respiratory rate ? 24/min and SaO2/SpO2 &gt; 90% on room_x000D_&lt;br&gt;             air_x000D_&lt;br&gt;_x000D_&lt;br&gt;          -  Subjects willing to give written informed consent_x000D_&lt;br&gt;_x000D_&lt;br&gt;          -  Subjects able to take the drug orally and comply with the study protocol_x000D_&lt;br&gt;_x000D_&lt;br&gt;          -  Women of child bearing potential must have a negative urine pregnancy test prior to_x000D_&lt;br&gt;             study entry_x000D_&lt;br&gt;_x000D_&lt;br&gt;        Exclusion Criteria:_x000D_&lt;br&gt;_x000D_&lt;br&gt;          -  Patients with persistent vomiting_x000D_&lt;br&gt;_x000D_&lt;br&gt;          -  Critically ill patients_x000D_&lt;br&gt;_x000D_&lt;br&gt;          -  P/F ratio less than 200 (moderate-severe ARDS)_x000D_&lt;br&gt;_x000D_&lt;br&gt;          -  Shock (Requiring Vasopressor to maintain a MAP more than 65 mm of hg or MAP below 65)_x000D_&lt;br&gt;_x000D_&lt;br&gt;          -  Patients with known active hepatitis, tuberculosis and definite bacterial or fungal_x000D_&lt;br&gt;             infections_x000D_&lt;br&gt;_x000D_&lt;br&gt;          -  Patients with altered mental state_x000D_&lt;br&gt;_x000D_&lt;br&gt;          -  Patients with multiple organ failure requiring ICU monitoring and treatment_x000D_&lt;br&gt;_x000D_&lt;br&gt;          -  Patients with respiratory failure and requiring mechanical ventilation_x000D_&lt;br&gt;_x000D_&lt;br&gt;          -  Patients with any concurrent medical condition or uncontrolled, clinically significant_x000D_&lt;br&gt;             systemic disease (e.g. heart failure, hypertension, liver disease, diabetes, anemia_x000D_&lt;br&gt;             etc.) that, in the opinion of investigator precludes the subject's participation in_x000D_&lt;br&gt;             the study or interferes with the interpretation of the study results._x000D_&lt;br&gt;_x000D_&lt;br&gt;          -  Patients with history of serology tests positive for hepatitis B, hepatitis C, or_x000D_&lt;br&gt;             human immunodeficiency virus._x000D_&lt;br&gt;_x000D_&lt;br&gt;          -  Patients who have received specific antiviral drugs ritonavir/lopinavir, or_x000D_&lt;br&gt;             chloroquine, hydroxychloroquine, azithromycin, monoclonal antibodies within 1 week_x000D_&lt;br&gt;             before admission_x000D_&lt;br&gt;_x000D_&lt;br&gt;          -  Patient who have participated in another investigational study within 3 months prior_x000D_&lt;br&gt;             to enrollment in this study_x000D_&lt;br&gt;_x000D_&lt;br&gt;          -  Investigators, study personnel, sponsor's representatives and their first-degree_x000D_&lt;br&gt;             relatives._x000D_&lt;br&gt;_x000D_&lt;br&gt;          -  Pregnant subjects_x000D_&lt;br&gt;</t>
  </si>
  <si>
    <t>Time (Days) to clinical improvement from study enrollment</t>
  </si>
  <si>
    <t>A prospective, non-randomised,  single arm observational study to access the safety and effectiveness of  Siddha Sastric Medicines √¢??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t>
  </si>
  <si>
    <t>Intervention1: Siddha Medicines in fixed regimen: Kaba Sura Kudineer Chooranam √¢?? Decoction √¢?? Two times daily before 30 min of meals for 14 days, &lt;br&gt;&lt;br&gt;Adathodai Manapagu √¢?? 10 ml √¢?? Three times daily after meals for 14 days,&lt;br&gt;&lt;br&gt;Thaleesadhi Chooranam Mathirai 500 mg √¢?? 2 tablet - Four times daily after meals for 14 days,&lt;br&gt;&lt;br&gt;Brammhanandha bairavam 100 mg √¢??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</si>
  <si>
    <t>http://www.ctri.nic.in/Clinicaltrials/pmaindet2.php?trialid=45363</t>
  </si>
  <si>
    <t>Safety and Effectiveness of  Siddha Sastric Medicines for the Management of Covid-19</t>
  </si>
  <si>
    <t>CTRI/2020/07/026470</t>
  </si>
  <si>
    <t>Almaa Siddha Multispeciality Hospital Pvt Ltd</t>
  </si>
  <si>
    <t>Dr V THANIGAVELAN</t>
  </si>
  <si>
    <t xml:space="preserve">Almaa Siddha Multispeciality Hospital Pvt. Ltd
No 10, Pillaiyar Koil Street,                                            Saidapet, Chennai
</t>
  </si>
  <si>
    <t>pitchiahkumar@yahoo.com</t>
  </si>
  <si>
    <t>State Licensing Authority (IM)</t>
  </si>
  <si>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 Sneezing, Cough, Sore Throat, Throat Pain, Malaise, Tiredness, Fever &lt;br/ &gt;&lt;br&gt;5.COVID - 19 Positive with moderate symptoms √¢?? Fever with cough, breathlessness but respiratory rate  &lt;24 per minute and Oxygen saturation more than 94% at rest &lt;br/ &gt;&lt;br&gt;</t>
  </si>
  <si>
    <t>Exclusion criteria: 1. Pregnant and Lactating females  &lt;br/ &gt;&lt;br&gt;2. COVID - 19 Positive with Severe symptoms √¢??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</si>
  <si>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</si>
  <si>
    <t>Study for the effect of external diaphragmatic pacing assisted invasive ventilation and weaning in patients with severe new coronavirus pneumonia</t>
  </si>
  <si>
    <t>Case series:external diaphragmatic pacing;</t>
  </si>
  <si>
    <t>http://www.chictr.org.cn/showproj.aspx?proj=51090</t>
  </si>
  <si>
    <t>Study for the effect of external diaphragmatic pacing assisted invasive ventilation and weaning in patients with severe novel coronavirus pneumonia (COVID-19)</t>
  </si>
  <si>
    <t>ChiCTR2000030855</t>
  </si>
  <si>
    <t>Case series:200;</t>
  </si>
  <si>
    <t>Department of Critical Care Medicine, the Third Affiliated Hospital of Zunyi Medical University</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</si>
  <si>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</si>
  <si>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</si>
  <si>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</si>
  <si>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</si>
  <si>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</si>
  <si>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</si>
  <si>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</si>
  <si>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Length of stay in ICU;Diaphragm movement;</t>
  </si>
  <si>
    <t>Randomised Controlled Trial Comparing High Versus Low LMWH Dosages in Hospitalized Patients With Severe COVID-19 Pneumonia and Coagulopathy Not Requiring Invasive Mechanical Ventilation</t>
  </si>
  <si>
    <t>Drug: Enoxaparin</t>
  </si>
  <si>
    <t>https://clinicaltrials.gov/show/NCT04408235</t>
  </si>
  <si>
    <t>High Versus Low LMWH Dosages in Hospitalized Patients With Severe COVID-19 Pneumonia and Coagulopathy</t>
  </si>
  <si>
    <t>NCT04408235</t>
  </si>
  <si>
    <t>Azienda Ospedaliero-Universitaria di Modena</t>
  </si>
  <si>
    <t>COVID;Pneumonia, Viral;Coagulation Disorder</t>
  </si>
  <si>
    <t>COVID-19 HD</t>
  </si>
  <si>
    <t>Marco Marietta, MD;Marco Marietta, MD;Pasquale Mighali</t>
  </si>
  <si>
    <t>;marco.marietta@unimore.it;mighali.pasquale@policlinico.mo.it</t>
  </si>
  <si>
    <t>;0594224640;0594225868</t>
  </si>
  <si>
    <t>Azienda Ospedaliero-Universitaria di Modena;</t>
  </si>
  <si>
    <t>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t>
  </si>
  <si>
    <t>Clinical worsening, defined as the occurrence of at least one of the following events, whichever comes first:</t>
  </si>
  <si>
    <t>Rapid Experimental Medicine for COVID-19</t>
  </si>
  <si>
    <t>&lt;br&gt;                Patients will be divided into cohorts, a) community b) hospitalised requiring supplemental oxygen and c) hospitalised requiring assisted ventilation.&lt;br&gt;&lt;br&gt;                Two treatments will be compared to standard care. Nafamostat (anti-viral and anti-coagulant) and TD139 (galectin 3 inhibitor).  For Nafamostat, it is intended that the licensed dose (0.2 mg/kg/h) in Japan will be used. Patients randomised to Nafamostat will receive a continuous intravenous infusion at 0.2 mg/kg/h for 7 days. If a participant is discharged from hospital or can no longer receive this treatment, the treatment will be stopped. For TD139, patients will inhale 5 mg x 2 (10 mg) twice daily for the first 48 h and then subsequently 5 mg x 2 (10 mg) once daily for the remaining 12 days. Unless a participant is discharged from hospital or can no longer use an inhaler ‚Äì in which case treatment will be stopped at such time.&lt;br&gt;&lt;br&gt;                Randomisation will be performed using a web-based randomisation system (built in REDCap) hosted at the Edinburgh Clinical Trials Unit (ECTU) at the University of Edinburgh (a fully registered UKCRC CTU (registration #15)). Since these studies are designed to be small, this study will balance underlying risk across the allocations using the method of minimisation.&lt;br&gt;&lt;br&gt;                Follow up will be at 30, 60 and 90 days post treatment.&lt;br&gt;</t>
  </si>
  <si>
    <t>http://isrctn.com/ISRCTN14212905</t>
  </si>
  <si>
    <t>Understanding how COVID-19 leads to respiratory failure in COVID-19 positive patients</t>
  </si>
  <si>
    <t>ISRCTN14212905</t>
  </si>
  <si>
    <t>Phase II interventional randomized controlled single centre (Treatment)</t>
  </si>
  <si>
    <t>Prevention of lung injury in patients with COVID-19 (SARS-CoV-2 infection) &lt;br&gt;Respiratory &lt;br&gt;COVID-19 (SARS-CoV-2 infection)</t>
  </si>
  <si>
    <t>Annya</t>
  </si>
  <si>
    <t>Bruce</t>
  </si>
  <si>
    <t xml:space="preserve">
                    Queen's Medical Research Institute
                    Little France Crescent
</t>
  </si>
  <si>
    <t>+44 (0)131 2429180</t>
  </si>
  <si>
    <t>Inclusion criteria: &lt;br&gt;                1. Provision of informed consent from the patient or representative&lt;br&gt;                2. Aged at least 16 years&lt;br&gt;                3. If the patient is of childbearing potential*, the patient, and their partner(s), agree to use medically-accepted double-barrier methods of contraception (eg, barrier methods, including male condom, female condom or diaphragm with spermicidal gel) during the study and for at least 90 days after the termination of study therapy. A vasectomised partner would be considered an appropriate birth control method provided that the partner is the sole male sexual partner and the absence of sperm has been confirmed.&lt;br&gt;                4. COVID-19 positive&lt;br&gt;</t>
  </si>
  <si>
    <t>Exclusion criteria: &lt;br&gt;                1. Current or recent history, as determined by the Investigator, of severe, progressive, and/or uncontrolled cardiac disease (NYHA class IV), uncontrolled renal disease (eGFR &lt; 30 mL/min/1.73 m¬≤), severe liver dysfunction (ALT/AST &gt; 5x ULN) or bone marrow failure (Hb &lt; 8g/dL AND ANC &lt; 0.5 mm¬≥ AND platelet count &lt;50,000 ¬µL)&lt;br&gt;                2. Women who are pregnant or breastfeeding.&lt;br&gt;                3. Participation in another clinical trial of an investigational medicinal product (CTIMP)&lt;br&gt;                4. Known hypersensitivity to the IMP or excipients.&lt;br&gt;                5. Pre-existing or concomittant use of off-label treatments for COVID-19&lt;br&gt;</t>
  </si>
  <si>
    <t>&lt;br&gt;                Safety of candidate agents as add-on therapy to SoC in patients with COVID-19 measured  at 30, 60 and 90 days post-treatment using:&lt;br&gt;                1. Haematological and biochemical safety laboratory investigations:&lt;br&gt;                1.1. Haematology: Full blood count and differential white cell count&lt;br&gt;                1.2. Coagulation: D-dimer, fibrinogen, activated partial thromboplastin time (aPTT), prothrombin time (PT), international normalised ratio (INR), Cd39, ecto-ADPase, nitrous oxide, PGI2, antithrombin, Thrombomodlin, protein c, EPCR, kallikrein.&lt;br&gt;                1.3. Biochemistry: Random glucose, Urea and electrolytes (urea, sodium, potassium, chloride, magnesium, bicarbonate, creatinine); liver function tests (Total protein, albumin, globulin, total bilirubin, SGOT(AST), SGPT(ALT), GGT, LDH, alkaline phosphatase); C-reactive protein (CRP); ferritin; triglycerides; troponin; creatine kinase (MB fraction)&lt;br&gt;                2. Physical examination performed at screening, including assessment of presenting symptoms. At subsequent assessments, a symptom-directed (targeted) physical examination will be performed as required by the condition of the patient and the presenting complaint&lt;br&gt;                3. Vital signs (blood pressure/heart rate/temperature and respiratory rate)&lt;br&gt;                4. Daily electrocardiogram (ECG) readings&lt;br&gt;                5. Adverse events that are not related to the patient‚Äôs underlying condition or clinical interventions will be recorded following consent. In the case of an AE, the Investigator should initiate the appropriate treatment according to their medical judgment&lt;br&gt;</t>
  </si>
  <si>
    <t>Charit√© Trial of Cenicriviroc (CVC) Treatment for COVID-19 Patients</t>
  </si>
  <si>
    <t>Drug: Cenicriviroc (CVC);Drug: Placebo</t>
  </si>
  <si>
    <t>https://clinicaltrials.gov/show/NCT04500418</t>
  </si>
  <si>
    <t>NCT04500418</t>
  </si>
  <si>
    <t>Charite University, Berlin, Germany</t>
  </si>
  <si>
    <t>August 25, 2020</t>
  </si>
  <si>
    <t>Frank Tacke, Prof. Dr.med.;Frank Tacke, Prof. Dr. med.;Frank Tacke, Prof. Dr. med.</t>
  </si>
  <si>
    <t>;frank.tacke@charite.de;frank.tacke@charite.de</t>
  </si>
  <si>
    <t>;+49 30 450 553 022;+4930450553022</t>
  </si>
  <si>
    <t>Charit√© University, Berlin, Germany;</t>
  </si>
  <si>
    <t>_x000D_&lt;br&gt;        Inclusion Criteria:_x000D_&lt;br&gt;_x000D_&lt;br&gt;          -  Subject provides written informed consent prior to initiation of any study procedures._x000D_&lt;br&gt;             Understands and agrees to comply with planned study procedures._x000D_&lt;br&gt;_x000D_&lt;br&gt;          -  Male or non-pregnant female adult =18 years of age at time of enrolment._x000D_&lt;br&gt;_x000D_&lt;br&gt;          -  Has laboratory-confirmed SARS-CoV-2 infection as determined by PCR and fulfils the_x000D_&lt;br&gt;             case criteria of COVID-19 (One or more of the following must be met in lieu of a_x000D_&lt;br&gt;             positive PCR test: fever [defined as a temperature = 100.0¬∞F / 37.8¬∞C documented_x000D_&lt;br&gt;             within 24 hr. of randomization] , absolute and relative lymphopenia and leukopenia,_x000D_&lt;br&gt;             new typical infiltrates in x-ray of the chest or chest CT scan [only if obtained for_x000D_&lt;br&gt;             clinical reasons; not required by study], no improvement on antibiotics)._x000D_&lt;br&gt;_x000D_&lt;br&gt;          -  Scoring a "3" or "4" (or "5", at the Investigator's discretion) on the 7-Point Ordinal_x000D_&lt;br&gt;             Scale (see Outcome Measures) at enrolment. Note, if scoring a "2" at screening,_x000D_&lt;br&gt;             inclusion will be met if the patient is in the process of being hospitalized or_x000D_&lt;br&gt;             admitted to an inpatient setting. Such a patient would be assigned a "3" at enrolment_x000D_&lt;br&gt;             for Baseline assessment purposes._x000D_&lt;br&gt;_x000D_&lt;br&gt;          -  No participation in other clinical trials according to the German Medicines Act (AMG)_x000D_&lt;br&gt;             (3 months before) at the time of this trial._x000D_&lt;br&gt;_x000D_&lt;br&gt;        Exclusion Criteria:_x000D_&lt;br&gt;_x000D_&lt;br&gt;          -  ALT/AST &gt; 5 times the upper limit of normal._x000D_&lt;br&gt;_x000D_&lt;br&gt;          -  Patients with severe hepatic impairment (defined as liver cirrhosis Child stage B or_x000D_&lt;br&gt;             C)_x000D_&lt;br&gt;_x000D_&lt;br&gt;          -  Stage 4 chronic kidney disease or requiring dialysis (i.e. eGFR &lt; 30 ml/min)_x000D_&lt;br&gt;_x000D_&lt;br&gt;          -  Advanced cardiac (eg, severe heart failure [NYHA III-IV]) or pulmonary diseases which,_x000D_&lt;br&gt;             in the Investigator's judgment, would not make participation appropriate._x000D_&lt;br&gt;_x000D_&lt;br&gt;          -  Pregnancy or breast feeding._x000D_&lt;br&gt;_x000D_&lt;br&gt;          -  Anticipated transfer to another hospital which is not a study site within 72 hours._x000D_&lt;br&gt;_x000D_&lt;br&gt;          -  Known allergy or hypersensitivity to CVC or its components._x000D_&lt;br&gt;_x000D_&lt;br&gt;          -  Use of medications that are contraindicated with CVC and that could not be replaced or_x000D_&lt;br&gt;             stopped during the trial period_x000D_&lt;br&gt;_x000D_&lt;br&gt;          -  Administration of specified drugs which interfere with the metabolism of CVC._x000D_&lt;br&gt;_x000D_&lt;br&gt;          -  Patients immediately or imminently requiring mechanical ventilation._x000D_&lt;br&gt;_x000D_&lt;br&gt;          -  Patients unwilling to consent to saving and propagation of pseudonymised medical data_x000D_&lt;br&gt;             for study reasons._x000D_&lt;br&gt;_x000D_&lt;br&gt;          -  Subjects who are legally detained in an official institution._x000D_&lt;br&gt;_x000D_&lt;br&gt;          -  Subjects that are unsuitable to understand or to comply with the study requirements in_x000D_&lt;br&gt;             the opinion of the investigator._x000D_&lt;br&gt;_x000D_&lt;br&gt;          -  Subjects who may be dependent on the sponsor, the investigator or the trial sites._x000D_&lt;br&gt;</t>
  </si>
  <si>
    <t>Subject¬¥s Responder status (score on the 7-point ordinal scale on Day 15)</t>
  </si>
  <si>
    <t>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t>
  </si>
  <si>
    <t>&lt;br&gt;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t>
  </si>
  <si>
    <t>http://isrctn.com/ISRCTN11384058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</si>
  <si>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</si>
  <si>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ISRCTN11384058</t>
  </si>
  <si>
    <t>Multicentre feasibility (2 weeks) and pilot (4 weeks), single-cohort, before-after, pragmatic interventional service improvement research study (Other)</t>
  </si>
  <si>
    <t>Policlinico San Martino Genoa</t>
  </si>
  <si>
    <t>The severe imbalance and variable demand/supply for elective surgery during the COVID-19 pandemic, determined by postponements, backlog and "hidden" waiting lists &lt;br&gt;Not Applicable</t>
  </si>
  <si>
    <t>Inclusion criteria: Any urgent surgery patient (Italian Category A-30 Days) referred to any Department of Surgery in the metropolitan area of Genoa during the spring 2020 COVID-19 peak</t>
  </si>
  <si>
    <t>Exclusion criteria: &lt;br&gt;                1. Emergency surgery patients&lt;br&gt;                2. Routine surgery patients&lt;br&gt;</t>
  </si>
  <si>
    <t>&lt;br&gt;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t>
  </si>
  <si>
    <t>Randomized Prospective Clinical Study for Efficacy of Anti-Corona VS2 Immunoglobulins Prepared From COVID19 Convalescent Plasma in Prevention of Infection in High Risk Groups as Well as Treatment of Early Cases of COVID19 Patients</t>
  </si>
  <si>
    <t>Other: hyper immunoglobulins containing anti-Corona VS2 immunoglobulin</t>
  </si>
  <si>
    <t>https://clinicaltrials.gov/show/NCT04383548</t>
  </si>
  <si>
    <t>Clinical Study for Efficacy of Anti-Corona VS2 Immunoglobulins Prepared From COVID19 Convalescent Plasma Prepared by VIPS Mini-Pool IVIG Medical Devices in Prevention of SARS-CoV-2 Infection in High Risk Groups as Well as Treatment of Early Cases of COVID19 Patients</t>
  </si>
  <si>
    <t>NCT04383548</t>
  </si>
  <si>
    <t>Assiut University</t>
  </si>
  <si>
    <t>COVID19</t>
  </si>
  <si>
    <t>Maha A Mohamed, professor;Magdy El Ekiaby, Doctor;Azza M Ez-Eldin, professor;Alia M Hussein, professor;Alshaimaa M Selim, specialist</t>
  </si>
  <si>
    <t>;;;;shaimaamokhtargood@yahoo.com</t>
  </si>
  <si>
    <t>;;;;01003580480</t>
  </si>
  <si>
    <t>Assiut univeristy;Sabrawishy hospital,Dokki,Giza,Egypt;Assiut univeristy;Assiut univeristy;</t>
  </si>
  <si>
    <t>_x000D_&lt;br&gt;        Inclusion Criteria:_x000D_&lt;br&gt;_x000D_&lt;br&gt;        a. Passive immunization group (Group A)_x000D_&lt;br&gt;_x000D_&lt;br&gt;          1. 20 high risk exposed persons (HCPs) who are nasopharyngeal swab SARSCoV-2 PCR negative_x000D_&lt;br&gt;             and seronegative for SARS-CoV-2 IgM/IgG antibodies to receive prophylactic anti-_x000D_&lt;br&gt;             SARS-CoV-2 hyper immunoglobulin. Selected population can be both male and female with_x000D_&lt;br&gt;             age range 21 - 50 years b. 20 high risk persons (HCPs) who are nasopharyngeal swab_x000D_&lt;br&gt;             SARS-CoV-2 PCR negative and seronegative for SARS-CoV-2 IgM/IgG antibodies as control_x000D_&lt;br&gt;             group. Selected population can be both male and female with age range 21 - 50 years_x000D_&lt;br&gt;_x000D_&lt;br&gt;          2. Patient group (group B):_x000D_&lt;br&gt;_x000D_&lt;br&gt;        a. 30 patients with COVID19 disease and nasopharyngeal swab or sputum SARSCoV-2 positive_x000D_&lt;br&gt;        PCR to receive anti-SARS-CoV-2 in addition to applied clinical management protocol._x000D_&lt;br&gt;        Selected test group can be male or female with age &gt;20 years b. 30 patients with COVID-19_x000D_&lt;br&gt;        disease and nasopharyngeal swab or sputum SARS-CoV-2 PCR positive managed according to_x000D_&lt;br&gt;        applied clinical management protocols of COVID-19 disease as control group. Selected test_x000D_&lt;br&gt;        group can be male or female with age &gt;30 years_x000D_&lt;br&gt;_x000D_&lt;br&gt;        Exclusion Criteria:_x000D_&lt;br&gt;_x000D_&lt;br&gt;          1. Passive immunization group (Group A):_x000D_&lt;br&gt;_x000D_&lt;br&gt;               1. Age less than 21 or above 50 years_x000D_&lt;br&gt;_x000D_&lt;br&gt;               2. . Nasopharyngeal swab SARS-CoV-2 positive PCR_x000D_&lt;br&gt;_x000D_&lt;br&gt;               3. . Presence of anti-SARS-CoV-2 IgM, IgG_x000D_&lt;br&gt;_x000D_&lt;br&gt;               4. Presence of comorbidities such as hypertension, diabetes, chronic renal disease,_x000D_&lt;br&gt;                  previous thrombotic events or states of allergy such as urticaria or bronchial_x000D_&lt;br&gt;                  asthma as well as previous adverse events due to infusion of IVIG_x000D_&lt;br&gt;_x000D_&lt;br&gt;          2. Patient group (group B):_x000D_&lt;br&gt;_x000D_&lt;br&gt;               1. Age less than 20 years_x000D_&lt;br&gt;_x000D_&lt;br&gt;               2. . SARS-CoV-2 PCR negative_x000D_&lt;br&gt;_x000D_&lt;br&gt;               3. . COVID-19 patients who may suffer from co morbidities such as hypertension,_x000D_&lt;br&gt;                  diabetes, chronic renal disease, thrombotic tendency or history of adverse events_x000D_&lt;br&gt;                  to IVIG as well as old age will be excluded to reduce the possibility of_x000D_&lt;br&gt;                  development of serious adverse events related to infusion of IVIG unless it will_x000D_&lt;br&gt;                  be for compassionate use in advanced stages of COVID-19 patients and after_x000D_&lt;br&gt;                  obtaining informed consent_x000D_&lt;br&gt;</t>
  </si>
  <si>
    <t>Safety of anti-SARS-CoV-2 hyper immunoglobulins assessed by percentage of adverse events;Efficacy of COVID19 hyper immunoglobulins for high risk groups;Efficacy of COVID19 hyper immunoglobulins for patients</t>
  </si>
  <si>
    <t>The design of a modifed N95 respirator and its protective effects against facial pressure injuries</t>
  </si>
  <si>
    <t>Two groups:modified respirator versus conventional respirator;</t>
  </si>
  <si>
    <t>http://www.chictr.org.cn/showproj.aspx?proj=52483</t>
  </si>
  <si>
    <t>The prevention and treatment strategy of the protective respirator related facial pressure injuries among healthcare professionals fighting novel coronavirus pneumonia (COVID-19)</t>
  </si>
  <si>
    <t>ChiCTR2000032013</t>
  </si>
  <si>
    <t>Two groups:8;</t>
  </si>
  <si>
    <t>The Fourth Medical Center of Chinese PLA General Hospital</t>
  </si>
  <si>
    <t>Novel Coronavirus Pneumonia (COVID-19); skin adverse reaction</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</si>
  <si>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</si>
  <si>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</si>
  <si>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</si>
  <si>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</si>
  <si>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</si>
  <si>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</si>
  <si>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temperature;area of facial indents;gray level of facial indents;pain;</t>
  </si>
  <si>
    <t>The Doctors for Coronavirus Prevention Project Thanksgiving Messaging Campaign</t>
  </si>
  <si>
    <t>Behavioral: Facebook Ads on the importance of staying safe during the Thanksgiving holiday</t>
  </si>
  <si>
    <t>https://clinicaltrials.gov/show/NCT04644328</t>
  </si>
  <si>
    <t>NCT04644328</t>
  </si>
  <si>
    <t>National Bureau of Economic Research, Inc.</t>
  </si>
  <si>
    <t>November 14, 2020</t>
  </si>
  <si>
    <t>_x000D_&lt;br&gt;        Inclusion Criteria:_x000D_&lt;br&gt;_x000D_&lt;br&gt;        - Individuals viewing the ads must be Facebook users, 18 years and older. Facebook will_x000D_&lt;br&gt;        decide specifically which users receive the messages within a target geographical area (zip_x000D_&lt;br&gt;        or county)._x000D_&lt;br&gt;_x000D_&lt;br&gt;        Exclusion Criteria:_x000D_&lt;br&gt;_x000D_&lt;br&gt;        -_x000D_&lt;br&gt;</t>
  </si>
  <si>
    <t>Covid Case Rate;Population count;Facebook mobility rate</t>
  </si>
  <si>
    <t>Whole lung Irradiation as a Novel treatment for COVID-19 - WIN COVID-19</t>
  </si>
  <si>
    <t>Intervention1: Low Dose Radiation therapy in addition to standard pharmacological therapy: Low dose radiotherapy using a Linear accelerator to bilateral whole lungs as a single fraction treatment with a dose of 0.5 Gy in addition to pharmacological therapy based on guidelines devised by Ministry of Health and Family welfare, India&lt;br&gt;Dexamethasone 6mg IV Once daily for 10 days, (Alternative: Methylprednisolone 80mg IV BD for 10 days)&lt;br&gt;Enoxiparin 60mg s/c Once Daily for 5 days (dose adjusted based on D-dimer levels), &lt;br&gt;Remdesvir 200mg IV Once daily on day 1 followed by 100mg IV Once daily for next 4 days, further continuance based on clinical response,  &lt;br&gt;Convalescent plasma One or two units (approximately 200-250ml per unit),   &lt;br&gt;Tocilizumab 400mg IV as a single dose (repeat dose in 12 to 24 hours if patient√¢??s condition has not&lt;br&gt;improved), Vitamin D 60,000U /week, &lt;br&gt;Vitamin C 1500 mg/day,&lt;br&gt;Zinc,&lt;br&gt;Paracetamol, Anti-tussives, Antibiotics,&lt;br&gt;Oxygen supplementation. &lt;br&gt;Adjunctive therapies : IV thiamine,IV vitamin C, N acetyl cysteine, Ulinastatin, Sepsivac (mycobacterium w), high dose statins.  &lt;br&gt;Salvage therapies : Pulse therapy of steroids, Cytosorb-hemoperfusion, Pirfenidone,Alteplase.&lt;br&gt;The pharmacologic therapy is individualized on a case by case basis.&lt;br&gt;Control Intervention1: Standard Pharmacological Therapy only: Pharmacological therapy based on guidelines devised by Ministry of Health and Family welfare, India.&lt;br&gt;Dexamethasone 6mg IV Once daily for 10 days (Alternative: Methylprednisolone 80mg IV BD for 10 days), Enoxiparin 60mg s/c Once Daily for 5 days (dose adjusted based on D-dimer levels), Remdesvir 200mg IV Once daily on day 1 followed by 100mg IV Once daily for next 4 days, further continuance based on clinical response, Convalescent plasma One or two units (approximately 200-</t>
  </si>
  <si>
    <t>http://www.ctri.nic.in/Clinicaltrials/pmaindet2.php?trialid=48730</t>
  </si>
  <si>
    <t>Low dose lung X-ray therapy for COVID-19</t>
  </si>
  <si>
    <t>CTRI/2020/10/028597</t>
  </si>
  <si>
    <t>Harshamitra Superspecialty Cancer Centre and Research Institute</t>
  </si>
  <si>
    <t>Vivek Sundaram</t>
  </si>
  <si>
    <t xml:space="preserve">No.17, Room no.2, Ground floor, Department of internal medicine, COVID block, E.V.R. Road, Puthur, Trichy, Tamilnadu -
620017
</t>
  </si>
  <si>
    <t>drsasipriyahmitra@gmail.com</t>
  </si>
  <si>
    <t>Harshamitra Oncology Private Limited</t>
  </si>
  <si>
    <t>Inclusion criteria: 1. Adult patients with RT-PCR proven COVID-19 with moderate to severe pneumonia with fewer than 14 days of symptom onset that warranted hospitalization and currently receiving standard medication for COVID-19 at appropriate doses which would include, among others, antivirals, corticosteroids, or anti-IL-6 tocilizumab. &lt;br/ &gt;&lt;br&gt;and &lt;br/ &gt;&lt;br&gt;2. moderate to severe dyspnoea, respiratory frequency equal to or greater than 30/min, oxygen saturation without supplemental O2 supply SpO2 94% or less, PaO2/FiO2 ratio or PaFiO2 ratio between 200 to 300 or SpO2/FiO2 ratio 315 or less if PaO2 is not available &lt;br/ &gt;&lt;br&gt;and/or &lt;br/ &gt;&lt;br&gt;3. laboratory abnormalities such as C-reactive protein &gt;100 mg/L or D-dimer &gt;1000 ng/ml or IL-6 &gt;50 IU or suspected cytokine release syndrome  &lt;br/ &gt;&lt;br&gt; &lt;br/ &gt;&lt;br&gt;(Criteria 1 and 2 are mandatory and 3 is optional)</t>
  </si>
  <si>
    <t>Exclusion criteria: 1. Patients on ventilators (invasive/non-invasive) &lt;br/ &gt;&lt;br&gt;2. Prior lobectomy or pneumonectomy &lt;br/ &gt;&lt;br&gt;3. Prior thoracic radiotherapy resulting in a maximum lung dose of 100 cGy or higher within 14 days of enrollment &lt;br/ &gt;&lt;br&gt;4. Prior chemotherapy or other systemic therapy with potential for pulmonary toxicity or radio sensitization within 14 days or 5 half-lives, whichever is greater, of enrollment, e.g., bleomycin, gemcitabine &lt;br/ &gt;&lt;br&gt;5. Prior cancer immunotherapy with an immune checkpoint inhibitor within 60 days of enrollment &lt;br/ &gt;&lt;br&gt;6. Severe pre-existing heart disease, e.g., New York Heart Association (NYHA) functional class 3 (or higher) congestive heart failure &lt;br/ &gt;&lt;br&gt;7. History of bone marrow or solid organ transplantation &lt;br/ &gt;&lt;br&gt;8. Known history of autoimmune collagen vascular disease, e.g., scleroderma &lt;br/ &gt;&lt;br&gt;9. Known hereditary syndrome with increased sensitivity to ionizing radiation, e.g., ataxia-telangiectasia or Fanconi anemia &lt;br/ &gt;&lt;br&gt;10. Pregnancy &lt;br/ &gt;&lt;br&gt;11. Inability to be positioned supine and flat for radiation planning and delivery &lt;br/ &gt;&lt;br&gt;12. Inability to provide informed consent or lack of an authorized representative who can provide informed consent</t>
  </si>
  <si>
    <t>The primary end-point will be to evaluate the efficacy of low-dose pulmonary irradiation as an adjunctive treatment in interstitial pneumonia in patients with COVID-19 by improving the PaO2-FiO2 by 20% measured 48-72h after treatment with respect to baseline pre-irradiation measurementTimepoint: 6 hours,day 1, day 2, day 3, day 4, day 7</t>
  </si>
  <si>
    <t>Evaluation the Efficacy and Safety of Hydroxychloroquine Sulfate in Comparison with Phosphate Chloroquine in Mild and Commen Patients with Novel Coronavirus Pneumonia (COVID-19): a Randomized, Open-label, Parallel, Controlled Trial</t>
  </si>
  <si>
    <t>hydroxychloroquine sulfate:Day1: first dose: 6 tablets(0.1g/table), second dose: 6 tablets (0.1g/table)after 6h ;Day2~5: 2 tablets (0.1g/table), BID;phosphate chloroquine:Day1-3:500mg,BID Day4-5:250mg,BID;</t>
  </si>
  <si>
    <t>http://www.chictr.org.cn/showproj.aspx?proj=49536</t>
  </si>
  <si>
    <t>ChiCTR2000029899</t>
  </si>
  <si>
    <t>hydroxychloroquine sulfate:50;phosphate chloroquine:50;</t>
  </si>
  <si>
    <t>Peking University Third Hospital</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</si>
  <si>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</si>
  <si>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</si>
  <si>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</si>
  <si>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</si>
  <si>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</si>
  <si>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</si>
  <si>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Time to Clinical Recovery, TTCR;</t>
  </si>
  <si>
    <t>Efficacy and Safety of Direct Anti HCV Drugs in the Treatment of SARS-COV-2 (COVID-19)</t>
  </si>
  <si>
    <t>Drug: Sofosbuvir 400 MG plus Daclatasvir 200mg</t>
  </si>
  <si>
    <t>https://clinicaltrials.gov/show/NCT04535869</t>
  </si>
  <si>
    <t>NCT04535869</t>
  </si>
  <si>
    <t>CCOVID-19</t>
  </si>
  <si>
    <t>Mahmoud El-Bendary, M.D;Mahmoud El-Bendary, M.D</t>
  </si>
  <si>
    <t>mmelbendary@gmail.com;mmelbendary@gmail.com</t>
  </si>
  <si>
    <t>00201002592205;00201002592205</t>
  </si>
  <si>
    <t>_x000D_&lt;br&gt;        Inclusion Criteria:_x000D_&lt;br&gt;_x000D_&lt;br&gt;          -  All cases positive for COVID-19_x000D_&lt;br&gt;_x000D_&lt;br&gt;          -  Male and non-pregnant female patients,_x000D_&lt;br&gt;_x000D_&lt;br&gt;          -  18 years of age or older,_x000D_&lt;br&gt;_x000D_&lt;br&gt;          -  All moderate and severe caseswith pneuomnia._x000D_&lt;br&gt;_x000D_&lt;br&gt;        Exclusion Criteria:_x000D_&lt;br&gt;_x000D_&lt;br&gt;          -  Known allergy or hypersensitivity to the used medications_x000D_&lt;br&gt;_x000D_&lt;br&gt;          -  Known severe liver disease_x000D_&lt;br&gt;_x000D_&lt;br&gt;          -  Use of medications that are contraindicated with the trial medications and that could_x000D_&lt;br&gt;             not be replaced or stopped during the trial period_x000D_&lt;br&gt;_x000D_&lt;br&gt;          -  Pregnancy or breast-feeding or known active HCV infection, because of concerns about_x000D_&lt;br&gt;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t>
  </si>
  <si>
    <t>rate of virological cure by Rt -PCR for COVID -19using the triple therapy as compared to standard treatment</t>
  </si>
  <si>
    <t>COLCHICINE CORONAVIRUS SARS-CoV2 TRIAL - COLCORONA</t>
  </si>
  <si>
    <t>&lt;br&gt;Product Name: Colchicine&lt;br&gt;Pharmaceutical Form: Coated tablet&lt;br&gt;INN or Proposed INN: Colchicine&lt;br&gt;CAS Number: 64-86-8&lt;br&gt;Concentration unit: mg milligram(s)&lt;br&gt;Concentration type: equal&lt;br&gt;Concentration number: 0.5-&lt;br&gt;Pharmaceutical form of the placebo: Coated tablet&lt;br&gt;Route of administration of the placebo: Oral use&lt;br&gt;&lt;br&gt;</t>
  </si>
  <si>
    <t>COLCHICINE STUDY IN THE SARS-COV2 CORONAVIRUS (COLCORONA-COVID-19)</t>
  </si>
  <si>
    <t>EUCTR2020-001689-12-GR</t>
  </si>
  <si>
    <t>Montreal Health Innovations Coordinating Centre</t>
  </si>
  <si>
    <t>United States;Canada;Greece;Brazil;Spain;South Africa;United Kingdom</t>
  </si>
  <si>
    <t>COVID-19 &lt;br&gt;MedDRA version: 23.0
Level: PT
Classification code 10084268
Term: COVID-19
System Organ Class: 10021881 - Infections and infestations
;Therapeutic area: Diseases [C] - Respiratory Tract Diseases [C08]</t>
  </si>
  <si>
    <t>Bassevitch</t>
  </si>
  <si>
    <t>4100 Rue Molson #400,</t>
  </si>
  <si>
    <t>Zohar.Bassevitch@mhicc.org</t>
  </si>
  <si>
    <t>+1 514-461-1300</t>
  </si>
  <si>
    <t>Inclusion criteria: &lt;br&gt;All of these criteria must be met:_x000D_&lt;br&gt;_x000D_&lt;br&gt;1. Males and females, at least 40 years of age, capable and willing to provide informed consent._x000D_&lt;br&gt;_x000D_&lt;br&gt;2. Patient must have received a diagnosis of COVID-19 infection within the last 24 hours_x000D_&lt;br&gt;_x000D_&lt;br&gt;3. Outpatient setting (not currently hospitalized or under immediate consideration for hospitalization)_x000D_&lt;br&gt;_x000D_&lt;br&gt;4. Patient must possess at least one of the following high-risk criteria: 70 years or more of age, obesity (BMI = 30 kg/m2), diabetes mellitus, uncontrolled hypertension (systolic blood pressure =150 mm Hg), known respiratory disease (including asthma or chronic obstructive pulmonary disease), known heart failure, known coronary disease, fever of =38.4¬∞C within the last 48 hours, dyspnea at the time of presentation, bicytopenia,_x000D_&lt;br&gt;pancytopenia, or the combination of high neutrophil count and low lymphocyte count._x000D_&lt;br&gt;_x000D_&lt;br&gt;5. Female patient is either not of childbearing potential, defined as postmenopausal for at least 1 year or surgically sterile, or is of childbearing potential and practicing at least one method of contraception and preferably two complementary forms of contraception including a barrier method (e.g. male or female condoms, spermicides, sponges, foams, jellies, diaphragm, intrauterine device (IUD)) throughout the study and for 30 days after_x000D_&lt;br&gt;study completion._x000D_&lt;br&gt;_x000D_&lt;br&gt;6. Patient must be able and willing to comply with the requirements of this study protocol.&lt;br&gt;Are the trial subjects under 18? no&lt;br&gt;Number of subjects for this age range: 0&lt;br&gt;F.1.2 Adults (18-64 years) yes&lt;br&gt;F.1.2.1 Number of subjects for this age range 40&lt;br&gt;F.1.3 Elderly (&gt;=65 years) yes&lt;br&gt;F.1.3.1 Number of subjects for this age range 60&lt;br&gt;</t>
  </si>
  <si>
    <t>Exclusion criteria: &lt;br&gt;None of these exclusion criteria should be met:_x000D_&lt;br&gt;1. Patient currently hospitalized or under immediate consideration for hospitalization._x000D_&lt;br&gt;_x000D_&lt;br&gt;2. Patient currently in shock or with haemodynamic instability_x000D_&lt;br&gt;_x000D_&lt;br&gt;3. Patient with inflammatory bowel disease (Crohn‚Äôs disease or ulcerative colitis) or patient with chronic diarrhoea._x000D_&lt;br&gt;_x000D_&lt;br&gt;4. Patient with pre-existenting progressive neuromuscular disease._x000D_&lt;br&gt;_x000D_&lt;br&gt;5. Estimated Glomerular filtration rate (eGFR) using the MDRD equation for all subjects being considered for enrollment, with a cut-off of &lt; 30 mL/m in/1.73m2._x000D_&lt;br&gt;_x000D_&lt;br&gt;6. Patient with a history of cirrhosis, chronic active hepatitis or severe hepatic disease_x000D_&lt;br&gt;_x000D_&lt;br&gt;7. Female patient who is pregnant, or breast-feeding or is considering becoming pregnant during the study or for 6 months after the last dose of study medication._x000D_&lt;br&gt;_x000D_&lt;br&gt;8. Patient currently taking colchicine for other indications (mainly chronic indications represented by Familial Mediterranean Fever or gout). There is no wash-out period required for patients who have been treated with colchicine and stopped treatment prior to enrolment._x000D_&lt;br&gt;_x000D_&lt;br&gt;9. Patient with a history of an allergic reaction or significant sensitivity to colchicine._x000D_&lt;br&gt;_x000D_&lt;br&gt;10. Patient undergoing chemotherapy for cancer._x000D_&lt;br&gt;_x000D_&lt;br&gt;11. Patient is considered by the investigator, for any reason, to be an unsuitable candidate for the study._x000D_&lt;br&gt;_x000D_&lt;br&gt;&lt;br&gt;</t>
  </si>
  <si>
    <t>Timepoint(s) of evaluation of this end point:  30 days after randomisation;Primary end point(s): The primary endpoint will be the composite of death or the need for hospitalization due to COVID-19 infection in the first 30 days after randomization.;Secondary Objective: The secondary objective is to determine the safety of treatment with colchicine in this patient population. &lt;br&gt;&lt;br&gt;The exploratory objective is to evaluate links between soluble and genetic biomarkers and treatment effects. ;Main Objective: The primary objective of this study is to determine whether short-term treatment with colchicine reduces the rate of death and lung complications related to COVID-19.</t>
  </si>
  <si>
    <t>Study on the application of convalescent plasma therapy in severe COVID-19</t>
  </si>
  <si>
    <t>Experimental group:Convalescent plasma therapy + routine treatment;Control group:routine treatment;</t>
  </si>
  <si>
    <t>http://www.chictr.org.cn/showproj.aspx?proj=50727</t>
  </si>
  <si>
    <t>Study for using the healed novel coronavirus pneumonia (COVID-19) patients plasma in the treatment of severe critical cases</t>
  </si>
  <si>
    <t>ChiCTR2000030627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</si>
  <si>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</si>
  <si>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</si>
  <si>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</si>
  <si>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</si>
  <si>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</si>
  <si>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</si>
  <si>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Tempreture;Virus nucleic acid detection;</t>
  </si>
  <si>
    <t>Prevention of aggravation of mechanical ventilation required pneumonia caused by COVID - 19 using adrenomedullin - Investigator initiated phase 2a trial - AM-P2-COVID</t>
  </si>
  <si>
    <t>Intravenous infusion of investigative drug (adrenomedullin or placebo) will be started immediately after the introduction of mechanical ventilation. The administration of the drug are maintained 72 hour and then intermittent administration (8 hours per day) are followed up to 10 days. The drug administration will be stop after withdrawal of mechanical ventilation.</t>
  </si>
  <si>
    <t>https://jrct.niph.go.jp/latest-detail/jRCT2071200041</t>
  </si>
  <si>
    <t>Therapeutic development of adrenomedullin for severe pneumonia caused by COVID-19</t>
  </si>
  <si>
    <t>JPRN-jRCT2071200041</t>
  </si>
  <si>
    <t>randomized controlled trial, double blind, placebo control, parallel assignment, treatment purpose</t>
  </si>
  <si>
    <t>Kita Toshihiro</t>
  </si>
  <si>
    <t>&gt;= 20age old</t>
  </si>
  <si>
    <t>&lt;= 75age old</t>
  </si>
  <si>
    <t>Toshihiro</t>
  </si>
  <si>
    <t>Kita</t>
  </si>
  <si>
    <t>5200 Kihara, Kiyotake, Miyazaki, Miyazaki</t>
  </si>
  <si>
    <t>toshihiro_kita@med.miyazaki-u.ac.jp</t>
  </si>
  <si>
    <t>Faculty of Medicine, University of Miyazaki</t>
  </si>
  <si>
    <t>Inclusion criteria: patients with mechanical ventilation required pneumonia caused by COVID-19</t>
  </si>
  <si>
    <t>Exclusion criteria: patients with liver dysfunction (AST and/or ALT &gt; 5 times of reference values)&lt;br&gt;patients with renal dysfunction (serum creatinine &gt; 2.0 mg/dl)&lt;br&gt;patients with severe ECG abnormalities and/or cardiac diseases&lt;br&gt;patients with malignancy or history of malignancy&lt;br&gt;patients who are expected to transfer to other hospital within 72 hours&lt;br&gt;pregnant or lactating women</t>
  </si>
  <si>
    <t>Period of mechanical ventilation (days)</t>
  </si>
  <si>
    <t>A Randomized, Double-Blind, Placebo-Controlled, Multicenter Phase IIA Study of FSD201 (Ultramicronized PEA) + Standard of Care (SOC) Vs SOC in the Treatment of Hospitalized Patients With COVID-19</t>
  </si>
  <si>
    <t>Drug: FSD201;Drug: Placebo</t>
  </si>
  <si>
    <t>https://clinicaltrials.gov/show/NCT04619706</t>
  </si>
  <si>
    <t>Ultramicronized Palmitoylethanolamide (PEA) Treatment in Hospitalized Participants With COVID-19</t>
  </si>
  <si>
    <t>NCT04619706</t>
  </si>
  <si>
    <t>FSD Pharma, Inc.</t>
  </si>
  <si>
    <t>FSD BioSciences Head of Clinical Research</t>
  </si>
  <si>
    <t>clinicaltrialsinfo@fsdpharma.com</t>
  </si>
  <si>
    <t>800 327 2764</t>
  </si>
  <si>
    <t>_x000D_&lt;br&gt;        Inclusion Criteria:_x000D_&lt;br&gt;_x000D_&lt;br&gt;          -  Must be willing and able to give informed consent to participate in the study_x000D_&lt;br&gt;_x000D_&lt;br&gt;          -  Has admitted to a hospital and has a positive severe acute respiratory syndrome_x000D_&lt;br&gt;             coronavirus 2 (SARS-CoV-2) test by standard reverse transcription-polymerase chain_x000D_&lt;br&gt;             reaction (RT-PCR) assay or equivalent test_x000D_&lt;br&gt;_x000D_&lt;br&gt;          -  Has the presence of any symptom(s) suggestive of moderate or severe systemic illness_x000D_&lt;br&gt;             with COVID-19 on Day 1 such as the presence of fever (greater than or equal to_x000D_&lt;br&gt;             (&gt;=)38.0 degree Celsius [&gt;=100.4 degree fahrenheit] by any route), "feeling hot,"_x000D_&lt;br&gt;             "feeling sweaty," headache, malaise, fatigue, muscle pain, diarrhea, nausea, vomiting,_x000D_&lt;br&gt;             cough, sore throat, or shortness of breath upon exertion and/or at rest, or_x000D_&lt;br&gt;             respiratory distress_x000D_&lt;br&gt;_x000D_&lt;br&gt;          -  Has the presence of moderate to severe clinical signs indicative of moderate or severe_x000D_&lt;br&gt;             illness with COVID-19 on Day 1. A. Moderate: (1) Clinical signs suggestive of moderate_x000D_&lt;br&gt;             illness with COVID-19, such as respiratory rate &gt;=20 breaths per minute, SpO2 &gt;93% on_x000D_&lt;br&gt;             room air at sea level, heart rate &gt;=90 beats per minute. (2) No clinical signs_x000D_&lt;br&gt;             indicative of severe or critical COVID-19. B. Severe: (1) Clinical signs suggestive of_x000D_&lt;br&gt;             severe systemic illness with COVID-19, such as respiratory rate &gt;=30 breaths per_x000D_&lt;br&gt;             minute, heart rate &gt;=125 beats per minute, SpO2 less than or equal to (&lt;=) 93% on room_x000D_&lt;br&gt;             air at sea level or partial pressure of oxygen (PaO2)/fraction of inspired oxygen_x000D_&lt;br&gt;             (FiO2) less than (&lt;)300, heart rate &gt;=125 beats per minute. (2) No criteria met for_x000D_&lt;br&gt;             critical COVID-19_x000D_&lt;br&gt;_x000D_&lt;br&gt;          -  Has either normal renal function or mild or moderate renal impairment: estimated_x000D_&lt;br&gt;             creatinine clearance &gt;30 milliliters per minute (mL/min) on Day 1_x000D_&lt;br&gt;_x000D_&lt;br&gt;          -  Able to swallow the study drug (tablets)_x000D_&lt;br&gt;_x000D_&lt;br&gt;          -  Men whose sexual partners are women of childbearing potential (WOCBP) must agree to_x000D_&lt;br&gt;             comply with one of the following contraception requirements from the time of first_x000D_&lt;br&gt;             dose of study medication (Day 1) until at least 30 days after the last dose of study_x000D_&lt;br&gt;             medication: (a) Vasectomy with documentation of azoospermia. (b) Sexual abstinence._x000D_&lt;br&gt;             (c) Male condom plus partner use of one of the contraceptive_x000D_&lt;br&gt;_x000D_&lt;br&gt;          -  WOCBP must agree to comply with one of the following contraception requirements from_x000D_&lt;br&gt;             the time of first dose of study medication (Day 1) until at least 30 days after the_x000D_&lt;br&gt;             last dose of study medication: (a) Sexual abstinence (b) Use of one of the_x000D_&lt;br&gt;             contraceptive options (c) Vasectomy of male partner with documentation of azoospermia_x000D_&lt;br&gt;_x000D_&lt;br&gt;        Exclusion Criteria:_x000D_&lt;br&gt;_x000D_&lt;br&gt;          -  The participant, in the opinion of the investigator, is not likely to survive for &gt;=48_x000D_&lt;br&gt;             hours beyond Day 1_x000D_&lt;br&gt;_x000D_&lt;br&gt;          -  Has a diagnosis of asymptomatic COVID-19, mild COVID-19, or critical COVID-19 on Day 1_x000D_&lt;br&gt;_x000D_&lt;br&gt;          -  Has a documented current liver disease, or known hepatic or biliary abnormalities_x000D_&lt;br&gt;             (with the exception of asymptomatic gallstones) at screening or on Day 1_x000D_&lt;br&gt;_x000D_&lt;br&gt;          -  Has a Child Pugh score &gt;= C_x000D_&lt;br&gt;_x000D_&lt;br&gt;          -  Has a documented medical history of infection with human immunodeficiency virus or_x000D_&lt;br&gt;             hepatitis A, B, or C at screening or on Day 1_x000D_&lt;br&gt;_x000D_&lt;br&gt;          -  Has a documented active infection with tuberculosis at screening or on Day 1_x000D_&lt;br&gt;_x000D_&lt;br&gt;          -  Has clinically significant ECG abnormalities at screening or on Day 1_x000D_&lt;br&gt;_x000D_&lt;br&gt;          -  Requires dialysis or is on any renal replacement therapies at screening or on Day 1_x000D_&lt;br&gt;_x000D_&lt;br&gt;          -  A female participant who is pregnant or planning to become pregnant during the study,_x000D_&lt;br&gt;             breastfeeding, or has a positive pregnancy test at screening_x000D_&lt;br&gt;_x000D_&lt;br&gt;          -  Receiving alpha-blockers, combined alpha/beta blockers, antihistamines, or any drugs_x000D_&lt;br&gt;             that will affect the levels of cytokines released due to immune stress_x000D_&lt;br&gt;_x000D_&lt;br&gt;          -  Has received any immunoglobulins within 6 months of screening or planned_x000D_&lt;br&gt;             administration of any immunoglobulins during the screening and/or treatment periods_x000D_&lt;br&gt;_x000D_&lt;br&gt;          -  Has a known history of drug abuse within 6 months of study start that would interfere_x000D_&lt;br&gt;             with the participant's participation in the study_x000D_&lt;br&gt;_x000D_&lt;br&gt;          -  Has a history of sensitivity to any of the study medications, or components thereof or_x000D_&lt;br&gt;             a history of drug or other allergy that, in the opinion of the investigator or medical_x000D_&lt;br&gt;             monitor, would contraindicate their participation_x000D_&lt;br&gt;_x000D_&lt;br&gt;          -  Has participated in and/or plan to participate in another clinical study_x000D_&lt;br&gt;_x000D_&lt;br&gt;          -  Will be transferred to another hospital which is not a study site within 72 hours_x000D_&lt;br&gt;_x000D_&lt;br&gt;          -  Cannot read and speak either English or Spanish_x000D_&lt;br&gt;_x000D_&lt;br&gt;        Other protocol defined Inclusion/Exclusion criteria may apply_x000D_&lt;br&gt;</t>
  </si>
  <si>
    <t>Percentage of Participants With Disease Progression at Day 28</t>
  </si>
  <si>
    <t>Covidfree@Home: At Home Monitoring Using Mobile Devices for Patients With Covid19</t>
  </si>
  <si>
    <t>Device: Covidfree@home</t>
  </si>
  <si>
    <t>https://clinicaltrials.gov/show/NCT04453774</t>
  </si>
  <si>
    <t>At Home Monitoring for Patients With Covid19</t>
  </si>
  <si>
    <t>NCT04453774</t>
  </si>
  <si>
    <t>October 16, 2020</t>
  </si>
  <si>
    <t>Robert Wu;Tatiana Son</t>
  </si>
  <si>
    <t>;Tson@uhnresearch.ca</t>
  </si>
  <si>
    <t>;6475327025</t>
  </si>
  <si>
    <t>University Health Network, Toronto;</t>
  </si>
  <si>
    <t>_x000D_&lt;br&gt;        Inclusion Criteria_x000D_&lt;br&gt;_x000D_&lt;br&gt;          -  Patients who tested positive for Covid19_x000D_&lt;br&gt;_x000D_&lt;br&gt;          -  Patients experiencing symptoms of Covid19 and have been deemed to likely have Covid19_x000D_&lt;br&gt;_x000D_&lt;br&gt;        Exclusion Criteria_x000D_&lt;br&gt;_x000D_&lt;br&gt;          -  Does not speak English_x000D_&lt;br&gt;_x000D_&lt;br&gt;          -  Unable to use a mobile smartphone and smart watch_x000D_&lt;br&gt;_x000D_&lt;br&gt;          -  Unable to complete questionnaires on own_x000D_&lt;br&gt;_x000D_&lt;br&gt;          -  Significant comorbid condition that would confound symptoms and sensor readings_x000D_&lt;br&gt;_x000D_&lt;br&gt;          -  Deemed palliative with goals of care being comfort measures only_x000D_&lt;br&gt;</t>
  </si>
  <si>
    <t>Number of participants with an unplanned hospital admissions;Number of participants with planned hospital admissions that are found to be necessary</t>
  </si>
  <si>
    <t>Healthcare Worker Exposure Response and Outcomes of Hydroxychloroquine Trial (HERO-HCQ Trial)</t>
  </si>
  <si>
    <t>https://clinicaltrials.gov/show/NCT04334148</t>
  </si>
  <si>
    <t>Healthcare Worker Exposure Response and Outcomes of Hydroxychloroquine</t>
  </si>
  <si>
    <t>NCT04334148</t>
  </si>
  <si>
    <t>Adrian Hernandez</t>
  </si>
  <si>
    <t>HERO-HCQ</t>
  </si>
  <si>
    <t>Adrian Hernandez, MD</t>
  </si>
  <si>
    <t>_x000D_&lt;br&gt;        Inclusion:_x000D_&lt;br&gt;_x000D_&lt;br&gt;          -  Completed Informed Consent_x000D_&lt;br&gt;_x000D_&lt;br&gt;          -  Age = 18 years old_x000D_&lt;br&gt;_x000D_&lt;br&gt;          -  Currently working in any environment in which there is a risk of exposure to patients_x000D_&lt;br&gt;             with COVID-19 infections ("healthcare worker")_x000D_&lt;br&gt;_x000D_&lt;br&gt;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 and other contraindicated_x000D_&lt;br&gt;             medications_x000D_&lt;br&gt;_x000D_&lt;br&gt;          -  End stage renal disease_x000D_&lt;br&gt;_x000D_&lt;br&gt;          -  Pre-existing retinopathy_x000D_&lt;br&gt;_x000D_&lt;br&gt;          -  Current or planned use of Hydroxychloroquine (study drug) for any indication_x000D_&lt;br&gt;_x000D_&lt;br&gt;        Current or planned use of the following for treatment or prevention of COVID-19 infection:_x000D_&lt;br&gt;_x000D_&lt;br&gt;          -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ongoing_x000D_&lt;br&gt;                  symptoms_x000D_&lt;br&gt;_x000D_&lt;br&gt;               -  Current or planned use of use of anti-seizure drugs_x000D_&lt;br&gt;_x000D_&lt;br&gt;               -  History of Glucose-6-phosphate dehydrogenase deficiency_x000D_&lt;br&gt;</t>
  </si>
  <si>
    <t>Number of participants with clinical infection with COVID-19 infection</t>
  </si>
  <si>
    <t>Contrast Enhanced Ultrasound (CEUS) Detection of Microvascular Perfusion Impairment in COVID-19 Pediatric Patients</t>
  </si>
  <si>
    <t>Drug: Sulfur hexafluoride lipid-type A microspheres</t>
  </si>
  <si>
    <t>https://clinicaltrials.gov/show/NCT04640038</t>
  </si>
  <si>
    <t>Contrast Enhanced Ultrasound in COVID-19</t>
  </si>
  <si>
    <t>NCT04640038</t>
  </si>
  <si>
    <t>Children's Hospital of Philadelphia</t>
  </si>
  <si>
    <t>Covid19;MIS-C</t>
  </si>
  <si>
    <t>Misun Hwang, MD;Misun Hwang, MD</t>
  </si>
  <si>
    <t>hwangm@chop.edu;hwangm@chop.edu</t>
  </si>
  <si>
    <t>267-425-7129;267-425-7110</t>
  </si>
  <si>
    <t>_x000D_&lt;br&gt;        Inclusion Criteria:_x000D_&lt;br&gt;_x000D_&lt;br&gt;          1. Patient (male/female) in the pediatric intensive care unit at CHOP._x000D_&lt;br&gt;_x000D_&lt;br&gt;          2. Patient 17 years of age or younger._x000D_&lt;br&gt;_x000D_&lt;br&gt;          3. Diagnosis of COVID-19 or high clinical suspicion for COVID-19 despite negative tests_x000D_&lt;br&gt;             (according to the definition of probable case by the ECDC)._x000D_&lt;br&gt;_x000D_&lt;br&gt;          4. Patients have evidence of cardiovascular compromise, myocardial injury, and/or acute_x000D_&lt;br&gt;             kidney injury._x000D_&lt;br&gt;_x000D_&lt;br&gt;          5. Parental/guardian permission (informed consent)_x000D_&lt;br&gt;_x000D_&lt;br&gt;        Exclusion Criteria:_x000D_&lt;br&gt;_x000D_&lt;br&gt;        1. Medical history of Lumason hypersensitivity_x000D_&lt;br&gt;</t>
  </si>
  <si>
    <t>Estimate the proportion of patients with normal perfusion versus area(s) of hypoperfusion in heart and kidneys</t>
  </si>
  <si>
    <t>A Comparative study of Effectiveness of psychological interventions in COVID-19 positive patients.</t>
  </si>
  <si>
    <t>Intervention1: Comparative study of effectiveness of psychological interventions in COVID-19 positive patients: Not applicable&lt;br&gt;</t>
  </si>
  <si>
    <t>http://www.ctri.nic.in/Clinicaltrials/pmaindet2.php?trialid=45864</t>
  </si>
  <si>
    <t>The study of psychological interventions either individually or in groups and comparing its effect in reduction of  psychological distress  in covid-19 positive patients.</t>
  </si>
  <si>
    <t>CTRI/2020/11/028799</t>
  </si>
  <si>
    <t>Randomized, Parallel Group Trial
  Method of generating randomization sequence:Computer generated randomization  Method of allocation concealment:Case Record Numbers  Blinding and masking:Not Applicable</t>
  </si>
  <si>
    <t>not funded</t>
  </si>
  <si>
    <t xml:space="preserve">Health Condition 1: B972- Coronavirus as the cause of diseases classified elsewhere
Health Condition 2: B342- Coronavirus infection, unspecified
</t>
  </si>
  <si>
    <t>Dr Tejaswini Miskin</t>
  </si>
  <si>
    <t>Department of psychiatry,opd no 33,
J.J.Hospital
Byculla
Mumbai</t>
  </si>
  <si>
    <t>tmiskin4@gmail.com</t>
  </si>
  <si>
    <t>Senior Resident, GGMC and Sir J.J. Hospital</t>
  </si>
  <si>
    <t>Inclusion criteria: 18 t0 70 years both male and female with covid-19 infection</t>
  </si>
  <si>
    <t>DASS-21 questionnaire  &lt;br/ &gt;&lt;br&gt;and mean scores of subscaleTimepoint: 1 week</t>
  </si>
  <si>
    <t>Evaluation of a ddPCR Technology for the SARS-CoV-2 Detection in Symptomatic Patients With Suspicion of COVID-19</t>
  </si>
  <si>
    <t>Diagnostic Test: Nasopharyngeal and throat/oropharyngeal swabs analyses by RT-PCR and ddPCR</t>
  </si>
  <si>
    <t>https://clinicaltrials.gov/show/NCT04510454</t>
  </si>
  <si>
    <t>NCT04510454</t>
  </si>
  <si>
    <t>Centre Leon Berard</t>
  </si>
  <si>
    <t>Cancer;COVID</t>
  </si>
  <si>
    <t>ONCOVID-21</t>
  </si>
  <si>
    <t>B√©n√©dicte MASTROIANNI, MD;Ellen BLANC</t>
  </si>
  <si>
    <t>;ellen.blanc@lyon.unicancer.fr</t>
  </si>
  <si>
    <t>;04.78.78.29.67</t>
  </si>
  <si>
    <t>Centre L√©on Berard;</t>
  </si>
  <si>
    <t>_x000D_&lt;br&gt;        1. Age = 18 years on the day of signing informed consent._x000D_&lt;br&gt;_x000D_&lt;br&gt;          2. Confirmed diagnosis of any type of solid or hematologic tumor._x000D_&lt;br&gt;_x000D_&lt;br&gt;          3. Ongoing anticancer treatment at the time of inclusion or within the last 3 months_x000D_&lt;br&gt;             prior to inclusion (last treatment administration or last loco regional procedure)._x000D_&lt;br&gt;_x000D_&lt;br&gt;          4. Suspicion of COVID-19 infection. Patients must not have underwent diagnostic test_x000D_&lt;br&gt;             and/or chest imaging before inclusion._x000D_&lt;br&gt;_x000D_&lt;br&gt;          5. Covered by a medical/health insurance._x000D_&lt;br&gt;_x000D_&lt;br&gt;          6. Signed and dated IRB/ICE approved informed consent form._x000D_&lt;br&gt;</t>
  </si>
  <si>
    <t>To determine the ddPCR ability to detect the SARS-CoV-2 in nasopharyngeal samples of symptomatic patients with suspected COVID-19 infection</t>
  </si>
  <si>
    <t>Protecting Frontline Health Care Workers From COVID-19 With Hydroxychloroquine Pre-exposure Prophylaxis: A Randomized, Placebo-controlled Multi-Site Trial in Toronto, Canada</t>
  </si>
  <si>
    <t>https://clinicaltrials.gov/show/NCT04374942</t>
  </si>
  <si>
    <t>Does Hydroxychloroquine Before &amp; During Patient Exposure Protect Healthcare Workers From Coronavirus?</t>
  </si>
  <si>
    <t>NCT04374942</t>
  </si>
  <si>
    <t>Megan Landes</t>
  </si>
  <si>
    <t>Pre-Exposure Prophylaxis;Coronavirus;SARS-CoV 2</t>
  </si>
  <si>
    <t>HEROs</t>
  </si>
  <si>
    <t>Megan Landes, MD;Kevin Kain, MD</t>
  </si>
  <si>
    <t>University Health Network, Toronto;University Health Network, Toronto</t>
  </si>
  <si>
    <t>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t>
  </si>
  <si>
    <t>Microbiologically confirmed COVID-19 (SARS-CoV-2 infection)</t>
  </si>
  <si>
    <t>Japanese, multicenter, phase II trial of combination therapy with favipiravir and corticosteroids for coronavirus disease 2019 (COVID-19) patients with mild respiratory failure - J-CRITICAL trial</t>
  </si>
  <si>
    <t>Combination therapy with favipiravir and methylprednisolone</t>
  </si>
  <si>
    <t>https://jrct.niph.go.jp/latest-detail/jRCTs041200025</t>
  </si>
  <si>
    <t>Phase II trial of combination therapy with favipiravir and corticosteroids for COVID-19</t>
  </si>
  <si>
    <t>JPRN-jRCTs041200025</t>
  </si>
  <si>
    <t>single arm study, open(masking not used), uncontrolled control, single assignment, treatment purpose</t>
  </si>
  <si>
    <t>Yuichiro Shindo</t>
  </si>
  <si>
    <t>Coronavirus disease 2019 (COVID-19) &lt;br&gt;COVID-19, pneumonia;C000657245</t>
  </si>
  <si>
    <t>Shindo</t>
  </si>
  <si>
    <t>Yuichiro</t>
  </si>
  <si>
    <t>65, Tsurumai-cho, Showa-ku, Nagoya, Aichi</t>
  </si>
  <si>
    <t>yshindo@med.nagoya-u.ac.jp</t>
  </si>
  <si>
    <t>NAGOYA UNIVERSITY HOSPITAL</t>
  </si>
  <si>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</si>
  <si>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</si>
  <si>
    <t>Proportion of patients who need mechanical ventilation or those who meet the criteria of tracheal intubation* within 14 days of initiation of treatment (*at least one of the following: 5 L/min or more of oxygen flux; unstable circulatory dynamics; or consciousness disturbance)</t>
  </si>
  <si>
    <t>BOVINE LACTOFERRIN FOR THE PREVENTION OF COVID-19 INFECTION IN PHYSICIANS AND NURSES IN HOSPITALS IN LIMA, PERU: A DOUBLE BLINDED RANDOMIZED CLINICAL TRIAL</t>
  </si>
  <si>
    <t>Group name:Bovine Lactoferrin  Type of group;1 N¬∞ of participants:168 Intervention(s) description:Bovine Lactoferrin 300 mg every twelve hours for 12 weeks. &lt;br&gt;Presentation: 100mg chewable tablets.&lt;br&gt;&lt;br&gt;Group name:Maltodextrin Type of group;2 N¬∞ of participants:168 Intervention(s) description:Maltodextrin 300 mg every twelve hours for 12 weeks&lt;br&gt;Presentation: 100mg chewable tablets.&lt;br&gt;&lt;br&gt;</t>
  </si>
  <si>
    <t>https://www.ins.gob.pe/ensayosclinicos/rpec/recuperarECPBNuevoEN.asp?numec=064-20</t>
  </si>
  <si>
    <t>LACTOFERRIN FOR PREVENTION OF COVID-19 IN HEALTH CARE PERSONNEL.</t>
  </si>
  <si>
    <t>PER-064-20</t>
  </si>
  <si>
    <t>This is a randomized, stratified, double-blind, placebo-controlled clinical trial comparing daily oral supplementation of bovine lactoferrin versus placebo (maltodextrin) in physicians, nurses, and technical nursing personnel, to assess the reduction in the number of COVID-19 infections. The participant, principal investigator, study physicians, data typing personnel, laboratory personnel, and statistician will remain "blind" to each participant¬¥s treatment allocation.</t>
  </si>
  <si>
    <t>UNIVERSIDAD PERUANA CAYETANO HEREDIA,</t>
  </si>
  <si>
    <t>Theresa Jean</t>
  </si>
  <si>
    <t>Ochoa</t>
  </si>
  <si>
    <t>Av. Honorio Delgado 430</t>
  </si>
  <si>
    <t>theresa.ochoa@upch.pe</t>
  </si>
  <si>
    <t>UNIVERSIDAD PERUANA CAYETANO HEREDIA</t>
  </si>
  <si>
    <t>Inclusion criteria: 1.- Man or woman over 18 and under 60 years old._x000D_&lt;br&gt;2.- Physicians or nurses who work in areas of care for patients with COVID-19 (emergency, hospitalization, and ICU) in hospitals in Lima, Peru._x000D_&lt;br&gt;3.- Healthy participants, without COVID-19 suggestive symptoms._x000D_&lt;br&gt;4.- Participant who wants to participate and signs the informed consent._x000D_&lt;br&gt;_x000D_&lt;br&gt;</t>
  </si>
  <si>
    <t>Exclusion criteria: 1.- Participant who had a previous diagnosis of COVID-19._x000D_&lt;br&gt;2.- Participant positive in the initial screening for IgM or IgG  positive RT-PCR for COVID-19._x000D_&lt;br&gt;3.- Participant with the following comorbidities: hypertension, coronary heart disease, diabetes mellitus, obesity, chronic lung disease, cancer, kidney failure, or other hematological /and immunosuppressive  diseases._x000D_&lt;br&gt;4.- Pregnant woman._x000D_&lt;br&gt;5.- Participant that are part of another clinical trial or is receiving any supplement or preventive treatment for COVID 19._x000D_&lt;br&gt;6.- Participant with known allergy to cow¬¥s milk protein._x000D_&lt;br&gt;</t>
  </si>
  <si>
    <t>Outcome name:Serology (IgM or IgG) or RT-PCR for COVID-19&lt;br&gt;Measure:Number of COVID-19 infections&lt;br&gt;Timepoints:Serology every 4 weeks and RT-PCR if you have symptoms suggestive of COVID-19</t>
  </si>
  <si>
    <t>Comparison of the Efficacy and Safety of Tocilizumab Versus Methylprednisolone in the Cytokine Release Syndrome of Patients With COVID-19. A Prospective Randomized Controlled Phase II Trial</t>
  </si>
  <si>
    <t>Drug: Tocilizumab 180 MG/ML;Drug: Methylprednisolone Sodium Succinate</t>
  </si>
  <si>
    <t>https://clinicaltrials.gov/show/NCT04377503</t>
  </si>
  <si>
    <t>Tocilizumab Versus Methylprednisolone in the Cytokine Release Syndrome of Patients With COVID-19</t>
  </si>
  <si>
    <t>NCT04377503</t>
  </si>
  <si>
    <t>Allocation: Randomized. Intervention model: Crossover Assignment. Primary purpose: Treatment. Masking: None (Open Label).</t>
  </si>
  <si>
    <t>Hospital Sao Domingos</t>
  </si>
  <si>
    <t>Cytokine Release Syndrome;Covid-19</t>
  </si>
  <si>
    <t>PEDRO B FROTA, MD;JOSE A AZEVEDO, MD, PhD</t>
  </si>
  <si>
    <t>;jrazevedo47@gmail.com</t>
  </si>
  <si>
    <t>;+559832168110</t>
  </si>
  <si>
    <t>Hospital Sao Domingos;</t>
  </si>
  <si>
    <t>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t>
  </si>
  <si>
    <t>Patient clinical status 15 days after randomization</t>
  </si>
  <si>
    <t xml:space="preserve">
                An international randomized trial of additional treatments for COVID-19 in hospitalized patients who are all receiving the local standard of care
</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</si>
  <si>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</si>
  <si>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http://isrctn.com/ISRCTN83971151</t>
  </si>
  <si>
    <t>Public health emergency SOLIDARITY trial of treatments for COVID-19 infection in hospitalized patients</t>
  </si>
  <si>
    <t>ISRCTN83971151</t>
  </si>
  <si>
    <t>Open-label randomized multicountry clinical trial  (Treatment)</t>
  </si>
  <si>
    <t>World Health Organization</t>
  </si>
  <si>
    <t>Argentina;Brazil;Canada;Germany;Honduras;India;Indonesia;Iran;Ireland;Israel;Italy;Kenya;Lebanon;Malaysia;Norway;Peru;Philippines;Qatar;Saudi Arabia;South Africa;Spain;Switzerland;Thailand</t>
  </si>
  <si>
    <t>COVID-19 (SARS-CoV-2 infection) &lt;br&gt;Infections and Infestations &lt;br&gt;COVID-19 (SARS-CoV-2 infection)</t>
  </si>
  <si>
    <t>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t>
  </si>
  <si>
    <t>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t>
  </si>
  <si>
    <t>All-cause mortality, subdivided by the severity of disease at the time of randomization, measured using patient records throughout the study</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</si>
  <si>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t>
  </si>
  <si>
    <t>&lt;br&gt;Product Code: ABX464&lt;br&gt;Pharmaceutical Form: Capsule, hard&lt;br&gt;Pharmaceutical form of the placebo: Capsule, hard&lt;br&gt;Route of administration of the placebo: Oral use&lt;br&gt;&lt;br&gt;</t>
  </si>
  <si>
    <t>Phase 2/3 study of ABX464, once daily oral capsule, in high risk patients infected by SARS-CoV-2 prior to COVID-19 associated respiratory distress.</t>
  </si>
  <si>
    <t>EUCTR2020-001673-75-FR</t>
  </si>
  <si>
    <t>COVID-19 infection (infection with SARS-CoV-2 virus);Therapeutic area: Diseases [C] - Virus Diseases [C02]</t>
  </si>
  <si>
    <t>CLINICAL OPERATIONS</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</si>
  <si>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</si>
  <si>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</si>
  <si>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Main Objective: The primary objective of the study is to determine the efficacy of ABX464 50mg to prevent respiratory failure or death in study patients.;Timepoint(s)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t>
  </si>
  <si>
    <t>Safety and Efficacy Study of Allogeneic Human Dental Pulp Mesenchymal Stem Cells to Treat Severe Pneumonia of COVID-19:a Single-center, Prospective, Randomised Clinical Trial</t>
  </si>
  <si>
    <t>hDPSCs group:Routine treatment + Intravenous injection of human dental pulp stem cells;Control group:Routine treatment + Placebo;</t>
  </si>
  <si>
    <t>http://www.chictr.org.cn/showproj.aspx?proj=51647</t>
  </si>
  <si>
    <t>Safety and Efficacy Study of Allogeneic Human Dental Pulp Mesenchymal Stem Cells to Treat Severe novel coronavirus pneumonia (COVID-19) patients</t>
  </si>
  <si>
    <t>ChiCTR2000031319</t>
  </si>
  <si>
    <t>hDPSCs group:10;Control group:10;</t>
  </si>
  <si>
    <t>Prof. Qingsong Ye; Dr. Chenliang Zhou</t>
  </si>
  <si>
    <t>238 Jiefang Road, Wuchang District, Wuhan, Hubei, China</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</si>
  <si>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</si>
  <si>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</si>
  <si>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</si>
  <si>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</si>
  <si>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</si>
  <si>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TTCI;</t>
  </si>
  <si>
    <t>The Effect and Safety of cytokine removal therapy in Treating Critically Ill Hospitalized Adult Patients with novel coronavirus pneumonia (COVID-19) adult patients: a Prospective Open-label Study</t>
  </si>
  <si>
    <t>Case series:cytokine removal therapy with Cytosorb;</t>
  </si>
  <si>
    <t>http://www.chictr.org.cn/showproj.aspx?proj=50452</t>
  </si>
  <si>
    <t>Cytosorb in Treating Critically Ill Hospitalized Adult Patients with novel coronavirus pneumonia (COVID-19)</t>
  </si>
  <si>
    <t>ChiCTR2000030475</t>
  </si>
  <si>
    <t>Single arm</t>
  </si>
  <si>
    <t>Case series:19;</t>
  </si>
  <si>
    <t>Department of Nephrology, Peking Union Medical College Hospital, Chinese Academy of Medical Sciences and Peking Union Medical College</t>
  </si>
  <si>
    <t>Xuemei Li</t>
  </si>
  <si>
    <t>1 Shuai-Fu-Yuan,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</si>
  <si>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</si>
  <si>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</si>
  <si>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</si>
  <si>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</si>
  <si>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</si>
  <si>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28 day mortality;</t>
  </si>
  <si>
    <t>Clinical Study on Syndrome Differentiation of TCM in Treating Severe and Critical novel coronavirus pneumonia (COVID-19)</t>
  </si>
  <si>
    <t>Experimental group:Syndrome differential treatment of Chinese Medicine + Western medicine basic treatment;Control group:Western medicine basic treatment;</t>
  </si>
  <si>
    <t>http://www.chictr.org.cn/showproj.aspx?proj=50025</t>
  </si>
  <si>
    <t>ChiCTR2000030188</t>
  </si>
  <si>
    <t>Experimental group:80;Control group:40;</t>
  </si>
  <si>
    <t>Guangdong Provincial Hospital of Chinese Medicine - Zhuhai Hospital</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</si>
  <si>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</si>
  <si>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</si>
  <si>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</si>
  <si>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</si>
  <si>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</si>
  <si>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Exclusion criteria: (1) It is difficult to administer to patients by oral or nasal feeding;_x000D_&lt;br&gt;(2) Pregnant women, as well as patients with other malignancies such as malignant tumors, mental illnesses, and patients who are not considered suitable for study.</t>
  </si>
  <si>
    <t>TCM symptom score;Becomes negative time of COVID-19;Cure / mortality rate;</t>
  </si>
  <si>
    <t>Comparative effectiveness of chloroquine and vitamin C prophylaxis in household contacts of confirmed COVID-19 patients</t>
  </si>
  <si>
    <t>Chloroquine 10 mg base/kg once a day on Day 1 and Day 8, Vitamin C 1000 mg once a day from Day 1 to Day 14</t>
  </si>
  <si>
    <t>http://www.clinicaltrials.in.th/index.php?tp=regtrials&amp;menu=trialsearch&amp;smenu=fulltext&amp;task=search&amp;task2=view1&amp;id=5995</t>
  </si>
  <si>
    <t>Comparative effectiveness of Chloroquine and Vitamin C prophylaxis in household contacts of confirmed COVID-19 patients</t>
  </si>
  <si>
    <t>TCTR</t>
  </si>
  <si>
    <t>TCTR20200404004</t>
  </si>
  <si>
    <t>Randomized controlled trial</t>
  </si>
  <si>
    <t>Health Systems Research Institute (HSRI)</t>
  </si>
  <si>
    <t>Thailand</t>
  </si>
  <si>
    <t>Household members of newly diagnosed COVID-19 patients &lt;br&gt;Household members&lt;br&gt;COVID-19&lt;br&gt;Prophylaxis;Household members&lt;br&gt;COVID-19&lt;br&gt;Prophylaxis</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</si>
  <si>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</si>
  <si>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</si>
  <si>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</si>
  <si>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</si>
  <si>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</si>
  <si>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</si>
  <si>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</si>
  <si>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Seroconversion of SARS-CoV2 [Timeframe Day 21 Rate of seroconversion ]</t>
  </si>
  <si>
    <t>Management by Hyperbaric Oxygen Therapy of Patients With Hypoxaemic Pneumonia With SARS-CoV-2 (COVID-19)</t>
  </si>
  <si>
    <t>Combination Product: Hyperbaric oxygen treatment (HBOT) i.e. inhalation of pressurized oxygen delivered by a hyperbaric chamber (drug/device)</t>
  </si>
  <si>
    <t>https://clinicaltrials.gov/show/NCT04344431</t>
  </si>
  <si>
    <t>NCT04344431</t>
  </si>
  <si>
    <t>Direction Centrale du Service de Sant√© des Arm√©es</t>
  </si>
  <si>
    <t>OHB10cov</t>
  </si>
  <si>
    <t>Jean-Eric BLATTEAU, MD, PhD;Jean-Eric BLATTEAU, MD, PhD</t>
  </si>
  <si>
    <t>;jean-eric.blatteau@intradef.gouv.fr</t>
  </si>
  <si>
    <t>;483162189</t>
  </si>
  <si>
    <t>Sainte-Anne military hospital;</t>
  </si>
  <si>
    <t>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t>
  </si>
  <si>
    <t>Time to normalize the oxygen requirement (oxygeno-dependence)</t>
  </si>
  <si>
    <t>Efficacy of Vitamin D Supplementation to Prevent the Risk of Acquiring or Evolving Into the Severe Form of COVID-19 in Healthcare Workers Caring for Patients With the Disease. Blinded Randomized Clinical Trial</t>
  </si>
  <si>
    <t>https://clinicaltrials.gov/show/NCT04535791</t>
  </si>
  <si>
    <t>Efficacy of Vitamin D Supplementation to Prevent the Risk of Acquiring COVID-19 in Healthcare Workers</t>
  </si>
  <si>
    <t>NCT04535791</t>
  </si>
  <si>
    <t>Coordinaci√≥n de Investigaci√≥n en Salud, Mexico</t>
  </si>
  <si>
    <t>Covid19;Vitamin D</t>
  </si>
  <si>
    <t>Miguel Angel Villasis-Keever;Carla Castuera Martinez;Miguel Angel Villasis-Keever, MD</t>
  </si>
  <si>
    <t>;carla_martinez@imss.gob.mx;miguel.villasis@gmail.com</t>
  </si>
  <si>
    <t>;525556276900;+5256276900</t>
  </si>
  <si>
    <t>Coordinaci√≥n de Investigaci√≥n en Salud, Mexico;</t>
  </si>
  <si>
    <t>_x000D_&lt;br&gt;        Inclusion Criteria:_x000D_&lt;br&gt;_x000D_&lt;br&gt;          -  Health workers in areas of care for patients with COVI-19_x000D_&lt;br&gt;_x000D_&lt;br&gt;          -  Adults_x000D_&lt;br&gt;_x000D_&lt;br&gt;          -  Men and women._x000D_&lt;br&gt;_x000D_&lt;br&gt;          -  That they agree to participate in the study by signing the letter of informed consent_x000D_&lt;br&gt;_x000D_&lt;br&gt;        Exclusion Criteria:_x000D_&lt;br&gt;_x000D_&lt;br&gt;          -  Those who know that they have already suffered from COVID-19_x000D_&lt;br&gt;_x000D_&lt;br&gt;          -  Those who have received a vitamin D supplement in the previous two weeks._x000D_&lt;br&gt;_x000D_&lt;br&gt;          -  Difficulty obtaining blood samples_x000D_&lt;br&gt;</t>
  </si>
  <si>
    <t>Number of Participants with COVID-19;Number of Participants with hospitalization for COVID-19</t>
  </si>
  <si>
    <t>A study for the mental health status of novel coronavirus pneumonia (COVID-19) convalescent patients and first-line medical staff and the intervention strategy of psychological crisis in Ningxia</t>
  </si>
  <si>
    <t>COVID-19 convalescent patients:Psychological crisis intervention;First-line medical staff:Psychological crisis intervention;</t>
  </si>
  <si>
    <t>http://www.chictr.org.cn/showproj.aspx?proj=53050</t>
  </si>
  <si>
    <t>A study for the mental health status of novel coronavirus pneumonia (COVID-19) convalescent patients and first-line medical staff and Isolate residents and Hospital staffand the intervention strategy of psychological crisis in Ningxia</t>
  </si>
  <si>
    <t>ChiCTR2000032455</t>
  </si>
  <si>
    <t>COVID-19 convalescent patients:40;First-line medical staff:100;</t>
  </si>
  <si>
    <t>Ningxia Ning'an Hospital</t>
  </si>
  <si>
    <t>novel coronavirus pneumonia (COVID-19); mental health</t>
  </si>
  <si>
    <t>Jiang Hong</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</si>
  <si>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</si>
  <si>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</si>
  <si>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</si>
  <si>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</si>
  <si>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Exclusion criteria: Person who refused to participate in this study</t>
  </si>
  <si>
    <t>Mental health status;sleep;emotion;</t>
  </si>
  <si>
    <t>Short-term Protection for COVID-19 by Oral Polio Vaccine</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</si>
  <si>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</si>
  <si>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http://en.irct.ir/trial/47989</t>
  </si>
  <si>
    <t>Polio Vaccine and COVID-19</t>
  </si>
  <si>
    <t>IRCT20140428017469N1</t>
  </si>
  <si>
    <t>Randomization: N/A, Blinding: Not blinded, Placebo: Not used, Assignment: Single, Purpose: Prevention.</t>
  </si>
  <si>
    <t>Petroleum Industry Health Organization</t>
  </si>
  <si>
    <t>COVID-19. &lt;br&gt;covid-19, virus identified;U07.1</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</si>
  <si>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</si>
  <si>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</si>
  <si>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</si>
  <si>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</si>
  <si>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</si>
  <si>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t>
  </si>
  <si>
    <t>The age-adjusted incidence of COVID-19 in vaccinated people compared with that in unvaccinated general population (aRR). Timepoint: 2 months after vaccination. Method of measurement: daily count of new patients.</t>
  </si>
  <si>
    <t>Core Warming of COVID-19 Patients Undergoing Mechanical Ventilation: a Randomized, Single Center Pilot Study</t>
  </si>
  <si>
    <t>Device: Core Warming;Other: Standard of Care</t>
  </si>
  <si>
    <t>https://clinicaltrials.gov/show/NCT04494867</t>
  </si>
  <si>
    <t>Core Warming in COVID-19 Patients Undergoing Mechanical Ventilation</t>
  </si>
  <si>
    <t>NCT04494867</t>
  </si>
  <si>
    <t>Sharp HealthCare</t>
  </si>
  <si>
    <t>David Willms, MD;Ahmed Salem, MD;Katie Miller;Katie Miller</t>
  </si>
  <si>
    <t>;;Kathryn.Miller@sharp.com;</t>
  </si>
  <si>
    <t>;;(858) 939-7162;858-939-7162</t>
  </si>
  <si>
    <t>Sharp HealthCare;Sharp HealthCare;</t>
  </si>
  <si>
    <t>_x000D_&lt;br&gt;        Inclusion Criteria:_x000D_&lt;br&gt;_x000D_&lt;br&gt;          -  Patients above the age of 18 years old._x000D_&lt;br&gt;_x000D_&lt;br&gt;          -  Patients with a diagnosis of COVID-19 on mechanical ventilation._x000D_&lt;br&gt;_x000D_&lt;br&gt;          -  Patient maximum baseline temperature (within previous 12 hours) &lt; 38.3¬∞C._x000D_&lt;br&gt;_x000D_&lt;br&gt;          -  Patients must have a surrogate or legally authorized representative able to understand_x000D_&lt;br&gt;             and critically review the informed consent form._x000D_&lt;br&gt;_x000D_&lt;br&gt;        Exclusion Criteria:_x000D_&lt;br&gt;_x000D_&lt;br&gt;          -  Patients without surrogate or legally authorized representative able to provide_x000D_&lt;br&gt;             informed consent._x000D_&lt;br&gt;_x000D_&lt;br&gt;          -  Patients with contraindication to core warming using an esophageal core warming_x000D_&lt;br&gt;             device._x000D_&lt;br&gt;_x000D_&lt;br&gt;          -  Patients known to be pregnant._x000D_&lt;br&gt;_x000D_&lt;br&gt;          -  Patients with &lt;40 kg of body mass._x000D_&lt;br&gt;_x000D_&lt;br&gt;          -  Patients with DNR status._x000D_&lt;br&gt;_x000D_&lt;br&gt;          -  Patients with acute stroke, post-cardiac arrest, or multiple sclerosis._x000D_&lt;br&gt;</t>
  </si>
  <si>
    <t>PaO2/FiO2 ratio</t>
  </si>
  <si>
    <t>Evaluation of the effect of Resveratrol on the effectiveness of antiviral drug regimen in patients with COVID-19</t>
  </si>
  <si>
    <t>Intervention 1: Intervention group: 1 Tab resveratrol (500mg) from  Sumabe, daily until 14 days in addition to routine drugs. Intervention 2: Control group: this group doesn't receive extra drugs and receive routine drugs.</t>
  </si>
  <si>
    <t>http://en.irct.ir/trial/48330</t>
  </si>
  <si>
    <t>Resveratrol in COVID19</t>
  </si>
  <si>
    <t>IRCT20200112046089N1</t>
  </si>
  <si>
    <t>Randomization: Randomized, Blinding: Not blinded, Placebo: Not used, Assignment: Parallel, Purpose: Treatment, Randomization description: Patients are divided into two therapeutic groups by block randomization method using blocks of size 6. Individuals are the randomization unit , making a random sequence is by using statistical software(WinPepi11.0). Allocation concealment is by assigning unique codes.</t>
  </si>
  <si>
    <t>Arash Alghasi</t>
  </si>
  <si>
    <t>Ahvaz Shahid Baghaei 2 hospital; Golestan highway</t>
  </si>
  <si>
    <t>alghasi-a@ajums.ac.ir</t>
  </si>
  <si>
    <t>+98 61 3374 3289</t>
  </si>
  <si>
    <t>Inclusion criteria: Polymerase chain reaction (PCR) confirmed infection with SARS CoV2&lt;br&gt;Lung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 assignment to any treatment arm&lt;br&gt;Acceptance of non-participation in another study before the 28th day of the study</t>
  </si>
  <si>
    <t>Exclusion criteria: Autoimmune diseases (lupus, MS, etc.)&lt;br&gt;Hepatic failure&lt;br&gt;Hepatit B and C&lt;br&gt;pregnant and lactating women</t>
  </si>
  <si>
    <t>Recovery time. Timepoint: Duration of treatment. Method of measurement: Evaluation of clinical symptoms.;Repiratory signs. Timepoint: daily. Method of measurement: clinical evaluation and questionnaire.;Pulmonary Condition. Timepoint: Before intervention and 14 days after intervention. Method of measurement: CT scan.</t>
  </si>
  <si>
    <t>Post Exposure Prophylaxis (PEP) in Healthcare Workers Exposed to COVID-19 Patients: A Double-blind Randomized Clinical Trial</t>
  </si>
  <si>
    <t>https://clinicaltrials.gov/show/NCT04437693</t>
  </si>
  <si>
    <t>Post Exposure Prophylaxis in Healthcare Workers Exposed to COVID-19 Patients</t>
  </si>
  <si>
    <t>NCT04437693</t>
  </si>
  <si>
    <t>Hamad Medical Corporation</t>
  </si>
  <si>
    <t>August 31, 2020</t>
  </si>
  <si>
    <t>HCQ-COVID19</t>
  </si>
  <si>
    <t>Nasser Al Ansari, FRCPath;Nasser Al Ansari, FRCPath</t>
  </si>
  <si>
    <t>;nalansari2@hamad.qa</t>
  </si>
  <si>
    <t>;33554409</t>
  </si>
  <si>
    <t>Hamad Medical Corporation (HMC);</t>
  </si>
  <si>
    <t>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t>
  </si>
  <si>
    <t>Prevention of SARS-CoV-2 infection;Presence of any adverse effects related to HCQ;Incidence of COVID-19 related symptoms</t>
  </si>
  <si>
    <t>A Phase IIa Randomized, Double-Blind, Placebo-Controlled Trial to Evaluate the Safety, Tolerability and Efficacy of EIDD-2801 to Eliminate Infectious Virus Detection in Persons With COVID-19</t>
  </si>
  <si>
    <t>Drug: EIDD-2801;Drug: Placebo (PBO)</t>
  </si>
  <si>
    <t>https://clinicaltrials.gov/show/NCT04405570</t>
  </si>
  <si>
    <t>A Safety, Tolerability and Efficacy of Molnupiravir (EIDD-2801) to Eliminate Infectious Virus Detection in Persons With COVID-19</t>
  </si>
  <si>
    <t>NCT04405570</t>
  </si>
  <si>
    <t>Ridgeback Biotherapeutics, LP</t>
  </si>
  <si>
    <t>June 16, 2020</t>
  </si>
  <si>
    <t>Laura Szewczyk</t>
  </si>
  <si>
    <t>EIDD2801@ridgebackbio.com</t>
  </si>
  <si>
    <t>786-687-2495</t>
  </si>
  <si>
    <t>_x000D_&lt;br&gt;        Inclusion Criteria:_x000D_&lt;br&gt;_x000D_&lt;br&gt;          1. Able to provide informed consent prior to initiation of any study procedures._x000D_&lt;br&gt;_x000D_&lt;br&gt;          2. =18 years of age at Screening._x000D_&lt;br&gt;_x000D_&lt;br&gt;          3. Study treatment is expected to begin within =168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Day 1, prior to randomization._x000D_&lt;br&gt;_x000D_&lt;br&gt;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=3x upper limit normal_x000D_&lt;br&gt;             (ULN)._x000D_&lt;br&gt;_x000D_&lt;br&gt;          6. History of or current hospitalization for COVID-19. Note: Individuals hospitalized and_x000D_&lt;br&gt;             then discharged, even if only hospitalized for 1 day, are excluded._x000D_&lt;br&gt;_x000D_&lt;br&gt;          7. History of significant kidney disease in the opinion of the site investigator. Note:_x000D_&lt;br&gt;             If the individual responds "yes" but can provide a creatinine clearance value =60_x000D_&lt;br&gt;             mL/min by Cockcroft Gault equation within 1 year prior to study entry, the individual_x000D_&lt;br&gt;             may participate._x000D_&lt;br&gt;_x000D_&lt;br&gt;          8. History of significant liver disease in the opinion of the site investigator or active_x000D_&lt;br&gt;             Hepatitis B or active Hepatitis C. Human immunodeficiency virus (HIV) that is advanced_x000D_&lt;br&gt;             (CD4&lt;200/mm3) and/or on treatment with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or participation in a_x000D_&lt;br&gt;             clinical trial involving any of these drugs whether for treatment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hemorrhagic cerebrovascular accident (CVA) or major bleed._x000D_&lt;br&gt;_x000D_&lt;br&gt;         15. Presence of a condition, that in the opinion of the investigator, would place the_x000D_&lt;br&gt;             subject at increased risk from study participation._x000D_&lt;br&gt;</t>
  </si>
  <si>
    <t>Virologic Efficacy;Number of Participants with any Adverse Events (AEs) as Assessed by Kaplan Meier Approach</t>
  </si>
  <si>
    <t>Evaluation of Convalescent Plasma as a Potential Therapy for COVID-19 infected patients</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</si>
  <si>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</si>
  <si>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http://en.irct.ir/trial/46759</t>
  </si>
  <si>
    <t>Convalescent Plasma therapy for COVID-19 Patients</t>
  </si>
  <si>
    <t>IRCT20200325046860N1</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</si>
  <si>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</si>
  <si>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Darmanara .Co</t>
  </si>
  <si>
    <t>Iran (Islamic Republic of);Iran (Islamic Republic of);Iran (Islamic Republic of);Iran (Islamic Republic of)</t>
  </si>
  <si>
    <t>Hassan Abolghasemi</t>
  </si>
  <si>
    <t>Baqiyatallah University of Medical Sciences, Molla Sadra Ave</t>
  </si>
  <si>
    <t>+98 21 81261</t>
  </si>
  <si>
    <t>Inclusion criteria: COVID-19 infected patients with moderate to severe symptoms&lt;br&gt;COVID-19 infected patients with severe symptoms non responding to other treatments</t>
  </si>
  <si>
    <t>Exclusion criteria: NO confirmed COVID-19 Disease</t>
  </si>
  <si>
    <t>Improving Respiratory function of patients. Timepoint: Every 24 hours. Method of measurement: Clinical and, Para-clinical.</t>
  </si>
  <si>
    <t>Efficacy and Safety of Corticosteroids in COVID-19: A Prospective Randomized Controlled Trails</t>
  </si>
  <si>
    <t>Drug: Methylprednisolone</t>
  </si>
  <si>
    <t>https://clinicaltrials.gov/show/NCT04273321</t>
  </si>
  <si>
    <t>Efficacy and Safety of Corticosteroids in COVID-19</t>
  </si>
  <si>
    <t>NCT04273321</t>
  </si>
  <si>
    <t>COVID-19;Novel Coronavirus Pneumonia</t>
  </si>
  <si>
    <t>February 14, 2020</t>
  </si>
  <si>
    <t>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t>
  </si>
  <si>
    <t>the incidence of treatment failure in 14 days</t>
  </si>
  <si>
    <t>Effect of curcumin-piperine supplementation on disease duration, severity and clinical signs, and inflammatory factors in patients with coronavirus (COVID-19): A randomized, double-blind, placebo-controlled clinical trial study</t>
  </si>
  <si>
    <t>Intervention 1: Intervention group: Two curcumin-piperine capsules (500 mg of curcumin + 5 mg of piperine) will be given daily for 2 weeks after lunch and dinner. Intervention 2: Control group: 2 placebo capsules ( containing 505 mg of maltodextrin) will be given daily after lunch and dinner for 2 weeks.</t>
  </si>
  <si>
    <t>http://en.irct.ir/trial/47529</t>
  </si>
  <si>
    <t>Effect of curcumin-piperine in patients with coronavirus (COVID-19)</t>
  </si>
  <si>
    <t>IRCT20121216011763N46</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</si>
  <si>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curcumin-piperine and placebo groups. The enrolling participants, and assigning participants to the groups will be carried out by a trained nutritionist. Researchers will not be informed about the randomization process until the completion of data analyses, Blinding description: This study is a double-blind clinical trial (participant, researcher). The curcumin-piperine supplement and its placebo will be packaged in similar boxes, and the researcher and patients will not be informed of the contents of the packs until the end of the study.</t>
  </si>
  <si>
    <t>coronavirus (covid-19) disease. &lt;br&gt;COVID-19 Disease;U07.02</t>
  </si>
  <si>
    <t>Gholamreza Askari</t>
  </si>
  <si>
    <t>Hezarjarib Ave</t>
  </si>
  <si>
    <t>askari@mui.ac.ir</t>
  </si>
  <si>
    <t>+98 31 3668 1378</t>
  </si>
  <si>
    <t>Inclusion criteria: Tendency to participate in the study&lt;br&gt;People aged 18-65 years&lt;br&gt;Diagnosis of Covid-19 based on the PCR test</t>
  </si>
  <si>
    <t>Exclusion criteria: Age less than 20 and more than 75 years&lt;br&gt;Taking warfarin&lt;br&gt;Sensitivity to herbal products such as turmeric and pepper</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</si>
  <si>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</si>
  <si>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Military COVID-19 Hydroxychloroquine Pre-exposure and Post-exposure Prophylaxis Study</t>
  </si>
  <si>
    <t>Drug: Hydroxychloroquine;Dietary Supplement: Placebo</t>
  </si>
  <si>
    <t>https://clinicaltrials.gov/show/NCT04343677</t>
  </si>
  <si>
    <t>NCT04343677</t>
  </si>
  <si>
    <t>United States Department of Defense</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</si>
  <si>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</si>
  <si>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</si>
  <si>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</si>
  <si>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</si>
  <si>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t>
  </si>
  <si>
    <t>Incidence</t>
  </si>
  <si>
    <t>Randomized, Double-blind, Multi Centre Phase II, Proof of Concept, Dose Finding Clinical Trial on Ivermectin for the early Treatment of COVID-19 - COVER</t>
  </si>
  <si>
    <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use&lt;br&gt;&lt;br&gt;Product Name: Ivermectina&lt;br&gt;Product Code: [-]&lt;br&gt;Pharmaceutical Form: Tablet&lt;br&gt;CAS Number: 70288-86-7&lt;br&gt;Current Sponsor code: -&lt;br&gt;Concentration unit: mg milligram(s)&lt;br&gt;Concentration type: equal&lt;br&gt;Concentration number: 9-&lt;br&gt;Pharmaceutical form of the placebo: Tablet&lt;br&gt;Route of administration of the placebo: Oral use&lt;br&gt;&lt;br&gt;</t>
  </si>
  <si>
    <t>https://www.clinicaltrialsregister.eu/ctr-search/search?query=eudract_number:2020-002283-32</t>
  </si>
  <si>
    <t>Randomized, Double-blind, Multi Centre Phase II, Dose Finding Clinical Trial on Ivermectin for the early Treatment of COVID-19</t>
  </si>
  <si>
    <t>EUCTR2020-002283-32-IT</t>
  </si>
  <si>
    <t xml:space="preserve">Controlled: yes
Randomised: yes
Open: no
Single blind: no
Double blind: yes
Parallel group: yes
Cross over: no
Other: no
If controlled, specify comparator, Other Medicinial Product: yes
Placebo: yes
Other: no
Number of treatment arms in the trial: 3
</t>
  </si>
  <si>
    <t>OSPEDALE CLASSIFICATO EQUIPARATO SACRO CUORE DON CALABRIA - PRESIDIO OSPEDALIERO ACCREDITATO</t>
  </si>
  <si>
    <t>Spain;Italy</t>
  </si>
  <si>
    <t>COVID-19 &lt;br&gt;MedDRA version: 23.0
Level: LLT
Classification code 10053983
Term: Corona virus infection
System Organ Class: 100000004862
;Therapeutic area: Diseases [C] - Virus Diseases [C02]</t>
  </si>
  <si>
    <t>Unit√† per la Ricerca Clinica</t>
  </si>
  <si>
    <t>Via Don A. Sempreboni, 5</t>
  </si>
  <si>
    <t>ricerca.clinica@sacrocuore.it</t>
  </si>
  <si>
    <t>IRCCS Sacro Cuore Don Calabria</t>
  </si>
  <si>
    <t>Inclusion criteria: &lt;br&gt;‚Ä¢	Age (&gt;=18 years) &lt;br&gt;‚Ä¢	Positivity at RT-PCR per SARS_CoV-2 (nasopharyngeal swabs)&lt;br&gt;‚Ä¢	 COVID-19 Severity  Score &lt; 3&lt;br&gt;‚Ä¢	Patient able to take oral drugs&lt;br&gt;‚Ä¢	Informed consent to study participation and to personal data treatment&lt;br&gt;Are the trial subjects under 18? no&lt;br&gt;Number of subjects for this age range: &lt;br&gt;F.1.2 Adults (18-64 years) yes&lt;br&gt;F.1.2.1 Number of subjects for this age range 67&lt;br&gt;F.1.3 Elderly (&gt;=65 years) yes&lt;br&gt;F.1.3.1 Number of subjects for this age range 55&lt;br&gt;</t>
  </si>
  <si>
    <t>Exclusion criteria: &lt;br&gt;Exclusion criteria: &lt;br&gt;‚Ä¢	Pregnant or lactating women (pregnancy test not required, if doubt patient is excluded)&lt;br&gt;‚Ä¢	Subjects suffering from known CNS diseases &lt;br&gt;‚Ä¢	Lack of (or inability to provide) informed consent&lt;br&gt;‚Ä¢	Patient under dialysis&lt;br&gt;‚Ä¢	Any severe medical condition with a prognosis of &lt; 6 months&lt;br&gt;‚Ä¢	Patients under warfarin treatment&lt;br&gt;‚Ä¢	Patients under antiviral treatment &lt;br&gt;‚Ä¢	Patients under chloroquine phosphate or hydroxychloroquine&lt;br&gt;</t>
  </si>
  <si>
    <t>Main Objective: The study is aimed:&lt;br&gt;1)	 at defining if ivermectin, administered at dosage of 600 ¬µg/kg or 1200 ¬µg/kg QD for five consecutive days is safe in patients with initial, asymptomatic or oligosymptomatic SARS_CoV-2 infection, &lt;br&gt;2)	at defining if ivermectin, administered at the dosage(s) found to be safe decreases the viral load of SARS-CoV-2 at Day 7.;Secondary Objective: Secondary objectives&lt;br&gt;To assess &lt;br&gt;1.	the temporal profile of viral load at baseline, day 7, 14 and 30&lt;br&gt;2.	the time to clinical cure (for symptomatic patients)&lt;br&gt;3.	the proportion of patients with virological clearance at day 14 and 30.  &lt;br&gt;4.	the hospitalization rate.&lt;br&gt;5.	the COVID-19 Severity Score at day 14 and 30;Primary end point(s): 1.	Number of serious adverse drug reaction (SADR). &lt;br&gt;2.	Quantitative viral load at Day 7 as measured by quantitative, digital droplet PCR.&lt;br&gt;&lt;br&gt;NB: The primary outcome no.2., as well as all secondary outcomes, will be measured only if the number of SADR is less than 4 in at least one of the treatment arms.;Timepoint(s) of evaluation of this end point: Day 14</t>
  </si>
  <si>
    <t>Hydroxychloroquine for the treatment of mild COVID-19 disease</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</si>
  <si>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</si>
  <si>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https://www.clinicaltrialsregister.eu/ctr-search/search?query=eudract_number:2020-001512-26</t>
  </si>
  <si>
    <t>EUCTR2020-001512-26-DE</t>
  </si>
  <si>
    <t>Universit√§tsklinikum T√ºbingen</t>
  </si>
  <si>
    <t>Acute coronavirus disease 2019 &lt;br&gt;MedDRA version: 23.0
Level: LLT
Classification code 10053983
Term: Corona virus infection
System Organ Class: 100000004862
;Therapeutic area: Diseases [C] - Virus Diseases [C02]</t>
  </si>
  <si>
    <t>Diane Egger-Adam</t>
  </si>
  <si>
    <t>Wilhelmstr. 27</t>
  </si>
  <si>
    <t>diane.egger-adam@uni-tuebingen.de</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</si>
  <si>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</si>
  <si>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</si>
  <si>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</si>
  <si>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</si>
  <si>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Evaluation of short-term effects of Celecoxib on clinical improvement of COVID-19 patients: A randomized clinical trial study</t>
  </si>
  <si>
    <t>Intervention 1: Intervention group: 40 patients receiving routine + celecoxib treatments. This group is divided into two subgroups (20 people in each group):A dose received 200mg / day (in divided doses)B at a dose of 400mg / day (in divided doses). Intervention 2: Control group: 20 subjects with routine therapy.</t>
  </si>
  <si>
    <t>http://en.irct.ir/trial/50932</t>
  </si>
  <si>
    <t>Celecoxib effects on  COVID-19 patients</t>
  </si>
  <si>
    <t>IRCT20200907048644N1</t>
  </si>
  <si>
    <t>Randomization: Randomized, Blinding: Not blinded, Placebo: Not used, Assignment: Single, Purpose: Treatment, Randomization description: Based on previous studies calculating the sample size for interventional studies, 60 adult patients with moderate  COVID-19 (hospitalized in the general ward) are randomly divided into two groups by permutation block method. So that the two groups are matched to the variables of age and sex.</t>
  </si>
  <si>
    <t>Zahedan University of Medical Sciences</t>
  </si>
  <si>
    <t>Roghayh Sheervalilou</t>
  </si>
  <si>
    <t>Dr. Hesabi roundabout</t>
  </si>
  <si>
    <t>sheervalilour@tbzmed.ac.ir</t>
  </si>
  <si>
    <t>+98 54 3329 5817</t>
  </si>
  <si>
    <t>Inclusion criteria: Subjects with COVID-19 in the second phase of the disease&lt;br&gt;Shortness of breath, chest pain  with or without fever equal to or greater than 38 'C&lt;br&gt;Blood oxygen saturation (SpO2) between 90-93%&lt;br&gt;Adult patients with COVID-19 with moderate pulmonary involvement and hospitalized in the general ward who have been diagnosed and confirmed with coronavirus by conventional diagnostic methods such as sequencing or qRT-PCR and CT (within 48 hours of admission)&lt;br&gt;Age range of patients between 18-65 years&lt;br&gt;Existence of pneumonia in lung CT scan with involvement of maximum 3 or 4 lung lobes or less than one third of the volume of each lobe or infection of one or two lobes with larger area&lt;br&gt;Patients informed consent</t>
  </si>
  <si>
    <t>Exclusion criteria: Patients under 18 or over 65 years old&lt;br&gt;Patients with severe and advanced disease are admitted to the intensive care unit&lt;br&gt;Participate in another clinical trial&lt;br&gt;Shock and critical illness (requires ventilator and organ failure)&lt;br&gt;Patients with organ dysfunction such as renal failure and liver damage, patients with asthma&lt;br&gt;Taking certain medications such as furosemide or Lasex, lithium, ACE2 inhibitors&lt;br&gt;Pregnancy&lt;br&gt;People with medical history such as high blood pressure, autoimmune diseases and ..</t>
  </si>
  <si>
    <t>Lung function (Pulmonary infiltration, GGO, Edema). Timepoint: Every week. Method of measurement: CT Scan.;Respiratory Rate, SpO2, PaO2/FiO2. Timepoint: Every day. Method of measurement: Physical examination.;Body Temperature. Timepoint: Every day. Method of measurement: Thermometer.</t>
  </si>
  <si>
    <t>PROTECT RCT (PRevention of COVID-19 With Oral Vitamin D Supplemental Therapy in Essential healthCare Teams</t>
  </si>
  <si>
    <t>Dietary Supplement: Placebo;Dietary Supplement: Vitamin D</t>
  </si>
  <si>
    <t>https://clinicaltrials.gov/show/NCT04483635</t>
  </si>
  <si>
    <t>PRevention of COVID-19 With Oral Vitamin D Supplemental Therapy in Essential healthCare Teams</t>
  </si>
  <si>
    <t>NCT04483635</t>
  </si>
  <si>
    <t>Allocation: Randomized. Intervention model: Parallel Assignment. Primary purpose: Prevention. Masking: Triple (Participant, Investigator, Outcomes Assessor).</t>
  </si>
  <si>
    <t>St. Justine's Hospital</t>
  </si>
  <si>
    <t>PROTECT</t>
  </si>
  <si>
    <t>Francine M Ducharme, MD;Cecile Tremblay, MD;Natacha Gaulin-Marion</t>
  </si>
  <si>
    <t>;;anatacha.gaulin-marion.hsj@ssss.gouv.qc.ca</t>
  </si>
  <si>
    <t>;;514-345-4931</t>
  </si>
  <si>
    <t>St. Justine's Hospital;CHUM;</t>
  </si>
  <si>
    <t>_x000D_&lt;br&gt;        Inclusion Criteria:_x000D_&lt;br&gt;_x000D_&lt;br&gt;          -  are aged =18 and &lt;70 years old;_x000D_&lt;br&gt;_x000D_&lt;br&gt;          -  licenced to practice in Quebec;_x000D_&lt;br&gt;_x000D_&lt;br&gt;          -  working or scheduled to work over the next 16 weeks in a setting at high-risk of_x000D_&lt;br&gt;             contact with COVID-19 cases, particularly (but not only) those involved with aerosol_x000D_&lt;br&gt;             generating medical procedures in hospitals and caring for patients with no negative_x000D_&lt;br&gt;             pressure room (LTCF);_x000D_&lt;br&gt;_x000D_&lt;br&gt;          -  working in high COVID incidence areas;_x000D_&lt;br&gt;_x000D_&lt;br&gt;          -  covered by the RAMQ for medical services and hospitalisations;_x000D_&lt;br&gt;_x000D_&lt;br&gt;          -  has a personal email or phone (to which to send every two weeks a reminder and_x000D_&lt;br&gt;             questionnaire by email or text messages);_x000D_&lt;br&gt;_x000D_&lt;br&gt;          -  has a fixed address (to which to send the material) in the greater Montreal or_x000D_&lt;br&gt;             surrounding areas._x000D_&lt;br&gt;_x000D_&lt;br&gt;        Exclusion Criteria:_x000D_&lt;br&gt;_x000D_&lt;br&gt;          -  vitamin D supplementation =400 IU/day or = 12,000 IU/month in past 3 months;_x000D_&lt;br&gt;_x000D_&lt;br&gt;          -  suspected or previously documented COVID-19 infection;_x000D_&lt;br&gt;_x000D_&lt;br&gt;          -  history of nephrolithiasis, hypercalcemia, hyperphosphatemia, hyperparathyroidism,_x000D_&lt;br&gt;             granulomatosis disease (e.g., tuberculosis, sarcoidosis), renal impairment/failure,_x000D_&lt;br&gt;             active cancer, or malabsorption syndromes;_x000D_&lt;br&gt;_x000D_&lt;br&gt;          -  use of any of the following medications: lithium, thiazide or thiazide-like_x000D_&lt;br&gt;             medication, tamoxifen, amiloride, teriparatide, theophyllin, or digoxin;_x000D_&lt;br&gt;_x000D_&lt;br&gt;          -  anticipated prolonged absence from work during the study period (i.e., pregnancy);_x000D_&lt;br&gt;_x000D_&lt;br&gt;          -  enrolment in a concurrent randomized trial;_x000D_&lt;br&gt;_x000D_&lt;br&gt;          -  has received a vaccine against COVID-19._x000D_&lt;br&gt;</t>
  </si>
  <si>
    <t>Change in incidence of laboratory-confirmed COVID-19 infection</t>
  </si>
  <si>
    <t>Effectiveness of topical povidone iodine (PVP-I) oropharyngeal and intranasal application during the current coronavirus pandemic amongst COVID-19 positive patients in Andhra Pradesh, India</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</si>
  <si>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</si>
  <si>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http://www.ctri.nic.in/Clinicaltrials/pmaindet2.php?trialid=43237</t>
  </si>
  <si>
    <t>The use of topical Povidone Iodine (PVP-I) oropharyngeal and intranasal application during the current coronavirus pandemic as a potential measure to reduce viral transmission</t>
  </si>
  <si>
    <t>CTRI/2020/05/024962</t>
  </si>
  <si>
    <t>Randomized, Parallel Group Trial
  Method of generating randomization sequence:Other  Method of allocation concealment:Centralized  Blinding and masking:Not Applicable</t>
  </si>
  <si>
    <t>WIN MEDICARE PVTLTD</t>
  </si>
  <si>
    <t>Dr Sumita Shankar</t>
  </si>
  <si>
    <t>Department of Plastic Surgery
Pithampuram, Road, Kakinada, Andhra Pradesh</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</si>
  <si>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</si>
  <si>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</si>
  <si>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</si>
  <si>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</si>
  <si>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</si>
  <si>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A Phase 2 Trial to Evaluate the Safety and Tolerability of Clazakizumab¬Æ [Anti-Interleukin (IL)-6 Monoclonal] Compared to Placebo for the Treatment of COVID-19 Infection</t>
  </si>
  <si>
    <t>Drug: Clazakizumab;Drug: Placebo</t>
  </si>
  <si>
    <t>https://clinicaltrials.gov/show/NCT04494724</t>
  </si>
  <si>
    <t>Clazakizumab vs. Placebo - COVID-19 Infection</t>
  </si>
  <si>
    <t>NCT04494724</t>
  </si>
  <si>
    <t>The Methodist Hospital System</t>
  </si>
  <si>
    <t>COVID-19 Infection</t>
  </si>
  <si>
    <t>July 13, 2020</t>
  </si>
  <si>
    <t>Howard Huang, MD;Isioma Agboli, MD;Isioma Agboli, MD</t>
  </si>
  <si>
    <t>;iagboli@houstonmethodist.org;iagboli@houstonmethodist.org</t>
  </si>
  <si>
    <t>;713-441-6311;713-441-6311</t>
  </si>
  <si>
    <t>The Methodist Hospital System;</t>
  </si>
  <si>
    <t>_x000D_&lt;br&gt;        Inclusion Criteria:_x000D_&lt;br&gt;_x000D_&lt;br&gt;          1. Age &gt;18 at the time of screening._x000D_&lt;br&gt;_x000D_&lt;br&gt;          2. Participant or legally authorized representative (LAR) must be able to understand and_x000D_&lt;br&gt;             provide informed consent._x000D_&lt;br&gt;_x000D_&lt;br&gt;          3. Hospitalized with coronavirus disease (COVID-19) confirmed by polymerase chain_x000D_&lt;br&gt;             reaction (PCR) assay from any specimen (eg, respiratory, blood, urine, stool, other_x000D_&lt;br&gt;             bodily fluid) within the prior 72 hours._x000D_&lt;br&gt;_x000D_&lt;br&gt;          4. C-reactive protein (CRP) &gt; 3.5 mg/dL_x000D_&lt;br&gt;_x000D_&lt;br&gt;          5. Evidence of pulmonary involvement with at least 2 of the following:_x000D_&lt;br&gt;_x000D_&lt;br&gt;               1. oxygen saturation at rest in ambient air with peripheral capillary oxygen_x000D_&lt;br&gt;                  saturation (SpO2) = 94%_x000D_&lt;br&gt;_x000D_&lt;br&gt;               2. tachypnea with resting respiration rate &gt; 25 breaths/minute_x000D_&lt;br&gt;_x000D_&lt;br&gt;               3. Partial pressure of oxygen (PaO2)/initial fraction of inspired oxygen (FiO2) =_x000D_&lt;br&gt;                  300 mmHg_x000D_&lt;br&gt;_x000D_&lt;br&gt;               4. Chest imaging (radiograph, CT, or ultrasound) with abnormalities consistent_x000D_&lt;br&gt;                  COVID-19 pneumonia_x000D_&lt;br&gt;_x000D_&lt;br&gt;        Exclusion Criteria:_x000D_&lt;br&gt;_x000D_&lt;br&gt;          1. Previous hypersensitivity or allergic reactions to clazakizumab_x000D_&lt;br&gt;_x000D_&lt;br&gt;          2. Lactating or pregnant females_x000D_&lt;br&gt;_x000D_&lt;br&gt;          3. Patients with latent tuberculosis (TB) and who are not receiving treatment_x000D_&lt;br&gt;_x000D_&lt;br&gt;          4. Patients with active TB_x000D_&lt;br&gt;_x000D_&lt;br&gt;          5. Patients with known active inflammatory bowel disease, untreated diverticulitis, or_x000D_&lt;br&gt;             gastrointestinal perforation_x000D_&lt;br&gt;_x000D_&lt;br&gt;          6. Requiring mechanical ventilation or extracorporeal membrane oxygenation (ECMO)_x000D_&lt;br&gt;_x000D_&lt;br&gt;          7. A significantly abnormal general serum screening lab result defined as a white blood_x000D_&lt;br&gt;             cell (WBC) count &lt; 3.0 X 10^3/mL, a hemoglobin (Hgb) &lt; 8.0 g/dL, a platelet count &lt; 50_x000D_&lt;br&gt;             X 10^3/mL, an aspartate aminotransferase (AST) or alanine aminotransferase (ALT) &gt; 5_x000D_&lt;br&gt;             times upper limit normal_x000D_&lt;br&gt;_x000D_&lt;br&gt;          8. Participation in another clinical trial investigating COVID-19-aimed agents_x000D_&lt;br&gt;_x000D_&lt;br&gt;          9. Presence of any medical or psychosocial condition, which the investigator believes,_x000D_&lt;br&gt;             would hinder adherence to the study requirements._x000D_&lt;br&gt;</t>
  </si>
  <si>
    <t>Primary Endpoint</t>
  </si>
  <si>
    <t>A Randomized Open-label Prophylaxis Trial Among Migrant Workers at High-risk of COVID-19 (DORM Trial)</t>
  </si>
  <si>
    <t>Drug: Hydroxychloroquine Sulfate Tablets;Drug: Ivermectin 3mg Tab;Drug: Zinc;Drug: Povidone-Iodine;Dietary Supplement: Vitamin C</t>
  </si>
  <si>
    <t>https://clinicaltrials.gov/show/NCT04446104</t>
  </si>
  <si>
    <t>A Preventive Treatment for Migrant Workers at High-risk of COVID-19</t>
  </si>
  <si>
    <t>NCT04446104</t>
  </si>
  <si>
    <t>National University Hospital, Singapore</t>
  </si>
  <si>
    <t>Singapore</t>
  </si>
  <si>
    <t>May 13, 2020</t>
  </si>
  <si>
    <t>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wireless fidelity and/or 3G connection and able to fill in_x000D_&lt;br&gt;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urticaria (hives))_x000D_&lt;br&gt;_x000D_&lt;br&gt;          -  Concomitant medication that may lead to cardiac arrhythmia (azithromycin,_x000D_&lt;br&gt;             amitriptyline, cimetidine, citalopram, nortriptyline, pantoprazole, quetiapine etc)._x000D_&lt;br&gt;_x000D_&lt;br&gt;          -  Unwilling to comply with study dosing, instructions or restrictions._x000D_&lt;br&gt;</t>
  </si>
  <si>
    <t>Laboratory-confirmed COVID-19 in treatment arms (hydroxychloroquine, ivermectin, zinc and povidone iodine)</t>
  </si>
  <si>
    <t>Atorvastatin effect in Clinical and Laboratory findings of patiens with COVID-19 admitted RAZI referral hospital in Mazandaran State: A Randomized Clinical Trial</t>
  </si>
  <si>
    <t>Intervention 1: Intervention group: Oral Atorvastatin 40 mg for 5 days. Intervention 2: Control group: Routine Care.</t>
  </si>
  <si>
    <t>http://en.irct.ir/trial/46639</t>
  </si>
  <si>
    <t>Atorvastatin effect on COVID-19</t>
  </si>
  <si>
    <t>IRCT20190727044343N2</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</si>
  <si>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</si>
  <si>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Mazandaran University of Medical Sceinces</t>
  </si>
  <si>
    <t>Coronavirus Disease 2019 (COVID-19). &lt;br&gt;COVID-19;U07.1</t>
  </si>
  <si>
    <t>Lotfollah Davoodi</t>
  </si>
  <si>
    <t>Razi hospital</t>
  </si>
  <si>
    <t>Lotfdavoodi@yahoo.com</t>
  </si>
  <si>
    <t>+98 11 4221 8231</t>
  </si>
  <si>
    <t>Mazandaran University of Medical Sciences</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</si>
  <si>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</si>
  <si>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</si>
  <si>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CRP level in Blood. Timepoint: At the beginning of the study at after 5 consecutive days. Method of measurement: Blood sampling and CRP measuring.</t>
  </si>
  <si>
    <t>Emergency Ventilator Splitting Between Two or More Patients Using a Single Ventilator to Address Critical Ventilator Shortages During a Pandemic</t>
  </si>
  <si>
    <t>Device: Emergency Ventilator Splitter</t>
  </si>
  <si>
    <t>https://clinicaltrials.gov/show/NCT04381013</t>
  </si>
  <si>
    <t>Emergency Ventilator Splitting Between Two or More Patients (COVID-19)</t>
  </si>
  <si>
    <t>NCT04381013</t>
  </si>
  <si>
    <t>Allocation: Non-Randomized. Intervention model: Sequential Assignment. Primary purpose: Device Feasibility. Masking: None (Open Label).</t>
  </si>
  <si>
    <t>Stanford University</t>
  </si>
  <si>
    <t>Joseph Woo, MD</t>
  </si>
  <si>
    <t>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t>
  </si>
  <si>
    <t>Completion of 1-minute test;Completion of 24-hour test;Completion of 24-hour test</t>
  </si>
  <si>
    <t>Sevoflurane Sedation in COVID-19 ARDS Patients to Reduce Lung Injury: a Randomized Controlled Trial</t>
  </si>
  <si>
    <t>Drug: Sevoflurane;Drug: Intravenous drug</t>
  </si>
  <si>
    <t>https://clinicaltrials.gov/show/NCT04355962</t>
  </si>
  <si>
    <t>Sevoflurane in COVID-19 ARDS (SevCov)</t>
  </si>
  <si>
    <t>NCT04355962</t>
  </si>
  <si>
    <t>University of Zurich</t>
  </si>
  <si>
    <t>ARDS, Human;Coronavirus</t>
  </si>
  <si>
    <t>Beatrice Beck Schimmer, Prof;Martin Schl√§pfer, PD</t>
  </si>
  <si>
    <t>;martin.schlaepfer@usz.ch</t>
  </si>
  <si>
    <t>;+41442554690</t>
  </si>
  <si>
    <t>University of Zurich;</t>
  </si>
  <si>
    <t>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Time of intubation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t>
  </si>
  <si>
    <t>Composite outcome of death rate (rate of patients that did not survive) and organ failure rate (rate of patients surviving with persistent organ dysfunction) at day 28</t>
  </si>
  <si>
    <t>Phase 2, Randomized, Double-blind, Placebo-controlled Study to Evaluate the Efficacy and Safety of Sirukumab in Confirmed Severe or Critical COVID-19 Disease</t>
  </si>
  <si>
    <t>Drug: Sirukumab;Drug: Placebo;Other: Standard of Care (SOC)</t>
  </si>
  <si>
    <t>https://clinicaltrials.gov/show/NCT04380961</t>
  </si>
  <si>
    <t>A Study to Evaluate the Efficacy and Safety of Sirukumab in Confirmed Severe or Critical Confirmed Coronavirus Disease (COVID)-19</t>
  </si>
  <si>
    <t>NCT04380961</t>
  </si>
  <si>
    <t>Janssen Pharmaceutica N.V., Belgium</t>
  </si>
  <si>
    <t>United States;Brazil;Russian Federation;Brazil;Russian Federation;United States;Argentina;Mexico;South Africa;Spain</t>
  </si>
  <si>
    <t>Severe or Critical Confirmed Coronavirus Disease (COVID)-19</t>
  </si>
  <si>
    <t>84 Years</t>
  </si>
  <si>
    <t>Janssen Pharmaceutica N.V., Belgium Clinical Trial;Study Contact</t>
  </si>
  <si>
    <t>;JNJ.CT@sylogent.com</t>
  </si>
  <si>
    <t>;844-434-4210</t>
  </si>
  <si>
    <t>Janssen Pharmaceutica N.V., Belgium;</t>
  </si>
  <si>
    <t>_x000D_&lt;br&gt;        Inclusion Criteria:_x000D_&lt;br&gt;_x000D_&lt;br&gt;          -  Hospitalized_x000D_&lt;br&gt;_x000D_&lt;br&gt;          -  Has laboratory-confirmed severe acute respiratory syndrome coronavirus 2 (SARS-CoV-2)_x000D_&lt;br&gt;             infection as determined by real time-polymerase chain reaction (PCR) at any time_x000D_&lt;br&gt;             before randomization_x000D_&lt;br&gt;_x000D_&lt;br&gt;          -  Evidence of infiltrates by chest X-ray, chest computed tomography (CT), lung_x000D_&lt;br&gt;             ultrasound, or chest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Not receiving supplemental oxygen and having a_x000D_&lt;br&gt;        peripheral capillary oxygen saturation (SpO2) of &lt;=93% sustained for 5 minutes (corresponds_x000D_&lt;br&gt;        to category 3 on the 6-point ordinal scale) OR receiving supplemental oxygen to sustain a_x000D_&lt;br&gt;        peripheral capillary oxygen saturation (SpO2) greater than (&gt;) 93 percent (%) regardless of_x000D_&lt;br&gt;        device/route used, OR partial pressure of oxygen in arterial per percentage of inspired_x000D_&lt;br&gt;        oxygen (PaO2/FiO2) ratio &lt; 300 millimeter of mercury (mmHg) while on invasive mechanical_x000D_&lt;br&gt;        ventilation or veno-venous ECMO for less than 48 hours prior to screening) (corresponds to_x000D_&lt;br&gt;        category 5 on the 6-point ordinal scale)_x000D_&lt;br&gt;_x000D_&lt;br&gt;        Exclusion Criteria:_x000D_&lt;br&gt;_x000D_&lt;br&gt;          -  On invasive mechanical ventilation or on veno-venous ECMO for &gt;48 hours at time of_x000D_&lt;br&gt;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a non-blinded controlled study,_x000D_&lt;br&gt;             expanded access, compassionate use program or any other program that is not a blinded_x000D_&lt;br&gt;             study is allowed if it is conducted with one of the following: agents with_x000D_&lt;br&gt;             demonstrated in vitro-effect against SARSCoV- 2, as mentioned in the center of disease_x000D_&lt;br&gt;             control and prevention (CDC) guidelines and convalescent plasma_x000D_&lt;br&gt;_x000D_&lt;br&gt;          -  Current confirmed or high suspicion for pulmonary embolus, hemodynamic significant_x000D_&lt;br&gt;             pericardial effusion, myocarditis, or Class 3 or 4 congestive heart failure as defined_x000D_&lt;br&gt;             by the New York Heart Association Functional Classification AND/OR Current evidence of_x000D_&lt;br&gt;             active cardiac ischemia_x000D_&lt;br&gt;_x000D_&lt;br&gt;          -  Has a history of respiratory condition (that is, asthma, chronic obstructive pulmonary_x000D_&lt;br&gt;             disease (COPD), cystic fibrosis, fibrotic lung disease) that requires home oxygen_x000D_&lt;br&gt;             supplementation, supportive non-invasive ventilation or, is status/post lung volume_x000D_&lt;br&gt;             reduction surgery (LVRS). Exception: Participants with sleep apnea using supportive_x000D_&lt;br&gt;             non-invasive ventilation (continuous positive airway pressure [CPAP]) at screening may_x000D_&lt;br&gt;             be included_x000D_&lt;br&gt;_x000D_&lt;br&gt;          -  On renal replacement therapy (defined as peritoneal dialysis or hemodialysis)_x000D_&lt;br&gt;_x000D_&lt;br&gt;          -  Screening laboratory test result as follows: absolute neutrophil count (ANC) &lt;1.0*10^3_x000D_&lt;br&gt;             cells/microliter; Platelet count &lt;50*10^3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 &gt;5*ULN; Prothrombin time (PT)/international normalized ratio_x000D_&lt;br&gt;             (INR) &gt;1.5*ULN or activated partial thromboplastin time (aPTT) &gt;1.5*ULN related to_x000D_&lt;br&gt;             known coagulopathy or bleeding disorder (the participant can receive anticoagulant_x000D_&lt;br&gt;             therapies for underlying conditions, or as systematic thromboprophylaxis due to_x000D_&lt;br&gt;             COVID-19, or as part of the treatment of complications of COVID-19, but cannot_x000D_&lt;br&gt;             participate in a clinical study with anticoagulants for COVID-19)_x000D_&lt;br&gt;_x000D_&lt;br&gt;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or latent tuberculosis (TB), history of incompletely treated TB,_x000D_&lt;br&gt;             suspected or known extrapulmonary TB based on medical history and/or concomitant_x000D_&lt;br&gt;             medication_x000D_&lt;br&gt;_x000D_&lt;br&gt;          -  Evidence of active bacterial (including but not limited to bacterial pneumonia),_x000D_&lt;br&gt;             fungal, viral or opportunistic infection (other than SARS-CoV-2)_x000D_&lt;br&gt;_x000D_&lt;br&gt;          -  Currently active clinically significant (example, causing hemodynamic instability_x000D_&lt;br&gt;             and/or causing hypoxemia) and uncontrolled arrhythmia_x000D_&lt;br&gt;</t>
  </si>
  <si>
    <t>Time to Improvement of at Least 2 Categories Relative to Baseline on the 6-Point Ordinal Clinical Recovery Scale</t>
  </si>
  <si>
    <t>A Multicenter Randomized Trial to Evaluate the Efficacy and Safety of Camostat Mesylate for the Treatment of SARS-CoV-2 Infection - COVID-19 in Ambulatory Adult Patients (CAMOVID)</t>
  </si>
  <si>
    <t>Drug: Camostat Mesylate;Drug: Placebo</t>
  </si>
  <si>
    <t>https://clinicaltrials.gov/show/NCT04608266</t>
  </si>
  <si>
    <t>CAMOVID : Evaluation of Efficacy and Safety of Camostat Mesylate for the Treatment of SARS-CoV-2 Infection - COVID-19 in Ambulatory Adult Patients</t>
  </si>
  <si>
    <t>NCT04608266</t>
  </si>
  <si>
    <t>CAMOVID</t>
  </si>
  <si>
    <t>David Boutboul, MD PhD</t>
  </si>
  <si>
    <t>david.boutboul@aphp.fr</t>
  </si>
  <si>
    <t>+33 1 42 49 91 40</t>
  </si>
  <si>
    <t>_x000D_&lt;br&gt;        Inclusion Criteria:_x000D_&lt;br&gt;_x000D_&lt;br&gt;          -  Patients = 18 years old_x000D_&lt;br&gt;_x000D_&lt;br&gt;          -  Patients with an increased risk of severe COVID-19 belonging to one or more of the_x000D_&lt;br&gt;             following groups :_x000D_&lt;br&gt;_x000D_&lt;br&gt;               -  Age = 50 years_x000D_&lt;br&gt;_x000D_&lt;br&gt;               -  Body Mass Index = 30 kg/m¬≤_x000D_&lt;br&gt;_x000D_&lt;br&gt;               -  Diabetes_x000D_&lt;br&gt;_x000D_&lt;br&gt;               -  Hypertension_x000D_&lt;br&gt;_x000D_&lt;br&gt;               -  Chronic renal failure (eGFR &lt;60 mL/min)_x000D_&lt;br&gt;_x000D_&lt;br&gt;               -  Chronic heart disease_x000D_&lt;br&gt;_x000D_&lt;br&gt;               -  Asthma/Chronic Obstructive Pumonary Disease/Cystic fibrosis_x000D_&lt;br&gt;_x000D_&lt;br&gt;               -  Chronic liver disease_x000D_&lt;br&gt;_x000D_&lt;br&gt;               -  Chronic neurological disease_x000D_&lt;br&gt;_x000D_&lt;br&gt;               -  Solid organ transplant_x000D_&lt;br&gt;_x000D_&lt;br&gt;               -  Bone marrow transplant_x000D_&lt;br&gt;_x000D_&lt;br&gt;               -  Sickle cell anemia/ Major thalassemias_x000D_&lt;br&gt;_x000D_&lt;br&gt;               -  Active or currently treated or &lt;1 year diagnosed cancer_x000D_&lt;br&gt;_x000D_&lt;br&gt;               -  Active or currently treated or &lt;1 year diagnosed malignant blood disease_x000D_&lt;br&gt;_x000D_&lt;br&gt;               -  Immunosuppressive treatment observed for more than 1 month_x000D_&lt;br&gt;_x000D_&lt;br&gt;          -  Laboratory confirmed SARS-CoV2 infection with mild COVID-19, fulfilling all the_x000D_&lt;br&gt;             following criteria:_x000D_&lt;br&gt;_x000D_&lt;br&gt;               -  Positive SARS-CoV-2 RT-PCR nasal swab samples AND_x000D_&lt;br&gt;_x000D_&lt;br&gt;               -  Clinical symptoms and signs consistent with SARS-CoV2 infection including but not_x000D_&lt;br&gt;                  limited to, fever, upper respiratory tract infection signs, digestive signs,_x000D_&lt;br&gt;                  muscle pain, anosmia, dysgueusia‚Ä¶(1)_x000D_&lt;br&gt;_x000D_&lt;br&gt;          -  Informed consent to participate to the trial_x000D_&lt;br&gt;_x000D_&lt;br&gt;          -  Patients must be able and willing to comply with study visits and procedures_x000D_&lt;br&gt;_x000D_&lt;br&gt;        Exclusion Criteria:_x000D_&lt;br&gt;_x000D_&lt;br&gt;          -  Initial need for hospitalization for COVID-19 management_x000D_&lt;br&gt;_x000D_&lt;br&gt;          -  Pregnancy and breastfeeding_x000D_&lt;br&gt;_x000D_&lt;br&gt;          -  Participation to another interventional drug trial_x000D_&lt;br&gt;_x000D_&lt;br&gt;          -  Subject protected by law under guardianship or curatorship_x000D_&lt;br&gt;_x000D_&lt;br&gt;          -  Absence of health insurance_x000D_&lt;br&gt;_x000D_&lt;br&gt;          -  Known hypersensitivity to camostat mesylate_x000D_&lt;br&gt;_x000D_&lt;br&gt;          -  Known person sharing the same household already included in the study_x000D_&lt;br&gt;_x000D_&lt;br&gt;          -  Participation to another COVID-19 ambulatory interventional study_x000D_&lt;br&gt;</t>
  </si>
  <si>
    <t>Hospitalization for COVID-19 deterioration or death without hospitalization</t>
  </si>
  <si>
    <t>A Double-blind, Placebo-controlled Clinical Trial of Fluvoxamine for Symptomatic Individuals With COVID-19 Infection</t>
  </si>
  <si>
    <t>Drug: Fluvoxamine;Drug: Placebo</t>
  </si>
  <si>
    <t>https://clinicaltrials.gov/show/NCT04342663</t>
  </si>
  <si>
    <t>NCT04342663</t>
  </si>
  <si>
    <t>Washington University School of Medicine</t>
  </si>
  <si>
    <t>COVID 19;Coronavirus</t>
  </si>
  <si>
    <t>STOP COVID</t>
  </si>
  <si>
    <t>Eric J Lenze, MD</t>
  </si>
  <si>
    <t>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t>
  </si>
  <si>
    <t>Time to clinical worsening</t>
  </si>
  <si>
    <t>Rapid, Onsite COVID-19 Detection</t>
  </si>
  <si>
    <t>Device: Rapid Onsite COVID-19 Detection</t>
  </si>
  <si>
    <t>https://clinicaltrials.gov/show/NCT04460690</t>
  </si>
  <si>
    <t>NCT04460690</t>
  </si>
  <si>
    <t>University of Wisconsin, Madison</t>
  </si>
  <si>
    <t>5 Years</t>
  </si>
  <si>
    <t>David O'Connor, PhD</t>
  </si>
  <si>
    <t>_x000D_&lt;br&gt;        Inclusion Criteria:_x000D_&lt;br&gt;_x000D_&lt;br&gt;          -  Willing to provide informed consent_x000D_&lt;br&gt;_x000D_&lt;br&gt;          -  Willing to provide informed consent and spit into a vessel_x000D_&lt;br&gt;_x000D_&lt;br&gt;          -  Individuals at least 5 years of age and have a parent or legal guardian present to_x000D_&lt;br&gt;             consent if under 18 years_x000D_&lt;br&gt;_x000D_&lt;br&gt;          -  Adult participants must have decision-making capacity to provide consent on their own_x000D_&lt;br&gt;             behalf._x000D_&lt;br&gt;_x000D_&lt;br&gt;          -  Participants must be able to speak English_x000D_&lt;br&gt;_x000D_&lt;br&gt;        Exclusion Criteria:_x000D_&lt;br&gt;_x000D_&lt;br&gt;          -  Under 18 years of age with no parent or legal guardian present or under the age of 5_x000D_&lt;br&gt;             yrs_x000D_&lt;br&gt;_x000D_&lt;br&gt;          -  Participants must not have visual or hearing impairments, or low literacy, that would_x000D_&lt;br&gt;             prevent them from reading the consent form and interacting with a member of the_x000D_&lt;br&gt;             research team to ask questions and receive responses during the consent process_x000D_&lt;br&gt;</t>
  </si>
  <si>
    <t>Number of Samples Tested Consistently and Accurately per Protocol;Safety: COVID-19 rates of Investigators vs Communities tested</t>
  </si>
  <si>
    <t>Effects of Viroherb capsule and Fenugreek syrup derived from traditional Persian medicine on clinical and paraclinical outcomes and survival of patients with mild to moderate COVID-19 hospitalized in medical centers of Tehran University of Medical Sciences</t>
  </si>
  <si>
    <t>Intervention 1: Intervention group: Medications in national guideline+ Viroherb capsule 500 mg 2 caps every 12 h + Fenugreek syrup 10 cc every 6 h. Intervention 2: Control group: Medications in national guideline.</t>
  </si>
  <si>
    <t>http://en.irct.ir/trial/46879</t>
  </si>
  <si>
    <t>Effect of herbal capsule, Viroherb, and herbal syrup, Fenugreek in treatment of COVID-19</t>
  </si>
  <si>
    <t>IRCT20200402046923N1</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</si>
  <si>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</si>
  <si>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Iran (Islamic Republic of);Iran (Islamic Republic of);Iran (Islamic Republic of)</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</si>
  <si>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</si>
  <si>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</si>
  <si>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</si>
  <si>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</si>
  <si>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</si>
  <si>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</si>
  <si>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</si>
  <si>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Comparative study for integrate Chinese and conventional medicine the the treatment of novel coronavirus pneumonia (COVID-19) in Hu'nan province</t>
  </si>
  <si>
    <t>Control group:Conventional medicine;Experimental group:integrated Chinese and conventional medicine;</t>
  </si>
  <si>
    <t>http://www.chictr.org.cn/showproj.aspx?proj=49639</t>
  </si>
  <si>
    <t>ChiCTR2000029960</t>
  </si>
  <si>
    <t>Control group:30;Experimental group:70;</t>
  </si>
  <si>
    <t>The First Affiliated Hospital of Hu'nan University of traditional Chinese Medicine</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</si>
  <si>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</si>
  <si>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</si>
  <si>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</si>
  <si>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</si>
  <si>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</si>
  <si>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</si>
  <si>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TCM syndrome;</t>
  </si>
  <si>
    <t>A randomized controlled trial for determination of the clinical effect of Internet-assisted pulmonary rehabilitation on patients with novel coronavirus pneumonia (COVID-19)</t>
  </si>
  <si>
    <t>Group A:self-service pulmonary rehabilitation;Group B:Internet-assisted pulmonary rehabilitation;</t>
  </si>
  <si>
    <t>http://www.chictr.org.cn/showproj.aspx?proj=53529</t>
  </si>
  <si>
    <t>ChiCTR2000033057</t>
  </si>
  <si>
    <t>Group A:80;Group B:80;</t>
  </si>
  <si>
    <t>The First Hospital of China Medical University</t>
  </si>
  <si>
    <t>Gang Hou</t>
  </si>
  <si>
    <t>155 North Nanjing Street, Heping District, Shenyang, Liaoning, China</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</si>
  <si>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</si>
  <si>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</si>
  <si>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</si>
  <si>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</si>
  <si>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</si>
  <si>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</si>
  <si>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Traditional Chinese medicine Ma-Xing-Shi-Gan-Tang and Sheng-Jiang-San in the treatment of children with novel coronavirus pneumonia (COVID-19)</t>
  </si>
  <si>
    <t>Case series:Traditional Chinese medicine Ma-Xing-Shi-Gan-Tang and Sheng-Jiang-San;</t>
  </si>
  <si>
    <t>http://www.chictr.org.cn/showproj.aspx?proj=50248</t>
  </si>
  <si>
    <t>ChiCTR2000030314</t>
  </si>
  <si>
    <t>Case series:40;</t>
  </si>
  <si>
    <t>Xiangyang Central Hospital, Affiliated Hospital of Hubei University of Arts and Sciences</t>
  </si>
  <si>
    <t>pediatric COVID19</t>
  </si>
  <si>
    <t>Rui Pan</t>
  </si>
  <si>
    <t>136 Jingzhou Street, Xiangcheng, Xiangyang, Hubei, China</t>
  </si>
  <si>
    <t>55815147@qq.com</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</si>
  <si>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</si>
  <si>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</si>
  <si>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</si>
  <si>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temperature;respiratory symptoms;</t>
  </si>
  <si>
    <t>Phase IIb Prospective, Multi-center, Randomized, Parallel, Double Blind, Placebo Controlled Trial to Evaluate Defibrotide Intravenous Infusion in the Prevention and Treatment of COVID-19 Respiratory Distress and Cytokine Release Syndrome</t>
  </si>
  <si>
    <t>Drug: Defibrotide 25 mg/kg 24 hours continuous infusion for 15 days;Drug: Placebo 250 cc 24 hours continuous infusion for 15 days</t>
  </si>
  <si>
    <t>https://clinicaltrials.gov/show/NCT04348383</t>
  </si>
  <si>
    <t>Defibrotide as Prevention and Treatment of Respiratory Distress and Cytokine Release Syndrome of Covid 19.</t>
  </si>
  <si>
    <t>NCT04348383</t>
  </si>
  <si>
    <t>Fundacion para la Formacion e Investigacion Sanitarias de la Region de Murcia</t>
  </si>
  <si>
    <t>DEFACOVID</t>
  </si>
  <si>
    <t>Jos√© M. Moraleda, MD</t>
  </si>
  <si>
    <t>jmoraled@um.es</t>
  </si>
  <si>
    <t>+34 968369532</t>
  </si>
  <si>
    <t>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t>
  </si>
  <si>
    <t>1. Mortality rate</t>
  </si>
  <si>
    <t>Safety and efficacy of a pharmacological strategy using Losartan in hospital patients with COVID-19</t>
  </si>
  <si>
    <t>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t>
  </si>
  <si>
    <t>https://anzctr.org.au/ACTRN12620000731998.aspx</t>
  </si>
  <si>
    <t>Will treating the overwhelming patient response with medications affect COVID-19 mortality?</t>
  </si>
  <si>
    <t>ACTRN12620000731998</t>
  </si>
  <si>
    <t>Purpose: Treatment; Allocation: Randomised controlled trial; Masking: Open (masking not used);Assignment: Parallel;Type of endpoint: Safety/efficacy;</t>
  </si>
  <si>
    <t>NSW Health via the Hunter New England Local Health District</t>
  </si>
  <si>
    <t>COVID-19; &lt;br&gt;COVID-19;Respiratory - Other respiratory disorders / diseases;Inflammatory and Immune System - Other inflammatory or immune system disorders;Infection - Other infectious diseases</t>
  </si>
  <si>
    <t>Inclusion criteria: Confirmed SARS-CoV-2 infection by any method_x000D_&lt;br&gt;Current admission as inpatient to hospital ward for management of COVID-19</t>
  </si>
  <si>
    <t>Exclusion criteria: Current use of RAS agent_x000D_&lt;br&gt;Known contra-indication to any RAS agent_x000D_&lt;br&gt;Participation in another clinical trial for COVID-19 or SARS-CoV-2_x000D_&lt;br&gt;Current or previous admission to ICU for COVID-19 management</t>
  </si>
  <si>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</si>
  <si>
    <t>The Use of Convalescent Plasma for Patients Hospitalized With COVID-19 Disease</t>
  </si>
  <si>
    <t>https://clinicaltrials.gov/show/NCT04385199</t>
  </si>
  <si>
    <t>Convalescent Plasma for Patients With COVID-19</t>
  </si>
  <si>
    <t>NCT04385199</t>
  </si>
  <si>
    <t>Henry Ford Health System</t>
  </si>
  <si>
    <t>Coronavirus Infection;Coronavirus;COVID</t>
  </si>
  <si>
    <t>Geneva Tatem, MD;Geneva Tatem, MD;Geneva Tatem, MD</t>
  </si>
  <si>
    <t>;gtatem1@hfhs.org;</t>
  </si>
  <si>
    <t>;313-587-6775;</t>
  </si>
  <si>
    <t>Henry Ford Health System;</t>
  </si>
  <si>
    <t>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t>
  </si>
  <si>
    <t>Improvement in respiratory disease;Improvement in respiratory disease;Improvement in respiratory disease;Improvement in respiratory disease;Improvement in respiratory disease;Improvement in respiratory disease;Improvement in respiratory disease</t>
  </si>
  <si>
    <t>A Double-blinded, Randomised, and Placebo-controlled Safety Study of AT-301 Nasal Spray in Healthy Adults</t>
  </si>
  <si>
    <t>Participants will be randomised to one of the four cohorts only.&lt;br&gt;&lt;br&gt;AT-301 Nasal Spray&lt;br&gt;Part 1 maximum exposure - 0.4 mL total (single dose)&lt;br&gt;Each spray is metered to 0.1 mL, and a single dose is to be administered in Part 1. &lt;br&gt;&lt;br&gt;Part 1 has Cohort 1 and Cohort 2. Participants in Cohort 1 will receive 1 spray per nostril and Participants in Cohort 2 will receive 2 sprays per nostril.&lt;br&gt;&lt;br&gt;Participants will receive one or two sprays into each nostril once only.&lt;br&gt;Adherence will be monitored via spray returns.&lt;br&gt;&lt;br&gt;Part 2 maximum exposure - 16.8 mL total (over 14 days) &lt;br&gt;&lt;br&gt;Each spray is metered to 0.1 mL, and is to be taken 3 times a day. &lt;br&gt;&lt;br&gt;Part 2 consists of Cohort 3 and Cohort 4. Participants in Cohort 3 will receive 1 spray per nostril and participants in Cohort 4 will receive 2 sprays per nostril&lt;br&gt;&lt;br&gt;Participants will receive one or two sprays per nostril three times a day for 14 days.&lt;br&gt;Adherence will be monitored via spray returns.</t>
  </si>
  <si>
    <t>https://anzctr.org.au/ACTRN12620000816954.aspx</t>
  </si>
  <si>
    <t>ACTRN12620000816954</t>
  </si>
  <si>
    <t>Atossa Therapeutics Inc</t>
  </si>
  <si>
    <t>Inclusion criteria: Healthy volunteers will be included in the study if they meet all of the following criteria:_x000D_&lt;br&gt;1. Must have given written informed consent before any study-related activities are carried _x000D_&lt;br&gt;   out and must be able to understand the full nature and purpose of the trial, including _x000D_&lt;br&gt;   possible risks and adverse effects_x000D_&lt;br&gt;2. Adult males and females, 18 to 64 years of age (inclusive) at the screening visit_x000D_&lt;br&gt;3. Are non-smokers (including tobacco, e-cigarettes and marijuana) for a minimum of 1 _x000D_&lt;br&gt;    month prior to the screening visit. Non-smokers with a significant history of smoking (&gt; 5 _x000D_&lt;br&gt;    pack years) are not eligible_x000D_&lt;br&gt;4. Have a physically normal nasal structure (minor septum deviation allowable)_x000D_&lt;br&gt;5. Body mass index (BMI) (calculated) within the range of 18 to 30 kg/m2 inclusive at the _x000D_&lt;br&gt;    screening visit, and prior to dosing_x000D_&lt;br&gt;6. Medically healthy without clinically significant abnormalities in the opinion of the _x000D_&lt;br&gt;    investigator at the screening visit and prior to dosing on Day 1, including:_x000D_&lt;br&gt;a. Physical examination without any clinically significant findings_x000D_&lt;br&gt;b. Systolic blood pressure (BP) in the range of 90 to 140 mm Hg (inclusive) and diastolic BP _x000D_&lt;br&gt;    in the range of 50 to 90 mm Hg (inclusive) after at least 5 minutes in a seated position_x000D_&lt;br&gt;c. Heart rate (HR) in the range of 45 to 100 beats/min (inclusive) after at least 5 minutes rest _x000D_&lt;br&gt;    in a semi-recumbent position_x000D_&lt;br&gt;d. Normal body (tympanic) temperature (35.5.to 37.7¬∞C, inclusive)_x000D_&lt;br&gt;e. The 12-lead electrocardiogram (ECG), taken after the volunteer has been supine for at _x000D_&lt;br&gt;    least 5 minutes, must be within normal range (corrected QT interval [QTc] males less than _x000D_&lt;br&gt;    or equal to 450 msec; females less than or equal to 470 msec) or with abnormalities that _x000D_&lt;br&gt;    are not hazardous to the volunteer according to the opinion of the Investigator_x000D_&lt;br&gt;f. No clinically significant findings in serum chemistry, haematology, coagulation and _x000D_&lt;br&gt;   urinalysis examinations as judged by the Investigator at screening_x000D_&lt;br&gt;7. Negative cotinine, drug and alcohol tests at screening and prior to dosing on Day 1_x000D_&lt;br&gt;8. Female volunteers must:_x000D_&lt;br&gt;a. Be of non-child-bearing potential i.e., have follicle-stimulating hormone levels &gt;40 IU/L _x000D_&lt;br&gt;    at screening and be surgically sterilized (hysterectomy, bilateral salpingectomy, bilateral_x000D_&lt;br&gt;    oophorectomy at least 6 weeks before the Screening visit) or postmenopausal (where_x000D_&lt;br&gt;    postmenopausal is defined as no menses for 12 months without an alternative medical_x000D_&lt;br&gt;    cause), or_x000D_&lt;br&gt;b. If of childbearing potential, must have a negative pregnancy test at Screening (blood _x000D_&lt;br&gt;    test) and before the first study drug administration (pre-dose Day 1 urine test). They must _x000D_&lt;br&gt;    agree not to attempt to become pregnant, must not donate ova, and must agree to use 2 _x000D_&lt;br&gt;    forms of highly effective contraceptive method for penile-vaginal intercourse from _x000D_&lt;br&gt;    signing consent until at least 30 days after the last dose of study therapy_x000D_&lt;br&gt;9. Male volunteers, if not surgically sterilised, must agree not to donate sperm and if _x000D_&lt;br&gt;    engaging in sexual intercourse with a female partner who could become pregnant, must _x000D_&lt;br&gt;    agree to use a condom in addition to having the female partner use a highly effective _x000D_&lt;br&gt;    contraceptive method  from signing the consent form until at least 64 days after the last _x000D_&lt;br&gt;    dose of study therapy_x000D_&lt;br&gt;10. Have suitable venous access for blood sampling_x000D_&lt;br&gt;11. Willing and able to comply with the requirements of the study protocol</t>
  </si>
  <si>
    <t>Exclusion criteria: Healthy volunteers will be excluded from the study if there is evidence of any of the following at screening or prior to dosing on Day 1:_x000D_&lt;br&gt;1. History or presence of the following based on self-report: of tuberculosis, asthma _x000D_&lt;br&gt;    (including childhood asthma), severe bronchial asthma, chronic obstructive pulmonary _x000D_&lt;br&gt;    disease, peptic ulcer or major pulmonary airway disease_x000D_&lt;br&gt;2. Previous diagnoses of nasal polyps or any ear, nose and throat pathology deemed by the _x000D_&lt;br&gt;    Investigator to affect assessment of the investigational product_x000D_&lt;br&gt;3. Active hay fever, rhinitis or cold_x000D_&lt;br&gt;4. History or presence of significant cardiovascular, hepatic, renal, haematological, _x000D_&lt;br&gt;    gastrointestinal, endocrine, immunologic, dermatologic, neurological or psychiatric _x000D_&lt;br&gt;    disease, including any acute illness or surgery within the past three months determined _x000D_&lt;br&gt;    by the PI to be clinically relevant_x000D_&lt;br&gt;5. Known allergy to any of the formula components_x000D_&lt;br&gt;6. Current obstructive pneumonia, severe pulmonary interstitial fibrosis, alveolar proteinosis _x000D_&lt;br&gt;    and allergic alveolitis caused by lung tumour_x000D_&lt;br&gt;7. Positive serum pregnancy test for women of childbearing potential at the Screening visit _x000D_&lt;br&gt;    or positive urine pregnancy test with confirmatory serum pregnancy test prior to dosing _x000D_&lt;br&gt;    on Day 1_x000D_&lt;br&gt;8. Females who are breastfeeding_x000D_&lt;br&gt;9. Liver function test results (i.e., aspartate aminotransferase [AST], alanine _x000D_&lt;br&gt;    aminotransferase [ALT], and gamma-glutamyl transferase [GGT]) and total bilirubin &lt; 1.5 x _x000D_&lt;br&gt;    fold above the upper limit of normal at the screening visit. Elevated total bilirubin _x000D_&lt;br&gt;    allowable if an isolated finding_x000D_&lt;br&gt;10. Positive testing for active human immunodeficiency virus (HIV), hepatitis B surface _x000D_&lt;br&gt;     antigen (HBsAg), hepatitis C virus (HCV) antibodies, at the screening visit_x000D_&lt;br&gt;11. Use of any prescription or over-the-counter medication (including herbal products, diet _x000D_&lt;br&gt;    aids, and hormone supplements) within 10 days or 5 half-lives of the medication _x000D_&lt;br&gt;    (whichever is longer) prior to the first study drug administration, except for _x000D_&lt;br&gt;    contraceptives for female participants of childbearing potential and occasional use of _x000D_&lt;br&gt;    paracetamol_x000D_&lt;br&gt;12. Donation of blood or plasma within 30 days prior to randomization, or loss of whole _x000D_&lt;br&gt;    blood of more than 500 mL within 30 days prior to randomization, or receipt of a blood _x000D_&lt;br&gt;    transfusion within 1 year of study enrolment_x000D_&lt;br&gt;13. Participation in another investigational clinical trial within 60 days or 5 half-lives _x000D_&lt;br&gt;    (whichever is longer) in the case of an investigational drug prior to the first drug _x000D_&lt;br&gt;    administration_x000D_&lt;br&gt;14. Any other condition or prior therapy, which, in the opinion of the Investigator, would _x000D_&lt;br&gt;    make the volunteer unsuitable for this study, including unable to cooperate fully with the _x000D_&lt;br&gt;     requirements of the study protocol or likely to be non-compliant with any study _x000D_&lt;br&gt;     requirements</t>
  </si>
  <si>
    <t>To evaluate the safety and tolerability of single and multiple doses of AT-301 administered via nasal instillation to healthy volunteers. These will be assessed through:&lt;br&gt;1. Change from baseline in clinical laboratory parameters (serum chemistry, haematology, &lt;br&gt;   coagulation, urinalysis by blood and urine laboratory tests&lt;br&gt;2. Change from baseline in vital signs parameters through blood pressure, heart rate, temperature measurements.&lt;br&gt;3. Change from baseline in 12-Lead ECGs by ECG machine&lt;br&gt;4. Change from baseline in physical examination by examination by doctor&lt;br&gt;5. Change from baseline in oxygen saturation by oximeter&lt;br&gt;6. Adverse event reporting including relatedness to study drug and intensity of the event. These will be assessed by study staff in person visits and by telephone as well as recorded in patient diaries.&lt;br&gt;7. Macroscopic nasal examinations by clinical examination[- Pre-treatment at Baseline visit&lt;br&gt;- After treatment at End of Study Visit on Day 4 for Part 1, and Day 17 for Part 2]</t>
  </si>
  <si>
    <t>Feasibility, Safety and Early Efficacy Trial of Hydroxychloroquine as Primary Prevention of Corona Virus Disease 2019 in High Risk Health Care Providers</t>
  </si>
  <si>
    <t>Drug: Hydroxychloroquine Sulfate (HCQ)</t>
  </si>
  <si>
    <t>https://clinicaltrials.gov/show/NCT04345653</t>
  </si>
  <si>
    <t>Hydroxychloroquine as Chemoprevention for COVID-19 for High Risk Healthcare Workers</t>
  </si>
  <si>
    <t>NCT04345653</t>
  </si>
  <si>
    <t>Hackensack Meridian Health</t>
  </si>
  <si>
    <t>Jawad Kirmani, MD</t>
  </si>
  <si>
    <t>Hackensack Meridian Health Corporation</t>
  </si>
  <si>
    <t>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t>
  </si>
  <si>
    <t>Early feasibility as reflected on the number of participants contracting COVID-19 (10% or less) in comparison to the expected 30% as per CDC.;Safety as reflected on the number and severity of adverse events and serious adverse events;Recourse utilization;Recruitment Feasibility</t>
  </si>
  <si>
    <t>suPAR-GUIDED ANAKINRA TREATMENT FOR VALIDATION OF THE RISK AND EARLY MANAGEMENT OF SEVERE RESPIRATORY FAILURE BY COVID-19: THE SAVE OPEN-LABEL, NON-RANDOMIZED SINGLE-ARM TRIAL</t>
  </si>
  <si>
    <t>&lt;br&gt;Trade Name: Kineret&lt;br&gt;Product Name: Anakinra&lt;br&gt;Pharmaceutical Form: Injection&lt;br&gt;&lt;br&gt;Trade Name: Bactrimel&lt;br&gt;Product Name: Sulfamethoxazole and Trimethoprim&lt;br&gt;Pharmaceutical Form: Tablet&lt;br&gt;&lt;br&gt;</t>
  </si>
  <si>
    <t>https://www.clinicaltrialsregister.eu/ctr-search/search?query=eudract_number:2020-001466-11</t>
  </si>
  <si>
    <t>Prevention of severe respiratory failure in Covid-19</t>
  </si>
  <si>
    <t>EUCTR2020-001466-11-GR</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</si>
  <si>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</si>
  <si>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</si>
  <si>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</si>
  <si>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&lt;br&gt;‚Ä¢ Age below 18 years&lt;br&gt;‚Ä¢ Denial for written informed consent&lt;br&gt;‚Ä¢ Any stage IV malignancy&lt;br&gt;‚Ä¢ Any do not resuscitate decision&lt;br&gt;‚Ä¢ Presence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Confirmed pernicious anemia due to folic acid deficiency &lt;br&gt;‚Ä¢ Severe hepatic failure&lt;br&gt;‚Ä¢ Severe renal failure&lt;br&gt;‚Ä¢ Pregnancy or lactation. Women of child-bearing potential will be screened by a urine pregnancy test before inclusion in the study&lt;br&gt;</t>
  </si>
  <si>
    <t>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t>
  </si>
  <si>
    <t>Efficiency in Management of Organ Dysfunction Associated With Infection by the Novel SARS-CoV-2 Virus (COVID-19) Through a Personalized Immunotherapy Approach: the ESCAPE Clinical Trial</t>
  </si>
  <si>
    <t>Drug: Anakinra;Drug: Tocilizumab</t>
  </si>
  <si>
    <t>https://clinicaltrials.gov/show/NCT04339712</t>
  </si>
  <si>
    <t>Personalised Immunotherapy for SARS-CoV-2 (COVID-19) Associated With Organ Dysfunction</t>
  </si>
  <si>
    <t>NCT04339712</t>
  </si>
  <si>
    <t>Allocation: Non-Randomized. Intervention model: Factorial Assignment. Primary purpose: Treatment. Masking: None (Open Label).</t>
  </si>
  <si>
    <t>COVID-19;Virus Diseases;Macrophage Activation Syndrome;Corona Virus Infection</t>
  </si>
  <si>
    <t>ESCAPE</t>
  </si>
  <si>
    <t>Apostolos Armaganidis, MD, PhD;Evangelos Giamarellos-Bourboulis, MD, PhD</t>
  </si>
  <si>
    <t>;egiamarel@med.uoa.gr</t>
  </si>
  <si>
    <t>;+302107480662</t>
  </si>
  <si>
    <t>National Kapodistrian University of Athens, Medical School;</t>
  </si>
  <si>
    <t>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t>
  </si>
  <si>
    <t>Change of baseline total sequential organ failure assessment (SOFA) score;Improvement of lung involvement measurements;Increase of pO2/FiO2 ratio</t>
  </si>
  <si>
    <t>Enoxaparin for Thromboprophylaxis in Hospitalized COVID-19 Patients: Comparison of 40 mg o.d. Versus 40 mg b.i.d. A Randomized Clinical Trial</t>
  </si>
  <si>
    <t>https://clinicaltrials.gov/show/NCT04366960</t>
  </si>
  <si>
    <t>Comparison of Two Doses of Enoxaparin for Thromboprophylaxis in Hospitalized COVID-19 Patients</t>
  </si>
  <si>
    <t>NCT04366960</t>
  </si>
  <si>
    <t>Niguarda Hospital</t>
  </si>
  <si>
    <t>X-Covid 19</t>
  </si>
  <si>
    <t>Nuccia Morici, MD;Nuccia Morici, MD</t>
  </si>
  <si>
    <t>nuccia.morici@ospedaleniguarda.it;nuccia.morici@ospedaleniguarda.it</t>
  </si>
  <si>
    <t>+396444;+026444</t>
  </si>
  <si>
    <t>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t>
  </si>
  <si>
    <t>Incidence of venous thromboembolism detected by imaging</t>
  </si>
  <si>
    <t>Evaluation of the effectiveness of vitamin compared to routine medication treatment on the improvement process of patients with COVID-19</t>
  </si>
  <si>
    <t>Intervention 1: Control group: Standard Protocol Drugs +  placebo (in terms of appearance and color similar to vitamin C) every 12 hours for 5 days. Intervention 2: Intervention group: Standard Protocol Drugs  + Vitamin C 500mg every 12 hours for 5 days.</t>
  </si>
  <si>
    <t>http://en.irct.ir/trial/46751</t>
  </si>
  <si>
    <t>Effectiveness of vitamin C on the improvement process of patients with COVID-19</t>
  </si>
  <si>
    <t>IRCT20200324046850N5</t>
  </si>
  <si>
    <t>Randomization: Randomized, Blinding: Double blinded, Placebo: Used, Assignment: Parallel, Purpose: Treatment, Randomization description: Randomization method is block randomization and block size of 4. Randomization sequence and concealment codes will de created by www.sealedenvelope.com website, Blinding description: Placebo will be produced with  a color and taste similar to  Vitamin C by Pharmacy school of Jundishapur University.</t>
  </si>
  <si>
    <t>Abadan University of Medical Sciences</t>
  </si>
  <si>
    <t>Covid-19. &lt;br&gt;Covid-19;U07.1</t>
  </si>
  <si>
    <t>Sara Mobarak</t>
  </si>
  <si>
    <t>S.mobarak@abadanums.ac.ir</t>
  </si>
  <si>
    <t>+98 61 5326 7800</t>
  </si>
  <si>
    <t>Inclusion criteria: COVID-19 patients that have positive PCR test of nasopharyngeal sample or have positive CT Scan</t>
  </si>
  <si>
    <t>Exclusion criteria: Pregnant or breast feeding women&lt;br&gt;Patients with kidney stone&lt;br&gt;Patients with diabetes&lt;br&gt;Patients under 18 years of age&lt;br&gt;Chronic renal failure&lt;br&gt;Patient with urinary tract infection</t>
  </si>
  <si>
    <t>Recovery within 10 days of starting the drug. Recovery means: (no fever, no shortness of breath, no cough or improved, no fatigue or improved) for 24 hours. Timepoint: Daily. Method of measurement: Clinical observation and examination.</t>
  </si>
  <si>
    <t>An International, Multicenter, Randomized, Double-blind, Adaptive Placebo-controlled Study of the Efficacy and Safety of a Single Administration of Olokizumab and RPH-104 With Standard Therapy in Patients With Severe SARS-CoV-2 Infection (COVID-19)</t>
  </si>
  <si>
    <t>Biological: RPH-104 80 mg;Drug: Olokizumab 64 mg;Drug: Placebo</t>
  </si>
  <si>
    <t>https://clinicaltrials.gov/show/NCT04380519</t>
  </si>
  <si>
    <t>Study of the Efficacy and Safety of a Single Administration of Olokizumab and RPH-104 With Standard Therapy in Patients With Severe Severe Acute Respiratory Syndrome Coronavirus 2 (SARS-CoV-2) Infection (COVID-19)</t>
  </si>
  <si>
    <t>NCT04380519</t>
  </si>
  <si>
    <t>R-Pharm International, LLC</t>
  </si>
  <si>
    <t>Mikhail Samsonov</t>
  </si>
  <si>
    <t>Chief Medical Officer, R-Pharm</t>
  </si>
  <si>
    <t>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t>
  </si>
  <si>
    <t>Proportion of patients, responded to the study therapy, in each of the treatment groups</t>
  </si>
  <si>
    <t>Pilot study of single-dose bevacizumab as a treatment for acute respiratory distress syndrome in patients with COVID-19</t>
  </si>
  <si>
    <t>&lt;br&gt;Trade Name: Avastin&lt;br&gt;Pharmaceutical Form: Solution for infusion&lt;br&gt;INN or Proposed INN: BEVACIZUMAB&lt;br&gt;CAS Number: 216974-75-3&lt;br&gt;Concentration unit: mg/ml milligram(s)/millilitre&lt;br&gt;Concentration type: equal&lt;br&gt;Concentration number: 25-&lt;br&gt;&lt;br&gt;</t>
  </si>
  <si>
    <t>https://www.clinicaltrialsregister.eu/ctr-search/search?query=eudract_number:2020-001541-39</t>
  </si>
  <si>
    <t>Pilot study of bevacizumab as a treatment for respiratory distress in patients with COVID-19</t>
  </si>
  <si>
    <t>EUCTR2020-001541-39-ES</t>
  </si>
  <si>
    <t>Controlled: no&lt;br&gt;Randomised: no&lt;br&gt;Open: yes&lt;br&gt;Single blind: no&lt;br&gt;Double blind: no&lt;br&gt;Parallel group: no&lt;br&gt;Cross over: no&lt;br&gt;Other: yes&lt;br&gt;Other trial design description: Pilot study&lt;br&gt;If controlled, specify comparator, Other Medicinial Product: no&lt;br&gt;Placebo: no&lt;br&gt;Other: no&lt;br&gt;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</si>
  <si>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</si>
  <si>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</si>
  <si>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</si>
  <si>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</si>
  <si>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</si>
  <si>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A Pilot Study of the Use of Oscillation and Lung Expansion (OLE) Therapy in Patients Hospitalized With COVID-19</t>
  </si>
  <si>
    <t>Device: MetaNeb¬Æ System</t>
  </si>
  <si>
    <t>https://clinicaltrials.gov/show/NCT04582214</t>
  </si>
  <si>
    <t>Oscillation and Lung Expansion Therapy in Patients With COVID-19</t>
  </si>
  <si>
    <t>NCT04582214</t>
  </si>
  <si>
    <t>Hill-Rom</t>
  </si>
  <si>
    <t>COVID-19;Oscillation and Lung Expansion;Ventilation</t>
  </si>
  <si>
    <t>September 28, 2020</t>
  </si>
  <si>
    <t>Brian Becker, RT</t>
  </si>
  <si>
    <t>brian.becker@hillrom.com</t>
  </si>
  <si>
    <t>612.600.1301</t>
  </si>
  <si>
    <t>_x000D_&lt;br&gt;        Inclusion Criteria:_x000D_&lt;br&gt;_x000D_&lt;br&gt;          -  Adult patient (&gt; 18 years of age)_x000D_&lt;br&gt;_x000D_&lt;br&gt;          -  Tested positive or person under investigation (PUI) for COVID-19 infection_x000D_&lt;br&gt;_x000D_&lt;br&gt;          -  Intubated, require invasive mechanical ventilation_x000D_&lt;br&gt;_x000D_&lt;br&gt;          -  Signed informed consent (phone consent)_x000D_&lt;br&gt;_x000D_&lt;br&gt;          -  Invasive mechanical ventilation initiated within the past 24 hours_x000D_&lt;br&gt;_x000D_&lt;br&gt;        Exclusion Criteria:_x000D_&lt;br&gt;_x000D_&lt;br&gt;          -  Serious medical condition that, in the investigator's judgment, precludes the_x000D_&lt;br&gt;             patient's safe participation in the study_x000D_&lt;br&gt;_x000D_&lt;br&gt;          -  Pressure related risk for pneumothorax_x000D_&lt;br&gt;_x000D_&lt;br&gt;          -  Patient inability or unwillingness to tolerate OLE therapy_x000D_&lt;br&gt;_x000D_&lt;br&gt;          -  Staff unavailable or unable to deliver therapy_x000D_&lt;br&gt;</t>
  </si>
  <si>
    <t>Time on mechanical ventilation</t>
  </si>
  <si>
    <t>Evaluation and comparison of the effect of two interferon alpha and beta antiviral drugs on the prognosis of patients with COVID 19</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</si>
  <si>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</si>
  <si>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http://en.irct.ir/trial/48329</t>
  </si>
  <si>
    <t>Using interferon to treat COVID-19</t>
  </si>
  <si>
    <t>IRCT20161206031256N3</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</si>
  <si>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</si>
  <si>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COVID-19. &lt;br&gt;the code for the confirmed diagnosis of COVID-19;RA01.0.</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</si>
  <si>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</si>
  <si>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</si>
  <si>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</si>
  <si>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</si>
  <si>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</si>
  <si>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</si>
  <si>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</si>
  <si>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Phase III, Random-Open, Clinical Trials on the Efficacy and Safety of Favipiravir in Covid-19 Patients in Indonesia</t>
  </si>
  <si>
    <t>Drug: Favipiravir;Drug: Azithromycin</t>
  </si>
  <si>
    <t>https://clinicaltrials.gov/show/NCT04613271</t>
  </si>
  <si>
    <t>Efficacy and Safety of Favipiravir in Covid-19 Patients in Indonesia</t>
  </si>
  <si>
    <t>NCT04613271</t>
  </si>
  <si>
    <t>Infectious Disease;SARS-CoV Infection;Covid19</t>
  </si>
  <si>
    <t>FVR</t>
  </si>
  <si>
    <t>Dr. dr. Armedy Ronny Hasugiana, M. Biomed, MD;Dr. dr. Armedy Ronny Hasugiana, M. Biomed, MD;dr. Adria Rusli, Sp.P</t>
  </si>
  <si>
    <t>;medyrh@gmail.com;</t>
  </si>
  <si>
    <t>;+62 21 42879189;</t>
  </si>
  <si>
    <t>Center for R &amp; D of Health Resources and Services, National Institute of Health Research and Development (NIHRD), Indonesia;</t>
  </si>
  <si>
    <t>_x000D_&lt;br&gt;        Inclusion Criteria:_x000D_&lt;br&gt;_x000D_&lt;br&gt;          1. Adult patients 18 years - 59 years_x000D_&lt;br&gt;_x000D_&lt;br&gt;          2. Confirmation of Covid-19 based on the results of the Real Time PCR (RTPCR) examination_x000D_&lt;br&gt;             for SARS-COV-2 less than 7 days before the first day of taking the drug_x000D_&lt;br&gt;_x000D_&lt;br&gt;          3. Patients with mild-moderate clinical manifestations were admitted to the hospital_x000D_&lt;br&gt;             designated by the physician according to the operational definition of the study_x000D_&lt;br&gt;             protocol_x000D_&lt;br&gt;_x000D_&lt;br&gt;          4. Have not received COVID-19 antiviral therapy_x000D_&lt;br&gt;_x000D_&lt;br&gt;          5. Consciously and voluntarily participate in research_x000D_&lt;br&gt;_x000D_&lt;br&gt;        Exclusion Criteria:_x000D_&lt;br&gt;_x000D_&lt;br&gt;          1. Pregnant and lactating women_x000D_&lt;br&gt;_x000D_&lt;br&gt;          2. Allergy history to Favipiravir and standard hospital drugs_x000D_&lt;br&gt;_x000D_&lt;br&gt;          3. Patients with uric acid examination values above normal male&gt; 7 mg / dL; women&gt; 5.7 mg_x000D_&lt;br&gt;             / dL_x000D_&lt;br&gt;_x000D_&lt;br&gt;          4. Patients with a history of prolonged ECG / Arrhythmia / QT disorders_x000D_&lt;br&gt;_x000D_&lt;br&gt;          5. Cannot swallow drug_x000D_&lt;br&gt;</t>
  </si>
  <si>
    <t>Clinical improvement measured by no sign &amp; symptom for 3 days and RTPCR negative</t>
  </si>
  <si>
    <t>Comparison of interactive psycho-educational interventions via social networks with placebo on anxiety and self-efficacy of patients infected with COVID-19 and lived in home quarantine</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</si>
  <si>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</si>
  <si>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http://en.irct.ir/trial/47034</t>
  </si>
  <si>
    <t>Effect of interactive psycho-educational interventions on patients infected with COVID-19</t>
  </si>
  <si>
    <t>IRCT20130616013690N7</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</si>
  <si>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</si>
  <si>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Coronavirus disease (COVID-19). &lt;br&gt;Coronavirus infection, unspecified;B34.2</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</si>
  <si>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</si>
  <si>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</si>
  <si>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</si>
  <si>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</si>
  <si>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</si>
  <si>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</si>
  <si>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</si>
  <si>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Comparison of vitamin D3 and N-acetylcysteine prescription in COVID19 patients   and their effect on recovery process</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</si>
  <si>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</si>
  <si>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http://en.irct.ir/trial/46732</t>
  </si>
  <si>
    <t>Comparison of vitamin D3 and N-acetylcysteine prescription in COVID-19 patients   and their effect on recovery process</t>
  </si>
  <si>
    <t>IRCT20200324046850N1</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</si>
  <si>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</si>
  <si>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Covid-19. &lt;br&gt;Other coronavirus as the cause of diseases classified elsewhere;U07.1</t>
  </si>
  <si>
    <t>Abadan School of Medical Sciences,Beginning of the 30 meters Ave, Zolfaghari street, Abadan city.</t>
  </si>
  <si>
    <t>s.mobarak@abadanums.ac.ir</t>
  </si>
  <si>
    <t>+98 61 5338 4004</t>
  </si>
  <si>
    <t>Inclusion criteria: COVID-19 patients that have positive PCR test of nasopharyngeal sample or have positive CT Scan for COVID-19.</t>
  </si>
  <si>
    <t>Exclusion criteria: &lt;br&gt;                Pregnant or breast feeding women&lt;br&gt;                Patients under 18 years of age&lt;br&gt;                Any life-threatening factor&lt;br&gt;</t>
  </si>
  <si>
    <t>Time to clinical improvement defined as start of taking medication time to Discharge Time. Timepoint: The beginning of the study ,the seventh day, the fourteenth day, the twenty-first day, the twenty-eighth day. Method of measurement: Medical record.</t>
  </si>
  <si>
    <t>A Multicenter, Randomized, Controlled trial for Recombinant Super-Compound Interferon (rSIFN-co) in the Treatment of Novel Coronavirus (2019-nCoV) Pneumonia</t>
  </si>
  <si>
    <t>Treatment group:baseline antiviral treatment (lopinavir / ritonavir or abidol) and inhaled with rSIFN-co;Control group:baseline antiviral treatment  (lopinavir / ritonavir or abidol) and inhaled with interferon-a;</t>
  </si>
  <si>
    <t>http://www.chictr.org.cn/showproj.aspx?proj=49224</t>
  </si>
  <si>
    <t>A Multicenter, Randomized, Controlled trial for Recombinant Super-Compound Interferon (rSIFN-co) in the Treatment of 2019 Novel Coronavirus (2019-nCoV) Infected Pneumonia</t>
  </si>
  <si>
    <t>ChiCTR2000029638</t>
  </si>
  <si>
    <t>Treatment group:50;Control group:50;</t>
  </si>
  <si>
    <t>West China Hospital, Sichuan University</t>
  </si>
  <si>
    <t>Novel Coronavirus (2019-nCoV) Pneumonia</t>
  </si>
  <si>
    <t>Lunxu Liu</t>
  </si>
  <si>
    <t>37 Guoxue Lane, Wuhou District, Chengdu, Sichuan, China</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</si>
  <si>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</si>
  <si>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</si>
  <si>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</si>
  <si>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</si>
  <si>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</si>
  <si>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Evaluation of therapeutic effects of oral eucalyptus tablets on the treatment process of patients with Covid 19 infection.</t>
  </si>
  <si>
    <t>Intervention 1: Intervention group: Patients undergoing intervention with Eucalyptus soft oral capsule from Barij Essential Oil Company containing Eucalyptus essential oil (Eucalyptus globulus) Active ingredients 8 (Cineol (Eucalyptol), Alpha-Pinene, Lemonene) in accordance with the approved drug catalog of the Food and Drug Administration 8 hours for 5 days. Intervention 2: Control group: Patients are not intervened.</t>
  </si>
  <si>
    <t>http://en.irct.ir/trial/50912</t>
  </si>
  <si>
    <t>Evaluation of effects of eucalyptus tablets on the process of covid 19 disease</t>
  </si>
  <si>
    <t>IRCT20200913048701N1</t>
  </si>
  <si>
    <t>Randomization: Randomized, Blinding: Triple blinded, Placebo: Not used, Assignment: Parallel, Purpose: Treatment, Randomization description: In this study, after obtaining informed consent from eligible individuals, individuals will be randomly divided into two groups using the number table method. In this way, patients who are candidates for inclusion in the study, after reviewing the inclusion and exclusion criteria and obtaining informed consent, a number will be given to people using the software, and based on this random number, people will be given one of the two The study group will belong, Blinding description: This study is three-way blind, so that the subject and the clinician conducting the research who monitors the patients and the statistical analyzer are unaware of the status of the two groups assigned to the study. Labels on medicine packages will be removed. The subject is not aware of the status of assignment to groups. The researcher who makes clinical and diagno</t>
  </si>
  <si>
    <t>COVID-19 disease. &lt;br&gt;COVID-19;U07.1</t>
  </si>
  <si>
    <t>40 years</t>
  </si>
  <si>
    <t>Hossein Shirazi</t>
  </si>
  <si>
    <t>No. 49, Taleghani Ave., Miri Blvd., Varamin Town</t>
  </si>
  <si>
    <t>shirazi.h@iums.ac.ir</t>
  </si>
  <si>
    <t>+98 21 3625 6451</t>
  </si>
  <si>
    <t>Inclusion criteria: Patients between 40 and 60 years of age with new coronavirus infection 2019 who have been admitted to Firoozabadi Hospital.</t>
  </si>
  <si>
    <t>Exclusion criteria: Age over 60 years&lt;br&gt;Age under 40 years&lt;br&gt;No hospitalization&lt;br&gt;No infection with coronavirus 2019</t>
  </si>
  <si>
    <t>Blood oxygen level (SPO2%). Timepoint: Before the intervention, and 3, 5 and 7 days after the intervention. Method of measurement: Pulse oximeter device.;Inflammatory index CRP. Timepoint: Before the intervention, and 3, 5 and 7 days after the intervention. Method of measurement: blood test.;Cough. Timepoint: Before the intervention, and 3, 5 and 7 days after the intervention. Method of measurement: Qualitative (mild-moderate-severe).;Blood lymphocyte count. Timepoint: Before the intervention, and 3, 5 and 7 days after the intervention. Method of measurement: blood test.;White blood cell count. Timepoint: Before the intervention, and 3, 5 and 7 days after the intervention. Method of measurement: blood test.</t>
  </si>
  <si>
    <t>Assessment of vitamin A effectiveness on COVID-19 patients and treatment outcomes referred to health centers of Qom province</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</si>
  <si>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</si>
  <si>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http://en.irct.ir/trial/46519</t>
  </si>
  <si>
    <t>treatment of COVID-19 whit vitamin A</t>
  </si>
  <si>
    <t>IRCT20200314046774N1</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</si>
  <si>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</si>
  <si>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covid-19. &lt;br&gt;Use this code when COVID-19 has been confirmed by laboratory testing irrespective of severity of clinical signs or symptoms. Use additional code, if desired, to identify pneumonia or other manifestations.;U07.1</t>
  </si>
  <si>
    <t>1 year</t>
  </si>
  <si>
    <t>Majid Farhadifard</t>
  </si>
  <si>
    <t>No 10, Alley 13,Avenue Emam Khomeini,  Qom,Iran</t>
  </si>
  <si>
    <t>majidfarhadifard@yahoo.com</t>
  </si>
  <si>
    <t>+98 25 3662 0845</t>
  </si>
  <si>
    <t>Inclusion criteria: All adult patients were hospitalized with covid_19 who were hospitalized for at least the first three days</t>
  </si>
  <si>
    <t>Exclusion criteria: &lt;br&gt;                Pregnant women&lt;br&gt;                who with high cerebrospinal fluid pressure&lt;br&gt;                People with malnutrition (celiac disease, short bowel syndrome, chronic pancreatitis, and impaired fat and anti-obesity and bariatric surgery)&lt;br&gt;</t>
  </si>
  <si>
    <t>Rate of O2 saturation. Timepoint: 1-3-5-7-10-14. Method of measurement: PCR, CT scan and clinical symptoms.;Clinical symptoms. Timepoint: 1-3-5-7-10-14. Method of measurement: PCR, CT scan and clinical symptoms.</t>
  </si>
  <si>
    <t>An Investigation Into Beneficial Effects of Interferon Beta 1a, Compared to The Base Therapeutic Regiment in Moderate to Severe COVID-19: A Randomized, Double-Blind, Placebo-Controlled, Clinical Trial</t>
  </si>
  <si>
    <t>Drug: Interferon Beta-1A;Drug: Lopinavir / Ritonavir;Drug: Single Dose of Hydroxychloroquine</t>
  </si>
  <si>
    <t>https://clinicaltrials.gov/show/NCT04350671</t>
  </si>
  <si>
    <t>Interferon Beta 1a in Hospitalized COVID-19 Patients</t>
  </si>
  <si>
    <t>NCT04350671</t>
  </si>
  <si>
    <t>IB1aIC</t>
  </si>
  <si>
    <t>Ilad Alavi Darazam, MD;Shervin Shokouhi, MD;Minoosh Shabani, MD;Mohammadreza Haji Esmaelie, MD;Seyed Sina Naghibi Irvani, MD, MPH, MBA</t>
  </si>
  <si>
    <t>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</si>
  <si>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t>
  </si>
  <si>
    <t>The Utility of Camostat Mesylate in Patients With COVID-19 Associated Coagulopathy (CAC) and Cardiovascular Complications</t>
  </si>
  <si>
    <t>Drug: Camostat Mesylate;Drug: Microcrystalline Cellulose, NF</t>
  </si>
  <si>
    <t>https://clinicaltrials.gov/show/NCT04435015</t>
  </si>
  <si>
    <t>NCT04435015</t>
  </si>
  <si>
    <t>Yale University</t>
  </si>
  <si>
    <t>Coagulopathy;Cardiovascular Complication;COVID-19</t>
  </si>
  <si>
    <t>Arya Mani, MD;Arya Mani, MD</t>
  </si>
  <si>
    <t>;arya.mani@yale.edu</t>
  </si>
  <si>
    <t>;203-785-4127</t>
  </si>
  <si>
    <t>Yale University;</t>
  </si>
  <si>
    <t>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t>
  </si>
  <si>
    <t>Percent change in plasma D-Dimer</t>
  </si>
  <si>
    <t>Study on the pathogenesis and effective intervention of mood disorders caused by the novel coronavirus pneumonia (COVID-19)</t>
  </si>
  <si>
    <t>Group 1:mindfulness therapy;Group 2:cognitive behavioral therapy;Group 3:exercise therapy;Group 4:Without treatment, online assessment per two weeks;</t>
  </si>
  <si>
    <t>http://www.chictr.org.cn/showproj.aspx?proj=51044</t>
  </si>
  <si>
    <t>Study for the pathogenesis and effective intervention of mood disorders caused by the novel coronavirus pneumonia (COVID-19)</t>
  </si>
  <si>
    <t>ChiCTR2000030832</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</si>
  <si>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</si>
  <si>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</si>
  <si>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</si>
  <si>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</si>
  <si>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</si>
  <si>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</si>
  <si>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</si>
  <si>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PHQ-9;GAD-7;PHQ-15;PSS-14;ISI;SHARPS;ACTH;cortisol;24-hour ECG;Magnetic resonance spectroscopy;</t>
  </si>
  <si>
    <t>An Open-Label, Single Arm, Phase 1, Safety and Exploratory Efficacy Study of Convalescent Plasma for Severely Ill Mechanically Ventilated Participants With COVID-19 Caused by SARS-CoV-2</t>
  </si>
  <si>
    <t>https://clinicaltrials.gov/show/NCT04388527</t>
  </si>
  <si>
    <t>COVID-19 Convalescent Plasma for Mechanically Ventilated Population</t>
  </si>
  <si>
    <t>NCT04388527</t>
  </si>
  <si>
    <t>Katharine J. Bar, MD;Katharine J. Bar, MD;Katharine J. Bar, MD</t>
  </si>
  <si>
    <t>;BarK@pennmedicine.upenn.edu;BarK@pennmedicine.upenn.edu</t>
  </si>
  <si>
    <t>;(215) 349-8092;215-349-8092</t>
  </si>
  <si>
    <t>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t>
  </si>
  <si>
    <t>Participants with serious adverse events.;Time to clinical improvement.</t>
  </si>
  <si>
    <t>A Pilot Clinical Study on Aerosol Inhalation of the Exosomes Derived From Allogenic Adipose Mesenchymal Stem Cells in the Treatment of Severe Patients With Novel Coronavirus Pneumonia</t>
  </si>
  <si>
    <t>Biological: MSCs-derived exosomes</t>
  </si>
  <si>
    <t>https://clinicaltrials.gov/show/NCT04276987</t>
  </si>
  <si>
    <t>A Pilot Clinical Study on Inhalation of Mesenchymal Stem Cells Exosomes Treating Severe Novel Coronavirus Pneumonia</t>
  </si>
  <si>
    <t>NCT04276987</t>
  </si>
  <si>
    <t>Ruijin Hospital</t>
  </si>
  <si>
    <t>February 15, 2020</t>
  </si>
  <si>
    <t>Jie-ming Qu, MD.,PhD.</t>
  </si>
  <si>
    <t>Ruijin Hospital, Medical School of Shanghai Jiaotong University Shanghai, China</t>
  </si>
  <si>
    <t>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t>
  </si>
  <si>
    <t>Adverse reaction (AE) and severe adverse reaction (SAE);Time to clinical improvement (TTIC)</t>
  </si>
  <si>
    <t>Verification of Alternative Do-it-yourself Equipment Respirators</t>
  </si>
  <si>
    <t>Device: FFP2;Device: Facial mask;Device: MFS</t>
  </si>
  <si>
    <t>https://clinicaltrials.gov/show/NCT04375774</t>
  </si>
  <si>
    <t>Verification of Alternative Do-it-yourself Equipment Respirators for the COVID-19 Personal Protective Equipment (PPE)</t>
  </si>
  <si>
    <t>NCT04375774</t>
  </si>
  <si>
    <t>Allocation: Non-Randomized. Intervention model: Single Group Assignment. Primary purpose: Prevention. Masking: None (Open Label).</t>
  </si>
  <si>
    <t>VADER</t>
  </si>
  <si>
    <t>Guillaume Lemaire, MD;Guillaume Lemaire, MD;Guillaume Lemaire, MD</t>
  </si>
  <si>
    <t>;guillaume.lemaire@uclouvain.be;guillaume.lemaire@uclouvain.be</t>
  </si>
  <si>
    <t>;+3227641870;+322764-1870</t>
  </si>
  <si>
    <t>Cliniques universitaires Saint-Luc;</t>
  </si>
  <si>
    <t>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t>
  </si>
  <si>
    <t>Evaluation of airtightness (Fit test)</t>
  </si>
  <si>
    <t>Clinical Study of Novel Coronavirus Induced Severe Pneumonia Treated by Dental Pulp Mesenchymal Stem Cells</t>
  </si>
  <si>
    <t>Biological: Dental pulp mesenchymal stem cells</t>
  </si>
  <si>
    <t>https://clinicaltrials.gov/show/NCT04302519</t>
  </si>
  <si>
    <t>Novel Coronavirus Induced Severe Pneumonia Treated by Dental Pulp Mesenchymal Stem Cells</t>
  </si>
  <si>
    <t>NCT04302519</t>
  </si>
  <si>
    <t>CAR-T (Shanghai) Biotechnology Co., Ltd.</t>
  </si>
  <si>
    <t>Liwei cheng, doctor;Xiaoyang Zhou, doctor</t>
  </si>
  <si>
    <t>;xiaoyangzh@hotmail.com</t>
  </si>
  <si>
    <t>;18986033792</t>
  </si>
  <si>
    <t>Research office of wuhan renmin university;</t>
  </si>
  <si>
    <t>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t>
  </si>
  <si>
    <t>Disppear time of ground-glass shadow in the lungs</t>
  </si>
  <si>
    <t>A Randomized, Open Label,2 Arm, Prospective Study to Investigate the Safety and Efficacy of the Health Supplements ImmunoSEB+ ProbioSEB CSC3 as Supplemental therapy in Confirmed Mild to Moderate COVID-19 Patients.</t>
  </si>
  <si>
    <t>Intervention1: ImmunoSEB plus ProbioSEB&lt;br&gt;CSC3: ImmunoSEB Capsule / 500 mg&lt;br&gt;2 capsule bid and ProbioSEB&lt;br&gt;CSC3 Capsule / 5 billion CFUs&lt;br&gt;2 Capsule OD for 14 day.&lt;br&gt;Control Intervention1: Standard Care: standard care given as per&lt;br&gt;institutional practice.&lt;br&gt;</t>
  </si>
  <si>
    <t>http://www.ctri.nic.in/Clinicaltrials/pmaindet2.php?trialid=47321</t>
  </si>
  <si>
    <t>Clinical Study to Investigate Safety and Efficacy of ImmunoSEB and ProbioSEB</t>
  </si>
  <si>
    <t>CTRI/2020/09/027685</t>
  </si>
  <si>
    <t>Randomized, Parallel Group, Multiple Arm Trial
  Method of generating randomization sequence:Computer generated randomization  Method of allocation concealment:An Open list of random numbers  Blinding and masking:Open Label</t>
  </si>
  <si>
    <t>Chirayu Medical College and Hospital</t>
  </si>
  <si>
    <t>Dr Rohit Parate</t>
  </si>
  <si>
    <t>Department of Medicine, Ground Floor, Chirayu Medical College and Hospital, Bhopal Indore Highway, near Bairagarh, Bhopal</t>
  </si>
  <si>
    <t>rohitparate963@gmail.com</t>
  </si>
  <si>
    <t>Inclusion criteria: 1.Patient who provides written informed consent &lt;br/ &gt;&lt;br&gt;2.Male or non-pregnant, non-lactating female aged 18 to 75 years (both inclusive) &lt;br/ &gt;&lt;br&gt;3.RT-PCR confirmed diagnosis of COVID-19 &lt;br/ &gt;&lt;br&gt;4.Able to take the drug orally and comply with study procedures &lt;br/ &gt;&lt;br&gt;5.Women of childbearing potential must have a negative urine pregnancy test prior to study entry</t>
  </si>
  <si>
    <t>Exclusion criteria: 1. Severe Type &lt;br/ &gt;&lt;br&gt;Respiratory distress, RR  &gt;30 times/min &lt;br/ &gt;&lt;br&gt;Finger oxygen saturation  &lt;93% in rest state &lt;br/ &gt;&lt;br&gt;Arterial partial pressure of oxygen (PaO2)/concentration of oxygen inhalation FiO2  &gt;300mmHg &lt;br/ &gt;&lt;br&gt;2. Critical type: meeting any of the following criteria &lt;br/ &gt;&lt;br&gt;Respiratory failure occurs and mechanical ventilation is required &lt;br/ &gt;&lt;br&gt;Patients go into shock &lt;br/ &gt;&lt;br&gt;ICU is needed for other organ failure. &lt;br/ &gt;&lt;br&gt;3.Patients who have received tumor immunotherapy such as &lt;br/ &gt;&lt;br&gt;PD-1/L1 CTLA4 etc. in the past 1 month, and inflammatory factor modulators such as Ulinastatin. &lt;br/ &gt;&lt;br&gt;4.other viral pneumonia &lt;br/ &gt;&lt;br&gt;5.patients who have received tumor immunotherapy in the past one &lt;br/ &gt;&lt;br&gt;month and inflammatory factor modulators such as Ulinastatin &lt;br/ &gt;&lt;br&gt;6. patients who have received organ transplantation or surgery &lt;br/ &gt;&lt;br&gt;planning in the past 6 months &lt;br/ &gt;&lt;br&gt;7. patients who cant take food or drugs due to coma or intestinal obstruction &lt;br/ &gt;&lt;br&gt;8.Patients who have severe underlying diseases that affects survival,including uncontrolled malignant tumor with multiple metastases that &lt;br/ &gt;&lt;br&gt;cannot be resected, blood diseases, dyscrasia, active bleeding,severe malnutrition, etc &lt;br/ &gt;&lt;br&gt;9.Women subjects that are pregnant or lactating, or subjects (including male subjects) having a pregnancy plan (including plans for sperm donation or egg donation) during the study period &lt;br/ &gt;&lt;br&gt;10.Allergic to systemic enzyme supplements &lt;br/ &gt;&lt;br&gt;11.Patients whose ALT/AST levels are 5 times higher than the normal upper limit and total bilirubin is 3 times higher than the upper &lt;br/ &gt;&lt;br&gt;limit of normal, or patients with child-Pugh grade C cirrhosis &lt;br/ &gt;&lt;br&gt;12.ECLS (ECMO, ECCO2R, RRT) &lt;br/ &gt;&lt;br&gt;13.Imminent death in the opinion of the clinical team &lt;br/ &gt;&lt;br&gt;14.Patients who have participated in any other clinical study within 2 weeks prior to randomization &lt;br/ &gt;&lt;br&gt;15.The investigator concludes that the patient is not suitable for the study</t>
  </si>
  <si>
    <t>Proportion of patients showing clinical improvement.Timepoint: Proportion of patients showing clinical improvement at Day 14</t>
  </si>
  <si>
    <t>Plasma turnover in patients with COVID-19 disease and invasive mechanical ventilation: a randomized study - REP-COVID</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</si>
  <si>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</si>
  <si>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https://www.clinicaltrialsregister.eu/ctr-search/search?query=eudract_number:2020-001722-66</t>
  </si>
  <si>
    <t>Plasma turnover in patients with COVID-19 disease and invasive mechanical ventilation</t>
  </si>
  <si>
    <t>EUCTR2020-001722-66-ES</t>
  </si>
  <si>
    <t>Fundaci√≥ Cl√≠nic per a la recerca Biom√®dica</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</si>
  <si>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</si>
  <si>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CTU</t>
  </si>
  <si>
    <t>Mallorca 183</t>
  </si>
  <si>
    <t>acruceta@clinic.cat</t>
  </si>
  <si>
    <t>Clinical Trial Unit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</si>
  <si>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</si>
  <si>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</si>
  <si>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period.;Timepoint(s) of evaluation of this end point: Impact of plasma exchange on the rate and probability of survival 28 days after inclusion.;Primary end point(s): Impact of plasma exchange on the rate and probability of survival 28 days after inclusion.;Main Objective: To assess the impact of plasma exchange on mortality at 28 days in patients with covid-19 disease and invasive mechanical ventilation.</t>
  </si>
  <si>
    <t>Effectiveness of Crisis Management Coaching on Faculty and Trainee Wellness During COVID-19 Crisis</t>
  </si>
  <si>
    <t>Behavioral: Crisis management coaching</t>
  </si>
  <si>
    <t>https://clinicaltrials.gov/show/NCT04343690</t>
  </si>
  <si>
    <t>COPING With COVID-19( CWC-19)</t>
  </si>
  <si>
    <t>NCT04343690</t>
  </si>
  <si>
    <t>Patty Lee, MD;Sangeeta Joshi, MD</t>
  </si>
  <si>
    <t>Duke University;Duke University</t>
  </si>
  <si>
    <t>_x000D_&lt;br&gt;        Inclusion Criteria:_x000D_&lt;br&gt;_x000D_&lt;br&gt;          -  Any faculty, staff, or trainee from Duke pulmonary and critical care that consents to_x000D_&lt;br&gt;             being in the study_x000D_&lt;br&gt;_x000D_&lt;br&gt;        Exclusion Criteria:_x000D_&lt;br&gt;_x000D_&lt;br&gt;        -_x000D_&lt;br&gt;</t>
  </si>
  <si>
    <t>Change in stress level as measured by survey</t>
  </si>
  <si>
    <t>Opt-In Versus Opt-Out for COVID Screening Assessment for Exposure</t>
  </si>
  <si>
    <t>Behavioral: Opt-out Recruitment Email;Behavioral: Opt-in Recruitment Email</t>
  </si>
  <si>
    <t>https://clinicaltrials.gov/show/NCT04506268</t>
  </si>
  <si>
    <t>COVID-19 SAFE Enrollment</t>
  </si>
  <si>
    <t>NCT04506268</t>
  </si>
  <si>
    <t>Allocation: Randomized. Intervention model: Parallel Assignment. Primary purpose: Screening. Masking: Double (Investigator, Outcomes Assessor).</t>
  </si>
  <si>
    <t>September 9, 2020</t>
  </si>
  <si>
    <t>COVID SAFE</t>
  </si>
  <si>
    <t>Mitesh S Patel, MD</t>
  </si>
  <si>
    <t>_x000D_&lt;br&gt;        Inclusion Criteria:_x000D_&lt;br&gt;_x000D_&lt;br&gt;        ‚Ä¢University of Pennsylvania staff, faculty, and trainees that have returned to work on_x000D_&lt;br&gt;        campus who have been identified by leadership at the University of Pennsylvania Perelman_x000D_&lt;br&gt;        School of Medicine._x000D_&lt;br&gt;_x000D_&lt;br&gt;        Exclusion Criteria:_x000D_&lt;br&gt;_x000D_&lt;br&gt;        ‚Ä¢Participants will not be eligible for the study if they identify any reason they are_x000D_&lt;br&gt;        unable to participate in the study._x000D_&lt;br&gt;</t>
  </si>
  <si>
    <t>Proportion Enrolled</t>
  </si>
  <si>
    <t>Evaluation of the effect of Tocilizumab on outcomes of the severe COVID-19, determining indications within the paradigm of host-directed therapy</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</si>
  <si>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</si>
  <si>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http://en.irct.ir/trial/48024</t>
  </si>
  <si>
    <t>Evaluation of the effect of Tocilizumab on outcomes of the severe COVID-19 patients</t>
  </si>
  <si>
    <t>IRCT20200510047383N1</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</si>
  <si>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</si>
  <si>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Arak University of Medical Sciences</t>
  </si>
  <si>
    <t>covid-19 disease. &lt;br&gt;covid-19 disease;U07.1</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</si>
  <si>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</si>
  <si>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</si>
  <si>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</si>
  <si>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</si>
  <si>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</si>
  <si>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t>
  </si>
  <si>
    <t>Investigation of mortality rate of CIVID-19 patients. Timepoint: After treatment. Method of measurement: Situation of the patient's life.</t>
  </si>
  <si>
    <t>A Double Blind, Controlled, Randomized, Prospective Study That Will Evaluate the Impact of Remote Intercession Prayer on the Clinical Evolution of Patients Diagnosed With COVID -19 in HCOR.</t>
  </si>
  <si>
    <t>Other: PRAYER</t>
  </si>
  <si>
    <t>https://clinicaltrials.gov/show/NCT04631380</t>
  </si>
  <si>
    <t>Prayer in Commbate to Corona Virus - Covid -19</t>
  </si>
  <si>
    <t>NCT04631380</t>
  </si>
  <si>
    <t>Allocation: Randomized. Intervention model: Parallel Assignment. Primary purpose: Other. Masking: Single (Participant).</t>
  </si>
  <si>
    <t>Hospital do Coracao</t>
  </si>
  <si>
    <t>NATHAN V SOUBIHE JR;NATHAN V SOUBIHE JR;Alexandre B Cavalcanti, MD, PhD</t>
  </si>
  <si>
    <t>;NATHANSJUNIOR@GMAIL.COM;alexandrebiasi@hotmail.com</t>
  </si>
  <si>
    <t>;551130536611;+55 11 30536611</t>
  </si>
  <si>
    <t>Hospital do Coracao;</t>
  </si>
  <si>
    <t>_x000D_&lt;br&gt;        Inclusion Criteria:_x000D_&lt;br&gt;_x000D_&lt;br&gt;        Patients hospitalized in comun hospital rooms and intensive care units with confirmed_x000D_&lt;br&gt;        COVID-19._x000D_&lt;br&gt;_x000D_&lt;br&gt;        Exclusion Criteria:_x000D_&lt;br&gt;_x000D_&lt;br&gt;          -  Patients admitted to the HCor emergency room, diagnosed with COVID-19 infection,_x000D_&lt;br&gt;             however, without indication for hospitalization_x000D_&lt;br&gt;_x000D_&lt;br&gt;          -  Patients admitted to the HCor emergency room, diagnosed with COVID-19 infection,_x000D_&lt;br&gt;             however, without indication for hospitalization._x000D_&lt;br&gt;_x000D_&lt;br&gt;          -  Patients 18 years of age or older_x000D_&lt;br&gt;_x000D_&lt;br&gt;          -  Patients with indication of palliative care and definition of terminality at hospital_x000D_&lt;br&gt;             admission_x000D_&lt;br&gt;_x000D_&lt;br&gt;          -  Patients who voluntarily choose not to participate in the study at the time of the ‚Ä¢_x000D_&lt;br&gt;             presentation of the Informed Consent Form._x000D_&lt;br&gt;</t>
  </si>
  <si>
    <t>DEATH OR RECOVERY</t>
  </si>
  <si>
    <t>A Phase II, randomised, double-blind, placebo-controlled clinical trial to assess the safety and efficacy of AZD1656 in diabetic patients hospitalised with suspected or confirmed COVID-19. The ARCADIA Trial - ARCADIA</t>
  </si>
  <si>
    <t>&lt;br&gt;Product Name: AZD1656&lt;br&gt;Pharmaceutical Form: Film-coated tablet&lt;br&gt;INN or Proposed INN: AZD1656&lt;br&gt;Current Sponsor code: AZD1656&lt;br&gt;Concentration unit: mg milligram(s)&lt;br&gt;Concentration type: equal&lt;br&gt;Concentration number: 50-&lt;br&gt;Pharmaceutical form of the placebo: Film-coated tablet&lt;br&gt;Route of administration of the placebo: Oral use&lt;br&gt;&lt;br&gt;</t>
  </si>
  <si>
    <t>https://www.clinicaltrialsregister.eu/ctr-search/search?query=eudract_number:2020-002211-21</t>
  </si>
  <si>
    <t>A Phase II clinical trial to assess how safe and how effective AZD1656 is in treating COVID-19 in diabetic patients compared to placebo.</t>
  </si>
  <si>
    <t>EUCTR2020-002211-21-GB</t>
  </si>
  <si>
    <t>St George Street Capital Ltd</t>
  </si>
  <si>
    <t>2a/2b Thrales End Business Centre, Thrales End Lane</t>
  </si>
  <si>
    <t>info@sgscapital.org</t>
  </si>
  <si>
    <t>Inclusion criteria: &lt;br&gt;1. Male or Female.&lt;br&gt;2. Aged 18 and older.&lt;br&gt;3. Have either T1DM or T2DM.&lt;br&gt;4. Hospitalised with suspected or confirmed novel coronavirus (Severe Acute Respiratory Syndrome Coronavirus 2 (SARS-CoV-2)) infection at time of enrolment, categorised as stage 3, 4 or 5 on the WHO Ordinal Scale for Clinical Improvement.&lt;br&gt;5. Blood glucose level at or above 4 mmol/L.&lt;br&gt;6. Able to take oral (tablet) formulation of medication.&lt;br&gt;7. Patient is able to provide written informed consent prior to initiation of any study procedures.&lt;br&gt;Are the trial subjects under 18? no&lt;br&gt;Number of subjects for this age range: &lt;br&gt;F.1.2 Adults (18-64 years) yes&lt;br&gt;F.1.2.1 Number of subjects for this age range 90&lt;br&gt;F.1.3 Elderly (&gt;=65 years) yes&lt;br&gt;F.1.3.1 Number of subjects for this age range 60&lt;br&gt;</t>
  </si>
  <si>
    <t>Exclusion criteria: &lt;br&gt;1. In the opinion of the clinical team, progression to intubation or mechanical ventilation is imminent and inevitable, within the next 24 hours, irrespective of the provision of treatments.&lt;br&gt;2. Patients admitted with primary suspected or proven Mycoplasma pneumoniae, Chlamydia pneumoniae and bacterial pneumonia, who acquired COVID-19 while hospitalized.&lt;br&gt;3. Treatment with immunomodulators or anti-rejection drugs within the last 3 months.&lt;br&gt;4. Pregnant or breast feeding.&lt;br&gt;5. Men, and women of child-bearing potential, unwilling to use highly effective contraception during their participation in the trial and for 2 weeks after study completion.&lt;br&gt;6. Anticipated transfer to another hospital which is not a study site within 72 hours.&lt;br&gt;7. Known sensitivity to any of the study medication/placebo excipients.&lt;br&gt;8. Prior dosing with AZD1656 on a previous clinical trial.&lt;br&gt;9. Patients admitted as a result of and receiving immediate treatment for an acute asthmatic attack, acute myocardial infarction, acute cerebrovascular event.&lt;br&gt;10. Any known non-COVID-19, non-diabetes related, serious condition which, in the opinion of the clinical team, makes the patient unsuitable for the trial.&lt;br&gt;11. Known history of drug or alcohol abuse within previous 12 months of screening.&lt;br&gt;12. Known history of HIV, hepatitis C or unresolved hepatitis B or severe liver disease.&lt;br&gt;13. Current or planned use of gemfibrozil or any other strong inhibitors of CYP2C8.&lt;br&gt;14. Current or previous participation in another clinical trial where the patient has received a dose of an Investigational Medicinal Product (IMP) containing small molecule treatment(s) within 30&lt;br&gt;days or 5 half-lives (whichever is longer) prior to enrolment into this study, or containing biological treatment(s) within 3 months prior to entry into this study.&lt;br&gt;</t>
  </si>
  <si>
    <t>Timepoint(s) of evaluation of this end point: Please refer to protocol for details.;Primary end point(s): Clinical Improvement measured as the percentage of subjects at Day 14 who are in categories 1-3 according to the World Health Organization (WHO) 8-point Ordinal Scale for Clinical Improvement, comparing AZD1656 treatment to placebo.;Secondary Objective: Secondary objectives of this study are:&lt;br&gt;‚Ä¢ To assess the extent to which AZD1656 supports maintenance of adequate glycaemic control in hospitalised diabetic patients with known or suspected COVID-19.&lt;br&gt;‚Ä¢ To assess the safety and tolerability of AZD1656 in the management of diabetes in hospitalised diabetic patients with known or suspected COVID-19.&lt;br&gt;‚Ä¢ To determine whether AZD1656 affects duration of hospital stay, requirement for mechanical ventilation or mortality in diabetic patients with known or suspected COVID-19.;Main Objective: To determine the effect of AZD1656 on the cardiorespiratory complications of COVID-19 in hospitalised diabetic patients with known or suspected COVID-19 disease, as measured using the WHO 8-point Ordinal Scale for Clinical Improvement compared to placebo.</t>
  </si>
  <si>
    <t>Controlled and randomised trial to assess the safety and efficacy of hydroxychloroquine chemoprophylaxis in SARS CoV2 infection in hospital healthcare personnel (Sanitarios sin COVID-19 -SANsinCOVID-19). - Sanitarios sin COVID -SANsinCOVID-</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</si>
  <si>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</si>
  <si>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https://www.clinicaltrialsregister.eu/ctr-search/search?query=eudract_number:2020-001704-42</t>
  </si>
  <si>
    <t>Controlled and randomised trial to assess the safety and efficacy of hydroxychloroquine chemoprophylaxis in SARS CoV2 infection in hospital healthcare personnel (Sanitarios sin COVID-19).</t>
  </si>
  <si>
    <t>EUCTR2020-001704-42-ES</t>
  </si>
  <si>
    <t>IDIVAL Instituto de Investigaci√≥n Sanitaria Valdecilla</t>
  </si>
  <si>
    <t>SARS-CoV-2 infection (COVID-19) &lt;br&gt;MedDRA version: 23.0
Level: PT
Classification code 10051905
Term: Coronavirus infection
System Organ Class: 10021881 - Infections and infestations
;Therapeutic area: Diseases [C] - Virus Diseases [C02]</t>
  </si>
  <si>
    <t>Mar Garc√≠a S√°iz</t>
  </si>
  <si>
    <t>Avenida de Valdecilla s/n</t>
  </si>
  <si>
    <t>mmar.garcia@scsalud.es</t>
  </si>
  <si>
    <t>IDIVAL</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</si>
  <si>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</si>
  <si>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</si>
  <si>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</si>
  <si>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Randomized, Prospective, Open-label, Controlled Parallel-group Trial Investigating the Efficacy of Therapeutic Plasma Exchange as an Adjunctive Strategy to Treat the Systemic Inflammatory Response Against SARS-CoV2 and the Associated Coagulopathy</t>
  </si>
  <si>
    <t>Device: therapeutic plasmaexchnage</t>
  </si>
  <si>
    <t>https://clinicaltrials.gov/show/NCT04613986</t>
  </si>
  <si>
    <t>Therapeutic Plasma Exchange as an Adjunctive Strategy to Treat Coagulopathy and Inflammation in Severe Covid-19</t>
  </si>
  <si>
    <t>NCT04613986</t>
  </si>
  <si>
    <t>Severe Covid-19</t>
  </si>
  <si>
    <t>PExCoV</t>
  </si>
  <si>
    <t>_x000D_&lt;br&gt;        Inclusion Criteria:_x000D_&lt;br&gt;_x000D_&lt;br&gt;          -  Proven SARS-CoV2 infection_x000D_&lt;br&gt;_x000D_&lt;br&gt;          -  Severe Covid-19 (indicated by respiratory failure requiring invasive mechanical_x000D_&lt;br&gt;             ventilation)_x000D_&lt;br&gt;_x000D_&lt;br&gt;          -  Evidence of coagulopathy (indicated by D-dimer &gt; 10 mg/L)_x000D_&lt;br&gt;_x000D_&lt;br&gt;          -  Evidence of systemic inflammation (CRP &gt; 100 mg/L , ferritin &gt; 500 ng/mL)_x000D_&lt;br&gt;_x000D_&lt;br&gt;        Exclusion Criteria:_x000D_&lt;br&gt;_x000D_&lt;br&gt;          -  ‚Ä¢ Participation in another study with investigational drug within the 30 days_x000D_&lt;br&gt;             preceding and during the present study,_x000D_&lt;br&gt;_x000D_&lt;br&gt;               -  Previous enrolment into the current study._x000D_&lt;br&gt;_x000D_&lt;br&gt;               -  Extra corporeal membrane oxygenation (ECMO)_x000D_&lt;br&gt;</t>
  </si>
  <si>
    <t>relative ADAMTS13 deficiency</t>
  </si>
  <si>
    <t>A randomised double blind trial to evaluate the activity of formulation of Particle Life Sciences in the management of SARS-CoV-2 Infection.</t>
  </si>
  <si>
    <t>Intervention1: Particle Life Sciences Formulation Capsules: Each capsule to be consumed orally twice a day immediately after meals for 10&lt;br&gt;days&lt;br&gt;Control Intervention1: Standard Treatment protocol designed by MOHFW/ICMR: Tab. Hydroxychloroquine (400 mg) BD on 1st day followed by&lt;br&gt;200 mg BD for 4 days; Azithromycin 500 mg 1-0-0 for 3 days (if needed); and Vitamin support for 10 days&lt;br&gt;</t>
  </si>
  <si>
    <t>http://www.ctri.nic.in/Clinicaltrials/pmaindet2.php?trialid=47586</t>
  </si>
  <si>
    <t>Study of Particle Life Sciences Formulation in management of COVID-19</t>
  </si>
  <si>
    <t>CTRI/2020/09/027938</t>
  </si>
  <si>
    <t>Randomized, Parallel Group, Active Controlled Trial
  Method of generating randomization sequence:Computer generated randomization  Method of allocation concealment:Pre-numbered or coded identical Containers  Blinding and masking:Participant and Investigator Blinded</t>
  </si>
  <si>
    <t>Particle Life Sciences</t>
  </si>
  <si>
    <t>Dr Sagar Mandlik</t>
  </si>
  <si>
    <t>Department of Medicine, Raghukul Sankul, Behind Hotel Bandhuraj, Pathardi Phata, Nashik.</t>
  </si>
  <si>
    <t>sagar.vakratund@gmail.com</t>
  </si>
  <si>
    <t>Vakratund Hospital</t>
  </si>
  <si>
    <t>Inclusion criteria: Quarantine/non hospitalized or hospitalized and fulfils WHO case definition, including a positive RT-PCR confirmed COVID-19 illness. &lt;br/ &gt;&lt;br&gt;Age more than 18 &amp; less than 65 years of either sex. &lt;br/ &gt;&lt;br&gt;Mild to Moderately COVID-19 disease (NEWS score less than or equal to 8). &lt;br/ &gt;&lt;br&gt;Patients with oxygen saturation (SpO2) less than 95%. &lt;br/ &gt;&lt;br&gt;Respiratory rate is more than 20/min. &lt;br/ &gt;&lt;br&gt;Pulse rate more than 90/min. &lt;br/ &gt;&lt;br&gt;Imaging evidence of lung infection in the form of Reticulonodular opacities, ground-glass opacities and consolidation.</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</si>
  <si>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&lt;br/ &gt;&lt;br&gt;of treatments. &lt;br/ &gt;&lt;br&gt;Participant with any immunosuppressive condition or hematological disease. &lt;br/ &gt;&lt;br&gt;Participation in any other A.S.U and H protocol.</t>
  </si>
  <si>
    <t>Severity of disease in SARS-CoV-2. &lt;br/ &gt;&lt;br&gt;Change in clinical symptom presentation in Cough, breathlessness, persistent pain and pressure in the chest, bluish discoloration of lips/face. &lt;br/ &gt;&lt;br&gt;Serum levels of CRP, D-Dimer, Ferritin, IL-6 (At baseline and end of the study as per availability). &lt;br/ &gt;&lt;br&gt;Clinical status expressed in percentage of subjects based on Ordinal Scale for Clinical &lt;br/ &gt;&lt;br&gt;Improvement.  &lt;br/ &gt;&lt;br&gt;Duration of symptoms in Patients of SARS-CoV-2 measured in days.Timepoint: Screening visit, Day 0, Day 4, Day 7 and Day 10 i.e. end of study</t>
  </si>
  <si>
    <t>A Randomized Study Evaluating the Safety and Efficacy of Hydroxychloroquine and Zinc in Combination With Either Azithromycin or Doxycycline for the Treatment of COVID-19 in the Outpatient Setting</t>
  </si>
  <si>
    <t>Drug: Hydroxychloroquine;Drug: Azithromycin;Drug: Zinc Sulfate;Drug: Doxycycline</t>
  </si>
  <si>
    <t>https://clinicaltrials.gov/show/NCT04370782</t>
  </si>
  <si>
    <t>Hydroxychloroquine and Zinc With Either Azithromycin or Doxycycline for Treatment of COVID-19 in Outpatient Setting</t>
  </si>
  <si>
    <t>NCT04370782</t>
  </si>
  <si>
    <t>St. Francis Hospital, New York</t>
  </si>
  <si>
    <t>April 28, 2020</t>
  </si>
  <si>
    <t>Avni Thakore, MD;Avni Thakore, MD;Elizabeth Haag, RN</t>
  </si>
  <si>
    <t>;avni.thakore@chsli.org;elizabeth.haag@chsli.org</t>
  </si>
  <si>
    <t>;516-563-7938;516-622-4512</t>
  </si>
  <si>
    <t>Saint Francis Memorial Hospital;</t>
  </si>
  <si>
    <t>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</si>
  <si>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</si>
  <si>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Efficacy of the myrtle (Myrtus Communis) syrup in the treatment of suspected novel coronavirus pneumonia (COVID-19)</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</si>
  <si>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</si>
  <si>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http://en.irct.ir/trial/46721</t>
  </si>
  <si>
    <t>Efficacy of the myrtle syrup in the treatment of novel corona</t>
  </si>
  <si>
    <t>IRCT20180923041093N3</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</si>
  <si>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</si>
  <si>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Kerman University of Medical Sciences</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</si>
  <si>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</si>
  <si>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</si>
  <si>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</si>
  <si>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</si>
  <si>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</si>
  <si>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Exclusion criteria: &lt;br&gt;                Allergy to myrtle&lt;br&gt;                Asthma or allergy&lt;br&gt;                Hypertension&lt;br&gt;                Diabetes&lt;br&gt;                Pregnancy/lactation&lt;br&gt;                Congestive heart failure&lt;br&gt;                Chronic renal failure&lt;br&gt;                Chemotherapy&lt;br&gt;                Taking Corticosteroid&lt;br&gt;                Immune deficiency&lt;br&gt;</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</si>
  <si>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</si>
  <si>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Placental Mesenchymal Stem cells for treatment of ARDS in Coronavirus infection, Phase 1 and 2 Clinical Trials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</si>
  <si>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</si>
  <si>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http://en.irct.ir/trial/47156</t>
  </si>
  <si>
    <t>Placental Mesenchymal Stem Cell Therapy for Acute Respiratory Distress Syndrome in Coronavirus Infection: A Phase 1-2 Clinical Trial</t>
  </si>
  <si>
    <t>IRCT20200413047063N1</t>
  </si>
  <si>
    <t>Randomization: Randomized, Blinding: Not blinded, Placebo: Not used, Assignment: Parallel, Purpose: Treatment, Randomization description: Participants were randomly divided into two equal groups using a randomized double AB blocking method based on a random number table.</t>
  </si>
  <si>
    <t>Execution of Imam Khomeini's Order</t>
  </si>
  <si>
    <t>Acute Respiratory Distress Syndrome of COVID-19. &lt;br&gt;COVID-19;U07.1</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</si>
  <si>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</si>
  <si>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</si>
  <si>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</si>
  <si>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</si>
  <si>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</si>
  <si>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</si>
  <si>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</si>
  <si>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</si>
  <si>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Volatile agents for sedation in patients with COVID-19-associated acute respiratory distress syndrome ‚Äì a pilot study</t>
  </si>
  <si>
    <t>The administration of inhaled isoflurane for sedation, compared to intravenous sedation. In this pilot study, patients will intermittent receive inhaled or intravenous sedation, according to the randomisation scheme.</t>
  </si>
  <si>
    <t>https://trialregister.nl/trial/8523</t>
  </si>
  <si>
    <t>Volatile Anaesthetics in COVID-19 ‚Äì a pilot study</t>
  </si>
  <si>
    <t>NL8523</t>
  </si>
  <si>
    <t xml:space="preserve">
                        Randomized: No, 
                        Masking: None, 
                        Control: Active, 
                        Group: undefined, 
                        Type: 2 or more arms, randomized
</t>
  </si>
  <si>
    <t>University Medical Center Utrecht</t>
  </si>
  <si>
    <t>COVID-19, ARDS</t>
  </si>
  <si>
    <t>Jan</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</si>
  <si>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</si>
  <si>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</si>
  <si>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</si>
  <si>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</si>
  <si>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Change in PaO2/FiO2 (P/F) ratio, oxygenation index, and ventilation parameters</t>
  </si>
  <si>
    <t>A randomized, double-blind, placebo-controlled trial for evaluation of  the efficacy and safety of bismuth potassium citrate capsules in the treatment of patients with novel coronavirus pneumonia (COVID-19)</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</si>
  <si>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</si>
  <si>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http://www.chictr.org.cn/showproj.aspx?proj=50173</t>
  </si>
  <si>
    <t>A randomized, double-blind, placebo-controlled trial for evaluation of  the efficacy and safety of bismuth potassium citrate capsules in the treatment of patients with novel coronavirus pneumonia (COVID-19).</t>
  </si>
  <si>
    <t>ChiCTR2000030398</t>
  </si>
  <si>
    <t>Experimental group:170;Control group:170;</t>
  </si>
  <si>
    <t>Wuhan Jinyintan Hospital (Wuhan Infectious Diseases Hospital)</t>
  </si>
  <si>
    <t>Zhang Dingyu</t>
  </si>
  <si>
    <t>1 Yintan Road, Dongxihu District, Wuhan, Hubei, China</t>
  </si>
  <si>
    <t>1813886398@qq.com</t>
  </si>
  <si>
    <t>+86 13507117929</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</si>
  <si>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</si>
  <si>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</si>
  <si>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Pharynx swabs, lower respiratory tract samples (sputum/endotracheal aspiration/alveolar lavage), and anal swabs rt-pcr of novel coronavirus nucleic acid negative conversion rate.;</t>
  </si>
  <si>
    <t>Pilot Study on the Use of Sarilumab in Patients With COVID-19 Infection</t>
  </si>
  <si>
    <t>Drug: Sarilumab Prefilled Syringe</t>
  </si>
  <si>
    <t>https://clinicaltrials.gov/show/NCT04386239</t>
  </si>
  <si>
    <t>Study on the Use of Sarilumab in Patients With COVID-19 Infection</t>
  </si>
  <si>
    <t>NCT04386239</t>
  </si>
  <si>
    <t>ASST Fatebenefratelli Sacco</t>
  </si>
  <si>
    <t>Massimo Galli, Professor;Agostino Riva, MD</t>
  </si>
  <si>
    <t>;agostino.riva@unimi.it</t>
  </si>
  <si>
    <t>;02-39042676</t>
  </si>
  <si>
    <t>University of Milan;</t>
  </si>
  <si>
    <t>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t>
  </si>
  <si>
    <t>Proportion of patients who show an improvement of the respiratory function</t>
  </si>
  <si>
    <t>BEAT COVID-19: A Bayesian adaptive randomised controlled trial platform to evaluate the efficacy of interventions for high risk older patients with COVID-19 in reducing the risk of hospital admission or death.</t>
  </si>
  <si>
    <t>Bayesian adaptive randomisation and analysis methodology will accelerate the acquisition of evidence about the effectiveness and safety of proposed new treatments ensure rapid implementation of new treatments.&lt;br&gt;&lt;br&gt;Study treatments or interventions will be added to the trial as a protocol treatment appendix after identification by study investigators and then recommendation by the BEAT COVID-19 Candidate Intervention Expert Committee based on safety, biological plausibility and/or efficacy data.   No treatments have been identified for inclusion at this date.&lt;br&gt;&lt;br&gt;The treatment or intervention will commence once all necessary approvals are obtained.&lt;br&gt;</t>
  </si>
  <si>
    <t>https://anzctr.org.au/ACTRN12620000566932.aspx</t>
  </si>
  <si>
    <t>Randomised clinical trial of interventions for the treatment of COVID-19 in the community setting for high risk older people.</t>
  </si>
  <si>
    <t>ACTRN12620000566932</t>
  </si>
  <si>
    <t>Purpose: Treatment; Allocation: Randomised controlled trial; Masking: Blinded (masking used);Assignment: Parallel;Type of endpoint: Efficacy;</t>
  </si>
  <si>
    <t>University of Sydney</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</si>
  <si>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</si>
  <si>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Inclusion criteria: 1) Adults with PCR-confirmed COVID-19 (regardless of symptom status)_x000D_&lt;br&gt;2) In one of two strata:_x000D_&lt;br&gt;a) Participants aged 50 to 64 years with any of the following listed comorbidities:_x000D_&lt;br&gt;- Coronary (ischaemic) heart disease_x000D_&lt;br&gt;- Hypertension_x000D_&lt;br&gt;- Asthma_x000D_&lt;br&gt;- Chronic obstructive pulmonary disease (COPD)_x000D_&lt;br&gt;- Diabetes_x000D_&lt;br&gt;- Previous stroke_x000D_&lt;br&gt;- Active cancer_x000D_&lt;br&gt;- On immunosuppressive therapy: long-term oral steroids (equivalent to prednisone_x000D_&lt;br&gt;20mg daily or greater) or other long-term immunosuppression._x000D_&lt;br&gt;OR_x000D_&lt;br&gt;b) Participants aged 65 years and older (regardless of comorbidity)_x000D_&lt;br&gt;_x000D_&lt;br&gt;3) Willing and able to comply with all study requirements, including treatment, timing and/or nature of required assessments._x000D_&lt;br&gt;4) Documented informed consent, either written or e-consent.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</si>
  <si>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</si>
  <si>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Composite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</si>
  <si>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A Phase 3 Randomized, Double-blind, Placebo-controlled, Multicenter Study of Pacritinib Plus Standard of Care Versus Placebo and Standard of Care in Hospitalized Patients With Severe COVID-19 With or Without Cancer</t>
  </si>
  <si>
    <t>Drug: Pacritinib;Drug: Placebo</t>
  </si>
  <si>
    <t>https://clinicaltrials.gov/show/NCT04404361</t>
  </si>
  <si>
    <t>PRE-VENT Study in Hospitalized Patients With Severe COVID-19 With or Without Cancer</t>
  </si>
  <si>
    <t>NCT04404361</t>
  </si>
  <si>
    <t>CTI BioPharma</t>
  </si>
  <si>
    <t>May 22, 2020</t>
  </si>
  <si>
    <t>Jim Fong</t>
  </si>
  <si>
    <t>jfong@ctibiopharma.com</t>
  </si>
  <si>
    <t>206-272-4351</t>
  </si>
  <si>
    <t>_x000D_&lt;br&gt;        Inclusion Criteria:_x000D_&lt;br&gt;_x000D_&lt;br&gt;          1. Hospitalized or will be hospitalized prior to randomization for the treatment of_x000D_&lt;br&gt;             severe COVID-19 with SARS-CoV-2 infection confirmed by either a) a positive reverse_x000D_&lt;br&gt;             transcriptase polymerase chain reaction (RT PCR) or b) an antigen-based test from any_x000D_&lt;br&gt;             respiratory, nasopharyngeal, saliva, blood, or stool specimen at Screening or_x000D_&lt;br&gt;             documented within 1 week prior to the start of Screening (Severe COVID-19 is defined_x000D_&lt;br&gt;             as confirmed disease in patients who are hospitalized with hypoxia [SpO2 =93% on room_x000D_&lt;br&gt;             air], respiratory rate &gt;30, PaO2/FiO2 &lt;300, but do not require IMV)._x000D_&lt;br&gt;_x000D_&lt;br&gt;          2. Age = 18 years_x000D_&lt;br&gt;_x000D_&lt;br&gt;          3. Platelet count = 50,000/¬µL_x000D_&lt;br&gt;_x000D_&lt;br&gt;          4. If fertile, willing to use effective birth control methods during the study_x000D_&lt;br&gt;_x000D_&lt;br&gt;          5. Provision of informed consent within 96 hours after hospitalization_x000D_&lt;br&gt;_x000D_&lt;br&gt;        Exclusion Criteria:_x000D_&lt;br&gt;_x000D_&lt;br&gt;          1. In the opinion of the investigator, progression to death is imminent and inevitable_x000D_&lt;br&gt;             within the next 24 hours, irrespective of the provision of treatments_x000D_&lt;br&gt;_x000D_&lt;br&gt;          2. Currently intubated or intubated between screening and randomization_x000D_&lt;br&gt;_x000D_&lt;br&gt;          3. Suspected active uncontrolled bacterial, fungal, viral, or other infection (besides_x000D_&lt;br&gt;             COVID 19)_x000D_&lt;br&gt;_x000D_&lt;br&gt;          4. Prior allogenic hematopoietic stem cell transplantation_x000D_&lt;br&gt;_x000D_&lt;br&gt;          5. Active lung cancer or history of lung cancer within the past 12 months_x000D_&lt;br&gt;_x000D_&lt;br&gt;          6. Any active grade 2 or higher hemorrhage_x000D_&lt;br&gt;_x000D_&lt;br&gt;          7. Any active gastrointestinal or metabolic condition that could interfere with_x000D_&lt;br&gt;             absorption of oral medication_x000D_&lt;br&gt;_x000D_&lt;br&gt;          8. Uncontrolled intercurrent illness that, in the judgment of the treating physician,_x000D_&lt;br&gt;             would limit compliance with study requirements_x000D_&lt;br&gt;_x000D_&lt;br&gt;          9. Known seropositivity for human immunodeficiency virus with cluster of differentiation_x000D_&lt;br&gt;             4 (CD4) count &lt; 200/mm3 within 3 months prior to randomization_x000D_&lt;br&gt;_x000D_&lt;br&gt;         10. Pregnant or breastfeeding, or positive pregnancy test in a pre-dose examination_x000D_&lt;br&gt;_x000D_&lt;br&gt;         11. Concurrent enrollment in another interventional trial (investigational COVID-19_x000D_&lt;br&gt;             antiviral studies are permitted)_x000D_&lt;br&gt;_x000D_&lt;br&gt;         12. Serum creatinine &gt; 2.5 mg/dL_x000D_&lt;br&gt;_x000D_&lt;br&gt;         13. Total bilirubin &gt; 4√ó the upper limit of normal_x000D_&lt;br&gt;_x000D_&lt;br&gt;         14. QT corrected by the Fridericia method (QTcF) prolongation &gt; 480 msec_x000D_&lt;br&gt;_x000D_&lt;br&gt;         15. Known history of New York Heart Association Class II, III, or IV congestive heart_x000D_&lt;br&gt;             failure prior to hospital admission_x000D_&lt;br&gt;_x000D_&lt;br&gt;         16. Known allergic reaction to any Janus kinase 2 (JAK2) inhibitor_x000D_&lt;br&gt;_x000D_&lt;br&gt;         17. Exposure to any JAK2 inhibitor within 28 days_x000D_&lt;br&gt;_x000D_&lt;br&gt;         18. Currently receiving a strong CYP3A4 inhibitor or strong P450 inducer (Appendix 1 and_x000D_&lt;br&gt;             Appendix 2, respectively) and unable to stop the medication prior to the first dose of_x000D_&lt;br&gt;             study drug and throughout the duration of study drug administration_x000D_&lt;br&gt;_x000D_&lt;br&gt;         19. Treatment with cytoreductive chemotherapy administered within 14 days prior to_x000D_&lt;br&gt;             randomization_x000D_&lt;br&gt;_x000D_&lt;br&gt;         20. Administration of an IL 1 or IL 6 blocking immunomodulatory agent (such as_x000D_&lt;br&gt;             tocilizumab, canakinumab, sarilumab, anakinra) within 48 hours prior to randomization_x000D_&lt;br&gt;_x000D_&lt;br&gt;         21. Currently receiving therapeutic anticoagulation or anti platelet medication and unable_x000D_&lt;br&gt;             to stop the medication prior to randomization. Prophylactic anticoagulation therapy or_x000D_&lt;br&gt;             aspirin (= 100mg) are permitted._x000D_&lt;br&gt;_x000D_&lt;br&gt;         22. Unable to ingest capsules or tablets at randomization_x000D_&lt;br&gt;</t>
  </si>
  <si>
    <t>Proportion of patients who progress to IMV and/or ECMO or death during the 28 days following randomization</t>
  </si>
  <si>
    <t>Investigating the efficacy of Zofa (a herbal medicine) in symptom management of patients with COVID-19</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</si>
  <si>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</si>
  <si>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http://en.irct.ir/trial/47318</t>
  </si>
  <si>
    <t>IRCT20080901001165N48</t>
  </si>
  <si>
    <t>Randomization: Randomized, Blinding: Not blinded, Placebo: Not used, Assignment: Parallel, Purpose: Treatment, Randomization description: Block Randomization method is used to randomized the patients.</t>
  </si>
  <si>
    <t>Niak pharmaceutical company</t>
  </si>
  <si>
    <t>Ali Ghazvini</t>
  </si>
  <si>
    <t>qazvinia@gmail.com</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</si>
  <si>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</si>
  <si>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</si>
  <si>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</si>
  <si>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Immunological efficacy of Jinhua Qinggan Granule for COVID-19: an open-label, single-arm trial - COVID-19/Jinhua Qinggan Granule</t>
  </si>
  <si>
    <t>Duration: 1 hour&lt;br&gt;Dose: JHQG Granule 5 g&lt;br&gt;Number of doses: 1</t>
  </si>
  <si>
    <t>https://upload.umin.ac.jp/cgi-open-bin/ctr_e/ctr_view.cgi?recptno=R000046108</t>
  </si>
  <si>
    <t>Immunological efficacy of Jinhua Qinggan Granule for COVID-19</t>
  </si>
  <si>
    <t>JPRN-UMIN000040407</t>
  </si>
  <si>
    <t>Single arm Non-randomized</t>
  </si>
  <si>
    <t>Not selected</t>
  </si>
  <si>
    <t>Administration Department, Takanawa Clinic</t>
  </si>
  <si>
    <t>20years-old</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</si>
  <si>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</si>
  <si>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</si>
  <si>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</si>
  <si>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</si>
  <si>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</si>
  <si>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</si>
  <si>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</si>
  <si>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</si>
  <si>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Plasma cytokine levels 1 hour after the administration of JHQG</t>
  </si>
  <si>
    <t>Phase II Clinical Trial to Explore the Efficacy of Allogeneic Mesenchymal Cells From Umbilical Cord Tissue in Patients With Severe Pulmonary Involvement by COVID-19</t>
  </si>
  <si>
    <t>Biological: Mesenchymal cells;Drug: Standard of care</t>
  </si>
  <si>
    <t>https://clinicaltrials.gov/show/NCT04366271</t>
  </si>
  <si>
    <t>Clinical Trial of Allogeneic Mesenchymal Cells From Umbilical Cord Tissue in Patients With COVID-19</t>
  </si>
  <si>
    <t>NCT04366271</t>
  </si>
  <si>
    <t>Hospital Infantil Universitario Ni√±o Jes√∫s, Madrid, Spain</t>
  </si>
  <si>
    <t>MESCEL-COVID19</t>
  </si>
  <si>
    <t>Luis Madero, MD;Luis Madero, MD</t>
  </si>
  <si>
    <t>;luis.madero@salud.madrid.org</t>
  </si>
  <si>
    <t>;+34 915035900</t>
  </si>
  <si>
    <t>Hospital Infantil Universitario Ni√±o Jes√∫s, Oncohematology Department;</t>
  </si>
  <si>
    <t>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t>
  </si>
  <si>
    <t>Mortality due to lung involvement due to SARS-CoV-2 virus infection at 28 days of treatment</t>
  </si>
  <si>
    <t>Convalescent Plasma to Reduce Complications Associated With COVID-19 Infection: A Randomized Trial Comparing the Efficacy and Safety of High-Titer Anti-SARS-CoV-2 Plasma vs. Standard Plasma in Hospitalized Patients With COVID- 19 Infection</t>
  </si>
  <si>
    <t>Biological: Convalescent Plasma;Biological: Standard Donor Plasma</t>
  </si>
  <si>
    <t>https://clinicaltrials.gov/show/NCT04344535</t>
  </si>
  <si>
    <t>Convalescent Plasma vs. Standard Plasma for COVID-19</t>
  </si>
  <si>
    <t>NCT04344535</t>
  </si>
  <si>
    <t>Stony Brook University</t>
  </si>
  <si>
    <t>Elliott Bennett-Guerrero, MD</t>
  </si>
  <si>
    <t>Stony Brook Hospital</t>
  </si>
  <si>
    <t>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t>
  </si>
  <si>
    <t>28 day ventilator free days</t>
  </si>
  <si>
    <t>A Randomized, Placebo-Controlled, Double-Blind, Efficacy and Safety Study of Allogeneic HB-adMSCs for the Treatment of COVID-19</t>
  </si>
  <si>
    <t>Drug: HB-adMSC;Drug: Placebo</t>
  </si>
  <si>
    <t>https://clinicaltrials.gov/show/NCT04362189</t>
  </si>
  <si>
    <t>Efficacy and Safety Study of Allogeneic HB-adMSCs for the Treatment of COVID-19</t>
  </si>
  <si>
    <t>NCT04362189</t>
  </si>
  <si>
    <t>Hope Biosciences</t>
  </si>
  <si>
    <t>Rajiv Thakur, MD</t>
  </si>
  <si>
    <t>Advanced Diagnostics Healthcare</t>
  </si>
  <si>
    <t>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t>
  </si>
  <si>
    <t>Interleukin-6;C Reactive protein;Oxygenation;TNF alpha;IL-10;Return to room air (RTRA)</t>
  </si>
  <si>
    <t>Efficacy and Safety of Favipiravir Compared to the Base Therapeutic Regiment in Moderate to Severe COVID-19: A Randomized, Controlled, Double-Blind, Clinical Trial</t>
  </si>
  <si>
    <t>Drug: Favipiravir;Drug: Hydroxychloroquine</t>
  </si>
  <si>
    <t>https://clinicaltrials.gov/show/NCT04359615</t>
  </si>
  <si>
    <t>Favipiravir in Hospitalized COVID-19 Patients</t>
  </si>
  <si>
    <t>NCT04359615</t>
  </si>
  <si>
    <t>FIC</t>
  </si>
  <si>
    <t>; ; ; ; ; ; ; ;</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</si>
  <si>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</si>
  <si>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</si>
  <si>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</si>
  <si>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</si>
  <si>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t>
  </si>
  <si>
    <t>Amotosalen-Ultraviolet A Pathogen-Inactivated Convalescent Plasma in Addition to Best Supportive Care and Antiviral Therapy on Clinical Deterioration in Adults Presenting With Moderate to Severe Coronavirus Disease 2019 Infectious Disease (COVID-19)</t>
  </si>
  <si>
    <t>Other: convalescent plasma application to SARS-CoV-2 infected patients</t>
  </si>
  <si>
    <t>https://clinicaltrials.gov/show/NCT04389944</t>
  </si>
  <si>
    <t>Amotosalen-Ultraviolet A Pathogen-Inactivated Convalescent Plasma in Addition to Best Supportive Care and Antiviral Therapy on Clinical Deterioration in Adults Presenting With Moderate to Severe COVID-19</t>
  </si>
  <si>
    <t>NCT04389944</t>
  </si>
  <si>
    <t>University Hospital, Basel, Switzerland</t>
  </si>
  <si>
    <t>Coronavirus Disease 2019 Infectious Disease (COVID-19 Infection)</t>
  </si>
  <si>
    <t>Andreas Buser, Prof. Dr. med.</t>
  </si>
  <si>
    <t>Blutspendezentrum SRK beider Basel, Universit√§tsspital Basel</t>
  </si>
  <si>
    <t>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t>
  </si>
  <si>
    <t>Serious adverse events in convalescent plasma treated patients;Virologic clearance in nasopharyngeal swab of convalescent plasma treated patients;Transfer to ICU;in-hospital death;Virologic clearance in plasma of convalescent plasma treated patients</t>
  </si>
  <si>
    <t>A phase I/II study to determine efficacy, safety and immunogenicity of the candidate Coronavirus Disease (COVID-19) vaccine ChAdOx1 nCoV-19 in UK healthy adult volunteers - A phase I/II trial of a candidate COVID-19 vaccine (COV001)</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</si>
  <si>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</si>
  <si>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https://www.clinicaltrialsregister.eu/ctr-search/search?query=eudract_number:2020-001072-15</t>
  </si>
  <si>
    <t>A phase I/II to determine efficacy, safety and immunogenicity of a candidate COVID-19 vaccine</t>
  </si>
  <si>
    <t>EUCTR2020-001072-15-GB</t>
  </si>
  <si>
    <t xml:space="preserve">Controlled: yes
Randomised: yes
Open: no
Single blind: yes
Double blind: no
Parallel group: no
Cross over: no
Other: no
If controlled, specify comparator, Other Medicinial Product: yes
Placebo: no
Other: no
Number of treatment arms in the trial: 4
</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</si>
  <si>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</si>
  <si>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</si>
  <si>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with the exception of the licensed seasonal influenza vaccination and the licensed pneumococcal vaccine. Participants will be encouraged to receive these vaccinations at least 7 days before or after their study vaccine.&lt;br&gt;‚Ä¢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</si>
  <si>
    <t>Timepoint(s) of evaluation of this end point: Throughout the study duration;Primary end point(s): To assess efficacy of the candidate ChAdOx1 nCoV-19 against COVID-19:&lt;br&gt;a) Virologically confirmed (PCR or other NAAT positive result) symptomatic cases of COVID-19&lt;br&gt;&lt;br&gt;To assess the safety of the candidate vaccine ChAdOx1 nCoV:&lt;br&gt;a)Occurrence of serious adverse events (SAEs) throughout the study duration;Secondary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prime-boost&lt;br&gt;To compare viral shedding on stool samples of SARS-CoV-2 PCR or other nucleic acid amplification test (NAAT) positive individuals;Main Objective: To assess efficacy of ChAdOx1 nCoV-19 against COVID-19&lt;br&gt;&lt;br&gt;To assess the safety of the candidate vaccine ChAdOx1 nCoV</t>
  </si>
  <si>
    <t>Impact of Montelukast as add on treatment to the novel coronavirus pneumonia (COVID-19): an investigator-initiated open labelled randomized controlled pragmatic trial</t>
  </si>
  <si>
    <t>&lt;br&gt;Trade Name: Montelucaste Generis&lt;br&gt;Pharmaceutical Form: Film-coated tablet&lt;br&gt;&lt;br&gt;</t>
  </si>
  <si>
    <t>https://www.clinicaltrialsregister.eu/ctr-search/search?query=eudract_number:2020-001747-21</t>
  </si>
  <si>
    <t>Efficacy and safety of Montelukast as add on treatment to the novel coronavirus pneumonia (COVID-19)</t>
  </si>
  <si>
    <t>EUCTR2020-001747-21-PT</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</si>
  <si>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</si>
  <si>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Instituto de Sa√∫de P√∫blica Universidade Porto</t>
  </si>
  <si>
    <t>Portugal</t>
  </si>
  <si>
    <t>Novel coronavirus pneumonia (COVID-19) &lt;br&gt;MedDRA version: 23.0
Level: LLT
Classification code 10084383
Term: Novel COVID-19-infected pneumonia
System Organ Class: 100000004862
;Therapeutic area: Diseases [C] - Virus Diseases [C02]</t>
  </si>
  <si>
    <t>Clinical trials information</t>
  </si>
  <si>
    <t>Rua das Taipas 135</t>
  </si>
  <si>
    <t>secretaria@ispup.pt</t>
  </si>
  <si>
    <t>Inclusion criteria: &lt;br&gt;1.	Admitted to a hospital with a diagnosis of moderate or severe COVID-19 pneumonia defined as:&lt;br&gt;a.	moderate cases: showing fever and respiratory symptoms with radiological findings of pneumonia; &lt;br&gt;b.	severe cases meeting any of the following criteria: i) respiratory distress (?30 breaths/ min); ii) oxygen saturation=93% at rest without oxygen inhalation; iii) PaO2/FiO2(fraction of inspired oxygen)=300mmHg; iv) with chest imaging that showed obvious lesion progression within 24-48 hours &gt;50% shall be managed as severe cases&lt;br&gt;2.	Subject, or legally authorized representative, provides written informed consent prior to the initiation of any study procedures.&lt;br&gt;3.	Understands and agrees to comply with planned study procedures.&lt;br&gt;4.	Agrees to the collection of oropharyngeal swabs.&lt;br&gt;5.	Male or non-pregnant female adult &gt; / = 18 years of age at the time of enrollment.&lt;br&gt;6.	Has laboratory-confirmed SARS-CoV-2 infection as determined by polymerase chain reaction (PCR) or other commercial or public health assay in any specimen collected &lt; 72 hours prior to randomization. Note, 72 hours is not necessarily time from initial diagnosis. If &gt; / = 72 hours since positive PCR, the PCR may be repeated to assess eligibility.&lt;br&gt;7.	Women of childbearing potential must agree to either abstinence or use at least one primary form of contraception not including hormonal contraception from the time of screening through Day 29.&lt;br&gt;&lt;br&gt;Are the trial subjects under 18? no&lt;br&gt;Number of subjects for this age range: &lt;br&gt;F.1.2 Adults (18-64 years) yes&lt;br&gt;F.1.2.1 Number of subjects for this age range 160&lt;br&gt;F.1.3 Elderly (&gt;=65 years) no&lt;br&gt;F.1.3.1 Number of subjects for this age range &lt;br&gt;</t>
  </si>
  <si>
    <t>Exclusion criteria: &lt;br&gt;1.	Admitted to a hospital with a diagnosis of critical type of COVID-19 pneumonia defined as any of the follow: i) requiring mechanical ventilation, ii) extracorporeal life support (ECMO, ECCO2R, RRT); iii) shock, iv) multiple organ dysfunction syndrome. Patients who are participating in another drug clinical trials. &lt;br&gt;2.	Requiring dialysis.&lt;br&gt;3.	Pregnancy or breast feeding.&lt;br&gt;4.	Allergy to any study medication.&lt;br&gt;5.	Severe basic diseases that affect survival, including uncontrolled malignant tumors that have metastasized and cannot be removed, blood diseases, cachexia, active bleeding, severe malnutrition, HIV, etc.; &lt;br&gt;6.	Pulmonary tumors caused by obstructive pneumonia, severe interstitial fibrosis, alveolar proteinosis, allergic alveolitis. &lt;br&gt;7.	Continued use of immunosuppressive agents or organ transplants in the last 6 months. &lt;br&gt;8.	Expected deaths within 48 hours. &lt;br&gt;9.	Clinicians judge inappropriate.&lt;br&gt;&lt;br&gt;</t>
  </si>
  <si>
    <t>Timepoint(s) of evaluation of this end point: Time Frame: Day 1 through Day 29;Primary end point(s): Improvement of COVID-19 disease status defined by the percentage of subjects reporting each severity rating on an 8-point ordinal scale [Time Frame: Day 29]&lt;br&gt;The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activities.&lt;br&gt;;Secondary Objective: Not applicable;Main Objective: Assess efficacy and safety of Montelukast as add on treatment to the novel coronavirus pneumonia (COVID-19)</t>
  </si>
  <si>
    <t>A randomized, double-blind, placebo-controlled phase 2a and 2b study to evaluate the safety and efficacy of XAV-19 in patients with COVID-19 induced moderate pneumonia - POLYCOR</t>
  </si>
  <si>
    <t>&lt;br&gt;Product Name: XAV-19&lt;br&gt;Product Code: XAV-19&lt;br&gt;Pharmaceutical Form: Solution for infusion&lt;br&gt;Pharmaceutical form of the placebo: Solution for infusion&lt;br&gt;Route of administration of the placebo: Intravenous use&lt;br&gt;&lt;br&gt;</t>
  </si>
  <si>
    <t>https://www.clinicaltrialsregister.eu/ctr-search/search?query=eudract_number:2020-002574-27</t>
  </si>
  <si>
    <t>A study to evaluate the safety and efficacy of XAV-19 in patients with COVID-19 induced moderate pneumonia</t>
  </si>
  <si>
    <t>EUCTR2020-002574-27-FR</t>
  </si>
  <si>
    <t xml:space="preserve">Human pharmacology (Phase I): yes
Therapeutic exploratory (Phase II): yes
Therapeutic confirmatory - (Phase III): no
Therapeutic use (Phase IV): no
</t>
  </si>
  <si>
    <t>Nantes CHU</t>
  </si>
  <si>
    <t>Moderate COVID-19 &lt;br&gt;MedDRA version: 23.0
Level: PT
Classification code 10084460
Term: COVID-19 treatment
System Organ Class: 10042613 - Surgical and medical procedures
;Therapeutic area: Diseases [C] - Virus Diseases [C02]</t>
  </si>
  <si>
    <t>La√´titia Berly</t>
  </si>
  <si>
    <t>5 All√©e de l'ile Gloriette</t>
  </si>
  <si>
    <t>bp-prom-regl@chu-nantes.fr</t>
  </si>
  <si>
    <t>Inclusion criteria: &lt;br&gt;1.Willing and able to provide written informed consent prior to&lt;br&gt;performing study procedures&lt;br&gt;2.Male or female = 18 years&lt;br&gt;3.Hospitalized for COVID-19&lt;br&gt;4.Positive SARS-CoV-2 RT-PCR in any body specimen (nasopharynx,&lt;br&gt;saliva, sputum) = 10 days before enrolment&lt;br&gt;5.Evidence of pulmonary involvement (on lung examination&lt;br&gt;[rales/crackles] and/or chest-imaging [Chest X-ray or computed&lt;br&gt;tomography])&lt;br&gt;6.Requiring O2 supplement with SpO2 = 6L/min at screening&lt;br&gt;7.Requiring O2 supplementation with SpO2 = 94% on O2 therapy at&lt;br&gt;screening&lt;br&gt;8.First onset of COVID-19 symptoms = 10 days, among fever and/or&lt;br&gt;chills, headache, myalgias, cough, shortness of breath, whichever as&lt;br&gt;occurred fist&lt;br&gt;9.WOCBP must have a negative urinary pregnancy test the day of&lt;br&gt;inclusion&lt;br&gt;10.All sexually active male subjects must agree to use an adequate&lt;br&gt;method of contraception throughout the study period and for 90 days&lt;br&gt;after the last dose of study drug and agree to no sperm donation until&lt;br&gt;the end of the study, or for 90 days after the last dose of XAV-19,&lt;br&gt;whichever is longer&lt;br&gt;11.Patients with French social security&lt;br&gt;Are the trial subjects under 18? no&lt;br&gt;Number of subjects for this age range: &lt;br&gt;F.1.2 Adults (18-64 years) yes&lt;br&gt;F.1.2.1 Number of subjects for this age range 92&lt;br&gt;F.1.3 Elderly (&gt;=65 years) yes&lt;br&gt;F.1.3.1 Number of subjects for this age range 276&lt;br&gt;</t>
  </si>
  <si>
    <t>Exclusion criteria: &lt;br&gt;1.Evidence of multiorgan failure (severe COVID-19)&lt;br&gt;2.Mechanically ventilated (including ECMO)&lt;br&gt;3.Receipt of immunoglobulins or any blood products in the past 30 days&lt;br&gt;4.Psychiatric or cognitive illness or recreational drug/alcohol use that in&lt;br&gt;the opinion of the investigator, would affect subject safety and/or&lt;br&gt;compliance&lt;br&gt;5.End-stage renal disease (eGFR &lt; 15 ml/min/1,73 m2)&lt;br&gt;6.Child-Pugh C stage liver cirrhosis&lt;br&gt;7.Decompensated cardiac insufficiency&lt;br&gt;8.Known allergy, hypersensitivity, or intolerance to the study drug, or to&lt;br&gt;any of its components&lt;br&gt;9.Females of childbearing potential without contraceptive method, or&lt;br&gt;with positive pregnancy test, breastfeeding, or planning to become&lt;br&gt;pregnant during the study period&lt;br&gt;10.Current documented and uncontrolled bacterial infection.&lt;br&gt;11.Prior severe (grade 3) allergic reactions to plasma transfusion&lt;br&gt;12.Patient participating in another interventional clinical trial&lt;br&gt;13.Life expectancy estimated to be less than 6 months&lt;br&gt;14.Patient under guardianship or trusteeship&lt;br&gt;</t>
  </si>
  <si>
    <t>Main Objective: Phase 2a:&lt;br&gt;The primary objective of the study is to evaluate the Antibody titers of&lt;br&gt;XAV-19 treated patients versus placebo treated patients at Day 8.&lt;br&gt;Phase 2b:&lt;br&gt;The primary objective of the study is to compare duration until weaning&lt;br&gt;supplemental oxygen in the two groups of treatment.;Secondary Objective: Phase 2a:&lt;br&gt;a)Characterize pharmacokinetics (PK) of XAV-19 infected patients over&lt;br&gt;the time from D1 to D29&lt;br&gt;b)Evaluate the Antibody titers of XAV-19 and to compare Group 1&lt;br&gt;treated patients versus Group 2 treated patients at Day 8.&lt;br&gt;c)Assess safety and tolerability of XAV-19 vs. placebo and between&lt;br&gt;group 1 and group 2 treated patients over 29 days.&lt;br&gt;d)Describe groups of patients according to clinical variables&lt;br&gt;Phase 2b:&lt;br&gt;a)Evolution of National Early Warning Score (NEWS)&lt;br&gt;b)Changes in the 7-point ordinal scale between baseline and Day 15&lt;br&gt;c)Improvement of one category from admission using the 7-point ordinal&lt;br&gt;scale&lt;br&gt;d)Normalization of fever&lt;br&gt;e)Duration of oxygen therapy over 29 days&lt;br&gt;f)Oxygen requirement over 29 days&lt;br&gt;g)Transfer to ICU with need for IMV or high flow O2&lt;br&gt;h)Hospital length of stay&lt;br&gt;i)All cause of mortality&lt;br&gt;j)Safety of XAV-19;Primary end point(s): Phase 2a:&lt;br&gt;The primary endpoint is pharmacokinetic measurement of the antibody&lt;br&gt;titer of XAV-19 measurements of all treated patients and of all patients&lt;br&gt;in the placebo group at Day 8 (3 days after the last administration).&lt;br&gt;Phase 2b:&lt;br&gt;Time to weaning of supplemental oxygen.&lt;br&gt;If patient is still on oxygen at D15 or if the patient is weaned but put&lt;br&gt;back on oxygen then the delay will be censored at 15 days.;Timepoint(s) of evaluation of this end point: Phase 2a: Day 8&lt;br&gt;Phase 2b: Day 15</t>
  </si>
  <si>
    <t>A Phase 2, Randomized, Double-Blind, Placebo-Controlled, Parallel-Group, Multicenter, Dose Escalation and Proof-of-Concept Study to Evaluate the Safety and Efficacy of Razuprotafib in Hospitalized Subjects With Moderate to Severe Coronavirus Disease 2019 (COVID-19) (RESCUE Study)</t>
  </si>
  <si>
    <t>Drug: Razuprotafib Subcutaneous Solution;Drug: Placebo Subcutaneous Solution</t>
  </si>
  <si>
    <t>https://clinicaltrials.gov/show/NCT04511650</t>
  </si>
  <si>
    <t>A Study to Evaluate the Safety and Efficacy of Razuprotafib, a Novel Tie 2 Activator, in Hospitalized Subjects With Moderate to Severe Coronavirus Disease 2019 (COVID-19)</t>
  </si>
  <si>
    <t>NCT04511650</t>
  </si>
  <si>
    <t>Aerpio Therapeutics</t>
  </si>
  <si>
    <t>COVID-19;Acute Respiratory Distress Syndrome</t>
  </si>
  <si>
    <t>October 21, 2020</t>
  </si>
  <si>
    <t>RESCUE</t>
  </si>
  <si>
    <t>Ashley Best, PhD</t>
  </si>
  <si>
    <t>A.Best1@medpace.com</t>
  </si>
  <si>
    <t>(513) 579-9911</t>
  </si>
  <si>
    <t>_x000D_&lt;br&gt;        Inclusion Criteria:_x000D_&lt;br&gt;_x000D_&lt;br&gt;          1. Ability to understand and provide informed consent;_x000D_&lt;br&gt;_x000D_&lt;br&gt;          2. Males and non-pregnant females 18 years of age or older at the time of Screening;_x000D_&lt;br&gt;_x000D_&lt;br&gt;          3. Laboratory-confirmed active SARS-CoV-2 infection within 72 hours prior to_x000D_&lt;br&gt;             randomization, or (if testing results cannot be obtained) by evidence of progressive_x000D_&lt;br&gt;             disease suggestive of ongoing SARS-CoV-2 infection;_x000D_&lt;br&gt;_x000D_&lt;br&gt;          4. Females of childbearing potential must be willing to completely abstain or agree to_x000D_&lt;br&gt;             use a highly effective method of contraception through Day 28; and have a negative_x000D_&lt;br&gt;             urine pregnancy test during Screening;_x000D_&lt;br&gt;_x000D_&lt;br&gt;          5. Currently hospitalized, receiving standard of care therapy for COVID-19, and meets the_x000D_&lt;br&gt;             criteria for moderate or severe COVID-19, as follows: Moderate = symptoms of moderate_x000D_&lt;br&gt;             illness with COVID-19, which could include any symptom of mild illness or shortness of_x000D_&lt;br&gt;             breath with exertion and with respiratory rate at 20 or greater breaths/min, SpO2 &gt;93%_x000D_&lt;br&gt;             on room air at sea level, or heart rate at 90 or greater beats/min; Severe = symptoms_x000D_&lt;br&gt;             suggestive of severe systemic illness with COVID-19, which could include any symptom_x000D_&lt;br&gt;             of moderate illness, shortness of breath at rest, or respiratory distress, and_x000D_&lt;br&gt;             respiratory rate at 30 or greater breaths/min, heart rate at 125 or greater beats/min,_x000D_&lt;br&gt;             or SpO2 &gt;93% on room air at sea level or PaO2:FiO2 &lt;300._x000D_&lt;br&gt;_x000D_&lt;br&gt;        Exclusion Criteria:_x000D_&lt;br&gt;_x000D_&lt;br&gt;          1. Inability to initiate study drug within 12 hours after randomization;_x000D_&lt;br&gt;_x000D_&lt;br&gt;          2. Female of childbearing potential who is unable or unwilling to forego breastfeeding_x000D_&lt;br&gt;             through Day 28;_x000D_&lt;br&gt;_x000D_&lt;br&gt;          3. Systolic blood pressure &lt;100 mmHg;_x000D_&lt;br&gt;_x000D_&lt;br&gt;          4. In shock or requiring pressor support;_x000D_&lt;br&gt;_x000D_&lt;br&gt;          5. Respiratory failure, defined as subjects who are on mechanical ventilation; are_x000D_&lt;br&gt;             receiving oxygen delivered by high-flow nasal cannula (heated, humidified, oxygen_x000D_&lt;br&gt;             delivered via reinforced nasal cannula at flow rates &gt;20 L/min with fraction of_x000D_&lt;br&gt;             delivered oxygen of 0.5 or greater), noninvasive positive pressure ventilation, or_x000D_&lt;br&gt;             extracorporeal membrane oxygenation (ECMO); or have a clinical diagnosis of_x000D_&lt;br&gt;             respiratory failure (ie, clinical need for 1 of the preceding therapies, but preceding_x000D_&lt;br&gt;             therapies not able to be administered in setting of resource limitation);_x000D_&lt;br&gt;_x000D_&lt;br&gt;          6. Alanine aminotransferase (ALT) or aspartate aminotransferase (AST) &gt;3 √ó the upper_x000D_&lt;br&gt;             limit of normal (ULN);_x000D_&lt;br&gt;_x000D_&lt;br&gt;          7. Total bilirubin &gt;2 √ó ULN;_x000D_&lt;br&gt;_x000D_&lt;br&gt;          8. Estimated glomerular filtration rate &lt;30 mL/min or receiving hemodialysis or_x000D_&lt;br&gt;             hemofiltration;_x000D_&lt;br&gt;_x000D_&lt;br&gt;          9. Moribund subject not expected to survive 24 hours in the opinion of the treating_x000D_&lt;br&gt;             clinical team;_x000D_&lt;br&gt;_x000D_&lt;br&gt;         10. Any concurrent serious medical condition (eg, active malignancies on chemotherapy,_x000D_&lt;br&gt;             post organ transplant, end stage congestive heart failure) or not likely to respond to_x000D_&lt;br&gt;             treatment;_x000D_&lt;br&gt;_x000D_&lt;br&gt;         11. Decision to withhold life-sustaining treatment; Note: In the event of cardiac arrest,_x000D_&lt;br&gt;             the decision to withhold cardiopulmonary resuscitation only does not fulfill this_x000D_&lt;br&gt;             exclusion criterion._x000D_&lt;br&gt;_x000D_&lt;br&gt;         12. Use of cytochrome P450 (CYP) 2C8 substrates (eg, repaglinide, paclitaxel, or_x000D_&lt;br&gt;             cerivastatin) or CYP3A4 substrates (eg, amlodipine, budesonide, dasabuvir,_x000D_&lt;br&gt;             enzalutamide, imatinib, lopinavir, loperamide, saquinavir, sildenafil, midazolam, or_x000D_&lt;br&gt;             montelukast);_x000D_&lt;br&gt;_x000D_&lt;br&gt;         13. Use of CYP2C8 inhibitors (eg, gemfibrozil, fluvoxamine, or ketoconazole);_x000D_&lt;br&gt;_x000D_&lt;br&gt;         14. Participation in another investigational study during the present study through the_x000D_&lt;br&gt;             last visit (Day 28); or_x000D_&lt;br&gt;_x000D_&lt;br&gt;         15. Previous randomization in this study._x000D_&lt;br&gt;</t>
  </si>
  <si>
    <t>Proportion of subjects alive and free of respiratory failure at Day 7;Proportion of subjects alive and free of respiratory failure at Day 28;Length hospitalized and free of respiratory failure from baseline to Day 7;Length hospitalized and free of respiratory failure from baseline to Day 28;Length of hospitalization from baseline to Day 7;Length of hospitalization from baseline to Day 28;Proportion of subjects who improve by at least 2 categories on the NIAID 8-point ordinal scale from baseline to Day 7;Proportion of subjects who improve by at least 2 categories on the NIAID 8-point ordinal scale from baseline to Day 28;Proportion of subjects who worsen by at least 2 categories on the NIAID 8-point ordinal scale from baseline to Day 7;Proportion of subjects who worsen by at least 2 categories on the NIAID 8-point ordinal scale from baseline to Day 28;All-cause mortality at Day 7;All-cause mortality at Day 28;Length of ICU stay from baseline to Day 28;Number of subjects in each category of the NIAID 8-point ordinal scale at Day 7;Number of subjects in each category of the NIAID 8-point ordinal scale at Day 28;Time to return to prehospitalization oxygen requirement;Proportion of subjects who were discharged and remained free of respiratory failure prior to Day 7;Proportion of subjects who were discharged and remained free of respiratory failure prior to Day 28;Change in PaO2:FiO2 ratio from baseline to Day 7;Change in PaO2:FiO2 ratio from baseline to Day 28</t>
  </si>
  <si>
    <t>Investigating the efficacy and safety of Niwasha mouthwash in controlling the symptoms of patients with COVID-19</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</si>
  <si>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</si>
  <si>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http://en.irct.ir/trial/47477</t>
  </si>
  <si>
    <t>IRCT20080901001165N59</t>
  </si>
  <si>
    <t>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t>
  </si>
  <si>
    <t>Niwasha company</t>
  </si>
  <si>
    <t>Inclusion criteria: Age: equal or more than 18 years;&lt;br&gt;The patient have written consciously and freely consent to participate in the study.&lt;br&gt;The patient's clinical symptoms (dry cough, shortness of breath, fever) confirm COVID-19.&lt;br&gt;Confirmed diagnosis of COVID-19, with RT-PCR confirmation.&lt;br&gt;Less than 7 days have passed since the onset of symptoms.</t>
  </si>
  <si>
    <t>Exclusion criteria: History of allergy to this spray ingredients;&lt;br&gt;The patient is in another clinical trial at the same time;&lt;br&gt;The patient needs to be hospitalized;&lt;br&gt;Pregnancy;&lt;br&gt;Lactation.</t>
  </si>
  <si>
    <t>Immediate uses of convalescent covid-19 plasma in the treatment of new infected patients at the first day of hospitalization in a clinical trail</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</si>
  <si>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</si>
  <si>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http://en.irct.ir/trial/48493</t>
  </si>
  <si>
    <t>Treatment of Covid-19 patients with convalescent plasma</t>
  </si>
  <si>
    <t>IRCT20200525047562N1</t>
  </si>
  <si>
    <t>High Educational and Research Institute of Transfusion Medicine</t>
  </si>
  <si>
    <t>Saeed Mohammadi</t>
  </si>
  <si>
    <t>Iran Blood Transfusion Organization, Shahid Hemmat HWY at Sheikh Fazlollah Nouri HWY, next to Milad Tower</t>
  </si>
  <si>
    <t>smohammadi@cina.tums.ac.ir</t>
  </si>
  <si>
    <t>+98 21 8862 3682</t>
  </si>
  <si>
    <t>Iran Blood Transfusion Organization</t>
  </si>
  <si>
    <t>Inclusion criteria: Symptomatic COVID-19 patients who are hospitalized and have Score&gt;4 in terms of  WHO Progression Scale.&lt;br&gt;The least reasons of hospitalization are dyspnea and/or SPO2&lt;93% or RR&gt;30&lt;br&gt;The intervention should be performed within the first 24 hours of hospitalization.</t>
  </si>
  <si>
    <t>Exclusion criteria: COVID-19 patients having Score&lt;4 in terms of  WHO Progression Scale.&lt;br&gt;More than 24 hours passed from hospitalization.</t>
  </si>
  <si>
    <t>Length of hospital stay. Timepoint: Hospitalization time to discharge. Method of measurement: Counting days.;Reduce at least 2 points on clinical signs or score less than 3, each earlier. Timepoint: At the beginning of the study (before the start of the intervention) and day 4 of hospitalization, day 7 of hospitalization and discharge time. Method of measurement: WHO Progression Scale.</t>
  </si>
  <si>
    <t>A Multicenter Covid-19 Study Conducted to Evaluate the Agreement Between Fingerstick Whole Blood, Venous Whole Blood, Plasma &amp; Serum as Determined on the LumiraDx POC SARS-CoV-2 Ab Test &amp; to Evaluate the Ease of Use at Point of Care Sites</t>
  </si>
  <si>
    <t>Diagnostic Test: Capillary Collection &amp; Testing;Diagnostic Test: Venous Draw &amp; Testing</t>
  </si>
  <si>
    <t>https://clinicaltrials.gov/show/NCT04597047</t>
  </si>
  <si>
    <t>Research &amp; Evaluation of LumiraDx SARS-CoV-2 (COVID-19) Point of Care Ab Test</t>
  </si>
  <si>
    <t>NCT04597047</t>
  </si>
  <si>
    <t>CAPTURE-2</t>
  </si>
  <si>
    <t>2 Years</t>
  </si>
  <si>
    <t>Vicki Kalen;William Simon;Matthew Morgan;Melanie Hoppers;David Craig</t>
  </si>
  <si>
    <t>;;;;david.craig@lumiradx.com</t>
  </si>
  <si>
    <t>;;;;+4401786533232</t>
  </si>
  <si>
    <t>Eclipse Clinical Research;Professional Research Network of Kansas;Centura Health Physician Group;Physicians Quality Care of Jackson;</t>
  </si>
  <si>
    <t>_x000D_&lt;br&gt;        Inclusion Criteria:_x000D_&lt;br&gt;_x000D_&lt;br&gt;          1. Male and female subjects aged = 2 years._x000D_&lt;br&gt;_x000D_&lt;br&gt;          2. The subject must have a documented SARS-CoV-2 PCR test in the past 7-30 days._x000D_&lt;br&gt;             (subjects must be 14+ days post symptom onset at the time of recruitment)._x000D_&lt;br&gt;_x000D_&lt;br&gt;          3. Written informed consent must be obtained prior to study enrollment._x000D_&lt;br&gt;_x000D_&lt;br&gt;               1. A subject who is 18 years or older must be willing to give written informed_x000D_&lt;br&gt;                  consent and must agree to comply with study procedures._x000D_&lt;br&gt;_x000D_&lt;br&gt;               2. The Legal Guardian or Legal Authorized Representative of a subject who is under_x000D_&lt;br&gt;                  the age of 18 must give written informed consent and agree to comply with study_x000D_&lt;br&gt;                  procedures. Active written assent should be obtained from children of appropriate_x000D_&lt;br&gt;                  intellectual age (as defined by the IRB)._x000D_&lt;br&gt;_x000D_&lt;br&gt;        Exclusion Criteria:_x000D_&lt;br&gt;_x000D_&lt;br&gt;          1. Skin lesions or conditions that would preclude a fingerstick and or a venous blood_x000D_&lt;br&gt;             draw._x000D_&lt;br&gt;_x000D_&lt;br&gt;          2. The subject is currently receiving or has received within the past thirty (30) days of_x000D_&lt;br&gt;             the study visit an experimental biologic, drug, or device including either treatment_x000D_&lt;br&gt;             or therapy._x000D_&lt;br&gt;_x000D_&lt;br&gt;          3. The subject has previously participated in this research study._x000D_&lt;br&gt;</t>
  </si>
  <si>
    <t>Performance Evaluation</t>
  </si>
  <si>
    <t>Efficacy of Adding Sofosbuvir/Ledipasvir Combination, or Nitazoxanide to the Standard of Care in Treatment of COVID-19: A Randomized Controlled Trial</t>
  </si>
  <si>
    <t>Drug: Sofosbuvir and Ledipasvir;Drug: Nitazoxanide</t>
  </si>
  <si>
    <t>https://clinicaltrials.gov/show/NCT04498936</t>
  </si>
  <si>
    <t>Sofosbuvir/Ledipasvir and Nitazoxanide for Treatment of COVID-19</t>
  </si>
  <si>
    <t>NCT04498936</t>
  </si>
  <si>
    <t>Mohammed A Medhat, PhD;Mohamed El Kassas, PhD;Haidi K Ramadan, PhD</t>
  </si>
  <si>
    <t>;;</t>
  </si>
  <si>
    <t>Assiut University;Helwan University;Assiut University</t>
  </si>
  <si>
    <t>_x000D_&lt;br&gt;        This study is an open-label, randomized, controlled trial. A total of 216 patients who are_x000D_&lt;br&gt;        recruited in 2 quarantine hospitals (15th of May hospital, Cairo, and Al Rajhi hospital,_x000D_&lt;br&gt;        Assiut), will be randomly assigned in a 1:1:1 ratio (72 patient in each treatment arm), to_x000D_&lt;br&gt;        receive either the fixed combination of Sofosbuvir/Ledipasvir (400 mg and 90 mg, orally)_x000D_&lt;br&gt;        once daily for 14 days, plus the standard care treatment regimen (SCT) for COVID-19_x000D_&lt;br&gt;        patients according to the Egyptian Ministry of Health (MOH) protocol (Group 1), or_x000D_&lt;br&gt;        nitazoxanide (500 mg, orally) four times per day for 14 days, plus STC (Group 2), or SCT_x000D_&lt;br&gt;        alone (Group 3). All treatment groups will be followed up by laboratory investigations and_x000D_&lt;br&gt;        PCR for SARS-CoV-2 virus at the time of enrollment, days 5, 8, 11, and 14. Supportive care_x000D_&lt;br&gt;        comprised, as necessary, supplemental oxygen, noninvasive and invasive ventilation,_x000D_&lt;br&gt;        antibiotic agents, vasopressor support, renal-replacement therapy, and extracorporeal_x000D_&lt;br&gt;        membrane oxygenation (ECMO). To ensure a balanced distribution of case severities in all_x000D_&lt;br&gt;        study groups, randomization will be stratified based on the case severity index issued by_x000D_&lt;br&gt;        WHO_x000D_&lt;br&gt;        (https://www.who.int/docs/default-source/coronaviruse/clinical-management-of-novel-cov.pdf)_x000D_&lt;br&gt;        ._x000D_&lt;br&gt;_x000D_&lt;br&gt;        Written informed consent will be obtained from all patients or the patient's legal_x000D_&lt;br&gt;        representative if the patient is too unwell to provide consent. The trial will be conducted_x000D_&lt;br&gt;        in accordance with the principles of the Declaration of Helsinki and the Good Clinical_x000D_&lt;br&gt;        Practice guidelines of the International Conference on Harmonisation. The authors are_x000D_&lt;br&gt;        responsible for designing the trial and for compiling and analyzing the data. The authors_x000D_&lt;br&gt;        vouch for data completeness and accuracy and adherence to the trial protocol._x000D_&lt;br&gt;_x000D_&lt;br&gt;        Inclusion Criteria:_x000D_&lt;br&gt;_x000D_&lt;br&gt;          -  This study will include patients with confirmed COVID-19 infection and admitted to_x000D_&lt;br&gt;             COVID-19 quarantine hospitals. Included patients should be &gt; 12 years old, with_x000D_&lt;br&gt;             creatinine clearance &gt; 30 mL/ml, and without any malignancy. Patients with COVID-19_x000D_&lt;br&gt;             infection are classified clinically into mild, moderate, severe, and critical cases_x000D_&lt;br&gt;             according to the management guide for COVID-19 published by the Egyptian Ministry of_x000D_&lt;br&gt;             Health and Population. Mild cases are defined as patients in whom clinical symptoms_x000D_&lt;br&gt;             are mild, and no pneumonia manifestations can be found in imaging. Moderate cases are_x000D_&lt;br&gt;             defined as patients having symptoms such as fever and respiratory tract symptoms, etc._x000D_&lt;br&gt;             and pneumonia manifestations can be seen in imaging. Severe cases are patients who_x000D_&lt;br&gt;             meet any of the following criteria; (a) respiratory rate &gt; 30 breaths/min, (b) oxygen_x000D_&lt;br&gt;             saturations&lt; 93% at a rest state, (c) arterial partial pressure of oxygen (PaO2)/_x000D_&lt;br&gt;             Fraction of inspired oxygen (FiO2)&lt;300 mm Hg, or (d) patients with more than 50%_x000D_&lt;br&gt;             lesions progression within 24 to 48 hours in lung imaging should be treated as severe_x000D_&lt;br&gt;             cases. Finally, critical patients are those who are meeting any of the following_x000D_&lt;br&gt;             criteria; (a) occurrence of respiratory failure requiring mechanical ventilation, or_x000D_&lt;br&gt;             (b) the presence of shock; other organ failures that require monitoring and treatment_x000D_&lt;br&gt;             in the ICU. All patients with an established diagnosis of COVID-19 in Egyptian_x000D_&lt;br&gt;             quarantine hospitals at any clinical stage will be included in this study._x000D_&lt;br&gt;_x000D_&lt;br&gt;        Exclusion Criteria:_x000D_&lt;br&gt;_x000D_&lt;br&gt;          -  Patients &lt; 12 years old._x000D_&lt;br&gt;_x000D_&lt;br&gt;          -  Pregnant females._x000D_&lt;br&gt;_x000D_&lt;br&gt;          -  Patients with renal impairment with creatinine clearance &lt; 30 mL/min._x000D_&lt;br&gt;_x000D_&lt;br&gt;          -  Patients with malignancies particularly Hepatocellular Carcinoma (HCC)._x000D_&lt;br&gt;_x000D_&lt;br&gt;          -  Patients using Favipiravir or Lopinavir-Ritonavir, as the co-administration of these_x000D_&lt;br&gt;             drugs with Sofosbuvir/Ledipasvir has not been studied._x000D_&lt;br&gt;_x000D_&lt;br&gt;          -  Patients with decompensated liver cirrhosis (Child-Pugh score B and C)._x000D_&lt;br&gt;</t>
  </si>
  <si>
    <t>Change of PCR from positive to negative;Clinical improvement</t>
  </si>
  <si>
    <t>High Dose Vitamin-D Substitution in Patients With COVID-19: a Randomized Controlled, Multi Center Study</t>
  </si>
  <si>
    <t>Drug: Single high dose vitamin D;Drug: Placebo;Drug: Treatment as usual vitamin D</t>
  </si>
  <si>
    <t>https://clinicaltrials.gov/show/NCT04525820</t>
  </si>
  <si>
    <t>NCT04525820</t>
  </si>
  <si>
    <t>Covid19;Vitamin D Deficiency;Corona Virus Infection;ARDS;Coronavirus;SARS-CoV Infection</t>
  </si>
  <si>
    <t>VitCov</t>
  </si>
  <si>
    <t>J√∂rg D Leuppi, Professor;J√∂rg D Leuppi, Professor</t>
  </si>
  <si>
    <t>;joerg.leuppi@ksbl.ch</t>
  </si>
  <si>
    <t>;+41 61 925 2181</t>
  </si>
  <si>
    <t>Kantonsspital Baselland;</t>
  </si>
  <si>
    <t>_x000D_&lt;br&gt;        Inclusion Criteria:_x000D_&lt;br&gt;_x000D_&lt;br&gt;          -  Informed Consent as documented by signature_x000D_&lt;br&gt;_x000D_&lt;br&gt;          -  Hospitalized Patient_x000D_&lt;br&gt;_x000D_&lt;br&gt;          -  Ongoing COVID-19 infection_x000D_&lt;br&gt;_x000D_&lt;br&gt;          -  Vitamin D deficiency defined as a serum 25-hydroxyvitamin D concentration = 50nmol/l(_x000D_&lt;br&gt;             =20ng/ml)_x000D_&lt;br&gt;_x000D_&lt;br&gt;          -  &gt; 18 years of age_x000D_&lt;br&gt;_x000D_&lt;br&gt;        Exclusion Criteria:_x000D_&lt;br&gt;_x000D_&lt;br&gt;          -  Known hypersensitivity to one of the used products of vitamin D or indigents in the_x000D_&lt;br&gt;             drug's composition_x000D_&lt;br&gt;_x000D_&lt;br&gt;          -  Active malignancy_x000D_&lt;br&gt;_x000D_&lt;br&gt;          -  Hypercalcemia_x000D_&lt;br&gt;_x000D_&lt;br&gt;          -  Granulomatous disease such as sarcoidosis_x000D_&lt;br&gt;_x000D_&lt;br&gt;          -  History of renal stones within the past year_x000D_&lt;br&gt;_x000D_&lt;br&gt;          -  Pregnancy/breastfeeding, as evaluated through screening,_x000D_&lt;br&gt;_x000D_&lt;br&gt;          -  Previous enrollment into the current study,_x000D_&lt;br&gt;_x000D_&lt;br&gt;          -  Enrollment of the investigator, his/her family members, employees and other dependent_x000D_&lt;br&gt;             persons,_x000D_&lt;br&gt;</t>
  </si>
  <si>
    <t>Length of hospitalization</t>
  </si>
  <si>
    <t>Phase 2, Multicentre, Randomized, Double Blind, 2 Arms Placebo-controlled Study in Adults With Moderate COVID-19 With Gastrointestinal Signs and Symptoms</t>
  </si>
  <si>
    <t>Drug: Niclosamide Oral Tablet;Drug: Placebo</t>
  </si>
  <si>
    <t>https://clinicaltrials.gov/show/NCT04436458</t>
  </si>
  <si>
    <t>Niclosamide In Moderate COVID-19</t>
  </si>
  <si>
    <t>NCT04436458</t>
  </si>
  <si>
    <t>First Wave Bio, Inc.</t>
  </si>
  <si>
    <t>Tony Opipari, M.D.</t>
  </si>
  <si>
    <t>tony@firstwavebio.com</t>
  </si>
  <si>
    <t>734-546-0228</t>
  </si>
  <si>
    <t>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t>
  </si>
  <si>
    <t>The primary endpoint is the rate of faecal SARS-CoV-2 virus clearance (rectal swab or stool sample) assessed by RT-PCR in the niclosamide group, compared to the placebo group</t>
  </si>
  <si>
    <t>A Randomised Controlled Trial of plasma exchange with standard of care compared to standard of care alone in the treatment of severe COVID-19 infection (COVIPLEX)
 - PEX in severe COVID-19</t>
  </si>
  <si>
    <t>&lt;br&gt;Trade Name: OctaplasLG&lt;br&gt;Product Name: OctaplasLG&lt;br&gt;Pharmaceutical Form: Solution for infusion&lt;br&gt;&lt;br&gt;</t>
  </si>
  <si>
    <t>https://www.clinicaltrialsregister.eu/ctr-search/search?query=eudract_number:2020-002668-29</t>
  </si>
  <si>
    <t>plasma exchange in severe COVID-19 infection</t>
  </si>
  <si>
    <t>EUCTR2020-002668-29-GB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</si>
  <si>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</si>
  <si>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University College London</t>
  </si>
  <si>
    <t>COVID-19;Therapeutic area: Analytical, Diagnostic and Therapeutic Techniques and Equipment [E] - Therapeutic techniques [E02]</t>
  </si>
  <si>
    <t>Inclusion criteria: &lt;br&gt; &lt;br&gt;‚Ä¢	Age 18-70&lt;br&gt;‚Ä¢	Proven Covid-19/high clinical suspicion of Covid-19&lt;br&gt;‚Ä¢	Hypoxia/respiratory compromise defined as requiring respiratory support of &gt;2L/min of oxygen by nasal cannulae to maintain SpO2&lt;96%. &lt;br&gt;‚Ä¢	Raised inflammatory parameters: at least 2 of the following: &lt;br&gt;a.	Raised LDH  (&gt; 2 x ULN)&lt;br&gt;b.	Raised D Dimers (&gt; 2X ULN)&lt;br&gt;c.	Raised CRP (&gt;2X ULN)&lt;br&gt;&lt;br&gt;‚Ä¢ Females of childbearing potential have a negative pregnancy test within 7 days prior to being randomised.  Participants are considered not of child bearing potential if they are surgically sterile (i.e. they have undergone a hysterectomy, bilateral tubal ligation, or bilateral oophorectomy) or they are postmenopausal&lt;br&gt;&lt;br&gt;&lt;br&gt;&lt;br&gt;Are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</si>
  <si>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&lt;br&gt;‚Ä¢        Significant co-morbid illness with treatment escalation limited to CPAP&lt;br&gt;‚Ä¢	Active bleeding&lt;br&gt;‚Ä¢	PF ratio &lt; 100 on mechanical ventilation OR noradrenaline  requirement &gt; 0.5mcg/kg/min to maintain MAP &gt; 65mmHg (suggests futility)&lt;br&gt;‚Ä¢	Pregnancy&lt;br&gt;‚Ä¢	Known allergies to Octaplas or excipients&lt;br&gt;</t>
  </si>
  <si>
    <t>Timepoint(s) of evaluation of this end point: These parameters will be analysed at the beginning of the trial to assess eligibility and at the end when all the data has been collected;Primary end point(s): To compare the  reduction in inflammatory markers between Plasma Exchange (PEX) and the control group in patients with severe COVID;Secondary Objective:  &lt;br&gt;&lt;br&gt;Among patients requiring CPAP/ NIV at treatment onset, the ability to prevent deterioration to requiring mechanical ventilation&lt;br&gt;&lt;br&gt;Reduction in clinical thrombotic events documented by DVT, or arterial thrombus (cardiac, neurological and peripheral vascular) &lt;br&gt;&lt;br&gt;Reduction in the inflammatory-thrombotic response by monitoring VWFAg/ADAMTS 13 activity ratio by 50% from baseline pre PEX to the end of treatment.&lt;br&gt;&lt;br&gt;Stable cardiac function throughout period of PEX based on echocardiogram/troponin/BNP measurements&lt;br&gt;&lt;br&gt;28 day mortality&lt;br&gt;&lt;br&gt;;Main Objective: Compare reduction in inflammatory markers between PEX and a control group in patients with severe COVID</t>
  </si>
  <si>
    <t>Technical feasibility studies for the diagnosis of Covid-19 by rapid non-invasive test</t>
  </si>
  <si>
    <t>SARS CoV-2 VOC (Volatile Organic Chemicals) presence detection in samples collected from patients tested through THz spectral range characteristics (spectrum of 300‚Äì3000 GHZ) in air samples exhaled on a respiratory analysis test tube membrane. RT-PCR will be considered the gold standard comparator. &lt;br&gt;The breath analysis test (BAT) will be carried out by technicians from Tera Group, technology holder, and shall remain blind to the PCR result. The group that will perform the PCR shall remain blind to Tera‚Äôs results. The principal investigator and his group will compile and analyze the data.&lt;br&gt;The study was designed to include a minimum of 1,500 subjects tested and verified as carriers of COVID-19, and a minimum of 1,500 subjects verified as non-carriers. Nevertheless, there shall be a provisional analysis when 100 positive PCRs are included. The analysis shall provide additional data to adjust the total number of patients to be tested.;Device;Reagent Kits, Diagnostic</t>
  </si>
  <si>
    <t>http://www.ensaiosclinicos.gov.br/rg/RBR-72bg24/</t>
  </si>
  <si>
    <t>SARS-CoV-2 quick analysis in breath device</t>
  </si>
  <si>
    <t>RBR-72bg24</t>
  </si>
  <si>
    <t>Diagnostic clinical trial, non-randomized, parallel, double-blind, with two arms.</t>
  </si>
  <si>
    <t>Instituto de Tecnologia do Paran√° - Curitiba, PR, Brazil</t>
  </si>
  <si>
    <t>Coronavirus Infections &lt;br&gt;Coronavirus Infections;U00-U99;Coronavirus Infections</t>
  </si>
  <si>
    <t>Meila</t>
  </si>
  <si>
    <t>Bastos de Almeida</t>
  </si>
  <si>
    <t>Rua Professor Algacyr Munhoz Mader, 3775, Cidade industrial de Curitiba, Diretoria Industrial da Sa√∫de</t>
  </si>
  <si>
    <t>meilaba@tecpar.br</t>
  </si>
  <si>
    <t>Instituto de Tecnologia do Paran√°</t>
  </si>
  <si>
    <t>Inclusion criteria: Male and Female; Above 18 years old; _x000D_&lt;br&gt;The patient must accept and sign a form of willing and informed consent; The SARS CoV-2 carrier‚Äôs status shall be determined in a sample collected during the breath analyzed test (BAT); Outpatient cases; Symptomatic and asymptomatic._x000D_&lt;br&gt;</t>
  </si>
  <si>
    <t>Exclusion criteria: Hospitalized patients; Subjects under general anesthesia; The incapacity of personally sign the consent form; The incapacity of blowing 5x in the test; BAT samples analyzed after 6h; Impossibility of obtaining a second sample; Symptomatic patients with over 5 days of symptoms for the first PCR sample or over 7 days for the repetition._x000D_&lt;br&gt;</t>
  </si>
  <si>
    <t>Evaluate the correlation of the 2 diagnostic methods through the ROC analysis and determination of the correlation coefficient (r).;Evaluate the sensitivity of the new method (BAT) in comparison to the gold standard (PCR).;Evaluate the specificity of the new method (BAT) in comparison with the gold standard (PCR).</t>
  </si>
  <si>
    <t>PCR and Rapid Diagnostic Test on Saliva and Nasopharyngeal Swabs for the Detection of SARS-CoV-2: a Comparative Clinical Trial</t>
  </si>
  <si>
    <t>Diagnostic Test: Rapid Diagnostic Test vs PCR</t>
  </si>
  <si>
    <t>https://clinicaltrials.gov/show/NCT04613310</t>
  </si>
  <si>
    <t>PCR and Rapid Diagnostic Test on Saliva and Nasopharyngeal Swabs for the Detection of SARS-CoV-2 (COVID-19)</t>
  </si>
  <si>
    <t>NCT04613310</t>
  </si>
  <si>
    <t>Center for Primary Care and Public Health (Unisante), University of Lausanne, Switzerland</t>
  </si>
  <si>
    <t>RaDiCo</t>
  </si>
  <si>
    <t>Val√©rie D'Acremont, MD PhD;Val√©rie D'Acremont, MD PhD;Valerie D'Acremont, MD-PhD</t>
  </si>
  <si>
    <t>;valerie.dacremont@unisante.ch;valerie.dacremont@unisante.ch</t>
  </si>
  <si>
    <t>;+41 79 556 25 51;+41 79 556 25 51</t>
  </si>
  <si>
    <t>Unisant√©;</t>
  </si>
  <si>
    <t>_x000D_&lt;br&gt;        Inclusion Criteria:_x000D_&lt;br&gt;_x000D_&lt;br&gt;        - Outpatient aged above 18 years who reports having at least one of the following symptoms:_x000D_&lt;br&gt;        reported cough, reported fever, reported anosmia, or reported ageusia_x000D_&lt;br&gt;_x000D_&lt;br&gt;        Exclusion Criteria:_x000D_&lt;br&gt;_x000D_&lt;br&gt;          -  Unwilling or incapable of informed consent_x000D_&lt;br&gt;_x000D_&lt;br&gt;          -  Hospitalized patients_x000D_&lt;br&gt;_x000D_&lt;br&gt;          -  Anticoagulation_x000D_&lt;br&gt;</t>
  </si>
  <si>
    <t>Proportion of SARS-CoV-2 positive patients for the two different sampling types (saliva vs nasopharyngeal) and two methods (RDT vs PCR) .</t>
  </si>
  <si>
    <t>Hydroxychloroquine in Combination With Azithromycin or Sirolimus for Treating COVID-19 Patients: A Pilot, Multicenter Randomized Open-Label Trial</t>
  </si>
  <si>
    <t>Drug: HCQ &amp; AZ vs HCQ+SIR;Drug: HCQ &amp; AZ vs HCQ+SIR</t>
  </si>
  <si>
    <t>https://clinicaltrials.gov/show/NCT04374903</t>
  </si>
  <si>
    <t>Hydroxychloroquine in Combination With Azithromycin or Sirolimus for Treating COVID-19 Patients</t>
  </si>
  <si>
    <t>NCT04374903</t>
  </si>
  <si>
    <t>King Hussein Cancer Center</t>
  </si>
  <si>
    <t>Jordan;Jordan</t>
  </si>
  <si>
    <t>COVID-19 Patients;COVID-19 Patients</t>
  </si>
  <si>
    <t>COVID19-HOPE</t>
  </si>
  <si>
    <t>Iyad Sultan, MD;Iyad Sultan, MD;Iyad Sultan, MD;Iyad Sultan, MD</t>
  </si>
  <si>
    <t>isultan@khcc.jo;isultan@khcc.jo;isultan@khcc.jo;isultan@khcc.jo</t>
  </si>
  <si>
    <t>+96265300460;;+96265300460;</t>
  </si>
  <si>
    <t>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t>
  </si>
  <si>
    <t>Time to Clinical improvement (TTCI);Time to Clinical improvement (TTCI)</t>
  </si>
  <si>
    <t>An Evaluation of a Synbiotic Formula for Symptom Improvement in Hospitalised Patients With COVID-19 Infection</t>
  </si>
  <si>
    <t>Other: Health supplements</t>
  </si>
  <si>
    <t>https://clinicaltrials.gov/show/NCT04581018</t>
  </si>
  <si>
    <t>An Evaluation of a Synbiotic Formula for Patients With COVID-19 Infection</t>
  </si>
  <si>
    <t>NCT04581018</t>
  </si>
  <si>
    <t>Allocation: Non-Randomized. Intervention model: Parallel Assignment. Primary purpose: Supportive Care. Masking: None (Open Label).</t>
  </si>
  <si>
    <t>Siew Chien NG</t>
  </si>
  <si>
    <t>Covid19;Microbiota</t>
  </si>
  <si>
    <t>August 13, 2020</t>
  </si>
  <si>
    <t>Siew Chien Ng;Amy Li;Siew Chien Ng, PhD</t>
  </si>
  <si>
    <t>;amyli@cuhk.edu.hk;siewchienng@cuhk.edu.hk</t>
  </si>
  <si>
    <t>;852-26373225;35053996</t>
  </si>
  <si>
    <t>Chinese University of Hong Kong;</t>
  </si>
  <si>
    <t>_x000D_&lt;br&gt;        Inclusion Criteria:_x000D_&lt;br&gt;_x000D_&lt;br&gt;          1. Aged 18 or above; and_x000D_&lt;br&gt;_x000D_&lt;br&gt;          2. A confirmed diagnosis of SARS-CoV-2 infection using the PCR according to the standard_x000D_&lt;br&gt;             of according to Centre for Health Protection, Department of Health, HK at recruitment_x000D_&lt;br&gt;             and that require admission to the hospitalization area; and_x000D_&lt;br&gt;_x000D_&lt;br&gt;          3. Written informed consent is obtained_x000D_&lt;br&gt;_x000D_&lt;br&gt;        Exclusion Criteria:_x000D_&lt;br&gt;_x000D_&lt;br&gt;          1. Subjects admitted to Intensive Care Unit or on ventilator_x000D_&lt;br&gt;_x000D_&lt;br&gt;          2. Known allergy or intolerance to the intervention product or its components_x000D_&lt;br&gt;_x000D_&lt;br&gt;          3. Any known medical condition that would prevent taking oral probiotics or increase_x000D_&lt;br&gt;             risks associated with probiotics including but not limited to inability to_x000D_&lt;br&gt;             swallow/aspiration risk and no other methods of delivery (e.g no G/J tube)_x000D_&lt;br&gt;_x000D_&lt;br&gt;          4. Known increased infection risk due to immunosuppression such as:_x000D_&lt;br&gt;_x000D_&lt;br&gt;               -  Prior organ or hematopoietic stem cell transplant_x000D_&lt;br&gt;_x000D_&lt;br&gt;               -  Neutropenia (ANC &lt;500 cells/ul)_x000D_&lt;br&gt;_x000D_&lt;br&gt;               -  HIV and CD4 &lt;200 cells/ul_x000D_&lt;br&gt;_x000D_&lt;br&gt;          5. Known history or active endocarditis_x000D_&lt;br&gt;_x000D_&lt;br&gt;          6. Recent on CAPD or hemodialysis-_x000D_&lt;br&gt;_x000D_&lt;br&gt;          7. Documented pregnancy_x000D_&lt;br&gt;</t>
  </si>
  <si>
    <t>Combined symptom score</t>
  </si>
  <si>
    <t>A multicenter, randomized controlled trial to evaluate the effect of favipiravir, camostat mesilate and inhaled ciclesonide for COVID-19 pneumonia</t>
  </si>
  <si>
    <t>10 day treatment with the combination usage of favipiravir, camostat mesilate and inhaled ciclesonide</t>
  </si>
  <si>
    <t>https://jrct.niph.go.jp/latest-detail/jRCTs031200196</t>
  </si>
  <si>
    <t>Combination therapy of favipiravir, camostat mesilate and inhaled ciclesonide for COVID-19 pneumonia</t>
  </si>
  <si>
    <t>JPRN-jRCTs031200196</t>
  </si>
  <si>
    <t>randomized controlled trial, open(masking not used), active control, parallel assignment, treatment purpose</t>
  </si>
  <si>
    <t>Tsushima Kenji</t>
  </si>
  <si>
    <t>Coronavirus Disease 2019 (COVID-19) &lt;br&gt;COVID-19</t>
  </si>
  <si>
    <t>Jiro</t>
  </si>
  <si>
    <t>Terada</t>
  </si>
  <si>
    <t>852 Hatakeda, Narita, Chiba</t>
  </si>
  <si>
    <t>jirotera@iuhw.ac.jp</t>
  </si>
  <si>
    <t>International University of Health and Welfare, Narita Hospital</t>
  </si>
  <si>
    <t>Inclusion criteria: 1) Patients who have given written consent to participate in the study&lt;br&gt;2) age &gt; 20 years old&lt;br&gt;3) SARS-CoV-2 PCR or LAMP test positive&lt;br&gt;4) Patients with COVID-19 pneumonia on chest CT scan&lt;br&gt;5) Patients who can admit on the hospital at least 10 days during treatment&lt;br&gt;6) Patients who can use ciclesonide inhaler &lt;br&gt;7) Pregnancy test-negative</t>
  </si>
  <si>
    <t>Exclusion criteria: 1) Patients who had been already treated with ceratain drug for COVID-19&lt;br&gt;2) Patients diagnosed with relapse or 2nd infection of COVID-19&lt;br&gt;3) Patiens with obvious other respiratory infection &lt;br&gt;4) Patients having cardiac dysfunctions such as congestive heart failure&lt;br&gt;5) Patients having severe liver dysfunction such as Child-Pugh C state&lt;br&gt;6) Patients having renal dysfunction requiring dialysis&lt;br&gt;7) Patients having immuno deficiency such as HIV infection&lt;br&gt;8) Patients having disorders of consciousness such as disorientation&lt;br&gt;9) Patients using the drug of immuno suppression&lt;br&gt;10) Patients using steroid inhaler&lt;br&gt;11) Patients who are pregnant or who may be pregnant&lt;br&gt;12) Patients who cannot use contraceptive &lt;br&gt;13) Male patients having a partner who agree with the usage of contraceptive &lt;br&gt;14) Patients with hereditary xanthineuria&lt;br&gt;15) Patients with Patients with hypouricemia or xanthine urinary stone &lt;br&gt;16) Patients with retractable gout or hyperuricemia&lt;br&gt;17) Patents with allergy of favipiravir, camostat mesilate or inhaled ciclesonide&lt;br&gt;18) Patients in severe disease state with artificial ventilation, or ECMO in intensive care unit&lt;br&gt;19)  Patients who are considered inappropriate for inclusion in the study by the investigator</t>
  </si>
  <si>
    <t>Length of hospital stay</t>
  </si>
  <si>
    <t>Traditional Chinese medicine cooperative therapy for patients with novel coronavirus pneumonia (COVID-19): a randomized controlled trial</t>
  </si>
  <si>
    <t>Control group :Western medicine routine treatment plan;Intervention group :Western medicine routine treatment plan plus TCM syndrome differentiation treatment;</t>
  </si>
  <si>
    <t>http://www.chictr.org.cn/showproj.aspx?proj=49452</t>
  </si>
  <si>
    <t>ChiCTR2000029788</t>
  </si>
  <si>
    <t>Control group :30;Intervention group :30;</t>
  </si>
  <si>
    <t>Dongzhimen Hospital Affiliated to Beijing University of Chinese Medicine</t>
  </si>
  <si>
    <t>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</si>
  <si>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</si>
  <si>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</si>
  <si>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</si>
  <si>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</si>
  <si>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</si>
  <si>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Antipyretic time;Pharyngeal swab nucleic acid negative time;Blood gas analysis;Traditional Chinese medicine syndrome score;</t>
  </si>
  <si>
    <t>Rationale and investigational study for the treatment of COVID-19 with severe viral pneumonia with isolated, placental, mesenchymal stem cell exosomes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</si>
  <si>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</si>
  <si>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http://isrctn.com/ISRCTN33578935</t>
  </si>
  <si>
    <t>To study the treatment of COVID-19 with severe viral pneumonia by using purified stem cell exosomes</t>
  </si>
  <si>
    <t>ISRCTN33578935</t>
  </si>
  <si>
    <t>Interventional randomized parallel trial (Treatment)</t>
  </si>
  <si>
    <t>Kimera Labs</t>
  </si>
  <si>
    <t>Hypercytokinemia in patients with COVID-19 and severe respiratory distress syndrome (SARS) due to CoV-2 infection &lt;br&gt;Infections and Infestations</t>
  </si>
  <si>
    <t>Inclusion criteria: &lt;br&gt;                1. COVID-19 patients requiring invasive mechanical ventilation for respiratory failure due to pneumonia&lt;br&gt;                2. Requiring treatment with vasopressors&lt;br&gt;                3. Requiring artificial ventilation and  PaO2/FiO2 &lt; 300 mmHg&lt;br&gt;&lt;br&gt;</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</si>
  <si>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</si>
  <si>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&lt;br&gt;                1. Safety and adverse events measured using i.v. administration of 0.2mg/kg of placental, mesenchymal stem cell-derived exosome preparations (KTA 100,= XoGlo¬Æ) at day 1 and day 3&lt;br&gt;                2. Improved respiration measured using PaO2/FiO2 at day 1, 2, and onwards daily&lt;br&gt;</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</si>
  <si>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</si>
  <si>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</si>
  <si>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http://en.irct.ir/trial/46783</t>
  </si>
  <si>
    <t>Comparison of the safety and efficacy of Favipiravir and kaletra in COVID-19</t>
  </si>
  <si>
    <t>IRCT20200318046812N1</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</si>
  <si>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</si>
  <si>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</si>
  <si>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16 years</t>
  </si>
  <si>
    <t>100 years</t>
  </si>
  <si>
    <t>Hossein Biganeh</t>
  </si>
  <si>
    <t>Vanak, Mulla Sadra Street, Sheikh Bahaee Street, Nosrat Alley</t>
  </si>
  <si>
    <t>Biganeh75@gmail.com</t>
  </si>
  <si>
    <t>+98 31 5472 3386</t>
  </si>
  <si>
    <t>Inclusion criteria: Diagnosis of COVID-19 based on either ground glass appearance in chest CT scan or positive  RT-PCR test for COVID-19&lt;br&gt;Requiring hospitalization because of: Patient's oxygen saturation  less than 93% OR&lt;br&gt;Requiring hospitalization because of:  GCS score less than 15 OR&lt;br&gt;Requiring hospitalization because of: systolic blood pressure less than 100 or 30 mmHg decrease in systolic blood pressure from the level prior to current illness  OR&lt;br&gt;Requiring hospitalization because of: renal failure (creatinine 1.5 times the previous measurement in the last 7 days OR&lt;br&gt;Requiring hospitalization because of: liver failure (AST and ALT 3 times upper limit of normal)&lt;br&gt;Patient's age between 16 and 100 years&lt;br&gt;Signed informed consent form.</t>
  </si>
  <si>
    <t>Exclusion criteria: Receiving other antiviral medications such as (Kaletra, Ribavirin, Oseltamivir, ...)&lt;br&gt;Chronic liver failure&lt;br&gt;Chronic Renal Failure&lt;br&gt;Patients with acute problems whose survival is expected to be less than 48 hours&lt;br&gt;HIV patients&lt;br&gt;A history of gastrointestinal bleeding&lt;br&gt;Pregnancy and lactation&lt;br&gt;QT interval exceeds 500 ms</t>
  </si>
  <si>
    <t>Admission to intensive care unit. Timepoint: Once (when admitted to intensive care unit). Method of measurement: Hospital records.</t>
  </si>
  <si>
    <t>Evaluting the therapeutic and adverse effects of Interferon beta 1-a subcutaneous administration in patients with novel Coronavirus (COVID-19)</t>
  </si>
  <si>
    <t>Intervention group: Tab Hydroxychloroquine 400 mg P.O. BID for five days plusTab Oseltamivir 75 mg P.O. BID for five days plus Tab Lopinavir-Ritonavir 200/50 mg P.O. two tablets BID for five days plus Interferon beta-1a 44 mg every other day S.C for 10 days.</t>
  </si>
  <si>
    <t>http://en.irct.ir/trial/46561</t>
  </si>
  <si>
    <t>Evaluting the therapeutic and adverse effects of Interferon beta 1-a in patients with novel Coronavirus(COVID-19)</t>
  </si>
  <si>
    <t>IRCT20151227025726N12</t>
  </si>
  <si>
    <t>COVID-19 pneumonia. &lt;br&gt;Coronavirus infection, unspecified;B34.2</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</si>
  <si>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</si>
  <si>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</si>
  <si>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</si>
  <si>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</si>
  <si>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</si>
  <si>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Clinical response to therapy. Timepoint: Daily. Method of measurement: Clinical symptoms.</t>
  </si>
  <si>
    <t>A multicenter, open-label, randomized controlled phase II study to evaluate the efficacy and safety of inhaled ciclesonide for asymptomatic and mild patients with COVID-19 - RACCO trial</t>
  </si>
  <si>
    <t>Ciclesonide is inhaled three times a day at a dose of 400 microgram once a day for seven consecutive days.</t>
  </si>
  <si>
    <t>https://jrct.niph.go.jp/latest-detail/jRCTs031190269</t>
  </si>
  <si>
    <t>A multicenter, open-label, randomized controlled phase II study to evaluate the efficacy and safety of inhaled ciclesonide for asymptomatic and mild patients with COVID-19</t>
  </si>
  <si>
    <t>JPRN-jRCTs031190269</t>
  </si>
  <si>
    <t>randomized controlled trial, open(masking not used), no treatment control, parallel assignment, treatment purpose</t>
  </si>
  <si>
    <t>Sugiyama Haruhito</t>
  </si>
  <si>
    <t>COVID-19 &lt;br&gt;COVID-19;D000073640</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</si>
  <si>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</si>
  <si>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</si>
  <si>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</si>
  <si>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</si>
  <si>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</si>
  <si>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</si>
  <si>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Pneumonia incidence on day 8 of ciclesonide inhalation</t>
  </si>
  <si>
    <t>Maintenance Versus Reduction of Immunosuppression for Renal Transplant Patients Hospitalized With COVID-19 Disease</t>
  </si>
  <si>
    <t>Other: Maintenance or reduction of immunosuppression</t>
  </si>
  <si>
    <t>https://clinicaltrials.gov/show/NCT04420364</t>
  </si>
  <si>
    <t>NCT04420364</t>
  </si>
  <si>
    <t>COVID;Kidney Transplant; Complications;Immunosuppression</t>
  </si>
  <si>
    <t>Jamil Azzi, MD, PhD;Finnian R Mc Causland, MBBCh, MMSc</t>
  </si>
  <si>
    <t>;fmccausland@bwh.harvard.edu</t>
  </si>
  <si>
    <t>;6177326432</t>
  </si>
  <si>
    <t>Birgham and Women's Hospital;</t>
  </si>
  <si>
    <t>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t>
  </si>
  <si>
    <t>Change in IL-6 concentration from baseline to day 7</t>
  </si>
  <si>
    <t>A Trial of High-Flow Nasal Cannula vs. Conventional Oxygen Therapy in Patients With SARS-CoV-2-Related Acute Respiratory Failure: the HiFlo-COVID Trial.</t>
  </si>
  <si>
    <t>Procedure: Conventional oxygen therapy;Procedure: High flow nasal cannula</t>
  </si>
  <si>
    <t>https://clinicaltrials.gov/show/NCT04609462</t>
  </si>
  <si>
    <t>High-Flow Nasal Cannula in Severe COVID-19 With Acute Hypoxemic Respiratory Failure.</t>
  </si>
  <si>
    <t>NCT04609462</t>
  </si>
  <si>
    <t>Fundacion Clinica Valle del Lili</t>
  </si>
  <si>
    <t>Covid19;Acute Hypoxemic Respiratory Failure</t>
  </si>
  <si>
    <t>August 11, 2020</t>
  </si>
  <si>
    <t>HiFlo-COVID</t>
  </si>
  <si>
    <t>Gustavo A. Ospina Tasc√≥n, MDPhD;Gustavo A. Ospina Tasc√≥n, MDPhD;Sergio I. Prada, MPA PhD</t>
  </si>
  <si>
    <t>;gusospin@gmail.com;sergio.prada@fvl.org.co</t>
  </si>
  <si>
    <t>;+57 (2) 3319090;+57 (2) 3319090</t>
  </si>
  <si>
    <t>Fundacion Clinica Valle del Lili;</t>
  </si>
  <si>
    <t>_x000D_&lt;br&gt;        Inclusion Criteria:_x000D_&lt;br&gt;_x000D_&lt;br&gt;          -  Adults &gt; 18 years._x000D_&lt;br&gt;_x000D_&lt;br&gt;          -  Emergency or ICU admission with suspected/confirmed SARS-CoV-2 infection._x000D_&lt;br&gt;_x000D_&lt;br&gt;          -  Moderate/severe acute respiratory failure:_x000D_&lt;br&gt;_x000D_&lt;br&gt;          -  PaO2/FiO2 &lt; 200._x000D_&lt;br&gt;_x000D_&lt;br&gt;          -  Use of accessory muscles._x000D_&lt;br&gt;_x000D_&lt;br&gt;          -  Breathing rate &gt; 25 x minute._x000D_&lt;br&gt;_x000D_&lt;br&gt;          -  Have a progression &lt; 6 hours since meeting the definition of moderate/severe acute_x000D_&lt;br&gt;             respiratory failure secondary to suspected/confirmed SARS-CoV-2 infection._x000D_&lt;br&gt;_x000D_&lt;br&gt;        Exclusion Criteria:_x000D_&lt;br&gt;_x000D_&lt;br&gt;          -  Adults &lt; 18 years._x000D_&lt;br&gt;_x000D_&lt;br&gt;          -  Indication for immediate orotracheal intubation._x000D_&lt;br&gt;_x000D_&lt;br&gt;          -  Pregnant woman / positive pregnancy test at the time of potential inclusion in the_x000D_&lt;br&gt;             study._x000D_&lt;br&gt;_x000D_&lt;br&gt;          -  Chronic liver disease / liver cirrhosis Child-Pugh C._x000D_&lt;br&gt;_x000D_&lt;br&gt;          -  Confirmation of active bacterial or fungal infection._x000D_&lt;br&gt;_x000D_&lt;br&gt;          -  Uncontrolled HIV/AIDS disease (defined by presence of viral load &gt; 200 copies/mL)._x000D_&lt;br&gt;_x000D_&lt;br&gt;          -  Previous history of COPD Gold C - D._x000D_&lt;br&gt;_x000D_&lt;br&gt;          -  History of COPD requiring hospitalization - hospitalization / ICU in the last year._x000D_&lt;br&gt;_x000D_&lt;br&gt;          -  Known history of congestive heart failure NYHA III - IV._x000D_&lt;br&gt;_x000D_&lt;br&gt;          -  Left ventricular ejection fraction &lt; 45% previously known._x000D_&lt;br&gt;_x000D_&lt;br&gt;          -  Highly suspected or confirmed cardiogenic pulmonary edema._x000D_&lt;br&gt;_x000D_&lt;br&gt;          -  Hypercapnic respiratory failure (PaCO2 &gt; 55 mmHg)._x000D_&lt;br&gt;_x000D_&lt;br&gt;          -  Central/peripheral demyelinating disorders due to medical history or high suspicion of_x000D_&lt;br&gt;             these at the time of study eligibility._x000D_&lt;br&gt;_x000D_&lt;br&gt;          -  Patient who in the investigator's judgment suggests a progression to death is imminent_x000D_&lt;br&gt;             and inevitable within the next 24 hours._x000D_&lt;br&gt;_x000D_&lt;br&gt;          -  Any serious medical condition or clinical laboratory test abnormality that, in the_x000D_&lt;br&gt;             investigator's judgment, prevents safe patient participation and completion of the_x000D_&lt;br&gt;             study._x000D_&lt;br&gt;_x000D_&lt;br&gt;          -  Participation in another clinical trial (except one related to SARS-CoV-2 - CRITERIA_x000D_&lt;br&gt;             TO BE DISCUSSED BETWEEN GROUP OF RESEARCHES)._x000D_&lt;br&gt;</t>
  </si>
  <si>
    <t>Intubation rate;Modified 7-point ordinal scale improvement</t>
  </si>
  <si>
    <t>A Phase 1B, Randomized, Double-Blind, Placebo-Controlled, Single Ascending Dose Study of SAB-185 in Ambulatory Subjects With COVID-19</t>
  </si>
  <si>
    <t>Biological: SAB-185;Other: Normal Saline</t>
  </si>
  <si>
    <t>https://clinicaltrials.gov/show/NCT04469179</t>
  </si>
  <si>
    <t>Safety, Tolerability, and Pharmacokinetics of SAB-185 in Ambulatory Participants With COVID-19</t>
  </si>
  <si>
    <t>NCT04469179</t>
  </si>
  <si>
    <t>SAb Biotherapeutics, Inc.</t>
  </si>
  <si>
    <t>COVID-19;SARS-CoV2</t>
  </si>
  <si>
    <t>David Hoover, MD;Moronke Iyoha</t>
  </si>
  <si>
    <t>;MIyoha@icongphs.com</t>
  </si>
  <si>
    <t>;1.800.431.9640</t>
  </si>
  <si>
    <t>ICON GPHS;</t>
  </si>
  <si>
    <t>_x000D_&lt;br&gt;        Inclusion Criteria:_x000D_&lt;br&gt;_x000D_&lt;br&gt;        Subjects must meet all of the following criteria for inclusion:_x000D_&lt;br&gt;_x000D_&lt;br&gt;          1. 18-60 years of age_x000D_&lt;br&gt;_x000D_&lt;br&gt;          2. Positive for presence of SARS-CoV-2 on NP or OP swab by FDA-authorized RT-PCR test_x000D_&lt;br&gt;             within seven days prior to infusion_x000D_&lt;br&gt;_x000D_&lt;br&gt;          3. At least one current symptom of COVID-19, onset within seven days prior to infusion:_x000D_&lt;br&gt;_x000D_&lt;br&gt;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4. Able to understand the study and comply with all study procedures_x000D_&lt;br&gt;_x000D_&lt;br&gt;          5. Agrees not to participate in any other trial of an investigational product during the_x000D_&lt;br&gt;             study period_x000D_&lt;br&gt;_x000D_&lt;br&gt;          6. Willing and able to provide written informed consent prior to the start of any study_x000D_&lt;br&gt;             related activities_x000D_&lt;br&gt;_x000D_&lt;br&gt;          7.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8. Male and female subjects agree to sexual abstinence (refraining from heterosexual_x000D_&lt;br&gt;             intercourse for at least 90 days following the last dose of study product) if not_x000D_&lt;br&gt;             using birth control or condoms for males._x000D_&lt;br&gt;_x000D_&lt;br&gt;        Exclusion Criteria:_x000D_&lt;br&gt;_x000D_&lt;br&gt;        Subjects who meet any of the criteria of severe or higher COVID-19 will be excluded from_x000D_&lt;br&gt;        the study:_x000D_&lt;br&gt;_x000D_&lt;br&gt;          -  Dyspnea at rest_x000D_&lt;br&gt;_x000D_&lt;br&gt;          -  Respiratory rate &gt; 30 breaths per minute_x000D_&lt;br&gt;_x000D_&lt;br&gt;          -  SpO2 = 93% on room air_x000D_&lt;br&gt;_x000D_&lt;br&gt;          -  Heart rate = 125 beats per minute_x000D_&lt;br&gt;_x000D_&lt;br&gt;          -  Respiratory distress or respiratory failure._x000D_&lt;br&gt;_x000D_&lt;br&gt;          -  Evidence of critical illness_x000D_&lt;br&gt;_x000D_&lt;br&gt;               1. Female subjects with positive pregnancy test, breastfeeding, or planning to_x000D_&lt;br&gt;                  become pregnant/breastfeed during the study period._x000D_&lt;br&gt;_x000D_&lt;br&gt;               2. Hospitalization or need for hospitalization for any cause_x000D_&lt;br&gt;_x000D_&lt;br&gt;               3. Treatment or participation in another clinical trial of any other investigational_x000D_&lt;br&gt;                  agent within 30 days prior to enrollment._x000D_&lt;br&gt;_x000D_&lt;br&gt;               4. Use of other drugs that, in the opinion of the investigator, could complicate_x000D_&lt;br&gt;                  analysis of SAB-185._x000D_&lt;br&gt;_x000D_&lt;br&gt;               5. Subjects with the following risk factors:_x000D_&lt;br&gt;_x000D_&lt;br&gt;          -  Compromised immune system including confirmed diagnosis of current cancer under_x000D_&lt;br&gt;             treatment, inherited deficiencies of the immune system, immune suppressing medication,_x000D_&lt;br&gt;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 supplemental_x000D_&lt;br&gt;             oxygen_x000D_&lt;br&gt;_x000D_&lt;br&gt;          -  Chronic asthma requiring the use of oral steroids or hospitalization in the last six_x000D_&lt;br&gt;             months_x000D_&lt;br&gt;_x000D_&lt;br&gt;          -  Renal failure or renal insufficiency requiring dialysis_x000D_&lt;br&gt;_x000D_&lt;br&gt;          -  Congestive heart failure or significant atherosclerotic disease (coronary artery_x000D_&lt;br&gt;             disease or peripheral vascular disease) 6. Receipt of pooled immunoglobulin or plasma_x000D_&lt;br&gt;             in past 30 days 7. Any other underlying medical (cardiac, liver, renal, neurological,_x000D_&lt;br&gt;             respiratory) or psychiatric condition that in the view of the investigator would_x000D_&lt;br&gt;             preclude use of SAB-185 8. Known IgA deficiency or previous allergic reaction to_x000D_&lt;br&gt;             intravenous immunoglobin (IVIG)/subcutaneous immunoglobin (SCIG) 9. Positive for_x000D_&lt;br&gt;             hepatitis B virus surface antigen, hepatitis C virus antibody, or HIV antibody by_x000D_&lt;br&gt;             medical history 10. History of allergy, anaphylaxis, or severe reaction to beef_x000D_&lt;br&gt;             products (including milk and gelatin)._x000D_&lt;br&gt;</t>
  </si>
  <si>
    <t>Number of Participants Having Adverse Events;Number of Participants Having Transfusion-Related Adverse Events</t>
  </si>
  <si>
    <t>A prospective, randomized, open-label, interventional study to investigate the efficacy of complement C5 inhibition with Zilucoplan¬Æ in improving oxygenation and short- and long-term outcome of COVID-19 patients with acute hypoxic respiratory failure. - ZILU-COV</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</si>
  <si>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</si>
  <si>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https://www.clinicaltrialsregister.eu/ctr-search/search?query=eudract_number:2020-002130-33</t>
  </si>
  <si>
    <t>Zilucoplan¬Æ in patients with acute hypoxic respiratory failure due to COVID-19</t>
  </si>
  <si>
    <t>EUCTR2020-002130-33-BE</t>
  </si>
  <si>
    <t>COVID-19 patients with acute hypoxic respiratory failure.;Therapeutic area: Diseases [C] - Virus Diseases [C02]</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</si>
  <si>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</si>
  <si>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</si>
  <si>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Timepoint(s) of evaluation of this end point: day 6&lt;br&gt;day 15&lt;br&gt;at discharge;Primary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t>
  </si>
  <si>
    <t>A Comparison of Sample Collection Methods for SARS-COV-2 Antibody Testing</t>
  </si>
  <si>
    <t>Diagnostic Test: comparison of sample collection methods</t>
  </si>
  <si>
    <t>https://clinicaltrials.gov/show/NCT04537572</t>
  </si>
  <si>
    <t>NCT04537572</t>
  </si>
  <si>
    <t>Salveo Diagnostics</t>
  </si>
  <si>
    <t>Stephen A Varvel, PhD;Stephen A Varvel, PhD</t>
  </si>
  <si>
    <t>;svarvel@salveodiagnostics.com</t>
  </si>
  <si>
    <t>;18048364439</t>
  </si>
  <si>
    <t>Salveo Diagnostics;</t>
  </si>
  <si>
    <t>_x000D_&lt;br&gt;        Inclusion Criteria:_x000D_&lt;br&gt;_x000D_&lt;br&gt;          -  Confirmed presence (N = 200) or absence (N = 100) of anti-SARS-COV2 antibodies_x000D_&lt;br&gt;_x000D_&lt;br&gt;          -  &gt;17 years old_x000D_&lt;br&gt;_x000D_&lt;br&gt;        Exclusion Criteria:_x000D_&lt;br&gt;_x000D_&lt;br&gt;          -  Refusal or inability to provide informed consent_x000D_&lt;br&gt;</t>
  </si>
  <si>
    <t>Laboratory determination of presence of anti-SARS-COV2 antibodies (IgM, IgA, and IgG)</t>
  </si>
  <si>
    <t>Coagulopathy of COVID-19: A Pragmatic Randomized Controlled Trial of Therapeutic Anticoagulation Versus Standard Care as a Rapid Response to the COVID-19 Pandemic (RAPID COVID COAG)</t>
  </si>
  <si>
    <t>Drug: Therapeutic Anticoagulation</t>
  </si>
  <si>
    <t>https://clinicaltrials.gov/show/NCT04362085</t>
  </si>
  <si>
    <t>Coagulopathy of COVID-19: A Pragmatic Randomized Controlled Trial of Therapeutic Anticoagulation Versus Standard Care</t>
  </si>
  <si>
    <t>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</si>
  <si>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</si>
  <si>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</si>
  <si>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</si>
  <si>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</si>
  <si>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 for COVID-19;_x000D_&lt;br&gt;_x000D_&lt;br&gt;          3. one D-dimer value above ULN (within 72 hours of hospital admission) and either: a)_x000D_&lt;br&gt;             D-Dimer =2 times ULN; or b) D-dimer above ULN and oxygen saturation = 93% on room air;_x000D_&lt;br&gt;_x000D_&lt;br&gt;          4. =18 years of age;_x000D_&lt;br&gt;_x000D_&lt;br&gt;          5. informed consent from the patient (or legally authorized substitute decision maker)._x000D_&lt;br&gt;_x000D_&lt;br&gt;        The exclusion criteria are:_x000D_&lt;br&gt;_x000D_&lt;br&gt;          1. pregnancy;_x000D_&lt;br&gt;_x000D_&lt;br&gt;          2. hemoglobin &lt;80 g/L in the last 72 hours;_x000D_&lt;br&gt;_x000D_&lt;br&gt;          3. platelet count &lt;50 x 10^9/L in the last 72 hours;_x000D_&lt;br&gt;_x000D_&lt;br&gt;          4. known fibrinogen &lt;1.5 g/L (if testing deemed clinically indicated by the treating_x000D_&lt;br&gt;             physician prior to the initiation of anticoagulation);_x000D_&lt;br&gt;_x000D_&lt;br&gt;          5. known INR &gt;1.8 (if testing deemed clinically indicated by the treating physician prior_x000D_&lt;br&gt;             to the initiation of anticoagulation);_x000D_&lt;br&gt;_x000D_&lt;br&gt;          6.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7. patient already on therapeutic anticoagulation at the time of screening (low or high_x000D_&lt;br&gt;             dose nomogram UFH, LMWH, warfarin, direct oral anticoagulant (any dose of dabigatran,_x000D_&lt;br&gt;             apixaban, rivaroxaban, edoxaban);_x000D_&lt;br&gt;_x000D_&lt;br&gt;          8. patient on dual antiplatelet therapy, when one of the agents cannot be stopped safely;_x000D_&lt;br&gt;_x000D_&lt;br&gt;          9. known bleeding within the last 30 days requiring emergency room presentation or_x000D_&lt;br&gt;             hospitalization;_x000D_&lt;br&gt;_x000D_&lt;br&gt;         10. known history of a bleeding disorder of an inherited or active acquired bleeding_x000D_&lt;br&gt;             disorder;_x000D_&lt;br&gt;_x000D_&lt;br&gt;         11. known history of heparin-induced thrombocytopenia;_x000D_&lt;br&gt;_x000D_&lt;br&gt;         12. known allergy to UFH or LMWH;_x000D_&lt;br&gt;_x000D_&lt;br&gt;         13. admitted to the intensive care unit at the time of screening;_x000D_&lt;br&gt;_x000D_&lt;br&gt;         14. treated with non-invasive positive pressure ventilation or invasive mechanical_x000D_&lt;br&gt;             ventilation at the time of screening (of note: high flow oxygen delivery via nasal_x000D_&lt;br&gt;             cannula is acceptable and is not an exclusion criterion)._x000D_&lt;br&gt;_x000D_&lt;br&gt;         15. imminent death according to the judgement of the most responsible physician_x000D_&lt;br&gt;_x000D_&lt;br&gt;         16. enrollment in another clinical trial of antithrombotic therapy involving pre-intensive_x000D_&lt;br&gt;             care unit hospitalized patients_x000D_&lt;br&gt;</t>
  </si>
  <si>
    <t>Composite outcome of ICU admission (yes/no), non-invasive positive pressure ventilation (yes/no), invasive mechanical ventilation (yes/no), or all-cause death (yes/no) up to 28 days.</t>
  </si>
  <si>
    <t>A Randomized, Double-Blinded, Placebo-Controlled, Phase ?/? Clinical Trial, to Evaluate the Safety and Immunogenicity of the SARS-CoV-2 Inactivated Vaccine in Healthy Adults Aged 18~59 Years</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</si>
  <si>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</si>
  <si>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https://clinicaltrials.gov/show/NCT04352608</t>
  </si>
  <si>
    <t>Safety and Immunogenicity Study of Inactivated Vaccine for Prophylaxis of SARS CoV-2 Infection (COVID-19)</t>
  </si>
  <si>
    <t>NCT04352608</t>
  </si>
  <si>
    <t>Sinovac Research and Development Co., Ltd.</t>
  </si>
  <si>
    <t>Fengcai Zhu, Doctor</t>
  </si>
  <si>
    <t>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t>
  </si>
  <si>
    <t>Safety indexes of adverse reactions;Immunogenicity indexes of neutralizing-antibody seroconversion rates for the emergency vaccination schedule (day 0,14);Immunogenicity indexes of neutralizing-antibody seroconversion rates for the routine vaccination schedule (day 0,28)</t>
  </si>
  <si>
    <t>To Evaluate the Efficacy of SUDARSHAN GHAN VATI and VYAGHRADI KWATH in the management of patients with COVID-19- A Pilot study.</t>
  </si>
  <si>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</si>
  <si>
    <t>http://www.ctri.nic.in/Clinicaltrials/pmaindet2.php?trialid=45052</t>
  </si>
  <si>
    <t>Validation of Classical Ayurvedic formulations in treatment of COVID-19</t>
  </si>
  <si>
    <t>CTRI/2020/06/026197</t>
  </si>
  <si>
    <t>Randomized, Parallel Group, Active Controlled Trial
  Method of generating randomization sequence:Random Number Table  Method of allocation concealment:Sequentially numbered, sealed, opaque envelopes  Blinding and masking:Open Label</t>
  </si>
  <si>
    <t>Ministry of AYUSH GoI</t>
  </si>
  <si>
    <t xml:space="preserve">Health Condition 1: Z208- Contact with and (suspected) exposure to other communicable diseases
Health Condition 2: B972- Coronavirus as the cause of diseases classified elsewhere
Health Condition 3: B972- Coronavirus as the cause of diseases classified elsewhere
</t>
  </si>
  <si>
    <t>Dr Amanpreet Kaur</t>
  </si>
  <si>
    <t>127/3, Trikuta Nagar, Jammu Department of Shalyatantra, Government Ayurvedic Medical College 
Indira Chowk, 
Jammu</t>
  </si>
  <si>
    <t>contactdramanpreet@gmail.com</t>
  </si>
  <si>
    <t>Department of Indian Systems of Medicine, J&amp;K, Jammu</t>
  </si>
  <si>
    <t>Inclusion criteria: 1. Patients of COVID-19 positive cases with mild to moderate symptoms                           &lt;br/ &gt;&lt;br&gt;2. Patients who can take medicine orally &lt;br/ &gt;&lt;br&gt;3. Patients willing to provide signed informed consent &lt;br/ &gt;&lt;br&gt;</t>
  </si>
  <si>
    <t>Exclusion criteria: 1. Patients with severe symptom &lt;br/ &gt;&lt;br&gt;2. Immuno compromised patients &lt;br/ &gt;&lt;br&gt;3. Pregnant / Lactating females &lt;br/ &gt;&lt;br&gt;4. COVID-19 negative patients &lt;br/ &gt;&lt;br&gt;</t>
  </si>
  <si>
    <t>Decrease in duration of conversion from COVID positive to negativeTimepoint: 4 Weeks</t>
  </si>
  <si>
    <t>Investigation of the effect of  "Finasterid" on the prognosis in the hospitalized over 50 years male patients with COVID-19 pneumonia</t>
  </si>
  <si>
    <t>Intervention 1: Intervention group :Tab.HCQ 200,Po,Q12h/Amp.Ceftriaxon,1 gr,IV.Q12h/ TTab.finasteride 5mg,PO,Daily,5 days. Intervention 2: Control group:Tab.HCQ 200,Po,Q12h/Amp.Ceftriaxon,1 gr,IV.Q12h/  One placebo daily for 5 days.</t>
  </si>
  <si>
    <t>http://en.irct.ir/trial/48007</t>
  </si>
  <si>
    <t>Effect of finasterid on COVID-19 treatment</t>
  </si>
  <si>
    <t>IRCT20200505047318N1</t>
  </si>
  <si>
    <t>Randomization: Randomized, Blinding: Double blinded, Placebo: Used, Assignment: Parallel, Purpose: Treatment, Randomization description: Patients were numbered from 6 to 6.Randomizationmethod was performed using KitSet software (https://kitset.ir/numbers/random) for generating random numbers for A and B and based on the result, they were ranked from 1 to 3,respectivly. Group A recived finasteride and group B recived placebo, Blinding description: This study will be double-blind and both the patients and the evaluator will be unaware of the type of treatment performed.
Despite the detailed explanation of the study while obtaining the consent of group A or B will not be stated.
The evalutor will not be aware of this.</t>
  </si>
  <si>
    <t>Corona virus pneumonia. &lt;br&gt;COVID-19,virus not identified;U07.2</t>
  </si>
  <si>
    <t>Dr.Abbas Allami</t>
  </si>
  <si>
    <t>Bu Ali Ave.</t>
  </si>
  <si>
    <t>allami@qums.ac.ir</t>
  </si>
  <si>
    <t>+98 28 3333 2930</t>
  </si>
  <si>
    <t>Inclusion criteria: having covid-19&lt;br&gt;age&gt;50 years&lt;br&gt;male&lt;br&gt;hospitalization</t>
  </si>
  <si>
    <t>Exclusion criteria: use finasterid before covid-19&lt;br&gt;neurologic disease&lt;br&gt;psychiatric disease&lt;br&gt;drug users</t>
  </si>
  <si>
    <t>O2 saturation of blood. Timepoint: initial/fifth day of hospitalization. Method of measurement: pulse oximeter.</t>
  </si>
  <si>
    <t>A Multicenter, Adaptive, Randomized Blinded Controlled Trial of the Safety and Efficacy of Investigational Therapeutics for the Treatment of COVID-19 in Hospitalized Adults (ACTT-4)</t>
  </si>
  <si>
    <t>Drug: Baricitinib;Drug: Dexamethasone;Other: Placebo;Drug: Remdesivir</t>
  </si>
  <si>
    <t>https://clinicaltrials.gov/show/NCT04640168</t>
  </si>
  <si>
    <t>Adaptive COVID-19 Treatment Trial 4 (ACTT-4)</t>
  </si>
  <si>
    <t>NCT04640168</t>
  </si>
  <si>
    <t>National Institute of Allergy and Infectious Diseases (NIAID)</t>
  </si>
  <si>
    <t>November 24, 2020</t>
  </si>
  <si>
    <t>20-0006 Central Contact</t>
  </si>
  <si>
    <t>DMIDClinicalTrials@niaid.nih.gov</t>
  </si>
  <si>
    <t>_x000D_&lt;br&gt;        Inclusion Criteria:_x000D_&lt;br&gt;_x000D_&lt;br&gt;          1. Hospitalized with symptoms suggestive of COVID-19._x000D_&lt;br&gt;_x000D_&lt;br&gt;          2. Subject (or legally authorized representative) provides informed consent prior to_x000D_&lt;br&gt;             initiation of any study procedures and understands and agrees to comply with planned_x000D_&lt;br&gt;             study procedures._x000D_&lt;br&gt;_x000D_&lt;br&gt;          3. Male or non-pregnant female adult &gt; / = 18 years of age at time of enrollment._x000D_&lt;br&gt;_x000D_&lt;br&gt;          4. Illness of any duration and has laboratory-confirmed SARS-CoV-2 infection as_x000D_&lt;br&gt;             determined by polymerase chain reaction (PCR) or other commercial or public health_x000D_&lt;br&gt;             assay (e.g. NAAT, antigen test) in any respiratory specimen or saliva &lt; / = 14 days_x000D_&lt;br&gt;             prior to randomization._x000D_&lt;br&gt;_x000D_&lt;br&gt;          5. Within the 7 days prior to randomization requiring new use of supplemental oxygen (or_x000D_&lt;br&gt;             increased oxygen requirement if on chronic oxygen) and requires at the time of_x000D_&lt;br&gt;             randomization low or high flow oxygen devices or use of non-invasive mechanical_x000D_&lt;br&gt;             ventilation (ordinal scale category 5 or 6)._x000D_&lt;br&gt;_x000D_&lt;br&gt;          6. Women of childbearing potential must agree to either abstinence or use at least one_x000D_&lt;br&gt;             primary form of contraception not including hormonal contraception from the time of_x000D_&lt;br&gt;             screening through Day 29._x000D_&lt;br&gt;_x000D_&lt;br&gt;          7. Agrees not to participate in another blinded clinical trial (both pharmacologic and_x000D_&lt;br&gt;             other types of interventions) for the treatment of COVID-19 through Day 29._x000D_&lt;br&gt;_x000D_&lt;br&gt;        Exclusion Criteria:_x000D_&lt;br&gt;_x000D_&lt;br&gt;          1. Prior enrollment in ACTT-3 or ACTT-4._x000D_&lt;br&gt;_x000D_&lt;br&gt;          2. On invasive mechanical ventilation at the time of randomization (ordinal scale_x000D_&lt;br&gt;             category 7)._x000D_&lt;br&gt;_x000D_&lt;br&gt;          3. Anticipated discharge from the hospital or transfer to another hospital which is not a_x000D_&lt;br&gt;             study site within 72 hours of randomization._x000D_&lt;br&gt;_x000D_&lt;br&gt;          4. Positive test for influenza virus during the current illness (influenza testing is not_x000D_&lt;br&gt;             required by protocol)._x000D_&lt;br&gt;_x000D_&lt;br&gt;          5. Subjects with a low glomerular filtration rate (eGFR), specifically:_x000D_&lt;br&gt;_x000D_&lt;br&gt;               1. Subjects with an eGFR 20-30 mL/min are excluded unless in the opinion of the PI,_x000D_&lt;br&gt;                  the potential benefit of participation outweighs the potential risk of study_x000D_&lt;br&gt;                  participation._x000D_&lt;br&gt;_x000D_&lt;br&gt;               2. All subjects with an eGFR &lt;20 mL/min (including hemodialysis and hemofiltration)_x000D_&lt;br&gt;                  are excluded._x000D_&lt;br&gt;_x000D_&lt;br&gt;          6. Neutropenia (absolute neutrophil count &lt;700 cells/microliter, 0.7 x 10^3/microliter)._x000D_&lt;br&gt;_x000D_&lt;br&gt;          7. Lymphopenia (absolute lymphocyte count &lt;200 cells/microliter, 0.20 x 10^3/microliter)._x000D_&lt;br&gt;_x000D_&lt;br&gt;          8. Received five or more doses of remdesivir including the loading dose, outside of the_x000D_&lt;br&gt;             study as treatment for COVID-19._x000D_&lt;br&gt;_x000D_&lt;br&gt;          9. Pregnancy or breast feeding (lactating women who agree to discard breast milk from Day_x000D_&lt;br&gt;             1 until two weeks after the last study product is given are not excluded)._x000D_&lt;br&gt;_x000D_&lt;br&gt;         10. Allergy to any study medication._x000D_&lt;br&gt;_x000D_&lt;br&gt;         11. Received convalescent plasma or intravenous immunoglobulin [IVIg] for COVID-19, the_x000D_&lt;br&gt;             current illness for which they are being enrolled._x000D_&lt;br&gt;_x000D_&lt;br&gt;         12. Received any of the following in the two weeks prior to screening as treatment of_x000D_&lt;br&gt;             COVID-19:_x000D_&lt;br&gt;_x000D_&lt;br&gt;               -  small molecule tyrosine kinase inhibitors (e.g. baricitinib, imatinib, gefitinib,_x000D_&lt;br&gt;                  acalabrutinib, etc.);_x000D_&lt;br&gt;_x000D_&lt;br&gt;               -  monoclonal antibodies targeting cytokines (e.g., TNF inhibitors,_x000D_&lt;br&gt;                  anti-interleukin-1 [IL-1], anti-IL-6 [tocilizumab or sarilumab], etc.);_x000D_&lt;br&gt;_x000D_&lt;br&gt;               -  monoclonal antibodies targeting T-cells or B-cells as treatment for COVID-19._x000D_&lt;br&gt;_x000D_&lt;br&gt;         13. Use of probenecid that cannot be discontinued at study enrollment._x000D_&lt;br&gt;_x000D_&lt;br&gt;         14. Received more than one dose of dexamethasone 6 mg or larger (or equivalent for other_x000D_&lt;br&gt;             glucocorticoids) in the 7 days prior to time of randomization. Note: total daily dose_x000D_&lt;br&gt;             equivalents include 40 mg prednisone, 32 mg methylprednisolone and 160 mg_x000D_&lt;br&gt;             hydrocortisone._x000D_&lt;br&gt;_x000D_&lt;br&gt;         15. Received &gt; / = 20 mg/day of prednisone (or equivalent for other glucocorticoids) for &gt;_x000D_&lt;br&gt;             / = 14 consecutive days in the 4 weeks prior to screening._x000D_&lt;br&gt;_x000D_&lt;br&gt;         16. Have diagnosis of current active or latent tuberculosis (TB), if known, treated for_x000D_&lt;br&gt;             less than 4 weeks with appropriate therapy (by history only, no screening required)._x000D_&lt;br&gt;_x000D_&lt;br&gt;         17. Serious infection (besides COVID-19), immunosuppressive state, or immunosuppressive_x000D_&lt;br&gt;             medications that in the opinion of the investigator could constitute a risk when_x000D_&lt;br&gt;             taking baricitinib or dexamethasone._x000D_&lt;br&gt;_x000D_&lt;br&gt;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t>
  </si>
  <si>
    <t>The proportion of subjects not meeting criteria for one of the following two ordinal scale categories at any time: 8) Death; 7) Hospitalized, on invasive mechanical ventilation or extracorporeal membrane oxygenation (ECMO)</t>
  </si>
  <si>
    <t>A Randomized Multicenter Controlled Clinical Trial of Arbidol in Patients With 2019 Novel Coronavirus (2019-nCoV)</t>
  </si>
  <si>
    <t>Drug: Conventional treatment group;Drug: arbidol,200mg,tid;Drug: arbidol,400mg,tid</t>
  </si>
  <si>
    <t>https://clinicaltrials.gov/show/NCT04246242</t>
  </si>
  <si>
    <t>NCT04246242</t>
  </si>
  <si>
    <t>Xiangya Hospital of Central South University</t>
  </si>
  <si>
    <t>2019 Novel Coronavirus</t>
  </si>
  <si>
    <t>January 25, 2020</t>
  </si>
  <si>
    <t>Pinhua Pan, Medical PhD</t>
  </si>
  <si>
    <t>pinhuapan668@126.com</t>
  </si>
  <si>
    <t>+86 13574810968</t>
  </si>
  <si>
    <t>_x000D_&lt;br&gt;        Inclusion Criteria:_x000D_&lt;br&gt;_x000D_&lt;br&gt;        Patients diagnosed with RT-PCR for 2019 Novel Coronavirus (2019-nCoV)_x000D_&lt;br&gt;_x000D_&lt;br&gt;        Exclusion Criteria:_x000D_&lt;br&gt;_x000D_&lt;br&gt;        Patients infected with other viruses_x000D_&lt;br&gt;</t>
  </si>
  <si>
    <t>mortality</t>
  </si>
  <si>
    <t>A Randomized Placebo-Controlled Safety and Dose-Finding Study for the Use of the IL-6 Inhibitor Clazakizumab in Patients With Life-threatening COVID-19 Infection</t>
  </si>
  <si>
    <t>Drug: Clazakizumab;Other: Placebo</t>
  </si>
  <si>
    <t>https://clinicaltrials.gov/show/NCT04381052</t>
  </si>
  <si>
    <t>Study for the Use of the IL-6 Inhibitor Clazakizumab in Patients With Life-threatening COVID-19 Infection</t>
  </si>
  <si>
    <t>NCT04381052</t>
  </si>
  <si>
    <t>David J. Cohen, MD;David J. Cohen, MD;David J Cohen, MD</t>
  </si>
  <si>
    <t>;djc5@cumc.columbia.edu;djc5@cumc.columbia.edu</t>
  </si>
  <si>
    <t>;212-305-3273;212-305-3273</t>
  </si>
  <si>
    <t>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t>
  </si>
  <si>
    <t>Cumulative incidence of serious adverse events associated with clazakizumab or placebo</t>
  </si>
  <si>
    <t>Assessment of Adding Low Dose Pulmonary Radiotherapy to the National Protocol of COVID-19 Management: A Pilot Trial</t>
  </si>
  <si>
    <t>Radiation: Low Dose Radiotherapy</t>
  </si>
  <si>
    <t>https://clinicaltrials.gov/show/NCT04390412</t>
  </si>
  <si>
    <t>Low Dose Radiotherapy in COVID-19 Pneumonia</t>
  </si>
  <si>
    <t>NCT04390412</t>
  </si>
  <si>
    <t>COVID;SARS (Severe Acute Respiratory Syndrome)</t>
  </si>
  <si>
    <t>Ahmad Ameri, Prof.;Nazanin Rahnama, M.D.</t>
  </si>
  <si>
    <t>Shahid Beheshti University of Medical Sciences;Shahid Beheshti University of Medical Sciences</t>
  </si>
  <si>
    <t>_x000D_&lt;br&gt;        Inclusion Criteria:_x000D_&lt;br&gt;_x000D_&lt;br&gt;          -  Confirmed COVID-19 diagnosis ( PCR or serologic or radiographic)_x000D_&lt;br&gt;_x000D_&lt;br&gt;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t>
  </si>
  <si>
    <t>Change from baseline blood oxygenation;Number of Hospital stay days;Number of ICU stay days;Number of intubation events</t>
  </si>
  <si>
    <t>NATUROPATHY AND YOGA IN THE MANAGEMENT OF COVID19
A Multi-center controlled clinical trial - YONAC Trial</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</si>
  <si>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</si>
  <si>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http://www.ctri.nic.in/Clinicaltrials/pmaindet2.php?trialid=43576</t>
  </si>
  <si>
    <t>Effect of Yoga &amp; Naturopathy in patients with COVID-19</t>
  </si>
  <si>
    <t>CTRI/2020/05/025320</t>
  </si>
  <si>
    <t>Government Yoga And Naturopathy Medical College Chennai</t>
  </si>
  <si>
    <t>Manavalan Narayanaswamy</t>
  </si>
  <si>
    <t>Department of Naturopathy, Government Yoga &amp; Naturopathy Medical College, Arignar Anna Indian Medicine Campus, Arumbakkam, Chennai</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</si>
  <si>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</si>
  <si>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</si>
  <si>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</si>
  <si>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</si>
  <si>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Time to progress to next stage of severity i.e., from asymptomatic/uncomplicated/mild pneumonia to moderate/severe stagesTimepoint: At 15 days</t>
  </si>
  <si>
    <t>A multicenter randomized controlled trial for ozone autohemotherapy in the treatment of novel coronavirus pneumonia (COVID-19)</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</si>
  <si>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</si>
  <si>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http://www.chictr.org.cn/showproj.aspx?proj=49747</t>
  </si>
  <si>
    <t>ChiCTR2000030102</t>
  </si>
  <si>
    <t>control group with common NCP:30;experimental group with common NCP:30;experimental group with severe NCP:30;control group with severe NCP:30;experimental group with critical NCP:30;control group with critical NCP:30;</t>
  </si>
  <si>
    <t>Tianjin Huanhu Hospital</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</si>
  <si>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</si>
  <si>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</si>
  <si>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</si>
  <si>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</si>
  <si>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</si>
  <si>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</si>
  <si>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</si>
  <si>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A single-arm, single-center clinical trial for Azivudine tablets in the treatment of adult novel coronavirus pneumonia (COVID-19)</t>
  </si>
  <si>
    <t>Case series:FNC;</t>
  </si>
  <si>
    <t>http://www.chictr.org.cn/showproj.aspx?proj=49891</t>
  </si>
  <si>
    <t>ChiCTR2000030041</t>
  </si>
  <si>
    <t>Zhongnan Hospital of Wuhan University</t>
  </si>
  <si>
    <t>Cheng Zhenshun</t>
  </si>
  <si>
    <t>169 Donghu Road, Wuhan, Hubei, China</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</si>
  <si>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</si>
  <si>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</si>
  <si>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</si>
  <si>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</si>
  <si>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The novel coronavirus nucleic acid negative rate;</t>
  </si>
  <si>
    <t>A Phase 2/3, Randomized, Parallel-group, Placebo-controlled, Double-Blind Study to Evaluate the Efficacy and Safety of CT-P59 in Combination With Standard of Care in Outpatients With Severe Acute Respiratory Syndrome Coronavirus (SARS-CoV-2) Infection</t>
  </si>
  <si>
    <t>Biological: CT-P59/Placebo</t>
  </si>
  <si>
    <t>https://clinicaltrials.gov/show/NCT04602000</t>
  </si>
  <si>
    <t>To Evaluate the Safety and Efficacy of CT-P59 in Patients With Mild to Moderate Syptoms of Severe Acute Respiratory Syndrome COVID-19</t>
  </si>
  <si>
    <t>NCT04602000</t>
  </si>
  <si>
    <t>Celltrion</t>
  </si>
  <si>
    <t>ChangWoo Park;Yeon-Sook Kim, MD, PhD</t>
  </si>
  <si>
    <t>ChangWoo.Park@celltrion.com;idalicekim@gmail.com</t>
  </si>
  <si>
    <t>82-32-850-5701;+82-42-280-8109</t>
  </si>
  <si>
    <t>_x000D_&lt;br&gt;        Inclusion Criteria:_x000D_&lt;br&gt;_x000D_&lt;br&gt;        Each patient must meet all of the following criteria to be randomized in this study:_x000D_&lt;br&gt;_x000D_&lt;br&gt;          1. Adult male or female patient, aged 18 or above._x000D_&lt;br&gt;_x000D_&lt;br&gt;          2. Patient diagnosed with SARS-CoV-2 infection at Screening by using the sponsor-supplied_x000D_&lt;br&gt;             rapid SARS-CoV-2 diagnostic testor RT-PCR._x000D_&lt;br&gt;_x000D_&lt;br&gt;          3. Patient has mild conditions meeting all of the following criteria:_x000D_&lt;br&gt;_x000D_&lt;br&gt;               1. Oxygen saturation = 94% on room air._x000D_&lt;br&gt;_x000D_&lt;br&gt;               2. Not requiring supplemental oxygen._x000D_&lt;br&gt;_x000D_&lt;br&gt;          4. Patient who has one or more of the following(but not limited to)SARS-CoV-2 infection_x000D_&lt;br&gt;             associated symptoms within 7 days prior to the study drug administration_x000D_&lt;br&gt;_x000D_&lt;br&gt;        Exclusion Criteria:_x000D_&lt;br&gt;_x000D_&lt;br&gt;          1. Patient with severe condition meeting one of the following:_x000D_&lt;br&gt;_x000D_&lt;br&gt;               1. Previous or currently hospitalized or requires hospitalization for treatment of_x000D_&lt;br&gt;                  serious SARS-CoV-2 related conditions._x000D_&lt;br&gt;_x000D_&lt;br&gt;               2. Respiratory distress with respiratory rate =30 breaths/min._x000D_&lt;br&gt;_x000D_&lt;br&gt;               3. Requires supplemental oxygen_x000D_&lt;br&gt;_x000D_&lt;br&gt;               4. Experience shock_x000D_&lt;br&gt;_x000D_&lt;br&gt;               5. Complicated with other organs failure, and intensive care unit monitoring_x000D_&lt;br&gt;                  treatment is needed by investigator's discretion._x000D_&lt;br&gt;_x000D_&lt;br&gt;          2. Patient who has received or has a plan to receive any of following prohibited_x000D_&lt;br&gt;             medications or treatments:_x000D_&lt;br&gt;_x000D_&lt;br&gt;               1. Drugs with actual or possible antiviral drugs and/or possible anti-SARS-CoV-2_x000D_&lt;br&gt;                  activity including but not limited to remdesivir, chloroquine,_x000D_&lt;br&gt;                  hydroxychloroquine(unless used chronically for autoimmune diseases),_x000D_&lt;br&gt;                  dexamethasone,and other immunomodulatory agents and human immunodeficiency_x000D_&lt;br&gt;                  virusprotease inhibitorsfor therapeutic purpose of SARS-CoV-2 infection prior to_x000D_&lt;br&gt;                  study drug administration_x000D_&lt;br&gt;_x000D_&lt;br&gt;               2. Any SARS-CoV-2 human intravenousimmunoglobulin, convalescent plasma for the_x000D_&lt;br&gt;                  treatment of SARS-CoV-2 infection prior to study drug administration_x000D_&lt;br&gt;_x000D_&lt;br&gt;               3. Any other investigational device or medical product including but not limited to_x000D_&lt;br&gt;                  any monoclonal antibody(tocilizumab, sarilumab, etc.), fusion proteins or_x000D_&lt;br&gt;                  biologics for the treatment of SARS-CoV-2 infection prior to the study drug_x000D_&lt;br&gt;                  administration._x000D_&lt;br&gt;_x000D_&lt;br&gt;               4. Use of medications that are contraindicated with SoC._x000D_&lt;br&gt;_x000D_&lt;br&gt;               5. SARS-CoV-2 vaccine prior to the study drug administration_x000D_&lt;br&gt;</t>
  </si>
  <si>
    <t>To evaluate the therapeutic efficacy CT-P59 for Part 1 (Phase II);To evaluate the therapeutic efficacy CT-P59 for Part 1 (Phase II);To evaluate the therapeutic efficacy CT-P59 for Part 1 (Phase II);To evaluate the therapeutic efficacy CT-P59 for Part 1 (Phase II);To evaluate the therapeutic efficacy CT-P59 for Part 2 (Phase III)</t>
  </si>
  <si>
    <t>A Phase 2, Multicenter, Double-blind, Randomized, Placebo-controlled Study to Evaluate CSL324 in Coronavirus Disease 2019 (COVID-19)</t>
  </si>
  <si>
    <t>Biological: CSL324;Drug: Placebo</t>
  </si>
  <si>
    <t>https://clinicaltrials.gov/show/NCT04519424</t>
  </si>
  <si>
    <t>CSL324 in COVID-19</t>
  </si>
  <si>
    <t>NCT04519424</t>
  </si>
  <si>
    <t>CSL Behring</t>
  </si>
  <si>
    <t>Coronavirus Disease 2019 (COVID-19)</t>
  </si>
  <si>
    <t>_x000D_&lt;br&gt;        Inclusion Criteria:_x000D_&lt;br&gt;_x000D_&lt;br&gt;          -  Age = 18 years at the time informed consent is obtained_x000D_&lt;br&gt;_x000D_&lt;br&gt;          -  Positive for SARS-CoV-2 infection determined by a diagnostic test approved by the Food_x000D_&lt;br&gt;             and Drug Administration (FDA) or allowed under an emergency use authorization_x000D_&lt;br&gt;_x000D_&lt;br&gt;          -  Chest computed tomography (CT) scan or X ray results confirming interstitial pneumonia_x000D_&lt;br&gt;_x000D_&lt;br&gt;          -  Meets = 1 of the following criteria (subjects improving while on respiratory support_x000D_&lt;br&gt;             still qualify):_x000D_&lt;br&gt;_x000D_&lt;br&gt;               -  Respiratory rate &gt; 30 breaths per minute_x000D_&lt;br&gt;_x000D_&lt;br&gt;               -  Peripheral (capillary) oxygen saturation (SpO2) = 93% on room air_x000D_&lt;br&gt;_x000D_&lt;br&gt;               -  Partial pressure of oxygen in arterial blood (PaO2) to fraction of inspired_x000D_&lt;br&gt;                  oxygen (FiO2) ratio (PaO2 / FiO2) &lt; 300_x000D_&lt;br&gt;_x000D_&lt;br&gt;               -  SpO2 / FiO2 ratio &lt; 218 (if PaO2 / 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investigational product (ie, not yet_x000D_&lt;br&gt;             marketed), including expanded access or compassionate use_x000D_&lt;br&gt;_x000D_&lt;br&gt;               -  Exceptions:_x000D_&lt;br&gt;_x000D_&lt;br&gt;                    -  Administration of investigational product with emergency use authorization_x000D_&lt;br&gt;                       granted for treatment of COVID 19 (eg, remdesivir) is permitted_x000D_&lt;br&gt;_x000D_&lt;br&gt;                    -  Convalescent plasma as part of approved special access programs such as_x000D_&lt;br&gt;                       expanded access, emergency IND, or compassionate use is permitted_x000D_&lt;br&gt;_x000D_&lt;br&gt;          -  Pregnant or breastfeeding (female subjects)_x000D_&lt;br&gt;_x000D_&lt;br&gt;          -  Intubated and requires mechanical ventilation (including ECMO) at time of_x000D_&lt;br&gt;             randomization_x000D_&lt;br&gt;_x000D_&lt;br&gt;               -  Exception: use of HFNC oxygen and noninvasive ventilation are permitted_x000D_&lt;br&gt;_x000D_&lt;br&gt;          -  Endotracheal intubation is imminent, in the opinion of the investigator_x000D_&lt;br&gt;_x000D_&lt;br&gt;          -  Not expected to survive for more than 48 hours after hospital admission, in the_x000D_&lt;br&gt;             opinion of the investigator_x000D_&lt;br&gt;_x000D_&lt;br&gt;          -  Presence of any of the following comorbid conditions before randomization and prior to_x000D_&lt;br&gt;             SARS-CoV-2 infection:_x000D_&lt;br&gt;_x000D_&lt;br&gt;               -  New York Heart Association class IV heart failure_x000D_&lt;br&gt;_x000D_&lt;br&gt;               -  Stage 4 or 5 chronic kidney disease or requires renal replacement therapy_x000D_&lt;br&gt;_x000D_&lt;br&gt;               -  Biopsy proven cirrhosis, portal hypertension or hepatic encephalopathy_x000D_&lt;br&gt;_x000D_&lt;br&gt;               -  Stage IV malignancy_x000D_&lt;br&gt;_x000D_&lt;br&gt;               -  Chronic lung disease requiring home oxygen_x000D_&lt;br&gt;_x000D_&lt;br&gt;               -  Active tuberculosis_x000D_&lt;br&gt;_x000D_&lt;br&gt;          -  History or evidence of pulmonary alveolar proteinosis_x000D_&lt;br&gt;_x000D_&lt;br&gt;          -  Confirmed diagnosis or clinical suspicion of bacterial pneumonia or active_x000D_&lt;br&gt;             uncontrolled bacterial, fungal, or non SARS-CoV-2 viral infection at Screening_x000D_&lt;br&gt;_x000D_&lt;br&gt;          -  Absolute neutrophil count (ANC) value &lt; 5 √ó 109 cells/L at Screening (can be lowered_x000D_&lt;br&gt;             up to &lt; 1.5 √ó 109 cells/L after Independent Data Monitoring Committee review of safety_x000D_&lt;br&gt;             data, if CSL324 induced neutropenia is not assessed as a safety concern)_x000D_&lt;br&gt;_x000D_&lt;br&gt;          -  Currently receiving a prohibited therapy including G-CSF, granulocyte-macrophage_x000D_&lt;br&gt;             colony-stimulating factor (GM-CSF), or antibody against interleukin 6 (IL-6) / IL 6_x000D_&lt;br&gt;             receptor (anti IL-6 / 6R)_x000D_&lt;br&gt;</t>
  </si>
  <si>
    <t>Proportion of subjects progressing to endotracheal intubation or death prior to endotracheal intubation</t>
  </si>
  <si>
    <t>Efficacy and safety of Nintedanib esilate soft capsules in the treatment of pulmonary fibrosis in healed moderate to severe patients of novel coronavirus pneumonia (COVID-19): a single-center, randomized, placebo-controlled trial</t>
  </si>
  <si>
    <t>Nintedanib group:Nintedanib;Control group:Placebo;</t>
  </si>
  <si>
    <t>http://www.chictr.org.cn/showproj.aspx?proj=51859</t>
  </si>
  <si>
    <t>ChiCTR2000031453</t>
  </si>
  <si>
    <t>Nintedanib group:40;Control group:40;</t>
  </si>
  <si>
    <t>Tongji Hospital of Tongji Medical College, Huazhong Science and Technology University</t>
  </si>
  <si>
    <t>Xianglin Yuan</t>
  </si>
  <si>
    <t>yuanxianglin@hust.edu.cn</t>
  </si>
  <si>
    <t>+86 13667241722</t>
  </si>
  <si>
    <t>Tongji Hospital of Tongji Medical College; Huazhong Science and Technology University</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</si>
  <si>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</si>
  <si>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</si>
  <si>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FVC;</t>
  </si>
  <si>
    <t>A Phase I, Open-label Study to Evaluate the Safety, Tolerability, and Immunogenicity of UB-612 Vaccine in Healthy Adult Volunteers</t>
  </si>
  <si>
    <t>Biological: UB-612</t>
  </si>
  <si>
    <t>https://clinicaltrials.gov/show/NCT04545749</t>
  </si>
  <si>
    <t>A Study to Evaluate the Safety, Tolerability, and Immunogenicity of UB-612 COVID-19 Vaccine</t>
  </si>
  <si>
    <t>NCT04545749</t>
  </si>
  <si>
    <t>United Biomedical Inc., Asia</t>
  </si>
  <si>
    <t>Taiwan</t>
  </si>
  <si>
    <t>Chang-Yi Wang, Ph.D.;Joanna Hung;Kao-Pin Hwang, M.D., Ph.D.</t>
  </si>
  <si>
    <t>;joanna.hung@ubiasia.com.tw;</t>
  </si>
  <si>
    <t>;+886-3-657-8861;</t>
  </si>
  <si>
    <t>United Biomedical;</t>
  </si>
  <si>
    <t>_x000D_&lt;br&gt;        Inclusion Criteria:_x000D_&lt;br&gt;_x000D_&lt;br&gt;          1. Healthy male or non-pregnant female between the age of 20 and 55 years at time of_x000D_&lt;br&gt;             enrollment._x000D_&lt;br&gt;_x000D_&lt;br&gt;          2. Women of childbearing potential and men must agree to practice medically effective_x000D_&lt;br&gt;             contraception from first vaccination until 3 months after the last vaccination._x000D_&lt;br&gt;_x000D_&lt;br&gt;          3. Able to understand the content and possible risks of informed consent and willing to_x000D_&lt;br&gt;             sign the Informed Consent Form (ICF)._x000D_&lt;br&gt;_x000D_&lt;br&gt;          4. Able to understand and agrees to comply with all study procedures and be available for_x000D_&lt;br&gt;             all study visits._x000D_&lt;br&gt;_x000D_&lt;br&gt;          5. Negative serological test for Hepatitis B surface antigen (HBsAg), HCV RNA and HIV_x000D_&lt;br&gt;             antibody screening._x000D_&lt;br&gt;_x000D_&lt;br&gt;          6. Negative in serum antibodies (IgG) against SARS-CoV-2 ELISA._x000D_&lt;br&gt;_x000D_&lt;br&gt;          7. Negative result of RT-PCR screening of nasopharyngeal or throat swabs for SARS-CoV-2._x000D_&lt;br&gt;_x000D_&lt;br&gt;          8. Ear temperature = 38.0¬∞C._x000D_&lt;br&gt;_x000D_&lt;br&gt;          9. The body mass index (BMI) of 18-30 kg/m2, inclusive, at screening._x000D_&lt;br&gt;_x000D_&lt;br&gt;         10. Indexes of blood routine, biochemistry and other laboratory tests are within the_x000D_&lt;br&gt;             normal ranges, or not clinically significant as judged by investigators._x000D_&lt;br&gt;_x000D_&lt;br&gt;         11. Judged to be healthy by the investigator on the basis of medical history, physical_x000D_&lt;br&gt;             examination, 12-lead ECG, vital signs, and clinical laboratory tests performed at_x000D_&lt;br&gt;             screening._x000D_&lt;br&gt;_x000D_&lt;br&gt;        Exclusion Criteria:_x000D_&lt;br&gt;_x000D_&lt;br&gt;          1. History of anaphylaxis, urticarial, or other significant adverse reaction requiring_x000D_&lt;br&gt;             medical intervention after receipt of a vaccine._x000D_&lt;br&gt;_x000D_&lt;br&gt;          2. Female who is pregnant or positive in pregnancy test at screening or just prior to_x000D_&lt;br&gt;             each vaccination administration._x000D_&lt;br&gt;_x000D_&lt;br&gt;          3. Female who is breast-feeding or plans to breastfeed from the time of the first_x000D_&lt;br&gt;             vaccination through 60 days after the last vaccination._x000D_&lt;br&gt;_x000D_&lt;br&gt;          4. Any acute illness, as determined by the study investigator 3 days before first_x000D_&lt;br&gt;             vaccination._x000D_&lt;br&gt;_x000D_&lt;br&gt;          5. Evidence or history of clinically significant hematological, renal, endocrine,_x000D_&lt;br&gt;             pulmonary, gastrointestinal, cardiovascular, hepatic, psychiatric, neurologic, or_x000D_&lt;br&gt;             allergic disease._x000D_&lt;br&gt;_x000D_&lt;br&gt;          6. Known history of SARS or MERS._x000D_&lt;br&gt;_x000D_&lt;br&gt;          7. Previous exposure to SARS-CoV-2 or receipt of an investigational vaccine product for_x000D_&lt;br&gt;             the prevention of COVID-19, MERS or SARS._x000D_&lt;br&gt;_x000D_&lt;br&gt;          8. Subjects who take part in another clinical study within 12 weeks prior to the day of_x000D_&lt;br&gt;             informed consent._x000D_&lt;br&gt;_x000D_&lt;br&gt;          9. With certain underlying medical conditions which are at increased risk for severe_x000D_&lt;br&gt;             illness from COVID-19._x000D_&lt;br&gt;_x000D_&lt;br&gt;         10. Congenital or acquired angioedema._x000D_&lt;br&gt;_x000D_&lt;br&gt;         11. Immune deficiency/disorder, whether due to genetic defect, immunodeficiency disease or_x000D_&lt;br&gt;             immunosuppressive therapy._x000D_&lt;br&gt;_x000D_&lt;br&gt;         12. Platelet disorder or other bleeding disorder may cause injection contraindication._x000D_&lt;br&gt;_x000D_&lt;br&gt;         13. Prior chronic administration of immunosuppressant or corticosteroids, cytotoxic_x000D_&lt;br&gt;             treatment in last 6 months before first vaccination._x000D_&lt;br&gt;_x000D_&lt;br&gt;         14. Prior administration of immunoglobulins and/or any blood products in last 4 months_x000D_&lt;br&gt;             before first vaccination._x000D_&lt;br&gt;_x000D_&lt;br&gt;         15. Prior administration of attenuated, nucleic acid (mRNA or DNA) or vectored vaccines in_x000D_&lt;br&gt;             last 1 month before first vaccination or expectation of such vaccines in the month_x000D_&lt;br&gt;             after the second vaccination._x000D_&lt;br&gt;_x000D_&lt;br&gt;         16. Prior administration of subunit vaccine or inactivated vaccine in last 14 days before_x000D_&lt;br&gt;             first vaccination or expectation of receipt of such vaccines in the 14 days after the_x000D_&lt;br&gt;             second vaccination._x000D_&lt;br&gt;_x000D_&lt;br&gt;         17. Current anti-tuberculosis (TB) therapy or history of TB._x000D_&lt;br&gt;_x000D_&lt;br&gt;         18. Alcoholism or substance abuser._x000D_&lt;br&gt;_x000D_&lt;br&gt;         19. History of malignancy within 5 years prior to screening visit, except basal cell_x000D_&lt;br&gt;             carcinoma of the skin and cervical carcinoma in situ._x000D_&lt;br&gt;_x000D_&lt;br&gt;         20. Any medical disease or condition that, in the opinion of the study investigator, may_x000D_&lt;br&gt;             confound the results of the study or pose an additional risk to the subjects by their_x000D_&lt;br&gt;             participation in the study._x000D_&lt;br&gt;</t>
  </si>
  <si>
    <t>Safety of UB-612 vaccine</t>
  </si>
  <si>
    <t>Early detection of SARS-CoV-2 (COVID-19) in schools in the state of Hesse, Germany - The SAFE School Hessen study</t>
  </si>
  <si>
    <t>Intervention 1: A cohort of 1'000 teachers are to conduct an at-home SARS-CoV-2 antigen test in a self-collected nasal swap once every two days. Positive results are to be reported to the Institute of Medical Virology, Goethe University Frankfurt, an will be verified. Verified positive tests will be reported to the health protection authority.</t>
  </si>
  <si>
    <t>http://www.drks.de/DRKS00023091</t>
  </si>
  <si>
    <t>Early detection of SARS-CoV-2 (COVID-19) in schools in the state of Hesse, Germany</t>
  </si>
  <si>
    <t>DRKS</t>
  </si>
  <si>
    <t>DRKS00023091</t>
  </si>
  <si>
    <t>Allocation: Single arm study;. Masking: Open (masking not used). Control: Uncontrolled/Single arm|Other. Assignment: Single (group). Study design purpose: Diagnostic;</t>
  </si>
  <si>
    <t>Hessisches Ministerium f√ºr Soziales und Integration</t>
  </si>
  <si>
    <t>German Clinical Trials Register</t>
  </si>
  <si>
    <t>no minimum age</t>
  </si>
  <si>
    <t>no maximum age</t>
  </si>
  <si>
    <t>Both, male and female</t>
  </si>
  <si>
    <t>Sebastian</t>
  </si>
  <si>
    <t>Hoehl</t>
  </si>
  <si>
    <t>Paul-Ehrlich-Stra√üe 40</t>
  </si>
  <si>
    <t>sebastian.hoehl@kgu.de</t>
  </si>
  <si>
    <t>069-6301-6291</t>
  </si>
  <si>
    <t>Institut f√ºr Medizinische Virologie, Goethe Universit√§t Frankfurt</t>
  </si>
  <si>
    <t>Inclusion criteria: Full-time employed teacher in one of the schools in the state of Hesse, Germany, that is invited to participate in this study.</t>
  </si>
  <si>
    <t>Exclusion criteria: When sef-collection of sample or ability to perform a diagnostic test after instruction is not possible.</t>
  </si>
  <si>
    <t>Number of positive and negativ test results at the end of the study period, confirmation of positive samples by gold standard (RT-PCR).</t>
  </si>
  <si>
    <t>FREEDOM COVID Anticoagulation Strategy Randomized Trial</t>
  </si>
  <si>
    <t>Drug: Enoxaparin;Drug: Apixaban</t>
  </si>
  <si>
    <t>https://clinicaltrials.gov/show/NCT04512079</t>
  </si>
  <si>
    <t>FREEDOM COVID-19 Anticoagulation Strategy</t>
  </si>
  <si>
    <t>NCT04512079</t>
  </si>
  <si>
    <t>Valentin Fuster</t>
  </si>
  <si>
    <t>FREEDOM COVID</t>
  </si>
  <si>
    <t>Valentin Fuster, MD,PhD;Anu Lala, MD;Debra Fitzpatrick, MS;Debra Fitzpatrick, MS</t>
  </si>
  <si>
    <t>;;debra.fitzpatrick@mssm.edu;debra.fitzpatrick@mssm.edu</t>
  </si>
  <si>
    <t>;;212-659-9151;212-659-9151</t>
  </si>
  <si>
    <t>Icahn School of Medicine at Mount Sinai;Icahn School of Medicine at Mount Sinai;</t>
  </si>
  <si>
    <t>_x000D_&lt;br&gt;        Inclusion Criteria:_x000D_&lt;br&gt;_x000D_&lt;br&gt;          -  Hospitalization within the prior 24 hours for either confirmed (based on PCR or_x000D_&lt;br&gt;             antigen positive test for SARS-CoV-2) or suspected COVID-19 based on 3 criteria (all 3_x000D_&lt;br&gt;             must be present for suspected cases):_x000D_&lt;br&gt;_x000D_&lt;br&gt;               1. Fever &gt;38 degrees Celsius_x000D_&lt;br&gt;_x000D_&lt;br&gt;               2. O2 saturation =94_x000D_&lt;br&gt;_x000D_&lt;br&gt;               3. Abnormal laboratory marker (at least 1):_x000D_&lt;br&gt;_x000D_&lt;br&gt;             i. d-dimer =1.0 ¬µg /mL ii. CRP &gt;2 mg/L iii. Ferritin &gt;300 ¬µg /L iv. Lymphopenia &lt;1500_x000D_&lt;br&gt;             cells /m3_x000D_&lt;br&gt;_x000D_&lt;br&gt;          -  Patient or legal guardian provides written informed consent_x000D_&lt;br&gt;_x000D_&lt;br&gt;        Exclusion Criteria:_x000D_&lt;br&gt;_x000D_&lt;br&gt;          -  Age &lt;18 years_x000D_&lt;br&gt;_x000D_&lt;br&gt;          -  Mechanical ventilation on admission or high likelihood for the need for invasive_x000D_&lt;br&gt;             mechanical ventilation within 24 hours of admission_x000D_&lt;br&gt;_x000D_&lt;br&gt;          -  Anticipated duration of hospital stay &lt;72 hours_x000D_&lt;br&gt;_x000D_&lt;br&gt;          -  Treatment with therapeutic dose UFH or LMWH, vitamin K antagonists, or NOACs within_x000D_&lt;br&gt;             seven days_x000D_&lt;br&gt;_x000D_&lt;br&gt;          -  Active bleeding_x000D_&lt;br&gt;_x000D_&lt;br&gt;          -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 200 mmHg or dBP &gt; 120 mmHg)_x000D_&lt;br&gt;_x000D_&lt;br&gt;              12. other physician-perceived contraindications to anticoagulation_x000D_&lt;br&gt;_x000D_&lt;br&gt;              13. Platelet count &lt;50 x109/L, INR &gt;2.0, or baseline aPTT &gt;50 seconds_x000D_&lt;br&gt;_x000D_&lt;br&gt;              14. Hemoglobin &lt;80 g/L (to minimize the likelihood of requiring red blood cell_x000D_&lt;br&gt;                  transfusion if potential bleeding were to occur)_x000D_&lt;br&gt;_x000D_&lt;br&gt;              15. current treatment with antithrombotics or antiplatelet agents including but not_x000D_&lt;br&gt;                  limited to ticagrelor, prasugrel, and aspirin&gt; 100mg, or non-steroidal_x000D_&lt;br&gt;                  anti-inflammatory drugs (e.g. ibuprofen, naproxen, etc.) due to increased risk of_x000D_&lt;br&gt;                  bleeding, unless such agents can be permanently discontinued (aspirin &lt;= 100mg_x000D_&lt;br&gt;                  and clopidogrel &lt;=75mg is permitted)_x000D_&lt;br&gt;_x000D_&lt;br&gt;          -  Acute or subacute bacterial endocarditis_x000D_&lt;br&gt;_x000D_&lt;br&gt;          -  History of heparin induced thrombocytopenia (HIT) or other heparin allergy including_x000D_&lt;br&gt;             hypersensitivity_x000D_&lt;br&gt;_x000D_&lt;br&gt;          -  Patients with non-COVID-19 related clinical condition for which life expectancy is &lt;6_x000D_&lt;br&gt;             months_x000D_&lt;br&gt;_x000D_&lt;br&gt;          -  Pregnancy (women of childbearing potential are required to have a negative pregnancy_x000D_&lt;br&gt;             test prior to enrollment)_x000D_&lt;br&gt;_x000D_&lt;br&gt;          -  Active enrollment in other trials related to anticoagulation_x000D_&lt;br&gt;_x000D_&lt;br&gt;          -  Patients has end stage kidney disease (ESKD) on chronic dialysis_x000D_&lt;br&gt;_x000D_&lt;br&gt;          -  Patient is a member of a vulnerable population: In the judgment of the investigator_x000D_&lt;br&gt;             the patient is unable to give Informed Consent for reasons of incapacity, immaturity,_x000D_&lt;br&gt;             adverse personal circumstances or lack of autonomy. This may include: Individuals with_x000D_&lt;br&gt;             mental disability, persons in nursing homes, children, impoverished persons, persons_x000D_&lt;br&gt;             in emergency situations, homeless persons, nomads, refugees, and those incapable of_x000D_&lt;br&gt;             giving informed consent. Vulnerable populations also may include members of a group_x000D_&lt;br&gt;             with a hierarchical structure such as university students, subordinate hospital and_x000D_&lt;br&gt;             laboratory personnel, employees of the Sponsor, members of the armed forces, and_x000D_&lt;br&gt;             persons kept in detention._x000D_&lt;br&gt;</t>
  </si>
  <si>
    <t>Time to first event;Number of in-hospital rate of BARC 3 or 5</t>
  </si>
  <si>
    <t>Comparison of the effectiveness of Sovodak (sofosbuvir + Daklatasvir) and Keltra treatment regimens in patients with COVID-19: a randomized single-blind study</t>
  </si>
  <si>
    <t>Intervention 1: Intervention group: out of 300 patients, 150 patients with coronary artery from two medical centers (Rasoul Akram Hospital and Firoozgar Hospital) hydroxychloroquine phosphate treatment regimen 400 mg every 12 hours on the first day and then 200 mg every 12 hours for 5 to 7 Day + Sovodak (sofosbuvir + Daklatasvir) will be taken once a day (60/400 mg) for at least 5 to 7 days. Sovodak drug manufacturer is Faravan Rojan Mohaghegh Daroo (made in Iran) and chloroquine manufacturing company is Iran Daru (made in Iran). Intervention 2: Intervention group: out of 300 patients, 150 patients with coronary artery from two medical centers (Rasoul Akram Hospital and Firoozgar Hospital) Hydroxychloroquine phosphate treatment regimen 400 mg single dose + lupinavir / ritonavir combination 400/100 twice daily They will receive at least 5 days. The manufacturer of the drug is lupinavir / ritonavir (Kaletra), Gilead (made in Iran) and the manufacturer of chloroquine, Iran Daru (made in Iran).</t>
  </si>
  <si>
    <t>http://en.irct.ir/trial/47565</t>
  </si>
  <si>
    <t>Comparison of the effectiveness of two treatment regimens in patients with COVID-19</t>
  </si>
  <si>
    <t>IRCT20200328046885N1</t>
  </si>
  <si>
    <t>Randomization: Randomized, Blinding: Single blinded, Placebo: Not used, Assignment: Parallel, Purpose: Treatment, Randomization description: How patients are randomized will be classified as randomization blocks. Patients who need hospitalization are divided into four categories based on SpO2 and high-risk groups at the beginning of the visit, including patients in the high-risk group with SaO2 below 93%, patients in the high-risk group with high or equal SaO2 93%, patients in the group Low risk with SaO2 below 93% and finally patients in the low risk group with high SaO2 or equal to 93% will be divided. High-risk criteria include age over 60, with underlying disease such as immunodeficiency, diabetes, cardiovascular disease, obstructive pulmonary disease, malignancies, immunosuppressive patients, patients undergoing chemotherapy, chronic liver disease including cirrhosis and chronic disease Kidney will be considered. In each floor, blocks of size 4 are considered so that assuming</t>
  </si>
  <si>
    <t>Covid-19. &lt;br&gt;COVID-19;U07.01</t>
  </si>
  <si>
    <t>Mahin Jamshidi Makiani</t>
  </si>
  <si>
    <t>Firoozgar Hospital, Beh Afarin Street, Vali Asr Square</t>
  </si>
  <si>
    <t>Jamshidimakiani.m@iums.ac.ir</t>
  </si>
  <si>
    <t>+98 21 8893 7383</t>
  </si>
  <si>
    <t>Inclusion criteria: Definitive diagnosis of Covid-19&lt;br&gt;Inpatients&lt;br&gt;Age older than or equal to 18 years</t>
  </si>
  <si>
    <t>Exclusion criteria: Pregnant women&lt;br&gt;Breastfeeding women&lt;br&gt;People with decreased level of consciousness&lt;br&gt;Blood pressure less than 60/90 mm Hg&lt;br&gt;Respiratory rate above 24 hypoxia&lt;br&gt;Reduction of saturation less than 90%&lt;br&gt;Patients with various organ failure&lt;br&gt;Patients required mechanical ventilation at the time of admission</t>
  </si>
  <si>
    <t>Death. Timepoint: 14,3,2,1,0 days after the start of the intervention. Method of measurement: The ratio of death to total patients in each group.;Recovery and discharge from the hospital. Timepoint: End of treatment. Method of measurement: Examine the patient and perform tests.</t>
  </si>
  <si>
    <t>Open Label, Randomized, Controlled Phase 2 Proof-of-Concept Study of the Use of Favipiravir Compared to Standard of Care in Hospitalized Subjects With COVID-19</t>
  </si>
  <si>
    <t>Drug: Favipiravir + Standard of Care;Drug: Standard of Care</t>
  </si>
  <si>
    <t>https://clinicaltrials.gov/show/NCT04358549</t>
  </si>
  <si>
    <t>Study of the Use of Favipiravir in Hospitalized Subjects With COVID-19</t>
  </si>
  <si>
    <t>NCT04358549</t>
  </si>
  <si>
    <t>Fujifilm Pharmaceuticals U.S.A., Inc.</t>
  </si>
  <si>
    <t>_x000D_&lt;br&gt;        Inclusion Criteria:_x000D_&lt;br&gt;_x000D_&lt;br&gt;        1) Adults (18 to 80 years old):_x000D_&lt;br&gt;_x000D_&lt;br&gt;          1. within 72 hours of their hospitalization for infection with SARS-CoV-2, AND,_x000D_&lt;br&gt;_x000D_&lt;br&gt;          2. within 72 hours of the latest PCR positive result and within 7 days of the 1st PCR_x000D_&lt;br&gt;             positive result for SARS-CoV-2. (The latest PCR could be the only PCR result.), AND,_x000D_&lt;br&gt;_x000D_&lt;br&gt;          3. within 10 days of onset of any COVID-19 symptoms._x000D_&lt;br&gt;_x000D_&lt;br&gt;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Dexamethasone 6 mg daily_x000D_&lt;br&gt;             (PO or IV) for 10 days is permitted._x000D_&lt;br&gt;_x000D_&lt;br&gt;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t>
  </si>
  <si>
    <t>Time to viral clearance</t>
  </si>
  <si>
    <t>Virucidal Effect of Povidone Iodine on COVID-19 In-Vivo: an Open Label Randomized Clinical Trial</t>
  </si>
  <si>
    <t>Drug: Povidone-Iodine 0.4% NI;Drug: Povidone-Iodine 0.5% NI;Drug: Povidone-Iodine 0.6% NI;Drug: Povidone-Iodine 0.5% NS;Drug: Povidone-Iodine 0.6% NS;Other: Placebo comparator: DW-NI;Other: Placebo comparator: DW-NS</t>
  </si>
  <si>
    <t>https://clinicaltrials.gov/show/NCT04549376</t>
  </si>
  <si>
    <t>Virucidal Effect of Povidone Iodine on COVID-19 In-Vivo</t>
  </si>
  <si>
    <t>NCT04549376</t>
  </si>
  <si>
    <t>Pi Research Consultancy Center, Bangladesh</t>
  </si>
  <si>
    <t>VEP-COV</t>
  </si>
  <si>
    <t>Prof Sk Nurul Fattah Rumi, MBBS, MS;Mostafa Kamal Arefin, MBBS,FCPS;Brig. General Dr. AKM Nasir Uddin, MBBS,MPH</t>
  </si>
  <si>
    <t>;arefin61dmc@gmail.com;dmch@hospi.dghs.gov.bd</t>
  </si>
  <si>
    <t>;+8801671748866;+8801715016984</t>
  </si>
  <si>
    <t>Dhaka Medical College;</t>
  </si>
  <si>
    <t>_x000D_&lt;br&gt;        Inclusion Criteria:_x000D_&lt;br&gt;_x000D_&lt;br&gt;          -  Age: 15-90 years_x000D_&lt;br&gt;_x000D_&lt;br&gt;          -  Either gender_x000D_&lt;br&gt;_x000D_&lt;br&gt;          -  Patients diagnosed with COVID-19 disease by RT-PCR_x000D_&lt;br&gt;_x000D_&lt;br&gt;          -  Have confirmed COVID-19 symptoms and symptom onset within the past 10 days_x000D_&lt;br&gt;_x000D_&lt;br&gt;          -  Capable of using a nasal spray device and perform nasal irrigation required by the_x000D_&lt;br&gt;             study_x000D_&lt;br&gt;_x000D_&lt;br&gt;          -  Willing to participate_x000D_&lt;br&gt;_x000D_&lt;br&gt;        Exclusion Criteria:_x000D_&lt;br&gt;_x000D_&lt;br&gt;          -  Patient with known sensitivity to PVP-I aqueous antiseptic solution or any of its_x000D_&lt;br&gt;             listed excipients_x000D_&lt;br&gt;_x000D_&lt;br&gt;          -  Previously diagnosed thyroid disease_x000D_&lt;br&gt;_x000D_&lt;br&gt;          -  Patients with chronic renal failure (stage =3 by estimated Glomerular Filtration rate_x000D_&lt;br&gt;             (eGFR) Modification of Diet in Renal Disease( MDRD)_x000D_&lt;br&gt;_x000D_&lt;br&gt;          -  Patients with acute renal failure (KDIGO =stage 2: creatinine =2 X baseline)_x000D_&lt;br&gt;_x000D_&lt;br&gt;          -  Pregnant and lactating mother_x000D_&lt;br&gt;_x000D_&lt;br&gt;          -  Current requirement for invasive or non-invasive ventilation or planned within next 6_x000D_&lt;br&gt;             hours._x000D_&lt;br&gt;</t>
  </si>
  <si>
    <t>Proportion of COVID-19 positive cases following intervention</t>
  </si>
  <si>
    <t>Randomized open-blind controlled trial to study the benefit of Colchicine in Patients with COVID-19 - COL-COVID</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</si>
  <si>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</si>
  <si>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https://www.clinicaltrialsregister.eu/ctr-search/search?query=eudract_number:2020-001511-25</t>
  </si>
  <si>
    <t>Randomized open-blind controlled trial to study the benefit of Colchicine in Patients with COVID-19</t>
  </si>
  <si>
    <t>EUCTR2020-001511-25-ES</t>
  </si>
  <si>
    <t>FFIS</t>
  </si>
  <si>
    <t>COVID19;Therapeutic area: Body processes [G] - Immune system processes [G12]</t>
  </si>
  <si>
    <t>SPONSOR</t>
  </si>
  <si>
    <t>LUIS FONTES PAGAN 9</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</si>
  <si>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</si>
  <si>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</si>
  <si>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</si>
  <si>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</si>
  <si>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Intervention1: Group I : (Ayurveda as add-on to standard care as per: guidelines)&lt;br&gt;AYUSH 64&lt;br&gt;Dose		2 capsules (500 mg each) thrice  daily&lt;br&gt;Dosage form 		Capsules/Tablets &lt;br&gt;Route of Administration	Oral&lt;br&gt;Time of Administration	Thrice a day after food&lt;br&gt;Anupana		Water 	&lt;br&gt;Duration of therapy	1 month&lt;br&gt;&lt;br&gt;Control Intervention1: Group-II: &lt;br&gt;Conventional standard therapy as per ICMR/WHO guidelines&lt;br&gt;&lt;br&gt;</t>
  </si>
  <si>
    <t>http://www.ctri.nic.in/Clinicaltrials/pmaindet2.php?trialid=45088</t>
  </si>
  <si>
    <t>Efficacy and safety of AYUSH 64 tablets in treating mild to moderate Covid 19 patients</t>
  </si>
  <si>
    <t>CTRI/2020/07/026705</t>
  </si>
  <si>
    <t>Randomized, Parallel Group, Active Controlled Trial
  Method of generating randomization sequence:Computer generated randomization  Method of allocation concealment:Case Record Numbers  Blinding and masking:Open Label</t>
  </si>
  <si>
    <t>Central council for research in Ayurveda and Siddha</t>
  </si>
  <si>
    <t xml:space="preserve">Health Condition 1: B342- Coronavirus infection, unspecified
</t>
  </si>
  <si>
    <t>Dr Nataraj H R</t>
  </si>
  <si>
    <t>B M road
Tanniruhalla
Hassan</t>
  </si>
  <si>
    <t>drnatarajhr@sdmcahhassan.org</t>
  </si>
  <si>
    <t>Shri Dharmasthala manjunatheshwara college of Ayurveda Hassan</t>
  </si>
  <si>
    <t>Inclusion criteria: 1.	Typical clinical presentation of acute onset febrile illness with sore throat and dry cough with or without shortness of breath and a RT_PCR based laboratory confirmation test for COVID-19 &lt;br/ &gt;&lt;br&gt;2.	Patients presenting with or without Typical clinical presentation but having RT_PCR based laboratory confirmation test for COVID-19 &lt;br/ &gt;&lt;br&gt;3.	Patients with either sex, 18 to 75 years age &lt;br/ &gt;&lt;br&gt;4.	Patients with mild-moderately severe disease &lt;br/ &gt;&lt;br&gt;5.	All patients must agree not to share medication &lt;br/ &gt;&lt;br&gt;6.	Patients willing to participate and sign an informed consent Understands and agrees to comply with planned study procedures. &lt;br/ &gt;&lt;br&gt;7.	Agrees to the give OP swabs and venous blood for testing as per protocol &lt;br/ &gt;&lt;br&gt;</t>
  </si>
  <si>
    <t>a) Mean time (days) for clinical recovery [Day of randomization to the day of clinical recovery (see criteria below)] &lt;br/ &gt;&lt;br&gt;b) Proportion of patients showing √¢??clinical recovery√¢?? &lt;br/ &gt;&lt;br&gt;Timepoint: 7-15-30 days &lt;br/ &gt;&lt;br&gt;</t>
  </si>
  <si>
    <t>Early Institution of Tocilizumab Titration in Non-Critical Hospitalized COVID-19 Pneumonitis</t>
  </si>
  <si>
    <t>Drug: Tocilizumab;Drug: Tocilizumab</t>
  </si>
  <si>
    <t>https://clinicaltrials.gov/show/NCT04331795</t>
  </si>
  <si>
    <t>Tocilizumab to Prevent Clinical Decompensation in Hospitalized, Non-critically Ill Patients With COVID-19 Pneumonitis</t>
  </si>
  <si>
    <t>NCT04331795</t>
  </si>
  <si>
    <t>University of Chicago</t>
  </si>
  <si>
    <t>COVIDOSE</t>
  </si>
  <si>
    <t>Pankti Reid, MD, MPH</t>
  </si>
  <si>
    <t>University of Chicago, Department of Medicine, Section of Rheumatology</t>
  </si>
  <si>
    <t>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t>
  </si>
  <si>
    <t>Clinical response;Biochemical response</t>
  </si>
  <si>
    <t>Multicenter, randomized, controlled, open-label clinical trial to assess the prognostic implications of rosuvastatin treatment in patients discharged after hospitalization for COVID-19 Positive. - FJD-COVID-ESTATINAS</t>
  </si>
  <si>
    <t>&lt;br&gt;Pharmaceutical Form: Tablet&lt;br&gt;INN or Proposed INN: ROSUVASTATIN&lt;br&gt;CAS Number: 287714-41-4&lt;br&gt;Concentration unit: mg milligram(s)&lt;br&gt;Concentration type: equal&lt;br&gt;Concentration number: 5-&lt;br&gt;&lt;br&gt;</t>
  </si>
  <si>
    <t>https://www.clinicaltrialsregister.eu/ctr-search/search?query=eudract_number:2020-001319-26</t>
  </si>
  <si>
    <t>Clinical trial to assess the prognostic repercussions of rosuvastatin treatment in patients discharged after hospitalization for COVID-19 Positive.</t>
  </si>
  <si>
    <t>EUCTR2020-001319-26-ES</t>
  </si>
  <si>
    <t xml:space="preserve">Controlled: yes
Randomised: yes
Open: yes
Single blind: no
Double blind: no
Parallel group: yes
Cross over: no
Other: no
If controlled, specify comparator, Other Medicinial Product: no
Placebo: no
Other: yes
Other specify the comparator: Management according to usual clinical practice
Number of treatment arms in the trial: 2
</t>
  </si>
  <si>
    <t>Instituto de Investigaci√≥n Sanitaria Fundaci√≥n Jim√©nez D√≠az</t>
  </si>
  <si>
    <t>COVID respiratory infection;Therapeutic area: Diseases [C] - Virus Diseases [C02]</t>
  </si>
  <si>
    <t>CLINICAL RESEARCH UNIT</t>
  </si>
  <si>
    <t>Avenida reyes cat√≥licos 2</t>
  </si>
  <si>
    <t>FUNDACION JIMENEZ DIAZ HEALTH RESEARCH</t>
  </si>
  <si>
    <t>Inclusion criteria: &lt;br&gt;1. Patients older than 45 years.&lt;br&gt;2. Diagnosed with a positive COVID 19 and having required hospital admission and discharges in the last 3 months, even if they tried to recruit as soon as possible from the time of discharge or just for a follow-up visit when they finished with the medications to the COVID or washout period after cyclosporine.&lt;br&gt;3. Acceptance and signing of the consent for the study after having received the appropriate information.&lt;br&gt;Are the trial subjects under 18? no&lt;br&gt;Number of subjects for this age range: &lt;br&gt;F.1.2 Adults (18-64 years) yes&lt;br&gt;F.1.2.1 Number of subjects for this age range 1080&lt;br&gt;F.1.3 Elderly (&gt;=65 years) yes&lt;br&gt;F.1.3.1 Number of subjects for this age range 1080&lt;br&gt;</t>
  </si>
  <si>
    <t>Exclusion criteria: &lt;br&gt;1. Chronic statin treatment at the time of hospitalization.&lt;br&gt;2. Known allergy or hypersensitivity to statins or any of their components,&lt;br&gt;3. History of statin intolerance due to increased transaminases, CPK or intolerable myalgias.&lt;br&gt;4. Severe renal failure: Estimated glomerular filtration &lt;30mL / min / 1.73 m2 calculated by the CKD-EPI formula.&lt;br&gt;5. Survival &lt;1 year for any known comorbidity&lt;br&gt;6. Previous liver or heart transplant&lt;br&gt;7. Patients with myopathy&lt;br&gt;8. Patients with concomitant treatment with cyclosporine&lt;br&gt;9. Liver dysfunction (ALT / AST or BT above 3 times the upper limit of normal)&lt;br&gt;10. Potentially fertile women who are unwilling to use an effective method of contraception.&lt;br&gt;11. Pregnancy or lactation&lt;br&gt;12. Participants in another clinical trial with medication in the 28 days prior to the start of recruitment. Simultaneous participation in observational studies is allowed.&lt;br&gt;13. At the investigator's discretion, the patient's inability to understand or comply with the study procedures&lt;br&gt;14. Refusal to participate&lt;br&gt;</t>
  </si>
  <si>
    <t>Main Objective: To determine if statin treatment has an impact on the poor prognosis (understood as death from any cause, myocardial infarction, ischemic stroke or admission due to heart failure) in the first year in patients discharged from hospital after admission for positive COVID19;Secondary Objective: To determine if statin treatment has an impact on the reduction of admissions for any cause, including hospitalizations for heart failure (these events will be studied in depth in case they could be the consequence of an acute coronary event and be part of the main objective) and pulmonary thromboembolism or deep vein thrombosis, in the first year in patients discharged from hospital after admission for positive COVID19.;Primary end point(s): Death of any cause, myocardial infarction or stroke.;Timepoint(s) of evaluation of this end point: 12 months</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</si>
  <si>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</si>
  <si>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experimental group:Diammonium Glycyrrhizinate Enteric-coated Capsules (oral, 150mg, Tid), Vitamin C tablets (oral, 0.5g, QD) and clinical standard antiviral treatment;control group:clinical standard antiviral treatment;</t>
  </si>
  <si>
    <t>http://www.chictr.org.cn/showproj.aspx?proj=49131</t>
  </si>
  <si>
    <t>ChiCTR2000029768</t>
  </si>
  <si>
    <t>experimental group:30;control group:30;</t>
  </si>
  <si>
    <t>Jun Lin</t>
  </si>
  <si>
    <t>169 Donghu Road, Wuchang District, Wuhan, Hubei</t>
  </si>
  <si>
    <t>wdznyy@126.com</t>
  </si>
  <si>
    <t>+86 13971156723</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</si>
  <si>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</si>
  <si>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</si>
  <si>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Time to Clinical recovery;</t>
  </si>
  <si>
    <t>Use of inhaled corticosteroids as treatment of early COVID-19 infection to prevent clinical deterioration and hospitalisation - The STOIC Study (STerOids in COVID)</t>
  </si>
  <si>
    <t>&lt;br&gt;Trade Name: Budesonide&lt;br&gt;Product Name: Budesonide&lt;br&gt;Pharmaceutical Form: Inhalation powder&lt;br&gt;INN or Proposed INN: Budesonide&lt;br&gt;Concentration unit: ¬µg microgram(s)&lt;br&gt;Concentration type: equal&lt;br&gt;Concentration number: 400-&lt;br&gt;&lt;br&gt;</t>
  </si>
  <si>
    <t>https://www.clinicaltrialsregister.eu/ctr-search/search?query=eudract_number:2020-001889-10</t>
  </si>
  <si>
    <t>Treating COVID-19 infections with inhaled corticosteroids</t>
  </si>
  <si>
    <t>EUCTR2020-001889-10-GB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</si>
  <si>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</si>
  <si>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University of Oxford, Clinical Trials and Research Governance</t>
  </si>
  <si>
    <t>COVID 19;Therapeutic area: Diseases [C] - Respiratory Tract Diseases [C08]</t>
  </si>
  <si>
    <t>Magda Laskawiec-Szkonter</t>
  </si>
  <si>
    <t>Churchill Hospital,</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</si>
  <si>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</si>
  <si>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</si>
  <si>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</si>
  <si>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</si>
  <si>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Main Objective: Evaluate the effect of inhaled corticosteroid (ICS) therapy compared to standard care in participants with early CoVID-19 illness in reducing COVID related emergency department presentations and/or hospital admissions.;Secondary Objective: Evaluate the effect of ICS therapy on body temperature, blood oxygen saturation level, viral load, and symptoms compared to standard care in participants with early CoVID-19 illness.;Primary end point(s): Hospitalisation or emergency department attendance related to COVID-19.;Timepoint(s) of evaluation of this end point: Day 0 to 28</t>
  </si>
  <si>
    <t>Randomized, Double-blind, Multi Centre Phase II, Proof of Concept, Dose Finding Clinical Trial on Ivermectin for the Early Treatment of COVID-19</t>
  </si>
  <si>
    <t>https://clinicaltrials.gov/show/NCT04438850</t>
  </si>
  <si>
    <t>COVidIVERmectin: Ivermectin for Treatment of Covid-19</t>
  </si>
  <si>
    <t>NCT04438850</t>
  </si>
  <si>
    <t>IRCCS Sacro Cuore Don Calabria di Negrar</t>
  </si>
  <si>
    <t>Italy;Spain;Italy;Spain</t>
  </si>
  <si>
    <t>COVER</t>
  </si>
  <si>
    <t>Zeno Bisoffi;Zeno Bisoffi, PhD</t>
  </si>
  <si>
    <t>;zeno.bisoffi@sacrocuore.it</t>
  </si>
  <si>
    <t>;+390456013326</t>
  </si>
  <si>
    <t>IRCCS Sacro Cuore Don Calabria hospital;</t>
  </si>
  <si>
    <t>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t>
  </si>
  <si>
    <t>SADR;Viral load</t>
  </si>
  <si>
    <t>Effect of the Combination of Dipeptidyl Peptidase-4 Inhibitor (DPP4i) and Insulin in Comparison to Insulin on Metabolic Control and Prognosis in Hospitalized Patients With COVID-19</t>
  </si>
  <si>
    <t>Drug: Linagliptin tablet;Drug: Insulin</t>
  </si>
  <si>
    <t>https://clinicaltrials.gov/show/NCT04542213</t>
  </si>
  <si>
    <t>Dipeptidyl Peptidase-4 Inhibitor (DPP4i) for the Control of Hyperglycemia in Patients With COVID-19</t>
  </si>
  <si>
    <t>NCT04542213</t>
  </si>
  <si>
    <t>Allocation: Randomized. Intervention model: Parallel Assignment. Primary purpose: Treatment. Masking: Triple (Care Provider, Investigator, Outcomes Assessor).</t>
  </si>
  <si>
    <t>Hospital Regional de Alta Especialidad del Bajio</t>
  </si>
  <si>
    <t>Hyperglycemia;Covid19</t>
  </si>
  <si>
    <t>Covid19DPP4i</t>
  </si>
  <si>
    <t>Rodolfo Guardado, PhD;Rodolfo Guardado, PhD;Rodolfo Guardado, PhD</t>
  </si>
  <si>
    <t>;guardamen@gmail.com;guardamen@gmail.com</t>
  </si>
  <si>
    <t>;011-52-4772692000;011-52-4772672000</t>
  </si>
  <si>
    <t>Hospital Regional de Alta Especialidad del Baj√¨o;</t>
  </si>
  <si>
    <t>_x000D_&lt;br&gt;        Inclusion Criteria:_x000D_&lt;br&gt;_x000D_&lt;br&gt;          -  Hospitalized patients with confirmed infection by SARS-CoV-2_x000D_&lt;br&gt;_x000D_&lt;br&gt;          -  Hyperglycemia higher than 140 mg/dl_x000D_&lt;br&gt;_x000D_&lt;br&gt;          -  Patients accepting oral medications_x000D_&lt;br&gt;_x000D_&lt;br&gt;          -  Both sex_x000D_&lt;br&gt;_x000D_&lt;br&gt;          -  Older than 18 years of age_x000D_&lt;br&gt;_x000D_&lt;br&gt;          -  Patients who accept to participate in the study and sign the consent form_x000D_&lt;br&gt;_x000D_&lt;br&gt;        Exclusion Criteria:_x000D_&lt;br&gt;_x000D_&lt;br&gt;          -  Type 1 diabetes_x000D_&lt;br&gt;_x000D_&lt;br&gt;          -  Pregnancy_x000D_&lt;br&gt;_x000D_&lt;br&gt;          -  Hyperosmolar hyperglycemic state or diabetic ketoacidosis_x000D_&lt;br&gt;</t>
  </si>
  <si>
    <t>Glucose levels;Number of patients who achieve metabolic control</t>
  </si>
  <si>
    <t>An Event-Driven, Phase 3, Randomized, Double-blind, Placebo-controlled, Multicenter Study to Evaluate Efficacy, Safety, Immunogenicity, Lot-to-Lot Consistency of BBV152, a Whole-Virion Inactivated SARS-CoV-2 Vaccine in Adults=18 Yrs of Age</t>
  </si>
  <si>
    <t>Biological: BBV152;Biological: Placebo</t>
  </si>
  <si>
    <t>https://clinicaltrials.gov/show/NCT04641481</t>
  </si>
  <si>
    <t>An Efficacy and Safety Clinical Trial of an Investigational COVID-19 Vaccine (BBV152) in Adult Volunteers</t>
  </si>
  <si>
    <t>NCT04641481</t>
  </si>
  <si>
    <t>Bharat Biotech International Limited</t>
  </si>
  <si>
    <t>Covid19;SARS-CoV Infection</t>
  </si>
  <si>
    <t>November 25, 2020</t>
  </si>
  <si>
    <t>; ; ; ; ; ; ; ; ; ; ; ; ; ; ; ; ; ; ; ; ; ; ; ; ; ;</t>
  </si>
  <si>
    <t>Dr Chadramani Singh;Dr Sanjay Kumar Rai;Dr Azhar Ali Khan;DrAnil Kumar Pandey;Dr Simmi Dube;Dr Anjan Jyoti Talukdar;Dr Priti Meshram;Dr Laxmi S Kumari;Dr Shiva Narang;Dr E Venkat Rao;Dr P Venugopal;Dr. N.T. Awad;Dr Pajanivel Ranganadin;Dr Prabhakar Reddy;Dr Raghavendra Gumashta;Dr Tapan Kumar Saikia;Dr Savita Verma;Dr Manish Multani;Dr Sagar Vivek Redkar;Dr Meghana Murthy;Dr Akshata;Dr T S Selvavinayagam;Dr Suman Kanungo;Dr Mohammad Shameem;Dr Parul Bhatt;Dr.V.Krishna Mohan;Dr Savita Verma, MD</t>
  </si>
  <si>
    <t>;;;;;;;;;;;;;;;;;;;;;;;;;kmohan@bharatbiotech.com;verma.savi@gmail.com</t>
  </si>
  <si>
    <t>;;;;;;;;;;;;;;;;;;;;;;;;;914023480567;9812283746</t>
  </si>
  <si>
    <t>All India Institute of Medical Sciences Patna;All India Institute of Medical Sciences Delhi;Baba Raghav Das Medical Gorakhpur;ESIC Medical College and Hospital Faridabad;Gandhi Medical College, Bhopal;Gauhati Medical College &amp; Hospital Assam;Grant Government Medical College and Sir J.J. Group of Hospitals Mumbai;Guntur Medical College ,Guntur;Guru Teg Bahadur Hospital;Institute of Medical Sciences and SUM Hospital Odisha;King George Hospital Visakhapatnam;Lokamanya tilak Municipal Medical College and General hospital Mumbai;Mahatma Gandhi Medical College&amp; Research Institute Pondicherry;Nizam's Institute of Medical Sciences Hyderabad;Peoples university Bhopal;Prince Aly Khan Hospital Mumbai;Pt BO Sharma,PGIMS/UHS. Rohtak, Haryana;Rahate Surgical Hospital ,Nagpur;Redkar Hospital and Research Centre Goa;Vagus Super speciality hospital,Bangalore;Vydehi Institute of Medical Sciences and Research Centre,Bangalore;Directorate of Public Health and Preventive Medicine,Chennai;ICMR-National Institute of Cholera and Enteric Diseases,West Bengal;Aligarh Muslim University,Uttar Pradesh;Gmers Medical College and Civil Hospital,Ahmedabad;</t>
  </si>
  <si>
    <t>_x000D_&lt;br&gt;        Inclusion Criteria:_x000D_&lt;br&gt;_x000D_&lt;br&gt;          -  Ability to provide written informed consent and availability to fulfill the study_x000D_&lt;br&gt;             requirements._x000D_&lt;br&gt;_x000D_&lt;br&gt;          -  Participants of either gender of aged 18 years and above._x000D_&lt;br&gt;_x000D_&lt;br&gt;          -  Participants with good general health as determined by the discretion of the_x000D_&lt;br&gt;             investigator, or participants with stable medical conditions. A stable medical_x000D_&lt;br&gt;             condition is defined as a disease not requiring significant change in therapy or_x000D_&lt;br&gt;             hospitalization or worsening disease during the 3 months before enrolment._x000D_&lt;br&gt;_x000D_&lt;br&gt;          -  For a female participant of child-bearing potential, planning to avoid becoming_x000D_&lt;br&gt;             pregnant (use of an effective method of contraception or abstinence) from the time of_x000D_&lt;br&gt;             study enrolment until at least eight weeks after the last vaccination._x000D_&lt;br&gt;_x000D_&lt;br&gt;          -  Male subjects of reproductive potential: Use of condoms to ensure effective_x000D_&lt;br&gt;             contraception with the female partner and to refrain from sperm donation from first_x000D_&lt;br&gt;             vaccination until at least 3 months after the last vaccination._x000D_&lt;br&gt;_x000D_&lt;br&gt;          -  Agrees not to participate in another clinical trial at any time during the study_x000D_&lt;br&gt;             period._x000D_&lt;br&gt;_x000D_&lt;br&gt;          -  Agrees not to take any COVID-19 licensed vaccination for the entire duration of the_x000D_&lt;br&gt;             study._x000D_&lt;br&gt;_x000D_&lt;br&gt;          -  Agrees to remain in the study area for the entire duration of the study._x000D_&lt;br&gt;_x000D_&lt;br&gt;          -  Willing to allow storage and future use of biological samples for future research_x000D_&lt;br&gt;_x000D_&lt;br&gt;        Exclusion Criteria:_x000D_&lt;br&gt;_x000D_&lt;br&gt;          -  History of any other COVID-19 investigational or licensed vaccination._x000D_&lt;br&gt;_x000D_&lt;br&gt;          -  Known history of SARS-CoV-2 infection, as declared by the subject._x000D_&lt;br&gt;_x000D_&lt;br&gt;          -  For women, positive urine pregnancy test before the first dose of vaccination, or any_x000D_&lt;br&gt;             time during the study period._x000D_&lt;br&gt;_x000D_&lt;br&gt;          -  Temperature &gt;38.0¬∞C (100.4¬∞F) or symptoms of an acute self-limited illness such as an_x000D_&lt;br&gt;             upper respiratory infection or gastroenteritis within three days prior to each dose of_x000D_&lt;br&gt;             vaccine._x000D_&lt;br&gt;_x000D_&lt;br&gt;          -  Resident of COVID-19 infection in the same household._x000D_&lt;br&gt;_x000D_&lt;br&gt;          -  Known case of HIV, hepatitis B, or hepatitis C infection._x000D_&lt;br&gt;_x000D_&lt;br&gt;          -  Receipt of any licensed/experimental vaccine within four weeks before enrolment in_x000D_&lt;br&gt;             this study._x000D_&lt;br&gt;_x000D_&lt;br&gt;          -  Receipt of immunoglobulin or other blood products within the three months before_x000D_&lt;br&gt;             vaccination in this study._x000D_&lt;br&gt;_x000D_&lt;br&gt;          -  Immunosuppression as a result of an underlying illness or treatment with_x000D_&lt;br&gt;             immunosuppressive or cytotoxic drugs, or use of anticancer chemotherapy or radiation_x000D_&lt;br&gt;             therapy within the preceding 36 months._x000D_&lt;br&gt;_x000D_&lt;br&gt;          -  Immunoglobulins, anti-cytokine antibodies, and blood products within 6 months prior to_x000D_&lt;br&gt;             study vaccination, during, and 21 days following the last dose of vaccination._x000D_&lt;br&gt;_x000D_&lt;br&gt;          -  Pregnancy, lactation, or willingness/intention to become pregnant during the first 6_x000D_&lt;br&gt;             months after enrolment._x000D_&lt;br&gt;_x000D_&lt;br&gt;          -  Severe and/or uncontrolled cardiovascular disease, respiratory disease,_x000D_&lt;br&gt;             gastrointestinal disease, liver disease, renal disease, an endocrine disorder, and_x000D_&lt;br&gt;             neurological illness (mild/moderate well-controlled comorbidities are allowed)_x000D_&lt;br&gt;_x000D_&lt;br&gt;        Re-Vaccination Exclusion Criteria_x000D_&lt;br&gt;_x000D_&lt;br&gt;          -  Pregnancy._x000D_&lt;br&gt;_x000D_&lt;br&gt;          -  History of virologically (RT-PCR) confirmed SARS-CoV-2 infection_x000D_&lt;br&gt;_x000D_&lt;br&gt;          -  Anaphylactic reaction following administration of the investigational vaccine._x000D_&lt;br&gt;</t>
  </si>
  <si>
    <t>First occurrence of Virologically confirmed (RT-PCR positive) symptomatic cases of COVID-19.</t>
  </si>
  <si>
    <t>Multicenter, Randomized, Double-Blind, Placebo-Controlled, Proof of Concept Study of LSALT Peptide as Prevention of Acute Respiratory Distress Syndrome (ARDS) and Acute Kidney Injury in Patients Infected With SARS-CoV-2 (COVID-19)</t>
  </si>
  <si>
    <t>Drug: LSALT peptide;Drug: Placebo</t>
  </si>
  <si>
    <t>https://clinicaltrials.gov/show/NCT04402957</t>
  </si>
  <si>
    <t>LSALT Peptide vs. Placebo to Prevent ARDS and Acute Kidney Injury in Patients Infected With SARS-CoV-2 (COVID-19)</t>
  </si>
  <si>
    <t>NCT04402957</t>
  </si>
  <si>
    <t>Arch Biopartners Inc.</t>
  </si>
  <si>
    <t>United States;Turkey;United States</t>
  </si>
  <si>
    <t>COVID;Severe Acute Respiratory Syndrome;Sars-CoV2;Acute Kidney Injury</t>
  </si>
  <si>
    <t>October 14, 2020</t>
  </si>
  <si>
    <t>Daniel A Muruve, MD</t>
  </si>
  <si>
    <t>info@archbiopartners.com</t>
  </si>
  <si>
    <t>403-220-2418</t>
  </si>
  <si>
    <t>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Therapies which have been shown to be beneficial and are included in standard COVID-19_x000D_&lt;br&gt;             treatment guidelines (e.g. those of WHO or NIH) are permitted_x000D_&lt;br&gt;_x000D_&lt;br&gt;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 However, should any of these treatments become_x000D_&lt;br&gt;             standard-of-care and incorporated into clinical treatment guidelines (e.g. those of_x000D_&lt;br&gt;             WHO or NIH), the treatment is permitted._x000D_&lt;br&gt;_x000D_&lt;br&gt;          4. Anticipated transfer to another hospital or medical center within 72 hours, which is_x000D_&lt;br&gt;             not a study site._x000D_&lt;br&gt;_x000D_&lt;br&gt;          5. Uncontrolled of poorly treated active hepatitis B (HBV), hepatitis C (HepC), or HIV_x000D_&lt;br&gt;             infection. Those subjects who are positive for HBV, HepC, or HIV but are_x000D_&lt;br&gt;             well-controlled with low viral loads are allowed to participate in this study:_x000D_&lt;br&gt;_x000D_&lt;br&gt;               -  HBV low viral load defined as &lt;20,000 IU/mL_x000D_&lt;br&gt;_x000D_&lt;br&gt;               -  HepC low viral load defined as &lt;800,000 IU/mL_x000D_&lt;br&gt;_x000D_&lt;br&gt;               -  HIV low viral load defined as &lt;5000 copies/mL_x000D_&lt;br&gt;_x000D_&lt;br&gt;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t>
  </si>
  <si>
    <t>Development of Acute Respiratory Distress Syndrome (ARDS) and Other Organ Injuries</t>
  </si>
  <si>
    <t>Evaluation the efficacy and safety of Umifenovir (Arbidol) Administration in comparison with Lopinavir-ritonavir (Kaletra) in COVID-19 patients</t>
  </si>
  <si>
    <t>Intervention 1: Intervention group: Patients in Umifenovir received Umifenovir 200 mg TDS for 7 days. Intervention 2: Control group: Patients received Lopinavir-Ritonavir 50-200 mg in 2 Tab BID for 7 days.</t>
  </si>
  <si>
    <t>http://en.irct.ir/trial/48018</t>
  </si>
  <si>
    <t>Evaluating the effects of Umifenovir (Arbidol) in COVID-19</t>
  </si>
  <si>
    <t>IRCT20151227025726N15</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</si>
  <si>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</si>
  <si>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</si>
  <si>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</si>
  <si>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</si>
  <si>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</si>
  <si>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Exclusion criteria: &lt;br&gt;                Chronic kidney disease (Stage IV and V)&lt;br&gt;                Acute kidney injury&lt;br&gt;                Pregnancy or breastfeeding&lt;br&gt;                Drug allergy history&lt;br&gt;                Chronic liver disease (Child pugh C)&lt;br&gt;                Mild phase of COVID-19&lt;br&gt;                Critical phase of COVID-19&lt;br&gt;</t>
  </si>
  <si>
    <t>Aerosoliserat DNase for Treatment of Respiratory Failure in Severe COVID-19 - a Phase 2, Single-blinded, Randomized Study</t>
  </si>
  <si>
    <t>Drug: aerosolized DNase;Drug: NaCl</t>
  </si>
  <si>
    <t>https://clinicaltrials.gov/show/NCT04541979</t>
  </si>
  <si>
    <t>Aerosoliserat DNase for Treatment of Respiratory Failure in Severe COVID-19</t>
  </si>
  <si>
    <t>NCT04541979</t>
  </si>
  <si>
    <t>Region Skane</t>
  </si>
  <si>
    <t>June 4, 2020</t>
  </si>
  <si>
    <t>Adam Linder, MD;Adam Linder, MD;Adam Linder</t>
  </si>
  <si>
    <t>;adam.linder@med.lu.se;adam.linder@med.lu.se</t>
  </si>
  <si>
    <t>;004646171130;</t>
  </si>
  <si>
    <t>Region Sk√•ne;</t>
  </si>
  <si>
    <t>_x000D_&lt;br&gt;        Inclusion Criteria:_x000D_&lt;br&gt;_x000D_&lt;br&gt;          -  Age =18 years old_x000D_&lt;br&gt;_x000D_&lt;br&gt;          -  Admitted to hospital ward or ICU_x000D_&lt;br&gt;_x000D_&lt;br&gt;          -  A positive PCR test for SARS-CoV-2 from throat swab or nasopharynx_x000D_&lt;br&gt;_x000D_&lt;br&gt;          -  An oxygen saturation =90% after maximum 15 minutes without supplemental oxygen_x000D_&lt;br&gt;_x000D_&lt;br&gt;          -  Signed informed consent_x000D_&lt;br&gt;_x000D_&lt;br&gt;        Exclusion Criteria:_x000D_&lt;br&gt;_x000D_&lt;br&gt;          -  Mental inability, reluctance or language difficulties that result in difficulty_x000D_&lt;br&gt;             understanding the meaning of study participation_x000D_&lt;br&gt;_x000D_&lt;br&gt;          -  Known or suspected allergy against Pulmozyme_x000D_&lt;br&gt;_x000D_&lt;br&gt;          -  Chronic obstructive pulmonary disease stage III-IV or another comparable chronic_x000D_&lt;br&gt;             respiratory disease_x000D_&lt;br&gt;_x000D_&lt;br&gt;          -  Participation in a clinical study with an investigational product during the last 30_x000D_&lt;br&gt;             days_x000D_&lt;br&gt;_x000D_&lt;br&gt;          -  Previous participation in this study_x000D_&lt;br&gt;_x000D_&lt;br&gt;          -  Pregnancy. Women of childbearing potential must agree to use contraceptives for the_x000D_&lt;br&gt;             duration of the study period_x000D_&lt;br&gt;_x000D_&lt;br&gt;          -  Any condition that, in the opinion of the Investigator, would place the patient at_x000D_&lt;br&gt;             increased risk or preclude the patient's compliance with the study_x000D_&lt;br&gt;</t>
  </si>
  <si>
    <t>Time to cessation of oxygen therapy DNase I to that of placebo (NaCl, 0.9%) on time to cessation of oxygen therapy hospitalized patients with COVID-19 and respiratory dysfunction.</t>
  </si>
  <si>
    <t>Evaluating the Efficacy and Safety of Bromhexine Hydrochloride Tablets in Treating Pediatric novel coronavirus pneumonia (COVID-19)</t>
  </si>
  <si>
    <t>Experimental group:Bromhexine Hydrochloride Tablets + Standard treatment;Control group:Standard treatment;</t>
  </si>
  <si>
    <t>http://www.chictr.org.cn/showproj.aspx?proj=55097</t>
  </si>
  <si>
    <t>ChiCTR2000033774</t>
  </si>
  <si>
    <t>Children's Hospital Affiliated to Zhejiang University School of Medicine</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</si>
  <si>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</si>
  <si>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</si>
  <si>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</si>
  <si>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</si>
  <si>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</si>
  <si>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</si>
  <si>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Rate of aggravation;</t>
  </si>
  <si>
    <t>COVID-19: Nasal and Salivary Detection of the SARS-CoV-2 Virus After Antiviral Mouthrinses: Double-blind, Randomized, Placebo-controlled Clinical Study</t>
  </si>
  <si>
    <t>Device: mouthrinse with b√™ta-cyclodextrin and citrox;Device: mouthrinse without b√™ta-cyclodextrin and citrox</t>
  </si>
  <si>
    <t>https://clinicaltrials.gov/show/NCT04352959</t>
  </si>
  <si>
    <t>COVID-19: Nasal and Salivary Detection of the SARS-CoV-2 Virus After Antiviral Mouthrinses</t>
  </si>
  <si>
    <t>NCT04352959</t>
  </si>
  <si>
    <t>Claude Bernard University</t>
  </si>
  <si>
    <t>COVID19;Mouthwash;Saliva</t>
  </si>
  <si>
    <t>BBCovid</t>
  </si>
  <si>
    <t>florence Carrouel, PhD</t>
  </si>
  <si>
    <t>florence.carrouel@univ-lyon1.fr</t>
  </si>
  <si>
    <t>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t>
  </si>
  <si>
    <t>Change from Baseline amount of SARS-CoV-2 in salivary samples at 7 days</t>
  </si>
  <si>
    <t>An international randomised trial of additional  treatments for COVID-19 in hospitalised patients who are all receiving the local standard of care - SOLIDARITY</t>
  </si>
  <si>
    <t>Local standard of care alone, &lt;br&gt;OR local standard of care plus one of:&lt;br&gt;Remdesivir &lt;br&gt;Chloroquine or hydroxychloroquine (suspended) &lt;br&gt;Lopinavir with Ritonavir (suspended)&lt;br&gt;Lopinavir with Ritonavir plus interferon (suspended) &lt;br&gt;Interferon arm alone is added (and then suspended)&lt;br&gt;;as per the hospital standards; Daily infusion for 10 days;standard care;Remdesivir</t>
  </si>
  <si>
    <t>https://lbctr.moph.gov.lb/Trials/Details/4658</t>
  </si>
  <si>
    <t>An international randomised trial of additional  treatments for COVID-19 in hospitalised patients who are all receiving the local standard of care</t>
  </si>
  <si>
    <t>LBCTR</t>
  </si>
  <si>
    <t>LBCTR2020043495</t>
  </si>
  <si>
    <t>Allocation: Randomized controlled trial;Masking: Open (masking not used);Control: Active;Assignment: Parallel;Purpose: Treatment</t>
  </si>
  <si>
    <t>WHO</t>
  </si>
  <si>
    <t>Lebanon</t>
  </si>
  <si>
    <t>COVID-19 &lt;br&gt;Covid-19;B34.2;Covid-19</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</si>
  <si>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</si>
  <si>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</si>
  <si>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</si>
  <si>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</si>
  <si>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</si>
  <si>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</si>
  <si>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</si>
  <si>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Exclusion criteria: Exclusion from study entry: Patients will not be randomised if, in the view of the randomising doctor, ANY of the AVAILABLE study drugs are contra-indicated (eg, because of patient characteristics, chronic liver or heart disease, or some concurrent medication).</t>
  </si>
  <si>
    <t>Name: All-cause mortality, subdivided by severity of disease at the time of randomisation;Timepoints: At discharge or death;Measure: Discharge date or Cause of death</t>
  </si>
  <si>
    <t xml:space="preserve">COVID-19 Prevention and Treatment in Cancer; a Sequential Multiple Assignment Randomised Trial; C-SMART study_x000D_
Arm 4: Effect of Lenzilumab in cancer patients with severe COVID-19 infection._x000D_
</t>
  </si>
  <si>
    <t>ARM 4 - Severe COVID-19 infection&lt;br&gt;Drug: Lenzilumab&lt;br&gt;Dose: 600mg 8 hourly&lt;br&gt;Duration: 24 hours&lt;br&gt;Mode: Intravenous - administered by nurse.&lt;br&gt;adherence: inpatient records&lt;br&gt;&lt;br&gt;Description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t>
  </si>
  <si>
    <t>https://anzctr.org.au/ACTRN12620000844943.aspx</t>
  </si>
  <si>
    <t>C-SMART._x000D_
COVID-19 Prevention and Treatment in Cancer_x000D_
Arm 4: treatment among cancer patients with severe COVID-19 infection.</t>
  </si>
  <si>
    <t>ACTRN12620000844943</t>
  </si>
  <si>
    <t>Inclusion criteria: ARM 4_x000D_&lt;br&gt;1. Age equal to or greater than 18 years of age._x000D_&lt;br&gt;2.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 by participant or proxy capable of giving consent_x000D_&lt;br&gt;5. Laboratory virological confirmation of SARS-CoV-2 by PCR as per local laboratory assays and COVID-19 diagnosis prior to randomisation_x000D_&lt;br&gt;6. Hospitalised but has not required mechanical ventilation_x000D_&lt;br&gt;7. Pneumonia diagnosed by chest x-ray or computed tomography (CT) revealing infiltrates consistent with pneumonia and SpO2 equal to or less than 94% on room air or requires low-flow oxygen supplementation or requires high-flow oxygen supplementation or non-invasive positive pressure ventilation (NIPPV)._x000D_&lt;br&gt;8. Has not participated in other clinical trials for COVID-19 using an immunomodulating monoclonal antibody or kinase inhibitor. Note that participants on dexamethasone, corticosteroids, remdesivir, convalescent plasma and/or hydroxychloroquine with or without azithromycin are not excluded from the study. Agents that have received emergency use authorization and/or are considered by the study site to be standard treatment at the institution for COVID-19 are permitted provided the agent is not an immunomodulating monoclonal antibody or kinase inhibitor. Participation in clinical trials with remdesivir or convalescent plasma is permitted provided that all other eligibility criteria are met._x000D_&lt;br&gt;9. Females of childbearing potential must have a negative serum or urine pregnancy test at screening/baseline. Women of childbearing potential must agree to use adequate contraception (hormonal or barrier method of birth control, abstinence) prior to study entry and for 5 months following their last dose of study drug._x000D_&lt;br&gt;</t>
  </si>
  <si>
    <t>Exclusion criteria: ARM 4_x000D_&lt;br&gt;1. Invasive mechanical ventilation or extracorporeal membrane oxygenation (ECMO) _x000D_&lt;br&gt;2. History of pulmonary alveolar proteinosis (PAP)._x000D_&lt;br&gt;3. Women of childbearing potential who are pregnant or breastfeeding._x000D_&lt;br&gt;4. Known hypersensitivity to lenzilumab or any of its components._x000D_&lt;br&gt;5 .Use of any FDA-approved anti-IL-6 therapy (eg. tocilizumab, sarilumab, siltukimab), anti-IL-1 therapy (eg. anakinra, canakinumab) or kinase inhibitor (eg.baracitinib, ibrutinib, acalabrutinib) therapy to treat COVID-19 within 8 weeks prior to randomization. Any live vaccine within 8 weeks prior to randomisation. Note that subjects receiving other FDA-approved immunomodulators to treat underlying autoimmune disorders such as rheumatoid arthritis, psoriasis, ankylosing spondylitis, asthma, chronic obstructive pulmonary disease, atopic dermatitis, multiple sclerosis, etc. would not be excluded. Participants on corticosteroids or dexamethasone are not excluded from the study. Note: Participants on convalescent plasma, remdesivir and/or hydroxychloroquine with or without azithromycin are not excluded from the study._x000D_&lt;br&gt;6. Use of GM-CSF agents (e.g., sargramostim) within 8 weeks prior to randomisation._x000D_&lt;br&gt;7. Expected survival &lt; 24h in the opinion of the investigator._x000D_&lt;br&gt;8. Any condition that, in the opinion of the investigator, is likely to interfere with the safety and efficacy of the study treatment or puts the subject at unacceptably high risk from the study._x000D_&lt;br&gt;9. Participation in another interventional study of COVID-19</t>
  </si>
  <si>
    <t>ARM 4:&lt;br&gt;time to clinical improvement (defined as a two point reduction in clinical progress ordinal scale) or discharge from hospital, whichever occurs first.&lt;br&gt;assessed using medical records[28 days from baseline]</t>
  </si>
  <si>
    <t>Study for the therapeutic effect and mechanism of traditional Chinese medicine in the treatment of novel coronavirus pneumonia (COVID-19)</t>
  </si>
  <si>
    <t>control group:Routine supportive treatment;experimental group:TCM decoction intervention + routine supportive treatment;</t>
  </si>
  <si>
    <t>http://www.chictr.org.cn/showproj.aspx?proj=49284</t>
  </si>
  <si>
    <t>ChiCTR2000030759</t>
  </si>
  <si>
    <t>control group:14;experimental group:56;</t>
  </si>
  <si>
    <t>Jing-Guo Cheng</t>
  </si>
  <si>
    <t>Wenzhou Medical University, Chashan Higher Education Park, Wenzhou, Zhejiang, China</t>
  </si>
  <si>
    <t>wzwsjcjg@126.com</t>
  </si>
  <si>
    <t>+86 13857797188</t>
  </si>
  <si>
    <t>WenZhou Medical University</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</si>
  <si>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</si>
  <si>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</si>
  <si>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The time for the positive nucleic acid of the novel coronavirus to turn negative;Incidence of deterioration;The defervescence time;Chest CT;Primary symptom remission rate;</t>
  </si>
  <si>
    <t>Modulation of Gut Microbiota With NBT-NM108 as an Early Treatment of Suspected or Confirmed COVID-19 in Patients With Prediabetes or Type 2 Diabetes Mellitus</t>
  </si>
  <si>
    <t>Drug: NBT-NM108;Other: Usual Care Only</t>
  </si>
  <si>
    <t>https://clinicaltrials.gov/show/NCT04540406</t>
  </si>
  <si>
    <t>NBT-NM108 as an Early Treatment of Suspected or Confirmed COVID-19 in Patients With Prediabetes or Type 2 Diabetes</t>
  </si>
  <si>
    <t>NCT04540406</t>
  </si>
  <si>
    <t>Notitia Biotechnologies Company</t>
  </si>
  <si>
    <t>Suspected or Confirmed COVID-19</t>
  </si>
  <si>
    <t>Asa Oxner, MD;Liping Zhao, PhD;Jeffrey Zhao;Asa Oxner, MD</t>
  </si>
  <si>
    <t>;;clinicaltrials@notitiabio.com;aoxner@usf.edu</t>
  </si>
  <si>
    <t>;;833-668-4842;813-974-1440</t>
  </si>
  <si>
    <t>University of South Florida;Rutgers University;</t>
  </si>
  <si>
    <t>_x000D_&lt;br&gt;        Inclusion Criteria:_x000D_&lt;br&gt;_x000D_&lt;br&gt;          -  Aged between 18 to 69 (inclusive)_x000D_&lt;br&gt;_x000D_&lt;br&gt;          -  Have prediabetes or T2DM_x000D_&lt;br&gt;_x000D_&lt;br&gt;          -  Have mild to moderate COVID-19-like symptoms based on the symptom list from the CDC_x000D_&lt;br&gt;             (updated May 13, 2020) and the severity categorization from FDA (20):_x000D_&lt;br&gt;_x000D_&lt;br&gt;               1. Mild COVID-19_x000D_&lt;br&gt;_x000D_&lt;br&gt;                    -  Fever or chills, cough, shortness of breath or difficulty breathing,_x000D_&lt;br&gt;                       fatigue, muscle or body aches, headache, new loss of taste or smell, sore_x000D_&lt;br&gt;                       throat, congestion or runny nose, nausea or vomiting, and diarrhea_x000D_&lt;br&gt;_x000D_&lt;br&gt;                    -  No clinical signs indicative of moderate, severe, or critical illness_x000D_&lt;br&gt;                       severity_x000D_&lt;br&gt;_x000D_&lt;br&gt;               2. Moderate COVID-19_x000D_&lt;br&gt;_x000D_&lt;br&gt;                    -  Symptoms of moderate illness with COVID-19 could include any symptom of mild_x000D_&lt;br&gt;                       illness or shortness of breath with exertion_x000D_&lt;br&gt;_x000D_&lt;br&gt;                    -  Clinical signs suggestive of moderate illness with COVID-19, such as_x000D_&lt;br&gt;                       respiratory rate = 20 breaths/min, oxygen saturation level &gt; 93% on room air_x000D_&lt;br&gt;                       at sea level, heart rate = 90 beats/min_x000D_&lt;br&gt;_x000D_&lt;br&gt;                    -  No clinical signs indicative of severe or critical illness severity_x000D_&lt;br&gt;_x000D_&lt;br&gt;          -  Directed to home isolation by the study physician_x000D_&lt;br&gt;_x000D_&lt;br&gt;          -  Confirm study enrollment within 4 days of symptoms onset_x000D_&lt;br&gt;_x000D_&lt;br&gt;          -  Practice acceptable contraception, i.e., continue with current methods if participants_x000D_&lt;br&gt;             are already practicing contraception, otherwise, participants must agree to practice_x000D_&lt;br&gt;             contraception with a barrier method (male or female condom) or abstinence, from Day 0_x000D_&lt;br&gt;             to Day 35 or 7 days after the last dose of NBT-NM108 if they do not complete the_x000D_&lt;br&gt;             28-day intervention._x000D_&lt;br&gt;_x000D_&lt;br&gt;          -  Have access to a smartphone, tablet, computer, or other qualifying internet-enabled_x000D_&lt;br&gt;             device and daily internet access_x000D_&lt;br&gt;_x000D_&lt;br&gt;          -  Understand and be able to follow written and oral instructions in English_x000D_&lt;br&gt;_x000D_&lt;br&gt;          -  Provide informed consent_x000D_&lt;br&gt;_x000D_&lt;br&gt;        Exclusion Criteria:_x000D_&lt;br&gt;_x000D_&lt;br&gt;          -  Receiving vancomycin monotherapy or oral broad-spectrum antibiotics_x000D_&lt;br&gt;_x000D_&lt;br&gt;          -  Inability to receive oral fluids_x000D_&lt;br&gt;_x000D_&lt;br&gt;          -  Self-reported allergy or intolerance to any ingredients in NBT-NM108_x000D_&lt;br&gt;_x000D_&lt;br&gt;          -  Surgery involving the intestinal lumen within the last 30 days_x000D_&lt;br&gt;_x000D_&lt;br&gt;          -  Documented diagnosis of celiac disease, inflammatory bowel disease or irritable bowel_x000D_&lt;br&gt;             syndrome_x000D_&lt;br&gt;_x000D_&lt;br&gt;          -  Pregnancy or breastfeeding_x000D_&lt;br&gt;_x000D_&lt;br&gt;          -  Bariatric surgery_x000D_&lt;br&gt;_x000D_&lt;br&gt;          -  Chronic lung disease or moderate/severe asthma_x000D_&lt;br&gt;_x000D_&lt;br&gt;          -  Heart failure, coronary artery disease, congenital heart disease, cardiomyopathies or_x000D_&lt;br&gt;             pulmonary hypertension_x000D_&lt;br&gt;_x000D_&lt;br&gt;          -  Chronic kidney disease on dialysis_x000D_&lt;br&gt;_x000D_&lt;br&gt;          -  Chronic liver disease (cirrhosis)_x000D_&lt;br&gt;_x000D_&lt;br&gt;          -  Immunocompromised, e.g. cancer treatment, bone marrow/organ transplant, immune_x000D_&lt;br&gt;             deficiency, poorly controlled HIV/AIDS, prolonged use of steroids or other_x000D_&lt;br&gt;             immunosuppressant medications_x000D_&lt;br&gt;</t>
  </si>
  <si>
    <t>Gut Microbiota Composition</t>
  </si>
  <si>
    <t>Autologous whole blood injection as treatment for Covid-19 infection</t>
  </si>
  <si>
    <t>Intervention1: Autologous whole blood injection: 2.5 ml of blood will be drawn from a vein in the cubital fossa with a 20G needle and a 5 ml syringe and the drawn blood will be&lt;br&gt;immediately (within 2 minutes) injected intramuscularly into the gluteal muscle of the same subject (once a day) from whom the blood was drawn on day on Day 1 and Day 3.&lt;br&gt;Control Intervention1: Standard therapy for Covid therapy: Treatment protocol for Covid 19 infection will be followed as per ICMR recommendations&lt;br&gt;</t>
  </si>
  <si>
    <t>http://www.ctri.nic.in/Clinicaltrials/pmaindet2.php?trialid=47392</t>
  </si>
  <si>
    <t>CTRI/2020/09/027904</t>
  </si>
  <si>
    <t>Randomized, Parallel Group Trial
  Method of generating randomization sequence:Coin toss, Lottery, toss of dice, shuffling cards etc  Method of allocation concealment:Not Applicable  Blinding and masking:Open Label</t>
  </si>
  <si>
    <t>Dr M Christopher</t>
  </si>
  <si>
    <t>Shifa Hospitals,
Department of Anesthesiology,
82, Near Junction Flyover,
Kailashapuram Middle Street,
Tirunelveli Junction,
Tirunelveli</t>
  </si>
  <si>
    <t>dr.judith.chris@gmail.com</t>
  </si>
  <si>
    <t>Shifa Hospitals</t>
  </si>
  <si>
    <t>Inclusion criteria: 1) Patients in the age group of 14 years and above &lt;br/ &gt;&lt;br&gt;2) Both male and female patients &lt;br/ &gt;&lt;br&gt;3) Confirmed cases of COVID 19 admitted for treatment in Shifa hospital; COVID positive confirmed by RT-PCR &lt;br/ &gt;&lt;br&gt;4) Presence of IgM antibodies through rapid test kit &lt;br/ &gt;&lt;br&gt;5) Willing to give consent for the study and take part actively &lt;br/ &gt;&lt;br&gt;6) Patients willing to adhere to drugs protocol as per ICMR guidelines/ WHO guidelines &lt;br/ &gt;&lt;br&gt;7) In test arm, patients who are accepting to AWB therapy in addition to standard drugs</t>
  </si>
  <si>
    <t>Exclusion criteria: 1) Children lesser than 14 years of age &lt;br/ &gt;&lt;br&gt;2) Presence of IgG antibodies through rapid test kit &lt;br/ &gt;&lt;br&gt;3) Patients hypersensitive to blood products or blood transfusion &lt;br/ &gt;&lt;br&gt;4) Any Co-morbid conditions  &lt;br/ &gt;&lt;br&gt;5) Patients who are critically ill are excluded from the study</t>
  </si>
  <si>
    <t>RT-PCR test turning negative is the end pointTimepoint: 14days</t>
  </si>
  <si>
    <t>Evaluation of the effect of 0.002% sodium chloride saline (activated) administered intravenously and / or mists in patients with covid-19. (COVID-19) - TX-COVID19</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</si>
  <si>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four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intravenously (15 ml, with dose escalation). The patient will receive a bottle with 5 ml of Homeostec (neutral pH electrolyzed solution), which will be placed in the nebulizer container. The patient will receive sprays for 15 min, four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The initial intravenous dose of 15ml per day will have successive increments, before reaching dose-limiting toxicity, or until a dose was found that prevented disease progression. In addition, you can take Paracetamol 500 mg (orally) every 6 hours. Other medications may be added at the discretion of the treating physician as deemed necessary for the patient. Group III (control 1, usual medical care): Paracetamol (500 mg). The patient will receive Paracetamol 500 mg (orally) every 6 hours. Other medications may be added at the discretion of the treating physician as deemed necessary for the p;Saline Solution;Homeostec,    Paracetamol</t>
  </si>
  <si>
    <t>https://rpcec.sld.cu/en/trials/RPCEC00000309-En</t>
  </si>
  <si>
    <t>Therapy for COVID-19-Phase I-II</t>
  </si>
  <si>
    <t>RPCEC00000309</t>
  </si>
  <si>
    <t>Allocation: Randomized controlled trial. Masking: Open. Control group: Active. Assignment: Parallel. Purpose: Treatment</t>
  </si>
  <si>
    <t>Cancerology State Institute, Colima State Health Service (SSA-Colima), Mexico.</t>
  </si>
  <si>
    <t>COVID-19 &lt;br&gt;SARS-CoV-2;Coronavirus Infections;SARS-CoV-2</t>
  </si>
  <si>
    <t>18 years.</t>
  </si>
  <si>
    <t>75 years.</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</si>
  <si>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</si>
  <si>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</si>
  <si>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</si>
  <si>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</si>
  <si>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</si>
  <si>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- 75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- 75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</si>
  <si>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</si>
  <si>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</si>
  <si>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A Randomized, Double-Blind, Placebo-Controlled, Phase 1 Study to Evaluate the Safety, Pharmacokinetics, and Pharmacodynamics of Single Ascending Doses of ABBV-47D11 in Adults Hospitalized With COVID-19</t>
  </si>
  <si>
    <t>Drug: ABBV-47D11;Drug: Placebo for ABBV-47D11</t>
  </si>
  <si>
    <t>https://clinicaltrials.gov/show/NCT04644120</t>
  </si>
  <si>
    <t>Study to Assess Adverse Events and How Intravenous (IV) ABBV-47D11 Moves Through the Body of Adult Participants Hospitalized With Coronavirus Disease 2019 (COVID-19)</t>
  </si>
  <si>
    <t>NCT04644120</t>
  </si>
  <si>
    <t>CoronaVirus Disease-2019 (COVID-19)</t>
  </si>
  <si>
    <t>November 27, 2020</t>
  </si>
  <si>
    <t>_x000D_&lt;br&gt;        Inclusion Criteria:_x000D_&lt;br&gt;_x000D_&lt;br&gt;          -  Confirmed SARS-CoV-2 infection based on initial nucleic acid testing from respiratory_x000D_&lt;br&gt;             swab, saliva, or other bodily fluid within 72 hours prior to randomization._x000D_&lt;br&gt;_x000D_&lt;br&gt;          -  Must have &gt;= 1 symptom associated with COVID-19 with an onset of &lt;= 8 days prior to_x000D_&lt;br&gt;             randomization AND evidence of lower respiratory tract infection by clinical assessment_x000D_&lt;br&gt;             or imaging._x000D_&lt;br&gt;_x000D_&lt;br&gt;          -  Hospitalized or plans for hospital admission due to COVID-19 at the time of_x000D_&lt;br&gt;             randomization._x000D_&lt;br&gt;_x000D_&lt;br&gt;        Exclusion Criteria:_x000D_&lt;br&gt;_x000D_&lt;br&gt;          -  Have an oxygen saturation (SpO2) &lt; 88% on room air at rest for 5 minutes OR ratio of_x000D_&lt;br&gt;             arterial partial pressure of oxygen to fraction of inspired oxygen (PaO2/FiO2) = 200_x000D_&lt;br&gt;             mmHg at randomization._x000D_&lt;br&gt;_x000D_&lt;br&gt;          -  Requiring high-flow oxygen therapy/non-invasive or invasive mechanical_x000D_&lt;br&gt;             ventilation/extracorporeal membrane oxygenation (ECMO) or anticipated impending need_x000D_&lt;br&gt;             for high-flow oxygen therapy/non-invasive or invasive mechanical ventilation/ECMO._x000D_&lt;br&gt;_x000D_&lt;br&gt;          -  Prior treatment with a SARS-CoV-2 specific monoclonal antibody or convalescent_x000D_&lt;br&gt;             COVID-19 plasma._x000D_&lt;br&gt;</t>
  </si>
  <si>
    <t>Number of Participants With Study-Drug Related Grade 3 or Higher Adverse Events (AEs);Number of Participants With Study-Drug Related Grade 3 or Higher Infusion-Related Reactions</t>
  </si>
  <si>
    <t>An open, multi-center, control, exploratory clinical study of human NK cells and UC-MSCs transplantation for severe novel coronavirus pneumonia</t>
  </si>
  <si>
    <t>Experimental group:On the basis of the current clinical treatment of SNCP, NK cells and MSCs were increased;Control group:current clinical treatment of SNCP;</t>
  </si>
  <si>
    <t>http://www.chictr.org.cn/showproj.aspx?proj=50199</t>
  </si>
  <si>
    <t>Clinical study of human NK cells and MSCs transplantation for severe novel coronavirus pneumonia (COVID-19)</t>
  </si>
  <si>
    <t>ChiCTR2000030944</t>
  </si>
  <si>
    <t>Experimental group:10;Control group:10;</t>
  </si>
  <si>
    <t>The Second Affiliated Hospital of Nanchang University</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</si>
  <si>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</si>
  <si>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</si>
  <si>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</si>
  <si>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</si>
  <si>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</si>
  <si>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</si>
  <si>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Changes of serum inflammatory factors;Patient death risk;Drug related adverse reactions and events;</t>
  </si>
  <si>
    <t>Evaluation of the Safety and Clinical Efficacy of Hydroxychloroquine Associated With Azithromycin in Patients With Pneumonia Caused by Infection by the SARS-CoV2 Virus - Coalition COVID-19 Brasil II - SEVERE - Patients</t>
  </si>
  <si>
    <t>Drug: Hydroxychloroquine + azithromycin;Drug: Hydroxychloroquine</t>
  </si>
  <si>
    <t>https://clinicaltrials.gov/show/NCT04321278</t>
  </si>
  <si>
    <t>Safety and Efficacy of Hydroxychloroquine Associated With Azithromycin in SARS-CoV2 Virus (Coalition Covid-19 Brasil II)</t>
  </si>
  <si>
    <t>NCT04321278</t>
  </si>
  <si>
    <t>Hospital Israelita Albert Einstein</t>
  </si>
  <si>
    <t>Coronavirus Infections;Pneumonia, Viral</t>
  </si>
  <si>
    <t>March 28, 2020</t>
  </si>
  <si>
    <t>Ot√°vio Berwanger, PhD</t>
  </si>
  <si>
    <t>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t>
  </si>
  <si>
    <t>Evaluation of the clinical status</t>
  </si>
  <si>
    <t>Supporting the Health and Well-being of Children With Intellectual and Developmental Disability During COVID-19 Pandemic</t>
  </si>
  <si>
    <t>Behavioral: General Communication Message;Behavioral: Focused/Targeted Message;Behavioral: Best Message Alone;Behavioral: Best Message + Augmented Message or Implementation Strategy</t>
  </si>
  <si>
    <t>https://clinicaltrials.gov/show/NCT04565509</t>
  </si>
  <si>
    <t>NCT04565509</t>
  </si>
  <si>
    <t>Allocation: Randomized. Intervention model: Single Group Assignment. Primary purpose: Health Services Research. Masking: None (Open Label).</t>
  </si>
  <si>
    <t>Covid19;Intellectual Disability;Developmental Disability;Child Development Disorder</t>
  </si>
  <si>
    <t>Jason G. Newland, MD;Jason G. Newland, MD</t>
  </si>
  <si>
    <t>;jgnewland@wustl.edu</t>
  </si>
  <si>
    <t>;314 747-5128</t>
  </si>
  <si>
    <t>Washington University School of Medicine;</t>
  </si>
  <si>
    <t>_x000D_&lt;br&gt;        Inclusion Criteria:_x000D_&lt;br&gt;_x000D_&lt;br&gt;          -  Students enrolled in the St. Louis Special School District._x000D_&lt;br&gt;_x000D_&lt;br&gt;          -  Teachers/Staff working at the 6 St. Louis Special Schools dedicated to teaching_x000D_&lt;br&gt;             children with IDD._x000D_&lt;br&gt;_x000D_&lt;br&gt;        or_x000D_&lt;br&gt;_x000D_&lt;br&gt;          -  Parents/ of students, teachers and/or staff employed by the St. Louis Special School_x000D_&lt;br&gt;             District or Kennedy Krieger Institute schools in Maryland or_x000D_&lt;br&gt;_x000D_&lt;br&gt;          -  Families, teachers, and staff of the 67 University Centers for Excellence in_x000D_&lt;br&gt;             Developmental Disabilities (UCEDD) which is sponsored by the Association of University_x000D_&lt;br&gt;             Centers for Disability (AUCD)._x000D_&lt;br&gt;_x000D_&lt;br&gt;        Exclusion Criteria:_x000D_&lt;br&gt;_x000D_&lt;br&gt;          -  Members of the research team will not be eligible to participate in the focus groups._x000D_&lt;br&gt;</t>
  </si>
  <si>
    <t>Adoption of weekly testing by each participant</t>
  </si>
  <si>
    <t>Convalescent Plasma for Treatment of COVID-19: An Exploratory Dose Identifying Study</t>
  </si>
  <si>
    <t>https://clinicaltrials.gov/show/NCT04384497</t>
  </si>
  <si>
    <t>NCT04384497</t>
  </si>
  <si>
    <t>Johan Ursing, MD, PhD;Joakim Dillner, MD, PhD</t>
  </si>
  <si>
    <t>;joakim.dillner@ki.se</t>
  </si>
  <si>
    <t>;+46 (0) 72-468 24 60</t>
  </si>
  <si>
    <t>Danderyd Hospital;</t>
  </si>
  <si>
    <t>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t>
  </si>
  <si>
    <t>Number and proportion of patients with progression to ventilation or sustained requirement of supplementary oxygen therapy</t>
  </si>
  <si>
    <t>Efficacy of Imatinib in mild SARS CoV2 infection: A randomized study</t>
  </si>
  <si>
    <t>Intervention1: Imatinib - Oral Drug: Imatinib- 600mg per oral once daily&lt;br&gt;(D1-D14)&lt;br&gt;Control Intervention1: supportive care: supportive care&lt;br&gt;</t>
  </si>
  <si>
    <t>http://www.ctri.nic.in/Clinicaltrials/pmaindet2.php?trialid=42843</t>
  </si>
  <si>
    <t>Imatinib in COVID-19 infection</t>
  </si>
  <si>
    <t>CTRI/2020/04/024806</t>
  </si>
  <si>
    <t>All India Institute of Medical Sciences</t>
  </si>
  <si>
    <t>Akash Kumar</t>
  </si>
  <si>
    <t>Department of Medical Oncology,
2nd Floor, BRAIRCH,
All India Institute Of Medical Sciences,
Ansari Nagar, New Delhi</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</si>
  <si>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</si>
  <si>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</si>
  <si>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</si>
  <si>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</si>
  <si>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 xml:space="preserve">Immunological Effect of the drug √¢??Immune√¢??- an Ayurveda medication in COVID-19 patients
</t>
  </si>
  <si>
    <t>Intervention1: Immune-combination of Devadaaru, Aswagandha, Yashthimadu and Jeevanthi which are already proven drugs: 6 drops in 50 ml of water every 4 hours &lt;br&gt;Administered for 15 days&lt;br&gt;&lt;br&gt;Control Intervention1: placebo-distilled water: 6 drops in 50 ml of water every 4 hours &lt;br&gt;administered for 15 days&lt;br&gt;&lt;br&gt;</t>
  </si>
  <si>
    <t>http://www.ctri.nic.in/Clinicaltrials/pmaindet2.php?trialid=48593</t>
  </si>
  <si>
    <t xml:space="preserve">Effect of the drug √¢??Immune√¢??- an Ayurveda medication in COVID-19 patients
</t>
  </si>
  <si>
    <t>CTRI/2020/10/028471</t>
  </si>
  <si>
    <t>Randomized, Parallel Group, Placebo Controlled Trial
  Method of generating randomization sequence:Random Number Table  Method of allocation concealment:Alternation  Blinding and masking:Participant and Investigator Blinded</t>
  </si>
  <si>
    <t>NGR Vishnu Sri</t>
  </si>
  <si>
    <t xml:space="preserve">Health Condition 1: B972- Coronavirus as the cause of diseases classified elsewhere
Health Condition 2: B999- Unspecified infectious disease
</t>
  </si>
  <si>
    <t>Sailaja Vani</t>
  </si>
  <si>
    <t>Department- AYUSH
Division- Ayurveda
Room no-15, 5th floor, OPD Block, Esic medical college and hospital
7-1-634, survey no.121/1, National highway 65, Sanjeev reddy nagar , Sanathnagar, Hyderabad</t>
  </si>
  <si>
    <t>dr.sudhabala78@gmail.com</t>
  </si>
  <si>
    <t>ESIC Medical college, Sanathnagar, Hyderabad</t>
  </si>
  <si>
    <t>Inclusion criteria: Mild to Moderate COVID- 19 confirmed patients of age greater than 20 years and upto 58 years and willing to participate with consent  &lt;br/ &gt;&lt;br&gt;</t>
  </si>
  <si>
    <t>Exclusion criteria: Who are not willing to participate, with co-morbidities, pregnant and lactating women</t>
  </si>
  <si>
    <t>To detect the  rise in antibody titre with the drug intake and  reduction in inflammatory markers with the drug intake.Timepoint: 2 months</t>
  </si>
  <si>
    <t>Identification of a Responsive Subpopulation to Hydroxychloroquine in COVID-19 Patients Using Machine Learning: the IDENTIFY Trial</t>
  </si>
  <si>
    <t>Device: COViage</t>
  </si>
  <si>
    <t>https://clinicaltrials.gov/show/NCT04423991</t>
  </si>
  <si>
    <t>Identification of a Responsive Subpopulation to Hydroxychloroquine in COVID-19 Patients Using Machine Learning</t>
  </si>
  <si>
    <t>NCT04423991</t>
  </si>
  <si>
    <t>Dascena</t>
  </si>
  <si>
    <t>COVID-19;Coronavirus;Mortality</t>
  </si>
  <si>
    <t>March 10, 2020</t>
  </si>
  <si>
    <t>IDENTIFY</t>
  </si>
  <si>
    <t>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t>
  </si>
  <si>
    <t>Mortality outcome</t>
  </si>
  <si>
    <t>Evaluation of the effect of Ivermectin in hospitalized patients with COVID-19 in Imam Reza Hospital in Mashhad</t>
  </si>
  <si>
    <t>Intervention 1: Intervention group:in addition to similar treatments of control group,patients uses the following dose of Ivermectin 3 miligram manufactured by Erophartech/France : 200 microgram per kilogram that in a normal weight about 50-65 kilogram is about 12 miligram is equivalent to 4 tablets in one dose, in 65-80 kilogram is about 15  miligram is equivalent to 5 tablets in one dose and in weighing more than 80 kilogram with 200 microgram per kilogram in one dose daily up to two days. Intervention 2: Control group: Patients will be treated with antiviral drugs according to existing standards with the same dose and frequency of administration as the standard treatment regimen ( for example hydroxychlorquin 200 mg , 2 tablets every 12 hours for first day and 1 tablet every 12 hours for 7 days).</t>
  </si>
  <si>
    <t>http://en.irct.ir/trial/49180</t>
  </si>
  <si>
    <t>Ivermectin effect in the treatment of patients with covid-19</t>
  </si>
  <si>
    <t>IRCT20190602043787N3</t>
  </si>
  <si>
    <t>Randomization: Randomized, Blinding: Not blinded, Placebo: Not used, Assignment: Parallel, Purpose: Treatment, Randomization description: Patients will be considered  by simple randomization through random number table that produced from www.randomization.com .patients are randomly assigned to the drug receiving group ( case) or the control group without receiving the placebo.</t>
  </si>
  <si>
    <t>Covid-19. &lt;br&gt;COVID-19 disease;U07.02</t>
  </si>
  <si>
    <t>Saman Soleimanpour</t>
  </si>
  <si>
    <t>Emam Reza hospital, Emam Reza Ave</t>
  </si>
  <si>
    <t>Soleimanpours@mums.ac.ir</t>
  </si>
  <si>
    <t>+98 35 1854 3031</t>
  </si>
  <si>
    <t>Inclusion criteria: Covid-19 patients whose diagnosis is confirmed by clinical signs of patients and other laboratory parameters,are checked:physicians clinical diagnosis includes the patients general condition and clinical symptoms.&lt;br&gt;O2 saturation less than 93% in infected patients&lt;br&gt;laboratory parameters(ESR,CRP,Ferrittin,CBC,Lymph count,D-dimer(if present))&lt;br&gt;Positive  Real time PCR test result for Covid-19&lt;br&gt;Patients in the age range of 16-75 years</t>
  </si>
  <si>
    <t>Exclusion criteria: Pregnancy and breastfeeding&lt;br&gt;Concomitant use of warfarin&lt;br&gt;Patients over 75 years old</t>
  </si>
  <si>
    <t>Duration of hospital stay. Timepoint: Death rate up to 30 days from the time of entry into the trial. Method of measurement: Review files.;Illness severity. Timepoint: Daily. Method of measurement: By the   physician  clinical diagnosis ctiteria includ the patients general condition and clinical symptoms and improvement of laboratory parameters(ESR,CRP,Ferrittin,CBC,Lymph count,D-dimer(if available)) and improvement O2 saturation.</t>
  </si>
  <si>
    <t>Exchange Transfusion Versus Plasma From Convalescent Patients With Methylene Blue in Patients With COVID-19</t>
  </si>
  <si>
    <t>Biological: exchange blood transfusion from normal donor;Biological: plasma from convalescent patients with COVID-19;Drug: Methylene Blue 5 MG/ML</t>
  </si>
  <si>
    <t>https://clinicaltrials.gov/show/NCT04376788</t>
  </si>
  <si>
    <t>NCT04376788</t>
  </si>
  <si>
    <t>Ain Shams University</t>
  </si>
  <si>
    <t>Mohamed M Moussa, MD;Ayman I Tharwat, MD;Mohamed M Moussa, MD;Mohamed M Moussa, MD</t>
  </si>
  <si>
    <t>;;drmohamed_metwali1@med.asu.edu.eg;drmohamed_metwali1@med.asu.edu.eg</t>
  </si>
  <si>
    <t>;;+201001553744;+201001839394</t>
  </si>
  <si>
    <t>Ain Shams University;Ain Shams University;</t>
  </si>
  <si>
    <t>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t>
  </si>
  <si>
    <t>improvement of condition</t>
  </si>
  <si>
    <t>Online Support for Psychosocial Stress in the Context of the COVID-19 Pandemic</t>
  </si>
  <si>
    <t>Behavioral: Guided online support program;Behavioral: WHO recommendations (waiting condition)</t>
  </si>
  <si>
    <t>https://clinicaltrials.gov/show/NCT04324190</t>
  </si>
  <si>
    <t>DIgital Online SuPport for COVID-19 StrEss</t>
  </si>
  <si>
    <t>NCT04324190</t>
  </si>
  <si>
    <t>Allocation: Randomized. Intervention model: Sequential Assignment. Primary purpose: Treatment. Masking: Single (Care Provider).</t>
  </si>
  <si>
    <t>Gunther Meinlschmidt</t>
  </si>
  <si>
    <t>COVID-19;Psychosocial Stress;Mental Health</t>
  </si>
  <si>
    <t>DISPOSE</t>
  </si>
  <si>
    <t>Gunther Meinlschmidt, Prof. Dr.;Kati Bermbach</t>
  </si>
  <si>
    <t>gunther.meinlschmidt@ipu-berlin.de;contact@selfapy.com</t>
  </si>
  <si>
    <t>+49 30 300117;+49 (0) 30 - 3982031</t>
  </si>
  <si>
    <t>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t>
  </si>
  <si>
    <t>Change in Short-Form-36 (SF-36) Health Survey - Mental Health Component Summary score</t>
  </si>
  <si>
    <t>Immunity and COVID Infections in the Psychiatric Population</t>
  </si>
  <si>
    <t>Diagnostic Test: COVID19 immunization testing</t>
  </si>
  <si>
    <t>https://clinicaltrials.gov/show/NCT04381845</t>
  </si>
  <si>
    <t>Immunity and Infections in the Psychiatric Population</t>
  </si>
  <si>
    <t>NCT04381845</t>
  </si>
  <si>
    <t>COVID;Psychiatric Disorders</t>
  </si>
  <si>
    <t>December 10, 2020</t>
  </si>
  <si>
    <t>COVIDIMMUNOPSY</t>
  </si>
  <si>
    <t>Marion LEBOYER, PHD;France GUYOT</t>
  </si>
  <si>
    <t>;france.guyot@aphp.fr</t>
  </si>
  <si>
    <t>;0144841751</t>
  </si>
  <si>
    <t>Assistance Publique des Hopitaux de Paris;</t>
  </si>
  <si>
    <t>_x000D_&lt;br&gt;        Inclusion Criteria:_x000D_&lt;br&gt;_x000D_&lt;br&gt;          -  Adult patient_x000D_&lt;br&gt;_x000D_&lt;br&gt;          -  Hospitalized in one of the participating psychiatric wards during the inclusion period_x000D_&lt;br&gt;_x000D_&lt;br&gt;          -  Signed informed consent_x000D_&lt;br&gt;_x000D_&lt;br&gt;        Exclusion Criteria:_x000D_&lt;br&gt;_x000D_&lt;br&gt;          -  Inability to obtain the consent of the patient or legal representative, if applicable_x000D_&lt;br&gt;_x000D_&lt;br&gt;          -  Patient under safeguard of justice_x000D_&lt;br&gt;</t>
  </si>
  <si>
    <t>Number of COVID-positive patients</t>
  </si>
  <si>
    <t>Burnout and Distress preventiOn With caNnabidiol in Front-line Health Care workerS deAling (Bonsai Study) wIth COVID-19: a Randomised Controlled Trial</t>
  </si>
  <si>
    <t>Drug: Cannabidiol</t>
  </si>
  <si>
    <t>https://clinicaltrials.gov/show/NCT04504877</t>
  </si>
  <si>
    <t>Burnout and Distress preventiOn With caNnabidiol in Front-line Health Care workerS deAling wIth COVID-19</t>
  </si>
  <si>
    <t>NCT04504877</t>
  </si>
  <si>
    <t>Allocation: Randomized. Intervention model: Parallel Assignment. Primary purpose: Prevention. Masking: Triple (Care Provider, Investigator, Outcomes Assessor).</t>
  </si>
  <si>
    <t>Covid19;Burn Out;Post Traumatic Stress Disorder</t>
  </si>
  <si>
    <t>BONSAI</t>
  </si>
  <si>
    <t>Jose A. Crippa, MD; PhD</t>
  </si>
  <si>
    <t>_x000D_&lt;br&gt;        Inclusion Criteria:_x000D_&lt;br&gt;_x000D_&lt;br&gt;          1. age between 24 and 60 years old_x000D_&lt;br&gt;_x000D_&lt;br&gt;          2. Research participants of both sexes._x000D_&lt;br&gt;_x000D_&lt;br&gt;          3. HCFMRP physicians, nurses and physiotherapists involved in the care of patients who_x000D_&lt;br&gt;             have undergone screening and present at least one symptom, which may be related to_x000D_&lt;br&gt;             infection by COVID-19._x000D_&lt;br&gt;_x000D_&lt;br&gt;          4. Good health conditions and without conditions that characterize them as belonging to_x000D_&lt;br&gt;             the risk groups associated with COVID infection19._x000D_&lt;br&gt;_x000D_&lt;br&gt;          5. Research participants with the potential to become pregnant may be included in the_x000D_&lt;br&gt;             study as long as they are sexually abstinent or using a contraceptive method_x000D_&lt;br&gt;             considered effective._x000D_&lt;br&gt;_x000D_&lt;br&gt;          6. Signature of the Free and Informed Consent Term approved (ICF) by the Research Ethics_x000D_&lt;br&gt;             Committee (CEP) and CONEP._x000D_&lt;br&gt;_x000D_&lt;br&gt;        Exclusion Criteria:_x000D_&lt;br&gt;_x000D_&lt;br&gt;          1. Using any medication with potential interaction with CBD or with a history of_x000D_&lt;br&gt;             undesirable reactions prior to the use of this cannabinoid._x000D_&lt;br&gt;_x000D_&lt;br&gt;          2. Physicians, nurses and physiotherapists with occasional contact with patients with_x000D_&lt;br&gt;             COVID-19 and who are not responsible for the continuous monitoring of these patients._x000D_&lt;br&gt;_x000D_&lt;br&gt;          3. Although in the HC-FMRP-USP care allocation policy, professionals who are eventually_x000D_&lt;br&gt;             more susceptible to complications from the new coronavirus will be relocated to not_x000D_&lt;br&gt;             attend patients with COVID19, it will be checked again to exclude patients with_x000D_&lt;br&gt;             chronic diseases: diabetes, hypertension, lung disease like asthma or COPD;_x000D_&lt;br&gt;             hematological diseases, chronic kidney disease and immunodepression._x000D_&lt;br&gt;_x000D_&lt;br&gt;          4. Professionals over 60 years old_x000D_&lt;br&gt;_x000D_&lt;br&gt;          5. Female research participants who become pregnant or male participants who have their_x000D_&lt;br&gt;             pregnant partner during the research project_x000D_&lt;br&gt;</t>
  </si>
  <si>
    <t>aMBI-HSS: Abbreviated Maslach Burnout Inventory - Human Services Survey</t>
  </si>
  <si>
    <t>COVID-19 Prevention and Treatment in Cancer; a Sequential Multiple Assignment Randomised Trial; C-SMART Study.</t>
  </si>
  <si>
    <t>Drug: Interferon alfa;Drug: Selinexor;Drug: Lenzilumab</t>
  </si>
  <si>
    <t>https://clinicaltrials.gov/show/NCT04534725</t>
  </si>
  <si>
    <t>COVID-19 Prevention and Treatment in Cancer; a Sequential Multiple Assignment Randomised Trial;</t>
  </si>
  <si>
    <t>NCT04534725</t>
  </si>
  <si>
    <t>Peter MacCallum Cancer Centre, Australia</t>
  </si>
  <si>
    <t>Cancer;Covid19;Respiratory Viral Infection</t>
  </si>
  <si>
    <t>C-SMART</t>
  </si>
  <si>
    <t>Ronan Burder</t>
  </si>
  <si>
    <t>ronan.burder@petermac.org</t>
  </si>
  <si>
    <t>_x000D_&lt;br&gt;        Inclusion Criteria:_x000D_&lt;br&gt;_x000D_&lt;br&gt;          -  ARM 1:_x000D_&lt;br&gt;_x000D_&lt;br&gt;               1. Age equal to or greater than 18 years old_x000D_&lt;br&gt;_x000D_&lt;br&gt;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consent_x000D_&lt;br&gt;_x000D_&lt;br&gt;               5. Willingness to inform the study nurse/co-ordinator of COVID-19 testing_x000D_&lt;br&gt;_x000D_&lt;br&gt;               6. Willingness to perform a self-collect nose/throat swab_x000D_&lt;br&gt;_x000D_&lt;br&gt;        ARM 2_x000D_&lt;br&gt;_x000D_&lt;br&gt;          1. Age equal to or greater than 18 years old._x000D_&lt;br&gt;_x000D_&lt;br&gt;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consent_x000D_&lt;br&gt;_x000D_&lt;br&gt;          5. Have been exposed to a known COVID-19 case within the last 72 hours, defined by the_x000D_&lt;br&gt;             current Department of Health and Human services such as household contact, 15 minutes_x000D_&lt;br&gt;             of face to face exposure, 2 hours in close space._x000D_&lt;br&gt;_x000D_&lt;br&gt;          6. Willingness to inform the study nurse/co-ordinator of COVID-19 testing_x000D_&lt;br&gt;_x000D_&lt;br&gt;          7. Willingness to perform a self-collect nose/throat swab_x000D_&lt;br&gt;_x000D_&lt;br&gt;        ARM 3 1. Age equal to or greater than 18 years of age. 2. Any haematological or solid_x000D_&lt;br&gt;        tumour 3. Current or within the last 12 months received cancer related treatment such as_x000D_&lt;br&gt;        chemotherapy, radiotherapy or targeted small molecule, cellular therapy or_x000D_&lt;br&gt;        immune-modulating therapy 4. Signed written and verbal informed consent 5. Laboratory_x000D_&lt;br&gt;        confirmation of SARS-CoV-2 by PCR as per local laboratory assays 6. Hospitalised 7._x000D_&lt;br&gt;        Symptoms of COVID-19 such as:_x000D_&lt;br&gt;_x000D_&lt;br&gt;          1. Fever equal to or greater than 38 degrees Celsius OR_x000D_&lt;br&gt;_x000D_&lt;br&gt;          2. Tachypnoea respiratory rate equal to or greater than 20 breaths/min OR_x000D_&lt;br&gt;_x000D_&lt;br&gt;          3. Pulse Oxygen saturation (SpO2) equal to or less than 94% 8. Concurrent standard of_x000D_&lt;br&gt;             care antimicrobials, antivirals are allowed. 9. Female and male patients of child_x000D_&lt;br&gt;             bearing potential will use highly effective contraception. In female child bearing_x000D_&lt;br&gt;             potential participants a negative urine pregnancy test will be required._x000D_&lt;br&gt;_x000D_&lt;br&gt;             ARM 4_x000D_&lt;br&gt;_x000D_&lt;br&gt;               1. Age equal to or greater than 18 years of age._x000D_&lt;br&gt;_x000D_&lt;br&gt;               2. Any haematological or solid tumour_x000D_&lt;br&gt;_x000D_&lt;br&gt;               3. Current or within the last 12 months received cancer related treatment such as_x000D_&lt;br&gt;                  chemotherapy, radiotherapy or targeted small molecule, cellular therapy or_x000D_&lt;br&gt;                  immune-modulating therapy_x000D_&lt;br&gt;_x000D_&lt;br&gt;               4. Signed written and verbal informed consent by participant or proxy capable of_x000D_&lt;br&gt;                  giving consent_x000D_&lt;br&gt;_x000D_&lt;br&gt;               5. Laboratory virological confirmation of SARS-CoV-2 by PCR as per local laboratory_x000D_&lt;br&gt;                  assays and COVID-19 diagnosis prior to randomisation_x000D_&lt;br&gt;_x000D_&lt;br&gt;               6. Hospitalised but has not required mechanical ventilation_x000D_&lt;br&gt;_x000D_&lt;br&gt;               7. Pneumonia diagnosed by chest x-ray or computed tomography (CT) revealing_x000D_&lt;br&gt;                  infiltrates consistent with pneumonia and SpO2 equal to or less than 94% on room_x000D_&lt;br&gt;                  air or requires low-flow oxygen supplementation or requires high-flow oxygen_x000D_&lt;br&gt;                  supplementation or non-invasive positive pressure ventilation (NIPPV)._x000D_&lt;br&gt;_x000D_&lt;br&gt;               8. Has not participated in other clinical trials for COVID-19 using an_x000D_&lt;br&gt;                  immunomodulating monoclonal antibody or kinase inhibitor. Note that participants_x000D_&lt;br&gt;                  on dexamethasone, corticosteroids, remdesivir, convalescent plasma and/or_x000D_&lt;br&gt;                  hydroxychloroquine with or without azithromycin are not excluded from the study._x000D_&lt;br&gt;                  Agents that have received emergency use authorization and/or are considered by_x000D_&lt;br&gt;                  the study site to be standard treatment at the institution for COVID-19 are_x000D_&lt;br&gt;                  permitted provided the agent is not an immunomodulating monoclonal antibody or_x000D_&lt;br&gt;                  kinase inhibitor. Participation in clinical trials with remdesivir or_x000D_&lt;br&gt;                  convalescent plasma is permitted provided that all other eligibility criteria are_x000D_&lt;br&gt;                  met._x000D_&lt;br&gt;_x000D_&lt;br&gt;               9. Females of childbearing potential must have a negative serum or urine pregnancy_x000D_&lt;br&gt;                  test at screening/baseline. Women of childbearing potential must agree to use_x000D_&lt;br&gt;                  adequate contraception (hormonal or barrier method of birth control, abstinence)_x000D_&lt;br&gt;                  prior to study entry and for 5 months following their last dose of study drug._x000D_&lt;br&gt;_x000D_&lt;br&gt;             Exclusion Criteria:_x000D_&lt;br&gt;_x000D_&lt;br&gt;             -ARM 1_x000D_&lt;br&gt;_x000D_&lt;br&gt;               1. Previous diagnosis of COVID-19 (microbiologically proven, either symptomatic or_x000D_&lt;br&gt;                  asymptomatic)_x000D_&lt;br&gt;_x000D_&lt;br&gt;               2. Have been exposed to a known COVID-19 case within the last 72 hours, defined by_x000D_&lt;br&gt;                  the current Department of Health and Human services such as household contact, 15_x000D_&lt;br&gt;                  minutes of face to face exposure, 2 hours in close space._x000D_&lt;br&gt;_x000D_&lt;br&gt;               3. Any contra-indication to intra-nasal IFN-a such as severe nasal bleeding_x000D_&lt;br&gt;                  requiring intervention, nasal malignancy, nasal deformity, radiotherapy to the_x000D_&lt;br&gt;                  nasopharynx and/or oropharynx_x000D_&lt;br&gt;_x000D_&lt;br&gt;               4. Pregnant or breast-feeding women, or women who wish to become pregnant during the_x000D_&lt;br&gt;                  course of the study_x000D_&lt;br&gt;_x000D_&lt;br&gt;               5. Participant unable to return for regular follow-up_x000D_&lt;br&gt;_x000D_&lt;br&gt;               6. Life expectancy of less than 4 months_x000D_&lt;br&gt;_x000D_&lt;br&gt;               7. Participant already included in another intervention study on the prevention of_x000D_&lt;br&gt;                  COVID-19_x000D_&lt;br&gt;_x000D_&lt;br&gt;               8. Currently unwell with influenza-like symptoms - if participant is found to be_x000D_&lt;br&gt;                  COVID-19 negative and becomes asymptomatic, they can be reconsidered for_x000D_&lt;br&gt;                  participation_x000D_&lt;br&gt;_x000D_&lt;br&gt;             ARM 2_x000D_&lt;br&gt;_x000D_&lt;br&gt;             1. Previous diagnosis of COVID-19 (microbiologically proven, either symptomatic or_x000D_&lt;br&gt;             asymptomatic) 2. Any contra-indication to intra-nasal IFN-a such as severe nasal_x000D_&lt;br&gt;             bleeding requiring intervention, nasal malignancy, nasal deformity, radiotherapy to_x000D_&lt;br&gt;             the nasopharynx and/or oropharynx 3. Pregnant or breast-feeding women, or women who_x000D_&lt;br&gt;             wish to become pregnant during the course of the study 4. Patient unable to return for_x000D_&lt;br&gt;             follow-up 5. Life expectancy of less than 1 month 6. Patient already included in_x000D_&lt;br&gt;             another intervention study on the prevention of COVID-19 7. Currently unwell with_x000D_&lt;br&gt;             influenza-like symptoms_x000D_&lt;br&gt;_x000D_&lt;br&gt;             ARM 3_x000D_&lt;br&gt;_x000D_&lt;br&gt;               1. Unable to take oral medication_x000D_&lt;br&gt;_x000D_&lt;br&gt;               2. Any known allergic reactions to selinexor or concomitant medication-related_x000D_&lt;br&gt;                  contra-indications to selinexor._x000D_&lt;br&gt;_x000D_&lt;br&gt;               3. Severe critical COVID-19 infection defined as:_x000D_&lt;br&gt;_x000D_&lt;br&gt;                    1. Requiring invasive or non-invasive mechanical ventilation, ECMO_x000D_&lt;br&gt;_x000D_&lt;br&gt;                    2. Anticipated unlikely to survive within 48 hours_x000D_&lt;br&gt;_x000D_&lt;br&gt;               4. In the opinion of the investigator and primary oncolog</t>
  </si>
  <si>
    <t>Incidence of COVID-19 in cancer patients using interferon-alpha as prophylaxis without known positive contact with COVID-19 (COVID-19 confirmed by qPCR from respiratory swab);incidence of any upper or lower community acquired respiratory viral infection assessed using local standard of care testing;incidence of COVID-19 when Interferon alpha is given as post-exposure prophylaxis with a known positive contact or exposure with COVID-19. COVID-19 confirmed by qPCR from respiratory swab .;incidence of any upper or lower community acquired respiratory viral infection assessed using local standard of care testing;incidence of death and/or need for invasive or non-invasive ventilation. assessed using medical records;time to clinical improvement or discharge from hospital assessed using medical records</t>
  </si>
  <si>
    <t>Exocarpium Citri Grandis Relieves Symptoms of Novel Coronavirus Pneunomia (COVID-19): a Randomized Controlled Clinical Trial</t>
  </si>
  <si>
    <t>Exocarpium Citri Grandis Group:Oral Administration of Exocarpium Citri Grandis Phlegm Cough Solution;Placebo Group:Oral Administration of Placebo;</t>
  </si>
  <si>
    <t>http://www.chictr.org.cn/showproj.aspx?proj=51018</t>
  </si>
  <si>
    <t>ChiCTR2000030804</t>
  </si>
  <si>
    <t>Exocarpium Citri Grandis Group:64;Placebo Group:64;</t>
  </si>
  <si>
    <t>Maoming People's Hospital</t>
  </si>
  <si>
    <t>Hu Linhui</t>
  </si>
  <si>
    <t>101 Weimin Road, Maoming, Guangdong, China</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</si>
  <si>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</si>
  <si>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</si>
  <si>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</si>
  <si>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</si>
  <si>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Cough Score;Expectoration score;</t>
  </si>
  <si>
    <t>The effect of omega-3 supplementation on inflammatory and biochemical markers in critical ill patients with COVID-19 a randomized clinical trial</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</si>
  <si>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</si>
  <si>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http://en.irct.ir/trial/48213</t>
  </si>
  <si>
    <t>The effect of omega-3 supplementation in COVID-19</t>
  </si>
  <si>
    <t>IRCT20151226025699N3</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</si>
  <si>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</si>
  <si>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Sabzevar University of Medical Sciences</t>
  </si>
  <si>
    <t>85 years</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</si>
  <si>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</si>
  <si>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</si>
  <si>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</si>
  <si>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</si>
  <si>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</si>
  <si>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</si>
  <si>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</si>
  <si>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TelePark: Tele-Neurorehabilitation versus In-person Rehabilitation in person with Parkinsons Disease in India during COVID-19: A Randomised Trial - TelePark</t>
  </si>
  <si>
    <t>Intervention1: Tele-Neurorehabilitation: Participants in this group will attend a 12-week structured rehabilitation program. Baseline assessment and informed consent will be obtained in person. They will undergo supervised rehabilitation program for duration of 30 minutes in the department of Physical Medicine &amp; Rehabilitation (PMR), LHMC &amp; Associated Hospitals on day 1 followed by supervised tele √¢?? rehabilitation once a week for the first four weeks &amp; once every two weeks for 8 weeks. The participant will have to perform therapeutic exercises at home for at least five days per week (including the training session) and either the patient or their caretaker will maintain a video log and Parkinson√¢??s disease diary regarding details of home-based program performed and adherence to schedule.&lt;br&gt;Control Intervention1: In-person rehabilitation: Individuals assigned to this group will participate in supervised rehabilitation program for duration of 30 minutes in department of PMR initially once in a week for the first 4 weeks and then once every 2 weeks for next 8 weeks.  &lt;br&gt;Similar to the intervention group, each participant or their caretaker will have to maintain a video log and Parkinson√¢??s diary documenting adherence and duration of therapeutic exercises done at home.&lt;br&gt;</t>
  </si>
  <si>
    <t>http://www.ctri.nic.in/Clinicaltrials/pmaindet2.php?trialid=44285</t>
  </si>
  <si>
    <t>Efficacy and feasibility of Teleneurorehabilitation in Persons with Parkinsons Disease</t>
  </si>
  <si>
    <t>CTRI/2020/08/027300</t>
  </si>
  <si>
    <t>Randomized, Parallel Group, Active Controlled Trial
  Method of generating randomization sequence:Computer generated randomization  Method of allocation concealment:Sequentially numbered, sealed, opaque envelopes  Blinding and masking:Outcome Assessor Blinded</t>
  </si>
  <si>
    <t>Investigatorinitiated trial Prof RK Dhamija</t>
  </si>
  <si>
    <t xml:space="preserve">Health Condition 1: B972- Coronavirus as the cause of diseases classified elsewhere
Health Condition 2: G20- Parkinsons disease
</t>
  </si>
  <si>
    <t>Rajinder K Dhamija</t>
  </si>
  <si>
    <t>Department of Neurology
Lady Hardinge Medical College
Connaught Place
110001
New Delhi</t>
  </si>
  <si>
    <t>dhamijark@gov.in</t>
  </si>
  <si>
    <t>011-2340-8279</t>
  </si>
  <si>
    <t>Lady Hardinge Medical College and SSK Hospital</t>
  </si>
  <si>
    <t>Inclusion criteria: 1. A clinical diagnosis of idiopathic PD with a disease severity rating of stage 1 to 2.5 on Hoehn and Yahr scale (Supplement 2) within the past two months &lt;br/ &gt;&lt;br&gt;2. Age above 18 years  &lt;br/ &gt;&lt;br&gt;3. Participants who can give written consent &lt;br/ &gt;&lt;br&gt;4. Not on any formal rehabilitation  &lt;br/ &gt;&lt;br&gt;5. Home access to video calling facility &lt;br/ &gt;&lt;br&gt;</t>
  </si>
  <si>
    <t>Exclusion criteria: 1. Current participation in any other trial or formal rehabilitation program  &lt;br/ &gt;&lt;br&gt;2. Cognitive impairment as indicated by a Mini Mental Status Examination (MMSE) score of below 23  &lt;br/ &gt;&lt;br&gt;3. Other debilitating conditions eg. Hearing or visual impairment that can impede full participation in the study  &lt;br/ &gt;&lt;br&gt;4. Inability to perform rehabilitation therapy for any reason  &lt;br/ &gt;&lt;br&gt;</t>
  </si>
  <si>
    <t>1. Motor symptoms- Change in MDS-UPDRS III score at baseline and 12 weeks &lt;br/ &gt;&lt;br&gt;Movement Disorder Society-Unified Parkinson√¢??s Disease Rating Scale- Part III Motor Examination (MDS-UPDRS-III) is an 18-item, assessor-rated instrument assessing severity of PD motor symptoms. Each item is scored √¢??0√¢?? to √¢??4√¢?? on a categorical scale, in which √¢??0√¢?? indicates no impairment and √¢??4√¢?? represent severe impairment. The total score is 132. Higher scores indicate more motor disabilities.  &lt;br/ &gt;&lt;br&gt;Timepoint: 0 (baseline) and 12 weeks</t>
  </si>
  <si>
    <t>Local Tolerability and Pharmacokinetic Evaluation of Cyclops Dry Powder Hydroxychloroquine Inhalation in Healthy Volunteers; a Pilot Study</t>
  </si>
  <si>
    <t>Drug: inhaled hydroxychloroquine</t>
  </si>
  <si>
    <t>https://clinicaltrials.gov/show/NCT04497519</t>
  </si>
  <si>
    <t>Local Tolerability and Pharmacokinetic Evaluation of Cyclops Dry Powder Hydroxychloroquine Inhalation in Healthy Volunteers</t>
  </si>
  <si>
    <t>NCT04497519</t>
  </si>
  <si>
    <t>University Medical Center Groningen</t>
  </si>
  <si>
    <t>_x000D_&lt;br&gt;        Inclusion Criteria:_x000D_&lt;br&gt;_x000D_&lt;br&gt;          -  Healthy volunteer_x000D_&lt;br&gt;_x000D_&lt;br&gt;          -  Age 18-65 years_x000D_&lt;br&gt;_x000D_&lt;br&gt;          -  Obtained written informed consent_x000D_&lt;br&gt;_x000D_&lt;br&gt;        Exclusion Criteria:_x000D_&lt;br&gt;_x000D_&lt;br&gt;          1. Pregnancy or breastfeeding. Women in the fertility period and without using proper_x000D_&lt;br&gt;             contraceptives will undergo a urine pregnancy test._x000D_&lt;br&gt;_x000D_&lt;br&gt;          2. Contra-indication to (hydroxy)chloroquine or quinine (allergic reaction, prolonged_x000D_&lt;br&gt;             QTc-interval (&gt; 450 msec), long-QT syndrome (LQTS), retinopathy, epilepsia, myasthenia_x000D_&lt;br&gt;             gravis, G6PD-deficiency)._x000D_&lt;br&gt;_x000D_&lt;br&gt;          3. Concurrent use of ciclosporin, digoxin, ritonavir, tamoxifen or tranylcypromine._x000D_&lt;br&gt;_x000D_&lt;br&gt;          4. Concurrent use of high risk QTc prolongating drugs (amiodarone, erythromycin (daily_x000D_&lt;br&gt;             dose &gt; 1000 mg) or sotalol)16._x000D_&lt;br&gt;_x000D_&lt;br&gt;          5. COVID-19 like symptoms, such as fever, couch, or sore throat; only by history taking._x000D_&lt;br&gt;</t>
  </si>
  <si>
    <t>Local tolerability;Local tolerability;Local tolerability</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</si>
  <si>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</si>
  <si>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</si>
  <si>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https://www.clinicaltrialsregister.eu/ctr-search/search?query=eudract_number:2020-001675-33</t>
  </si>
  <si>
    <t>A study to investigate whether vaccination with VPM1002 can reduce elderly people's days with severe respiratory infectious diseases at hospital and/or at home</t>
  </si>
  <si>
    <t>EUCTR2020-001675-33-DE</t>
  </si>
  <si>
    <t>Vakzine Projekt Management GmbH</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</si>
  <si>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</si>
  <si>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Clinical Trial Information</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</si>
  <si>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</si>
  <si>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</si>
  <si>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</si>
  <si>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 with = 4 weeks between these vaccinations and the trial vaccination&lt;br&gt;5. Participation in another interventional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History of malignancies, unless the subject has been free of the disease for = 2 years; exception: subjects with adequately treated basal or squamous cell cancer or other localized non-melanoma skin cancer and adequately treated carcinoma in situ of the cervix may participate in the trial&lt;br&gt;9. Previous positive SARS-CoV-2 test result&lt;br&gt;10. Person is an employee of the sponsor, a relative of the sponsor or investigator, or is employed in the same department as the investigator&lt;br&gt;</t>
  </si>
  <si>
    <t>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home;Timepoint(s) of evaluation of this end point: From day 0 to day 240</t>
  </si>
  <si>
    <t>Transpulmonary Pressure Measurements in Intubated Children With Covid-19 Respiratory Failure</t>
  </si>
  <si>
    <t>Diagnostic Test: Transpulmonary pressure measurements</t>
  </si>
  <si>
    <t>https://clinicaltrials.gov/show/NCT04519411</t>
  </si>
  <si>
    <t>NCT04519411</t>
  </si>
  <si>
    <t>Mayo Clinic</t>
  </si>
  <si>
    <t>Stephen J Gleich, MD;Stephen Gleich, M.D.</t>
  </si>
  <si>
    <t>;gleich.stephen@mayo.edu</t>
  </si>
  <si>
    <t>;507-255-9814</t>
  </si>
  <si>
    <t>_x000D_&lt;br&gt;        Inclusion Criteria:_x000D_&lt;br&gt;_x000D_&lt;br&gt;          -  Patients 0-17 years of age, 10 kg or greater, with suspected or confirmed Covid-19_x000D_&lt;br&gt;             respiratory failure requiring endotracheal intubation and mechanical ventilation_x000D_&lt;br&gt;             admitted to Mayo Clinic Hospital, St. Mary's Campus Pediatric Intensive Care Unit._x000D_&lt;br&gt;_x000D_&lt;br&gt;        Exclusion Criteria:_x000D_&lt;br&gt;_x000D_&lt;br&gt;          -  Patients &lt;10 kg_x000D_&lt;br&gt;_x000D_&lt;br&gt;          -  Patients with pre-existing chronic mechanical ventilation (chronic respiratory_x000D_&lt;br&gt;             failure)_x000D_&lt;br&gt;_x000D_&lt;br&gt;          -  Patients with known esophageal disease (strictures, known esophageal anatomic_x000D_&lt;br&gt;             abnormalities)_x000D_&lt;br&gt;_x000D_&lt;br&gt;          -  Patients with severe coagulopathy (for which placement of esophageal balloon or other_x000D_&lt;br&gt;             gastric tube via nose or mouth is contraindicated)_x000D_&lt;br&gt;_x000D_&lt;br&gt;          -  Patients who are pregnant (as determined by standard pregnancy testing criteria for_x000D_&lt;br&gt;             Pediatric ICU admission)._x000D_&lt;br&gt;</t>
  </si>
  <si>
    <t>Transpulmonary pressure</t>
  </si>
  <si>
    <t>A Proof-of-concept Study of Poliovirus Vaccine (IPV) Activity to Induce an Immune Response That Cross-reacts With Severe Acute Respiratory Syndrome Coronavirus 2 (SARS CoV-2)</t>
  </si>
  <si>
    <t>Biological: Vaccinated with polio vaccine (IPV)</t>
  </si>
  <si>
    <t>https://clinicaltrials.gov/show/NCT04639375</t>
  </si>
  <si>
    <t>Polio Vaccine (IPV) for SARS-CoV-2 and Prevention of Coronavirus Disease (COVID-19)</t>
  </si>
  <si>
    <t>NCT04639375</t>
  </si>
  <si>
    <t>E-MO Biology Inc</t>
  </si>
  <si>
    <t>John Andrews;Brittany Comunale;Brittany Comunale</t>
  </si>
  <si>
    <t>;BCalResearch@gmail.com;</t>
  </si>
  <si>
    <t>;858.551.0276;</t>
  </si>
  <si>
    <t>E-MO Biology Inc;</t>
  </si>
  <si>
    <t>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18-80_x000D_&lt;br&gt;_x000D_&lt;br&gt;          4. Female subjects of child-bearing potential must have a negative pregnancy test_x000D_&lt;br&gt;             (point-of-care dipstick) prior to being vaccinated and be willing to use an effective_x000D_&lt;br&gt;             method of birth control from the time of entry into the study and for 30 days_x000D_&lt;br&gt;             following vaccination_x000D_&lt;br&gt;_x000D_&lt;br&gt;          5. In good general health with no active infectious disease as evidenced by medical_x000D_&lt;br&gt;             history and directed physical examination._x000D_&lt;br&gt;_x000D_&lt;br&gt;        Exclusion Criteria:_x000D_&lt;br&gt;_x000D_&lt;br&gt;          1. Known allergic reactions to components of the polio vaccine_x000D_&lt;br&gt;_x000D_&lt;br&gt;          2. Febrile illness within 14 days_x000D_&lt;br&gt;_x000D_&lt;br&gt;          3. Positive for SARS-CoV-2 antigenemia at any time prior to screening1_x000D_&lt;br&gt;_x000D_&lt;br&gt;          4. Positive for SARS-CoV-2 antibodies at any time prior to screening1_x000D_&lt;br&gt;_x000D_&lt;br&gt;          5. Subjects with fever &gt; 101o F at screening_x000D_&lt;br&gt;_x000D_&lt;br&gt;          6. Subjects who respond yes to any of the following question:_x000D_&lt;br&gt;_x000D_&lt;br&gt;             Have you experienced any of the following symptoms in the past 48 hours (14):_x000D_&lt;br&gt;_x000D_&lt;br&gt;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7. Treatment with an investigational drug or other intervention within the 90 days prior_x000D_&lt;br&gt;             to enrollment in this study_x000D_&lt;br&gt;_x000D_&lt;br&gt;          8. Inoculation with polio vaccine within the last 12 years_x000D_&lt;br&gt;_x000D_&lt;br&gt;          9. Women who are pregnant or breast feeding_x000D_&lt;br&gt;</t>
  </si>
  <si>
    <t>Percentage of Subjects with Antibodies to SARS-CoV-2 RdRp following IPV Vaccination</t>
  </si>
  <si>
    <t>Use of Ivermectin as a Prophylactic Option in Asymptomatic Family Close Contact for Patient With COVID-19</t>
  </si>
  <si>
    <t>Drug: Ivermectin Tablets</t>
  </si>
  <si>
    <t>https://clinicaltrials.gov/show/NCT04422561</t>
  </si>
  <si>
    <t>Prophylactic Ivermectin in COVID-19 Contacts</t>
  </si>
  <si>
    <t>NCT04422561</t>
  </si>
  <si>
    <t>Allocation: Randomized. Intervention model: Sequential Assignment. Primary purpose: Prevention. Masking: None (Open Label).</t>
  </si>
  <si>
    <t>Zagazig University</t>
  </si>
  <si>
    <t>May 31, 2020</t>
  </si>
  <si>
    <t>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t>
  </si>
  <si>
    <t>Development of Symptoms ( Fever ,Cough, Sore Throat, Myalgia,Diarrhea, Shortness of Breath)</t>
  </si>
  <si>
    <t>https://clinicaltrials.gov/ct2/show/results/NCT04422561</t>
  </si>
  <si>
    <t>Pilot Study to Detect SARS-CoV-2 Virus in Sperm : a COVID-19 Study.</t>
  </si>
  <si>
    <t>Biological: Sample</t>
  </si>
  <si>
    <t>https://clinicaltrials.gov/show/NCT04584593</t>
  </si>
  <si>
    <t>Pilot Study to Detect SARS-CoV-2 Virus in Sperm</t>
  </si>
  <si>
    <t>NCT04584593</t>
  </si>
  <si>
    <t>October 2, 2020</t>
  </si>
  <si>
    <t>COVSPERM</t>
  </si>
  <si>
    <t>Louis BUJAN, PR;Louis BUJAN, PR;Louis BUJAN, Pr</t>
  </si>
  <si>
    <t>;bujan.l@chu-toulouse.fr;</t>
  </si>
  <si>
    <t>;05 67 77 10 41;</t>
  </si>
  <si>
    <t>_x000D_&lt;br&gt;        Inclusion Criteria:_x000D_&lt;br&gt;_x000D_&lt;br&gt;          -  Patient aged 18 to 50, male._x000D_&lt;br&gt;_x000D_&lt;br&gt;          -  Patient in acute phase of infection with SARS-CoV-2 and whose RT-PCR shows the viral_x000D_&lt;br&gt;             genome in the nasopharyngeal or salivary sample or in any other sample._x000D_&lt;br&gt;_x000D_&lt;br&gt;          -  Patient who can come to the laboratory for samples_x000D_&lt;br&gt;_x000D_&lt;br&gt;          -  Patient having given his free and informed consent and having signed the consent_x000D_&lt;br&gt;_x000D_&lt;br&gt;          -  Patient affiliated to a social security scheme or equivalent_x000D_&lt;br&gt;_x000D_&lt;br&gt;        Exclusion Criteria:_x000D_&lt;br&gt;_x000D_&lt;br&gt;          -  Patient having previously consulted for male infertility or having previously carried_x000D_&lt;br&gt;             out a semen examination which was abnormal (WHO standard)_x000D_&lt;br&gt;_x000D_&lt;br&gt;          -  Patient with ejaculation disorder or unable to take a semen sample or with an abnormal_x000D_&lt;br&gt;             semen volume (&lt;1.5 mL)._x000D_&lt;br&gt;_x000D_&lt;br&gt;          -  Patient who would present serious clinical signs that would not allow him to travel to_x000D_&lt;br&gt;             the investigating center to take samples._x000D_&lt;br&gt;_x000D_&lt;br&gt;          -  Patient under a protection regime for adults (including guardianship, curatorship or_x000D_&lt;br&gt;             safeguard of justice._x000D_&lt;br&gt;</t>
  </si>
  <si>
    <t>SARS-CoV-2 genomic RNA in patient sperm</t>
  </si>
  <si>
    <t>Assessment of the Presence of the SARS-COV-2 Virus in the Peritoneum During an Emergency Laparoscopy Conducted on Confirmed or Suspected COVID-19 Patients</t>
  </si>
  <si>
    <t>Other: Collection of samples</t>
  </si>
  <si>
    <t>https://clinicaltrials.gov/show/NCT04361396</t>
  </si>
  <si>
    <t>Assessment of the Presence of the SARS-COV-2 Virus in the Peritoneum of COVID-19 Patients</t>
  </si>
  <si>
    <t>NCT04361396</t>
  </si>
  <si>
    <t>Centre Hospitalier Ren√© Dubos</t>
  </si>
  <si>
    <t>LAPTRANSCOV</t>
  </si>
  <si>
    <t>Nelson Trelles;Maryline Delattre</t>
  </si>
  <si>
    <t>;maryline.delattre@ght-novo.fr</t>
  </si>
  <si>
    <t>;0033130754131</t>
  </si>
  <si>
    <t>Centre Hospitalier Ren√© Dubos;</t>
  </si>
  <si>
    <t>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t>
  </si>
  <si>
    <t>Assessment of the presence of the SARS-COV-2 virus at T4</t>
  </si>
  <si>
    <t>Effects of Nicotinamide Riboside on the Clinical Outcome of Covid-19 in the Elderly. A Randomized Double-blind, Placebo-controlled Trial of Nicotinamide Riboside NR-COVID19</t>
  </si>
  <si>
    <t>Dietary Supplement: Nicotinamide riboside;Dietary Supplement: Placebo</t>
  </si>
  <si>
    <t>https://clinicaltrials.gov/show/NCT04407390</t>
  </si>
  <si>
    <t>Effects of Nicotinamide Riboside on the Clinical Outcome of Covid-19 in the Elderly</t>
  </si>
  <si>
    <t>NCT04407390</t>
  </si>
  <si>
    <t>University of Copenhagen</t>
  </si>
  <si>
    <t>NR-COVID19</t>
  </si>
  <si>
    <t>Morten Scheibye-Knudsen, MD/DMSc(PhD);Celeste Porsbjerg, MD/PhD</t>
  </si>
  <si>
    <t>mscheibye@sund.ku.dk;</t>
  </si>
  <si>
    <t>+4542507060;</t>
  </si>
  <si>
    <t>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t>
  </si>
  <si>
    <t>Hypoxic respiratory failure;Hypoxic respiratory failure;Hypoxic respiratory failure;Hypoxic respiratory failure</t>
  </si>
  <si>
    <t>Triiodothyronine for the Treatment of Critically Ill Patients With COVID-19 Infection (Thy-Support)</t>
  </si>
  <si>
    <t>Drug: T3 solution for injection;Drug: Placebo</t>
  </si>
  <si>
    <t>https://clinicaltrials.gov/show/NCT04348513</t>
  </si>
  <si>
    <t>Triiodothyronine for the Treatment of Critically Ill Patients With COVID-19 Infection</t>
  </si>
  <si>
    <t>NCT04348513</t>
  </si>
  <si>
    <t>Uni-Pharma Kleon Tsetis Pharmaceutical Laboratories S.A.</t>
  </si>
  <si>
    <t>Pulmonary Infection;Covid-19</t>
  </si>
  <si>
    <t>May 29, 2020</t>
  </si>
  <si>
    <t>Thy-Support</t>
  </si>
  <si>
    <t>Georgia Kostopanagiotou, MD;Georgia Kostopanagiotou, MD</t>
  </si>
  <si>
    <t>;gkostopan@med.uoa.gr</t>
  </si>
  <si>
    <t>;+30 210 5831000</t>
  </si>
  <si>
    <t>ATTIKON University General Hospital</t>
  </si>
  <si>
    <t>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t>
  </si>
  <si>
    <t>Assessment of weaning from cardiorespiratory support</t>
  </si>
  <si>
    <t>Evaluation of therapeutic effects of Metronidazole In Inpatients with Pneuomonia Due to COVID-19</t>
  </si>
  <si>
    <t>Intervention 1: Intervention group: 15 eligible patients with moderate to severe COVID-19 in a 1:1  ratio compared to the control group who receive 250 mg metronidazole tablets orally every 6 hours for 7 days in addition to the standard treatment. Intervention 2: Control group: 15  eligible patients with moderate to severe COVID-19 disease who receive national standard treatment for COVID-19.</t>
  </si>
  <si>
    <t>http://en.irct.ir/trial/48717</t>
  </si>
  <si>
    <t>The role of metronidazole in COVID-19</t>
  </si>
  <si>
    <t>IRCT20200608047686N1</t>
  </si>
  <si>
    <t>Randomization: Randomized, Blinding: Single blinded, Placebo: Not used, Assignment: Parallel, Purpose: Treatment, Other design features: According to the admission date of hospitalized patients with pneumonia due to COVID-19, Participants are randomly assigned to intervention or control groups and they are not aware of the group to which they are allocated.The "intervention group" receives national standard treatment in addition to metronidazole, and the "control group" receives standard treatment, Randomization description: simple randomization, Blinding description: After signing the consent form, According to the admission date of hospitalized patients with pneumonia due to COVID-19, Participants are randomly assigned to intervention or control groups and they are not aware of the group to which they are allocated.</t>
  </si>
  <si>
    <t>Inclusion criteria: Inpatients with Pneuomonia Due to COVID-19</t>
  </si>
  <si>
    <t>Exclusion criteria: Hypersensitivity Reactions to Metronidazole&lt;br&gt;Pregnancy</t>
  </si>
  <si>
    <t>O2 Saturation. Timepoint: within 7 days from initiation of study treatmentat. Method of measurement: Pulse Oximetry.</t>
  </si>
  <si>
    <t>Evaluation of the effectiveness of thiamine-ascorbic acid-methylprednisolone (TAM) cocktail in the treatment of critically ill patients with coronavirus pneumonia (Covid-19) in a clinical trial study</t>
  </si>
  <si>
    <t>Intervention 1: Intervention group: The patients will receive the cocktail contains 100 mg of Thiamine  (Ampoule B complex, Darou Pakhsh Co.), 6 g Ascorbic acid  (ampoule of vitamin C, Darou Pakhsh Co.) and Methylprednisolone 250 mg (Solu-Medrol, Pfizer Co.)  on the first day and then 100 mg of Thiamine and  6 gr of Ascorbic acid and 125 mg of Methylprednisolone on the second and third day of treatment. The cocktail will be prepared in 200 cc dextrose 5 % and  slowly infused over 10 hours. Intervention 2: Control group: Patients of this group will receive all of common treatments (including medications and procedures), except the cocktail composition. During hospitalization outcomes will be assessed and medications and procedures will be recorded.</t>
  </si>
  <si>
    <t>http://en.irct.ir/trial/47186</t>
  </si>
  <si>
    <t>Evaluation of the effectiveness of TAC cocktail in critically ill patients with Covid 19 induced pneumonia</t>
  </si>
  <si>
    <t>IRCT20200415047080N2</t>
  </si>
  <si>
    <t>Pneumonia induced with COVID-19. &lt;br&gt;COVID-19 pneumonia , virus identified;U07.1</t>
  </si>
  <si>
    <t>Rasol Aliannejad</t>
  </si>
  <si>
    <t>Shariati Hospital, Jalal-e-Al-e-Ahmad Hwy</t>
  </si>
  <si>
    <t>+98 21 8490 1000</t>
  </si>
  <si>
    <t>Inclusion criteria: Informed written consent is obtained before the start of the study process.&lt;br&gt;patient understands and agrees with planned study methods.&lt;br&gt;Agree on sampling the oropharyngeal polymerase chain reaction and venous blood samples according to the protocol.&lt;br&gt;A non-pregnant woman and man is 18 years of age or older when entering the program.&lt;br&gt;Positive Covid 19 polymerase chain reaction test with at least one of the following: radio-graphic changes or with clinical signs requiring mechanical ventilation and air oxygen saturation level less than or equal to 94% in room air.&lt;br&gt;Women of childbearing age should have at least one contraceptive method during the study</t>
  </si>
  <si>
    <t>Exclusion criteria: Allergic reaction  to Hydrocortisone, Ascorbic acid or thiamine&lt;br&gt;Hospitalization less than 72 hours&lt;br&gt;Active kidney stone&lt;br&gt;The patient participates in another clinical trial at the same time</t>
  </si>
  <si>
    <t>Duration of improvement in the ratio of incoming oxygen flow to arterial oxygen pressure (SF ratio)  compared to baseline. Timepoint: at baseline and daily. Method of measurement: Measurement of SPO2/FIO2  with pulse oximetery.;Time to mechanical ventilation weaning. Timepoint: Daily. Method of measurement: Counting the days of using  ventilator.;Change in the Murray Lung Injury Score from baseline to 72 h. Timepoint: Baseline and daily to 72 h. Method of measurement: Murray Lung Injury Score.</t>
  </si>
  <si>
    <t>The evaluation of safety and efficacy of Favipiravir (ABIDI Pharmaceutical Co, Iran) to shorten the contagiousness in patients with mild to moderate COVID-19</t>
  </si>
  <si>
    <t>Intervention 1: Intervention group:Favipiravir administered orally, produced  by the Dr. Abidi pharmacutical Co, Iran,  3200mg (1600/ bid) on the first day followed by 1200mg (600mg/bid) daily for the next 4 days (days 1-5). Intervention 2: Control group: Hydroxichloroqune (produced by any pharmacutical company in Iran),  administered orally, 400mg (bid) on the first day followed by 200mg/bid/day for the next 4 days (days 1-5) with or without Naproxen and with or without Azythromycin.</t>
  </si>
  <si>
    <t>http://en.irct.ir/trial/51499</t>
  </si>
  <si>
    <t>The evaluation of efficacy of Favipiravir in patients with mild to moderate COVID-19</t>
  </si>
  <si>
    <t>IRCT20201005048936N1</t>
  </si>
  <si>
    <t>Randomization: Randomized, Blinding: Not blinded, Placebo: Not used, Assignment: Parallel, Purpose: Treatment, Randomization description: Stratified randomization depending on recruitment centers will be undertaken. Accordingly, the number of recruited patients would be equal in three recruitment centers. In each center, patients will be equally allocated to study groups, through the simple randomisation method. Random sequence will be produced by using the random generation, available at www.sealedenvelope.com. In doing so, for two study group and total sample size of 126, three block with 42 block size will be defined.  Through this method, it will ensured that an equal number of participants in each recruitment center will be obtained. There is no concealment over the randomization process.</t>
  </si>
  <si>
    <t>Dr. Abidi pharmacutical Co.</t>
  </si>
  <si>
    <t>Ayat Ahmadi</t>
  </si>
  <si>
    <t>Unit 23; No.1547; Nth Kargar str.</t>
  </si>
  <si>
    <t>ayat1049@gmail.com</t>
  </si>
  <si>
    <t>+98 21 8896 3546</t>
  </si>
  <si>
    <t>Inclusion criteria: Patients with mild to moderate COVID-19 symptoms (According to the national guidance definitions) with positive PCR test for COVID-19&lt;br&gt;At least 18 years old&lt;br&gt;Less than 10 days from the onset of symptoms</t>
  </si>
  <si>
    <t>Exclusion criteria: History of liver disorders (specifically active liver disorders and liver dysfunction included: ALT/AST &gt; 1.5 ULN  and ALP &gt; 2.5 ULN and total Bilirubin&gt;1.25 ULN)&lt;br&gt;Allergy to Favipiravir or its ingredients&lt;br&gt;Pregnancy and lactation&lt;br&gt;History of gastrointestinal(GI) disorders such as GI bleeding or GI inflammatory diseases or history of GI surgery that intervene in the Favipiravir absorption process&lt;br&gt;History of active or latent tuberculosis&lt;br&gt;Active infection other than COVID-19&lt;br&gt;Abnormal metabolism of uric acid/ Gout&lt;br&gt;Abnormal test results in the screening stage that need more clinical assessments&lt;br&gt;Participation in any type of clinical trials in the last 30 days&lt;br&gt;Any psychological disorders that affects patient compliance of the study protocol&lt;br&gt;Any disease or disorder that investigators believed might put participants in an excess risk, if they were included&lt;br&gt;or history of allergy to any antiviral  nocleoside-analog drugs with viral RNA polymerase inhibition mechanism&lt;br&gt;Active HBV, HCV&lt;br&gt;HIV or any other known immunological disorders or using immunosuppressive drugs</t>
  </si>
  <si>
    <t>Turning PCR test result into negative. Timepoint: The  6th day and the  14th day after the intervention commence. Method of measurement: Laboratory PCR test for diagnosis of COVID-19.;Time to recovery of symptoms(fever and cough). Timepoint: up  to 14 days after the intervention commence. Method of measurement: telephone call examination.;Symptoms recovery(fever and cough). Timepoint: day 6, day 14 and day 28  after the intervention commence. Method of measurement: telephone call examination.</t>
  </si>
  <si>
    <t>An Open Non-comparative Study of the Efficacy and Safety of Aprotinin in Patients Hospitalized With COVID-19</t>
  </si>
  <si>
    <t>Drug: Aprotinin</t>
  </si>
  <si>
    <t>https://clinicaltrials.gov/show/NCT04527133</t>
  </si>
  <si>
    <t>NCT04527133</t>
  </si>
  <si>
    <t>Aviron LLC</t>
  </si>
  <si>
    <t>Elena Simakina, MD</t>
  </si>
  <si>
    <t>Clinical Hospital #1, Smolensk</t>
  </si>
  <si>
    <t>_x000D_&lt;br&gt;        Inclusion Criteria:_x000D_&lt;br&gt;_x000D_&lt;br&gt;          1. Signed Patient Information Sheet and Informed Consent Form for participation in the_x000D_&lt;br&gt;             study;_x000D_&lt;br&gt;_x000D_&lt;br&gt;          2. Adult male or female =18 years of age;_x000D_&lt;br&gt;_x000D_&lt;br&gt;          3. Body mass &lt; 90 kg;_x000D_&lt;br&gt;_x000D_&lt;br&gt;          4. Positive qualitative RNA SARS-CoV-2 PCR analysis at screening;_x000D_&lt;br&gt;_x000D_&lt;br&gt;          5. Score 4 on the WHO-OSCI (added at Stage 2);_x000D_&lt;br&gt;_x000D_&lt;br&gt;          6. Subjects with moderate-to-severe disease with the follow conditions and symptoms:_x000D_&lt;br&gt;_x000D_&lt;br&gt;               -  Pneumonia;_x000D_&lt;br&gt;_x000D_&lt;br&gt;               -  Fever &gt; 38¬∞C;_x000D_&lt;br&gt;_x000D_&lt;br&gt;               -  Blood serum CRP &gt; 10 mg/L._x000D_&lt;br&gt;_x000D_&lt;br&gt;          7. Agreement to use medically acceptable forms of birth control during the study_x000D_&lt;br&gt;             (contraceptive with spermicide)._x000D_&lt;br&gt;_x000D_&lt;br&gt;        Exclusion Criteria:_x000D_&lt;br&gt;_x000D_&lt;br&gt;          1. Severe disease with one of the follow criteria:_x000D_&lt;br&gt;_x000D_&lt;br&gt;               -  Respiratory rate &gt; 35 per minute that doesn't decrease after body temperature_x000D_&lt;br&gt;                  reducing to normal or subfebrile level;_x000D_&lt;br&gt;_x000D_&lt;br&gt;               -  Saturation = 93% at rest;_x000D_&lt;br&gt;_x000D_&lt;br&gt;               -  Partial pressure of arterial oxygen (PaO2) &lt; 60 mmHg;_x000D_&lt;br&gt;_x000D_&lt;br&gt;               -  Oxygenation index (???2/FiO2) = 200 mmHg;_x000D_&lt;br&gt;_x000D_&lt;br&gt;               -  Partial pressure of arterial CO2 (PaCO2) &gt; 60 mmHg;_x000D_&lt;br&gt;_x000D_&lt;br&gt;               -  Septic shock._x000D_&lt;br&gt;_x000D_&lt;br&gt;          2. Chronic liver and kidney diseases in terminal stage;_x000D_&lt;br&gt;_x000D_&lt;br&gt;          3. Other organs failure requiring control and treatment in the ICU;_x000D_&lt;br&gt;_x000D_&lt;br&gt;          4. Subjects with HIV;_x000D_&lt;br&gt;_x000D_&lt;br&gt;          5. Using of Aprotinin during 6 months prior to screening; hypersensitivity to any of the_x000D_&lt;br&gt;             drug components;_x000D_&lt;br&gt;_x000D_&lt;br&gt;          6. Participation in any other clinical trial or using of other study drugs during 28 days_x000D_&lt;br&gt;             prior to screening;_x000D_&lt;br&gt;_x000D_&lt;br&gt;          7. Pregnant or lactating women or women planning pregnancy during the clinical study;_x000D_&lt;br&gt;             women with child-bearing potential (including women non-sterilized surgically and in_x000D_&lt;br&gt;             postmenopause for less than 2 years) not using medically acceptable forms of birth_x000D_&lt;br&gt;             control;_x000D_&lt;br&gt;_x000D_&lt;br&gt;          8. Inability to read or write; unwillingness to understand and follow the Protocol_x000D_&lt;br&gt;             procedures; non-compliance with the regimen of taking medications or performing_x000D_&lt;br&gt;             procedures that, according to the Investigator, may affect the results of the study or_x000D_&lt;br&gt;             the safety of the patient and prevent the patient from further participation in the_x000D_&lt;br&gt;             study; any other comorbid medical or serious mental conditions that make patient_x000D_&lt;br&gt;             ineligible for participation in the clinical study, limits the ability to obtain_x000D_&lt;br&gt;             informed consent, or may affect patient's ability to participate in the study._x000D_&lt;br&gt;</t>
  </si>
  <si>
    <t>Time to elimination of SARS-CoV-2 virus;Time to CRP normalization;Time to D-dimer normalization</t>
  </si>
  <si>
    <t>A Randomized, Double-blind, Placebo-controlled, Clinical Trial of LY3127804 in Patients Who Are Hospitalized With Pneumonia and Presumed or Confirmed COVID-19</t>
  </si>
  <si>
    <t>Drug: LY3127804;Drug: Placebo</t>
  </si>
  <si>
    <t>https://clinicaltrials.gov/show/NCT04342897</t>
  </si>
  <si>
    <t>A Study of LY3127804 in Participants With COVID-19</t>
  </si>
  <si>
    <t>NCT04342897</t>
  </si>
  <si>
    <t>Call 1-877-CTLILLY (1-877-285-4559) or 1-317-615-4559 Mon - Fri 9 AM - 5 PM Eastern time (UTC/GMT - 5 hours, EST)</t>
  </si>
  <si>
    <t>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t>
  </si>
  <si>
    <t>Number of Ventilator Free Days</t>
  </si>
  <si>
    <t>Clinical Study Evaluating the Efficacy of Ivermectin and Nitazoxanide in COVID-19 Treatment</t>
  </si>
  <si>
    <t>Drug: Ivermectin;Drug: Nitazoxanide with ivermectin;Drug: Ivermectin wth chloroquine</t>
  </si>
  <si>
    <t>https://clinicaltrials.gov/show/NCT04351347</t>
  </si>
  <si>
    <t>The Efficacy of Ivermectin and Nitazoxanide in COVID-19 Treatment</t>
  </si>
  <si>
    <t>NCT04351347</t>
  </si>
  <si>
    <t>sherief Abd-Elsalam, Ass. Prof.;Sherief Abd-Elsalam, ass. prof.;Sherief Abd-Elsalam</t>
  </si>
  <si>
    <t>;sheriefabdelsalam@yahoo.com;</t>
  </si>
  <si>
    <t>;00201147773440;</t>
  </si>
  <si>
    <t>Tanta University - Faculty of Medicine;</t>
  </si>
  <si>
    <t>_x000D_&lt;br&gt;        Inclusion Criteria:_x000D_&lt;br&gt;_x000D_&lt;br&gt;          -  Patients with covid 19_x000D_&lt;br&gt;_x000D_&lt;br&gt;        Exclusion Criteria:_x000D_&lt;br&gt;_x000D_&lt;br&gt;          -  Allergy or side effects to treatment_x000D_&lt;br&gt;</t>
  </si>
  <si>
    <t>Number of patients with improvement or died</t>
  </si>
  <si>
    <t>Anti COVID-19 Convalescent Plasma Therapy</t>
  </si>
  <si>
    <t>https://clinicaltrials.gov/show/NCT04345679</t>
  </si>
  <si>
    <t>NCT04345679</t>
  </si>
  <si>
    <t>Orthosera Kft.</t>
  </si>
  <si>
    <t>Veronika M√ºller, MD, PhD;Eszter Fodor, medical doctor</t>
  </si>
  <si>
    <t>;eszter.fodor@orthosera.com</t>
  </si>
  <si>
    <t>;+36306640494</t>
  </si>
  <si>
    <t>Semmelweis University;</t>
  </si>
  <si>
    <t>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t>
  </si>
  <si>
    <t>Changing of viral load of SARS-CoV2</t>
  </si>
  <si>
    <t>Pragmatic study "CORIVER": Ivermectin as antiviral treatment for patients infected by SARS-COV2 (COVID-19) - CORIVER</t>
  </si>
  <si>
    <t>&lt;br&gt;Trade Name: Ivermectin&lt;br&gt;Product Name: Ivermectin&lt;br&gt;Product Code: Ivermectin&lt;br&gt;Pharmaceutical Form: Tablet&lt;br&gt;INN or Proposed INN: Ivermectin&lt;br&gt;Other descriptive name: IVERMECTIN&lt;br&gt;Concentration unit: ¬µg/kg microgram(s)/kilogram&lt;br&gt;Concentration type: range&lt;br&gt;Concentration number: 200-400&lt;br&gt;Pharmaceutical form of the placebo: Tablet&lt;br&gt;Route of administration of the placebo: Oral use&lt;br&gt;&lt;br&gt;Trade Name: Dolquine&lt;br&gt;Product Name: dolquine&lt;br&gt;Product Code: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use&lt;br&gt;&lt;br&gt;Trade Name: Azitromicina Vir 500 mg&lt;br&gt;Product Name: azithromycin&lt;br&gt;Product Code: azithromycin&lt;br&gt;Pharmaceutical Form: Tablet&lt;br&gt;INN or Proposed INN: AZITHROMYCIN&lt;br&gt;Other descriptive name: AZITHROMYCIN&lt;br&gt;Concentration unit: mg milligram(s)&lt;br&gt;Concentration type: equal&lt;br&gt;Concentration number: 400-&lt;br&gt;Pharmaceutical form of the placebo: Tablet&lt;br&gt;Route of administration of the placebo: Oral use&lt;br&gt;&lt;br&gt;</t>
  </si>
  <si>
    <t>https://www.clinicaltrialsregister.eu/ctr-search/search?query=eudract_number:2020-001971-33</t>
  </si>
  <si>
    <t>Pragmatic study "CORIVER": Ivermectin as antiviral treatment for patients infected by SARS-COV2 (COVID19)</t>
  </si>
  <si>
    <t>EUCTR2020-001971-33-ES</t>
  </si>
  <si>
    <t>Carmen Hidalgo</t>
  </si>
  <si>
    <t>SARS-COV2;Therapeutic area: Diseases [C] - Respiratory Tract Diseases [C08]</t>
  </si>
  <si>
    <t>Sergio Sequera</t>
  </si>
  <si>
    <t>Avd. Fuerzas Armadas 2</t>
  </si>
  <si>
    <t>sergiosequera15@gmail.com</t>
  </si>
  <si>
    <t>Hospital Universitario Virgen de las Nieves</t>
  </si>
  <si>
    <t>Inclusion criteria: &lt;br&gt;‚Ä¢ Patients over 50 years of age with comorbidities, diagnosed with SARS-Cov 2 infection by PCR or another diagnostic test performed in the emergency department, who are in the first week of clinic, without pneumonia and without admission criteria.&lt;br&gt;‚Ä¢ Patients between 18 and 70 years old (both inclusive) with pneumonia associated to SARS-Co2 infection: Cough or expectoration and / or fever&gt; 38¬∫C + - Radiological infiltrate in Rxt√≥rax; with SARS-Co2 PCR or radiological, clinical and analytical findings of COVID-19.&lt;br&gt;‚Ä¢ Evolution time of initial symptoms between 3 and 8 days.&lt;br&gt;‚Ä¢ Basal oxygen saturation&gt; = 93% by breathing ambient air.&lt;br&gt;‚Ä¢ Have signed the 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</si>
  <si>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Patients with Pneumonia due to SARS-COV2 that requires hospital admission, due to multilobar involvement, respiratory failure P02 &lt;93% ambient air or &lt;92% for COPD patients; with analytical criteria of severity (D-dimer&gt; 600, CRP&gt; 50, lymphopenia &lt;900, ferritin&gt; 700 mg / dL, Il-6 or organ failure of the organ or who have significant comorbidities: Renal insufficiency&gt; 3B; immunosuppression, cancer; chronic cirrhosis or liver disease, diabetes mellitus, atherosclerosis of any territory, heart rhythm disturbances (including prolonged QT), poorly controlled HT.&lt;br&gt;‚Ä¢ Patients with QT range &gt; 500ms.&lt;br&gt;‚Ä¢ Patients under 18 years of age.&lt;br&gt;‚Ä¢ Chilg-Pugh C liver failure.&lt;br&gt;‚Ä¢ Impossibility of giving treatment for non-suppressible drugs with the risk of QT prolongation or interactions (antidepressants, antihistamines, quinolones, statins except pitavastatin) or allergy to the drug.&lt;br&gt;‚Ä¢ Taking any of the drugs in the trial within 7 days prior to inclusion in the study&lt;br&gt;‚Ä¢ Pregnancy, lactation&lt;br&gt;</t>
  </si>
  <si>
    <t>Main Objective: To evaluate efficacy and safety of the use of Ivermectin in the treatment of SARS-COV2 ambulatory patients.;Secondary Objective: To analyze clinical parameters&lt;br&gt;To evaluate the;Primary end point(s): Efficacy will be measured by comparing clinical cure, Microbiology, need for hospital admission due to clinical or analytical, blood gas and / or radiological deterioration for each arm.;Timepoint(s) of evaluation of this end point: Two weeks since the start of the tratment</t>
  </si>
  <si>
    <t>Evaluating the safety and efficacy of allogeneic NK cells on COVID-19 induced pneumonia, double blind, randomized clinical trial</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</si>
  <si>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</si>
  <si>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http://en.irct.ir/trial/47264</t>
  </si>
  <si>
    <t>Effect of NK cell therapy in COVID-19</t>
  </si>
  <si>
    <t>IRCT20200417047113N1</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</si>
  <si>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</si>
  <si>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Middle East Gene Therapy corporation</t>
  </si>
  <si>
    <t>Condition 1: COVID-19. Condition 2: COVID-19. Condition 3: Viral pneumonia. &lt;br&gt;COVID-19, virus identified &lt;br&gt;COVID-19, virus not identified &lt;br&gt;Other viral pneumonia;U07.1;U07.2;J12.8</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</si>
  <si>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</si>
  <si>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</si>
  <si>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</si>
  <si>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</si>
  <si>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</si>
  <si>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</si>
  <si>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</si>
  <si>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</si>
  <si>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Brainstem Dysfunction in Ventilated and Deeply Sedated COVID-19 Critically Ill Patients: a Prospective Observational Study</t>
  </si>
  <si>
    <t>Diagnostic Test: Brainstem Responses Assessment Sedation Score (BRASS);Diagnostic Test: Electroencephalogram with EKG lead</t>
  </si>
  <si>
    <t>https://clinicaltrials.gov/show/NCT04527198</t>
  </si>
  <si>
    <t>Brainstem Dysfunction in COVID-19 Critically Ill Patients: a Prospective Observational Study</t>
  </si>
  <si>
    <t>NCT04527198</t>
  </si>
  <si>
    <t>BRAINSTEM-COV</t>
  </si>
  <si>
    <t>Bertrand HERMANN, MD, PhD;Bertrand HERMANN, MD, PhD</t>
  </si>
  <si>
    <t>;bertrand.hermann@aphp.fr</t>
  </si>
  <si>
    <t>;+33 1 56 09 32 15</t>
  </si>
  <si>
    <t>_x000D_&lt;br&gt;        Inclusion Criteria:_x000D_&lt;br&gt;_x000D_&lt;br&gt;          -  ICU hospitalization_x000D_&lt;br&gt;_x000D_&lt;br&gt;          -  Invasive mechanical ventilation_x000D_&lt;br&gt;_x000D_&lt;br&gt;          -  Deep sedation (RASS&lt;-3) &gt;12 hours_x000D_&lt;br&gt;_x000D_&lt;br&gt;          -  Positive SARS-COV-2 PCR_x000D_&lt;br&gt;_x000D_&lt;br&gt;        Exclusion Criteria:_x000D_&lt;br&gt;_x000D_&lt;br&gt;          -  History of neurologic disease (stroke, degenerative disease)_x000D_&lt;br&gt;_x000D_&lt;br&gt;          -  Pregnant women_x000D_&lt;br&gt;_x000D_&lt;br&gt;          -  Moribund patients_x000D_&lt;br&gt;_x000D_&lt;br&gt;          -  Minor patient_x000D_&lt;br&gt;_x000D_&lt;br&gt;          -  Major patient under guardianship or curatorship_x000D_&lt;br&gt;_x000D_&lt;br&gt;          -  Prior inclusion in the study_x000D_&lt;br&gt;_x000D_&lt;br&gt;          -  Patient not affiliated to a social security scheme_x000D_&lt;br&gt;_x000D_&lt;br&gt;          -  Limitations and cessation of active therapies_x000D_&lt;br&gt;</t>
  </si>
  <si>
    <t>Brainstem dysfunction prevalence</t>
  </si>
  <si>
    <t>The effect of propolis supplementation on clinical manifestations and inflammatory biomarkers in patients with COVID-19</t>
  </si>
  <si>
    <t>Intervention 1: Intervention group: The propolis supplement is taken as a 500 mg capsule twice a day for 1 month. Intervention 2: Control group: The placebo is taken as a capsule twice a day for 1 month.</t>
  </si>
  <si>
    <t>http://en.irct.ir/trial/47934</t>
  </si>
  <si>
    <t>effect of propolis  in COVID-19</t>
  </si>
  <si>
    <t>IRCT20200326046868N1</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</si>
  <si>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</si>
  <si>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</si>
  <si>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</si>
  <si>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</si>
  <si>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</si>
  <si>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</si>
  <si>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</si>
  <si>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Comparison of Tocilizumab Plus Dexamethasone vs. Dexamethasone for Patients With Covid-19</t>
  </si>
  <si>
    <t>Drug: Tocilizumab;Drug: Dexamethasone</t>
  </si>
  <si>
    <t>https://clinicaltrials.gov/show/NCT04476979</t>
  </si>
  <si>
    <t>NCT04476979</t>
  </si>
  <si>
    <t>French Guiana</t>
  </si>
  <si>
    <t>Coronavirus Infection;SARS (Severe Acute Respiratory Syndrome);Virus Diseases;Coronaviridae Infections;Nidovirales Infections;RNA Virus Infections;Respiratory Tract Infections;Respiratory Tract Disease</t>
  </si>
  <si>
    <t>July 16, 2020</t>
  </si>
  <si>
    <t>TOCIDEX</t>
  </si>
  <si>
    <t>Olivier HERMINE, PU-PH;F√©lix DJOSSOU</t>
  </si>
  <si>
    <t>olivier.hermine@aphp.fr;felix.djossou@ch-cayenne.fr</t>
  </si>
  <si>
    <t>+33144495282;</t>
  </si>
  <si>
    <t>_x000D_&lt;br&gt;        Inclusion Criteria:_x000D_&lt;br&gt;_x000D_&lt;br&gt;          1. Patients included in the CORIMUNO-19 cohort_x000D_&lt;br&gt;_x000D_&lt;br&gt;          2. Patients belonging to the following group:_x000D_&lt;br&gt;_x000D_&lt;br&gt;               -  Requiring more than 3L/min of oxygen_x000D_&lt;br&gt;_x000D_&lt;br&gt;               -  WHO progression scale = 5_x000D_&lt;br&gt;_x000D_&lt;br&gt;               -  No NIV or High flow_x000D_&lt;br&gt;_x000D_&lt;br&gt;        Exclusion Criteria:_x000D_&lt;br&gt;_x000D_&lt;br&gt;          -  Patients with exclusion criteria to the CORIMUNO-19 cohort._x000D_&lt;br&gt;_x000D_&lt;br&gt;          -  Known hypersensitivity to Tocilizumab or DXM or to any of their excipients._x000D_&lt;br&gt;_x000D_&lt;br&gt;          -  Pregnancy_x000D_&lt;br&gt;_x000D_&lt;br&gt;          -  Current documented bacterial infection not controlled by antibiotics._x000D_&lt;br&gt;_x000D_&lt;br&gt;          -  certain evolving viral diseases (especially active herpes, chickenpox, shingles),_x000D_&lt;br&gt;_x000D_&lt;br&gt;          -  psychotic states still not controlled by treatment,_x000D_&lt;br&gt;_x000D_&lt;br&gt;          -  live vaccines in the previous 4 weeks,_x000D_&lt;br&gt;_x000D_&lt;br&gt;          -  Active tuberculosis or disseminated strongyloidiasis_x000D_&lt;br&gt;_x000D_&lt;br&gt;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t>
  </si>
  <si>
    <t>Survival without needs of ventilator utilization at day 14</t>
  </si>
  <si>
    <t>Experimental Use of COVID-19 Convalescent Plasma for the Purpose Of Passive Immunization in Current COVID-19 Pandemic</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</si>
  <si>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</si>
  <si>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http://en.irct.ir/trial/47163</t>
  </si>
  <si>
    <t>Use of Convalescent Plasma in the treatment of COVID-19</t>
  </si>
  <si>
    <t>IRCT20200414047072N1</t>
  </si>
  <si>
    <t>Randomization: N/A, Blinding: Not blinded, Placebo: Not used, Assignment: Single, Purpose: Other.</t>
  </si>
  <si>
    <t>Hilton Pharma Pvt. Ltd.</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</si>
  <si>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</si>
  <si>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</si>
  <si>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</si>
  <si>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</si>
  <si>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</si>
  <si>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</si>
  <si>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</si>
  <si>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</si>
  <si>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Phase II, open label, randomized controlled trial to evaluate Safety and Efficacy of ACT12 Tablet and ACT 13 dry syrup as an immunomodulator in adult Covid 19 positive patients - Nil</t>
  </si>
  <si>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</si>
  <si>
    <t>http://www.ctri.nic.in/Clinicaltrials/pmaindet2.php?trialid=45027</t>
  </si>
  <si>
    <t>Clinical trial of herbal supplement as an immunomodulator in adult Covid 19 positive patients.</t>
  </si>
  <si>
    <t>CTRI/2020/06/026187</t>
  </si>
  <si>
    <t>Randomized, Parallel Group Trial
  Method of generating randomization sequence:Computer generated randomization  Method of allocation concealment:Case Record Numbers  Blinding and masking:Open Label</t>
  </si>
  <si>
    <t>Mr Ghanshyam Goti</t>
  </si>
  <si>
    <t>Dr Pawan Kumar Singh</t>
  </si>
  <si>
    <t>Sagar Complex, Old Pune-Mumbai Road,Chinchwad.</t>
  </si>
  <si>
    <t>gplifehealthcare@gmail.com</t>
  </si>
  <si>
    <t>Gplife Healthcare Pvt Ltd</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</si>
  <si>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national/local regulations. &lt;br/ &gt;&lt;br&gt;</t>
  </si>
  <si>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</si>
  <si>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</si>
  <si>
    <t>Clinical study of safety, tolerance, and pharmacokinetics of nebulizer (INF-K + anti-inflammatory factor TFF2) in healthy volunteers and exploration of PK/PD fitting modeling in clinical trials of Novel Coronavirus Pneumonia (COVID-19) patients</t>
  </si>
  <si>
    <t>Group 1:Atomization treatment, 0.2mg IFN-k/ 0.5 mg TFF2;Group 2:Atomization treatment, 1mg IFN-k/ 2.5 mg TFF2;Group 3:Atomization treatment, 2mg IFN-?/ 5 mg TFF2;Group 4:Atomization treatment, 4mg IFN-?/ 10 mg TFF2;</t>
  </si>
  <si>
    <t>http://www.chictr.org.cn/showproj.aspx?proj=57741</t>
  </si>
  <si>
    <t>ChiCTR2000035633</t>
  </si>
  <si>
    <t>Group 1:8;Group 2:8;Group 3:8;Group 4:8;</t>
  </si>
  <si>
    <t>Jianqing Xu/ Yan Liu</t>
  </si>
  <si>
    <t>liuyan@shphc.org.cn</t>
  </si>
  <si>
    <t>+86 18616997883</t>
  </si>
  <si>
    <t>Inclusion criteria: 1) The subject fully understands the purpose, nature, method and possible adverse reactions of the study, volunteers to be a subject, and signs the informed consent prior to the commencement of any study procedure, and warrants that he/she will participate in any study procedure;_x000D_&lt;br&gt;2) The subject can have good communication with the researcher, and understand and comply with the requirements of this study;_x000D_&lt;br&gt;3) Subjects have no history of chronic or serious diseases such as cardiovascular, liver, kidney, respiratory, blood, lymphatic, endocrine, immune, mental, neurological, gastrointestinal system and other diseases, and are in good general health condition; _x000D_&lt;br&gt;4) Subjects (including male subjects) have no pregnancy plan during the screening period and in the next 6 months and are willing to take effective contraceptive measures and have no sperm or egg donation plan, among which non-drug contraceptive measures should be adopted voluntarily during the test; _x000D_&lt;br&gt;5) Male or female subjects aged from 18 to 45 years (including 18 and 60 years old);_x000D_&lt;br&gt;6) Male weight &gt;=50.0kg, female weight &gt;=45.0kg;Body mass index (BMI) was within the range of 19.0~26.0 kg/m2 (including the critical value);_x000D_&lt;br&gt;7) Vital signs examination, physical examination, clinical laboratory examination (blood routine, urine routine, blood biochemistry, four items of blood transfusion, coagulation function, pregnancy examination (female), alcohol and drug screening, etc.), 12-lead electrocardiogram, chest X-ray examination and abdominal B-ultrasound examination, and the results show no abnormality or no clinical significance.</t>
  </si>
  <si>
    <t>Exclusion criteria: 1) Health status: medical history of heart, liver, kidney, digestive tract, nervous system, respiratory system, blood and lymphatic system, immune system, mental and metabolic abnormalities, bone and other diseases with clinical significance; _x000D_&lt;br&gt;2) Allergy to biological agents or any drug components;Those who had a history of allergy and were judged unfit for inclusion by the researcher;_x000D_&lt;br&gt;3) Those who have undergone surgery within 3 months prior to screening, or plan to undergo surgery during the study period, and those who have undergone surgery that may affect drug absorption, distribution, metabolism and excretion;_x000D_&lt;br&gt;4) Those who cannot tolerate venipuncture or have a history of fainting needles and blood; _x000D_&lt;br&gt;5) Screening those with a history of drug abuse in the previous 6 months;_x000D_&lt;br&gt;6) Screening for drug use in the previous 3 months;_x000D_&lt;br&gt;7) Screening blood donation including component blood or massive blood loss (&gt;=200mL) within 3 months before receiving blood transfusion or using blood products;_x000D_&lt;br&gt;8) The subject (female) is pregnant or lactating during the screening period or during the test;_x000D_&lt;br&gt;9) Subject has any family planning or sperm or egg donation plan during the screening period and in the next 6 months;_x000D_&lt;br&gt;10) Use any prescription drug, non-prescription drug or Chinese herbal medicine within 2 weeks before screening;_x000D_&lt;br&gt;11) Screening those who have received vaccination within 4 weeks prior to the study or plan to receive vaccination during the study period;_x000D_&lt;br&gt;12) Screening for smokers who had smoked more than 5 cigarettes per day in the previous 3 months, or could not stop using any tobacco products during the study period;_x000D_&lt;br&gt;13) Screening of persons who had consumed more than 14 units of alcohol (1 unit of alcohol Àú360 mL beer or 45 mL spirits of 40% alcohol or 150 mL wine) per week during the first 3 months, or who were unable to abstain from alcohol during the trial period;_x000D_&lt;br&gt;14) Those who have special requirements on diet and cannot accept a unified diet;_x000D_&lt;br&gt;15) Screening those who have participated in the drug clinical trial and used the experimental drug within the previous 3 months;_x000D_&lt;br&gt;16) Received immunosuppressive agents or monoclonal antibodies before screening;_x000D_&lt;br&gt;17) For abnormalities of vital signs with clinical significance, the range of normal values (including critical values) shall be referred: sitting systolic blood pressure 90~139mmHg, diastolic blood pressure 60~89mmHg, pulse 60-100 times/min, body temperature (ear temperature) 35.4~37.7 degree C, respiration 16~20 times/min. The specific conditions shall be determined by the researchers;_x000D_&lt;br&gt;18) Laboratory examination and auxiliary examination of any item abnormal and clinically significant as determined by the researcher;_x000D_&lt;br&gt;19) One or more tests of hepatitis B virology index, hepatitis C virus antibody, anti-human immunodeficiency virus antibody or anti-treponema pallidus specific antibody have clinical significance;_x000D_&lt;br&gt;20) Female subjects with positive urine or blood pregnancy test results during screening period;_x000D_&lt;br&gt;21) Alcohol breath test results greater than 0.0mg/100mL or drug screening positive (morphine, meth (methylamphetamine), ketamine, ecstasy (dimethylenedioxymethamphetamine), cannabis (tetrahydrocannabinol);_x000D_&lt;br&gt;22) Patients with acute illness from screening to -1 day of admission;_x000D_&lt;br&gt;23) take any prescription drug, non-prescription drug or Chinese herbal medicine from screening to one day of hospitalization;_x000D_&lt;br&gt;24) The investigator determined that the subjects had any inelig</t>
  </si>
  <si>
    <t>Safety and tolerability of atomization  (IFN- +TFF2) combined with single dose in healthy volunteers;Vital signs;Blood drug concentration;</t>
  </si>
  <si>
    <t>A Phase 3, Randomised, Observer-Blinded, Placebo-Controlled Trial to Evaluate the Efficacy and Safety of a SARS-CoV-2 Recombinant Spike Protein Nanoparticle Vaccine (SARS-CoV-2 rS) with Matrix-M1‚Ñ¢ Adjuvant in Adult Participants 18-84 Years of Age in the United Kingdom</t>
  </si>
  <si>
    <t>&lt;br&gt;Product Name: SARS-CoV-2 rS with Matrix-M1‚Ñ¢ Adjuvant&lt;br&gt;Product Code: NVX-CoV2373&lt;br&gt;Pharmaceutical Form: Solution for injection&lt;br&gt;INN or Proposed INN: SARS-CoV-2 recombinant spike protein (SARS-CoV-2 rS) Drug Substance&lt;br&gt;Other descriptive name: NVX-CoV2373&lt;br&gt;Concentration unit: ¬µg/ml microgram(s)/millilitre&lt;br&gt;Concentration type: equal&lt;br&gt;Concentration number: 10-&lt;br&gt;Pharmaceutical form of the placebo: Solution for injection&lt;br&gt;Route of administration of the placebo: Intramuscular use&lt;br&gt;&lt;br&gt;</t>
  </si>
  <si>
    <t>https://www.clinicaltrialsregister.eu/ctr-search/search?query=eudract_number:2020-004123-16</t>
  </si>
  <si>
    <t>Study to evaluate the efficacy and safety of a SARS-CoV-2 rS vaccine with Matrix-M1‚Ñ¢ Adjuvant in Adult Participants 18-84 Years of Age in the United Kingdom</t>
  </si>
  <si>
    <t>EUCTR2020-004123-16-GB</t>
  </si>
  <si>
    <t>Controlled: yes&lt;br&gt;Randomised: yes&lt;br&gt;Open: no&lt;br&gt;Single blind: no&lt;br&gt;Double blind: yes&lt;br&gt;Parallel group: yes&lt;br&gt;Cross over: no&lt;br&gt;Other: yes&lt;br&gt;Other trial design description: Observer-Blinded&lt;br&gt;If controlled, specify comparator, Other Medicinial Product: no&lt;br&gt;Placebo: yes&lt;br&gt;Other: no&lt;br&gt;Number of treatment arms in the trial: 2&lt;br&gt;</t>
  </si>
  <si>
    <t>Novavax, Inc.</t>
  </si>
  <si>
    <t>Prevention of COVID-19 caused by SARS-CoV-2 &lt;br&gt;MedDRA version: 23.1
Level: LLT
Classification code 10084465
Term: COVID-19 vaccination
System Organ Class: 100000004865
;Therapeutic area: Diseases [C] - Virus Diseases [C02]</t>
  </si>
  <si>
    <t>Lakshmi Kumar</t>
  </si>
  <si>
    <t>21 Firstfield Road</t>
  </si>
  <si>
    <t>LKumar@Novavax.com</t>
  </si>
  <si>
    <t>+1540326 5856</t>
  </si>
  <si>
    <t>Inclusion criteria: &lt;br&gt;1. Adult males or females aged 18 to 84 years (inclusive) at screening.&lt;br&gt;2. Able and willing (in the investigator‚Äôs opinion) to comply with all study requirements.&lt;br&gt;3. Willing to allow the investigators to discuss the volunteer‚Äôs medical history with their General Practitioner and access all medical records when relevant to study procedures.&lt;br&gt;4. Willing and able to give informed consent prior to study enrolment.&lt;br&gt;5. Female participants of childbearing potential (defined as any female who has experienced menarche and who is NOT surgically sterile [i.e., hysterectomy, bilateral tubal ligation, or bilateral oophorectomy] or postmenopausal [defined as amenorrhea at least 12 consecutive months or &gt; 1 documented plasma follicle-stimulating hormone level = 40 mIU/mL]) must agree to be heterosexually inactive from at least 28 days prior to enrolment and through 3 months after the last study vaccination OR agree to consistently use any of the following methods of contraception from at least 28 days prior to enrolment and through 3 months after the last study vaccination:&lt;br&gt;a. Condoms (male or female)&lt;br&gt;b. Diaphragm with spermicide&lt;br&gt;c. Cervical cap with spermicide&lt;br&gt;d. Intrauterine device&lt;br&gt;e. Oral or patch contraceptives&lt;br&gt;f. Norplant¬Æ, Depo-Provera¬Æ, or other in country regulatory-approved contraceptive method that is designed to protect against pregnancy&lt;br&gt;g. Abstinence, as a form of contraception, is acceptable if in line with the participant‚Äôs lifestyle (Other approaches to abstinence are not acceptable) &lt;br&gt;NOTE: Periodic abstinence (e.g., calendar, ovulation, symptothermal, postovulation methods) and withdrawal are not acceptable methods of contraception.&lt;br&gt;6. Room air oxygen saturation &gt;95% at Screening/Day 0&lt;br&gt;&lt;br&gt;Seasonal Influenza Vaccine Co-Administration Sub-Study Only &lt;br&gt;7. Participant should not have received a current season influenza vaccine, have no contraindication to the specific vaccine to be administered in the study, and no prior history of allergy or severe reaction to seasonal influenza vaccines.&lt;br&gt;Are the trial subjects under 18? no&lt;br&gt;Number of subjects for this age range: &lt;br&gt;F.1.2 Adults (18-64 years) yes&lt;br&gt;F.1.2.1 Number of subjects for this age range 11250&lt;br&gt;F.1.3 Elderly (&gt;=65 years) yes&lt;br&gt;F.1.3.1 Number of subjects for this age range 3750&lt;br&gt;</t>
  </si>
  <si>
    <t>Exclusion criteria: &lt;br&gt;1. Participation in COVID-19 prophylactic drug trials for the duration of the study.&lt;br&gt;2. Future participation in SARS-CoV-2 serological surveys where&lt;br&gt;participants are informed of their serostatus for the duration of the&lt;br&gt;study.&lt;br&gt;3. Participation in research involving an investigational product&lt;br&gt;(drug/biologic/device) within 45 days prior to first study vaccination.&lt;br&gt;4. History of laboratory-confirmed (by PCR or serology to SARS-CoV-2)&lt;br&gt;COVID-19 infection at any time prior to randomisation.&lt;br&gt;5. Administration of immunoglobulins and/or any blood products within the 3 months preceding the planned administration of the study vaccine&lt;br&gt;candidate.&lt;br&gt;6. Any confirmed or suspected immunosuppressive or immunodeficient state; chronic administration (defined as more than 14 continuous days) of immunosuppressant medication within the past 3 months, except&lt;br&gt;topical steroids or short-term oral steroids (course lasting = 14 days).&lt;br&gt;NOTE: An immunosuppressant dose of glucocorticoid is defined as a&lt;br&gt;systemic dose = 10 mg of prednisone per day or equivalent. The use of topical, inhaled, and nasal glucocorticoids will be permitted if other chronic disease conditions are not exclusionary. HIV-positive participants receiving highly active antiretroviral therapy and a history within 6 months of screening of viral load &lt; 1000 copies/mL or CD4 count &gt; 300 cells/mm3 would be eligible.&lt;br&gt;7. History of allergic disease or reactions likely to be exacerbated by any component of the study vaccines.&lt;br&gt;8. Any history of anaphylaxis to any prior vaccine.&lt;br&gt;9. Pregnancy, lactation or willingness/intention to become pregnant within 3 months following the last study vaccination.&lt;br&gt;10. Current diagnosis of or treatment for cancer (except basal cell carcinoma of the skin and cervical carcinoma in situ, at the discretion of the investigator).&lt;br&gt;11. Bleeding disorder (e.g., factor deficiency, coagulopathy or platelet&lt;br&gt;disorder), or prior history of significant bleeding or bruising following IM injections or venepuncture.&lt;br&gt;12. Continuous use of anticoagulants, such as coumarins and related anticoagulants (i.e., warfarin) or novel oral anticoagulants/anti-platelet&lt;br&gt;agents. (NOTE: The use of = 325 mg of aspirin per day as prophylaxis is&lt;br&gt;permitted)&lt;br&gt;13. Suspected or known current alcohol or drug dependency.&lt;br&gt;14. Study team member or first-degree relative of any study team&lt;br&gt;member (inclusive of sponsor, contract research organisation (CRO), and site personnel involved in the study).&lt;br&gt;15. Participants who are having any current workup of undiagnosed&lt;br&gt;illness within the last 8 weeks that is either participant-reported or has&lt;br&gt;been clinician-assessed, which could lead to a new condition or&lt;br&gt;diagnosis.&lt;br&gt;16. Received any live vaccine within 4 weeks or any vaccine (excluding&lt;br&gt;influenza) within 2 weeks prior to first study vaccination or any licensed influenza vaccine within 1 week prior to first study vaccination or plans to receive any vaccine from these time periods until 28 days after second study vaccination. NOTE: In addition, a licensed seasonal influenza vaccine may be given 7 days after dose 1 and dose 2 but should not be given within 7 days of dose 2.&lt;br&gt;17. Have clinically significant chronic cardiovascular, endocrine,&lt;br&gt;gastrointestinal, hepatic (including hepatitis B and C), renal,&lt;br&gt;neurological, respiratory, psychiatric or other medical disorders not&lt;br&gt;excluded by other exclusion criteria, that are assessed by the investigator as being clinically unstable within the prior 4 weeks as evidenced by:&lt;br&gt;a. Hospitalisation</t>
  </si>
  <si>
    <t>Timepoint(s) of evaluation of this end point: This will be an event-driven study for the assessment of vaccine efficacy (VE) and will end when a sufficient number of events have been observed, yet all participants will be followed for the entire study duration for safety endpoints.;Primary end point(s): First occurrence of virologically confirmed (by PCR to SARS-CoV-2), symptomatic mild, moderate or severe COVID-19 with onset at least 7 days after second study vaccination (e.g., Day 28) in serologically negative (to SARS-CoV-2) adult participants at baseline until the endpoint-driven efficacy analysis is triggered by the occurrence of a prespecified number of blinded endpoints.&lt;br&gt; ;Secondary Objective: To demonstrate efficacy of the study drug in prevention of virologically confirmed, symptomatic COVID-19, versus placebo, regardless of&lt;br&gt;serostatus at baseline.&lt;br&gt;To assess efficacy of the study drug on:&lt;br&gt; - SARS-CoV-2 seropositive participants requiring specific medical interventions.&lt;br&gt; - mild COVID-19 symptoms.&lt;br&gt; - occurrence of asymptomatic or undetected infections with SARSCoV-2.&lt;br&gt;In a subset of participants, evaluate the immunogenicity of study drug.&lt;br&gt;To evaluate safety in terms of:&lt;br&gt; - SAEs and MAAEs related to study vaccination during entire study.&lt;br&gt; - AESI, which encompasses PIMMCs and AESIs relevant to COVID-19 including possible vaccine-enhanced disease, at any time after the first dose.&lt;br&gt; - All MAAEs for 14 days after second vaccination and unsolicited AEs for 21 days after first and 28 days after second study vaccinations.&lt;br&gt;In a subset, to evaluate safety and reactogenicity in terms of solicited local and systemic AEs for 7 days after each vaccination.;Main Objective: To demonstrate the efficacy of SARS-CoV-2 rS with Matrix-M1 adjuvant in the prevention of virologically confirmed (by polymerase chain reaction [PCR]) to SARS-CoV-2, symptomatic COVID-19, when given as a 2-dose vaccination regimen, as compared to placebo, in serologically negative (to SARS-CoV-2) adult participants.</t>
  </si>
  <si>
    <t>A Trial of Favipiravir Therapy in Adults With Mild Coronavirus Disease COVID-19</t>
  </si>
  <si>
    <t>Drug: Favipiravir;Drug: Placebo</t>
  </si>
  <si>
    <t>https://clinicaltrials.gov/show/NCT04464408</t>
  </si>
  <si>
    <t>Favipiravir Therapy in Adults With Mild COVID-19</t>
  </si>
  <si>
    <t>NCT04464408</t>
  </si>
  <si>
    <t>King Abdullah International Medical Research Center</t>
  </si>
  <si>
    <t>Avi-Mild</t>
  </si>
  <si>
    <t>Mohammad Bosaeed</t>
  </si>
  <si>
    <t>dr.bosaeed@live.com</t>
  </si>
  <si>
    <t>+966(11)8011111</t>
  </si>
  <si>
    <t>_x000D_&lt;br&gt;        Inclusion Criteria:_x000D_&lt;br&gt;_x000D_&lt;br&gt;          1. Should be at least 18 years of age._x000D_&lt;br&gt;_x000D_&lt;br&gt;          2. Male or non-pregnant female,_x000D_&lt;br&gt;_x000D_&lt;br&gt;          3. Diagnosed with Mild COVID-19* confirmed by positive PCR test for SARS-2-CoV at the_x000D_&lt;br&gt;             time of recruitment.._x000D_&lt;br&gt;_x000D_&lt;br&gt;          4. Able to sign the consent form and agree to clinical samples collection (or their legal_x000D_&lt;br&gt;             surrogates if subjects are or become unable to make informed decisions)._x000D_&lt;br&gt;_x000D_&lt;br&gt;          5. Patients had to be enrolled within 5 days of disease onset._x000D_&lt;br&gt;_x000D_&lt;br&gt;          6. Must agree not to enroll in another study of an antiviral investigational agent prior_x000D_&lt;br&gt;             to completion of Day 28 of study._x000D_&lt;br&gt;_x000D_&lt;br&gt;        Exclusion Criteria:_x000D_&lt;br&gt;_x000D_&lt;br&gt;          1. Patients with concomitant documented bacterial pneumonia_x000D_&lt;br&gt;_x000D_&lt;br&gt;          2. Patients who are pregnant or breastfeeding._x000D_&lt;br&gt;_x000D_&lt;br&gt;          3. Known sensitivity/allergy to Favipiravir_x000D_&lt;br&gt;_x000D_&lt;br&gt;          4. Major comorbidities increasing the risk of study drug including: i. Hematologic_x000D_&lt;br&gt;             malignancy, ii. Advanced (stage 4-5) chronic kidney disease or dialysis therapy,_x000D_&lt;br&gt;             Severe liver damage (Child-Pugh score = C, AST&gt; 5 times the upper limit), HIV._x000D_&lt;br&gt;_x000D_&lt;br&gt;          5. Gout/history of Gout or hyperuricemia (two times above the ULN)_x000D_&lt;br&gt;_x000D_&lt;br&gt;          6. Having used Favipiravir or participated in any other interventional drug clinical_x000D_&lt;br&gt;             study withing 30 days prior to first dose of study drug._x000D_&lt;br&gt;_x000D_&lt;br&gt;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issues)._x000D_&lt;br&gt;_x000D_&lt;br&gt;          8. Clinical prognostic non-survival, palliative care, or in deep coma and no have_x000D_&lt;br&gt;             response to supportive treatment within three hours of admission._x000D_&lt;br&gt;_x000D_&lt;br&gt;          9. Clinical prognostic non-survival, palliative care, or in deep coma and no have_x000D_&lt;br&gt;             response to supportive treatment within three hours of admission._x000D_&lt;br&gt;</t>
  </si>
  <si>
    <t>PCR negative</t>
  </si>
  <si>
    <t>Efficacy of convalescent plasma transfusion of COVID-19 survivors on the treatment of respiratory failure of these patients</t>
  </si>
  <si>
    <t>In 30 patients with respiratory failure and ARDS caused by COVID-19 undergoing mechanical ventilation or oxygen therapy, antivirals and supportive care  therapies will be continued, and 200-400 cc of convalescent plasma will transfused for them..</t>
  </si>
  <si>
    <t>http://en.irct.ir/trial/47115</t>
  </si>
  <si>
    <t>IRCT20200406046968N2</t>
  </si>
  <si>
    <t>COVID-19 Disease. &lt;br&gt;Coronavirus infection, unspecified site;B34.2</t>
  </si>
  <si>
    <t>Haleh Mikaeili</t>
  </si>
  <si>
    <t>3rd Floor, Central Building, University Street, Tabriz, Iran</t>
  </si>
  <si>
    <t>halehmikaeili@gmail.com</t>
  </si>
  <si>
    <t>+98 41 3329 6024</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</si>
  <si>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</si>
  <si>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</si>
  <si>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Effect of convalescent plasma. Timepoint: Blood and plasma will be taken from patients who have been symptom free for 14-17 days. If it is less than 14 days, the donor should have 2 negative tests  in two different days. Method of measurement: ELISA.</t>
  </si>
  <si>
    <t>Phase 2b/3 Trial to Evaluate the Safety and Efficacy of Plasma Transfusion From Convalescent Patients With SARS-CoV-2 Infection on Severity and Mortality of COVID-19 in Hospitalized Patients.</t>
  </si>
  <si>
    <t>https://clinicaltrials.gov/show/NCT04388410</t>
  </si>
  <si>
    <t>Safety and Efficacy of Convalescent Plasma Transfusion for Patients With COVID-19</t>
  </si>
  <si>
    <t>NCT04388410</t>
  </si>
  <si>
    <t>Instituto Nacional de Ciencias Medicas y Nutricion Salvador Zubiran</t>
  </si>
  <si>
    <t>EPCOvid-1</t>
  </si>
  <si>
    <t>Juan G Sierra-Madero, MD;Juan G Sierra-Madero, MD;Juan Sierra Madero, MD</t>
  </si>
  <si>
    <t>;jsmadero@yahoo.com;jsmadero@yahoo.com</t>
  </si>
  <si>
    <t>;+52556559675;+525556559675</t>
  </si>
  <si>
    <t>Department of Infectious Diseases;</t>
  </si>
  <si>
    <t>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t>
  </si>
  <si>
    <t>Severity and death;Adverse events that require study treatment interruption</t>
  </si>
  <si>
    <t>Long-term Cognitive Impairment in ICU Patients, Admitted for COVID-19 Pneumonia: a Single Centre, Prospective Cohort Study</t>
  </si>
  <si>
    <t>Behavioral: Neurocognitive assessment</t>
  </si>
  <si>
    <t>https://clinicaltrials.gov/show/NCT04593069</t>
  </si>
  <si>
    <t>The COGCOV Study in ICU Patients</t>
  </si>
  <si>
    <t>NCT04593069</t>
  </si>
  <si>
    <t>Ziekenhuis Oost-Limburg</t>
  </si>
  <si>
    <t>Covid19;Cognitive Impairment</t>
  </si>
  <si>
    <t>October 7, 2020</t>
  </si>
  <si>
    <t>COGCOV</t>
  </si>
  <si>
    <t>Dieter Mesotten, MD;Elly Vandermeulen, PhD;Elly Vandermeulen</t>
  </si>
  <si>
    <t>;elly.vandermeulen@zol.be;elly.vandermeulen@zol.be</t>
  </si>
  <si>
    <t>;+3289325407;+3289325407</t>
  </si>
  <si>
    <t>Ziekenhuis Oost-Limburg;</t>
  </si>
  <si>
    <t>_x000D_&lt;br&gt;        Inclusion Criteria:_x000D_&lt;br&gt;_x000D_&lt;br&gt;          -  Admitted to the intensive care unit of Ziekenhuis Oost-Limburg_x000D_&lt;br&gt;_x000D_&lt;br&gt;          -  Being hospitalized between March 2020 and May 2020, and therefore being admitted 6_x000D_&lt;br&gt;             months prior to the study_x000D_&lt;br&gt;_x000D_&lt;br&gt;          -  The reason of hospitalization was COVID-19 disease_x000D_&lt;br&gt;_x000D_&lt;br&gt;        Exclusion Criteria:_x000D_&lt;br&gt;_x000D_&lt;br&gt;          -  No willingness to participate, and therefore not having signed the informed consent_x000D_&lt;br&gt;</t>
  </si>
  <si>
    <t>Neurocognitive impairment measured by RBANS</t>
  </si>
  <si>
    <t>Efficacy of Ayurveda Intervention (AYUSH 64) as add-on therapy in COVID 19 patients - An open label randomized controlled trial</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</si>
  <si>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</si>
  <si>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http://www.ctri.nic.in/Clinicaltrials/pmaindet2.php?trialid=44386</t>
  </si>
  <si>
    <t>Effect of AYUSH 64 in COVID 19</t>
  </si>
  <si>
    <t>CTRI/2020/06/025855</t>
  </si>
  <si>
    <t>IPGT and RA</t>
  </si>
  <si>
    <t>Dr Sagar M Bhinde</t>
  </si>
  <si>
    <t>Room no 533 kaumarbhritya department IPGT and RA Gujarat Ayurved University Jamnagar</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</si>
  <si>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</si>
  <si>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</si>
  <si>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</si>
  <si>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</si>
  <si>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Ordinal scale for Clinical improvement as per WHO  &lt;br/ &gt;&lt;br&gt;Duration on mechanical ventilator &lt;br/ &gt;&lt;br&gt;All cause mortality &lt;br/ &gt;&lt;br&gt;Timepoint: 0 7 14 and 28th day</t>
  </si>
  <si>
    <t>Clinical Trial for Integrated Chinese and Western Medicine in the Treatment of Children with Novel Coronavirus Pneumonia (COVID-19)</t>
  </si>
  <si>
    <t>control group:Western Medicine;experimental group:Integrated Traditional Chinese and Western Medicine;</t>
  </si>
  <si>
    <t>http://www.chictr.org.cn/showproj.aspx?proj=49387</t>
  </si>
  <si>
    <t>ChiCTR2000029814</t>
  </si>
  <si>
    <t>control group:15;experimental group:15;</t>
  </si>
  <si>
    <t>Children's Hospital of Fudan University</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</si>
  <si>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</si>
  <si>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</si>
  <si>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</si>
  <si>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</si>
  <si>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</si>
  <si>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</si>
  <si>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Time fo fever reduction;Time of nucleic acid negative;Severe conversion rate;Improvement time of respiratory symptoms;</t>
  </si>
  <si>
    <t>Effect of atorvastatin on mortality rate and symptom improvement in hospitalized patients with COVID-19</t>
  </si>
  <si>
    <t>Intervention 1: Intervention group: Hydroxychloroquine and Kaletra treatment according to the national guideline for the treatment of COVID-19 and Atorvastatin, 1 tablet, 20 mg, daily, during hospitalization. Intervention 2: Control group: Hydroxychloroquine and Kaletra treatment according to the national guideline for the treatment of COVID-19, during hospitalization.</t>
  </si>
  <si>
    <t>http://en.irct.ir/trial/49893</t>
  </si>
  <si>
    <t>?The effect of Atorvastatin therapy in COVID-19</t>
  </si>
  <si>
    <t>IRCT20190831044653N5</t>
  </si>
  <si>
    <t>Randomization: Randomized, Blinding: Not blinded, Placebo: Not used, Assignment: Parallel, Purpose: Treatment, Randomization description: Permuted Block Randomization will be used. At first, the block size is considered 4. Then, the possible ways to equally assign participants to a block will be written for 160 subjects. (AABB(1)- ABAB(2)-ABBA(3)-BBAA(4)- BABA(5)-‚Ä¶- BAAB(n)). After that, numbers between 1-n will be chosen randomly from the table of random numbers which shows the ordinary of the blocks for participating in the study.</t>
  </si>
  <si>
    <t>Bojnourd University of Medical Sciences</t>
  </si>
  <si>
    <t>Majid Ghafoori</t>
  </si>
  <si>
    <t>Shahriar street,</t>
  </si>
  <si>
    <t>ghafourim841@yahoo.com</t>
  </si>
  <si>
    <t>+98 58 3229 7182</t>
  </si>
  <si>
    <t>Inclusion criteria: COVID-19 infected people who are inpatient in the hospital</t>
  </si>
  <si>
    <t>Exclusion criteria: type 1 diabetes&lt;br&gt;ketoacidosis&lt;br&gt;Uncompensated heart failure&lt;br&gt;sever renal failure GFR&lt;30ml/min&lt;br&gt;metabolic acidosis&lt;br&gt;structural respiratory dysfunction&lt;br&gt;Indications for Intubation at the registering time to the hospital</t>
  </si>
  <si>
    <t>Hospitalization. Timepoint: end of study. Method of measurement: Patient file in the hospital.</t>
  </si>
  <si>
    <t>Efficacy and safety of sarilumab in the early treament of hospitalized patients with mild-moderate neumonia and COVID19 infection versus standard of care - SARICOVID</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</si>
  <si>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</si>
  <si>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https://www.clinicaltrialsregister.eu/ctr-search/search?query=eudract_number:2020-001290-74</t>
  </si>
  <si>
    <t>Efficacy and safety of sarilumab in the early treament of hospitalized patients with mild-moderate neumonia and COVID19 infection versus standard of care</t>
  </si>
  <si>
    <t>EUCTR2020-001290-74-ES</t>
  </si>
  <si>
    <t>Consorci Parc de Salut Mar (PSMAR)</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</si>
  <si>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</si>
  <si>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</si>
  <si>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</si>
  <si>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</si>
  <si>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</si>
  <si>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</si>
  <si>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</si>
  <si>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</si>
  <si>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A Trial of Ozone Auto-hemotherapy in Adults Hospitalized With Covid-19 Pneumonia</t>
  </si>
  <si>
    <t>Biological: Ozone auto-hemotherapy</t>
  </si>
  <si>
    <t>https://clinicaltrials.gov/show/NCT04370223</t>
  </si>
  <si>
    <t>Ozone Auto-hemotherapy for COVID-19 Pneumonia</t>
  </si>
  <si>
    <t>NCT04370223</t>
  </si>
  <si>
    <t>Institut d'Investigaci√≥ Biom√®dica de Girona Dr. Josep Trueta</t>
  </si>
  <si>
    <t>COVID-OZONE</t>
  </si>
  <si>
    <t>Alberto Hern√°ndez, MD, PhD</t>
  </si>
  <si>
    <t>albimar23@yahoo.es</t>
  </si>
  <si>
    <t>+34 637930993</t>
  </si>
  <si>
    <t>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t>
  </si>
  <si>
    <t>Rate of patients achieving improvement in clinical condition at day 14 after recruitment</t>
  </si>
  <si>
    <t>Randomized Clinical Trial of A√ßa√≠ Palm Berry Extract as an Intervention in Patients Diagnosed With COVID-19</t>
  </si>
  <si>
    <t>Dietary Supplement: A√ßa√≠ palm berry extract - natural product;Other: Placebo</t>
  </si>
  <si>
    <t>https://clinicaltrials.gov/show/NCT04404218</t>
  </si>
  <si>
    <t>The A√ßa√≠ Berry COVID-19 Anti-Inflammation Trial</t>
  </si>
  <si>
    <t>NCT04404218</t>
  </si>
  <si>
    <t>August 4, 2020</t>
  </si>
  <si>
    <t>ACAI</t>
  </si>
  <si>
    <t>Michael Farkouh, MD, MSc;Ana Andreazza, PhD;Hassan Ellaban;Ravendra Sarwan</t>
  </si>
  <si>
    <t>;;Hassan.Ellaban@uhn.ca;hhiresearch@hearthealthinstitute.net</t>
  </si>
  <si>
    <t>;;416-340-4800;647-344-4476</t>
  </si>
  <si>
    <t>Peter Munk Cardiac Centre; University Health Network; University of Toronto;Department of Pharmacology &amp; Toxicology; University of Toronto;</t>
  </si>
  <si>
    <t>_x000D_&lt;br&gt;        Inclusion Criteria:_x000D_&lt;br&gt;_x000D_&lt;br&gt;          -  Adults over 40 years of age; and_x000D_&lt;br&gt;_x000D_&lt;br&gt;          -  Mild to moderate symptoms including fever, dry cough, and tiredness; and_x000D_&lt;br&gt;_x000D_&lt;br&gt;          -  Tested positive for SARS-Cov-2, via virological diagnosis (PCR), in the last 7 days;_x000D_&lt;br&gt;             and_x000D_&lt;br&gt;_x000D_&lt;br&gt;          -  Not hospitalized at the time of randomization, with no limitations on activities; and_x000D_&lt;br&gt;_x000D_&lt;br&gt;          -  Willingness to complete questionnaires and records associated with the study._x000D_&lt;br&gt;_x000D_&lt;br&gt;        Exclusion Criteria:_x000D_&lt;br&gt;_x000D_&lt;br&gt;          -  Hospitalized patients at the time of enrollment; or_x000D_&lt;br&gt;_x000D_&lt;br&gt;          -  Known allergy to study medication or its non-medicinal ingredients; or_x000D_&lt;br&gt;_x000D_&lt;br&gt;          -  Currently taking a√ßai extract or juice; or_x000D_&lt;br&gt;_x000D_&lt;br&gt;          -  Chronic severe renal impairment (creatinine clearance &lt;30 mL/min or on renal_x000D_&lt;br&gt;             replacement therapy); or_x000D_&lt;br&gt;_x000D_&lt;br&gt;          -  Pregnant or breastfeeding patients; or_x000D_&lt;br&gt;_x000D_&lt;br&gt;          -  Women who are planning to become pregnant during the study; or_x000D_&lt;br&gt;_x000D_&lt;br&gt;          -  End-stage cancer or patients in whom imminent demise is anticipated and there is no_x000D_&lt;br&gt;             commitment to active ongoing intervention; or_x000D_&lt;br&gt;_x000D_&lt;br&gt;          -  Unable to provide informed consent; or_x000D_&lt;br&gt;_x000D_&lt;br&gt;          -  Patients taking antiplatelet/blood-thinning medication; or_x000D_&lt;br&gt;_x000D_&lt;br&gt;          -  Patients with unstable metabolic disease/chronic diseases/ diseases with any_x000D_&lt;br&gt;             comorbidities and/or any serious medical condition or abnormality of clinical_x000D_&lt;br&gt;             laboratory tests that precludes the patient's safe participation in and completion of_x000D_&lt;br&gt;             the study or puts them in a greater risk of developing severe symptoms (e.g._x000D_&lt;br&gt;             Individuals with an acute infectious disease, immune-compromised, self-reported_x000D_&lt;br&gt;             confirmation of HIV, other lung diseases such as asthma, emphysema, neurological_x000D_&lt;br&gt;             conditions); or_x000D_&lt;br&gt;_x000D_&lt;br&gt;          -  Patients who participated in other clinical research studies 30 days prior to_x000D_&lt;br&gt;             screening; or_x000D_&lt;br&gt;_x000D_&lt;br&gt;          -  Patients who are participating in another clinical trial at the same time._x000D_&lt;br&gt;</t>
  </si>
  <si>
    <t>7-point ordinal symptom scale</t>
  </si>
  <si>
    <t>A Phase 2, Randomized, Double-Blind, Placebo-Controlled, Dose Escalation Study to Evaluate the Safety and Efficacy of SPI-1005 in Moderate COVID-19 Patients</t>
  </si>
  <si>
    <t>Drug: Ebselen;Drug: Placebo</t>
  </si>
  <si>
    <t>https://clinicaltrials.gov/show/NCT04484025</t>
  </si>
  <si>
    <t>SPI-1005 Treatment in Moderate COVID-19 Patients</t>
  </si>
  <si>
    <t>NCT04484025</t>
  </si>
  <si>
    <t>Sound Pharmaceuticals, Incorporated</t>
  </si>
  <si>
    <t>Covid19;Corona Virus Infection;Coronavirus;Coronavirus Infection</t>
  </si>
  <si>
    <t>Miriam Treggiari, MD;Haifan Lin, PhD;Jonathan Kil, MD</t>
  </si>
  <si>
    <t>;;info@soundpharma.com</t>
  </si>
  <si>
    <t>;;2066342559</t>
  </si>
  <si>
    <t>Yale University;Yale University;</t>
  </si>
  <si>
    <t>_x000D_&lt;br&gt;        Inclusion Criteria:_x000D_&lt;br&gt;_x000D_&lt;br&gt;          -  Adults =18 years of age_x000D_&lt;br&gt;_x000D_&lt;br&gt;          -  Positive nCoV2 PCR test by nasopharyngeal, oral, saliva, or respiratory sample_x000D_&lt;br&gt;_x000D_&lt;br&gt;          -  Clinical signs, symptoms, and respiratory status consistent with moderate COVID-19_x000D_&lt;br&gt;_x000D_&lt;br&gt;          -  Respiratory status of SpO2 &gt; 94% and respiratory rate &lt; 24 breaths/min without_x000D_&lt;br&gt;             supplemental oxygen._x000D_&lt;br&gt;_x000D_&lt;br&gt;          -  Score of 3 on the WHO Ordinal Scale (hospitalized, no oxygen treatment)_x000D_&lt;br&gt;_x000D_&lt;br&gt;          -  Symptom onset =3 days of study enrollment_x000D_&lt;br&gt;_x000D_&lt;br&gt;          -  Subject is in-patient at time of randomization to study treatment Subject or legally_x000D_&lt;br&gt;             authorized representative is willing and able to provide informed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t>
  </si>
  <si>
    <t>Number of participants with treatment-related adverse events</t>
  </si>
  <si>
    <t>Drug: Mavrilimumab;Drug: Placebos</t>
  </si>
  <si>
    <t>https://clinicaltrials.gov/show/NCT04399980</t>
  </si>
  <si>
    <t>Mavrilimumab to Reduce Progression of Acute Respiratory Failure in COVID-19 Pneumonia and Systemic Hyper-inflammation</t>
  </si>
  <si>
    <t>NCT04399980</t>
  </si>
  <si>
    <t>Allocation: Randomized. Intervention model: Factorial Assignment. Primary purpose: Treatment. Masking: Quadruple (Participant, Care Provider, Investigator, Outcomes Assessor).</t>
  </si>
  <si>
    <t>COVID 19;SARS-CoV 2;Pneumonia</t>
  </si>
  <si>
    <t>Paul C Cremer, M. D.</t>
  </si>
  <si>
    <t>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</si>
  <si>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Proportion of subjects alive and off of oxygen at day 14</t>
  </si>
  <si>
    <t>Effect of Fingolimod for treatment of COVID-19-induced cytokine storm</t>
  </si>
  <si>
    <t>Intervention 1: Intervention group:  Twenty patients with Coronavirus (COVID-19)-induced pneumonia addition to standard regimen of covid-19? will receive Fingolimod for 1 day (50 mg one time). Intervention 2: Control group: standard regimen of covid-19 patients.</t>
  </si>
  <si>
    <t>http://en.irct.ir/trial/46786</t>
  </si>
  <si>
    <t>IRCT20200317046797N2</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</si>
  <si>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</si>
  <si>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Condition 1: Coronavirus (COVID-19)-induced pneumonia. Condition 2: Coronavirus (COVID-19)-induced pneumonia. &lt;br&gt;COVID-19, virus identified;U07.1;J12.8</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</si>
  <si>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</si>
  <si>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</si>
  <si>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</si>
  <si>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</si>
  <si>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COVID-19: A Phase 2a, Partially Observer-blind, Multicenter, Controlled, Dose-confirmation Clinical Trial to Evaluate the Safety, Reactogenicity and Immunogenicity of the Investigational SARS-CoV-2 mRNA Vaccine CVnCoV in Adults &gt;60 Years of Age and 18 to 60 Years of Age</t>
  </si>
  <si>
    <t>Biological: CVnCoV 6 ¬µg;Biological: CVnCoV 12 ¬µg;Biological: Hepatitis A vaccine;Biological: Pneumococcal vaccine;Biological: CVnCoV 12¬µg</t>
  </si>
  <si>
    <t>https://clinicaltrials.gov/show/NCT04515147</t>
  </si>
  <si>
    <t>A Dose-Confirmation Study to Evaluate the Safety, Reactogenicity and Immunogenicity of Vaccine CVnCoV in Healthy Adults for COVID-19</t>
  </si>
  <si>
    <t>NCT04515147</t>
  </si>
  <si>
    <t>Allocation: Randomized. Intervention model: Sequential Assignment. Primary purpose: Prevention. Masking: Triple (Participant, Investigator, Outcomes Assessor).</t>
  </si>
  <si>
    <t>CureVac AG</t>
  </si>
  <si>
    <t>Panama;Peru;Panama;Peru</t>
  </si>
  <si>
    <t>Coronavirus;Covid19;SARS-CoV-2;Severe Acute Respiratory Syndrome</t>
  </si>
  <si>
    <t>clinicaltrials@curevac.com</t>
  </si>
  <si>
    <t>+49 69 76805870</t>
  </si>
  <si>
    <t>_x000D_&lt;br&gt;        Inclusion Criteria:_x000D_&lt;br&gt;_x000D_&lt;br&gt;          -  Healthy male and female participants =18 years of age. A healthy participant is_x000D_&lt;br&gt;             defined as an individual who is in good general health, according to the_x000D_&lt;br&gt;             Investigator's assessment. Chronic health conditions are acceptable if the condition_x000D_&lt;br&gt;             is considered well controlled with treatment according to the discretion of the_x000D_&lt;br&gt;             Investigator._x000D_&lt;br&gt;_x000D_&lt;br&gt;          -  Expected to be compliant with protocol procedures and available for clinical follow-up_x000D_&lt;br&gt;             through the last planned visit._x000D_&lt;br&gt;_x000D_&lt;br&gt;          -  Physical examination without clinically significant findings according to the_x000D_&lt;br&gt;             Investigator's assessment._x000D_&lt;br&gt;_x000D_&lt;br&gt;          -  Body mass index (BMI) =18.0 and =32.0 kg/m^2._x000D_&lt;br&gt;_x000D_&lt;br&gt;          -  Female participants of childbearing potential: at the time of enrollment, negative_x000D_&lt;br&gt;             human chorionic gonadotropin (hCG) pregnancy test (serum) for women presumed to be of_x000D_&lt;br&gt;             childbearing potential on the day of enrollment. On Day 1 (pre-vaccination): negative_x000D_&lt;br&gt;             urine pregnancy test (required if serum pregnancy test was performed more than 3 days_x000D_&lt;br&gt;             before)._x000D_&lt;br&gt;_x000D_&lt;br&gt;          -  Female participants of childbearing potential must use highly effective methods of_x000D_&lt;br&gt;             birth control from 2 weeks before the first administration of the trial vaccine until_x000D_&lt;br&gt;             3 months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devices;_x000D_&lt;br&gt;_x000D_&lt;br&gt;               -  Intrauterine hormone-releasing systems;_x000D_&lt;br&gt;_x000D_&lt;br&gt;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  Male participants should be instructed not to get their partners pregnant during the_x000D_&lt;br&gt;             study._x000D_&lt;br&gt;_x000D_&lt;br&gt;        Exclusion Criteria:_x000D_&lt;br&gt;_x000D_&lt;br&gt;          -  Use of any investigational or non-registered product (vaccine or drug) other than the_x000D_&lt;br&gt;             trial vaccine within 28 days preceding the administration of the trial vaccine, or_x000D_&lt;br&gt;             planned use during the trial period._x000D_&lt;br&gt;_x000D_&lt;br&gt;          -  Receipt of any other vaccines within 28 days prior to enrollment in this trial or_x000D_&lt;br&gt;             planned receipt of any vaccine within 28 days of trial vaccine administration (primary_x000D_&lt;br&gt;             dose or booster dose)._x000D_&lt;br&gt;_x000D_&lt;br&gt;          -  Receipt of any investigational SARS-CoV-2 or other coronavirus vaccine prior to the_x000D_&lt;br&gt;             administration of the trial vaccine._x000D_&lt;br&gt;_x000D_&lt;br&gt;          -  Any treatment with immunosuppressants or other immune-modifying drugs (including, but_x000D_&lt;br&gt;             not limited to, corticosteroids, biologicals, and methotrexate) within 6 months prior_x000D_&lt;br&gt;             to the administration of the trial vaccine or planned use during the trial, with the_x000D_&lt;br&gt;             exception of topically-applied, inhaled, or intranasal steroids._x000D_&lt;br&gt;_x000D_&lt;br&gt;          -  Use of hormonal therapy for gender reassignment._x000D_&lt;br&gt;_x000D_&lt;br&gt;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immune-mediated or autoimmune disease._x000D_&lt;br&gt;_x000D_&lt;br&gt;          -  History of angioedema (known C1 inhibitor deficiency)._x000D_&lt;br&gt;_x000D_&lt;br&gt;          -  History of anaphylaxis or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 A pack year is calculated by multiplying the number of packs of cigarettes_x000D_&lt;br&gt;             smoked per day by the number of years the person has smoked._x000D_&lt;br&gt;_x000D_&lt;br&gt;          -  History of virologically-confirmed SARS, MERS, or COVID-19 disease or known exposure_x000D_&lt;br&gt;             (without any personal protective equipment) to an individual with confirmed COVID-19_x000D_&lt;br&gt;             disease or SARS-CoV-2 infection within the past 2 weeks._x000D_&lt;br&gt;_x000D_&lt;br&gt;          -  Administration of immunoglobulins and/or any blood products within the 3 months_x000D_&lt;br&gt;             preceding the administration of any dose of the trial vaccine._x000D_&lt;br&gt;_x000D_&lt;br&gt;          -  Presence or evidence of significant uncontrolled acute or chronic medical or_x000D_&lt;br&gt;             psychiatric illness. Significant medical or psychiatric illnesses include but are not_x000D_&lt;br&gt;             limited to:_x000D_&lt;br&gt;_x000D_&lt;br&gt;               -  Uncontrolled respiratory disease (e.g., chronic obstructive pulmonary disease,_x000D_&lt;br&gt;                  asthma), including use of the following asthma medications: intravenous_x000D_&lt;br&gt;                  corticosteroids, leukotriene modifiers, biologics._x000D_&lt;br&gt;_x000D_&lt;br&gt;               -  Uncontrolled cardiovascular disease (e.g., congestive heart failure,_x000D_&lt;br&gt;                  cardiomyopathy, ischemic heart disease, history of stroke, peripheral artery_x000D_&lt;br&gt;                  disease, pulmonary embolism)._x000D_&lt;br&gt;_x000D_&lt;br&gt;               -  History of myocarditis or pericarditis as an adult._x000D_&lt;br&gt;_x000D_&lt;br&gt;               -  Diabetes mellitus (insulin-dependent)._x000D_&lt;br&gt;_x000D_&lt;br&gt;               -  Uncontrolled neurological disorders or Guillain-Barr√© syndrome or history of_x000D_&lt;br&gt;                  seizure, except for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 participants: pregnancy or lactation._x000D_&lt;br&gt;_x000D_&lt;br&gt;          -  Participants with impaired coagulation or any bleeding disorder in whom an_x000D_&lt;br&gt;             intramuscular injection or a blood draw is contraindicated. This includes participants_x000D_&lt;br&gt;             on treatment with anticoagulants (e.g., vitamin K antagonists, novel oral_x000D_&lt;br&gt;             anticoagulants, and heparin). Use of platelet aggregation inhibitors is not_x000D_&lt;br&gt;             exclusionary._x000D_&lt;br&gt;_x000D_&lt;br&gt;          -  Participants employed by the Sponsor, Investigator, or trial site, or relatives of_x000D_&lt;br&gt;             research staff working on this trial._x000D_&lt;br&gt;_x000D_&lt;br&gt;          -  Participants considered at the Investigator's discretion to be at increased risk of_x000D_&lt;br&gt;             exposure to COVID-19 disease._x000D_&lt;br&gt;</t>
  </si>
  <si>
    <t>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per the FDA Toxicity Grading Scale;Number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Vaccine;Number of Participants Seroconverting for SARS-CoV-2 Spike Protein Antibodies;Number of Participants Seroconverting for SARS-CoV-2 Spike Protein Antibodies;Individual SARS-CoV-2 Spike Protein-Specific Antibody Levels in Serum;Individual SARS-CoV-2 Spike Protein-Specific Antibody Levels in Serum;Geometric Mean Titers (GMTs) of Serum SARS-CoV-2 Spike Protein Antibodies;Geometric Mean Titers (GMTs) of Serum SARS-CoV-2 Spike Protein Antibodies;Number of Participants Seroconverting for SARS-CoV-2 Neutralizing Antibodies;Number of Participants Seroconverting for SARS-CoV-2 Neutralizing Antibodies;Individual SARS-CoV-2 Neutralizing Antibody Levels in Serum;Individual SARS-CoV-2 Neutralizing Antibody Levels in Serum;Geometric Mean Titers (GMTs) of Serum SARS-CoV-2 Neutralizing Antibodies;Geometric Mean Titers (GMTs) of Serum SARS-CoV-2 Neutralizing Antibodies</t>
  </si>
  <si>
    <t>Evaluation of the effect and safety of HeberFERON versus Heberon alfa in patients infected with the SARS-CoV-2 coronavirus (COVID-19).</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</si>
  <si>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</si>
  <si>
    <t>https://rpcec.sld.cu/en/trials/RPCEC00000307-En</t>
  </si>
  <si>
    <t>ESPERANZA study</t>
  </si>
  <si>
    <t>RPCEC00000307</t>
  </si>
  <si>
    <t>Allocation: Randomized trial. Masking: Open. Control group: Active. Assignment: Parallel. Purpose: Treatment</t>
  </si>
  <si>
    <t>patients infected with the SARS-CoV-2 coronavirus. &lt;br&gt;covid-19;Coronavirus Infections;covid-19</t>
  </si>
  <si>
    <t>Iraldo</t>
  </si>
  <si>
    <t>Bello Rivero</t>
  </si>
  <si>
    <t>Ave. 31 entre 158 y 190, Cubanac?n, Playa.</t>
  </si>
  <si>
    <t>iraldo.bello@cigb.edu.cu</t>
  </si>
  <si>
    <t>+53-72085887, 72087465</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</si>
  <si>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</si>
  <si>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</si>
  <si>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</si>
  <si>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An Open-label, Randomized, Multicenter, Controlled Clinical Trial to Evaluate the Efficacy and Safety of CKD-314 (Nafabelltan) in Hospitalized Adult Patients Diagnosed With COVID-19 Pneumonia</t>
  </si>
  <si>
    <t>Drug: Nafamostat Mesilate</t>
  </si>
  <si>
    <t>https://clinicaltrials.gov/show/NCT04623021</t>
  </si>
  <si>
    <t>A Study Evaluating the Efficacy and Safety of CKD-314 (Nafabelltan) in Hospitalized Adult Patients Diagnosed With COVID-19 Pneumonia</t>
  </si>
  <si>
    <t>NCT04623021</t>
  </si>
  <si>
    <t>Chong Kun Dang Pharmaceutical</t>
  </si>
  <si>
    <t>_x000D_&lt;br&gt;        Inclusion Criteria:_x000D_&lt;br&gt;_x000D_&lt;br&gt;          -  Men and women Aged =18 years_x000D_&lt;br&gt;_x000D_&lt;br&gt;          -  Hospitalized subjects who have confirmed COVID-19 infection and have evidence of_x000D_&lt;br&gt;             pneumonia:_x000D_&lt;br&gt;_x000D_&lt;br&gt;          -  Subjects who are eligible for diagnosis/evaluation to chest X-ray or chest CT_x000D_&lt;br&gt;_x000D_&lt;br&gt;          -  Women of childbearing potential (including women in post menopause for less than 2_x000D_&lt;br&gt;             years) must use a medically acceptable forms of birth control and agree to continue_x000D_&lt;br&gt;             its use during the study_x000D_&lt;br&gt;_x000D_&lt;br&gt;          -  Subjects (or legally authorized representative) should be able to understand and agree_x000D_&lt;br&gt;             to comply with the clinical trial and to provide a written consent document prior to_x000D_&lt;br&gt;             initiation of any study procedure_x000D_&lt;br&gt;_x000D_&lt;br&gt;        Exclusion Criteria:_x000D_&lt;br&gt;_x000D_&lt;br&gt;          -  Subjects who have a record of HIV or AIDS_x000D_&lt;br&gt;_x000D_&lt;br&gt;          -  Subject has a serious chronic disease_x000D_&lt;br&gt;_x000D_&lt;br&gt;          -  Active bleeding or ongoing clinical condition deemed at high risk of bleeding_x000D_&lt;br&gt;             contraindicating anticoagulant treatment_x000D_&lt;br&gt;_x000D_&lt;br&gt;          -  Pregnant or lactating females_x000D_&lt;br&gt;_x000D_&lt;br&gt;          -  Subjects with liver cirrhosis whose Child-Pugh score is B or C_x000D_&lt;br&gt;_x000D_&lt;br&gt;          -  Subjects who have liver disease abnormalities with ALT or AST &gt; 5 times ULN_x000D_&lt;br&gt;_x000D_&lt;br&gt;          -  Estimated glomerular filtration rate (eGFR) &lt; 30 ml/min (including patients receiving_x000D_&lt;br&gt;             hemodialysis or hemofiltration)_x000D_&lt;br&gt;_x000D_&lt;br&gt;          -  QTcB or QTcF &gt;500ms_x000D_&lt;br&gt;_x000D_&lt;br&gt;          -  Subjects who have clinically significant ventricular arrhythmias (ventricular_x000D_&lt;br&gt;             tachycardia, ventricular fibrillation) in medical history_x000D_&lt;br&gt;_x000D_&lt;br&gt;          -  Subjects with rapidly deteriorating clinical condition or low likelihood to complete_x000D_&lt;br&gt;             the study according to the investigator's opinion_x000D_&lt;br&gt;_x000D_&lt;br&gt;          -  Subjects who are not appropriate for the study, as the investigator's opinion_x000D_&lt;br&gt;_x000D_&lt;br&gt;          -  Subjects who have hypersensitivity to the investigational drug_x000D_&lt;br&gt;_x000D_&lt;br&gt;          -  Subjects participated in any other clinical trial (including drugs for the treatment_x000D_&lt;br&gt;             of COVID-19) 3 months prior to screening_x000D_&lt;br&gt;</t>
  </si>
  <si>
    <t>Pilot Randomized Controlled Trial: Fluoxetine to Reduce Hospitalization From COVID-19 Infection (FloR COVID-19)</t>
  </si>
  <si>
    <t>Drug: Fluoxetine;Drug: Placebo</t>
  </si>
  <si>
    <t>https://clinicaltrials.gov/show/NCT04570449</t>
  </si>
  <si>
    <t>NCT04570449</t>
  </si>
  <si>
    <t>Milton S. Hershey Medical Center</t>
  </si>
  <si>
    <t>Erika Saunders, MD;Erika Saunders, MD;Erika Saunders, MD</t>
  </si>
  <si>
    <t>;esaunders@pennstatehealth.psu.edu;</t>
  </si>
  <si>
    <t>;717-531-8516;</t>
  </si>
  <si>
    <t>Milton S. Hershey Medical Center;</t>
  </si>
  <si>
    <t>_x000D_&lt;br&gt;        Inclusion Criteria:_x000D_&lt;br&gt;_x000D_&lt;br&gt;          1. English speaking participant_x000D_&lt;br&gt;_x000D_&lt;br&gt;          2. 18 years of age or older_x000D_&lt;br&gt;_x000D_&lt;br&gt;          3. able to give informed consent_x000D_&lt;br&gt;_x000D_&lt;br&gt;          4. Tested positive for active SARS-CoV-2 infection and_x000D_&lt;br&gt;_x000D_&lt;br&gt;               1. It's been less than 10 days since symptoms first appeared;_x000D_&lt;br&gt;_x000D_&lt;br&gt;               2. Fever persists for longer than 24 hours without the use of fever reducing_x000D_&lt;br&gt;                  medications; and_x000D_&lt;br&gt;_x000D_&lt;br&gt;               3. Experiencing other symptoms of COVID-19 as described by the CDC_x000D_&lt;br&gt;_x000D_&lt;br&gt;        Exclusion Criteria:_x000D_&lt;br&gt;_x000D_&lt;br&gt;          1. Prisoner or institutionalized patient_x000D_&lt;br&gt;_x000D_&lt;br&gt;          2. Unable to give informed consent_x000D_&lt;br&gt;_x000D_&lt;br&gt;          3. Less than 18 years of age_x000D_&lt;br&gt;_x000D_&lt;br&gt;          4. Hospitalization_x000D_&lt;br&gt;_x000D_&lt;br&gt;          5. Active bleeding requiring blood products in past week_x000D_&lt;br&gt;_x000D_&lt;br&gt;          6. Diagnosed with bipolar disorder and not on mood stabilizing medication_x000D_&lt;br&gt;_x000D_&lt;br&gt;          7. Known allergy or hypersensitivity to fluoxetine_x000D_&lt;br&gt;_x000D_&lt;br&gt;          8. Currently taking a monoamine oxidase inhibitor (MAOI)_x000D_&lt;br&gt;_x000D_&lt;br&gt;          9. Currently taking an selective serotonin reuptake inhibitor (SSRI) or selective_x000D_&lt;br&gt;             norepinephrine reuptake inhibitor (SNRI)_x000D_&lt;br&gt;_x000D_&lt;br&gt;         10. Outpatient and currently taking hydroxychloroquine_x000D_&lt;br&gt;_x000D_&lt;br&gt;         11. Known pregnancy_x000D_&lt;br&gt;_x000D_&lt;br&gt;         12. Breastfeeding_x000D_&lt;br&gt;_x000D_&lt;br&gt;         13. Known prolonged QTc, such as congenital prolonged QTc syndromes_x000D_&lt;br&gt;</t>
  </si>
  <si>
    <t>Rate of hospitalization;Physical symptoms assessed through daily checklist</t>
  </si>
  <si>
    <t>An Investigation of the impact of Faramir containing Salvia officinalis leaf extract on the level of serum IL-6 in patients with COVID-19</t>
  </si>
  <si>
    <t>Intervention 1: Intervention group: Patients who receive natural product Faramir containing Salvia officinalis extract (750 mg oral caplet, 6 times a day, every 4 hours and for 8 days) along with standard treatments.The active ingredient of the medicinal species of ?Salvia officinali is prepared from the leaves of the medicinal species of the plant by Meem Pharmaceutical Factory and will be stored in closed containers in conditions away from light and moisture. Intervention 2: Control group: Patients who receive only standard treatments.</t>
  </si>
  <si>
    <t>http://en.irct.ir/trial/52223</t>
  </si>
  <si>
    <t>An Investigation of the impact of Faramir on the clinical symptoms in patients with COVID-19</t>
  </si>
  <si>
    <t>IRCT20170315033086N7</t>
  </si>
  <si>
    <t>Randomization: Randomized, Blinding: Not blinded, Placebo: Not used, Assignment: Parallel, Purpose: Supportive, Randomization description: Randomization is designed based on four-sized block randomization procedure. A non-ordered computer sequence list including the patient-assigned code and the order of recruitment is generated by an epidemiologist using Stata v.15. Given the block size of 4, there are 6 possible ways to equally assign participants to each treatment group. Therefore recruitment of participants to each treatment category is randomized and unpredictable. Following this randomization, an equal number of participants is randomly assigned to each treatment group.</t>
  </si>
  <si>
    <t>COVID-19. &lt;br&gt;Coronavirus infection, unspecified;B34.2</t>
  </si>
  <si>
    <t>Minoosh Shabani</t>
  </si>
  <si>
    <t>Makhsoos st., Lashgar junction</t>
  </si>
  <si>
    <t>minoosh.shabani@sbmu.ac.ir</t>
  </si>
  <si>
    <t>Inclusion criteria: Covid-19 infection confirmed by positive PCR-viral load test&lt;br&gt;Some or all of the symptoms include fever, fatigue, muscle aches (headache), headache, cough, chest tightness, and shortness of breath&lt;br&gt;Need to be hospitalized</t>
  </si>
  <si>
    <t>Exclusion criteria: Malignant tumors and other acute systemic diseases&lt;br&gt;Co-infection with HIV and tuberculosis&lt;br&gt;History of asthma, asthma-like attacks and respiratory problems&lt;br&gt;Life-threatening comorbidity&lt;br&gt;Use of any other herbal substance&lt;br&gt;Homofusion and plasmapheresis&lt;br&gt;Drug allergy&lt;br&gt;Need for hospitalization in the intensive care unit (ICU)&lt;br&gt;Pregnancy&lt;br&gt;Lactation</t>
  </si>
  <si>
    <t>Survival rate. Timepoint: 30 days after study commencement. Method of measurement: Deaths record.;Discharge duration. Timepoint: Hospitalization day and discharge day. Method of measurement: Record the number of hospitalization days.;Virus clearance. Timepoint: At the commencement of the investigation and 8 days after taking. Method of measurement: Polymerase chain reaction (PCR).;Serum Inflammatory Factors- Interleukin 6. Timepoint: At the beginning of the study and 8 days after the study commencement. Method of measurement: ELISA Method.</t>
  </si>
  <si>
    <t>Evaluating the efficacy and safety of Ivermectin in the treatment of COVID-19 patients: A double-blind randomized controlled trial, phase II</t>
  </si>
  <si>
    <t>Intervention 1: Intervention group: Patients in the main group will receive the drug of this study after treatment with routine drugs of the disease. Ivermectin tablet is 14 mg, so that the patient will receive one Ivermectin tablet every 12 hours for 3 time  and then on the seventh day. Patient symptoms and laboratory data and CT scan will be reviewed. Intervention 2: Control group: Patients in the control group will receive placebo after treatment with routine medication, which is quite similar to ivermectin in that the patient will receive one placebo tablet every 12 hours for 3 time, and then on the seventh day the patient's symptoms and Laboratory data and CT scan will be reviewed.</t>
  </si>
  <si>
    <t>http://en.irct.ir/trial/49935</t>
  </si>
  <si>
    <t>Evaluating the effect of Ivermectin on covid 19 patients</t>
  </si>
  <si>
    <t>IRCT20200404046937N4</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</si>
  <si>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group.The drug in both groups is exactly the same in pill form and is in exactly the same packages. The packages are distinguished only by mentioning the number and the list of numbers will be at the disposal of the statistical consultant and then the data will be analyzed.</t>
  </si>
  <si>
    <t>COVID 19. &lt;br&gt;Corona virus infection, unspecified;U07.1</t>
  </si>
  <si>
    <t>Mehran Varnasseri</t>
  </si>
  <si>
    <t>Razi hospital, Felestin Ave, Amanieh Ave</t>
  </si>
  <si>
    <t>drvarnasei.m@gmail.com</t>
  </si>
  <si>
    <t>+98 61 3333 7446</t>
  </si>
  <si>
    <t>Inclusion criteria: Age =18 years&lt;br&gt;Laboratory polymerase chain reaction (PCR) confirmed infection with COVID19&lt;br&gt;Hospitalized&lt;br&gt;Satisfaction to participate in the study&lt;br&gt;Acceptance of non-participation in another study before the 28th day of the study</t>
  </si>
  <si>
    <t>Exclusion criteria: Patients with a history of allergic reaction to Ivermectin&lt;br&gt;Renal dysfunction&lt;br&gt;Liver dysfunction&lt;br&gt;Pregnancy or deciding to get pregnant or breastfeeding</t>
  </si>
  <si>
    <t>Viral diagnostic test. Timepoint: The first day of the study. Method of measurement: Polymerase chain reaction.;Duration of hospitalization. Timepoint: Time of dyscharge. Method of measurement: Patient file.</t>
  </si>
  <si>
    <t>A Pilot, Open Label, Phase II Clinical Trial of Nebulised Recombinant Tissue-Plasminogen Activator (Rt-PA)</t>
  </si>
  <si>
    <t>Drug: nebulised recombinant tissue-Plasminogen Activator (rt-PA)</t>
  </si>
  <si>
    <t>https://clinicaltrials.gov/show/NCT04356833</t>
  </si>
  <si>
    <t>Nebulised Rt-PA for ARDS Due to COVID-19</t>
  </si>
  <si>
    <t>NCT04356833</t>
  </si>
  <si>
    <t>University College, London</t>
  </si>
  <si>
    <t>PACA</t>
  </si>
  <si>
    <t>Mark Phillips;Mark Phillips</t>
  </si>
  <si>
    <t>mark.phillips@nhs.net;</t>
  </si>
  <si>
    <t>0208 016 8111;</t>
  </si>
  <si>
    <t>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t>
  </si>
  <si>
    <t>treatment efficacy - Percentage change in PaO2/FiO2 ratio;Safety as measured by bleeds;Safety as measured by other (non-bleed related) adverse events;Safety as measured by fibrinogen levels</t>
  </si>
  <si>
    <t>The prophylactic effect of oral hydroxy-chloroquine in close contacts of COVID-19 patients</t>
  </si>
  <si>
    <t>Intervention 1: Intervention group:  Cases of this group are treated with preventive treatment of hydroxychloroquine as follows.1-hydroxychloroquine 400 mg tablet once on the first night at 22:002- hydroxychloroquine 200 mg tablet once a night for 5 nights at 22:00It should be noted that patients will be monitored directly to prevent the effects of disruptive factors. Intervention 2: Control group:  The cases of this group are treated with preventive treatment of placebo for 6 days, which are used orally once a day at 22:00.The control group also uses vitamin B1 tablets, which, in terms of drug form, color and odor, are similar to hydroxychloroquine.</t>
  </si>
  <si>
    <t>http://en.irct.ir/trial/48236</t>
  </si>
  <si>
    <t>IRCT20200513047426N1</t>
  </si>
  <si>
    <t>Randomization: Randomized, Blinding: Double blinded, Placebo: Used, Assignment: Parallel, Purpose: Prevention, Randomization description: Close contact with a person with COVID-19 who has been diagnosed positive with a definitive test can be known.sample size can be measured by following formula:
P ¬Ø=(P_1+P_2)/2
n=(z_(1-a/2) v(2P ¬Ø(1-P ¬Ø ) )+z_(1-√ü) v(P_1 (1-P_1 )+P_2 (1-P_2 ) ))/(P_1-P_2 )^2
sample size=500 person
Restricted randomization by Random allocation rule, Blinding description: Participants, main researchers, health care personnel (physicians, nurses, students, etc.) who are responsible for patients care, data collection, and those who evaluate the outcome. Of course, the patient is informed consciously, but is not aware of the nature of the medication he is taking, and assumes that all participants are taking the same medication.</t>
  </si>
  <si>
    <t>Boushehr University of Medical Sciences</t>
  </si>
  <si>
    <t>Covid19. &lt;br&gt;Coronavirus infection, unspecified;B34.2</t>
  </si>
  <si>
    <t>Ramin Rezaee</t>
  </si>
  <si>
    <t>Moallem Ave</t>
  </si>
  <si>
    <t>Drrezaee.ramin@yahoo.com</t>
  </si>
  <si>
    <t>+98 77 3345 2227</t>
  </si>
  <si>
    <t>Inclusion criteria: Close contact with a person with COVID-19 who has been diagnosed positive with a definitive test.&lt;br&gt;Close contact: contact, hand shake and talking at least once in the last 2 days for less than 2 meters with COVID-19 patient who have been diagnosed positive with a definitive test.&lt;br&gt;Family, friends, relatives who have been in the same place for a period of 4 hours or more in the last 2 days with a COVID-19 patient who have been diagnosed with a definitive test .&lt;br&gt;Medical staff, including physicians, nurses, midwives, and service personnel which have been in contact with COVID-19 patient  who has been diagnosed with a definitive test in the past three days.</t>
  </si>
  <si>
    <t>Exclusion criteria: Lack of satisfaction from entered persons&lt;br&gt;The presence of diseases or conditions in which the use of hydroxychloroquine is as a contraindication, such as patients with heart failure who take QT prolonging drugs are as contraindications.&lt;br&gt;Existence of distorting factors during the implementation of clinical trial.+ During the study, people should be in home quarantine . + Do not Excessive use of vitamins and medications.+ has Meals like family‚Äôs.+has Regular sleep cycle&lt;br&gt;Complications of hydroxychloroquine based on the Iranian rheumatology association include the following:1- Nausea, decreased appetite and diarrhea 2- Skin allergies 3- Skin discoloration 4- Ocular sensitivity 5- Headache 6- Rush</t>
  </si>
  <si>
    <t>Percentage of people who have not been diagnosed with Covid19 after co-administration of hydroxychloroquine. Timepoint: The end of study. Method of measurement: Diagnostic COVID-19 Kits.</t>
  </si>
  <si>
    <t>Clinical Study for the Prophylactic Efficacy of Autologous Adipose Tissue-Derived Mesenchymal Stem Cells (AdMSCs) Against Coronavirus 2019 (COVID-19)</t>
  </si>
  <si>
    <t>Biological: autologous adipose-derived stem cells</t>
  </si>
  <si>
    <t>https://clinicaltrials.gov/show/NCT04428801</t>
  </si>
  <si>
    <t>Autologous Adipose-derived Stem Cells (AdMSCs) for COVID-19</t>
  </si>
  <si>
    <t>NCT04428801</t>
  </si>
  <si>
    <t>Celltex Therapeutics Corporation</t>
  </si>
  <si>
    <t>January 10, 2021</t>
  </si>
  <si>
    <t>Derek W Guillory, MD.;Sally McGahee</t>
  </si>
  <si>
    <t>;smcgahee@celltexbank.com</t>
  </si>
  <si>
    <t>;7135546847</t>
  </si>
  <si>
    <t>Root Causes Medicine;</t>
  </si>
  <si>
    <t>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</si>
  <si>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</si>
  <si>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EFFICACY OF INTEGRATED YOGA INTERVENTION ON PHYSIOLOGICAL AND PSYCHOLOGICAL OUTCOMES OF COVID-19 PATIENTS WITH MILD SYMPTOMS</t>
  </si>
  <si>
    <t>Intervention1: Yoga modules for management of coronavirus disease 2019 (Self-as-control): Patients will be given orientation of tele based yoga practice for a period of 4 days, for two sessions of 15 minutes each with the help of Television in their respective wards. In this, morning sessions of 15 minutes will be practice under the observation of medical staff and in the evening they will do self-practice for 15 minutes. After completing four days of familiarization of practices, on 5th day we will randomize the patients into two groups (Group A &amp; Group B). On the 5th day Group A will be given 15 minutes of tele based yoga intervention and on 6th day Group B will be given 15 minutes tele based yoga intervention.&lt;br&gt;Intervention2: Study -2 : Yoga modules for management of coronavirus disease 2019: Study-2 : Tele Based Yoga protocol for 7 days, 30 minutes/days.&lt;br&gt;Control Intervention1: Control Group Participants - Routine care activity (Self-as-control): Patients will be given orientation of tele based yoga practice for a period of 4 days, for two sessions of 15 minutes each with the help of Television in their respective wards. In this, morning sessions of 15 minutes will be practice under the observation of medical staff and in the evening they will do self-practice for 15 minutes. After completing four days of familiarization of practices, on 5th day we will randomize the patients into two groups (Group A &amp; Group B).On the 5th day Group B will do their routine activity of 15 minutes and on 6th day Group A will do their routine activity of 15 minutes.&lt;br&gt;Control Intervention2: Study -2 : Control Group participants - Routine activity&lt;br&gt;: Study-2 : Routine Care&lt;br&gt;</t>
  </si>
  <si>
    <t>http://www.ctri.nic.in/Clinicaltrials/pmaindet2.php?trialid=48223</t>
  </si>
  <si>
    <t>Yoga for COVID-19 Patients with mild symptoms</t>
  </si>
  <si>
    <t>CTRI/2020/10/028486</t>
  </si>
  <si>
    <t>Other
  Method of generating randomization sequence:Coin toss, Lottery, toss of dice, shuffling cards etc  Method of allocation concealment:Other  Blinding and masking:Not Applicable</t>
  </si>
  <si>
    <t>Pragya Jain Shrimal</t>
  </si>
  <si>
    <t>Department of yoga and life science, Swami Vivekananda Anusadhan Samsthan (S-VYASA) Deemed to be University, Anekal, Jigani,Bangalore 220, Clerk Colony
Opp to Bhandari Hospital 
Pardeshi Pura, Indore (Madhya Pradesha) - 452003</t>
  </si>
  <si>
    <t>trisatyapriya77@gmail.com</t>
  </si>
  <si>
    <t>Swami Vivekananda Anusadhan Samsthan (S-VYASA) Deemed to be University, Bangalore</t>
  </si>
  <si>
    <t>Inclusion criteria: 1) Only COVID-19 positives confirmed by RT-PCR method to be recruited.  &lt;br/ &gt;&lt;br&gt;2)Patients who are affected by the coronavirus (COVID-19) and are in hospital confinement. &lt;br/ &gt;&lt;br&gt;3) Patients with mild symptoms which may include: uncomplicated upper respiratory tract viral infection symptoms such as fever, fatigue, cough (with or without sputum production), anorexia, malaise, muscle pain, sore throat, dyspnoea, nasal congestion, or headache. &lt;br/ &gt;&lt;br&gt;4)Inclusion of symptomatic patients. &lt;br/ &gt;&lt;br&gt;</t>
  </si>
  <si>
    <t>Exclusion criteria: 1) Unwilling for participation. &lt;br/ &gt;&lt;br&gt;2) Physical and mental disability. &lt;br/ &gt;&lt;br&gt;3) Medical restriction for physical movement.  &lt;br/ &gt;&lt;br&gt;4) History of recent surgery.  &lt;br/ &gt;&lt;br&gt;5) Patients with Pneumonia, Acute Respiratory Distress Syndrome (ARDS) &amp; patients admitted in Intensive Care Units (ICU). &lt;br/ &gt;&lt;br&gt;6) Pregnant females. &lt;br/ &gt;&lt;br&gt;7) Patients with severe co-morbid conditions (Congestive Heart failure, Uncontrolled Diabetes, Renal failure on hemodialysis, Cancer patients).</t>
  </si>
  <si>
    <t>Oxygen Saturation, Heart Rate, Respiratory Rate and Blood pressure &lt;br/ &gt;&lt;br&gt;Timepoint: Day 5th and Day 6th &lt;br/ &gt;&lt;br&gt;</t>
  </si>
  <si>
    <t>Usage of topical lignocaine to decrease the gag reflex
while sampling for Covid-19: Does it affect the yield of
specimen?</t>
  </si>
  <si>
    <t>Intervention1: Topical Lignocaine: Topical lignocaine lozenges to be used before collecting nasal and throat swabs for Covid-19&lt;br&gt;</t>
  </si>
  <si>
    <t>http://www.ctri.nic.in/Clinicaltrials/pmaindet2.php?trialid=43204</t>
  </si>
  <si>
    <t>CTRI/2020/05/024983</t>
  </si>
  <si>
    <t>Room no 4057, 4th floor, teaching block, AIIMS, New Delhi Ansari Nagar, New Delhi</t>
  </si>
  <si>
    <t>Inclusion criteria: RT-PCR proven COVID19 positive cases</t>
  </si>
  <si>
    <t>Exclusion criteria: Pregnancy, minors, refusal to participate, patient on ventilatory support</t>
  </si>
  <si>
    <t>The sensitivity of nasal and throat swabs for RT-PCR of Covid-19 after topical lignocaine useTimepoint: none</t>
  </si>
  <si>
    <t>Effects of mTOR Inhibition With Sirolimus (RAPA) in Patients With COVID-19 to Moderate the Progression of Acute Respiratory Distress Syndrome (RAPA-CARDS)</t>
  </si>
  <si>
    <t>Drug: Rapamycin;Drug: Placebo</t>
  </si>
  <si>
    <t>https://clinicaltrials.gov/show/NCT04482712</t>
  </si>
  <si>
    <t>Effects of mTOR Inhibition With Sirolimus (RAPA) in Patients With COVID-19 to Moderate the Progression of ARDS</t>
  </si>
  <si>
    <t>NCT04482712</t>
  </si>
  <si>
    <t>The University of Texas Health Science Center at San Antonio</t>
  </si>
  <si>
    <t>Acute Lung Injury/Acute Respiratory Distress Syndrome (ARDS);Respiratory Failure;Sars-CoV2</t>
  </si>
  <si>
    <t>RAPA-CARDS</t>
  </si>
  <si>
    <t>Dean L Kellogg, MD, PhD;Dean L Kellogg, MD, PhD</t>
  </si>
  <si>
    <t>;kelloggd@uthscsa.edu</t>
  </si>
  <si>
    <t>;210-617-5197</t>
  </si>
  <si>
    <t>University of Texas Health at San Antonio;</t>
  </si>
  <si>
    <t>_x000D_&lt;br&gt;        Inclusion Criteria:_x000D_&lt;br&gt;_x000D_&lt;br&gt;          1. Over 60 years of age clinically judged to require hospitalization_x000D_&lt;br&gt;_x000D_&lt;br&gt;          2. SARS-CoV2 infection documented by positive RT-PCR nasopharyngeal swab_x000D_&lt;br&gt;_x000D_&lt;br&gt;          3. Mild to Moderate clinical status defined as clinical symptoms with or without_x000D_&lt;br&gt;             pneumonia on imaging, with or without fever who are judged to require hospital_x000D_&lt;br&gt;             admission_x000D_&lt;br&gt;_x000D_&lt;br&gt;               1. Elevated ferritin_x000D_&lt;br&gt;_x000D_&lt;br&gt;               2. Lymphopenia_x000D_&lt;br&gt;_x000D_&lt;br&gt;               3. Bilateral opacities on chest x-ray_x000D_&lt;br&gt;_x000D_&lt;br&gt;               4. Low pro-calcitonin_x000D_&lt;br&gt;_x000D_&lt;br&gt;               5. Clinical signs suggestive of symptoms of mild illness with COVID-19 that could_x000D_&lt;br&gt;                  include fever, cough, sore throat, malaise, headache, muscle pain,_x000D_&lt;br&gt;                  gastrointestinal symptoms, without shortness of breath or dyspnea or moderate_x000D_&lt;br&gt;                  illness with CoVID-19, such as respiratory rate = 20 breaths per minute,_x000D_&lt;br&gt;                  saturation of oxygen (SpO2) &gt; 93% on room air at sea level, heart rate = 90 beats_x000D_&lt;br&gt;                  per minute._x000D_&lt;br&gt;_x000D_&lt;br&gt;        Exclusion Criteria:_x000D_&lt;br&gt;_x000D_&lt;br&gt;          1. Known or suspected allergy to RAPA_x000D_&lt;br&gt;_x000D_&lt;br&gt;          2. High pro-calcitonin_x000D_&lt;br&gt;_x000D_&lt;br&gt;          3. SARS-CoV2 documented by negative RT-PCR nasopharyngeal swab_x000D_&lt;br&gt;_x000D_&lt;br&gt;          4. Treatment with contraindicated concomitant medications: currently receiving_x000D_&lt;br&gt;             immunosuppressants, including steroids, prior to enrollment, or with immunomodulators_x000D_&lt;br&gt;             or immunosuppressant drugs, including but not limited to Inter leukin (IL)-6_x000D_&lt;br&gt;             inhibitors, Tumor necrosis factor (TNF) inhibitors, anti-IL-1 agents and Janus kinase_x000D_&lt;br&gt;             (JAK) inhibitors within 5 half-lives or 30 days (whichever is longer) prior to_x000D_&lt;br&gt;             randomization._x000D_&lt;br&gt;_x000D_&lt;br&gt;          5. Currently receiving immunosuppressants, including steroids, prior to enrollment_x000D_&lt;br&gt;_x000D_&lt;br&gt;          6. Serious underlying disease including but not limited to cardiac, pulmonary, renal,_x000D_&lt;br&gt;             hepatic (bilirubin &gt;1.5x Upper normal limit (ULN) or Aspartate Aminotransferase_x000D_&lt;br&gt;             (AST)&gt;ULN but bilirubin = ULN), endocrine (diabetes) or psychiatric disorders judged_x000D_&lt;br&gt;             to be at risk in participating by the inpatient attending physician or team_x000D_&lt;br&gt;_x000D_&lt;br&gt;          7. Suspected or confirmed history of alcohol or substance abuse disorder_x000D_&lt;br&gt;_x000D_&lt;br&gt;          8. Having participated in other drug trials in the past month_x000D_&lt;br&gt;_x000D_&lt;br&gt;          9. Deemed otherwise unsuitable for the study by researchers_x000D_&lt;br&gt;_x000D_&lt;br&gt;         10. Clinically judged to not require hospital admission_x000D_&lt;br&gt;</t>
  </si>
  <si>
    <t>COVID-19 Pandemic From the Perspective of Parents of Disabled Children</t>
  </si>
  <si>
    <t>Other: Difficulties lived by disabled children's parents in the period of COVID-19 pandemic</t>
  </si>
  <si>
    <t>https://clinicaltrials.gov/show/NCT04525742</t>
  </si>
  <si>
    <t>COVID-19 Pandemic and Parents of Disabled Children</t>
  </si>
  <si>
    <t>NCT04525742</t>
  </si>
  <si>
    <t>Allocation: N/A. Intervention model: Single Group Assignment. Primary purpose: Screening. Masking: None (Open Label).</t>
  </si>
  <si>
    <t>COVID-19;Disabilities Multiple;Cerebral Palsy;Muscular Dystrophies</t>
  </si>
  <si>
    <t>July 5, 2020</t>
  </si>
  <si>
    <t>Resa Aydin, Professor;Evrim Karadag Saygi, Professor;√ñzden √ñzyemis√ßi Taskiran, Professor;Nalan √áapan, Professor;Ebru Yilmaz Yal√ßinkaya, Professor</t>
  </si>
  <si>
    <t>Istanbul University Istanbul Faculty of Medicine;Marmara University Faculty of Medicine;Koc University Faculty of Medicine;Istanbul University Istanbul Faculty of Medicine;Health Science University</t>
  </si>
  <si>
    <t>_x000D_&lt;br&gt;        Inclusion Criteria:_x000D_&lt;br&gt;_x000D_&lt;br&gt;          -  Having disabled child/children_x000D_&lt;br&gt;_x000D_&lt;br&gt;          -  Having ability and facility to use internet_x000D_&lt;br&gt;_x000D_&lt;br&gt;          -  Having ability to read and write_x000D_&lt;br&gt;_x000D_&lt;br&gt;          -  Having enough cognitive capacity to answer the questionnaire_x000D_&lt;br&gt;_x000D_&lt;br&gt;          -  To accept to participate the research_x000D_&lt;br&gt;_x000D_&lt;br&gt;        Exclusion Criteria:_x000D_&lt;br&gt;_x000D_&lt;br&gt;          -  Not having disabled child/children_x000D_&lt;br&gt;_x000D_&lt;br&gt;          -  Not having ability and facility to use internet_x000D_&lt;br&gt;_x000D_&lt;br&gt;          -  Not having ability to read and write_x000D_&lt;br&gt;_x000D_&lt;br&gt;          -  Not having enough cognitive capacity to answer the questionnaire_x000D_&lt;br&gt;_x000D_&lt;br&gt;          -  Not to accept to participate the research_x000D_&lt;br&gt;</t>
  </si>
  <si>
    <t>A questionnaire that we created will be used to determine the difficulties experienced by disabled children's parents during Covid 19 pandemic related to their medical follow-up</t>
  </si>
  <si>
    <t>Evaluation of Efficacy of Pharmacotherapy Treatment of COVID- 19 Infection Using Oral Levamisole and Formoterol+Budesonide Inhaler and Comparison of This Treatment Protocol With Standard National Treatment of the Disease</t>
  </si>
  <si>
    <t>Drug: Levamisole Pill + Budesonide+Formoterol inhaler;Drug: Lopinavir/Ritonavir + hydoxychloroquine</t>
  </si>
  <si>
    <t>https://clinicaltrials.gov/show/NCT04331470</t>
  </si>
  <si>
    <t>Evaluation of Efficacy of Levamisole and Formoterol+Budesonide in Treatment of COVID-19</t>
  </si>
  <si>
    <t>NCT04331470</t>
  </si>
  <si>
    <t>Fasa University of Medical Sciences</t>
  </si>
  <si>
    <t>Siamack Afazeli;Siamack Afazeli, Pharm.D;Jalal Karimi, PhD</t>
  </si>
  <si>
    <t>;Dr.afazeli@gmail.com;info@fums.ac.ir</t>
  </si>
  <si>
    <t>;+989121392982;+987153314026</t>
  </si>
  <si>
    <t>Fasa University of Medical Sciences;</t>
  </si>
  <si>
    <t>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t>
  </si>
  <si>
    <t>PCR test;Clear chest CT-scan</t>
  </si>
  <si>
    <t>Randomized controlled trial of prevention for COVID-19 with Kampo medicines - IMJEDI-P1 Study</t>
  </si>
  <si>
    <t>Participants are randomly divided into two groups, a herbal medicine group, and a placebo group. Participants in each group continue to take 9 tablets twice a day orally before or between meals for 8 weeks (56 days).</t>
  </si>
  <si>
    <t>https://jrct.niph.go.jp/latest-detail/jRCTs031200150</t>
  </si>
  <si>
    <t>Prophylactic study for COVID-19 with Kampo medicines</t>
  </si>
  <si>
    <t>JPRN-jRCTs031200150</t>
  </si>
  <si>
    <t>randomized controlled trial, single blind, placebo control, parallel assignment, prevention purpose</t>
  </si>
  <si>
    <t>Namiki Takao</t>
  </si>
  <si>
    <t>COVID-19 &lt;br&gt;Respiratory Tract Infections</t>
  </si>
  <si>
    <t>Takao</t>
  </si>
  <si>
    <t>Namiki</t>
  </si>
  <si>
    <t>1-8-1 Inohana Chuo-ku</t>
  </si>
  <si>
    <t>tnamiki@faculty.chiba-u.jp</t>
  </si>
  <si>
    <t>Chiba Univerity Hospital</t>
  </si>
  <si>
    <t>Inclusion criteria: 1) Age from 20 to 75 years old (at the time of registration)&lt;br&gt;2) Asymptomatic and body temperature below 37.0 degrees Celsius (at the time of registration)&lt;br&gt;3) Capable of eating orally</t>
  </si>
  <si>
    <t>Exclusion criteria: 1)Previous upper respiratory inflammation due to viral infection (including suspected COVID-19)&lt;br&gt;2)Taking immunosuppressants&lt;br&gt;3)Allergic to any Kampo medicines &lt;br&gt;4)History of hypokalaemia, severe hypertension, severe liver dysfunction, and interstitial pneumonia&lt;br&gt;5)Regularly taking other Kampo medicines&lt;br&gt;6)Pregnant or possibly pregnant&lt;br&gt;7)Participating in other research&lt;br&gt;8)Judged to be unsuitable for this study by the doctor in charge</t>
  </si>
  <si>
    <t>The number of COVID-19 PCR positives with symptoms</t>
  </si>
  <si>
    <t>Comparative Efficacy of Various Doses of Hydroxychloroquine in Pre-Exposure Prophylaxis for COVID 19 in Healthcare Personnel</t>
  </si>
  <si>
    <t>Drug: Hydroxychloroquine Sulfate 200 MG;Other: Placebo</t>
  </si>
  <si>
    <t>https://clinicaltrials.gov/show/NCT04359537</t>
  </si>
  <si>
    <t>Efficacy of Various Doses of Hydroxychloroquine in Pre-Exposure Prophylaxis for COVID 19</t>
  </si>
  <si>
    <t>NCT04359537</t>
  </si>
  <si>
    <t>Shaheed Zulfiqar Ali Bhutto Medical University</t>
  </si>
  <si>
    <t>CHEER</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</si>
  <si>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</si>
  <si>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</si>
  <si>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</si>
  <si>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</si>
  <si>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t>
  </si>
  <si>
    <t>COVID-19-free survival in experimental arms compared to placebo</t>
  </si>
  <si>
    <t>Effects of Early Use of Nitazoxanide in Patients with COVID-19</t>
  </si>
  <si>
    <t>Patients diagnosed with COVID-19 will be randomly divided into 2 groups: experimental and control groups.&lt;br&gt;Experimental group: 196 patients diagnosed with COVID-19 confirmed by RT-PCR will receive nitazoxanide 500mg 8/8 hs for 5 days. Control group: 196 patients diagnosed with COVID-19 confirmed by RT-PCR will receiveplacebo 8/8 hs for 5 days.;Drug;/drug effects;Off-Label Use</t>
  </si>
  <si>
    <t>http://www.ensaiosclinicos.gov.br/rg/RBR-4nr86m/</t>
  </si>
  <si>
    <t>Effects of Nitazoxanide Administration to Patients in the Initial Phase of COVID-19</t>
  </si>
  <si>
    <t>RBR-4nr86m</t>
  </si>
  <si>
    <t>Randomized, placebo-controlled, paralell, double-blinded, interventional, treatment clinical trial with two arms.</t>
  </si>
  <si>
    <t>Universidade Federal do Rio de Janeiro-UFRJ - Rio de Janeiro, RJ, Brazil</t>
  </si>
  <si>
    <t>_x000D_
Coronavirus infection, unspecified / COVID-19 &lt;br&gt;Coronavirus infection, unspecified ;A00-B99;Coronavirus infection, unspecified</t>
  </si>
  <si>
    <t>Patricia</t>
  </si>
  <si>
    <t>Rocco</t>
  </si>
  <si>
    <t>Avenida Carlos Chagas Filho 373 sala C1-045</t>
  </si>
  <si>
    <t>prmrocco@biof.ufrj.br</t>
  </si>
  <si>
    <t>Universidade Federal do Rio de Janeiro-UFRJ</t>
  </si>
  <si>
    <t>Inclusion criteria: Will be included in the study of patients of both genders who meet all of the following requirements: clinical scenario compatible with infection by the SARS-CoV-2 [Characteristic symptoms of COVID-19 (fever and / or drought and / or fatigue), beginning 1 to 3 days before inclusion in the study; age equal or superior to 18 years; willingness to receive study treatment; providing written and informed consent or the same consent signed by a family member.</t>
  </si>
  <si>
    <t>Exclusion criteria: Individuals who meet at least one of the following criteria will be excluded from the study: negative result of RT-PCR for SARS-COV2 collected on admission; impossibility to use oral medications; history of severe liver disease (Child Pugh C class); previous renal failure: patients undergoing dialysis; severe heart failure (NYHA 3 or 4); COPD (GOLD 3 and 4); neoplasia in the last 5 years; known autoimmune disease; individuals with known hypersensitivity to study drugs; previous treatment with the study medication during the last 30 days; clinical suspicion of tuberculosis and bacterial pneumonia.</t>
  </si>
  <si>
    <t>Reduction in the duration of fever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cough of patients with COVID-19 submitted to the therapeutic protocol with nitazoxanide compared to patients treated with placebo; verified through the collection of information with the patient; quantified by the number of days that presented the symptom.&lt;br&gt;;Reduction in the duration of fatigue of patients with COVID-19 submitted to the therapeutic protocol with nitazoxanide compared to patients treated with placebo; verified through the collection of information with the patient; quantified by the number of days that presented the symptom.&lt;br&gt;</t>
  </si>
  <si>
    <t>An open label single center randomized controlled trial to evaluate the effect of hydroxychloroquine on viral shedding in mild COVID-19 - COVIDAM</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</si>
  <si>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</si>
  <si>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https://www.clinicaltrialsregister.eu/ctr-search/search?query=eudract_number:2020-001417-21</t>
  </si>
  <si>
    <t>An open label single center randomized controlled trial to evaluate the effect of hydroxychloroquine on viral shedding in mild COVID-19</t>
  </si>
  <si>
    <t>EUCTR2020-001417-21-BE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</si>
  <si>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</si>
  <si>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Institute of Tropical Medicine</t>
  </si>
  <si>
    <t>COVID-19 &lt;br&gt;MedDRA version: 20.0
Level: HLGT
Classification code 10047438
Term: Viral infectious disorders
System Organ Class: 10021881 - Infections and infestations
;Therapeutic area: Diseases [C] - Virus Diseases [C02]</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</si>
  <si>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</si>
  <si>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</si>
  <si>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</si>
  <si>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</si>
  <si>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</si>
  <si>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</si>
  <si>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t>
  </si>
  <si>
    <t>Adalimumab in COVID-19 to prevent respiratory failure in community care (AVID-CC): A randomised controlled trial</t>
  </si>
  <si>
    <t>&lt;br&gt;                Intervention: Adalimumab&lt;br&gt;&lt;br&gt;                Regimen 1. A loading dose of 80 mg Adalimumab given as two injections of 40 mg at separate sites in the thigh or abdomen. Subjects with persistent symptoms and signs may receive a second dose of Adalimumab 40 mg after 14 days.&lt;br&gt;&lt;br&gt;                Regimen 2. A loading dose of 160 mg Adalimumab given as four injections of 40 mg at separate sites in the thigh or abdomen. Subjects with persistent symptoms and signs  may receive a second dose of Adalimumab 80 mg after 14 days.&lt;br&gt;&lt;br&gt;                This is in addition to standard care as per local Hospital at Home network treatment pathways.&lt;br&gt;&lt;br&gt;                Note: The second regimen will start recruitment following a preliminary assessment of safety of the first regimen (25 subjects randomised to regimen 1).&lt;br&gt;&lt;br&gt;                Comparator: Standard care as per local treatment pathways for those with confirmed COVID-19 being managed in the community.&lt;br&gt;&lt;br&gt;                Participants will be followed up for up to 120 days.&lt;br&gt;&lt;br&gt;                Eligible patients will be randomised using the centralised validated computer randomisation program through a secure (encrypted) web-based service, RRAMP (https://rramp.octru.ox.ac.uk), provided by the Oxford Clinical Trials Research Unit (OCTRU), accessed via the study‚Äôs RedCap instance, with a minimisation algorithm to ensure balanced allocation across treatment groups, (incorporating a non-deterministic random element) to include age, gender and presence of metabolic or cardiovascular co-morbidities in a 1:1 ratio to either Adalimumab (2 regimens) with standard usual care or standard usual care.  Within the Adalimumab arm, following the review of the initial 25 patients who will receive regimen one, patients within Adalimumab will be randomly a</t>
  </si>
  <si>
    <t>http://isrctn.com/ISRCTN33260034</t>
  </si>
  <si>
    <t>Adalimumab for coronavirus in community care</t>
  </si>
  <si>
    <t>ISRCTN33260034</t>
  </si>
  <si>
    <t>Multi-centre interventional open label randomised controlled trial (Treatment)</t>
  </si>
  <si>
    <t>Duncan</t>
  </si>
  <si>
    <t>Richards</t>
  </si>
  <si>
    <t xml:space="preserve">
                    OCTRU, Botnar Research Centre
                    Windmill Road
</t>
  </si>
  <si>
    <t>duncan.richards@ndorms.ox.ac.uk</t>
  </si>
  <si>
    <t>+44 (0)1865223462</t>
  </si>
  <si>
    <t>Inclusion criteria: &lt;br&gt;                1. Aged =18 years&lt;br&gt;                2. Confirmed SARS-CoV-2 infection based on a validated test&lt;br&gt;                3. CRP &gt;50 mg/l or Lymphopaenia (&lt;1.5 x 10(9)/l) or Neutrophilia (&gt;7.5 x 10(9)/l)&lt;br&gt;                4. Oxygen saturation &gt;93% on air (pulse oximeter)&lt;br&gt;                Note: Point of care testing and the associated results are acceptable for assessment of eligibility&lt;br&gt;</t>
  </si>
  <si>
    <t>Exclusion criteria: &lt;br&gt;                1. Subject is considered to be in their last few weeks of life prior to this acute illness&lt;br&gt;                2. Clinical frailty score of 8 or 9 prior to this acute illness&lt;br&gt;                3. History of haematopoietic stem cell transplant or solid organ transplant&lt;br&gt;                4. Chronic Obstructive Pulmonary Disease on long term oxygen therapy (Subjects with FEV1 known to be &lt;50% will also be excluded)&lt;br&gt;                5. Concomitant use of DMARDs (including csDMARDs, tsDMARDs and bDMARDs) or other immuno-suppressants&lt;br&gt;                6. Previous malignancy and lymphoproliferative disorders (within the last 5 years) with the exception of stable prostate cancer and basal cell carcinoma&lt;br&gt;                7. Current participation in another therapeutic interventional clinical study for COVID-19&lt;br&gt;                8. De-myelinating disease&lt;br&gt;                9. Known to be co-infected with Hepatitis B Virus, HIV&lt;br&gt;                10. Severe hepatic impairment&lt;br&gt;                11. Acute Kidney Injury Stage 3 (NHS England Acute Kidney Injury algorithm)&lt;br&gt;                12. Patients with tuberculosis or other severe infections such as (non-COVID-19) sepsis, abscesses, fungal superinfection and opportunistic infections requiring treatment.&lt;br&gt;                13. Moderate or severe heart failure (NYHA class III/IV)&lt;br&gt;                14. Treatment with anti-TNF drug in past 180 days (9 half lives of the drug)&lt;br&gt;                15. Pregnancy&lt;br&gt;                16. Lactating females&lt;br&gt;                17. Women of childbearing potential who are unwilling to use effective contraception (i.e. barrier, oral contraceptive pill, implanted contraception, or previous hysterectomy, bilateral oophorectomy) for the study and 5 months afterwards&lt;br&gt;</t>
  </si>
  <si>
    <t>Rate of progression to severe disease as defined by severe illness, or critical illness, or death from any cause in community care patients with COVID-19 at 28 days from randomisation measured using patient records</t>
  </si>
  <si>
    <t>A randomized, open-label, controlled trial for the efficacy and safety of Farpiravir Tablets in the treatment of patients with novel coronavirus pneumonia (COVID-19)</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</si>
  <si>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</si>
  <si>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http://www.chictr.org.cn/showproj.aspx?proj=49510</t>
  </si>
  <si>
    <t>ChiCTR2000029996</t>
  </si>
  <si>
    <t>Low-dose group:20;Middle-dose group:20;High-dose group:20;</t>
  </si>
  <si>
    <t>Beijing Chaoyang Hospital, Capital Medical University</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</si>
  <si>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</si>
  <si>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</si>
  <si>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</si>
  <si>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</si>
  <si>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</si>
  <si>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</si>
  <si>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Time to Clinical Recovery;</t>
  </si>
  <si>
    <t>Psychosocial Intervention for people who are tested positive for Covid19</t>
  </si>
  <si>
    <t>Intervention1: Interventional research design with pre and post test without control.: Each of the study participant would be receiving a phone call in their given mobile number. They would be explained about the study and an oral consent to participate would be taken over phone and the same would be recorded. The participant would be explained and assured that refusal to participate in the study would not affect standard of care. The researchers would elicit socio demographic data and assess mental health issues of the individual who are quarantined and a point of contact will be established here. The questionnaires Self Reporting Questionnaire (SRQ), Impact of event scale √¢?? revised (IES-R), and Perceived Stress Scale √¢?? 14 (PSS) would be administered over telephone and responses would be noted down by the researchers. The researcher would contact the participants on alternate days. until the day of discharge from hospital. Each tele counselling session may last upto 15 minutes.&lt;br&gt;&lt;br&gt;Tele counselling would incorporate umbrella of care services as necessitated by WHO on covid19 pandemic, such as informational help on novel coronavirus, supportive psychosocial care, working out a routine while under quarantine and any other legal, medical and paralegal services and referrals as appropriate would be made.&lt;br&gt;&lt;br&gt;Effectiveness of the tele counselling would be tested against the application of Self Reporting Questionnaire (SRQ), Impact of Event Scale (IES) - Revised and Perceived Stress Scale (PSS) √¢?? 14 during the initial contact. The same three scales would be used again at the time of discharge from the hospital, which would help track the effectiveness of tele counselling. &lt;br&gt;&lt;br&gt;&lt;br&gt;&lt;br&gt;&lt;br&gt;Control Intervention1: Not Applicable: Not Applicable&lt;br&gt;</t>
  </si>
  <si>
    <t>http://www.ctri.nic.in/Clinicaltrials/pmaindet2.php?trialid=48964</t>
  </si>
  <si>
    <t>Telephonic intervention for people tested positive for Covid</t>
  </si>
  <si>
    <t>CTRI/2020/11/028903</t>
  </si>
  <si>
    <t>Dr Jeyaram</t>
  </si>
  <si>
    <t>Jeyaram</t>
  </si>
  <si>
    <t>Department of Psychiatry,
Yenepoya Medical College Hospital,
Deralakatte</t>
  </si>
  <si>
    <t>jayaramsrinivasan@yenepoya.edu.in</t>
  </si>
  <si>
    <t>Yenepoya Medical College Hospital</t>
  </si>
  <si>
    <t>Inclusion criteria: Individuals aged 18 years and above &lt;br/ &gt;&lt;br&gt;Individuals undergoing inpatient care at YMCH &lt;br/ &gt;&lt;br&gt;</t>
  </si>
  <si>
    <t>Exclusion criteria: Individuals who refuse to participate &lt;br/ &gt;&lt;br&gt;People who are severely mentally disturbed, which includes people who expresses suicidal intent would be dropped from the study (referral to psychiatrist support would be made) &lt;br/ &gt;&lt;br&gt;Persons who initially expresses willingness and later withdraws to participate in the study would be excluded from the study &lt;br/ &gt;&lt;br&gt;Individuals who are moved to intensive care unit would be excluded due to deterioration in their health condition. &lt;br/ &gt;&lt;br&gt;Discontinuation criteria:  &lt;br/ &gt;&lt;br&gt;Participants refusal to continue with the study  &lt;br/ &gt;&lt;br&gt;</t>
  </si>
  <si>
    <t>Tele counselling will improve the mental health of the individualsTimepoint: Baseline and at the time of discharge which is likely to be 2 weeks</t>
  </si>
  <si>
    <t>A Phase-III, Open Label, Randomized Controlled Trial of Resveretrol-Copper Plus Standard Treatment  Or Sodium-Copper-Chlorophyllin Plus Standard Treatment  Versus Standard Treatment  in Cancer patients with  SARS-CoV-2 Infection who are Asymptomatic Or Mildly Symptomatic for Covid 19.</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</si>
  <si>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drugs.&lt;br&gt;</t>
  </si>
  <si>
    <t>http://www.ctri.nic.in/Clinicaltrials/pmaindet2.php?trialid=45584</t>
  </si>
  <si>
    <t>Randomized Controlled Trial Of Resveretrol-Copper Or Sodium-Copper-Chlorophyllin Vs Standard Treatment In Mild Covid-19 infection with Cancer Patients.</t>
  </si>
  <si>
    <t>CTRI/2020/07/026515</t>
  </si>
  <si>
    <t>VIKRAM GOTA</t>
  </si>
  <si>
    <t>Room No. 102,Khanolkar Shodhika,ACTREC-TMC,Sector No.22,Kharghar,Navi Mumbai</t>
  </si>
  <si>
    <t>ACTREC, Tata Memorial Centre</t>
  </si>
  <si>
    <t>Inclusion criteria: 1.Male and non-pregnant female cancer patients 18 years of age or older.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&gt;&lt;br&gt;4.Oxygen saturation of  &gt;94% while breathing ambient air, if this is measured &lt;br/ &gt;&lt;br&gt;5.Either normal levels of haematological, liver and renal functions, and electrolytes OR no worse than Grade 1 (CTCAE Version 5.0) abnormalities in any of these parameters. &lt;br/ &gt;&lt;br&gt;6. Patients with high blood sugar or glycosylated haemoglobin, of any degree will be eligible &lt;br/ &gt;&lt;br&gt;7. Arterial blood gas, if done, should have normal values of pH, PO2, PCO2 and bicarbonate level.</t>
  </si>
  <si>
    <t>Exclusion criteria: 1.Cancer diagnosis not proven  &lt;br/ &gt;&lt;br&gt;2. Have pneumonia confirmed by chest imaging, 	3. Have oxygen saturation (Sao2) of 94% or less while they were breathing ambient air &lt;br/ &gt;&lt;br&gt;4.Have any Grade 2 or worse laboratory abnormality, including haematological, renal, liver, electrolyes. &lt;br/ &gt;&lt;br&gt; &lt;br/ &gt;&lt;br&gt;</t>
  </si>
  <si>
    <t>the proportion of patients who suffer clinical deterioration OR viral persistence at Day 10 from the date of randomization (excluding the date of randomization).Timepoint: 10 Days</t>
  </si>
  <si>
    <t>A Phase II/III Study of Sargramostim in Patients with Coronavirus Disease-2019 (COVID-19) - NPC-26-1</t>
  </si>
  <si>
    <t>Randomized, Placebo control, Double blind comparative study</t>
  </si>
  <si>
    <t>https://jrct.niph.go.jp/latest-detail/jRCT2031200180</t>
  </si>
  <si>
    <t>A Phase II/III Study of Sargramostim</t>
  </si>
  <si>
    <t>JPRN-jRCT2031200180</t>
  </si>
  <si>
    <t>Taniguchi Masaki</t>
  </si>
  <si>
    <t>Coronavirus disease-2019  (COVID-19) &lt;br&gt;Coronavirus</t>
  </si>
  <si>
    <t>&lt; 80age old</t>
  </si>
  <si>
    <t>Masaki</t>
  </si>
  <si>
    <t>Taniguchi</t>
  </si>
  <si>
    <t>NMF Kayabacho Bldg., 1-17-24, Shinkawa, Chuo-ku, Tokyo</t>
  </si>
  <si>
    <t>taniguchi.masaki@nobelpharma.co.jp</t>
  </si>
  <si>
    <t>Nobelpharma Co., Ltd.</t>
  </si>
  <si>
    <t>Inclusion criteria: (1) Hospitalized patients under treatment who were severe acute respiratory syndrome coronavirus 2 [SARS-CoV-2] positive by polymerase chain reaction (PCR) test.&lt;br&gt;(2) Patients with clinically diagnosed pneumonia and a percutaneous oxygen saturation [SpO2] of 93% or less on breathing of room air at bed rest.&lt;br&gt;(3) Patients for whom written informed consent has been obtained from those themselves or the legally acceptable representatives.&lt;br&gt;(4) Patients aged 20 years or older and younger than 80 years at the time of obtaining informed consent.</t>
  </si>
  <si>
    <t>Exclusion criteria: (1) Patients who have been participating in other intervention studies, such as studies on unapproved pharmacotherapy, within 90 days prior to screening.&lt;br&gt;(2) Patients who have experienced off-label use of approved drugs (including those for COVID-19 treatment other than steroids as standard treatment) within 7 days prior to screening. &lt;br&gt;(3) Patients who are not expected to survive longer than 24 hours after commencement of study drug administration.&lt;br&gt;(4) Patients who are using invasive ventilator or extracorporeal membrane oxygenation (ECMO).&lt;br&gt;(5) Patients who have a chronic respiratory disease requiring continuous home oxygen therapy or ventilator use.&lt;br&gt;(6) Patients with an underlying condition that is considered very unlikely to withdraw ventilator (e.g., motor neuron disease, Duchenne muscular dystrophy, rapidly progressive interstitial pulmonary fibrosis).&lt;br&gt;(7)Patients who have a disease including bronchial asthma, lower respiratory tract infections, and interstitial lung diseases that may affect the assessment of the clinical study, since before the symptom onset of COVID-19.&lt;br&gt;(8) Patients who have a disease including leukemia and leukocytosis that causes leukocytosis.&lt;br&gt;(9) Patients who have a chronic kidney disease requiring dialysis.&lt;br&gt;(10) Patients who have severe liver failure (Child Pugh grade C).</t>
  </si>
  <si>
    <t>Number of days to achieve at least 2-rank improvement on a 7-point ordinal scale from baseline until Day 28</t>
  </si>
  <si>
    <t>Renin Angiotensin System - CoronaVirus</t>
  </si>
  <si>
    <t>Other: blood draw</t>
  </si>
  <si>
    <t>https://clinicaltrials.gov/show/NCT04337008</t>
  </si>
  <si>
    <t>NCT04337008</t>
  </si>
  <si>
    <t>SRA-COV</t>
  </si>
  <si>
    <t>Emilie Garrido-Pradalie;Fran√ßois Silhol, MD;Francois Silhol, MD</t>
  </si>
  <si>
    <t>;francois.silhol@ap-hm.fr;francois.silhol@ap-hm.fr</t>
  </si>
  <si>
    <t>ASSISTANCE PUBLIQUE H√îPITAUX de MARSEILLE;</t>
  </si>
  <si>
    <t>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t>
  </si>
  <si>
    <t>overactivity of the renin / aldosterone system</t>
  </si>
  <si>
    <t>A Multicenter, Randomized, Double-blind, Placebo-controlled, Adaptively Designed Clinical Trial of the Efficacy and Safety of Levilimab (BCD-089) in Patients With Severe COVID-19</t>
  </si>
  <si>
    <t>Drug: Levilimab;Drug: Placebo</t>
  </si>
  <si>
    <t>https://clinicaltrials.gov/show/NCT04397562</t>
  </si>
  <si>
    <t>A Clinical Trial of the Efficacy and Safety of Levilimab (BCD-089) in Patients With Severe COVID-19</t>
  </si>
  <si>
    <t>NCT04397562</t>
  </si>
  <si>
    <t>Biocad</t>
  </si>
  <si>
    <t>CORONA</t>
  </si>
  <si>
    <t>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t>
  </si>
  <si>
    <t>Proportion of patients with sustained clinical recovery</t>
  </si>
  <si>
    <t>ODYSSEY: A Randomized, Double-blind, Placebo-controlled Study to Investigate the Efficacy of Tradipitant in Treating Inflammatory Lung Injury and Improving Clinical Outcomes Associated With Severe or Critical COVID-19 Infection</t>
  </si>
  <si>
    <t>Drug: Tradipitant;Drug: Placebo</t>
  </si>
  <si>
    <t>https://clinicaltrials.gov/show/NCT04326426</t>
  </si>
  <si>
    <t>ODYSSEY: A Study to Investigate the Efficacy of Tradipitant in Treating Severe or Critical COVID-19 Infection</t>
  </si>
  <si>
    <t>NCT04326426</t>
  </si>
  <si>
    <t>Vanda Pharmaceuticals</t>
  </si>
  <si>
    <t>April 13, 2020</t>
  </si>
  <si>
    <t>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t>
  </si>
  <si>
    <t>Time to improvement on a 7-point ordinal scale as compared to baseline</t>
  </si>
  <si>
    <t>Hydroxychloroquine as Primary Prophylaxis for COVID-19 in Healthcare Workers (HCQPreP)</t>
  </si>
  <si>
    <t>Drug: Hydroxychloroquine;Drug: Placebo</t>
  </si>
  <si>
    <t>https://clinicaltrials.gov/show/NCT04363450</t>
  </si>
  <si>
    <t>Hydroxychloroquine as Prophylaxis for COVID-19 in Healthcare Workers (HCQPreP)</t>
  </si>
  <si>
    <t>NCT04363450</t>
  </si>
  <si>
    <t>Louisiana State University Health Sciences Center in New Orleans</t>
  </si>
  <si>
    <t>COVID-19;Corona Virus Infection;Wuhan Coronavirus;Prophylaxis;Healthcare Worker;Sars-CoV2;Hydroxychloroquine</t>
  </si>
  <si>
    <t>HCQPreP</t>
  </si>
  <si>
    <t>Ann D. Chauffe, DO, MPH</t>
  </si>
  <si>
    <t>achauf@lsuhsc.edu</t>
  </si>
  <si>
    <t>337-261-6161</t>
  </si>
  <si>
    <t>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t>
  </si>
  <si>
    <t>Incidence of symptomatic COVID-19 infection in healthcare workers</t>
  </si>
  <si>
    <t>A Phase 2, Multi-Center, Randomized Clinical Trial to Evaluate the Efficacy and Safety of Human Anti-SARS-CoV-2 Convalescent Plasma in Severely Ill Adults With COVID-19</t>
  </si>
  <si>
    <t>Biological: Convalescent Plasma (anti-SARS-CoV-2 plasma);Biological: Non-convalescent Plasma (control plasma)</t>
  </si>
  <si>
    <t>https://clinicaltrials.gov/show/NCT04359810</t>
  </si>
  <si>
    <t>Plasma Therapy of COVID-19 in Severely Ill Patients</t>
  </si>
  <si>
    <t>NCT04359810</t>
  </si>
  <si>
    <t>Max R. O'Donnell</t>
  </si>
  <si>
    <t>United States;Brazil;United States</t>
  </si>
  <si>
    <t>April 21, 2020</t>
  </si>
  <si>
    <t>Max O'Donnell, MD;Max O'Donnell, MD</t>
  </si>
  <si>
    <t>;mo2130@cumc.columbia.edu</t>
  </si>
  <si>
    <t>;212-305-5794</t>
  </si>
  <si>
    <t>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naso-/oro-pharyngeal swab or tracheal_x000D_&lt;br&gt;             aspirate sample within 14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 [1]_x000D_&lt;br&gt;_x000D_&lt;br&gt;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pregnant_x000D_&lt;br&gt;_x000D_&lt;br&gt;               1. Use of remdesivir as treatment for COVID-19 is permitted._x000D_&lt;br&gt;</t>
  </si>
  <si>
    <t>Day 28 severity outcome</t>
  </si>
  <si>
    <t>A Clinical Performance Evaluation of the SARS-COV-2 Direct Antigen Rapid Test "DART"</t>
  </si>
  <si>
    <t>Diagnostic Test: Direct Antigen Tests for COVID-19</t>
  </si>
  <si>
    <t>https://clinicaltrials.gov/show/NCT04568356</t>
  </si>
  <si>
    <t>A Clinical Evaluation of COVID-19 Rapid Point of Care Antigen Tests</t>
  </si>
  <si>
    <t>NCT04568356</t>
  </si>
  <si>
    <t>E25Bio, Inc.</t>
  </si>
  <si>
    <t>SARS CoV-2</t>
  </si>
  <si>
    <t>Gina Remington, RN MSN;Patrice Feaster, RN;Klepler N De Almeida, MD</t>
  </si>
  <si>
    <t>HCA Healthcare Director of Research. Neuroscience and Orthopedic;SCRI Development Innovations, LLC;JFK Medical Center</t>
  </si>
  <si>
    <t>_x000D_&lt;br&gt;        Inclusion Criteria:_x000D_&lt;br&gt;_x000D_&lt;br&gt;          -  Provision of verbal informed consent form_x000D_&lt;br&gt;_x000D_&lt;br&gt;          -  Subject is suspected case of COVID-19 by clinical criteria a patient with acute_x000D_&lt;br&gt;             respiratory tract infection (sudden onset of at least one of the following: cough,_x000D_&lt;br&gt;             fever, shortness of breath, fatigue, decreased appetite, myalgia)_x000D_&lt;br&gt;_x000D_&lt;br&gt;          -  No other etiology that fully explains the clinical presentation_x000D_&lt;br&gt;_x000D_&lt;br&gt;          -  With or without a history of close contact with a confirmed or probable COVID-19 case_x000D_&lt;br&gt;             in the last 14 days prior to onset of symptoms._x000D_&lt;br&gt;_x000D_&lt;br&gt;          -  Subject is an appropriate candidate for Nasopharyngeal sample collection_x000D_&lt;br&gt;_x000D_&lt;br&gt;          -  Subject is willing to provide nasopharyngeal swab and saliva samples_x000D_&lt;br&gt;_x000D_&lt;br&gt;        Exclusion Criteria:_x000D_&lt;br&gt;_x000D_&lt;br&gt;        ‚Ä¢ Individuals who present to ER with 10 or greater days of COVID-19 Related Symptoms,_x000D_&lt;br&gt;        (Fever, Cough, Fatigue, Decreased Appetite, Shortness of Breath, Myalgia) or_x000D_&lt;br&gt;        post-defervescence and/or convalescence_x000D_&lt;br&gt;</t>
  </si>
  <si>
    <t>Percent Positive Agreement and Negative Percent Agreement</t>
  </si>
  <si>
    <t>A randomized, controlled open-label trial to evaluate the efficacy and safety of lopinavir-ritonavir in hospitalized patients with 2019-nCoV infection</t>
  </si>
  <si>
    <t>intervention group:Lopinavir-ritonavir tablets (each containing 200 mg of lopinavir and  50 mg of ritonavir), twice a day, 2 tablets at a time;Control group:Conventional standardized treatment;</t>
  </si>
  <si>
    <t>http://www.chictr.org.cn/showproj.aspx?proj=48684</t>
  </si>
  <si>
    <t>A randomized, controlled open-label trial to evaluate the efficacy and safety of lopinavir-ritonavir in hospitalized patients with novel coronavirus pneumonia (COVID-19)</t>
  </si>
  <si>
    <t>ChiCTR2000029308</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</si>
  <si>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</si>
  <si>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</si>
  <si>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</si>
  <si>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</si>
  <si>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ITHACA: A phase 2, randomized, single-blind, placebo-controlled clinical trial to evaluate the safety and efficacy of the complement C3 inhibitor, AMY-101, in COVID-19 patients with acute respiratory distress syndrome (ARDS). - ITHACA</t>
  </si>
  <si>
    <t>&lt;br&gt;Product Name: AMY-101 acetate (also known as Cp40 and Cp-14 in the scientific literature/ documentation)&lt;br&gt;Pharmaceutical Form: Powder for solution for infusion&lt;br&gt;INN or Proposed INN: Not available yet&lt;br&gt;CAS Number: 1427001-89-5&lt;br&gt;Current Sponsor code: AMY-101 acetate&lt;br&gt;Other descriptive name: S3,S13-CYCLO(D-TYROLSYL-L-ISOLEUCYL-L-CYSTEINYL-L-VALYL-1-METHYL-L-TRYPTOPHYL-L-GLUTAMINYL-L-ASPARTYL-L-TRYPTOPHYL-N-METHYL-L-GLYCYL-L-ALANYL-L-HISTIDYL-L-ARGINYL-L-CYSTEINYL-N-METHYL-L-ISOLEUCINAMIDE) ACETATE&lt;br&gt;Concentration unit: mg milligram(s)&lt;br&gt;Concentration type: equal&lt;br&gt;Concentration number: 50-&lt;br&gt;Pharmaceutical form of the placebo: Solution for infusion&lt;br&gt;Route of administration of the placebo: Intravenous drip use (Noncurrent)&lt;br&gt;&lt;br&gt;</t>
  </si>
  <si>
    <t>https://www.clinicaltrialsregister.eu/ctr-search/search?query=eudract_number:2020-004408-32</t>
  </si>
  <si>
    <t>Clinical trial of the investigational drug AMY-101 for the treatment of patients with severe COVID-19.</t>
  </si>
  <si>
    <t>EUCTR2020-004408-32-GR</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</si>
  <si>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</si>
  <si>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Amyndas Pharmaceuticals S.A.</t>
  </si>
  <si>
    <t>Greece;Italy</t>
  </si>
  <si>
    <t>Severe COVID-19, with Acute Respiratory Distress Syndrome (ARDS). &lt;br&gt;MedDRA version: 23.0
Level: LLT
Classification code 10084270
Term: SARS-CoV-2 acute respiratory disease
System Organ Class: 100000004862
;Therapeutic area: Diseases [C] - Respiratory Tract Diseases [C08]</t>
  </si>
  <si>
    <t>Panagiotis Skendros, MD, PhD</t>
  </si>
  <si>
    <t>University Hospital of Alexandroupolis, Dragana Campus</t>
  </si>
  <si>
    <t>pskendro@med.duth.gr</t>
  </si>
  <si>
    <t>University Hospital of Alexandroupolis</t>
  </si>
  <si>
    <t>Inclusion criteria: &lt;br&gt;1.Adult (age = 18), of any gender.&lt;br&gt;2.Diagnosed with Acute Respiratory Distress Syndrome due to SARS-CoV-2 infection (severe COVID-19), according to the following criteria:&lt;br&gt;a)Demonstration of SARS-CoV-2 RNAemia in nasopharyngeal swab or bronchio-alveolar lavage (BAL) (note: the test that will be used for SARS-CoV-2 RNAemia is certified with the CE mark and will be used within the scope of its intended purpose)&lt;br&gt;b)A ratio of the partial pressure of oxygen (PaO2) to the fraction of inspired oxygen (FiO2), PaO2/FIO2, =300 mmHg &lt;br&gt;c)Pulmonary infiltrates suggestive of SARS-COV-2-related ARDS: e.g., bilateral infiltrates at chest X-ray or B-lines at lung US scan&lt;br&gt;3.Dated and signed informed consent from patient or legal represantatives.&lt;br&gt;Are the trial subjects under 18? no&lt;br&gt;Number of subjects for this age range: &lt;br&gt;F.1.2 Adults (18-64 years) yes&lt;br&gt;F.1.2.1 Number of subjects for this age range 20&lt;br&gt;F.1.3 Elderly (&gt;=65 years) yes&lt;br&gt;F.1.3.1 Number of subjects for this age range 42&lt;br&gt;</t>
  </si>
  <si>
    <t>Exclusion criteria: &lt;br&gt;1.Intubated patients&lt;br&gt;2.Demonstrated or suspected uncontrolled systemic severe infection, such as sepsis (e.g.: positive blood culture, or increasing procalcitonin levels =0.5 ¬µg/L) &lt;br&gt;3.Demonstrated local extrapulmonary abscess&lt;br&gt;4.ARDS due to cardiac failure or fluid overload&lt;br&gt;5.Concomitant treatment with immunomodulatory /immunosuppressive drugs, which have potential activity against the disease&lt;br&gt;6.Concomitant treatment with convalescent plasma&lt;br&gt;7.Concominant treatment with non-specific intravenous immunoglobulins (IVIG) or SARS-CoV-2 specific immunoglobulins&lt;br&gt;8.Multi Organ Failure (MOF)&lt;br&gt;9.Severe renal failure (CKD, by defition glomerular filtration rate &lt;30 ml/min)&lt;br&gt;10.Neisseria meningitidis infection that is not resolved&lt;br&gt;11.Current treatment with a complement inhibitor&lt;br&gt;12.Intravenous immunoglobulin (IVIg) within 3 weeks prior to Screening&lt;br&gt;13.Ongoing participation in another interventional treatment study or participation in another interventional treatment study within 30 days before initiation of the study treatment (Day 1 in this study) or within 5 half-lives of that investigational product, whichever is greater.&lt;br&gt;14.Chemotherapy for less than 3 months&lt;br&gt;15.Pregnancy&lt;br&gt;16.Age &lt;18&lt;br&gt;&lt;br&gt;</t>
  </si>
  <si>
    <t>Main Objective: The primary objective is to assess the impact of AMY-101 on the survival without ARDS and without oxygen requirement at day 14 in patients with severe COVID-19. ;Secondary Objective: The secondary objectives are to assess the safety, further measures of clinical efficacy and PK/PD of AMY-101 in patients.;Primary end point(s): The primary endpoint of the study is the proportion of patients who are alive, without evidence of ARDS (as denoted by PaO2/FIO2 &gt;300 mm Hg), who do not require any oxygen support (in room air), at day 14.;Timepoint(s) of evaluation of this end point: Day 14</t>
  </si>
  <si>
    <t>COVID Screening Strategies in Homeless Shelters</t>
  </si>
  <si>
    <t>Diagnostic Test: COVID-19 Swab</t>
  </si>
  <si>
    <t>https://clinicaltrials.gov/show/NCT04438070</t>
  </si>
  <si>
    <t>NCT04438070</t>
  </si>
  <si>
    <t>St. Joseph's Healthcare Hamilton</t>
  </si>
  <si>
    <t>Timothy O'Shea, MD;Timothy O'Shea, MD</t>
  </si>
  <si>
    <t>osheat@mcmaster.ca;osheat@mcmaster.ca</t>
  </si>
  <si>
    <t>905-521-2100;905-521-2100</t>
  </si>
  <si>
    <t>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t>
  </si>
  <si>
    <t>COVID-19 Detection Rate</t>
  </si>
  <si>
    <t>COVID-19 Project ECHO for Nursing Homes: A Patient-centered, Randomized-controlled Trial to Implement Infection Control and Quality of Life Best Practice</t>
  </si>
  <si>
    <t>Other: Project ECHO</t>
  </si>
  <si>
    <t>https://clinicaltrials.gov/show/NCT04499391</t>
  </si>
  <si>
    <t>COVID-19 Project ECHO in Nursing Homes</t>
  </si>
  <si>
    <t>NCT04499391</t>
  </si>
  <si>
    <t>December 12, 2020</t>
  </si>
  <si>
    <t>Jennifer Kraschnewski;Jennifer Kraschnewski</t>
  </si>
  <si>
    <t>;jkraschnewski@pennstatehealth.psu.edu</t>
  </si>
  <si>
    <t>;717-531-7778</t>
  </si>
  <si>
    <t>Penn State College of Medicine;</t>
  </si>
  <si>
    <t>_x000D_&lt;br&gt;        Inclusion Criteria for Facilities Skilled Nursing Facility in Pennsylvania Access to_x000D_&lt;br&gt;        computer or electronic device_x000D_&lt;br&gt;_x000D_&lt;br&gt;        Exclusion Criteria for Facilities Skilled nursing facility outside of Pennsylvania_x000D_&lt;br&gt;        Previously participated in Project ECHO COVID-19 series either through Penn State or_x000D_&lt;br&gt;        another institution_x000D_&lt;br&gt;</t>
  </si>
  <si>
    <t>Infection rate</t>
  </si>
  <si>
    <t>A prospective, non-randomized, single-arm interventional study to assess the safety and efficacy of Siddha Sasthric Medicines √¢?? Fixed Regimen in the prevention of COVID-19 disease progression of asymptomatic, and mild at Siddha COVID Care Centre, Chennai, 2020 (SSM-FiRe) - SSM-FiRe</t>
  </si>
  <si>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</si>
  <si>
    <t>http://www.ctri.nic.in/Clinicaltrials/pmaindet2.php?trialid=45318</t>
  </si>
  <si>
    <t>A clinical trial to study the effect and safety of the Siddha medicines in patients with Corona Virus disease</t>
  </si>
  <si>
    <t>CTRI/2020/07/026471</t>
  </si>
  <si>
    <t>The Directorate of Indian Medicine and Homoeopathy</t>
  </si>
  <si>
    <t>Dr D Sasikumar</t>
  </si>
  <si>
    <t>Research &amp; Development Wing
Directorate of Indian Medicine and Homoeopathy, Arumbakkam, Chennai</t>
  </si>
  <si>
    <t>siddha2k6@gmail.com</t>
  </si>
  <si>
    <t>Siddha Central Research Institute</t>
  </si>
  <si>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 Fever, Cough, Sneezing, Sore Throat, Throat Pain, Malaise, Tiredness &lt;br/ &gt;&lt;br&gt;</t>
  </si>
  <si>
    <t>Exclusion criteria: Pregnant and lactating females  &lt;br/ &gt;&lt;br&gt;COVID - 19 Positive with Severe symptoms √¢??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&gt;10%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&gt;&lt;br&gt;Participants with Hb -  &lt;7 g/dL</t>
  </si>
  <si>
    <t>Reduction in incidence of clinical symptoms of COVID-19 or Negative conversion of SARS-CoV-2Timepoint: 14 Days</t>
  </si>
  <si>
    <t>Does Therapeutic Plasma Exchange Have A Role in Resistant Cytokine Storm State Of COVID-19 Infection?</t>
  </si>
  <si>
    <t>Procedure: Therapeutic Plasma Exchange (TPE)</t>
  </si>
  <si>
    <t>https://clinicaltrials.gov/show/NCT04457349</t>
  </si>
  <si>
    <t>Therapeutic Plasma Exchange in Resistant Cytokine Storm of COVID 19</t>
  </si>
  <si>
    <t>NCT04457349</t>
  </si>
  <si>
    <t>Mohamed Mamdouh Elsayed, MD;montasser M zeid, MD;Akram M Fayed, MD;Ehab M El Reweny, MD;Nermine H Zakaria, MD;Ayman I Baess, MD;Mohamed Mamdouh Elsayed, MD;Mohamed Mamdouh Elsayed, MD</t>
  </si>
  <si>
    <t>;;;;;;dr_mohamedmamdouh87@yahoo.com;dr_mohamedmamdouh87@yahoo.com</t>
  </si>
  <si>
    <t>;;;;;;00201068055103;00201068055103</t>
  </si>
  <si>
    <t>Lecturer of Nephrology &amp; Internal Medicine, Faculty of Medicine, Alexandria university, Egypt;Professor of Nephrology &amp; Internal Medicine, Faculty of Medicine, Alexandria university, Egypt;Professor of Critical Care Medicine, Faculty of Medicine, Alexandria university, Egypt;Assistant Professor of Critical Care Medicine, Faculty of Medicine, Alexandria university, Egypt;Professor of Clinical and Chemical Pathology Medicine, Faculty of Medicine, Alexandria university, Egypt;Assistant Professor of Chest Diseases, Faculty of Medicine, Alexandria university, Egypt;</t>
  </si>
  <si>
    <t>_x000D_&lt;br&gt;        Inclusion Criteria:_x000D_&lt;br&gt;_x000D_&lt;br&gt;          -  COVID-19 positive patients (confirmed by PCR) with cytokine storm state who will not_x000D_&lt;br&gt;             improve after two doses of tocilizumab._x000D_&lt;br&gt;_x000D_&lt;br&gt;               -  Criteria of failure (resistance) to tocilizumab:_x000D_&lt;br&gt;_x000D_&lt;br&gt;                    1. Persistent high IL-6 and CRP._x000D_&lt;br&gt;_x000D_&lt;br&gt;                    2. Persistent worsening of respiratory symptoms ( dyspnea, tachypnea, increased_x000D_&lt;br&gt;                       oxygen (O2) requirements or even need for mechanical ventilation)._x000D_&lt;br&gt;_x000D_&lt;br&gt;                    3. Partial arterial pressure of oxygen to fractional inspired concentration of_x000D_&lt;br&gt;                       oxygen (PaO2/FiO2) ratio &lt; 150._x000D_&lt;br&gt;_x000D_&lt;br&gt;                    4. Persistent fever (?38.5¬∞C) despite normal procalcitonin level._x000D_&lt;br&gt;_x000D_&lt;br&gt;        Exclusion Criteria:_x000D_&lt;br&gt;_x000D_&lt;br&gt;          -  Refractory septic shock:_x000D_&lt;br&gt;_x000D_&lt;br&gt;        ( It is defined according to surviving sepsis campaign as the presence of hypotension with_x000D_&lt;br&gt;        end organ dysfunction requiring high dose vasopressor support often greater than 0.5_x000D_&lt;br&gt;        ¬µg/kg/min norepinephrine or equivalent)._x000D_&lt;br&gt;</t>
  </si>
  <si>
    <t>Comparison of the effectiveness of standard treatment with stand treatment plus Vitamin A in treatment in covid19 patients</t>
  </si>
  <si>
    <t>Intervention 1: Intervention group:25000 IU vitamin A per day for ten days, the plus, the standard national treatment for COVID 19. Intervention 2: Control group: the standard national treatment for COVID19 ,and placebo.</t>
  </si>
  <si>
    <t>http://en.irct.ir/trial/46974</t>
  </si>
  <si>
    <t>Evaluation and comparison of the effectiveness of standard treatment with stand treatment plus Vitamin A in treatment in covid19 patients</t>
  </si>
  <si>
    <t>IRCT20180520039738N2</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</si>
  <si>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</si>
  <si>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Saveh University of Medical Sciences</t>
  </si>
  <si>
    <t>Corona virus disease 2019 (COVID-19). &lt;br&gt;COVID-19, virus identified;U07.1</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</si>
  <si>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</si>
  <si>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</si>
  <si>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</si>
  <si>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</si>
  <si>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</si>
  <si>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</si>
  <si>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</si>
  <si>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Ivermectin Inhalation Forms in the Management of COVID-19 Egyptian Patients</t>
  </si>
  <si>
    <t>Drug: Ivermectin nasal;Drug: Ivermectin oral;Other: standard care</t>
  </si>
  <si>
    <t>https://clinicaltrials.gov/show/NCT04510233</t>
  </si>
  <si>
    <t>Ivermectin Nasal Spray for COVID19 Patients</t>
  </si>
  <si>
    <t>NCT04510233</t>
  </si>
  <si>
    <t>Kamal Okasha, PhD;Kamal Okasha, PhD</t>
  </si>
  <si>
    <t>;okasha70@yahoo.com</t>
  </si>
  <si>
    <t>;201140403709</t>
  </si>
  <si>
    <t>Tanta Univesity faculty of Medicine;</t>
  </si>
  <si>
    <t>_x000D_&lt;br&gt;        Inclusion Criteria:_x000D_&lt;br&gt;_x000D_&lt;br&gt;          -  mild to moderate severity who are confirmed to be positive for SARS COV 2._x000D_&lt;br&gt;_x000D_&lt;br&gt;        Exclusion Criteria:_x000D_&lt;br&gt;_x000D_&lt;br&gt;          -  patients with severe form of COVID-19 or those who are on ventilatory support or those_x000D_&lt;br&gt;             with cytokine storm_x000D_&lt;br&gt;</t>
  </si>
  <si>
    <t>PCR of SARS-Cov2 RNA</t>
  </si>
  <si>
    <t>A Phase III, Randomized, Double-Blind, Multicenter Study to Evaluate the Efficacy and Safety of Remdesivir Plus Tocilizumab Compared With Remdesivir Plus Placebo in Hospitalized Patients With Severe COVID-19 Pneumonia</t>
  </si>
  <si>
    <t>Drug: Remdesivir;Drug: Tocilizumab;Drug: Placebo</t>
  </si>
  <si>
    <t>https://clinicaltrials.gov/show/NCT04409262</t>
  </si>
  <si>
    <t>A Study to Evaluate the Efficacy and Safety of Remdesivir Plus Tocilizumab Compared With Remdesivir Plus Placebo in Hospitalized Participants With Severe COVID-19 Pneumonia</t>
  </si>
  <si>
    <t>NCT04409262</t>
  </si>
  <si>
    <t>United States;Brazil;France;Russian Federation;Spain;Brazil;France;Russian Federation;Spain;United States</t>
  </si>
  <si>
    <t>REMDACTA</t>
  </si>
  <si>
    <t>Clinical Trials;Reference Study ID #: WA42511 www.roche.com/about_roche/roche_worldwide.htm</t>
  </si>
  <si>
    <t>;global-roche-genentech-trials@gene.com</t>
  </si>
  <si>
    <t>;888-662-6728</t>
  </si>
  <si>
    <t>Hoffmann-La Roche;</t>
  </si>
  <si>
    <t>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 In addition,_x000D_&lt;br&gt;             participants with prior or current treatment with &gt; 2 doses of remdesivir for COVID-19_x000D_&lt;br&gt;             are excluded_x000D_&lt;br&gt;_x000D_&lt;br&gt;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t>
  </si>
  <si>
    <t>Time from Randomization to Hospital Discharge (or "ready for discharge" as evidenced by normal body temperature and respiratory rate, and stable oxygen saturation on ambient air or &lt;/= 2 liters (L) of supplemental oxygen)</t>
  </si>
  <si>
    <t>COVID-19-associated Coagulopathy: Safety and Efficacy of Prophylactic Anticoagulation Therapy in Hospitalized Adults With COVID-19</t>
  </si>
  <si>
    <t>Drug: Intermediate dose thromboprophylaxis;Drug: Standard of Care thromboprophylaxis</t>
  </si>
  <si>
    <t>https://clinicaltrials.gov/show/NCT04360824</t>
  </si>
  <si>
    <t>Covid-19 Associated Coagulopathy</t>
  </si>
  <si>
    <t>NCT04360824</t>
  </si>
  <si>
    <t>University of Iowa</t>
  </si>
  <si>
    <t>COVID 19 Associated Coagulopathy</t>
  </si>
  <si>
    <t>Usha Perepu, MBBS</t>
  </si>
  <si>
    <t>usha-perepu@uiowa.edu</t>
  </si>
  <si>
    <t>319-356-2195</t>
  </si>
  <si>
    <t>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t>
  </si>
  <si>
    <t>Is Thymus Size of Infants Who Born to COVID-19 Positive Mothers Associated With Neonatal Morbidities?</t>
  </si>
  <si>
    <t>Diagnostic Test: chest x-ray</t>
  </si>
  <si>
    <t>https://clinicaltrials.gov/show/NCT04470739</t>
  </si>
  <si>
    <t>NCT04470739</t>
  </si>
  <si>
    <t>Kanuni Sultan Suleyman Training and Research Hospital</t>
  </si>
  <si>
    <t>Covid19;Thymic Hypoplasia</t>
  </si>
  <si>
    <t>May 30, 2020</t>
  </si>
  <si>
    <t>7 Hours</t>
  </si>
  <si>
    <t>Seda Yilmaz Semerci;Seda Yilmaz Semerci</t>
  </si>
  <si>
    <t>sedayilmazsemerci@gmail.com;sedayilmazsemerci@gmail.com</t>
  </si>
  <si>
    <t>+905337180683;+905337180683</t>
  </si>
  <si>
    <t>_x000D_&lt;br&gt;        Inclusion Criteria:_x000D_&lt;br&gt;_x000D_&lt;br&gt;          -  Infants born to COVID-19 positive or negative mothers_x000D_&lt;br&gt;_x000D_&lt;br&gt;          -  Accepted to participate with an informed consent_x000D_&lt;br&gt;_x000D_&lt;br&gt;          -  Infants who required to get chest X-ray within the first 6 hours_x000D_&lt;br&gt;_x000D_&lt;br&gt;        Exclusion Criteria:_x000D_&lt;br&gt;_x000D_&lt;br&gt;          -  Infants whose mothers' have any kind of acute or chronic systemic disease or_x000D_&lt;br&gt;             inflammation/infection_x000D_&lt;br&gt;_x000D_&lt;br&gt;          -  Lack of an informed consent_x000D_&lt;br&gt;_x000D_&lt;br&gt;          -  Infants who did not require to get chest X-ray within the first 6 hours_x000D_&lt;br&gt;</t>
  </si>
  <si>
    <t>Cardiothymic index</t>
  </si>
  <si>
    <t>A Phase I Clinical Study to Evaluate the Safety, Tolerability, Pharmacokinetic Characteristics and Immunogenicity of a Single Dose of MW33 Injection in Healthy Subjects</t>
  </si>
  <si>
    <t>Combination Product: MW33 injection;Combination Product: MW33 injection placebo</t>
  </si>
  <si>
    <t>https://clinicaltrials.gov/show/NCT04533048</t>
  </si>
  <si>
    <t>A Clinical Study to Evaluate MW33 Injection</t>
  </si>
  <si>
    <t>NCT04533048</t>
  </si>
  <si>
    <t>Mabwell (Shanghai) Bioscience Co., Ltd.</t>
  </si>
  <si>
    <t>_x000D_&lt;br&gt;        Inclusion Criteria:_x000D_&lt;br&gt;_x000D_&lt;br&gt;          1. Subjects are fully aware of the purpose, nature, methods and possible adverse_x000D_&lt;br&gt;             reactions of the study, voluntarily serve as subjects, and sign the informed consent_x000D_&lt;br&gt;             form before the start of any study procedures, and ensure that he/she will participate_x000D_&lt;br&gt;             in any procedures in the study in person;_x000D_&lt;br&gt;_x000D_&lt;br&gt;          2. Subjects are able to communicate well with the investigator and understand and comply_x000D_&lt;br&gt;             with the requirements of the study;_x000D_&lt;br&gt;_x000D_&lt;br&gt;          3. The subject has no history of chronic or serious diseases involving the_x000D_&lt;br&gt;             cardiovascular, liver, kidney, respiratory, blood and lymphatic, endocrine, immune,_x000D_&lt;br&gt;             psychiatric, neurological, gastrointestinal system, and has a good general health_x000D_&lt;br&gt;             condition;_x000D_&lt;br&gt;_x000D_&lt;br&gt;          4. Subjects (including male subjects) do not have a pregnancy plan, voluntarily take_x000D_&lt;br&gt;             effective contraceptive measures during the screening period and the next 6 months,_x000D_&lt;br&gt;             and have no sperm and egg donation plans, and shall voluntarily take_x000D_&lt;br&gt;             non-pharmaceutical contraception measures during the trial period;_x000D_&lt;br&gt;_x000D_&lt;br&gt;          5. Male or female subjects aged 18 to 45 years (including 18 and 45 years);_x000D_&lt;br&gt;_x000D_&lt;br&gt;          6. Weight = 50.0 kg for males, or weight = 45.0 kg for females, and body mass index (BMI)_x000D_&lt;br&gt;             in the range of 19.0 ~ 26.0 kg/m2 (including cut-off value);_x000D_&lt;br&gt;_x000D_&lt;br&gt;          7. Vital signs, physical examination, clinical laboratory tests (hematology, urinalysis,_x000D_&lt;br&gt;             blood biochemistry, blood transfusion, coagulation function, pregnancy test [female],_x000D_&lt;br&gt;             alcohol and drug screening, etc.), 12-lead electrocardiogram, chest X-ray and_x000D_&lt;br&gt;             abdominal B-ultrasonography show no abnormalities or abnormalities without clinical_x000D_&lt;br&gt;             significance._x000D_&lt;br&gt;_x000D_&lt;br&gt;        Exclusion Criteria:_x000D_&lt;br&gt;_x000D_&lt;br&gt;          1. Health status: clinically significant histories of heart, liver, kidney, digestive_x000D_&lt;br&gt;             tract, nervous system, respiratory system, blood and lymphatic system, immune system,_x000D_&lt;br&gt;             mental, metabolic, and bone abnormalities._x000D_&lt;br&gt;_x000D_&lt;br&gt;          2. Subjects who have a history of allergies to biological agents or any drug components;_x000D_&lt;br&gt;             those who have a history of allergies and judged by the investigator to be ineligible_x000D_&lt;br&gt;             for enrollment._x000D_&lt;br&gt;_x000D_&lt;br&gt;          3. Those who have undergone surgery within 3 months prior to screening, or who plan to_x000D_&lt;br&gt;             undergo surgery during the study, or who have undergone surgery that affects drug_x000D_&lt;br&gt;             absorption, distribution, metabolism, and excretion._x000D_&lt;br&gt;_x000D_&lt;br&gt;          4. Those who cannot tolerate venipuncture or have a history of needle-sickness and_x000D_&lt;br&gt;             blood-sickness._x000D_&lt;br&gt;_x000D_&lt;br&gt;          5. Those who have a history of drug abuse within 6 months prior to screening._x000D_&lt;br&gt;_x000D_&lt;br&gt;          6. Use of illicit drugs within 3 months prior to screening._x000D_&lt;br&gt;_x000D_&lt;br&gt;          7. Those who donated blood within 3 months prior to screening (including component_x000D_&lt;br&gt;             blood), or massive blood loss (= 200 mL), or blood transfusions or use of blood_x000D_&lt;br&gt;             products._x000D_&lt;br&gt;_x000D_&lt;br&gt;          8. Subject (female) who is pregnant or lactating at screening or during the trial._x000D_&lt;br&gt;_x000D_&lt;br&gt;          9. Subjects have a fertility plan or sperm or egg donation plan at screening and within_x000D_&lt;br&gt;             the next 6 months._x000D_&lt;br&gt;_x000D_&lt;br&gt;         10. Use of any prescription, over-the-counter, or Chinese herbal medicines within 2 weeks_x000D_&lt;br&gt;             prior to screening._x000D_&lt;br&gt;_x000D_&lt;br&gt;         11. Those who have been vaccinated within 4 weeks prior to screening or who are scheduled_x000D_&lt;br&gt;             to be vaccinated during the study._x000D_&lt;br&gt;_x000D_&lt;br&gt;         12. Those who have smoked more than 5 cigarettes per day within 3 months prior to_x000D_&lt;br&gt;             screening, or who cannot stop using any tobacco products during the trial._x000D_&lt;br&gt;_x000D_&lt;br&gt;         13. Those who have consumed more than 14 units of alcohol per week (1 unit of alcohol Àú_x000D_&lt;br&gt;             360 mL of beer or 45 mL of spirits containing 40% alcohol or 150 mL of wine) within 3_x000D_&lt;br&gt;             months prior to screening, or who cannot abstain from alcohol during the trial._x000D_&lt;br&gt;_x000D_&lt;br&gt;         14. Those who have special dietary requirements and cannot accept a standard diet._x000D_&lt;br&gt;_x000D_&lt;br&gt;         15. Those who have participated in drug clinical trials and used investigational drugs_x000D_&lt;br&gt;             within 3 months prior to screening._x000D_&lt;br&gt;_x000D_&lt;br&gt;         16. Those who have previously used immunosuppressants or monoclonal antibodies for any_x000D_&lt;br&gt;             reason._x000D_&lt;br&gt;_x000D_&lt;br&gt;         17. Those with abnormal vital signs with clinical significance based on reference normal_x000D_&lt;br&gt;             range (including cut-off values): sitting systolic blood pressure 90-139 mmHg,_x000D_&lt;br&gt;             diastolic blood pressure 60-89 mmHg, pulse 60-100 beats/min, body temperature (ear_x000D_&lt;br&gt;             temperature) 35.4-37.7 ¬∞C, respiration 16-20 breaths/min. The specific situation will_x000D_&lt;br&gt;             be comprehensively determined by the investigator._x000D_&lt;br&gt;_x000D_&lt;br&gt;         18. Those with abnormalities in laboratory tests and auxiliary examinations that are_x000D_&lt;br&gt;             judged by the investigator to be clinically significant._x000D_&lt;br&gt;_x000D_&lt;br&gt;         19. Those who have one or more clinically significant tests of hepatitis B virological_x000D_&lt;br&gt;             markers, hepatitis C virus antibodies, anti-human immunodeficiency virus antibodies,_x000D_&lt;br&gt;             or anti-Treponema pallidum-specific antibodies._x000D_&lt;br&gt;_x000D_&lt;br&gt;         20. Female subjects with a positive urine or blood pregnancy test at screening._x000D_&lt;br&gt;_x000D_&lt;br&gt;         21. Alcohol breath test results greater than 0.0 mg/100 ml or positive drug screening_x000D_&lt;br&gt;             (morphine, icenarcotics [methamphetamine], ketamine, ecstasy_x000D_&lt;br&gt;             [methylenedioxyamphetamine], cannabis [tetrahydrocannabinolate])._x000D_&lt;br&gt;_x000D_&lt;br&gt;         22. Those who have acute illness from screening to day -1 admission._x000D_&lt;br&gt;_x000D_&lt;br&gt;         23. Those who have taken any prescription, over-the-counter, Chinese herbal medicines from_x000D_&lt;br&gt;             screening to day -1 admission._x000D_&lt;br&gt;_x000D_&lt;br&gt;         24. Subjects who is inappropriate to participate in the trial due to any reasons as_x000D_&lt;br&gt;             determined by the investigator._x000D_&lt;br&gt;</t>
  </si>
  <si>
    <t>Adverse Event;Serious Adverse Event</t>
  </si>
  <si>
    <t>Longitudinal and Comparative Study of Morphological Abnormalities of the Olfactory Bulb on MRI and Olfactometry in Anosmic Versus Normosmic COVID-19 Patients</t>
  </si>
  <si>
    <t>Diagnostic Test: ENT exam;Diagnostic Test: Olfactometry;Diagnostic Test: Brain MRI</t>
  </si>
  <si>
    <t>https://clinicaltrials.gov/show/NCT04526054</t>
  </si>
  <si>
    <t>Morphological Abnormalities of the Olfactory Bulb on MRI and Olfactometry in Anosmic Versus Normosmic COVID-19 Patients</t>
  </si>
  <si>
    <t>NCT04526054</t>
  </si>
  <si>
    <t>Olfaction Disorders;COVID-19</t>
  </si>
  <si>
    <t>Stephane Hans, Pr;Robert-Yves Carlier, Pr;Jerome Lechien, Dr;Elisabeth Hulier-Ammar, Dr</t>
  </si>
  <si>
    <t>;;;e.hulier-ammar@hopital-foch.com</t>
  </si>
  <si>
    <t>;;;0033146251175</t>
  </si>
  <si>
    <t>Hopital Foch, Suresnes;Hopital Raymond Poincare, Garches;Hopital Foch, Suresnes;</t>
  </si>
  <si>
    <t>_x000D_&lt;br&gt;        Inclusion Criteria:_x000D_&lt;br&gt;_x000D_&lt;br&gt;          -  Patient aged 18 or over_x000D_&lt;br&gt;_x000D_&lt;br&gt;          -  Patient with or without a sense of smell diagnosed with a positive COVID-19 PCR test_x000D_&lt;br&gt;             by nasopharyngeal swab in one of the investigation centers_x000D_&lt;br&gt;_x000D_&lt;br&gt;          -  Patient who has already undergone cerebral MRI and olfactometry, as part of their_x000D_&lt;br&gt;             routine care, within 3 days of being diagnosed with COVID-19+ or who agrees to undergo_x000D_&lt;br&gt;             cerebral MRI and olfactometry within 3 days of being diagnosed with COVID-19+._x000D_&lt;br&gt;_x000D_&lt;br&gt;          -  Patient who signed a consent form_x000D_&lt;br&gt;_x000D_&lt;br&gt;          -  Patient being affiliated to a Health Insurance plan_x000D_&lt;br&gt;_x000D_&lt;br&gt;        Exclusion Criteria:_x000D_&lt;br&gt;_x000D_&lt;br&gt;          -  History of chronic rhino-sinusitis with or without polyp (s)_x000D_&lt;br&gt;_x000D_&lt;br&gt;          -  History of major craniofacial trauma that led to loss of smell_x000D_&lt;br&gt;_x000D_&lt;br&gt;          -  History of chronic sense of smell_x000D_&lt;br&gt;_x000D_&lt;br&gt;          -  Diagnosis of Parkinson's disease or Alzheimer's disease_x000D_&lt;br&gt;_x000D_&lt;br&gt;          -  Refusal to perform the 3 MRIs_x000D_&lt;br&gt;_x000D_&lt;br&gt;          -  Refusal to participate in the study_x000D_&lt;br&gt;_x000D_&lt;br&gt;          -  Pregnant, parturient or lactating woman_x000D_&lt;br&gt;_x000D_&lt;br&gt;          -  Patient with contraindications to performing MRI_x000D_&lt;br&gt;_x000D_&lt;br&gt;          -  Patient not speaking or understanding French_x000D_&lt;br&gt;_x000D_&lt;br&gt;          -  Patient deprived of liberty or under guardianship_x000D_&lt;br&gt;</t>
  </si>
  <si>
    <t>To compare the qualitative and quantitative morphological abnormalities of the olfactory bulb detected by MRI on initial examination in COVID-19 anosmic versus COVID-19 normosmic patients.;To compare the result of the olfactometry (Sniffin' test) on initial examination in COVID-19 anosmic versus COVID-19 normosmic patients.</t>
  </si>
  <si>
    <t>A Phase-II Clinical Trial for First Line Treatment of Stage II/III Covid-19 Patients to Treat Hyperinflammation</t>
  </si>
  <si>
    <t>https://clinicaltrials.gov/show/NCT04338958</t>
  </si>
  <si>
    <t>Ruxolitinib in Covid-19 Patients With Defined Hyperinflammation</t>
  </si>
  <si>
    <t>NCT04338958</t>
  </si>
  <si>
    <t>University of Jena</t>
  </si>
  <si>
    <t>RuxCoFlam</t>
  </si>
  <si>
    <t>Andreas Hochhaus, Prof. Dr.;Andreas Hochhaus, Prof. Dr.</t>
  </si>
  <si>
    <t>;ruxcoflam@med.uni-jena.de</t>
  </si>
  <si>
    <t>;+49 3641</t>
  </si>
  <si>
    <t>University Hospital Jena;</t>
  </si>
  <si>
    <t>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t>
  </si>
  <si>
    <t>overall response rate in reversal of hyperinflammation</t>
  </si>
  <si>
    <t>A Pilot study to estimate the effectiveness of Ayurvedic intervention in COVID-19 positive cases</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</si>
  <si>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</si>
  <si>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http://www.ctri.nic.in/Clinicaltrials/pmaindet2.php?trialid=43892</t>
  </si>
  <si>
    <t>effect of Ayurvedic intervention in COVID-19 positive cases</t>
  </si>
  <si>
    <t>CTRI/2020/05/025276</t>
  </si>
  <si>
    <t>Ch Brahm Prakash Ayurved Charak Sansthan</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</si>
  <si>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</si>
  <si>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</si>
  <si>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</si>
  <si>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</si>
  <si>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</si>
  <si>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</si>
  <si>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1.	Time taken and number of patients progressing from asymptomatic to symptomatic condition. &lt;br/ &gt;&lt;br&gt;	Timepoint: baseline &lt;br/ &gt;&lt;br&gt;Daily &lt;br/ &gt;&lt;br&gt;14 days</t>
  </si>
  <si>
    <t>Using BCG vaccine to enhance non-specific protection of senior citizens during the COVID-19 pandemic. A randomized clinical trial. - BCG-DENMARK-SENIOR</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</si>
  <si>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10_5 -8 x 10_5&lt;br&gt;Pharmaceutical form of the placebo: Solution for injection&lt;br&gt;Route of administration of the placebo: Intradermal use&lt;br&gt;&lt;br&gt;</t>
  </si>
  <si>
    <t>https://www.clinicaltrialsregister.eu/ctr-search/search?query=eudract_number:2020-003904-15</t>
  </si>
  <si>
    <t>BCG vaccine for seniors to prevent infections during the COVID-19 pandemic.</t>
  </si>
  <si>
    <t>EUCTR2020-003904-15-DK</t>
  </si>
  <si>
    <t xml:space="preserve">Controlled: yes
Randomised: yes
Open: no
Single blind: yes
Double blind: no
Parallel group: yes
Cross over: no
Other: no
If controlled, specify comparator, Other Medicinial Product: no
Placebo: yes
Other: no
Number of treatment arms in the trial: 2
</t>
  </si>
  <si>
    <t>University of Southern Denmark</t>
  </si>
  <si>
    <t>Healthy volunteers, senior citizens of 65 years or older.
Immune system activation after BCG vaccination. Acute infections, COVID-19 and self-reported respiratory illness will be monitored. &lt;br&gt;MedDRA version: 23.0
Level: LLT
Classification code 10084382
Term: Coronavirus disease 2019
System Organ Class: 100000004862
;Therapeutic area: Diseases [C] - Virus Diseases [C02]</t>
  </si>
  <si>
    <t>Dep. of Clinical Research, OPEN</t>
  </si>
  <si>
    <t>J. B. Winsloews Vej 9</t>
  </si>
  <si>
    <t>open.adm@rsyd.dk</t>
  </si>
  <si>
    <t>Inclusion criteria: &lt;br&gt;In order to be eligible to participate in this study, a subject must meet the following criteria: =65 years old.&lt;br&gt;Are the trial subjects under 18? no&lt;br&gt;Number of subjects for this age range: &lt;br&gt;F.1.2 Adults (18-64 years) no&lt;br&gt;F.1.2.1 Number of subjects for this age range &lt;br&gt;F.1.3 Elderly (&gt;=65 years) yes&lt;br&gt;F.1.3.1 Number of subjects for this age range 1900&lt;br&gt;</t>
  </si>
  <si>
    <t>Exclusion criteria: &lt;br&gt;A potential subject who meets any of the following criteria will be excluded from participation in this study:&lt;br&gt;‚Ä¢	Known allergy to (components of) the BCG vaccine or serious adverse events in relation to prior BCG administration&lt;br&gt;‚Ä¢	Previous Mycobacterium tuberculosis (M. tuberculosis) infection or known active or latent infection with M. tuberculosis or other mycobacterial species&lt;br&gt;‚Ä¢	Previous confirmed COVID-19 infection&lt;br&gt;‚Ä¢	Fever (&gt;38 C) within the past 24 hours or suspicion of active viral or bacterial infection&lt;br&gt;‚Ä¢	Vaccination with other live attenuated vaccine within the last 4 weeks&lt;br&gt;‚Ä¢	Subjects who do not have access to e-Boks&lt;br&gt;‚Ä¢	Severely immunocompromised subjects. This exclusion category comprises:&lt;br&gt;‚Ä¢	Subjects with known infection with human immunodeficiency virus (HIV)&lt;br&gt;‚Ä¢	Subjects with solid organ transplantation or bone marrow transplantation&lt;br&gt;‚Ä¢	Subjects under chemotherapy&lt;br&gt;‚Ä¢	Subjects with primary immunodeficiency&lt;br&gt;‚Ä¢	Treatment with any anti-cytokine therapy within the last year&lt;br&gt;‚Ä¢	Treatment with oral or intravenous steroids defined as daily doses of 10 mg prednisone or equivalent for longer than 3 months&lt;br&gt;‚Ä¢	Active solid or non-solid malignancy or lymphoma within the prior two years&lt;br&gt;</t>
  </si>
  <si>
    <t>Main Objective: Primary objective: To reduce senior citizens‚Äô risk of acute infection during the COVID-19 pandemic. ;Secondary Objective: Secondary objectives: To reduce senior citizens‚Äô risk of SARS-CoV-2 infection during the COVID-19 pandemic. To reduce senior citizens‚Äô risk of self-reported respiratory illness during the COVID-19 pandemic.;Primary end point(s): The primary outcome is acute infection identified either by a doctor, antibiotics use, hospitalization or death due to infection.  &lt;br&gt;;Timepoint(s) of evaluation of this end point: End of trial.</t>
  </si>
  <si>
    <t>A Phase 2 evaluation of the efficacy of homoeopathic remedy Zincum Muriaticum as an adjuvant therapy to standard of care in adult patients with moderate to severe COVID-19: Randomized, double-blind, parallel group, placebo controlled, multicenter trial (ZIMCOV)</t>
  </si>
  <si>
    <t>Intervention1: Zincum muriaticum 200C: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doses&lt;br&gt;&lt;br&gt;Control Intervention1: Identical Plaebo: Sucrose globules premedicated with liquid potency will be administered per orally. A single dose will consist of two globules of size 40. The dosage will be six times a day at an interval of 3 hours between two successive doses&lt;br&gt;In case patents are intubated, they will receive reconstituted dilution PO&lt;br&gt;Dosing frequency will be02 drops two hourly eight times a day.&lt;br&gt;Upon discharge, the dosage will be three times a day at an interval of 6 hours between two successive doses&lt;br&gt;&lt;br&gt;</t>
  </si>
  <si>
    <t>http://www.ctri.nic.in/Clinicaltrials/pmaindet2.php?trialid=46189</t>
  </si>
  <si>
    <t>Investigation of effect of homoeopathic remedy as add on therapy to standard of care (regular treatment) in adult patients with moderate to severe COVID-19</t>
  </si>
  <si>
    <t>CTRI/2020/08/027005</t>
  </si>
  <si>
    <t>Randomized, Parallel Group, Placebo Controlled Trial
  Method of generating randomization sequence:Computer generated randomization  Method of allocation concealment:Centralized  Blinding and masking:Participant and Investigator Blinded</t>
  </si>
  <si>
    <t>Homoeocon Foundation</t>
  </si>
  <si>
    <t>61-65 Institutional Area, Opp D Block, Janak Puri, New Delhi</t>
  </si>
  <si>
    <t>ccrhindia@gmail.com</t>
  </si>
  <si>
    <t>011-28525523</t>
  </si>
  <si>
    <t>Central Council for Research in Homoeopathy</t>
  </si>
  <si>
    <t>Inclusion criteria: A subject will be considered eligible for inclusion in this study only if ALL of the following criteria apply: &lt;br/ &gt;&lt;br&gt;1. Hospitalized patient with laboratory-confirmed SARS-CoV-2 infection as determined by polymerase chain reaction (PCR) (or any other confirmatory test to diagnose SARS-CoV-2 infection if there is such change in guidelines issued time to time by the Government of India, Task Force for COVID or any other concerned authority/body assigned for this purpose) as documented by either of the following: &lt;br/ &gt;&lt;br&gt;PCR positive in sample collected  &lt; 72 hours prior to randomization;                        OR &lt;br/ &gt;&lt;br&gt;PCR positive in sample collected √¢?¬• 72 hours prior to randomization with documented inability to obtain a repeat sample (e.g. due to lack of testing supplies, limited testing capacity, results taking  &gt;24 hours, etc.)   &lt;br/ &gt;&lt;br&gt;2. Subject (or legally acceptable representative) understands and agrees to comply with planned study procedures and provides informed consent prior to initiation of study procedures. &lt;br/ &gt;&lt;br&gt;3. Male or non-pregnant female adult √¢?¬•18 years of age at time of enrolment. &lt;br/ &gt;&lt;br&gt;4. Illness with √¢?¬§12 days duration, and at least one of the following: &lt;br/ &gt;&lt;br&gt;Radiographic infiltrates by imaging captured during the period between date of admission to date of enrolment that is chest x-ray, CT scan, lung ultrasound. &lt;br/ &gt;&lt;br&gt;Presence of clinical features of dyspnea and or hypoxia, fever cough including Respiratory rate  &gt; 24 breaths/min OR SpO2  &lt; or equal to 94 on room air &lt;br/ &gt;&lt;br&gt;Requiring supplemental oxygen &lt;br/ &gt;&lt;br&gt;Requiring HFNO/NIV &lt;br/ &gt;&lt;br&gt;5. Women of childbearing potential must agree either to abstinence or to use at least one primary form of contraception not including hormonal contraception from the time of screening till end of the study. &lt;br/ &gt;&lt;br&gt;6. Subject (or legally acceptable representative) agrees to not participate in another clinical trial for the treatment of COVID-19 or SARS-CoV-2 till end of this study. &lt;br/ &gt;&lt;br&gt;7. Subject (or legally acceptable representative) is willing to be a study participant and to accept randomization to any assigned treatment arm. &lt;br/ &gt;&lt;br&gt; &lt;br/ &gt;&lt;br&gt; &lt;br/ &gt;&lt;br&gt; &lt;br/ &gt;&lt;br&gt;</t>
  </si>
  <si>
    <t>Exclusion criteria: 1. Physician makes a decision that trial involvement is not in patient√¢??s best interest, or there is any condition that does not allow the protocol to be followed safely. &lt;br/ &gt;&lt;br&gt;2. There is anticipated discharge from the hospital or transfer to another hospital which is not a study site within 72 hours. &lt;br/ &gt;&lt;br&gt;3. Patient already in another clinical trial of an experimental treatment for COVID-19 &lt;br/ &gt;&lt;br&gt;4. Patient has a PaO2/FiO2 ratio  &lt; 200 or is requiring IMV/ECMO at baseline.</t>
  </si>
  <si>
    <t>TTR (Time to Recovery)Timepoint: Censored at Day 28 &lt;br/ &gt;&lt;br&gt;TTR is defined as the time (in days) from randomization of study treatment (active or placebo) until Day of recovery. Day of recovery is defined as the first day on which the subject satisfies one of the following three categories from the eight category ordinal scale</t>
  </si>
  <si>
    <t>Disinfection of SARS-COV-2 ( COVID-19 ) in Human Respiratory Tract by Controlled Ethanol Vapor Inhalation Combined With Oral Asprin .</t>
  </si>
  <si>
    <t>Drug: Ethanol with Asprin</t>
  </si>
  <si>
    <t>https://clinicaltrials.gov/show/NCT04554433</t>
  </si>
  <si>
    <t>New Treatment for COVID-19 Using Ethanol Vapor Inhalation .</t>
  </si>
  <si>
    <t>NCT04554433</t>
  </si>
  <si>
    <t>Covid-19;Drug Effect</t>
  </si>
  <si>
    <t>Ragab</t>
  </si>
  <si>
    <t>Dr.ezz2712@gmail.com</t>
  </si>
  <si>
    <t>_x000D_&lt;br&gt;        Inclusion Criteria:_x000D_&lt;br&gt;_x000D_&lt;br&gt;          -  Age from 20 - 60_x000D_&lt;br&gt;_x000D_&lt;br&gt;          -  Confirmed COVID-19 positive with PCR test ._x000D_&lt;br&gt;_x000D_&lt;br&gt;          -  Admitted to Mansoura university quarantine hospital .._x000D_&lt;br&gt;_x000D_&lt;br&gt;          -  Fever = 38_x000D_&lt;br&gt;_x000D_&lt;br&gt;          -  Respiratory rate = 20_x000D_&lt;br&gt;_x000D_&lt;br&gt;          -  Myalgia , Arthralgia and Sore throat ._x000D_&lt;br&gt;_x000D_&lt;br&gt;          -  Radiological findings consisting with COVID-19 ._x000D_&lt;br&gt;_x000D_&lt;br&gt;          -  Welling to participate and able to give fully informed consent. Specific inclusion_x000D_&lt;br&gt;             criteria according to the concentration and method :-_x000D_&lt;br&gt;_x000D_&lt;br&gt;               -  Inhalation of Alcohol vapor driven by Oxygen Respiratory distress ( Dyspnea -_x000D_&lt;br&gt;                  Orthopnea ) Spo2 : 65 - 85 ABG : Respiratory Alkalosis due to dyspnea and_x000D_&lt;br&gt;                  tachypnea PaO2 / FIO2 ratio &gt; 300 mmHg under the condition in the hospital room_x000D_&lt;br&gt;                  (Moderate illness)._x000D_&lt;br&gt;_x000D_&lt;br&gt;               -  Inhalation of Alcohol vapor driven by oxygen in case of ARDS. Respiratory failure_x000D_&lt;br&gt;                  . CT : lobar collapse and nodules Non cardiogenic pulmonary edema excluded by_x000D_&lt;br&gt;                  ECHO or signs of overload . PaO2 / FIO2 ratio 101 - 300 mmHg on CPAP or Vent . (_x000D_&lt;br&gt;                  Mild to moderate ARDS)_x000D_&lt;br&gt;_x000D_&lt;br&gt;               -  Ethyl Alcohol infusion into the airway PaO2 / FIO2 ratio = 100 mmHg ( Sever ARDS_x000D_&lt;br&gt;                  )_x000D_&lt;br&gt;_x000D_&lt;br&gt;        Exclusion Criteria:_x000D_&lt;br&gt;_x000D_&lt;br&gt;          -  Absence of any item from inclusion criteria_x000D_&lt;br&gt;_x000D_&lt;br&gt;          -  Pregnancy ._x000D_&lt;br&gt;_x000D_&lt;br&gt;          -  Signs of dehydration , Sepsis or shortness of breathing._x000D_&lt;br&gt;_x000D_&lt;br&gt;          -  Asthmatic patients ._x000D_&lt;br&gt;_x000D_&lt;br&gt;          -  COPD ._x000D_&lt;br&gt;_x000D_&lt;br&gt;          -  Smokers = 10 years ._x000D_&lt;br&gt;_x000D_&lt;br&gt;          -  Hypersensitivity to Alcohol_x000D_&lt;br&gt;</t>
  </si>
  <si>
    <t>Disinfection of COVID-19 in human respiratory tract .</t>
  </si>
  <si>
    <t>Proof-of-concept Open-label Randomized Dose-response Comparison Study of Famotidine Plus Vitamins C and D3 for Adults With Probable COVID-19</t>
  </si>
  <si>
    <t>Drug: Famotidine 20 MG</t>
  </si>
  <si>
    <t>https://clinicaltrials.gov/show/NCT04565392</t>
  </si>
  <si>
    <t>Study of Famotidine With Vitamins C and D for Pandemic Coronavirus</t>
  </si>
  <si>
    <t>NCT04565392</t>
  </si>
  <si>
    <t>drpykessupplements.com</t>
  </si>
  <si>
    <t>CDFCOV19</t>
  </si>
  <si>
    <t>Robert E Pyke, MD, PhD;Robert Pyke, MD, PhD;Robert Pyke, MD, PhD</t>
  </si>
  <si>
    <t>;pykonsult@gmail.com;pykonsult@gmail.com</t>
  </si>
  <si>
    <t>;2033993490;203-399-2390</t>
  </si>
  <si>
    <t>Pykonsult LLC;</t>
  </si>
  <si>
    <t>_x000D_&lt;br&gt;        Inclusion Criteria:_x000D_&lt;br&gt;_x000D_&lt;br&gt;          1. - Probable COVID-19 based on presence of at least 4 of the following symptoms of acute_x000D_&lt;br&gt;             onset within the prior 4 days: fever, cough, sore throat, fatigue, episodic chest pain_x000D_&lt;br&gt;             or shortness of breath with exercise, myalgia, headache, loss of smell._x000D_&lt;br&gt;_x000D_&lt;br&gt;          2. - Subjects must signify that they have contacted a doctor about their current_x000D_&lt;br&gt;             symptoms._x000D_&lt;br&gt;_x000D_&lt;br&gt;          3. - Subject gives informed consent for study and is willing to take the treatments and_x000D_&lt;br&gt;             complete the scheduled evaluations._x000D_&lt;br&gt;_x000D_&lt;br&gt;          4. - Subject has acquired a study partner who has agreed to complete the follow-up_x000D_&lt;br&gt;             portion (Part 2) of the study survey form for the subject if the latter unable or has_x000D_&lt;br&gt;             been hospitalized, and who has agreed to buy the study agents (see criterion 6) for_x000D_&lt;br&gt;             the subject if the latter is unable to at the start of the study._x000D_&lt;br&gt;_x000D_&lt;br&gt;          5. - Has already bought or is willing to buy a supply of Nature Made ascorbic acid of at_x000D_&lt;br&gt;             least fifty 1000-milligram tablets or 100 500-mg tablets), famotidine (at least 50_x000D_&lt;br&gt;             20-mg tablets of Pepcid AC), and Nature Made vitamin D3 (at least 60 2000-IU_x000D_&lt;br&gt;             capsules)._x000D_&lt;br&gt;_x000D_&lt;br&gt;        Exclusion Criteria:_x000D_&lt;br&gt;_x000D_&lt;br&gt;          1. - Constant rather than episodic trouble breathing, Persistent pain or pressure in the_x000D_&lt;br&gt;             chest, New confusion, Inability to wake or stay awake, Bluish lips or face, or any_x000D_&lt;br&gt;             other severe symptom [symptoms CDC urges immediate medical care for]._x000D_&lt;br&gt;_x000D_&lt;br&gt;          2. - Known sensitivity or intolerance to famotidine or to ascorbic acid._x000D_&lt;br&gt;_x000D_&lt;br&gt;          3. - Lack of access to the internet at home._x000D_&lt;br&gt;_x000D_&lt;br&gt;          4. - Using tizanidine (Zanaflex¬Æ , a muscle relaxant), dasatinib (Sprycel¬Æ, a drug for_x000D_&lt;br&gt;             leukemia), cefditoren (Pivoxil¬Æ, an antibiotic), or fosamprenavir or delavirdine_x000D_&lt;br&gt;             (drugs for HIV) [Drug exclusions are per US label for Pepcid]._x000D_&lt;br&gt;_x000D_&lt;br&gt;          5. -Taking any medications to treat COVID-19, except for over-the-counter agents for_x000D_&lt;br&gt;             temporary relief of symptoms such as antipyretics and analgesics (aspirin, ibuprofen_x000D_&lt;br&gt;             etc), cough remedies, anti-diarrheals, etc._x000D_&lt;br&gt;</t>
  </si>
  <si>
    <t>Negative outcome</t>
  </si>
  <si>
    <t>Pre-Exposure Prophylaxis With Hydroxychloroquine for High-Risk Healthcare Workers During the COVID-19 Pandemic: A Multicentre, Double-Blinded Randomized Controlled Trial</t>
  </si>
  <si>
    <t>Drug: Hydroxychloroquine;Drug: Placebos</t>
  </si>
  <si>
    <t>https://clinicaltrials.gov/show/NCT04331834</t>
  </si>
  <si>
    <t>Pre-Exposure Prophylaxis With Hydroxychloroquine for High-Risk Healthcare Workers During the COVID-19 Pandemic</t>
  </si>
  <si>
    <t>NCT04331834</t>
  </si>
  <si>
    <t>Barcelona Institute for Global Health</t>
  </si>
  <si>
    <t>PrEP_COVID</t>
  </si>
  <si>
    <t>Jose Mu√±oz Guti√©rrez, MD, PhD</t>
  </si>
  <si>
    <t>_x000D_&lt;br&gt;        Inclusion Criteria:_x000D_&lt;br&gt;_x000D_&lt;br&gt;          -  Age = 18 years_x000D_&lt;br&gt;_x000D_&lt;br&gt;          -  Negative PCR and negative serology on day 0_x000D_&lt;br&gt;_x000D_&lt;br&gt;          -  Healthcare worker at any of the trial sites_x000D_&lt;br&gt;_x000D_&lt;br&gt;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(corticosteroids)_x000D_&lt;br&gt;_x000D_&lt;br&gt;          -  Ongoing or previous (1 month)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3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Porphyria_x000D_&lt;br&gt;_x000D_&lt;br&gt;               -  Glomerular clearance &lt; 10ml/min_x000D_&lt;br&gt;_x000D_&lt;br&gt;               -  Previous history of severe hypoglycaemia_x000D_&lt;br&gt;_x000D_&lt;br&gt;               -  Ongoing treatment with antimalarials, antiarrhythmic, tricyclic antidepressants,_x000D_&lt;br&gt;                  selective serotonin reuptake inhibitors, natalizumab, quinolones, macrolides,_x000D_&lt;br&gt;                  agalsidase alfa and beta._x000D_&lt;br&gt;</t>
  </si>
  <si>
    <t>Confirmed cases of a COVID-19</t>
  </si>
  <si>
    <t>Randomized Double-Blind Phase 2 Trial of Ibrutinib Versus Standard Treatment for COVID-19 Illness Requiring Hospitalization With Safety Lead-In</t>
  </si>
  <si>
    <t>Other: Best Practice;Drug: Ibrutinib</t>
  </si>
  <si>
    <t>https://clinicaltrials.gov/show/NCT04439006</t>
  </si>
  <si>
    <t>Ibrutinib for the Treatment of COVID-19 in Patients Requiring Hospitalization</t>
  </si>
  <si>
    <t>NCT04439006</t>
  </si>
  <si>
    <t>Jennifer Woyach</t>
  </si>
  <si>
    <t>Aplastic Anemia;Hematopoietic and Lymphoid Cell Neoplasm;Malignant Solid Neoplasm;Monoclonal B-Cell Lymphocytosis;Monoclonal Gammopathy of Undetermined Significance;Myelodysplastic Syndrome;Symptomatic COVID-19 Infection Laboratory-Confirmed</t>
  </si>
  <si>
    <t>July 22, 2020</t>
  </si>
  <si>
    <t>Jennifer A Woyach, MD;Ohio State Comprehensive Cancer Center;Jennifer A. Woyach, MD</t>
  </si>
  <si>
    <t>;OSUCCCClinicaltrials@osumc.edu;Jennifer.woyach@osumc.edu</t>
  </si>
  <si>
    <t>;1-800-293-5066;614-293-3196</t>
  </si>
  <si>
    <t>Ohio State University Comprehensive Cancer Center;</t>
  </si>
  <si>
    <t>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t>
  </si>
  <si>
    <t>Proportion of patients with diminished respiratory failure and death;Death</t>
  </si>
  <si>
    <t>An e-Mental Health Intervention to Support burdened People in Times of the COVID-19 pandemic: CoPE It</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</si>
  <si>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</si>
  <si>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http://www.drks.de/DRKS00021301</t>
  </si>
  <si>
    <t>DRKS00021301</t>
  </si>
  <si>
    <t>Allocation: Single arm study;. Masking: Open (masking not used). Control: Uncontrolled/Single arm. Assignment: Single (group). Study design purpose: Other;</t>
  </si>
  <si>
    <t>Klinik f√ºr Psychosomatische Medizin und Psychotherapie am LVR-Klinikum Essen, Universit√§t Duisburg-Essen</t>
  </si>
  <si>
    <t>psychological burden caused by COVID-19;U07.1 - Emergency use of U07.1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</si>
  <si>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</si>
  <si>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</si>
  <si>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</si>
  <si>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</si>
  <si>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</si>
  <si>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</si>
  <si>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</si>
  <si>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The primary outcome is psychological distress measured with the German Version of the Perceived Stress Questionnaire [PSQ] (Fliege et al., 2001) at measurement time T1.</t>
  </si>
  <si>
    <t>Hydroxychloroquine efficacy in preventing SARS-CoV-2 infection and CoVid-19 disease severity during pregnancy</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</si>
  <si>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</si>
  <si>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https://www.clinicaltrialsregister.eu/ctr-search/search?query=eudract_number:2020-001587-29</t>
  </si>
  <si>
    <t>Preventing SARS-CoV-2 virus infection and severity of COVID-19 diseases during pregnancy with hydroxychloroquine</t>
  </si>
  <si>
    <t>EUCTR2020-001587-29-ES</t>
  </si>
  <si>
    <t xml:space="preserve">Controlled: yes
Randomised: yes
Open: no
Single blind: no
Double blind: yes
Parallel group: no
Cross over: no
Other: no
If controlled, specify comparator, Other Medicinial Product: no
Placebo: yes
Other: no
Number of treatment arms in the trial: 6
</t>
  </si>
  <si>
    <t>Barcelona Institute for Global Health (ISGlobal)</t>
  </si>
  <si>
    <t>SARS-SoV-2 infection and CoVid-19 disease &lt;br&gt;MedDRA version: 20.0
Level: LLT
Classification code 10051905
Term: Coronavirus infection
System Organ Class: 100000004862
;Therapeutic area: Diseases [C] - Virus Diseases [C02]</t>
  </si>
  <si>
    <t>&lt;br&gt;Female: no&lt;br&gt;Male: yes&lt;br&gt;</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</si>
  <si>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</si>
  <si>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</si>
  <si>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</si>
  <si>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</si>
  <si>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</si>
  <si>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</si>
  <si>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The effect of garlic and cinnamon essential oil on the treatment of patients with  corona (COVID-19)</t>
  </si>
  <si>
    <t>Intervention 1: Intervention group: Recipient of garlic essential oil. Patients in the intervention group will take the drug prepared from garlic for 1 week. A drop of garlic made by Amin Pharmaceutical Company is consumed ten drops daily for a week. Each 10 drops of Garlic contains 250 grams of garlic extract. It should be noted that patients will receive routine medication for coronary artery disease. The trained nurse will perform the intervention. Intervention 2: Control group: No intervantion. Intervention 3: Intervention group: Intervention group: Recipients of cinnamon essential oil. Patients of the second intervention group will take cinnamon medicine for 1 week. Cinnamon drops made by Zardband pharmaceutical company .It will be use three times a day and 5 drops in a glass of water, tea each time. It should be noted that patients will receive routine medication for the treatment of coronary heart disease.</t>
  </si>
  <si>
    <t>http://en.irct.ir/trial/49481</t>
  </si>
  <si>
    <t>Garlic and cinnamon on the treatment of patients with corona</t>
  </si>
  <si>
    <t>IRCT20200705048011N1</t>
  </si>
  <si>
    <t>Randomization: Not randomized, Blinding: Not blinded, Placebo: Not used, Assignment: Parallel, Purpose: Supportive.</t>
  </si>
  <si>
    <t>Covid-19. &lt;br&gt;Coronavirus infection, unspecified;B34.2</t>
  </si>
  <si>
    <t>10 years</t>
  </si>
  <si>
    <t>Nasrin Fazel</t>
  </si>
  <si>
    <t>No 2,Tohid Shahr Ave, Campus University Building,Sabzevar</t>
  </si>
  <si>
    <t>shohreh1368@yahoo.co.uk</t>
  </si>
  <si>
    <t>+98 51 4401 1000</t>
  </si>
  <si>
    <t>Inclusion criteria: Inclusion criteria include all patients with corona virus who had a positive RT-PCR test.</t>
  </si>
  <si>
    <t>Exclusion criteria: Exclusion criteria for patients with corona negative test&lt;br&gt;Those who are not willing to continue participating in the study.&lt;br&gt;Patients with allergies to garlic and cinnamon,&lt;br&gt;Patients taking anticoagulants,  having diabetes,&lt;br&gt;Insomnia,&lt;br&gt;Pemphigus, asthma,&lt;br&gt;Transplantation,&lt;br&gt;Pregnancy.</t>
  </si>
  <si>
    <t>Headache. Timepoint: The first day and the last day of the intervention. Method of measurement: Visual Analogue Scale.;Body pain. Timepoint: The first day and the last day of the intervention. Method of measurement: Visual Analogue Scale.</t>
  </si>
  <si>
    <t xml:space="preserve">A Double Blind, Multi-Center, Two- Arm, Randomized, Placebo Controlled, Phase III Clinical Study to Evaluate the Effectiveness and Safety of Thymosin √é¬±-1 (T√é¬±1) as an Add on Treatment to Existing Standard of Care Treatment 
in Moderate to Severe COVID-19 Patients
</t>
  </si>
  <si>
    <t>Intervention1: Thymosin √é¬±-1-1.6 mg Injection &lt;br&gt; along with SOC: Each vial contains : Thymosin Alpha 1-1.6mg&lt;br&gt;Excipients...... q.s (Lyophilized)&lt;br&gt;Sterile water for Injections IP 1ml Ampoule&lt;br&gt;Manufactured by: Gufic Biosciences Ltd., India&lt;br&gt;Dose:Thymosin √é¬±-1-1.6 mg x 2 injections&lt;br&gt;Frequency: Twice daily(Moderate)and Thrice daily (Severe)&lt;br&gt;Route of administration: Subcutaneous &lt;br&gt;Total Duration 7 days&lt;br&gt;&lt;br&gt;&lt;br&gt;Control Intervention1: Placebo Injection along with SOC: Each vial contains : Excipients...... q.s (Lyophilized)&lt;br&gt;Sterile water for Injections IP 1Ml Ampoule&lt;br&gt;Manufactured by: Gufic Biosciences Ltd., India&lt;br&gt;Dose: Placebo x 2 injections&lt;br&gt;Frequency: Twice daily(Moderate)and Thrice daily (Severe)&lt;br&gt;Route of administration: Subcutaneous &lt;br&gt;Total Duration 7 days&lt;br&gt;&lt;br&gt;&lt;br&gt;</t>
  </si>
  <si>
    <t>http://www.ctri.nic.in/Clinicaltrials/pmaindet2.php?trialid=47691</t>
  </si>
  <si>
    <t xml:space="preserve">A study to assess the safety and effectiveness of Thymosin √é¬±-1 (T√é¬±1) used for the treatment of Moderate to severe COVID 19 Patients.
</t>
  </si>
  <si>
    <t>CTRI/2020/10/028277</t>
  </si>
  <si>
    <t>Randomized, Parallel Group, Placebo Controlled Trial
  Method of generating randomization sequence:Stratified block randomization  Method of allocation concealment:Centralized  Blinding and masking:Participant, Investigator and Outcome Assessor Blinded</t>
  </si>
  <si>
    <t>Gufic Biosciences</t>
  </si>
  <si>
    <t>Mr Vairamuthu Ammaiyappan</t>
  </si>
  <si>
    <t>4th Floor Ektha Serene located at 103 H  G B and 104  HIG B Survey No 132 APHB Colony Gachibowli</t>
  </si>
  <si>
    <t>Inclusion criteria: 1.	Male or female of more than or equal to  18 years of age at the time of consent &lt;br/ &gt;&lt;br&gt;2.	Patient who can and willing to provide written Informed Consent &lt;br/ &gt;&lt;br&gt;3.	Patient or patient√¢??s LAR understands and is willing to participate in the clinical study and can comply with clinical trial protocol requirements &lt;br/ &gt;&lt;br&gt; &lt;br/ &gt;&lt;br&gt;Inclusion criteria for moderate COVID-19 patients	 &lt;br/ &gt;&lt;br&gt; &lt;br/ &gt;&lt;br&gt;4.	Moderate Acute Respiratory Syndrome Coronavirus (SARS-CoV)-2 infection confirmed by polymerase chain reaction (PCR) test or any other confirmatory tests &lt;br/ &gt;&lt;br&gt;5.	Patient with pneumonia with no signs of severe disease &lt;br/ &gt;&lt;br&gt;6.	If the patient presents any one of the following features: &lt;br/ &gt;&lt;br&gt;-	Respiratory rate of more than or equal to √¢??24 breath per min  &lt;br/ &gt;&lt;br&gt;-	SpO2 (oxygen saturation) more than 90 percent to less than or equal to 94 percentage on room air    &lt;br/ &gt;&lt;br&gt; &lt;br/ &gt;&lt;br&gt;Inclusion criteria for severe COVID-19 patients &lt;br/ &gt;&lt;br&gt; &lt;br/ &gt;&lt;br&gt;7.	Severe Acute Respiratory Syndrome Coronavirus (SARS-CoV)-2 infection confirmed by polymerase chain reaction (PCR) test or any other confirmatory tests &lt;br/ &gt;&lt;br&gt;8.	If the patient presents any one of the following features: &lt;br/ &gt;&lt;br&gt;-	respiratory distress with a respiratory rate of more than or equal to√¢??30 breath per min &lt;br/ &gt;&lt;br&gt;-	SpO2 (oxygen saturation) less than or equal to√¢??90 percentage on room air &lt;br/ &gt;&lt;br&gt;-	PaO2 (arterial blood oxygen partial pressure) or FiO2 (Fraction of Inspired Oxygen) less than or equal to√¢??200 mmHg (1 mmHg√¢??equal to√¢??0.133 kPa)  &lt;br/ &gt;&lt;br&gt;-	Patient presents respiratory failure and requires mechanical ventilation support &lt;br/ &gt;&lt;br&gt; &lt;br/ &gt;&lt;br&gt;</t>
  </si>
  <si>
    <t>Exclusion criteria: 1.	Patient who has participated in any other clinical trial of an experimental treatment for COVID-19 &lt;br/ &gt;&lt;br&gt;2.	Patients with the presence of any pre-existing illness that, in the opinion of the investigator, would place the patient at an unreasonably increased risk through participation in this study. &lt;br/ &gt;&lt;br&gt;3.	Patient who has participated in another trial with an investigational drug within 1 month prior to this trial. &lt;br/ &gt;&lt;br&gt;4.	Female patient who is breast-feeding, pregnant, or intends to become pregnant during the study &lt;br/ &gt;&lt;br&gt;5.	Patients who, in the judgment of the investigator, will be unlikely to comply with the requirements of this protocol &lt;br/ &gt;&lt;br&gt;</t>
  </si>
  <si>
    <t>1. Incidences of all-cause hospital mortality [Time Frame: From the date of Drug administered until the date of hospital discharge or date of death from any cause, whichever came first, assessed up to 28 days]  &lt;br/ &gt;&lt;br&gt;2.Evaluation of Clinical progression/deterioration based on an 8-point ordinal scale (recommended by the World Health Organization: Coronavirus disease (COVID-2019) R&amp;D) [time frame up to 7 days] on Day 1, Screening and End of treatment (Day 7) &lt;br/ &gt;&lt;br&gt;Timepoint: 1.Day 1 to Day 28 &lt;br/ &gt;&lt;br&gt;2.Day 1 to Day 7 &lt;br/ &gt;&lt;br&gt;3.From baseline to hospital &lt;br/ &gt;&lt;br&gt;discharge</t>
  </si>
  <si>
    <t>The effect of Rosa Damascena extract in treatment of COVID-19 patients in kosar hospital, Semnan</t>
  </si>
  <si>
    <t>Intervention 1: Intervention group: To 10 patients with COVID-19 who are admitted to kosar hospital. In addition to the usual protocols of the Ministry of Health, patients will be given 5 cc of rose water (Factory Construction Barij Essence) in a glass of water every 8 hours for a week. Intervention 2: Control group: Patients are treated according to national protocol and receive water.</t>
  </si>
  <si>
    <t>http://en.irct.ir/trial/46938</t>
  </si>
  <si>
    <t>therapeutic effect of Rosa Damascena extract in treatment of COVID-19</t>
  </si>
  <si>
    <t>IRCT20200402046917N1</t>
  </si>
  <si>
    <t>Randomization: Randomized, Blinding: Double blinded, Placebo: Used, Assignment: Parallel, Purpose: Treatment, Other design features: ?during the study the clinical status, the improvement of patients' condition, the need for ICU care, and mortality will be evaluated according to a questionnaire, Randomization description: Blocked randomization, Blinding description: A double-blind study is performed and patients and health care providers and patient recovery assessors as well as primary data analyzers do not know who is in the control group and who is in the main group and the recipient of the extract.</t>
  </si>
  <si>
    <t>Covid-19. &lt;br&gt;Covid-19 infection;U07.01</t>
  </si>
  <si>
    <t>Maliheh Ghadir</t>
  </si>
  <si>
    <t>No 65, 12ed West Vahdat Avenue, Vahdat Town, Karaj, Alborz Province, Iran</t>
  </si>
  <si>
    <t>ghadirm12@gmail.com</t>
  </si>
  <si>
    <t>+98 26 3665 3309</t>
  </si>
  <si>
    <t>Karaj University of Medical Sciences</t>
  </si>
  <si>
    <t>Inclusion criteria: Patients diagnosed with COVID-19 according to history, physical exam? radiological findings and PCR test of naso pharynx and oro pharynx</t>
  </si>
  <si>
    <t>Exclusion criteria: patients who need invasive positive pressure ventilation or ICU care during 24h from their admission</t>
  </si>
  <si>
    <t>Mortality rate. Timepoint: After 7 days. Method of measurement: Questionnaire, Patient data and physician.;Recovery or discharge rate. Timepoint: After 7 days. Method of measurement: Questionnaire, Patient data and physician.;ICU admission. Timepoint: After 7 days. Method of measurement: Questionnaire, Patient data and physician.</t>
  </si>
  <si>
    <t>Outpatient Use of Ivermectin in COVID-19</t>
  </si>
  <si>
    <t>Drug: Ivermectin Pill;Drug: Placebo</t>
  </si>
  <si>
    <t>https://clinicaltrials.gov/show/NCT04530474</t>
  </si>
  <si>
    <t>NCT04530474</t>
  </si>
  <si>
    <t>Temple University</t>
  </si>
  <si>
    <t>Derek Isenberg, MD;Derek Isenberg, MD</t>
  </si>
  <si>
    <t>derek.isenberg@tuhs.temple.edu;derek.isenberg@tuhs.temple.edu</t>
  </si>
  <si>
    <t>2157078020;215-707-8020</t>
  </si>
  <si>
    <t>_x000D_&lt;br&gt;        Inclusion Criteria:_x000D_&lt;br&gt;_x000D_&lt;br&gt;          1. Symptoms highly suspicious for COVID-19._x000D_&lt;br&gt;_x000D_&lt;br&gt;          2. Age at least 18 years_x000D_&lt;br&gt;_x000D_&lt;br&gt;          3. Negative pregnancy test for women of child bearing age_x000D_&lt;br&gt;_x000D_&lt;br&gt;          4. Able to consent to participate in the study._x000D_&lt;br&gt;_x000D_&lt;br&gt;        Exclusion Criteria:_x000D_&lt;br&gt;_x000D_&lt;br&gt;          1. Known history of Ivermectin allergy_x000D_&lt;br&gt;_x000D_&lt;br&gt;          2. Hypersensitivity to any component of Stromectol¬Æ_x000D_&lt;br&gt;_x000D_&lt;br&gt;          3. COVID-19 Pneumonia identified by chest X-ray or high resolution CT scan_x000D_&lt;br&gt;_x000D_&lt;br&gt;          4. Fever or cough present for more than 7 days_x000D_&lt;br&gt;_x000D_&lt;br&gt;          5. Positive IgG against SARS-CoV-2 by rapid test if available on baseline screening._x000D_&lt;br&gt;_x000D_&lt;br&gt;          6. The following co-morbidities (or any other disease that, in the opinion of the_x000D_&lt;br&gt;             investigators, might interfere with the study:_x000D_&lt;br&gt;_x000D_&lt;br&gt;               1. Immunosuppression_x000D_&lt;br&gt;_x000D_&lt;br&gt;               2. HIV_x000D_&lt;br&gt;_x000D_&lt;br&gt;               3. Acute or chronic renal failure_x000D_&lt;br&gt;_x000D_&lt;br&gt;               4. Current neoplasm_x000D_&lt;br&gt;_x000D_&lt;br&gt;          7. Alanine Aminotransferase (ALT) or aspartate aminotransferase (AST) &gt; 5 X upper limit_x000D_&lt;br&gt;             of normal within the prior 6 months if available OR clinical evidence of liver failure_x000D_&lt;br&gt;             with jaundice, ascites, encephalopathy._x000D_&lt;br&gt;_x000D_&lt;br&gt;          8.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t>
  </si>
  <si>
    <t>Clinical Improvement</t>
  </si>
  <si>
    <t>Randomized open pilot study to evaluate the efficacy of subcutaneous sarilumab in patients with moderate-severe COVID-19 infection.</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</si>
  <si>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</si>
  <si>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https://www.clinicaltrialsregister.eu/ctr-search/search?query=eudract_number:2020-001634-36</t>
  </si>
  <si>
    <t>EUCTR2020-001634-36-ES</t>
  </si>
  <si>
    <t>Controlled: yes&lt;br&gt;Randomised: yes&lt;br&gt;Open: yes&lt;br&gt;Single blind: no&lt;br&gt;Double blind: no&lt;br&gt;Parallel group: yes&lt;br&gt;Cross over: no&lt;br&gt;Other: yes&lt;br&gt;Other trial design description: Low-level intervention trial&lt;br&gt;If controlled, specify comparator, Other Medicinial Product: yes&lt;br&gt;Placebo: no&lt;br&gt;Other: no&lt;br&gt;Number of treatment arms in the trial: 2&lt;br&gt;</t>
  </si>
  <si>
    <t>Rosario Garc√≠a de Vicu√±a</t>
  </si>
  <si>
    <t>COVID-19 infection requiring hospitalization;Therapeutic area: Diseases [C] - Virus Diseases [C02]</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</si>
  <si>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</si>
  <si>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</si>
  <si>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</si>
  <si>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</si>
  <si>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</si>
  <si>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Development of a Molecular Diagnostic Strategy for SARS-CoV2 Based on Saliva in the Context of the COVID-19 Pandemic</t>
  </si>
  <si>
    <t>Diagnostic Test: Saliva collection</t>
  </si>
  <si>
    <t>https://clinicaltrials.gov/show/NCT04367545</t>
  </si>
  <si>
    <t>NCT04367545</t>
  </si>
  <si>
    <t>University Hospital, Rouen</t>
  </si>
  <si>
    <t>COVID;RT-ddPCR Multiplex</t>
  </si>
  <si>
    <t>MolCOVID</t>
  </si>
  <si>
    <t>Thierry FREBOURG, Pr</t>
  </si>
  <si>
    <t>Rouen University Hospital</t>
  </si>
  <si>
    <t>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t>
  </si>
  <si>
    <t>Number of positive patient using saliva method compared to number of positive patient using standard method;Number of negative patient using saliva method compared to number of negative patient using standard method</t>
  </si>
  <si>
    <t>Clinical evaluation of Virunil a standardized ayurvedic herbal compound as an adjuvant in management of COVID-19</t>
  </si>
  <si>
    <t>Intervention1: Virunil 500mg Capsules: 1500mg per day in divided doses (3doses per day) with water.&lt;br&gt;for up to maximum of 10 days. Mode of Administration: Oral&lt;br&gt;&lt;br&gt;Control Intervention1: Standard Supportive Care: These patients will be managed by standard supportive care.&lt;br&gt;</t>
  </si>
  <si>
    <t>http://www.ctri.nic.in/Clinicaltrials/pmaindet2.php?trialid=48783</t>
  </si>
  <si>
    <t>use of VIRUNIL an Ayurvedic medicie as a supportive treatment in management of COVID-19.</t>
  </si>
  <si>
    <t>CTRI/2020/10/028635</t>
  </si>
  <si>
    <t>Randomized, Parallel Group, Active Controlled Trial
  Method of generating randomization sequence:Other  Method of allocation concealment:Alternation  Blinding and masking:Open Label</t>
  </si>
  <si>
    <t>NRI ACADEMY OF SCIENCES</t>
  </si>
  <si>
    <t xml:space="preserve">Health Condition 1: B972- Coronavirus as the cause of diseases classified elsewhere
Health Condition 2: J99- Respiratory disorders in diseasesclassified elsewhere
</t>
  </si>
  <si>
    <t>Dr V Siva Prabodh</t>
  </si>
  <si>
    <t>VICE PRINCIPAL ACADEMIC SECTION , ROOM NO-3.
NRI Medical College &amp; GH,
CHINNA KAKANI, GUNTUR DISTRICT.</t>
  </si>
  <si>
    <t>srivatsa.sivakrishna@gmail.com</t>
  </si>
  <si>
    <t>N R I MEDICAL COLLEGE AND GENERAL HOSPITAL</t>
  </si>
  <si>
    <t>Inclusion criteria: Voluntarily participating in the clinical study; fully understanding and being fully informed of the study and having signed the Informed Consent Form (ICF); willingness and capability to complete all the study procedures. &lt;br/ &gt;&lt;br&gt;Patient who are present in the stages of 1 and 2 of the COVID-19 disease.</t>
  </si>
  <si>
    <t>Exclusion criteria: 1.	Patients with Auto Immune Disorders. &lt;br/ &gt;&lt;br&gt;2.	Patients with Co morbid conditions such as Diabetes Mellitus and Hypertension. &lt;br/ &gt;&lt;br&gt;3.	Patients Under any kind of Anti-Cancer medication, Immunosuppressants. &lt;br/ &gt;&lt;br&gt;4.	Patients who are under anti-platelet medication. &lt;br/ &gt;&lt;br&gt;5.	Patients with history of Organ Transplantation. &lt;br/ &gt;&lt;br&gt;6.	Patients with compromised pulmonary function. &lt;br/ &gt;&lt;br&gt;7.	Patients receiving antiviral drugs. &lt;br/ &gt;&lt;br&gt;8.	Pregnant and lactating mothers are also excluded from the study. &lt;br/ &gt;&lt;br&gt;9.	Any other condition, where investigators jeopardize the outcomes of the trials &lt;br/ &gt;&lt;br&gt;</t>
  </si>
  <si>
    <t>The drug may reduce the hospital stay &amp; inflammatory condition of COVID19 patientsTimepoint: At base line, 7th day and 10th day</t>
  </si>
  <si>
    <t>Flow Controlled Ventilation in ARDS Associated With COVID-19</t>
  </si>
  <si>
    <t>Device: Flow controlled ventilation (Evone-ventilator)</t>
  </si>
  <si>
    <t>https://clinicaltrials.gov/show/NCT04399317</t>
  </si>
  <si>
    <t>NCT04399317</t>
  </si>
  <si>
    <t>Allocation: Randomized. Intervention model: Factorial Assignment. Primary purpose: Treatment. Masking: Double (Participant, Outcomes Assessor).</t>
  </si>
  <si>
    <t>Qatar</t>
  </si>
  <si>
    <t>ARDS Associated With COVID-19</t>
  </si>
  <si>
    <t>Marcus Lance, MD, PhD;Marcus Lance, MD, PhD;Nabil Shallick, MD</t>
  </si>
  <si>
    <t>;mlance@hamad.qa;</t>
  </si>
  <si>
    <t>;+97433530292;</t>
  </si>
  <si>
    <t>Hamad Medical Corporation, Weill-Cornell-Medicine Qatar, Qatar University;</t>
  </si>
  <si>
    <t>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t>
  </si>
  <si>
    <t>arterial oxygen partial pressure (PaO2)</t>
  </si>
  <si>
    <t>COvid-19 and Vitamin D supplementation: a multicenter randomized controlled Trial of high dose versus standard dose vitamin D3 in high-risk COVID-19 patients - CoVitTrial</t>
  </si>
  <si>
    <t>&lt;br&gt;Trade Name: ZYMAD 200 000 UI&lt;br&gt;Product Name: ZYMAD 200 000 UI&lt;br&gt;Pharmaceutical Form: Oral solution&lt;br&gt;&lt;br&gt;Trade Name: ZYMAD 50 000 UI&lt;br&gt;Product Name: ZYMAD 50 000 UI&lt;br&gt;Pharmaceutical Form: Oral solution&lt;br&gt;&lt;br&gt;</t>
  </si>
  <si>
    <t>https://www.clinicaltrialsregister.eu/ctr-search/search?query=eudract_number:2020-001602-34</t>
  </si>
  <si>
    <t>COvid-19 and Vitamin D supplementation: a multicenter randomized controlled Trial of high dose versus standard dose vitamin D3 in high-risk COVID-19 patients</t>
  </si>
  <si>
    <t>EUCTR2020-001602-34-FR</t>
  </si>
  <si>
    <t xml:space="preserve">Controlled: yes
Randomised: yes
Open: yes
Single blind: no
Double blind: no
Parallel group: yes
Cross over: no
Other: no
If controlled, specify comparator, Other Medicinial Product: yes
Placebo: no
Other: no
Number of treatment arms in the trial: 2
</t>
  </si>
  <si>
    <t>CHU Angers</t>
  </si>
  <si>
    <t>Patient atteint du Covid-19;Therapeutic area: Diseases [C] - Virus Diseases [C02]</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</si>
  <si>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</si>
  <si>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</si>
  <si>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</si>
  <si>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</si>
  <si>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</si>
  <si>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</si>
  <si>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Phase I/II Trial (Safety and Dosing) of Povidone-iodine (PVP-I) Nasal Swab For Preventing COVID-19 Spread in Healthy Subjects</t>
  </si>
  <si>
    <t>Drug: Povidine iodine nasal swabs</t>
  </si>
  <si>
    <t>https://clinicaltrials.gov/show/NCT04510402</t>
  </si>
  <si>
    <t>Phase I/II Trial of Povidone-iodine (PVP-I) Nasal Swab For Preventing COVID-19 Spread in Healthy Subjects</t>
  </si>
  <si>
    <t>NCT04510402</t>
  </si>
  <si>
    <t>Covid19;Povidone Iodine Adverse Reaction</t>
  </si>
  <si>
    <t>Raymond M Anchan, MD, PhD</t>
  </si>
  <si>
    <t>ranchan@bwh.harvard.edu</t>
  </si>
  <si>
    <t>_x000D_&lt;br&gt;        Inclusion Criteria:_x000D_&lt;br&gt;_x000D_&lt;br&gt;          1. Healthy volunteers from the Boston community_x000D_&lt;br&gt;_x000D_&lt;br&gt;          2. 18-70 years of age_x000D_&lt;br&gt;_x000D_&lt;br&gt;          3. In good health, without thyroid or cardiac disease, without symptoms of COVID-19*_x000D_&lt;br&gt;_x000D_&lt;br&gt;          4. Normal baseline TSH_x000D_&lt;br&gt;_x000D_&lt;br&gt;        Exclusion Criteria:_x000D_&lt;br&gt;_x000D_&lt;br&gt;          1. History of thyroid or cardiac disease_x000D_&lt;br&gt;_x000D_&lt;br&gt;          2. Current BWH employee_x000D_&lt;br&gt;_x000D_&lt;br&gt;          3. Allergy or hypersensitivity to iodine_x000D_&lt;br&gt;_x000D_&lt;br&gt;          4. Positive COVID-19 mRNA or antibody test_x000D_&lt;br&gt;_x000D_&lt;br&gt;          5. Participation in any other investigational study or drug trial in which receipt of an_x000D_&lt;br&gt;             investigational study drug occurred within 30 days prior to enrollment in this study_x000D_&lt;br&gt;_x000D_&lt;br&gt;          6. Women who are pregnant or attempting to conceive_x000D_&lt;br&gt;_x000D_&lt;br&gt;          7. Men who are attempting to conceive with their partner_x000D_&lt;br&gt;</t>
  </si>
  <si>
    <t>Number of participants with treatment-related adverse events as assessed by self reporting, metabolic and endocrine metrics</t>
  </si>
  <si>
    <t>Treatment of Covid-19 With Favipiravir Versus Hydroxychloroquine: a Randomized Comparator Trial</t>
  </si>
  <si>
    <t>Drug: Hydroxychloroquine;Drug: Favipiravir;Other: Routine care for COVID-19 patients</t>
  </si>
  <si>
    <t>https://clinicaltrials.gov/show/NCT04387760</t>
  </si>
  <si>
    <t>Favipiravir vs Hydroxychloroquine in COVID -19</t>
  </si>
  <si>
    <t>NCT04387760</t>
  </si>
  <si>
    <t>Royal College of Surgeons in Ireland - Medical University of Bahrain</t>
  </si>
  <si>
    <t>Bahrain</t>
  </si>
  <si>
    <t>SARS-CoV 2;COVID-19</t>
  </si>
  <si>
    <t>Manaf Al Qahtani, Dr.;Manaf Al Qahtani, Dr.;Manaf Al Qahtani, Dr.</t>
  </si>
  <si>
    <t>;mqahtani@rcsi-mub.com;mqahtani@rcsi-mub.com</t>
  </si>
  <si>
    <t>;+97339766000;+97339766000</t>
  </si>
  <si>
    <t>Royal College of Surgeons in Ireland - Bahrain;</t>
  </si>
  <si>
    <t>_x000D_&lt;br&gt;        Inclusion Criteria:_x000D_&lt;br&gt;_x000D_&lt;br&gt;          -  Admitted COVID-19 patients being treated as an in-patient at a hospital facility._x000D_&lt;br&gt;_x000D_&lt;br&gt;          -  COVID-19 diagnosis confirmed by PCR nasopharyngeal swab._x000D_&lt;br&gt;_x000D_&lt;br&gt;          -  Study participants must be symptomatic with at least one of the following symptoms :_x000D_&lt;br&gt;             Oral Temperature &gt;37.8C, cough, shortness of breath or sore throat._x000D_&lt;br&gt;_x000D_&lt;br&gt;          -  Onset of symptoms must be less than 7 days prior to enrolment._x000D_&lt;br&gt;_x000D_&lt;br&gt;          -  Study participants must have the ability to give informed consent._x000D_&lt;br&gt;_x000D_&lt;br&gt;          -  Participants must be at minimum 21 years of age._x000D_&lt;br&gt;_x000D_&lt;br&gt;        Exclusion Criteria:_x000D_&lt;br&gt;_x000D_&lt;br&gt;          -  Severe COVID-19 disease: defined as presence of SpO2 less than or equal to 93% on room_x000D_&lt;br&gt;             air or a PaO2 to FiO2 ratio of 300 or lower._x000D_&lt;br&gt;_x000D_&lt;br&gt;          -  Patients on ventilatory support._x000D_&lt;br&gt;_x000D_&lt;br&gt;          -  Cardiac dysfunction that would preclude treatment with hydroxychloroquine:_x000D_&lt;br&gt;_x000D_&lt;br&gt;               1. Patients on medication known to prolong QT segment._x000D_&lt;br&gt;_x000D_&lt;br&gt;               2. Known history of LQT syndrome._x000D_&lt;br&gt;_x000D_&lt;br&gt;               3. Acquired QT prolongation at baseline &gt;500ms._x000D_&lt;br&gt;_x000D_&lt;br&gt;               4. AV block._x000D_&lt;br&gt;_x000D_&lt;br&gt;               5. Bundle Branch Block._x000D_&lt;br&gt;_x000D_&lt;br&gt;               6. Known history of Cardiomyopathy, Pulmonary Hypertension, or Sick Sinus Syndrome._x000D_&lt;br&gt;_x000D_&lt;br&gt;               7. History of ventricular tachyarrhythmia._x000D_&lt;br&gt;_x000D_&lt;br&gt;               8. Patients with implantable cardioverter-defibrillator (ICD)._x000D_&lt;br&gt;_x000D_&lt;br&gt;               9. Patients with a baseline bradycardia of less than 50 beats per minute._x000D_&lt;br&gt;_x000D_&lt;br&gt;          -  Renal dysfunction (estimated glomerular filtration rate less than 30ml/min)._x000D_&lt;br&gt;_x000D_&lt;br&gt;          -  Hepatic dysfunction defined as:_x000D_&lt;br&gt;_x000D_&lt;br&gt;               1. Transaminitis more than three times the upper limit of normal or_x000D_&lt;br&gt;_x000D_&lt;br&gt;               2. Chronic liver disease of Child Pugh Class B or higher._x000D_&lt;br&gt;_x000D_&lt;br&gt;          -  Gout or a history of gout_x000D_&lt;br&gt;_x000D_&lt;br&gt;          -  Patients that are pregnant or breastfeeding._x000D_&lt;br&gt;_x000D_&lt;br&gt;          -  Patients with a known allergy to an intervention medication._x000D_&lt;br&gt;_x000D_&lt;br&gt;          -  Patients who receive any of the study medications prior to randomization_x000D_&lt;br&gt;_x000D_&lt;br&gt;          -  Patient with G6PD_x000D_&lt;br&gt;_x000D_&lt;br&gt;          -  Readmission due to COVID19 disease._x000D_&lt;br&gt;_x000D_&lt;br&gt;          -  Participants in any other COVID-19 disease trial._x000D_&lt;br&gt;_x000D_&lt;br&gt;          -  Patients on immunosuppressants, HIV patients, cancer patients who received_x000D_&lt;br&gt;             chemotherapy within the past 6 months, or who are on chronic oral steroids._x000D_&lt;br&gt;_x000D_&lt;br&gt;          -  Patients unable to give informed consent._x000D_&lt;br&gt;</t>
  </si>
  <si>
    <t>Primary outcome measure will be time to viral clearance</t>
  </si>
  <si>
    <t>A multicenter, randomized, double-blind, controlled clinical trial for leflunomide in the treatment of novel coronavirus pneumonia (COVID-19)</t>
  </si>
  <si>
    <t>Experimental group :Oral leflunomide;Control group:Oral placebo;</t>
  </si>
  <si>
    <t>http://www.chictr.org.cn/showproj.aspx?proj=49831</t>
  </si>
  <si>
    <t>ChiCTR2000030058</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</si>
  <si>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</si>
  <si>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</si>
  <si>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</si>
  <si>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</si>
  <si>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</si>
  <si>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</si>
  <si>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The days from positive to negative for viral nucleic acid testing;</t>
  </si>
  <si>
    <t>A Multi-center, Randomized, Double-blind, Parallel, Placebo-Controlled, Phase ? Clinical Trial to Evaluate Efficacy and Safety of Pyramax in Mild to Moderate COVID-19 Patients</t>
  </si>
  <si>
    <t>Drug: Pyronaridine-Artesunate;Drug: Placebo</t>
  </si>
  <si>
    <t>https://clinicaltrials.gov/show/NCT04475107</t>
  </si>
  <si>
    <t>The Efficacy and Safety of Pyramax in Mild to Moderate COVID-19 Patients</t>
  </si>
  <si>
    <t>NCT04475107</t>
  </si>
  <si>
    <t>Shin Poong Pharmaceutical Co. Ltd.</t>
  </si>
  <si>
    <t>Kim</t>
  </si>
  <si>
    <t>jdkim@shinpoong.co.kr</t>
  </si>
  <si>
    <t>_x000D_&lt;br&gt;        Inclusion Criteria:_x000D_&lt;br&gt;_x000D_&lt;br&gt;          1. Age =19 years at the time of signing Informed Consent Form_x000D_&lt;br&gt;_x000D_&lt;br&gt;          2. Body weight =45 kg at screening_x000D_&lt;br&gt;_x000D_&lt;br&gt;          3. Laboratory (rRT-PCR) confirmed infection with SARS-CoV-2 by testing specimens from_x000D_&lt;br&gt;             upper airway (i.e. nasopharyngeal and oropharyngeal swab) or lower airway (i.e._x000D_&lt;br&gt;             sputum) within 72 hours of randomization_x000D_&lt;br&gt;_x000D_&lt;br&gt;          4. Oxygen saturation(SpO2) &gt; 94% at randomization, in room air condition_x000D_&lt;br&gt;_x000D_&lt;br&gt;          5. Willing and able to provide informed consent_x000D_&lt;br&gt;_x000D_&lt;br&gt;        Exclusion Criteria:_x000D_&lt;br&gt;_x000D_&lt;br&gt;          1. Diagnosed with severe pneumonia_x000D_&lt;br&gt;_x000D_&lt;br&gt;          2. Patients with clinically significant cardiovascular disease (including arrhythmia, QTc_x000D_&lt;br&gt;             interval prolongation)_x000D_&lt;br&gt;_x000D_&lt;br&gt;          3. Patients with clinically significant anemia (Hemoglobin &lt;8.0 g/dL)_x000D_&lt;br&gt;_x000D_&lt;br&gt;          4. Patient with known allergic reaction or contraindication to any of the investigational_x000D_&lt;br&gt;             medicinal product (pyronaridine tetraphosphate, artesunate)_x000D_&lt;br&gt;_x000D_&lt;br&gt;          5. Patients with known history of galactose intolerance, Lapp lactase deficiency or_x000D_&lt;br&gt;             glucose-galactose malabsorption, etc._x000D_&lt;br&gt;_x000D_&lt;br&gt;          6. Patients with the gastrointestinal disease and surgery to affect the absorption,_x000D_&lt;br&gt;             distribution, metabolism and excretion of the drug, active gastritis, gastrointestinal_x000D_&lt;br&gt;             tract / rectal bleeding, gastric ulcer, pancreatitis abnormalities (except simple_x000D_&lt;br&gt;             appendectomy or hernia surgery)_x000D_&lt;br&gt;_x000D_&lt;br&gt;          7. Patients who received antiviral drugs that is intended to treat COVID-19, within 28_x000D_&lt;br&gt;             days prior to screening evaluation (can be enrolled into the study, if the patient has_x000D_&lt;br&gt;             gone through a sufficient wash-out period)_x000D_&lt;br&gt;_x000D_&lt;br&gt;          8. Patients with known severe renal impairment (estimated glomerular filtration rate =30_x000D_&lt;br&gt;             mL/min/1.73 m2)_x000D_&lt;br&gt;_x000D_&lt;br&gt;          9. Patients with known severe liver disease (i.e. ALT or AST&gt;5 times upper limit, nausea,_x000D_&lt;br&gt;             abdominal pain associated with jaundice or Child-Pugh stage B or C)_x000D_&lt;br&gt;_x000D_&lt;br&gt;         10. Viral disease (HIV, HBV, HCV, etc.) other than COVID-19 that require administration of_x000D_&lt;br&gt;             other antiviral agents_x000D_&lt;br&gt;_x000D_&lt;br&gt;         11. Patients that require ventilation therapy (e.g. non-invasive ventilation, invasive_x000D_&lt;br&gt;             mechanical ventilation, extracorporeal membrane oxygenation, etc.)_x000D_&lt;br&gt;_x000D_&lt;br&gt;         12. Patients with chronic underlying disease (e.g. uncontrolled diabetes mellitus, chronic_x000D_&lt;br&gt;             kidney disease, chronic liver disease, chronic pulmonary disease, chronic_x000D_&lt;br&gt;             cardiovascular disease, blood cancer, cancer patients with cancer treatment, patients_x000D_&lt;br&gt;             taking immunosuppressants), highly obese patients, dialysis patients, and transplant_x000D_&lt;br&gt;             patients that are determined by the Physician, to be not suitable for trial_x000D_&lt;br&gt;             involvement._x000D_&lt;br&gt;_x000D_&lt;br&gt;         13. Pregnant or lactating women_x000D_&lt;br&gt;_x000D_&lt;br&gt;         14. Male or female of childbearing potential who has plans to become pregnant during the_x000D_&lt;br&gt;             study period and for three months after the clinical study or who is not willing to_x000D_&lt;br&gt;             take appropriate contraceptive measures_x000D_&lt;br&gt;_x000D_&lt;br&gt;             *Hormonal contraception (contraceptive implant, injections, pills, etc.), IUDs,_x000D_&lt;br&gt;             condoms (male) and contraceptive diaphragm or cap (female), sterilization (vasectomy,_x000D_&lt;br&gt;             tubal ligation, etc.)_x000D_&lt;br&gt;_x000D_&lt;br&gt;         15. Participating in another clinical trial currently or within 28 days from signing the_x000D_&lt;br&gt;             informed consent_x000D_&lt;br&gt;_x000D_&lt;br&gt;         16. Patients that are deemed ineligible to participate in the clinical trial by the_x000D_&lt;br&gt;             Investigator_x000D_&lt;br&gt;</t>
  </si>
  <si>
    <t>Proportion (%) of patients with virological clearance of SARS-CoV-2 at day 7 post-dose*</t>
  </si>
  <si>
    <t>?linical Trial of Efficacy, Safety and Immunogenicity of Combined Vector Vaccine Gam-COVID-Vac in SARS-?oV-2 Infection Prophylactic Treatment in Republic of Belarus</t>
  </si>
  <si>
    <t>Biological: Gam-COVID-Vac;Other: Placebo</t>
  </si>
  <si>
    <t>https://clinicaltrials.gov/show/NCT04564716</t>
  </si>
  <si>
    <t>Clinical Trial of Efficacy, Safety, and Immunogenicity of Gam-COVID-Vac Vaccine Against COVID-19 in Belarus</t>
  </si>
  <si>
    <t>NCT04564716</t>
  </si>
  <si>
    <t>Allocation: Randomized. Intervention model: Parallel Assignment. Primary purpose: Prevention. Masking: Double (Participant, Investigator).</t>
  </si>
  <si>
    <t>Belarus</t>
  </si>
  <si>
    <t>Roman Plotnikov;Roman Plotnikov</t>
  </si>
  <si>
    <t>;rplot@ipharma.ru</t>
  </si>
  <si>
    <t>;+7 (495) 276-11-43</t>
  </si>
  <si>
    <t>CRO: iPharma;</t>
  </si>
  <si>
    <t>_x000D_&lt;br&gt;        Inclusion Criteria:_x000D_&lt;br&gt;_x000D_&lt;br&gt;          -  The subject's written informed consent to participate in the study;_x000D_&lt;br&gt;_x000D_&lt;br&gt;          -  Male and female subjects between the ages of 18 and 60 years (inclusive)._x000D_&lt;br&gt;_x000D_&lt;br&gt;          -  A negative test result for HIV, hepatitis, syphilis;_x000D_&lt;br&gt;_x000D_&lt;br&gt;          -  Negative result of research on antibodies IgM and IgG to SARS Cov2 by enzyme-linked_x000D_&lt;br&gt;             immunosorbent assay;_x000D_&lt;br&gt;_x000D_&lt;br&gt;          -  A negative result of the COVID-2019 study, as determined by the PCR method at the_x000D_&lt;br&gt;             screening visit;_x000D_&lt;br&gt;_x000D_&lt;br&gt;          -  Lack of COVID-2019 in anamnesis;_x000D_&lt;br&gt;_x000D_&lt;br&gt;          -  Lack of contact of the subject with COVID-2019 patients for at least 14 days before_x000D_&lt;br&gt;             inclusion in the study (according to the participant);_x000D_&lt;br&gt;_x000D_&lt;br&gt;          -  Agreement to use effective contraceptive methods throughout the study period;_x000D_&lt;br&gt;_x000D_&lt;br&gt;          -  Negative pregnancy test based on the results of a urine test at a screening visit (for_x000D_&lt;br&gt;             women of childbearing age);_x000D_&lt;br&gt;_x000D_&lt;br&gt;          -  A negative test for the presence of narcotic substances and psycho-stimulating drugs_x000D_&lt;br&gt;             in the urine at the screening visit;_x000D_&lt;br&gt;_x000D_&lt;br&gt;          -  Negative alcohol test at the screening visit;_x000D_&lt;br&gt;_x000D_&lt;br&gt;          -  Lack of pre-existing post-vaccination reactions or post-vaccination complications_x000D_&lt;br&gt;             following the use of immunobiological drugs;_x000D_&lt;br&gt;_x000D_&lt;br&gt;          -  No acute infectious and/or respiratory diseases for at least 14 days before inclusion_x000D_&lt;br&gt;             in the study._x000D_&lt;br&gt;_x000D_&lt;br&gt;        Exclusion Criteria:_x000D_&lt;br&gt;_x000D_&lt;br&gt;          -  Any vaccination/immunization carried out within 30 days prior to enrollment in the_x000D_&lt;br&gt;             study;_x000D_&lt;br&gt;_x000D_&lt;br&gt;          -  Treatment with steroids (except hormonal contraceptives) and/or with immunoglobulins_x000D_&lt;br&gt;             or other blood products not completed 30 days before inclusion in the study;_x000D_&lt;br&gt;_x000D_&lt;br&gt;          -  Immunosuppressive therapy completed less than three months before inclusion in the_x000D_&lt;br&gt;             study;_x000D_&lt;br&gt;_x000D_&lt;br&gt;          -  Female subjects during pregnancy or breastfeeding;_x000D_&lt;br&gt;_x000D_&lt;br&gt;          -  Acute coronary syndrome or stroke suffered less than one year before inclusion into_x000D_&lt;br&gt;             the study;_x000D_&lt;br&gt;_x000D_&lt;br&gt;          -  Tuberculosis, chronic systemic infections;_x000D_&lt;br&gt;_x000D_&lt;br&gt;          -  Aggravated allergy anamnesis (anamnesis of anaphylactic shock, Quinque edema,_x000D_&lt;br&gt;             polymorphic exudative eczema, atopia, serum disease), hypersensitivity or allergic_x000D_&lt;br&gt;             reactions to immunobiological drugs, known allergic reactions to the components of the_x000D_&lt;br&gt;             drug, aggravation of allergic diseases on the day of inclusion in the study;_x000D_&lt;br&gt;_x000D_&lt;br&gt;          -  The presence of neoplasms in the anamnesis (codes C00-D09);_x000D_&lt;br&gt;_x000D_&lt;br&gt;          -  Donated blood or plasma (450 ml or more) less than 2 months before inclusion in the_x000D_&lt;br&gt;             study;_x000D_&lt;br&gt;_x000D_&lt;br&gt;          -  Splenectomy in anamnesis;_x000D_&lt;br&gt;_x000D_&lt;br&gt;          -  Neutropenia (decrease in absolute number of neutrophils less than 1000/mm3),_x000D_&lt;br&gt;             agraneulocytosis, significant haemorrhage, severe anaemia (hemoglobin less than 80_x000D_&lt;br&gt;             g/l), immunodeficiency in anamnesis for 6 months before inclusion in the study;_x000D_&lt;br&gt;_x000D_&lt;br&gt;          -  Subjects with an active form of disease caused by human immunodeficiency virus,_x000D_&lt;br&gt;             syphilis, hepatitis B and C;_x000D_&lt;br&gt;_x000D_&lt;br&gt;          -  Anorexia, protein deficiency of any origin;_x000D_&lt;br&gt;_x000D_&lt;br&gt;          -  Chronic autoimmune diseases or systemic collagenoses in anamnesis_x000D_&lt;br&gt;_x000D_&lt;br&gt;          -  Extensive tattoos at the injection site (deltoid region) that do not allow for an_x000D_&lt;br&gt;             assessment of the local response to IMP/placebo administration;_x000D_&lt;br&gt;_x000D_&lt;br&gt;          -  Alcoholism and drug addiction in anamnesis;_x000D_&lt;br&gt;_x000D_&lt;br&gt;          -  Participation of the subject in any other interventional clinical trial;_x000D_&lt;br&gt;_x000D_&lt;br&gt;          -  Any other condition of the subject which, in the opinion of the researcher's medical_x000D_&lt;br&gt;             practitioner, may prevent completion of the investigation according to the protocol;_x000D_&lt;br&gt;_x000D_&lt;br&gt;          -  Staff of research centers and other staff directly involved in the study and their_x000D_&lt;br&gt;             families._x000D_&lt;br&gt;</t>
  </si>
  <si>
    <t>percentage of trial subjects with coronavirus disease 2019 (COVID-19) developed within 6 months after the first dose</t>
  </si>
  <si>
    <t>Reduction of COVID 19 Transmission to Health Care Professionals</t>
  </si>
  <si>
    <t>Diagnostic Test: Blood group determination;Diagnostic Test: Antibody titration;Dietary Supplement: Probiotic</t>
  </si>
  <si>
    <t>https://clinicaltrials.gov/show/NCT04462627</t>
  </si>
  <si>
    <t>NCT04462627</t>
  </si>
  <si>
    <t>Hanane EL KENZ</t>
  </si>
  <si>
    <t>Hanane El Kenz, MD;Hanane El Kenz, MD;Hanane El Kenz, MD</t>
  </si>
  <si>
    <t>;Hanane.ELKENZ@chu-brugmann.be;Hanane.ELKENZ@chu-brugmann.be</t>
  </si>
  <si>
    <t>;02 477 2734;</t>
  </si>
  <si>
    <t>CHU Brugmann;</t>
  </si>
  <si>
    <t>_x000D_&lt;br&gt;        Inclusion Criteria:_x000D_&lt;br&gt;_x000D_&lt;br&gt;          -  COVID19 positive patients admitted within the CHU Brugmann Hospital_x000D_&lt;br&gt;_x000D_&lt;br&gt;        Exclusion Criteria:_x000D_&lt;br&gt;_x000D_&lt;br&gt;          -  None_x000D_&lt;br&gt;</t>
  </si>
  <si>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</si>
  <si>
    <t>Safety and Performance Evaluation of Seraph 100 Filter in the Treatment of Patients With COVID-19</t>
  </si>
  <si>
    <t>Device: Seraph 100</t>
  </si>
  <si>
    <t>https://clinicaltrials.gov/show/NCT04547257</t>
  </si>
  <si>
    <t>Safety &amp; Performance Evaluation of Seraph 100 in Treatment of Pts With COVID-19</t>
  </si>
  <si>
    <t>NCT04547257</t>
  </si>
  <si>
    <t>ExThera Medical Europe BV</t>
  </si>
  <si>
    <t>December 15, 2020</t>
  </si>
  <si>
    <t>CP022</t>
  </si>
  <si>
    <t>Herwig Gerlach, Prof.;Carla Kikken-Jussen;Carla Kikken-Jussen</t>
  </si>
  <si>
    <t>;carla@extheramedical.com;carla@extheramedical.com</t>
  </si>
  <si>
    <t>;+ 31 43 8200 399;+31 43 8200 399</t>
  </si>
  <si>
    <t>Vivantes Neukoelln Berlin;</t>
  </si>
  <si>
    <t>_x000D_&lt;br&gt;        Inclusion Criteria:_x000D_&lt;br&gt;_x000D_&lt;br&gt;          1. Patients with confirmed COVID-19 infection_x000D_&lt;br&gt;_x000D_&lt;br&gt;          2. Be = 18 years old and =90 years old_x000D_&lt;br&gt;_x000D_&lt;br&gt;          3. Acute respiratory distress syndrome assessed by a modified Sequential Organ Failure_x000D_&lt;br&gt;             Assessment score of at least 2 points_x000D_&lt;br&gt;_x000D_&lt;br&gt;          4. At least one additional organ dysfunction assessed by a modified Sequential Organ_x000D_&lt;br&gt;             Failure Assessment score of at least 1 point_x000D_&lt;br&gt;_x000D_&lt;br&gt;        Exclusion Criteria:_x000D_&lt;br&gt;_x000D_&lt;br&gt;          1. Subject is currently participating in another clinical investigation_x000D_&lt;br&gt;_x000D_&lt;br&gt;          2. Pregnant or nursing subjects and those who plan pregnancy during the clinical_x000D_&lt;br&gt;             investigation follow-up period_x000D_&lt;br&gt;_x000D_&lt;br&gt;          3. Presence of comorbid conditions, or other medical, social, or psychological conditions_x000D_&lt;br&gt;             that, in the investigator's opinion, could limit the subject's ability to participate_x000D_&lt;br&gt;             in the clinical investigation or to comply with follow-up requirements, or impact the_x000D_&lt;br&gt;             scientific soundness of the clinical investigation results_x000D_&lt;br&gt;_x000D_&lt;br&gt;          4. Have neutropenia (absolute neutrophil count &lt;500 cells/uL)_x000D_&lt;br&gt;_x000D_&lt;br&gt;          5. Have Child-Pugh Class C cirrhosis_x000D_&lt;br&gt;_x000D_&lt;br&gt;          6. Have platelet count &lt;30.000/uL_x000D_&lt;br&gt;_x000D_&lt;br&gt;          7. Contraindications for heparin sodium for injection_x000D_&lt;br&gt;_x000D_&lt;br&gt;          8. Subjects demonstrating any contraindication for this treatment as described in the IFU_x000D_&lt;br&gt;</t>
  </si>
  <si>
    <t>Change in Organ failure</t>
  </si>
  <si>
    <t>Randomized Controlled Trial of Methylprednisolone Versus Dexamethasone in COVID-19 Pneumonia (MEDEAS Trial)</t>
  </si>
  <si>
    <t>Drug: Methylprednisolone;Drug: Dexamethasone</t>
  </si>
  <si>
    <t>https://clinicaltrials.gov/show/NCT04636671</t>
  </si>
  <si>
    <t>Methylprednisolone vs. Dexamethasone in COVID-19 Pneumonia (MEDEAS RCT)</t>
  </si>
  <si>
    <t>NCT04636671</t>
  </si>
  <si>
    <t>University of Trieste</t>
  </si>
  <si>
    <t>Covid19;Viral Pneumonia Human Coronavirus;Severe Acute Respiratory Syndrome</t>
  </si>
  <si>
    <t>MEDEAS</t>
  </si>
  <si>
    <t>Marco Confalonieri, MD;Marco Confalonieri, MD</t>
  </si>
  <si>
    <t>;mconfalonieri@units.it</t>
  </si>
  <si>
    <t>;+390403994667</t>
  </si>
  <si>
    <t>University of Trieste;</t>
  </si>
  <si>
    <t>_x000D_&lt;br&gt;        Inclusion Criteria:_x000D_&lt;br&gt;_x000D_&lt;br&gt;          1. Able to understand and sign the informed consent_x000D_&lt;br&gt;_x000D_&lt;br&gt;          2. SARS-CoV-2 positive on at least one upper respiratory swab or bronchoalveolar lavage_x000D_&lt;br&gt;_x000D_&lt;br&gt;          3. PaO2 &lt;= 60 mmHg or SpO2 &lt;= 90% or on HFNC, CPAP or NPPV at randomization_x000D_&lt;br&gt;_x000D_&lt;br&gt;          4. Age &gt;= 18 years old at randomization_x000D_&lt;br&gt;_x000D_&lt;br&gt;        Exclusion Criteria:_x000D_&lt;br&gt;_x000D_&lt;br&gt;          1. On invasive mechanical ventilation (either intubated or tracheostomized)_x000D_&lt;br&gt;_x000D_&lt;br&gt;          2. Heart failure as the main cause of acute respiratory failure_x000D_&lt;br&gt;_x000D_&lt;br&gt;          3. On long-term oxygen or home mechanical ventilation_x000D_&lt;br&gt;_x000D_&lt;br&gt;          4. Decompensated liver cirrhosis_x000D_&lt;br&gt;_x000D_&lt;br&gt;          5. Immunosuppression (i.e., cancer on treatment, post-organ transplantation,_x000D_&lt;br&gt;             HIV-positive, on immunosuppressant therapy)_x000D_&lt;br&gt;_x000D_&lt;br&gt;          6. Chronic renal failure with dialysis dependence_x000D_&lt;br&gt;_x000D_&lt;br&gt;          7. Progressive neuro-muscular disorders_x000D_&lt;br&gt;_x000D_&lt;br&gt;          8. Cognitively impaired, dementia or decompensated psychiatric disorder_x000D_&lt;br&gt;_x000D_&lt;br&gt;          9. Quadriplegia/Hemiplegia or quadriparesis/hemiparesis_x000D_&lt;br&gt;_x000D_&lt;br&gt;         10. Do-not-resuscitate order_x000D_&lt;br&gt;_x000D_&lt;br&gt;         11. Previous or current use of Remdesivir_x000D_&lt;br&gt;_x000D_&lt;br&gt;         12. Participating in other clinical trial including experimental compound with proved or_x000D_&lt;br&gt;             expected activity against SARS-CoV-2 infection_x000D_&lt;br&gt;_x000D_&lt;br&gt;         13. Any other condition that in the opinion of the investigator may significantly impact_x000D_&lt;br&gt;             with patient's capability to comply with protocol intervention_x000D_&lt;br&gt;</t>
  </si>
  <si>
    <t>Survival</t>
  </si>
  <si>
    <t>Use of COVID-19 Convalescent Plasma in the Patients Infected With COVID-19 (SARS-CoV-2) - Efficacy and Safety</t>
  </si>
  <si>
    <t>https://clinicaltrials.gov/show/NCT04397523</t>
  </si>
  <si>
    <t>Efficacy and Safety of COVID-19 Convalescent Plasma</t>
  </si>
  <si>
    <t>NCT04397523</t>
  </si>
  <si>
    <t>Institute for Transfusion Medicine of RNM</t>
  </si>
  <si>
    <t>North Macedonia</t>
  </si>
  <si>
    <t>Convalescent Plasma;COVID-19;SARS-CoV 2</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</si>
  <si>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</si>
  <si>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</si>
  <si>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</si>
  <si>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</si>
  <si>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t>
  </si>
  <si>
    <t>Duration of oxygenation and ventilation support;Hospital length of stay (LOS);ICU admission;Ventilator free days;Incidence of serious adverse events</t>
  </si>
  <si>
    <t>A randomized, parallel controlled open-label trial to evaluate the efficacy and safety of Prolongin (Enoxaparin Sodium Injection) in adult hospitalized patients with novel coronavirus pneumonia (COVID-19)</t>
  </si>
  <si>
    <t>experimental group:Based on the standard treatment recommended in the guidelines, a combination of Prolongin (Enoxaparin Sodium Injection) was used.;control group:Follow the guidelines for standard treatment.;</t>
  </si>
  <si>
    <t>http://www.chictr.org.cn/showproj.aspx?proj=50795</t>
  </si>
  <si>
    <t>A randomized, parallel controlled open-label trial for the efficacy and safety of Prolongin (Enoxaparin Sodium Injection) in the treatment of adult patients with novel coronavirus pneumonia (COVID-19)</t>
  </si>
  <si>
    <t>ChiCTR2000030701</t>
  </si>
  <si>
    <t>The Third People's Hospital of Shenzhen</t>
  </si>
  <si>
    <t>Cai Qingxian</t>
  </si>
  <si>
    <t>29 Bulan Road, Longgang District, Shenzhen, Guangdong, China</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</si>
  <si>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</si>
  <si>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</si>
  <si>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</si>
  <si>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</si>
  <si>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Time to Virus Eradication;</t>
  </si>
  <si>
    <t>A Randomized Controlled Trial to Evaluate the Safety and Efficacy of Pegylated Interferon Lambda vs. Placebo in Subjects Infected With COVID-19</t>
  </si>
  <si>
    <t>Drug: Pegylated interferon lambda</t>
  </si>
  <si>
    <t>https://clinicaltrials.gov/show/NCT04343976</t>
  </si>
  <si>
    <t>Pegylated Interferon Lambda Treatment for COVID-19</t>
  </si>
  <si>
    <t>NCT04343976</t>
  </si>
  <si>
    <t>Raymond Chung</t>
  </si>
  <si>
    <t>COVID-19;COVID</t>
  </si>
  <si>
    <t>June 22, 2020</t>
  </si>
  <si>
    <t>Raymond Chung, MD</t>
  </si>
  <si>
    <t>Massachusetts General Hospital</t>
  </si>
  <si>
    <t>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t>
  </si>
  <si>
    <t>Undetectable COVID PCR at day 7</t>
  </si>
  <si>
    <t>Investigating the effect of Medical Beer on the fever of patients with COVID-19</t>
  </si>
  <si>
    <t>Intervention 1: Intervention group: Patients in this group receive the treatment of COVID-19 according to the protocol of the Ministry of Health, in addition they should  recieve daily a glass of medical bear (200 CC) every 4 hours for 5 days.This medicine has no chemical composition and is not made by any factory. This medicine is prepared from barley decoction according to the previous coordination with the hospital kitchen and is provided to the patients. Intervention 2: Control group: Patients in this group receive medication for COVID-19 according to the Ministry of Health protocol.</t>
  </si>
  <si>
    <t>http://en.irct.ir/trial/47530</t>
  </si>
  <si>
    <t>Effect of Medical Beer on COVID-19</t>
  </si>
  <si>
    <t>IRCT20200428047229N1</t>
  </si>
  <si>
    <t>Randomization: Randomized, Blinding: Not blinded, Placebo: Not used, Assignment: Parallel, Purpose: Treatment, Randomization description: At first due to the inclusion criteria, infectious diseases specialist diagnosis and  positive PCR test, Patients will be selected and then randomly assigned to the experimental and control groups according to the random sequence obtained through random allocation software.</t>
  </si>
  <si>
    <t>covid-19. &lt;br&gt;COVID-19, virus identified;U07.1</t>
  </si>
  <si>
    <t>Hanieh Tahermohammadi</t>
  </si>
  <si>
    <t>Faculty of Traditional Medicine, Shams Alley, Tavanir Station, Valiasr St., Tehran Town</t>
  </si>
  <si>
    <t>dr.hmohammadi@sbmu.ac.ir</t>
  </si>
  <si>
    <t>+98 21 8877 3521</t>
  </si>
  <si>
    <t>Inclusion criteria: Patients aged 18 to 70 years with inpatient clinical criteria (fever = 38% or severe cough or shortness of breath or respiratory rate = 24 per minute or oxygen saturation &lt;93%)&lt;br&gt;Positive PCR&lt;br&gt;Lung involvement in CT scan of the chest</t>
  </si>
  <si>
    <t>Exclusion criteria: Previous COVID-19 treatment&lt;br&gt;Allergies and asthma&lt;br&gt;High blood pressure&lt;br&gt;Diabetes&lt;br&gt;Pregnancy&lt;br&gt;Breastfeeding&lt;br&gt;Heart failure&lt;br&gt;Chronic renal failure&lt;br&gt;Get chemotherapy&lt;br&gt;Get Corticostroids&lt;br&gt;Immune deficiency&lt;br&gt;Patient request&lt;br&gt;Need to be admitted to the ICU</t>
  </si>
  <si>
    <t>Fever. Timepoint: At the beginning of the study (before the start of the intervention) and on days 3 and 5 after the start of the medical beer. Method of measurement: Mercury thermometer (oral).</t>
  </si>
  <si>
    <t>Multicenter Randomized Controlled Trial of the Efficacy of Melatonin in the Prophylaxis of SARS-coronavirus-2 Infection Among High Risk Contacts.</t>
  </si>
  <si>
    <t>Drug: Melatonin 2mg;Drug: Placebo oral tablet</t>
  </si>
  <si>
    <t>https://clinicaltrials.gov/show/NCT04353128</t>
  </si>
  <si>
    <t>Efficacy of Melatonin in the Prophylaxis of Coronavirus Disease 2019 (COVID-19) Among Healthcare Workers.</t>
  </si>
  <si>
    <t>NCT04353128</t>
  </si>
  <si>
    <t>Instituto de Investigaci√≥n Hospital Universitario La Paz</t>
  </si>
  <si>
    <t>Covid19;SARS-CoV 2;Coronavirus Infection</t>
  </si>
  <si>
    <t>MeCOVID</t>
  </si>
  <si>
    <t>; ; ; ; ; ; ; ; ; ; ;</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</si>
  <si>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</si>
  <si>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</si>
  <si>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</si>
  <si>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</si>
  <si>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t>
  </si>
  <si>
    <t>SARS-CoV 2 infection rate</t>
  </si>
  <si>
    <t>Pilot trial on early treatment with hydroxychloroquine in patients with_x000D_
COVID-19 who do not have hospital admission at diagnosis. - PRE-COVID</t>
  </si>
  <si>
    <t>&lt;br&gt;Product Name: HYDROXICHLOROQUINE&lt;br&gt;Pharmaceutical Form: Coated tablet&lt;br&gt;INN or Proposed INN: HYDROXYCHLOROQUINE SULFATE&lt;br&gt;CAS Number: 747-36-4&lt;br&gt;Other descriptive name: HYDROXYCHLOROQUINE SULFATE&lt;br&gt;Concentration unit: mg milligram(s)&lt;br&gt;Concentration type: equal&lt;br&gt;Concentration number: 200-&lt;br&gt;Pharmaceutical form of the placebo: Coated tablet&lt;br&gt;Route of administration of the placebo: Oral use&lt;br&gt;&lt;br&gt;</t>
  </si>
  <si>
    <t>https://www.clinicaltrialsregister.eu/ctr-search/search?query=eudract_number:2020-002449-41</t>
  </si>
  <si>
    <t>Pilot trial on early treatment with hydroxychloroquine in patients with_x000D_
COVID-19 who do not have hospital admission at diagnosis.</t>
  </si>
  <si>
    <t>EUCTR2020-002449-41-ES</t>
  </si>
  <si>
    <t>ANTONIO ANTELA LOPEZ</t>
  </si>
  <si>
    <t>Patients diagnosed with COVID-19, with positive PCR for SARS-CoV-2, without criteria for hospital admission. &lt;br&gt;MedDRA version: 23.0
Level: LLT
Classification code 10084401
Term: COVID-19 respiratory infection
System Organ Class: 100000004862
;Therapeutic area: Diseases [C] - Virus Diseases [C02]</t>
  </si>
  <si>
    <t>TRAVES√çA DA CHOUPANA S/N</t>
  </si>
  <si>
    <t>antonio.antela.lopez@sergas.es</t>
  </si>
  <si>
    <t>SERGAS</t>
  </si>
  <si>
    <t>Inclusion criteria: &lt;br&gt;1. Ability of understanding the terms of the trial and &lt;br&gt;willingness to participate.&lt;br&gt;2. Signature of the informed consent or oral consent with subsequent written confirmation in accordance with the provisions of section 8.4.1 of the study protocol.&lt;br&gt;3. Age =50 years.&lt;br&gt;4. SARS-CoV-2 positive PCR in nasopharyngeal and / or oropharyngeal or sputum specimen.&lt;br&gt;5. Duration of symptoms = 5 days.&lt;br&gt;6. Absence of contraindications to the use of hydroxychloroquine: intolerance, allergy, major interactions with home medication.&lt;br&gt;Are the trial subjects under 18? no&lt;br&gt;Number of subjects for this age range: &lt;br&gt;F.1.2 Adults (18-64 years) yes&lt;br&gt;F.1.2.1 Number of subjects for this age range 340&lt;br&gt;F.1.3 Elderly (&gt;=65 years) yes&lt;br&gt;F.1.3.1 Number of subjects for this age range 340&lt;br&gt;</t>
  </si>
  <si>
    <t>Exclusion criteria: &lt;br&gt;1. Indication of hospital admission, defined by:&lt;br&gt;¬†¬†¬†¬†¬†¬†¬†¬†to. Presence of pulmonary infiltrate or significant hypoxemia (pO2 &lt;70, SO2 &lt;95%).&lt;br&gt;¬†¬†¬†¬†¬†¬†¬†¬†b. Symptoms suggestive of lower respiratory involvement (increasing cough, dyspnea and / or pleuritic pain), even in the absence of radiological or gasometric criteria, according to clinical criteria.&lt;br&gt;¬†¬†¬†¬†¬†¬†¬†¬†c. Any other justification that at the discretion of the investigator motivates hospital admission.&lt;br&gt;¬†¬†¬†¬†2. Current treatment or in the last 14 days with hydroxychloroquine for any indication.&lt;br&gt;¬†¬†¬†¬†3. History of ischemic heart disease, bradyarrhythmias, ventricular arrhythmias, preexcitation syndrome (Wolf-Parkinson-White syndrome), patients receiving antiarrhythmic drugs or defibrillator carriers.&lt;br&gt;¬†¬†¬†¬†4. Baseline QTc = 470 ms in men or = 480 ms in women (on current ECG or on ECG of the 3 months prior to study inclusion).&lt;br&gt;¬†¬†¬†¬†5. Current treatment with drugs that can prolong the QT interval, such as: loperamide, antiemetics, antipsychotics, antidepressants, cilostazol, donezepil, alfuzosin, solifenacin, quinolones, azoles, opiates. According to medical criteria, a temporary discontinuation of the previous treatment may be assessed, if it is the only limiting factor for participation in the study and its discontinuation or replacement does not pose a risk to the patient.&lt;br&gt;¬†¬†¬†¬†6. Patients who are participating in another clinical trial.&lt;br&gt;</t>
  </si>
  <si>
    <t>Main Objective: Efficacy in reducing the number of hospital admissions for pneumonia among patients debuting with a mild form of the disease.;Secondary Objective: 1. 60-day mortality.&lt;br&gt;2. Admission to the Intensive Care Unit.&lt;br&gt;3. Safety of hydroxychloroquine treatment in this population;Primary end point(s): Hospitalization rate.;Timepoint(s) of evaluation of this end point: 60 days from treatment onset</t>
  </si>
  <si>
    <t>Traditional Chinese Medicine, Psychological Intervention and Investigation of Mental Health for Patients With Novel Coronavirus Pneumonia (COVID-19) in Convalescent Period</t>
  </si>
  <si>
    <t>experimental group:Traditional Chinese Medicine+psychological intervention;	 Control group:Traditional Chinese Medicine;Control group:psychological intervention;</t>
  </si>
  <si>
    <t>http://www.chictr.org.cn/showproj.aspx?proj=48971</t>
  </si>
  <si>
    <t>ChiCTR2000029495</t>
  </si>
  <si>
    <t>experimental group:30;	 Control group:30;Control group:30;</t>
  </si>
  <si>
    <t>1. Xinhua Affiliated Hospital, Hubei University of Chinese Medicine; 2. Hubei Provincial Hospital of Integrated Chinese and Western Medicine</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</si>
  <si>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</si>
  <si>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</si>
  <si>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</si>
  <si>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</si>
  <si>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</si>
  <si>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t>
  </si>
  <si>
    <t>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t>
  </si>
  <si>
    <t>Self-rating depression scale, SDS;Self-Rating Anxiety Scale, SAS;ocial support rate scale, SSRS;</t>
  </si>
  <si>
    <t>Evaluation of the use of Hydroxychlorochine in patients with discrete form of Covid-19: randomized clinical trial</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</si>
  <si>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</si>
  <si>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http://www.ensaiosclinicos.gov.br/rg/RBR-3k4wxb/</t>
  </si>
  <si>
    <t xml:space="preserve">Evaluation of the use of Hydroxychlorochine in Chinese flu_x000D_
</t>
  </si>
  <si>
    <t>RBR-3k4wxb</t>
  </si>
  <si>
    <t>Randomized, open, controlled, three arms treatment clinical trial</t>
  </si>
  <si>
    <t>Hospital Santo Ant√¥nio - Sinop, MT, Brazil</t>
  </si>
  <si>
    <t>non specified coronavirus infection/ coronavirus &lt;br&gt;Coronavirus infection, unspecified ;A00-B99;Coronavirus infection, unspecified</t>
  </si>
  <si>
    <t>Marcos Aurelio</t>
  </si>
  <si>
    <t>Barboza de Oliveira</t>
  </si>
  <si>
    <t>Av. dos Flamboyants, 2145</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</si>
  <si>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</si>
  <si>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</si>
  <si>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</si>
  <si>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</si>
  <si>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Negative viral load; RT-PCR was taken from a negative oropharynx swab; the RT-PCR value must be literally zero (0) for the patient to be considered cured</t>
  </si>
  <si>
    <t>Randomized, double-blinded, placebo parallel-controlled phase III clinical trial to evaluate the Immunogenicity and safety of the inactivated SARS-CoV-2 Vaccine (Vero cell) in healthy population aged 18 years and above</t>
  </si>
  <si>
    <t>placebo group:placebo;vaccine group:vaccine;</t>
  </si>
  <si>
    <t>http://www.chictr.org.cn/showproj.aspx?proj=62581</t>
  </si>
  <si>
    <t>A Phase III clinical trial for inactivated novel coronavirus pneumonia (COVID-19) vaccine (Vero cells)</t>
  </si>
  <si>
    <t>ChiCTR2000039000</t>
  </si>
  <si>
    <t>placebo group:300;vaccine group:300;</t>
  </si>
  <si>
    <t>China National Biotec Group Co.Ltd</t>
  </si>
  <si>
    <t>Morocco</t>
  </si>
  <si>
    <t>Novel coronavirus Pneumonia (COVID-19)</t>
  </si>
  <si>
    <t>Professeur Abouqal Redouane</t>
  </si>
  <si>
    <t>Ibn Sina Hospital, PO Box 25427, Safat, 13115, Kuwait</t>
  </si>
  <si>
    <t>rabouqal@gmail.com</t>
  </si>
  <si>
    <t>Ibn Sina Hospital</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</si>
  <si>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enrollment. Effective contraceptive measures have been taken within 2 weeks before inclusion;_x000D_&lt;br&gt;4. During the whole follow-up period of the study, be able and willing to complete the whole prescribed study plan;_x000D_&lt;br&gt;5. With self-ability to understand the research procedures, the informed consent &amp; voluntarily sign an informed consent form and be able to comply with the requirements of the clinical study protocol.</t>
  </si>
  <si>
    <t>Exclusion criteria: 1. Confirmed acute cases of SARS-CoV-2 Infection;_x000D_&lt;br&gt;2. Have a history of SARS, MERS infection (self-report, on-site inquiry);_x000D_&lt;br&gt;3. Fever (axillary temperature &gt; 37.0 degree C), dry cough, fatigue, nasal obstruction, runny nose, pharyngeal pain, myalgia, diarrhea, shortness of breath and dyspnea occurred within 14 days before vaccination;_x000D_&lt;br&gt;4. Axillary body temperature &gt; 37.0 degree C before vaccination;_x000D_&lt;br&gt;5. Previous severe allergic reactions to vaccination (such as acute allergic reactions, urticaria, dyspnea, angioneurotic edema or abdominal pain) or allergy to known ingredients of inactivated SARS-CoV-2 vaccine have occurred;_x000D_&lt;br&gt;6. Has a history of convulsion, epilepsy, encephalopathy or mental illness or family history;_x000D_&lt;br&gt;7. With congenital malformations or developmental disorders, genetic defects, severe malnutrition, etc.;_x000D_&lt;br&gt;8. With severe liver diseases, severe kidney diseases , uncontrollable hypertension (systolic blood pressure &gt;140 mmHg, diastolic blood pressure &gt; 90 mmHg), diabetic complications, malignant tumors, various acute diseases, or acute attack period of chronic diseases;_x000D_&lt;br&gt;9. Has been diagnosed with congenital or acquired immune deficiency, HIV infection, lymphoma, leukemia or other autoimmune diseases;_x000D_&lt;br&gt;10. With known or suspected diseases include acute respiratory diseases (e.g. influenza like illness, acute cough, sore throat), severe cardiovascular diseases, liver and kidney diseases, and malignant tumors;_x000D_&lt;br&gt;11. Has a history of coagulation dysfunction (e.g. Coagulation factor deficiency, coagulation disease);_x000D_&lt;br&gt;12. Receiving anti-TB therapy;_x000D_&lt;br&gt;13. Patients receiving immunotherapy or inhibitor therapy within 3 months (continuous oral or infusion for more than 14 days);_x000D_&lt;br&gt;14. Live attenuated vaccine is inoculated within 1 month before this vaccination, other vaccines are inoculated within 14 days before this vaccination;_x000D_&lt;br&gt;15. Received blood products within 3 months before this vaccination;_x000D_&lt;br&gt;16. Received other research drugs within 6 months before this vaccination;_x000D_&lt;br&gt;17. Other circumstances judged by investigators that are not suitable for this clinical trial;_x000D_&lt;br&gt;18. Patients with high fever (axillary temperature &gt;=39.0 degree C) lasting for 3 days after the previous dose of vaccine and severe allergic reaction;_x000D_&lt;br&gt;19. Serious adverse reactions with causal relationship with the previous dose of vaccine;_x000D_&lt;br&gt;20. Reach the endpoint of a study;_x000D_&lt;br&gt;21. for the subjects newly identified or newly co-curred which does not meet the inclusion criteria for the first dose or meets the exclusion criteria for the first dose after the previous dose of vaccine is vaccinated, the investigator shall determine whether they should continue to participate in the trial;_x000D_&lt;br&gt;22. Other reasons for exclusion that investigator believes;_x000D_&lt;br&gt;23. If any of the following occurs during the trial, the relevant subjects are not required to stop the trial:_x000D_&lt;br&gt;- Non-specific immunoglobulins were used during the study;_x000D_&lt;br&gt;- Continuous oral or IV administration of steroid hormones for 14 days;	_x000D_&lt;br&gt;24. above 18-23 criteria is the exclusion criteria of the second dose.</t>
  </si>
  <si>
    <t>To evaluate the 4-fold increase rate, GMT and GMI of anti-SARS-CoV-2 neutralizing antibody 28 days after full course of immunization;</t>
  </si>
  <si>
    <t>An  interventional,  single arm study to observe and assess the effectiveness of √¢??Vyaghradi Kashaya Tab√¢?? in preventing the progression of severity in asymptomatic, mild to  moderate COVID-19 cases.</t>
  </si>
  <si>
    <t>Intervention1: Vyaghradi Kashay Tablet: Drug- Vyaghradi Kashay Tablet &lt;br&gt;Dose : One tab(500mg)three times a day with luke warm water&lt;br&gt;Route -Oral&lt;br&gt;Duration - 7 days (Initially). If RTPCR Not negative in 7 days it will continue up to 14 days&lt;br&gt;Control Intervention1: Not applicable: Not applicable&lt;br&gt;</t>
  </si>
  <si>
    <t>http://www.ctri.nic.in/Clinicaltrials/pmaindet2.php?trialid=48600</t>
  </si>
  <si>
    <t>To study the effect of Vyaghradi Kashay tablet on COVID-19 patients</t>
  </si>
  <si>
    <t>CTRI/2020/10/028570</t>
  </si>
  <si>
    <t>Dr Nitin Jindal</t>
  </si>
  <si>
    <t>Department of Panchakarma
A and U Tibbia College and Hospital
Karol Bagh</t>
  </si>
  <si>
    <t>manoj_1873@yahoo.co.in</t>
  </si>
  <si>
    <t>A and U Tibbia College and Hospital Govt of NCT of Delhi</t>
  </si>
  <si>
    <t>Inclusion criteria: People who have been tested positive to be infected with SARS-CoV2 virus and presenting with no symptoms or with mild to moderate symptoms.  &lt;br/ &gt;&lt;br&gt;All the patients of  age group 18-65 yrs  &lt;br/ &gt;&lt;br&gt;All those who are willing to give written consent for participation in the study &lt;br/ &gt;&lt;br&gt;</t>
  </si>
  <si>
    <t>Exclusion criteria: COVID patients with symptoms classified as severe or critical.  &lt;br/ &gt;&lt;br&gt;Persons with severe primary respiratory disease or other pneumonia  &lt;br/ &gt;&lt;br&gt;Pregnant and lactating women  &lt;br/ &gt;&lt;br&gt;Persons with serious complications of diseases such as cancer, heart disease, stroke, disabilities, mental illnesses, etc., and who are considered to be excluded from the study as evaluated by the investigators  &lt;br/ &gt;&lt;br&gt;COVID-19 positive cases participating as subjects in the interventional arm of other COVID-19 clinical trials. &lt;br/ &gt;&lt;br&gt;</t>
  </si>
  <si>
    <t>Time taken to be tested negative for SARS-CoV2 in RT-PCR. &lt;br/ &gt;&lt;br&gt;To Assess the effect of drug in preventing the progression of severity of symptoms.Timepoint: a)RT PCR 7th and 14th Day &lt;br/ &gt;&lt;br&gt;b)Assessment of clinical recovery at baseline, Daily 7-14 days &lt;br/ &gt;&lt;br&gt;</t>
  </si>
  <si>
    <t>COVID-19 Outpatient Thrombosis Prevention Trial: A Multi-center Adaptive Randomized Placebo-controlled Platform Trial Evaluating the Efficacy and Safety of Anti-thrombotic Strategies in COVID-19 Adults Not Requiring Hospitalization at Time of Diagnosis</t>
  </si>
  <si>
    <t>Drug: Apixaban 2.5 MG;Drug: Apixaban 5MG;Drug: Aspirin;Drug: Placebo</t>
  </si>
  <si>
    <t>https://clinicaltrials.gov/show/NCT04498273</t>
  </si>
  <si>
    <t>COVID-19 Positive Outpatient Thrombosis Prevention in Adults Aged 40-80</t>
  </si>
  <si>
    <t>NCT04498273</t>
  </si>
  <si>
    <t>Frank C Sciurba</t>
  </si>
  <si>
    <t>Frank Sciurba;Jean Connors</t>
  </si>
  <si>
    <t>;jconnors@bwh.harvard.edu</t>
  </si>
  <si>
    <t>;(617) 732-5190</t>
  </si>
  <si>
    <t>University of Pittsburgh;</t>
  </si>
  <si>
    <t>_x000D_&lt;br&gt;        Inclusion:_x000D_&lt;br&gt;_x000D_&lt;br&gt;          -  COVID-19+ in past 14 days_x000D_&lt;br&gt;_x000D_&lt;br&gt;          -  Platelets &gt; 100,000_x000D_&lt;br&gt;_x000D_&lt;br&gt;          -  eGFR &gt; 30ml/min_x000D_&lt;br&gt;_x000D_&lt;br&gt;        Exclusion:_x000D_&lt;br&gt;_x000D_&lt;br&gt;          -  Hospitalized_x000D_&lt;br&gt;_x000D_&lt;br&gt;          -  Contradiction/ other indication for anti-coagulation_x000D_&lt;br&gt;_x000D_&lt;br&gt;          -  Pregnancy_x000D_&lt;br&gt;_x000D_&lt;br&gt;          -  Active cancer_x000D_&lt;br&gt;</t>
  </si>
  <si>
    <t>Hospitalization for cardiovascular/pulmonary events</t>
  </si>
  <si>
    <t>Effects of Neuromuscular Electrical Stimulation Therapy on Physical Function in Patients With COVID-19 Associated Pneumonia: Study Protocol of a Randomized Controlled Trial</t>
  </si>
  <si>
    <t>Other: Neuromuscular Electrical Stimulation;Other: Physical Therapy Exercise</t>
  </si>
  <si>
    <t>https://clinicaltrials.gov/show/NCT04382729</t>
  </si>
  <si>
    <t>Neuromuscular Electrical Stimulation in Patients With COVID19 Associated Pneumonia</t>
  </si>
  <si>
    <t>NCT04382729</t>
  </si>
  <si>
    <t>University of Turin, Italy</t>
  </si>
  <si>
    <t>Marco Alessandro Minetto, MD, PhD;Marco Alessandro Minetto, MD, PhD;Federica Gamna, MD</t>
  </si>
  <si>
    <t>;marco.minetto@unito.it;f.gamna@sanluigi.piemonte.it</t>
  </si>
  <si>
    <t>;+39 011 6705472?;+39 0119026994</t>
  </si>
  <si>
    <t>University of Turin, Italy;</t>
  </si>
  <si>
    <t>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t>
  </si>
  <si>
    <t>Short Physical Performance Battery (SPPB) Score</t>
  </si>
  <si>
    <t>A Multi-site, Randomized, Double-Blind, Comparative Trial of the Safety and Efficacy of Standard of Care (SOC) Plus Famotidine vs SOC Plus Placebo for the Treatment of COVID-19 in Hospitalized Adults</t>
  </si>
  <si>
    <t>Drug: SOC + Intravenous Famotidine;Drug: SOC + Placebo</t>
  </si>
  <si>
    <t>https://clinicaltrials.gov/show/NCT04370262</t>
  </si>
  <si>
    <t>Multi-site Adaptive Trials for COVID-19</t>
  </si>
  <si>
    <t>NCT04370262</t>
  </si>
  <si>
    <t>Northwell Health</t>
  </si>
  <si>
    <t>April 7, 2020</t>
  </si>
  <si>
    <t>Joseph Conigliaro, MD;Julie DiGregorio, CCRP</t>
  </si>
  <si>
    <t>;jdigregori@northwell.edu</t>
  </si>
  <si>
    <t>;(516) 493-7950</t>
  </si>
  <si>
    <t>Northwell Health;</t>
  </si>
  <si>
    <t>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t>
  </si>
  <si>
    <t>Prone Positioning in Non-intubated Patients With Severe COVID-19: a Randomized Controlled Trial</t>
  </si>
  <si>
    <t>Procedure: Awake prone positioning;Procedure: Standard oxygen therapy</t>
  </si>
  <si>
    <t>https://clinicaltrials.gov/show/NCT04477655</t>
  </si>
  <si>
    <t>Prone Positioning in Non-intubated Patients With COVID-19 Associated Acute Respiratory Failure</t>
  </si>
  <si>
    <t>NCT04477655</t>
  </si>
  <si>
    <t>Hospital Civil de Guadalajara</t>
  </si>
  <si>
    <t>May 3, 2020</t>
  </si>
  <si>
    <t>PRO-CARF</t>
  </si>
  <si>
    <t>Miguel Ibarra-Estrada;Miguel Ibarra-Estrada</t>
  </si>
  <si>
    <t>;drmiguelibarra@hotmail.com</t>
  </si>
  <si>
    <t>;3317593502</t>
  </si>
  <si>
    <t>Investigator;</t>
  </si>
  <si>
    <t>_x000D_&lt;br&gt;        Inclusion Criteria:_x000D_&lt;br&gt;_x000D_&lt;br&gt;          -  Adult patients with confirmed COVID-19, and requirement of a fraction of inspired_x000D_&lt;br&gt;             oxygen (FiO2) =30% through high-flow nasal cannula (HFNC) to maintain a capillary_x000D_&lt;br&gt;             saturation of =90%_x000D_&lt;br&gt;_x000D_&lt;br&gt;        Exclusion Criteria:_x000D_&lt;br&gt;_x000D_&lt;br&gt;          -  Less than 18 years-old_x000D_&lt;br&gt;_x000D_&lt;br&gt;          -  Pregnancy_x000D_&lt;br&gt;_x000D_&lt;br&gt;          -  Patients with immediate need of invasive mechanical ventilation_x000D_&lt;br&gt;_x000D_&lt;br&gt;          -  Contraindications for prone positioning therapy_x000D_&lt;br&gt;_x000D_&lt;br&gt;          -  Do-not-resuscitate or do-not-intubate order_x000D_&lt;br&gt;_x000D_&lt;br&gt;          -  Refusal of the patient or decision maker to enroll in the study_x000D_&lt;br&gt;</t>
  </si>
  <si>
    <t>Intubation rate</t>
  </si>
  <si>
    <t>Application of non-invasive multichannel cardiopulmonary monitoring cloud management platform in patients with Novel Coronavirus Pneumonia (COVID-19)</t>
  </si>
  <si>
    <t>Control:NA;Noninvasive cardiopulmonary monitoring group:Wear non-invasive multi-channel cardiopulmonary monitor;</t>
  </si>
  <si>
    <t>http://www.chictr.org.cn/showproj.aspx?proj=51911</t>
  </si>
  <si>
    <t>ChiCTR2000031503</t>
  </si>
  <si>
    <t>Control:50;Noninvasive cardiopulmonary monitoring group:50;</t>
  </si>
  <si>
    <t>Shanghai Sixth People's Hospital</t>
  </si>
  <si>
    <t>Shen Chengxing</t>
  </si>
  <si>
    <t>600 Yishan Road, Xuhui District, Shanghai, China</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</si>
  <si>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</si>
  <si>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</si>
  <si>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</si>
  <si>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</si>
  <si>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Exposure time in the medical cabin;Hospitalization period;Detection rate of arrhythmia;</t>
  </si>
  <si>
    <t>Effect of Opontia Cactus extract on improving pulmonary and clinical function in patients with Covid-19</t>
  </si>
  <si>
    <t>Intervention 1: Intervention group: Cactus Opuntia is purchased from a reputable greenhouse in the form of cactus leaves and is extracted by the extraction machine in 250 cc bottles and is brought to the hospital daily for patients. In addition to standard treatment based on national guidelines, cactus extract 250 cc daily is given daily in the morning for 7 days and the patient is followed up for the next 7 days. Intervention 2: Control group: Control group: In this group, in addition to standard treatment based on national guidelines, 250 cc of aloe vera syrup is given daily.</t>
  </si>
  <si>
    <t>http://en.irct.ir/trial/47675</t>
  </si>
  <si>
    <t>Effect of Opuntia Cactus extract in patients with Covid-19</t>
  </si>
  <si>
    <t>IRCT20200504047298N2</t>
  </si>
  <si>
    <t>Randomization: Randomized, Blinding: Double blinded, Placebo: Used, Assignment: Other, Purpose: Supportive, Randomization description: In the current study, patients were randomly allocated into two groups of intervention and conventional treatment by balanced block randomization technique with 4 blocks.R software generated random numbers chains 1 to 6 until the desired sample size was achieved.  Preparation of sequences of random allocation of cases and putting them in sealed envelopes (airtight) and numbered with a five-digit serial number were performed by a third person who was not involved in the study design, Blinding description: The treatment group is given a glass of cactus opuntia syrup and the control group is replaced by a syrup of apple extract in a simmilar colour and same glass. Whoever is given cactus syrup and who is given placebo syrup is considered to be blind for the patient and the researcher. So the patients and the researcher are in no way aware of the divis</t>
  </si>
  <si>
    <t>Zeinab Siami</t>
  </si>
  <si>
    <t>Emam Ali hospital, Azimieh, Karaj</t>
  </si>
  <si>
    <t>z.siami@abzums.ac.ir</t>
  </si>
  <si>
    <t>+98 26 3252 7576</t>
  </si>
  <si>
    <t>Inclusion criteria: Patients who have CT scan or PCR data in accordance with Covid-19&lt;br&gt;Patients aged 18 to 60 years&lt;br&gt;Patients who have not hypoxemia (oxygen saturation more than 90%)</t>
  </si>
  <si>
    <t>Exclusion criteria: Patients who taking herbal supplements are excluded&lt;br&gt;Patients who were receiving mechanical ventilation or extracorporeal membrane oxygenation (ECMO) ? are excluded&lt;br&gt;Patients with signs of multiorgan failure at screening (Exclusion criteria included alanine aminotransferase (ALT) or aspartate aminotransferase (AST) levels greater than 5 times the upper limit of the normal range or estimated creatinine clearance of less than 50 ml per minute (by the Cockcroft‚ÄìGault formula)) are excluded</t>
  </si>
  <si>
    <t>Improving lung function. Timepoint: Before starting the intervention, Up to 14 days daily after starting  the intervention. Method of measurement: Measurement of venous blood Oxygen.</t>
  </si>
  <si>
    <t>A Single-center Registry and Embedded Interventional Study of the Effects of COVID-19 With and Without Treatment With AT-001 on Cardiac Structure and Function in Patients Hospitalized for Management of COVID-19 Infection</t>
  </si>
  <si>
    <t>Drug: AT-001</t>
  </si>
  <si>
    <t>https://clinicaltrials.gov/show/NCT04365699</t>
  </si>
  <si>
    <t>Cardiovascular Effects of COVID-19</t>
  </si>
  <si>
    <t>NCT04365699</t>
  </si>
  <si>
    <t>Stuart Katz, MD;Stuart Katz, MD;Stuart Katz, MD</t>
  </si>
  <si>
    <t>;Stuart.katz@nyulangone.org;</t>
  </si>
  <si>
    <t>;212-263-3946;</t>
  </si>
  <si>
    <t>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t>
  </si>
  <si>
    <t>Proportion of subjects with decreased left ventricular ejection fraction =10% from baseline at time of hospitalization;Incidence of Adverse Events for patients receiving AT-001</t>
  </si>
  <si>
    <t>Safety, Tolerability and Immunogenicity of a Recombinant SARS-CoV-2 Vaccine (Sf9 Cell) in Chinese Healthy Population Aged 18 Years and Older: A Phase I, Single-center, Randomized, Placebo-controlled, Double-blind Study</t>
  </si>
  <si>
    <t>Biological: Two doses of middle-dose recombinant SARS-CoV-2 vaccine (Sf9 Cell) at the schedule of day 0, 28;Biological: Two doses of high-dose recombinant SARS-CoV-2 vaccine (Sf9 Cell) at the schedule of day 0, 28;Biological: Three doses of high-dose recombinant SARS-CoV-2 vaccine (Sf9 Cell) at the schedule of day 0, 14, 28;Biological: Two doses of placebo at the schedule of day 0, 28(middle-dose group);Biological: Two doses of placebo at the schedule of day 0, 28(high-dose group);Biological: Three doses of placebo at the schedule of day 0, 14, 28(high-dose group)</t>
  </si>
  <si>
    <t>https://clinicaltrials.gov/show/NCT04530656</t>
  </si>
  <si>
    <t>Phase I Trial of a Recombinant SARS-CoV-2 Vaccine (Sf9 Cell)</t>
  </si>
  <si>
    <t>NCT04530656</t>
  </si>
  <si>
    <t>_x000D_&lt;br&gt;        Inclusion Criteria:_x000D_&lt;br&gt;_x000D_&lt;br&gt;          -  Male or female subjects of = 18 years old with body mass index (BMI) = 18.5 and = 30_x000D_&lt;br&gt;             at the Screening Visit._x000D_&lt;br&gt;_x000D_&lt;br&gt;          -  The subject can provide with informed consent and signs and dates a written informed_x000D_&lt;br&gt;             consent form (ICF) prior to the initiation of any trial procedures._x000D_&lt;br&gt;_x000D_&lt;br&gt;          -  They must be able to understand and follow trial-related instructions._x000D_&lt;br&gt;_x000D_&lt;br&gt;          -  They must be willing and able to comply with planned visits, treatment schedule,_x000D_&lt;br&gt;             laboratory tests and other requirements of the trial._x000D_&lt;br&gt;_x000D_&lt;br&gt;          -  Negative HIV antibody when screening._x000D_&lt;br&gt;_x000D_&lt;br&gt;          -  Axillary temperature = 37.0¬∫C._x000D_&lt;br&gt;_x000D_&lt;br&gt;          -  Negative in nucleic acid screening of SARS-CoV-2._x000D_&lt;br&gt;_x000D_&lt;br&gt;          -  Negative in antibodies (IgG and IgM) screening of SARS-CoV-2._x000D_&lt;br&gt;_x000D_&lt;br&gt;          -  No imaging features of COVID-19 in chest CT._x000D_&lt;br&gt;_x000D_&lt;br&gt;          -  There were no significant abnormalities in blood routine, blood biochemistry,_x000D_&lt;br&gt;             coagulation function and urine routine, or no clinical significance was determined by_x000D_&lt;br&gt;             doctors (including white blood cell count, lymphocyte count, neutrophil count,_x000D_&lt;br&gt;             platelet, hemoglobin, glutamic pyruvic transaminase ALT, glutamic oxaloacetic_x000D_&lt;br&gt;             transaminase AST, total bilirubin, fasting blood glucose, creatinine, prothrombin_x000D_&lt;br&gt;             time, partially activated prothrombin time, urine protein, urine red blood cells)._x000D_&lt;br&gt;_x000D_&lt;br&gt;          -  Healthy subjects who have been examined by medical history, physical examination and_x000D_&lt;br&gt;             clinical examination are in accordance with the immunization of this vaccine._x000D_&lt;br&gt;_x000D_&lt;br&gt;        Exclusion Criteria:_x000D_&lt;br&gt;_x000D_&lt;br&gt;        Exclusion criteria of prime dose:_x000D_&lt;br&gt;_x000D_&lt;br&gt;          -  Subjects with a medical or family history of convulsions, epilepsy, encephalopathy,_x000D_&lt;br&gt;             and psychosis._x000D_&lt;br&gt;_x000D_&lt;br&gt;          -  Allergic to any ingredient in the study vaccine, or used to have a serious vaccine_x000D_&lt;br&gt;             allergic reaction._x000D_&lt;br&gt;_x000D_&lt;br&gt;          -  Women who are positive for urine pregnancy test. Women who are pregnant or_x000D_&lt;br&gt;             breastfeeding or planning to be pregnant within 6 months._x000D_&lt;br&gt;_x000D_&lt;br&gt;          -  Have acute febrile diseases or infectious diseases._x000D_&lt;br&gt;_x000D_&lt;br&gt;          -  History of SARS, SARS-CoV-2 or MERS infection._x000D_&lt;br&gt;_x000D_&lt;br&gt;          -  People with serious cardiovascular diseases, such as arrhythmia, conduction block,_x000D_&lt;br&gt;             myocardial infarction, severe hypertension and can not control using drugs._x000D_&lt;br&gt;_x000D_&lt;br&gt;          -  Patients with severe chronic diseases or progressive conditions can not be smoothly_x000D_&lt;br&gt;             controlled, such as asthma, diabetes, and thyroid diseases._x000D_&lt;br&gt;_x000D_&lt;br&gt;          -  Have congenital or acquired angioedema/neuroedema._x000D_&lt;br&gt;_x000D_&lt;br&gt;          -  Had urticaria 1 year before receiving the study vaccine._x000D_&lt;br&gt;_x000D_&lt;br&gt;          -  Asplenium or functional aspleen._x000D_&lt;br&gt;_x000D_&lt;br&gt;          -  Have thrombocytopenia or other coagulation disorders (may cause contraindications to_x000D_&lt;br&gt;             intramuscular injection)._x000D_&lt;br&gt;_x000D_&lt;br&gt;          -  Have acupuncture syncope reaction._x000D_&lt;br&gt;_x000D_&lt;br&gt;          -  Have received immunosuppressant therapy, anti-allergic therapy, cytotoxic therapy,_x000D_&lt;br&gt;             inhaled corticosteroids in the past 6 months (excluding corticosteroid spray therapy_x000D_&lt;br&gt;             for allergic rhinitis, and surface corticosteroid therapy for acute non-complicated_x000D_&lt;br&gt;             dermatitis)._x000D_&lt;br&gt;_x000D_&lt;br&gt;          -  Received blood products within 4 months before receiving the study vaccine._x000D_&lt;br&gt;_x000D_&lt;br&gt;          -  Received other study drugs within 1 month before receiving the study vaccine._x000D_&lt;br&gt;_x000D_&lt;br&gt;          -  Received a live attenuated vaccine within 1 month before receiving the study vaccine._x000D_&lt;br&gt;_x000D_&lt;br&gt;          -  Received a subunit or inactivated vaccine within 14 days before receiving the study_x000D_&lt;br&gt;             vaccine._x000D_&lt;br&gt;_x000D_&lt;br&gt;          -  Are receiving anti-tuberculosis treatment._x000D_&lt;br&gt;_x000D_&lt;br&gt;          -  According to the judgment of the researchers, due to a variety of medical,_x000D_&lt;br&gt;             psychological, social or other conditions, it is contrary to the trial scheme, or_x000D_&lt;br&gt;             affects the subjects to sign informed consent._x000D_&lt;br&gt;_x000D_&lt;br&gt;          -  It is contrary to the trial protocol, or affects the subjects to sign informed consent_x000D_&lt;br&gt;             due to various medical, psychological, social or other conditions, according to the_x000D_&lt;br&gt;             investigator's judgment._x000D_&lt;br&gt;_x000D_&lt;br&gt;        Exclusion criteria of subsequent dose:_x000D_&lt;br&gt;_x000D_&lt;br&gt;          -  Have had a severe allergic reaction after the previous dose of vaccination._x000D_&lt;br&gt;_x000D_&lt;br&gt;          -  Those with serious adverse events that are causally related to the previous dose of_x000D_&lt;br&gt;             vaccination._x000D_&lt;br&gt;_x000D_&lt;br&gt;          -  For those newly discovered or occurred after the prime vaccination that does not meet_x000D_&lt;br&gt;             the prime-dose inclusion criteria or meets the prime-dose exclusion criteria, it is up_x000D_&lt;br&gt;             to the investigator to determine whether to continue to participate in the study or_x000D_&lt;br&gt;             not._x000D_&lt;br&gt;_x000D_&lt;br&gt;          -  Other exclusion reasons determined by the investigators._x000D_&lt;br&gt;</t>
  </si>
  <si>
    <t>Occurrence of adverse reactions (AR) within 7 days after each dose of the recombinant SARS-CoV-2 vaccine (Sf9 cell) or placebo.</t>
  </si>
  <si>
    <t>A Phase 2, Randomized, Double Blind, Placebo-Controlled Study of Zanubrutinib Treatment in Patients Hospitalized for COVID-19 Infection and Pulmonary Distress</t>
  </si>
  <si>
    <t>Drug: Zanubrutinib;Drug: Supportive Care;Drug: Placebo</t>
  </si>
  <si>
    <t>https://clinicaltrials.gov/show/NCT04382586</t>
  </si>
  <si>
    <t>Covid-19 Infection and Pulmonary Distress Treatment With Zanubrutinib in Hospitalized Participants</t>
  </si>
  <si>
    <t>NCT04382586</t>
  </si>
  <si>
    <t>BeiGene</t>
  </si>
  <si>
    <t>COVID-19 Pulmonary Complications;COVID-19</t>
  </si>
  <si>
    <t>Todd Zimmerman, MD;BeiGene</t>
  </si>
  <si>
    <t>;clinicaltrials@beigene.com</t>
  </si>
  <si>
    <t>;+1-877-828-5568</t>
  </si>
  <si>
    <t>BeiGene;</t>
  </si>
  <si>
    <t>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t>
  </si>
  <si>
    <t>Respiratory failure-free survival rate at day 28</t>
  </si>
  <si>
    <t>Safety and effectiveness of BIOMODULINA T in a long-lived population at high risk of COVID-19 infection. Interventional Study (COVID-19)</t>
  </si>
  <si>
    <t>Biomodulina T, 1 bulb (3mg / 3mL), once a week, intramuscularly (IM) for 6 weeks.;Immunologic Factors;Biomodulin T</t>
  </si>
  <si>
    <t>https://rpcec.sld.cu/en/trials/RPCEC00000335-En</t>
  </si>
  <si>
    <t>BIOMODULINA T in a long-lived population at high risk of COVID-19 infection</t>
  </si>
  <si>
    <t>RPCEC00000335</t>
  </si>
  <si>
    <t>Allocation: N/A: single arm study. Masking: Open. Control group: Uncontrolled. Assignment: Single group. Purpose: Prevention</t>
  </si>
  <si>
    <t>Inclusion at 2 months</t>
  </si>
  <si>
    <t>Centro Nacional de Biopreparados (BioCen)</t>
  </si>
  <si>
    <t>COVID-19 prevention &lt;br&gt;COVID-19;Disease Prevention;COVID-19</t>
  </si>
  <si>
    <t>Liliam</t>
  </si>
  <si>
    <t>Rodriguez Rivera</t>
  </si>
  <si>
    <t>Corner G and 27. Vedado, Plaza de la Revolucion</t>
  </si>
  <si>
    <t>liliamrodriguez@infomed.sld.cu</t>
  </si>
  <si>
    <t>Longevity, Aging and Health Research Center (CITED)</t>
  </si>
  <si>
    <t>Inclusion criteria: 1. Age 75 years and over.  2. Any sex and skin color.  3. Patients who express their consent in writing, to participate in the study and in the event that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</si>
  <si>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intercurrent illnesses including, but not limited to: acute infections with concomitant febrile symptoms, symptomatic congestive heart failure, unstable angina pectoris.</t>
  </si>
  <si>
    <t>Adverse events-AE (Type (Name of AE), Location (Local or Systemic), Time of appearance (immediate or late), Duration (Less than one day or Greater than one day), Previous knowledge (expected or unexpected), Intensity (mild , moderate or severe), Consequence (serious or not serious), Causation (Very probable / certain, Probable, Possible, Improbable, Not related, Not evaluable / not classifiable), Outcome of AD (Recovered, Not Recovered, Recovered with sequelae, Death or Unknown) and attitude towards the study treatment (Continuation or definitive interruption)). Measurement time: in each administration of the product up to 30 days after the last dose is administered.</t>
  </si>
  <si>
    <t>The effect of cash transfers on school re-enrollment during COVID-19 among vulnerable girls in informal settlements in Kenya: a randomised controlled trial</t>
  </si>
  <si>
    <t>&lt;br&gt;                Intervention arm: Households will receive a one-time cash transfer in January 2021 (the week that schools re-open for all students). The amount of the one-time transfer will be KES 16,000 (~$150). The funds will be paid into a bank account designated by the student‚Äôs parent/guardian.&lt;br&gt;&lt;br&gt;                Control - no treatment&lt;br&gt;&lt;br&gt;                An existing cohort that has five arms will be used. Half of each arm will be randomized into each arm.&lt;br&gt;                Participants in all study arms will be enrolled approximately six weeks before schools are currently set to open and will be followed up for an additional six weeks after schools open/the payment is made. Within the cohort there are five arms. Using a program in STATA, half of the eligible participants in each arm will be randomized to the treatment and half to the control&lt;br&gt;</t>
  </si>
  <si>
    <t>http://isrctn.com/ISRCTN12792822</t>
  </si>
  <si>
    <t>Cash transfers to stimulate school re-enrollment among vulnerable adolescent girls in urban informal settlements as Kenya responds to COVID-19</t>
  </si>
  <si>
    <t>ISRCTN12792822</t>
  </si>
  <si>
    <t>Individual randomized controlled trial (Prevention)</t>
  </si>
  <si>
    <t>Population Council - Kenya</t>
  </si>
  <si>
    <t>Increasing school enrollment among adolescent girls after the long-term COVID-19 school closures &lt;br&gt;Not Applicable</t>
  </si>
  <si>
    <t>Inclusion criteria: &lt;br&gt;                1. Interviewed in 2019 as part of AGI-K cohort&lt;br&gt;                2. Had not reported completing secondary school in 2019&lt;br&gt;                3. Not in the final year of secondary school in 2019&lt;br&gt;                4. Attended school between 2017 and 2019&lt;br&gt;</t>
  </si>
  <si>
    <t>School enrollment 6 weeks after the start of the school term measured by self-reported enrollment at baseline and 6 weeks after school re-opening</t>
  </si>
  <si>
    <t>Efficacy of Convalescent Plasma for the Treatment of Severe SARS-CoV-2 Infection: A Randomized, Open Label Clinical Trial</t>
  </si>
  <si>
    <t>Drug: Convalescent plasma</t>
  </si>
  <si>
    <t>https://clinicaltrials.gov/show/NCT04391101</t>
  </si>
  <si>
    <t>Convalescent Plasma for the Treatment of Severe SARS-CoV-2 (COVID-19)</t>
  </si>
  <si>
    <t>NCT04391101</t>
  </si>
  <si>
    <t>Hospital San Vicente Fundaci√≥n</t>
  </si>
  <si>
    <t>SARS-Cov-2</t>
  </si>
  <si>
    <t>Oliver Perilla Suarez, Hematologist;Oliver G Perilla Suarez, Hematologist;Oliver Perilla, Hematologist</t>
  </si>
  <si>
    <t>;gerardoperilla@gmail.com;gerardoperilla@gmail.com</t>
  </si>
  <si>
    <t>;+573136395608;3136395608</t>
  </si>
  <si>
    <t>Hospital San Vicente Fundaci√≥n;</t>
  </si>
  <si>
    <t>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t>
  </si>
  <si>
    <t>Intrahospital mortality from any cause</t>
  </si>
  <si>
    <t>Evaluating the therapeutic effect of a mixed herbal drink of Marshmallow and Licorice on COVID 19 patients, A double blind clinical trial</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</si>
  <si>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</si>
  <si>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http://en.irct.ir/trial/46903</t>
  </si>
  <si>
    <t>Evaluating the effect of Marshmallow and Licorice on COVID 19 patients</t>
  </si>
  <si>
    <t>IRCT20200404046937N1</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</si>
  <si>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</si>
  <si>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</si>
  <si>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Dr.varnaseri@gmail.com</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</si>
  <si>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</si>
  <si>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</si>
  <si>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Viral diagnostic test. Timepoint: The first day of the study and the end of the study (10th day). Method of measurement: Polymerase chain reaction.</t>
  </si>
  <si>
    <t>Randomized Controlled Phase II Trial of Poractant Alfa (Curosurf¬Æ) by Fiberoptic Bronchoscopy-directed Endobronchial Administration in Acute Respiratory Distress Syndrome (ARDS) Due to COVID-19 Viral Pneumonia</t>
  </si>
  <si>
    <t>Drug: poractant alfa</t>
  </si>
  <si>
    <t>https://clinicaltrials.gov/show/NCT04384731</t>
  </si>
  <si>
    <t>Curosurf¬Æ in Adult Acute Respiratory Distress Syndrome Due to COVID-19</t>
  </si>
  <si>
    <t>NCT04384731</t>
  </si>
  <si>
    <t>Dr Christophe LENCLUD</t>
  </si>
  <si>
    <t>COVID-19;ARDS, Human</t>
  </si>
  <si>
    <t>Caards-1</t>
  </si>
  <si>
    <t>Christophe LENCLUD, MD;Sandrine ROUX;Christophe LENCLUD, MD</t>
  </si>
  <si>
    <t>;sroux@ch-versailles.fr;</t>
  </si>
  <si>
    <t>;+33139239777;</t>
  </si>
  <si>
    <t>Hospital of Mantes-la-Jolie, France;</t>
  </si>
  <si>
    <t>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t>
  </si>
  <si>
    <t>Evolution of the PaO2 / FiO2 ratio between the measurements taken before (t0) and one hour after the end of the invasive procedure (H1).</t>
  </si>
  <si>
    <t>A Double-blind, Randomized, Controlled Trial of ATI-450 in Patients With Moderate-severe COVID-19</t>
  </si>
  <si>
    <t>Drug: ATI-450;Drug: Placebo</t>
  </si>
  <si>
    <t>https://clinicaltrials.gov/show/NCT04481685</t>
  </si>
  <si>
    <t>A Trial of Aclaris Therapeutics, Inc. (ATI)-450 in Patients With Moderate-severe Novel Coronavirus Disease 2019 (COVID-19)</t>
  </si>
  <si>
    <t>NCT04481685</t>
  </si>
  <si>
    <t>University of Kansas Medical Center</t>
  </si>
  <si>
    <t>Gregory Gan, MD, PhD;Deepika Polineni, MD, PhD;Kimberly Lovell;KUCC Navigation</t>
  </si>
  <si>
    <t>;;klovell@kumc.edu;kucc_Navigation@kumc.edu</t>
  </si>
  <si>
    <t>;;913-588-6067;913-588-3671</t>
  </si>
  <si>
    <t>The University of Kansas;The University of Kansas;</t>
  </si>
  <si>
    <t>_x000D_&lt;br&gt;        Inclusion Criteria:_x000D_&lt;br&gt;_x000D_&lt;br&gt;          -  Able to comprehend and be willing to sign the Institutional Review Board_x000D_&lt;br&gt;             (IRB)-approved subject informed consent form (ICF) prior to administration of any_x000D_&lt;br&gt;             study-related procedures, or consent from surrogate decision maker when the above_x000D_&lt;br&gt;             criteria cannot be met_x000D_&lt;br&gt;_x000D_&lt;br&gt;          -  Male or non-pregnant female adult =18 years of age at time of enrollment; female_x000D_&lt;br&gt;             patients must have a negative serum pregnancy test at study enrollment_x000D_&lt;br&gt;_x000D_&lt;br&gt;          -  Has laboratory-confirmed COVID-19 coronavirus infection as determined by polymerase_x000D_&lt;br&gt;             chain reaction (PCR), or other commercial or public health assay in oropharyngeal or_x000D_&lt;br&gt;             nasopharyngeal testing within 14 days of hospitalization. An additional 24-hour_x000D_&lt;br&gt;             COVID-19 PCR test will be performed at KUMC. Patients outside of KUMC will have their_x000D_&lt;br&gt;             samples sent to KUMC as a Central Lab for test processing_x000D_&lt;br&gt;_x000D_&lt;br&gt;          -  Hospitalized as a result of symptoms and signs related to COVID-19 infection, and =14_x000D_&lt;br&gt;             days since positive test_x000D_&lt;br&gt;_x000D_&lt;br&gt;          -  Evidence of hypoxic respiratory failure: SpO2=93% on room air, or SpO2 &gt;93% requiring_x000D_&lt;br&gt;             = 2 Liters (L) O2, or Pa02/Fi02 ratio &lt;300 Millimeter of Mercury (mmHg), or tachypnea_x000D_&lt;br&gt;             (respiratory rate &gt; 30 breaths/min)_x000D_&lt;br&gt;_x000D_&lt;br&gt;          -  Evidence of pulmonary involvement by: chest imaging or pulmonary exam_x000D_&lt;br&gt;_x000D_&lt;br&gt;          -  Previous use of hydroxychloroquine or chloroquine is allowed in this study_x000D_&lt;br&gt;_x000D_&lt;br&gt;          -  Adequate organ function per laboratory tests_x000D_&lt;br&gt;_x000D_&lt;br&gt;          -  Females of child-bearing potential and males with partners of child-bearing potential_x000D_&lt;br&gt;             must agree to practice sexual abstinence or to use the forms of contraception listed_x000D_&lt;br&gt;             in Child-Bearing Potential/Pregnancy section for the duration of study participation_x000D_&lt;br&gt;             and for 30 Days for females and 90 days for males following completion of therapy_x000D_&lt;br&gt;_x000D_&lt;br&gt;        Exclusion Criteria:_x000D_&lt;br&gt;_x000D_&lt;br&gt;          -  Known hypersensitivity to ATI-450_x000D_&lt;br&gt;_x000D_&lt;br&gt;          -  History or evidence of active or latent tuberculosis or recent exposure (within last_x000D_&lt;br&gt;             30d) to a person with active Tb_x000D_&lt;br&gt;_x000D_&lt;br&gt;          -  Evidence of active, untreated bacterial infection. Patients who are treated with_x000D_&lt;br&gt;             antibiotics for at least 72 hours, will become eligible for rescreening for trial_x000D_&lt;br&gt;             enrollment_x000D_&lt;br&gt;_x000D_&lt;br&gt;          -  Active use of immunosuppressant medication(s) (i.e. anti-rejection ,immunomodulators_x000D_&lt;br&gt;             or immunosuppressant drugs, including but not limited to IL-6 inhibitors, TNF_x000D_&lt;br&gt;             inhibitors, anti-IL-1 agents and Janus kinase (JAK) inhibitors within 5 half-lives or_x000D_&lt;br&gt;             30 days (whichever is longer) prior to randomization. (Use of_x000D_&lt;br&gt;             hydroxychloroquine/chloroquine should be discontinued)_x000D_&lt;br&gt;_x000D_&lt;br&gt;          -  Oncology patients who are on active chemotherapy or immunotherapy. However, oncology_x000D_&lt;br&gt;             patients who come off active therapy prior to enrollment and have absolute neutrophil_x000D_&lt;br&gt;             count (ANC) =1500/mmc are eligible for enrollment_x000D_&lt;br&gt;_x000D_&lt;br&gt;          -  Active participation in a concurrent COVID-19 clinical trial with investigative_x000D_&lt;br&gt;             medical drug therapies. However, co-enrollment for non-investigative drug therapies_x000D_&lt;br&gt;             will be allowed; use or re-purposing of FDA approved treatments will be considered at_x000D_&lt;br&gt;             the discretion of the medical monitor_x000D_&lt;br&gt;_x000D_&lt;br&gt;          -  In the opinion of the investigator, unlikely to survive for at least 48 hours from_x000D_&lt;br&gt;             screening or anticipate mechanical ventilation within 48 hours_x000D_&lt;br&gt;_x000D_&lt;br&gt;          -  Pregnancy or breast feeding_x000D_&lt;br&gt;_x000D_&lt;br&gt;          -  Prisoner_x000D_&lt;br&gt;_x000D_&lt;br&gt;          -  Intubation and ventilation at time of enrollment_x000D_&lt;br&gt;_x000D_&lt;br&gt;          -  Known history for HIV, hepatitis B or C infection. Patients with serologic evidence of_x000D_&lt;br&gt;             hepatitis B vaccination (hepatitis B surface antibody without the presence of_x000D_&lt;br&gt;             hepatitis B surface antigen) will be allowed to participate_x000D_&lt;br&gt;_x000D_&lt;br&gt;          -  History of a past or current medical condition that in the opinion of the treating_x000D_&lt;br&gt;             physician would compromise patient safety (e.g. uncontrolled HIV) by participation in_x000D_&lt;br&gt;             the study_x000D_&lt;br&gt;</t>
  </si>
  <si>
    <t>Respiratory failure-free survival in participants with moderate-severe COVID-19 who are treated with ATI-450</t>
  </si>
  <si>
    <t>COVID-19: An Adaptive Phase I/II Randomized Placebo-controlled Trial to Determine Safety, Immunogenicity and Efficacy of Non-replicating ChAdOx1 SARSCoV-2 Vaccine in South African Adults Living Without HIV; and Safety and Immunogenicity in Adults Living With HIV.</t>
  </si>
  <si>
    <t>;ChAdOx1 nCoV19;Normal saline 0.9;ChAdOx1 nCov19;Normal saline 0.9;ChAdOx1 nCoV19;Normal saline 0.9;ChAdOx1 nCoV19;Normal saline 0.9</t>
  </si>
  <si>
    <t>https://pactr.samrc.ac.za/TrialDisplay.aspx?TrialID=12166</t>
  </si>
  <si>
    <t>COVID-19 vaccine (ChAdOx1 nCoV-19) trial in South African Adults with and without HIV-infection</t>
  </si>
  <si>
    <t>PACTR202006922165132</t>
  </si>
  <si>
    <t>Parallel: different groups receive different interventions at same time during study,Randomised,Simple randomization using a randomization table created by a computer software program,Sealed opaque envelopes</t>
  </si>
  <si>
    <t>Phase-1</t>
  </si>
  <si>
    <t>South Africa;South Africa;South Africa;South Africa;South Africa;South Africa</t>
  </si>
  <si>
    <t>&lt;br&gt;Coronavirus COVID-19;Coronavirus COVID-19</t>
  </si>
  <si>
    <t>Karishma</t>
  </si>
  <si>
    <t>Naidoo</t>
  </si>
  <si>
    <t>RMPRU, 11th floor, nurses res, CHBAH</t>
  </si>
  <si>
    <t>naidook@rmpru.co.za</t>
  </si>
  <si>
    <t>Research associate</t>
  </si>
  <si>
    <t>Inclusion criteria: Healthy adults aged 18-65 years._x000D_&lt;br&gt;Documented result of not being infected with HIV (including screening by a rapid HIV antibody test) within two weeks of randomization into the study_x000D_&lt;br&gt;for Group-1 and Group-2 participants only._x000D_&lt;br&gt;Able and willing (in the Investigator‚Äôs opinion) to comply with all study requirements._x000D_&lt;br&gt;Willing to allow investigators review available medical records, and review all medical and laboratory records if participant is admitted to hospital with_x000D_&lt;br&gt;respiratory tract infection suspected or confirmed to be COVID-19._x000D_&lt;br&gt;For females only, willingness to practice continuous effective contraception during the study and a negative pregnancy test on the day(s)_x000D_&lt;br&gt;of screening (within 14 days of randomization) or vaccination._x000D_&lt;br&gt;For Group-3 only (i.e. HIV-infected), need to have been on anti-retroviral treatment for at least three months and HIV-1 viral load is &lt;1,000 copies/ml_x000D_&lt;br&gt;within two weeks of randomization._x000D_&lt;br&gt;Agreement to refrain from blood donation during the course of the study._x000D_&lt;br&gt;Provide written informed consent.</t>
  </si>
  <si>
    <t>Exclusion criteria: Planned receipt of any vaccine other (licensed or investigational) than the study intervention within 30 days before and after each study vaccination._x000D_&lt;br&gt;‚Ä¢ Use of any unproven registered and unregistered treatments for COVID-19._x000D_&lt;br&gt;‚Ä¢ Prior receipt of an investigational or licensed vaccine likely to impact on interpretation of the trial data (e.g. Adenovirus vectored vaccines, any_x000D_&lt;br&gt;coronavirus vaccines)._x000D_&lt;br&gt;‚Ä¢ Administration of immunoglobulins and/ or any blood products within the three months preceding the planned administration of the vaccine_x000D_&lt;br&gt;candidate._x000D_&lt;br&gt;‚Ä¢ HBSAg positivity on the screening sample._x000D_&lt;br&gt;‚Ä¢ Grade 2 or higher level of abnormality for FBC, U&amp;E or LFT based on DAIDS Grading Criteria (Version 2.1, July 2017)_x000D_&lt;br&gt;‚Ä¢ History of allergic disease or reactions likely to be exacerbated by any component of the ChAdOx1 nCoV-19 vaccine._x000D_&lt;br&gt;‚Ä¢ Any history of hereditary angioedema or idiopathic angioedema._x000D_&lt;br&gt;‚Ä¢ Any history of anaphylaxis in relation to vaccination._x000D_&lt;br&gt;‚Ä¢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study._x000D_&lt;br&gt;Bleeding disorder (e.g. factor deficiency, coagulopathy or platelet disorder), or prior history of significant bleeding or bruising following IM injections or_x000D_&lt;br&gt;venipuncture._x000D_&lt;br&gt;‚Ä¢ Any other serious chronic illness requiring hospital specialist supervision._x000D_&lt;br&gt;‚Ä¢ Chronic respiratory diseases, including asthma_x000D_&lt;br&gt;‚Ä¢ Chronic cardiovascular disease, gastrointestinal disease, liver disease, renal disease, endocrine disorder and neurological illness_x000D_&lt;br&gt;‚Ä¢ Seriously overweight (BMI = 40 Kg/m2)_x000D_&lt;br&gt;‚Ä¢ Suspected or known current alcohol abuse as defined by an alcohol intake of greater than 42 units every week._x000D_&lt;br&gt;‚Ä¢ Suspected or known injecting drug abuse in the 5 years preceding enrollment._x000D_&lt;br&gt;‚Ä¢ Any clinically significant abnormal finding on screening urinalysis._x000D_&lt;br&gt;‚Ä¢ Any other significant disease</t>
  </si>
  <si>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</si>
  <si>
    <t>A pilot, open label, phase II clinical trial of nebulised recombinant tissue-Plasminogen Activator (rtPA)in patients with COVID-19 ARDS: The Plasminogen Activator COVID-19 ARDS (PACA) trial
 - Nebulised rtPA for ARDS due to COVID-19 ‚Äì The PACA trial</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</si>
  <si>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</si>
  <si>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https://www.clinicaltrialsregister.eu/ctr-search/search?query=eudract_number:2020-001640-26</t>
  </si>
  <si>
    <t>A clinical trial of nebulised recombinant tissue plasminogen activator (rtPA) in patients with COVID-19 Acute Respiratory Distress Syndrome to decrease the duration of ventilatory support and mortality: A pilot study (the PACA trial)</t>
  </si>
  <si>
    <t>EUCTR2020-001640-26-GB</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</si>
  <si>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 (use of historical controls)&lt;br&gt;Number of treatment arms in the trial: 1&lt;br&gt;</t>
  </si>
  <si>
    <t>Acute respiratory distress syndrome (ARDS) caused by COVID-19;Therapeutic area: Diseases [C] - Respiratory Tract Diseases [C08]</t>
  </si>
  <si>
    <t>Inclusion criteria: &lt;br&gt;All treatment group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&lt;br&gt;4.	Patients on IMV must meet both the following criteria:&lt;br&gt;a.	PaO2/FiO2 of = 300&lt;br&gt;b.	Intubated &gt;   6  hrs &lt;br&gt;5.	Patients not intubated must meet all the following criteria:&lt;br&gt;a.	PaO2/FiO2 = 300 or equivalent imputed by non-linear calculation from SpO2/FiO2  (see look-up table in appendices)&lt;br&gt;b.	In-patient &gt;6hours and being actively treated&lt;br&gt;c.	On support with non-invasive ventilation OR continuous positive airway pressure (CPAP) OR high flow OR standard oxygen therapy &lt;br&gt;&lt;br&gt;Are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</si>
  <si>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&lt;br&gt;None of the following criteria must apply:&lt;br&gt;1.	Females who are pregnant&lt;br&gt;2.	Concurrent involvement in another experimental investigational medicinal product&lt;br&gt;3.	Known allergies to the IMP or excipients of IMP&lt;br&gt;4.	A pre-existing bleeding disorder with no definitive treatment (e.g. severe haemophilia)&lt;br&gt;5.	Pre-existing severe cardiopulmonary disease (e.g. incurable lung cancer, severe chronic obstructive lung disease, cardiomyopathy, heart failure or impaired contractility &lt;estimated 40% LVEF or RVEF)&lt;br&gt;6.	Fibrinogen &lt; 2.0 g/L at time of screening&lt;br&gt;7.	Patients considered inappropriate for active treatment (e.g. being considered for palliative care)&lt;br&gt;8.	Patients with active bleeding in the preceding 7 days&lt;br&gt;9.	Patients who in the opinion of the investigator are not suitable &lt;br&gt;&lt;br&gt;</t>
  </si>
  <si>
    <t>Primary end point(s): Efficacy&lt;br&gt;1.	Change in PaO2/FiO2 ratio from baseline (3 days prior to treatment), daily during treatment, end of treatment and 3 and 5 days post treatment in the groups receiving rtPA&lt;br&gt;&lt;br&gt;Safety&lt;br&gt;1.	Incidence and severity of major bleeding events directly attributable to the study drug&lt;br&gt;2.	Decrease in fibrinogen levels to &lt; 1.5 gm/L during treatment period and 48 hrs after the last dose of treatment&lt;br&gt;3.	Number and nature of serious adverse events causally related to the treatment&lt;br&gt;&lt;br&gt;&lt;br&gt;&lt;br&gt;;Secondary Objective: 1.	Investigate the impact on patient‚Äôs clinical status over time using the WHO ordinal scale of clinical improvement.&lt;br&gt;2.	Investigate the effect of nebulised rtPA on other respiratory markers (such as lung compliance) and organ dysfunction &lt;br&gt;3.	Investigate the impact on in hospital mortality and resource utilisation &lt;br&gt; &lt;br&gt; &lt;br&gt;&lt;br&gt; &lt;br&gt;;Main Objective: 1.	Efficacy: Investigate the potential for efficacy of nebulised rtPA in patients presenting with severe COVID-19 requiring IMV or Non-invasive support with NIV OR continuous positive airway pressure (CPAP) OR high flow oxygen Or standard oxygen therapy  &lt;br&gt;2.	Safety: Evaluate the safety of nebulised rtPA treatment.&lt;br&gt;&lt;br&gt;&lt;br&gt;&lt;br&gt;&lt;br&gt;;Timepoint(s) of evaluation of this end point: Efficacy - daily during treatment, end of treatment and 3 and 5 days post treatment &lt;br&gt;Safety - every day of trial (and as indicated in each primary outcome measure)</t>
  </si>
  <si>
    <t>An Open Label, Randomized, Multicenter, Controlled Clinical Study to Evaluate the Efficacy and Safety of Nafamostat Mesilate in the Treatment of Moderate COVID-19 Disease</t>
  </si>
  <si>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t>
  </si>
  <si>
    <t>http://www.ctri.nic.in/Clinicaltrials/pmaindet2.php?trialid=44350</t>
  </si>
  <si>
    <t>A study to evaluate the efficacy and safety of Nafamostat Mesilate in treatment of Coronavirus infection</t>
  </si>
  <si>
    <t>CTRI/2020/06/026220</t>
  </si>
  <si>
    <t>Randomized, Parallel Group Trial
  Method of generating randomization sequence:Computer generated randomization  Method of allocation concealment:An Open list of random numbers  Blinding and masking:Not Applicable</t>
  </si>
  <si>
    <t>Sun Pharmaceutical Industries Limited</t>
  </si>
  <si>
    <t>Guruprasad Palekar</t>
  </si>
  <si>
    <t xml:space="preserve">Sun Pharma Laboratories Limited
Sun House, 
201 B/1, Western Express Highway, 
Goregaon (E), Mumbai 400063
</t>
  </si>
  <si>
    <t>maulik.doshi@sunpharma.com</t>
  </si>
  <si>
    <t>Sun Pharma laboratories Limited</t>
  </si>
  <si>
    <t>Inclusion criteria: Subjects will be included in the study if they meet all of the following criteria: &lt;br/ &gt;&lt;br&gt;1. Male or non-pregnant, non-lactating female patient aged √¢?¬• 18 and √¢?¬§ 65 years &lt;br/ &gt;&lt;br&gt;2. Patient presenting with symptoms of fever (axillary √¢?¬• 98.6√Ç¬∞F or oral √¢?¬• 99.5√Ç¬∞F)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</si>
  <si>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 3, aPTT  &gt; 65 seconds) &lt;br/ &gt;&lt;br&gt;14 Patient with diabetes &lt;br/ &gt;&lt;br&gt;15 Patient with any concurrent medical condition or uncontrolled, clinically significant systemic disease [e.g., heart failure (NYHA III/IV), COPD, hypertension (√¢?¬• 160/100 mm Hg), chronic respiratory failure, anaemia (√¢?¬§ 8 g/dl) etc.) that, in the opinion of the Investigator precludes the subject√¢??s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</si>
  <si>
    <t>Proportion of patients showing clinical improvementTimepoint: by Day 14</t>
  </si>
  <si>
    <t>Reconvalescent plasma/Camostat mesylate early in Sars-CoV-2 Q-PCR positive high risk individuals - RES-Q HR</t>
  </si>
  <si>
    <t>&lt;br&gt;Trade Name: Foipan&lt;br&gt;Product Name: Foipan&lt;br&gt;Product Code: ONO 305&lt;br&gt;Pharmaceutical Form: Film-coated tablet&lt;br&gt;Pharmaceutical form of the placebo: Film-coated tablet&lt;br&gt;Route of administration of the placebo: Oral use&lt;br&gt;&lt;br&gt;Product Name: convalescent plasma&lt;br&gt;Pharmaceutical Form: Infusion&lt;br&gt;&lt;br&gt;</t>
  </si>
  <si>
    <t>https://www.clinicaltrialsregister.eu/ctr-search/search?query=eudract_number:2020-004695-18</t>
  </si>
  <si>
    <t>Plasma from Covid 19 recovered patients or camostat as a therapy for early SARS-CoV-2 infection in high risk individuals</t>
  </si>
  <si>
    <t>EUCTR2020-004695-18-DE</t>
  </si>
  <si>
    <t xml:space="preserve">Controlled: yes
Randomised: yes
Open: no
Single blind: no
Double blind: no
Parallel group: no
Cross over: no
Other: yes
Other trial design description: 4-arm, multicenter, randomized, partly double-blind, controlled trial
If controlled, specify comparator, Other Medicinial Product: no
Placebo: yes
Other: no
Number of treatment arms in the trial: 4
</t>
  </si>
  <si>
    <t>Heinrich-Heine-University D√ºsseldorf</t>
  </si>
  <si>
    <t>The novel coronavirus designated SARS CoV-2, and the disease caused by this virus designated COVID-19. No treatment is available for early disease stages and non-hospitalized patients to date. This trial focusses on SARS-CoV-2 positive patients with pre-existing risk factors for a moderate or severe COVID-19 disease course. &lt;br&gt;MedDRA version: 23.0
Level: LLT
Classification code 10053983
Term: Corona virus infection
System Organ Class: 100000004862
 &lt;br&gt;MedDRA version: 23.0
Level: LLT
Classification code 10084272
Term: SARS-CoV-2 infection
System Organ Class: 100000004862
 &lt;br&gt;MedDRA version: 23.0
Level: LLT
Classification code 10084442
Term: SARS-CoV-2 PCR test positive
System Organ Class: 100000004848
 &lt;br&gt;MedDRA version: 23.0
Level: LLT
Classification code 10084270
Term: SARS-CoV-2 acute respiratory disease
System Organ Class: 100000004862
;Therapeutic area: Diseases [C] - Virus Diseases [C02]</t>
  </si>
  <si>
    <t>Clinic for Gastroenterology, Hepato</t>
  </si>
  <si>
    <t>Moorenstr. 5</t>
  </si>
  <si>
    <t>verena.keitel@med.uni-duesseldorf.de</t>
  </si>
  <si>
    <t>University Hospital Center D√ºsseldorf</t>
  </si>
  <si>
    <t>Inclusion criteria: &lt;br&gt;1. Individuals = 18 years with SARS-CoV-2 infection, confirmed by PCR before study enrollment&lt;br&gt;2. SARS-CoV-2 positive PCR = 3 days old (date of NP swab)&lt;br&gt;3. Presence of = 1 SARS-CoV-2 typical symptom (fever, cough, shortness of breath, sore throat, headache, fatigue, smell/and or taste disorder, diarrhea, abdominal symptoms, exanthema) and symptom duration = 3 days.&lt;br&gt;4. Ability to provide written informed consent, or presence of appointed legal guardian or authorized representative who can be informed in the patient's interest and can provided informed consent &lt;br&gt;5. Presence of at least one of the following criteria:&lt;br&gt;- Patients &gt; 75 years&lt;br&gt;- Patients &gt; 65 years with at least one other risk factor (BMI &gt;35 kg/m2, coronary artery disease, CKD with GFR &lt;60 ml/min, diabetes mellitus, active tumor disease)&lt;br&gt;- Patients with a BMI &gt;35 kg/m2 with at least one other risk factor (CAD, CKD with GFR &lt;60 ml/min, diabetes mellitus, active tumor disease)&lt;br&gt;- Patients with a BMI &gt;40 kg/m2&lt;br&gt;- Patients with chronic obstructive pulmonary disease (COPD) and/or pulmonary fibrosis&lt;br&gt;- Patients with CKD and a GFR &lt;30 ml/min&lt;br&gt;- Patients with chronic liver disease defined as liver cirrhosis child B or C&lt;br&gt;Are the trial subjects under 18? no&lt;br&gt;Number of subjects for this age range: &lt;br&gt;F.1.2 Adults (18-64 years) yes&lt;br&gt;F.1.2.1 Number of subjects for this age range 199&lt;br&gt;F.1.3 Elderly (&gt;=65 years) yes&lt;br&gt;F.1.3.1 Number of subjects for this age range 795&lt;br&gt;</t>
  </si>
  <si>
    <t>Exclusion criteria: &lt;br&gt;1. Age &lt;18 years &lt;br&gt;2. Pregnant women or breast-feeding mothers&lt;br&gt;3. Previous transfusion reaction or other contraindication to a plasma transfusion&lt;br&gt;4. Known hypersensitivity to camostat mesylate and/or severe pancreatitis&lt;br&gt;5. Volume stress due to CP administration would be intolerable&lt;br&gt;6. Known IgA deficiency&lt;br&gt;7. Life expectancy &lt; 6 months&lt;br&gt;8. Duration SARS-CoV-2 typical symptoms &gt; 3 days&lt;br&gt;9. SARS-CoV-2 PCR detection older than 3 days&lt;br&gt;10. SARS-CoV-2 associated clinical condition = WHO stage 3 (patients hospitalized for other reasons than COVID-19 may be included if they fulfill all inclusion and none of the exclusion criteria)&lt;br&gt;11. Previously or currently hospitalized due to SARS-CoV-2&lt;br&gt;12. Previous antiviral therapy for SARS-CoV-2&lt;br&gt;13. ALT or AST &gt; 5 x ULN at screening&lt;br&gt;14. Accommodation in an institution due to legal orders (¬ß40(4) AMG).&lt;br&gt;15. Any psycho-social condition hampering compliance with the study protocol. &lt;br&gt;16. Evidence of current drug or alcohol abuse.&lt;br&gt;</t>
  </si>
  <si>
    <t>Main Objective: The working hypothesis to be tested in the RES-Q HR study is that the early use of convalescent plasma (CP) or camostat mesylate (Foipan¬Æ) reduces the likelihood of disease progression to modified WHO stages 4b-8 in SARS-CoV-2 positive adult patients at high risk of moderate or severe COVID-19 progression. The primary endpoint of the study is the cumulative number of individuals who progressed to or beyond category 4b on the modified WHO COVID-19 ordinal scale within 28 days after randomization.;Secondary Objective: Cumulative number of persons in the respective treatment arms versus SoC/placebo in WHO categories 4b-8 by day 8, day 14, day 56 and day 90;&lt;br&gt;Cumulative number of persons in the respective treatment arms versus SoC/placebo in WHO categories 3-4a by day 8, day 14, day 28, day 56 and day 90;&lt;br&gt;"Event-free‚Äù survival at day 90 and evaluation of all-cause mortality at day 90 using Kaplan-Meier;&lt;br&gt;The proportion of patients with remdesivir therapy and WHO status at initiation of remdesivir;&lt;br&gt;The proportion of patients on dexamethasone therapy and WHO status at baseline dexamethasone;&lt;br&gt;Time to resolution of COVID-19 related symptoms (e.g. fever);&lt;br&gt;Time to first negative SARS-CoV-2-PCR ;&lt;br&gt;Duration of oxygen therapy (in days);&lt;br&gt;Frequency of occurrence of COVID-19 pneumonia;&lt;br&gt;Percentage of participants in each group with need for mechanical ventilation (and ventilation days);&lt;br&gt;Duration of hospital stay (in days), duration in intensive care/IMC (in days);&lt;br&gt;All-cause mortality at day 28;Primary end point(s): The primary endpoint of the study is the number of individuals whose clinical status is on the COVID-19 modified WHO ordinal scale = 4b up to and including day 28.;Timepoint(s) of evaluation of this end point: Cumulative number of persons in the respective treatment arms versus SoC/placebo in WHO categories 3-4a by day 28</t>
  </si>
  <si>
    <t>Phase 2, randomized, open-label study to compare the efficacy and safety of siltuximab vs. corticosteroids in hospitalized patients with COVID19 pneumonia</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</si>
  <si>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</si>
  <si>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https://www.clinicaltrialsregister.eu/ctr-search/search?query=eudract_number:2020-001413-20</t>
  </si>
  <si>
    <t>Efficacy and safety of siltuximab vs. corticosteroids in hospitalized patients with COVID-19 pneumonia</t>
  </si>
  <si>
    <t>EUCTR2020-001413-20-ES</t>
  </si>
  <si>
    <t>Fundaci√≥ Cl√≠nic per a la Recerca Biom√®dica</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</si>
  <si>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</si>
  <si>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</si>
  <si>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</si>
  <si>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</si>
  <si>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</si>
  <si>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</si>
  <si>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</si>
  <si>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Efficacy of Sofosbuvir in the management of hospitalized COVID 19 patients.</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</si>
  <si>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</si>
  <si>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http://www.ctri.nic.in/Clinicaltrials/pmaindet2.php?trialid=44441</t>
  </si>
  <si>
    <t>A clinical trial to study the effect of drug named Sofosbuvir in hospitalized patients with COVID 19.</t>
  </si>
  <si>
    <t>CTRI/2020/06/025760</t>
  </si>
  <si>
    <t>Dr N Babu</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</si>
  <si>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</si>
  <si>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</si>
  <si>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</si>
  <si>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</si>
  <si>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</si>
  <si>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</si>
  <si>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mortality of the study subjectsTimepoint: during hospitalisation</t>
  </si>
  <si>
    <t>An Intervention to Promote COVID-19 Breastfeeding Guideline Adherence Among African American Mothers</t>
  </si>
  <si>
    <t>Behavioral: COVID-19 Breastfeeding Support</t>
  </si>
  <si>
    <t>https://clinicaltrials.gov/show/NCT04476940</t>
  </si>
  <si>
    <t>COVID-19 Breastfeeding Guideline for African-Americans</t>
  </si>
  <si>
    <t>NCT04476940</t>
  </si>
  <si>
    <t>Meharry Medical College</t>
  </si>
  <si>
    <t>Covid19;Exclusive Breastfeeding</t>
  </si>
  <si>
    <t>COVID-BF</t>
  </si>
  <si>
    <t>Samuel E Adunyah, Ph.D.;Carlton Z Adams, M.D.;Flora A Ukoli, M.D., MPH.;Flora A Ukoli, M.D., MPH.;Flora A Ukoli, M.D., MPH.</t>
  </si>
  <si>
    <t>;;;fukoli@mmc.edu;fukoli@mmc.edu</t>
  </si>
  <si>
    <t>;;;615-327-5653;615-327-5653</t>
  </si>
  <si>
    <t>Meharry Medical College;Meharry Medical College;Meharry Medical College;</t>
  </si>
  <si>
    <t>_x000D_&lt;br&gt;        Inclusion Criteria:_x000D_&lt;br&gt;_x000D_&lt;br&gt;          -  Assessment Survey: Mothers who had a baby in 2020._x000D_&lt;br&gt;_x000D_&lt;br&gt;          -  Intervention Participants: Women in late 2nd or 3rd pregnancy trimester enrolled for_x000D_&lt;br&gt;             prenatal care by participating physicians._x000D_&lt;br&gt;_x000D_&lt;br&gt;        Exclusion Criteria:_x000D_&lt;br&gt;_x000D_&lt;br&gt;          -  Assessment Survey: Mothers who had a baby prior to 2020._x000D_&lt;br&gt;_x000D_&lt;br&gt;          -  Intervention Participants: Not pregnant, in 1st trimester of pregnancy, not enrolled_x000D_&lt;br&gt;             for prenatal care by participating physician._x000D_&lt;br&gt;</t>
  </si>
  <si>
    <t>COVID-19 breastfeeding guidance adherence at birth.;COVID-19 breastfeeding guidance adherence at 1-month postpartum.;COVID-19 breastfeeding guidance adherence at 3-months postpartum.;Exclusive breastfeeding at birth.;Exclusive breastfeeding at 1-month.;Exclusive breastfeeding at 3-months.</t>
  </si>
  <si>
    <t>Clinical Role of Testosterone and Dihydrotestosterone and Which of Them Should be Inhibited in COVID-19 Patients - A Double-edged Sword?</t>
  </si>
  <si>
    <t>Combination Product: Aerosolized 13 cis retinoic acid plus Inhalation Inhaled testosterone;Drug: The standard therapy</t>
  </si>
  <si>
    <t>https://clinicaltrials.gov/show/NCT04623385</t>
  </si>
  <si>
    <t>NCT04623385</t>
  </si>
  <si>
    <t>Mahmoud Elkazzaz, B.Sc in Biochemistry</t>
  </si>
  <si>
    <t>mahmoudramadan2051@yahoo.com</t>
  </si>
  <si>
    <t>_x000D_&lt;br&gt;        Inclusion Criteria:_x000D_&lt;br&gt;_x000D_&lt;br&gt;          -  Adult SARI patients with 2019-ncov infection confirmed by PCR; Absolute value of_x000D_&lt;br&gt;             lymphocytes &lt; 0. 6x 109/L; Severe respiratory failure within 48 hours and requires_x000D_&lt;br&gt;             admission to ICU. (severe respiratory failure was defined as PaO2/FiO2 &lt; 200 mmHg and_x000D_&lt;br&gt;             was supported by positive pressure mechanical ventilation (including non-invasive and_x000D_&lt;br&gt;             invasive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Known malignant disease, PSA &gt; 3 ug/L, Nycturia &gt; 3 times_x000D_&lt;br&gt;_x000D_&lt;br&gt;          -  The competent physician considered it inappropriate to participate in the study_x000D_&lt;br&gt;</t>
  </si>
  <si>
    <t>Favipiravir for Patients With Mild to Moderate Disease From Novel Coronavirus (COVID-19)</t>
  </si>
  <si>
    <t>https://clinicaltrials.gov/show/NCT04600895</t>
  </si>
  <si>
    <t>The Prevent Severe COVID-19 (PRESECO) Study</t>
  </si>
  <si>
    <t>NCT04600895</t>
  </si>
  <si>
    <t>Appili Therapeutics Inc.</t>
  </si>
  <si>
    <t>PRESECO</t>
  </si>
  <si>
    <t>_x000D_&lt;br&gt;        Inclusion Criteria:_x000D_&lt;br&gt;_x000D_&lt;br&gt;          -  Adults age 18 or older_x000D_&lt;br&gt;_x000D_&lt;br&gt;          -  Tested positive for SARS-CoV-2 by RT-PCR assay using a respiratory tract sample_x000D_&lt;br&gt;             (either nasopharyngeal swab OR oropharyngeal swab OR nasal aspirate OR_x000D_&lt;br&gt;             tracheobronchial aspirate OR saliva) collected within 72 hours of randomization_x000D_&lt;br&gt;_x000D_&lt;br&gt;          -  Stated willingness to give their written informed consent to participate in the study_x000D_&lt;br&gt;_x000D_&lt;br&gt;          -  Stated willingness to comply with all study procedures and availability for the_x000D_&lt;br&gt;             duration of the study_x000D_&lt;br&gt;_x000D_&lt;br&gt;          -  Males must be sterile, OR agree not to donate semen AND agree to strictly adhere to_x000D_&lt;br&gt;             contraceptive measures during the study and for 7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Ability to take oral medication and be willing to adhere to the favipiravir/placebo_x000D_&lt;br&gt;             regimen_x000D_&lt;br&gt;_x000D_&lt;br&gt;          -  One or more of the following symptoms:_x000D_&lt;br&gt;_x000D_&lt;br&gt;               1. Fever (Temperature = 37.2 ¬∞C oral)_x000D_&lt;br&gt;_x000D_&lt;br&gt;               2. Chills_x000D_&lt;br&gt;_x000D_&lt;br&gt;               3. Cough_x000D_&lt;br&gt;_x000D_&lt;br&gt;               4. Shortness of breath or difficulty breathing on exertion_x000D_&lt;br&gt;_x000D_&lt;br&gt;               5. Malaise_x000D_&lt;br&gt;_x000D_&lt;br&gt;               6. Muscle pain_x000D_&lt;br&gt;_x000D_&lt;br&gt;               7. Headache_x000D_&lt;br&gt;_x000D_&lt;br&gt;               8. New loss of taste or smell_x000D_&lt;br&gt;_x000D_&lt;br&gt;               9. Sore throat_x000D_&lt;br&gt;_x000D_&lt;br&gt;              10. Congestion or runny nose_x000D_&lt;br&gt;_x000D_&lt;br&gt;              11. Nausea or vomiting_x000D_&lt;br&gt;_x000D_&lt;br&gt;              12. Diarrhea_x000D_&lt;br&gt;_x000D_&lt;br&gt;        Exclusion Criteria:_x000D_&lt;br&gt;_x000D_&lt;br&gt;          -  O2 saturation &lt;94%_x000D_&lt;br&gt;_x000D_&lt;br&gt;          -  Shortness of breath at rest_x000D_&lt;br&gt;_x000D_&lt;br&gt;          -  Heart rate = 125 per minute_x000D_&lt;br&gt;_x000D_&lt;br&gt;          -  Requirement for hospitalization at the time of enrolment_x000D_&lt;br&gt;_x000D_&lt;br&gt;          -  Participation in another trial or use of any experimental treatment for COVID-19_x000D_&lt;br&gt;_x000D_&lt;br&gt;          -  Treatment with high steroid dose (excluding stable chronic treatment) or remdesivir_x000D_&lt;br&gt;_x000D_&lt;br&gt;          -  Evidence of sepsis or organ dysfunction/ failure_x000D_&lt;br&gt;_x000D_&lt;br&gt;          -  Current hospitalization or requiring hospital admission at screening or enrollment_x000D_&lt;br&gt;_x000D_&lt;br&gt;          -  Inability to adhere to study requirements_x000D_&lt;br&gt;_x000D_&lt;br&gt;          -  For premenopausal women: unwilling or unable to use effective birth control measures_x000D_&lt;br&gt;_x000D_&lt;br&gt;          -  Known allergy to favipiravir_x000D_&lt;br&gt;_x000D_&lt;br&gt;          -  Renal insufficiency requiring hemodialysis or continuous ambulatory peritoneal_x000D_&lt;br&gt;             dialysis (CAPD) or glomerular filtration rate of less than 20 mL/min._x000D_&lt;br&gt;_x000D_&lt;br&gt;          -  Liver impairment greater than Child-Pugh A_x000D_&lt;br&gt;_x000D_&lt;br&gt;          -  Psychiatric illness that is not well controlled (defined as stable on a regimen for_x000D_&lt;br&gt;             more than one year)._x000D_&lt;br&gt;_x000D_&lt;br&gt;          -  History of elevated uric acid_x000D_&lt;br&gt;_x000D_&lt;br&gt;          -  Psychiatric disease that is not well controlled where controlled is defined as: stable_x000D_&lt;br&gt;             on a regimen for more than one year._x000D_&lt;br&gt;_x000D_&lt;br&gt;          -  Current use of the following medications, which cannot be discontinued for the_x000D_&lt;br&gt;             duration of the study: pyrazinamide, hydralazine, more than 3000 mg of acetaminophen_x000D_&lt;br&gt;             per day._x000D_&lt;br&gt;</t>
  </si>
  <si>
    <t>Time to sustained clinical recovery</t>
  </si>
  <si>
    <t>COVID-19 Anosmia Study</t>
  </si>
  <si>
    <t>Drug: Omega-3 Fatty Acid Supplement;Drug: Placebo/Control</t>
  </si>
  <si>
    <t>https://clinicaltrials.gov/show/NCT04495816</t>
  </si>
  <si>
    <t>NCT04495816</t>
  </si>
  <si>
    <t>Anosmia;Covid19</t>
  </si>
  <si>
    <t>Alfred-Marc Iloreta, MD;Alfred-Marc Iloreta, MD;Alfred-Marc Iloreta, MD</t>
  </si>
  <si>
    <t>;alfred-marc.iloreta@mountsinai.org;alfred-marc.iloreta@mountsinai.org</t>
  </si>
  <si>
    <t>;212-241-5944;212-241-5944</t>
  </si>
  <si>
    <t>_x000D_&lt;br&gt;        Inclusion Criteria:_x000D_&lt;br&gt;_x000D_&lt;br&gt;          -  Adults (18 years of age or older) with self-reported new-onset olfactory dysfunction_x000D_&lt;br&gt;_x000D_&lt;br&gt;          -  Positive COVID-19 diagnosis will be deemed eligible for inclusion._x000D_&lt;br&gt;_x000D_&lt;br&gt;        Exclusion Criteria:_x000D_&lt;br&gt;_x000D_&lt;br&gt;          -  Patients &lt;18 years of age_x000D_&lt;br&gt;_x000D_&lt;br&gt;          -  Patients who are unable to provide informed consent_x000D_&lt;br&gt;_x000D_&lt;br&gt;          -  Patients without a positive COVID-19 PCR result obtained through nasopharyngeal swab -_x000D_&lt;br&gt;             Patients with a COVID-19 diagnosis but without self-reported anosmia_x000D_&lt;br&gt;_x000D_&lt;br&gt;          -  Patients with severe COVID-19 disease as defined by the Mouth Sinai Health System_x000D_&lt;br&gt;             Treatment Guidelines for SARS-COV-2 (requiring high flow nasal cannula,_x000D_&lt;br&gt;             non-rebreather, CPAP/BIPAP, or mechanical ventilation OR patients requiring pressor_x000D_&lt;br&gt;             medication OR patients with evidence of end organ damage)_x000D_&lt;br&gt;_x000D_&lt;br&gt;          -  Patients with pre-existing self-reported olfactory dysfunction_x000D_&lt;br&gt;_x000D_&lt;br&gt;          -  Patients with a history of chronic nasal/sinus infections (rhinosinusitis) or history_x000D_&lt;br&gt;             of endoscopic sinus surgery_x000D_&lt;br&gt;_x000D_&lt;br&gt;          -  Patients using nasal steroid sprays or irrigations for any reason_x000D_&lt;br&gt;_x000D_&lt;br&gt;          -  Patients who are prisoners of the state_x000D_&lt;br&gt;_x000D_&lt;br&gt;          -  Patients who have psychiatric or developmental disorder conditions that may impair_x000D_&lt;br&gt;             ability to provide informed consent_x000D_&lt;br&gt;_x000D_&lt;br&gt;          -  Patients will also be excluded if they have an allergy to fish or an omega-3_x000D_&lt;br&gt;             supplement, or do not eat fish or fish- containing substances for any reason_x000D_&lt;br&gt;</t>
  </si>
  <si>
    <t>Brief Smell Identification Test (BSIT);Brief Smell Identification Test (BSIT)</t>
  </si>
  <si>
    <t>Role of Co-trimoxazole in Severe COVID-19 Patients</t>
  </si>
  <si>
    <t>Drug: oral co-trimoxazole</t>
  </si>
  <si>
    <t>https://clinicaltrials.gov/show/NCT04470531</t>
  </si>
  <si>
    <t>NCT04470531</t>
  </si>
  <si>
    <t>Bangabandhu Sheikh Mujib Medical University, Dhaka, Bangladesh</t>
  </si>
  <si>
    <t>Covid19;Severe COVID-19 Patients</t>
  </si>
  <si>
    <t>July 12, 2020</t>
  </si>
  <si>
    <t>Shohael Arafat;Shohael Arafat, FCPS;Shohael Arafat, FCPS</t>
  </si>
  <si>
    <t>;arafat2001@gmail.com;arafat2001@gmail.com</t>
  </si>
  <si>
    <t>;01732330313;01732330313</t>
  </si>
  <si>
    <t>ICMJE;</t>
  </si>
  <si>
    <t>_x000D_&lt;br&gt;        Inclusion Criteria:_x000D_&lt;br&gt;_x000D_&lt;br&gt;          1. Diagnosed COVID-19 patients ( RT-PCR positive for COVID-19)_x000D_&lt;br&gt;_x000D_&lt;br&gt;          2. Age &gt; 18 years_x000D_&lt;br&gt;_x000D_&lt;br&gt;          3. Hypoxic respiratory failure (saturation &lt;90% on air at rest or increasing oxygen_x000D_&lt;br&gt;             requirement)_x000D_&lt;br&gt;_x000D_&lt;br&gt;          4. Chest examination findings of bilateral crackles on auscultation or chest x-ray_x000D_&lt;br&gt;             showing bilateral infiltrates_x000D_&lt;br&gt;_x000D_&lt;br&gt;          5. C-Reactive Protein &gt; 50mg/L_x000D_&lt;br&gt;_x000D_&lt;br&gt;        Exclusion Criteria:_x000D_&lt;br&gt;_x000D_&lt;br&gt;          1. Multi-organ failure_x000D_&lt;br&gt;_x000D_&lt;br&gt;          2. Severe ARDS (requiring ventilator support on presentation in the form of invasive or_x000D_&lt;br&gt;             non-invasive ventilation)_x000D_&lt;br&gt;_x000D_&lt;br&gt;          3. Septic Shock_x000D_&lt;br&gt;_x000D_&lt;br&gt;          4. Severe liver disease_x000D_&lt;br&gt;_x000D_&lt;br&gt;          5. Acute Kidney Injury (where GFR&lt; 15 and plasma-sulfamethoxazoleconcentration cannot be_x000D_&lt;br&gt;             monitored)_x000D_&lt;br&gt;_x000D_&lt;br&gt;          6. Drug allergy/intolerance to co-trimoxazole / Sulphar sensitivity_x000D_&lt;br&gt;_x000D_&lt;br&gt;          7. Pregnancy_x000D_&lt;br&gt;_x000D_&lt;br&gt;          8. Already receiving Tocilizumab or convalescent therapy_x000D_&lt;br&gt;</t>
  </si>
  <si>
    <t>Length of stay in hospital (in days);In-patient mortality</t>
  </si>
  <si>
    <t>A Prospective, Open-label, Randomized, Multi-center, Phase 2a Study to Evaluation the Dose Response, Efficacy and Safety of Hyper-Ig (Hyper-immunoglobulin) GC5131 in Patients With COVID-19</t>
  </si>
  <si>
    <t>Biological: GC5131;Other: Placebo</t>
  </si>
  <si>
    <t>https://clinicaltrials.gov/show/NCT04555148</t>
  </si>
  <si>
    <t>COVIDIG (COVID-19 Hyper-ImmunoGlobulin)</t>
  </si>
  <si>
    <t>NCT04555148</t>
  </si>
  <si>
    <t>Green Cross Corporation</t>
  </si>
  <si>
    <t>September 20, 2020</t>
  </si>
  <si>
    <t>_x000D_&lt;br&gt;        Inclusion Criteria:_x000D_&lt;br&gt;_x000D_&lt;br&gt;          -  The COVID-19 patient who diagnosed by PCR within 3 days prior to randomized And who is_x000D_&lt;br&gt;             hospitalized with COVID-19 related symptoms_x000D_&lt;br&gt;_x000D_&lt;br&gt;          -  The subject who has symptoms of COVID-19 within 7 days_x000D_&lt;br&gt;_x000D_&lt;br&gt;          -  The subject with pneumonia confirmed by imaging diagnosis related to COVID-19 OR a_x000D_&lt;br&gt;             70-year-old or older OR 60-year-old or older with underlying disease (diabetes or_x000D_&lt;br&gt;             hypertension or obesity or smoker)_x000D_&lt;br&gt;_x000D_&lt;br&gt;          -  Willing and able to provide written informed consent prior to performing study_x000D_&lt;br&gt;             procedures_x000D_&lt;br&gt;_x000D_&lt;br&gt;        Exclusion Criteria:_x000D_&lt;br&gt;_x000D_&lt;br&gt;          -  asymptomatic patient_x000D_&lt;br&gt;_x000D_&lt;br&gt;          -  The subject who requiring mechanical ventilation or ECMO_x000D_&lt;br&gt;_x000D_&lt;br&gt;          -  The subject who are underlying oxygen therapy before affected by COVID-19_x000D_&lt;br&gt;_x000D_&lt;br&gt;          -  The subject who have received antiviral drugs for other disease within 4 weeks_x000D_&lt;br&gt;_x000D_&lt;br&gt;          -  History of allergy to IVIG or plasma products_x000D_&lt;br&gt;_x000D_&lt;br&gt;          -  The subject who received IVIG or convalescent plasma from a person who recovered from_x000D_&lt;br&gt;             COVID-19_x000D_&lt;br&gt;_x000D_&lt;br&gt;          -  IgA deficiency_x000D_&lt;br&gt;_x000D_&lt;br&gt;          -  Cretinine &gt; 2 X ULN_x000D_&lt;br&gt;_x000D_&lt;br&gt;          -  The subject with a history of thrombosis or high risk of thromboembolism_x000D_&lt;br&gt;_x000D_&lt;br&gt;          -  The subject with reduced heart function [NYHA (New York Heart Association) Functional_x000D_&lt;br&gt;             Class III or IV]; or cerebral cardiovascular disorder or a patient with the medical_x000D_&lt;br&gt;             history (ischemic disease, cardiovascular disease, cerebrovascular disorder, blood_x000D_&lt;br&gt;             vessel disorder, etc.)_x000D_&lt;br&gt;</t>
  </si>
  <si>
    <t>Ordinal scale outcome</t>
  </si>
  <si>
    <t>Effectiveness and safety of thalidomide in moderate COVID-19 pneumonia: A randomized clinical trial</t>
  </si>
  <si>
    <t>Intervention 1: Intervention group: Patients in this group are treated with 100 mg oral thalidomide tablets manufactured by Ibn Sina Company on a daily basis for up to fourteen days. These drugs are administered along with hydroxichloroquine tablets 200 mg two times daily for 5 days. Intervention 2: Control group: patients are treated with hydroxichloroquine tablets 200 mg two times daily for 5 days.</t>
  </si>
  <si>
    <t>http://en.irct.ir/trial/47637</t>
  </si>
  <si>
    <t>Effect of Thalidomide in Covid 19 pneumonia</t>
  </si>
  <si>
    <t>IRCT20200428047232N1</t>
  </si>
  <si>
    <t>Randomization: Randomized, Blinding: Not blinded, Placebo: Not used, Assignment: Parallel, Purpose: Treatment, Randomization description: Simple randomization, table of random numbers. In this study, reading the table of predefined random numbers (eg, up or down) and the researcher's second default is to consider even numbers for intervention group .
  The researcher begins to read the numbers in a predetermined manner and the patients are divided.</t>
  </si>
  <si>
    <t>Pneumonia caused by Coronavirus 2019, COVID19. &lt;br&gt;Coronavirus infection, unspecified;B34.2</t>
  </si>
  <si>
    <t>Samane Pourajam</t>
  </si>
  <si>
    <t>No. 18, Hezar Jarib Ave., Daneshgah Blvd., Isfahan</t>
  </si>
  <si>
    <t>Spourajam@gmail.com</t>
  </si>
  <si>
    <t>+98 31 3337 7986</t>
  </si>
  <si>
    <t>Inclusion criteria: 18-75 year old men and 50-75 year old women admitted in hospital&lt;br&gt;Percentage of oxygen saturation at the time of admission: 89-85% (provided it is modified with Nazal auxiliary oxygen to more or equal to 90%) or oxygen saturation percentage of 90-93% and the number of breaths per minute more or equal to 30&lt;br&gt;Clinical manifestations associated with COVID-19 pneumonia with positive PCR test or HR-CT scan</t>
  </si>
  <si>
    <t>Exclusion criteria: Previous Chronic lung disease&lt;br&gt;Multi-organ failure at admission</t>
  </si>
  <si>
    <t>Time to reach clinical recovery. Timepoint: Daily visit in the hospital every 8 hours by the physician. Method of measurement: Pulse oximetery device.</t>
  </si>
  <si>
    <t xml:space="preserve">Effectiveness Of Siddha  Medicine In The Treatment Of COVID 19 Patients- a Pilot study
</t>
  </si>
  <si>
    <t>Intervention1: 1. AAdathodai kudineer&lt;br&gt;2. thaalisathi chooranam &lt;br&gt;thulasi chooranam&lt;br&gt;pavala parpam &lt;br&gt;3. bramanandha bairava mathirai&lt;br&gt;4. thoothuvalai nei: 1. AAdathodai kudineer-15-30 ml bd with Oral Administration -10 Days&lt;br&gt;2. thaalisathi chooranam &lt;br&gt;thulasi chooranam&lt;br&gt;pavala parpam -All the 3 ingredients are mixed -2gm bd with honey Oral Administration- 10 days &lt;br&gt;3. bramanandha bairava mathirai- 1bd with honey - oral administration-10 days&lt;br&gt;4. thoothuvalai nei 5-10ml bd- oral administration-10 days&lt;br&gt;Control Intervention1: Siddha COVID 19 treatment trial medicines: 1. Aadathodai kudineer -15-30 ml bd &lt;br&gt;2. Thaalisaathi chooranam&lt;br&gt;Thulasi chooranam&lt;br&gt;Pavala Parpam-2gm bd with nhoney&lt;br&gt;3. Bramaanandha Bairava Maathirai-1bd with honey&lt;br&gt;4. Thoothuvalai Nei 5-10 ml along with food&lt;br&gt;Control Intervention2: nil: nil&lt;br&gt;</t>
  </si>
  <si>
    <t>http://www.ctri.nic.in/Clinicaltrials/pmaindet2.php?trialid=45680</t>
  </si>
  <si>
    <t>Siddha Treatment for COVID 19- a Pilot Study</t>
  </si>
  <si>
    <t>CTRI/2020/07/026632</t>
  </si>
  <si>
    <t>Government siddha medical college</t>
  </si>
  <si>
    <t>Dr J Nikil Niva</t>
  </si>
  <si>
    <t>Op no 2
Department of General Medicine
Government Siddha Medical College
Arumbakkam</t>
  </si>
  <si>
    <t>nikilniva@gmail.com</t>
  </si>
  <si>
    <t>Government Siddha Medical College</t>
  </si>
  <si>
    <t>Inclusion criteria: Patients with the diagnosis of laboratory confirmed COVID 19 &lt;br/ &gt;&lt;br&gt; &lt;br/ &gt;&lt;br&gt;</t>
  </si>
  <si>
    <t>Exclusion criteria: 1. Patients With other Acute Respiratory Distress Syndrome or other comorbidities of lungs &lt;br/ &gt;&lt;br&gt;2. Pregnant and Lactating Mothers &lt;br/ &gt;&lt;br&gt;3. Patients with severe primary respiratory disease or other pathogenic microbial pneumonia that needs to be identified with COVID 19. &lt;br/ &gt;&lt;br&gt;4. patients participating in other clinical trials</t>
  </si>
  <si>
    <t>To determine the effectiveness of Siddha Medicine in Acceleration of recovery or Reduction in number of days to become test negative / symptom free in COVID 19 patientsTimepoint: 3 month</t>
  </si>
  <si>
    <t>Clinical research program of continuous renal replacement therapy with adsorption filter for the treatment of the novel coronavirus pneumonia (COVID-19)</t>
  </si>
  <si>
    <t>High inflammation oXiris CRRT treatment group:oXiris CRRT treatment;High inflammation Conventional treatment group:Conventional treatment;Low inflammation conventional treatment group:Conventional treatment;</t>
  </si>
  <si>
    <t>http://www.chictr.org.cn/showproj.aspx?proj=49691</t>
  </si>
  <si>
    <t>Study for continuous renal replacement therapy with adsorption filter in the treatment of the novel coronavirus pneumonia (COVID-19)</t>
  </si>
  <si>
    <t>ChiCTR2000030265</t>
  </si>
  <si>
    <t>High inflammation oXiris CRRT treatment group:10;High inflammation Conventional treatment group:10;Low inflammation conventional treatment group:10;</t>
  </si>
  <si>
    <t>The First Affiliated Hospital of Harbin Medical University</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</si>
  <si>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</si>
  <si>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</si>
  <si>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</si>
  <si>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</si>
  <si>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</si>
  <si>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</si>
  <si>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Inflammation factor;</t>
  </si>
  <si>
    <t>Unraveling the Mechanisms of Olfactory Dysfunction in COVID-19</t>
  </si>
  <si>
    <t>Diagnostic Test: Sampling of tissue</t>
  </si>
  <si>
    <t>https://clinicaltrials.gov/show/NCT04445597</t>
  </si>
  <si>
    <t>NCT04445597</t>
  </si>
  <si>
    <t>Universitaire Ziekenhuizen Leuven</t>
  </si>
  <si>
    <t>Laura Van Gerven;Laura Van Gerven, Doctor</t>
  </si>
  <si>
    <t>laura.vangerven@uzleuven.be;laura.vangerven@uzleuven.be</t>
  </si>
  <si>
    <t>+3216336390;+3216336390</t>
  </si>
  <si>
    <t>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t>
  </si>
  <si>
    <t>Prevalence of SARS-CoV-2 in the sampled tissue</t>
  </si>
  <si>
    <t>A Phase 1 Open-Label, Dose-Ranging Trial to Determine the Safety and Immunogenicity of an Adenoviral-Vector Based Vaccine (VXA-CoV2-1) Expressing a SARS-CoV-2 Antigen and dsRNA Adjuvant Administered Orally to Healthy Adult Volunteers</t>
  </si>
  <si>
    <t>Biological: VXA-CoV2-1</t>
  </si>
  <si>
    <t>https://clinicaltrials.gov/show/NCT04563702</t>
  </si>
  <si>
    <t>Safety and Immunogenicity Trial of an Oral SARS-CoV-2 Vaccine (VXA-CoV2-1) for Prevention of COVID-19 in Healthy Adults</t>
  </si>
  <si>
    <t>NCT04563702</t>
  </si>
  <si>
    <t>Vaxart</t>
  </si>
  <si>
    <t>September 21, 2020</t>
  </si>
  <si>
    <t>54 Years</t>
  </si>
  <si>
    <t>_x000D_&lt;br&gt;        Inclusion Criteria:_x000D_&lt;br&gt;_x000D_&lt;br&gt;          1. Male or female between the ages of 18 to 54 years, inclusive._x000D_&lt;br&gt;_x000D_&lt;br&gt;          2. Negative for SARS-CoV-2 infection at the time of screening_x000D_&lt;br&gt;_x000D_&lt;br&gt;          3. In generally good health, without significant medical illness_x000D_&lt;br&gt;_x000D_&lt;br&gt;          4. Demonstrates comprehension of the protocol procedures and is able to provide written_x000D_&lt;br&gt;             informed consent._x000D_&lt;br&gt;_x000D_&lt;br&gt;          5. Available for all planned visits and willing to complete all protocol defined_x000D_&lt;br&gt;             procedures and assessments_x000D_&lt;br&gt;_x000D_&lt;br&gt;          6. Body mass index between 17 and 30 kg/m2 at screening._x000D_&lt;br&gt;_x000D_&lt;br&gt;          7. Female subjects must have a negative pregnancy test at screening and before each_x000D_&lt;br&gt;             vaccination and fulfill an acceptable method of birth control (per protocol)_x000D_&lt;br&gt;_x000D_&lt;br&gt;        Exclusion Criteria:_x000D_&lt;br&gt;_x000D_&lt;br&gt;          1. Known previous exposure to SARS-CoV-2 or receipt of an investigational product for the_x000D_&lt;br&gt;             prevention or treatment of COVID-19, middle east respiratory syndrome (MERS), or_x000D_&lt;br&gt;             severe acute respiratory syndrome (SARS)._x000D_&lt;br&gt;_x000D_&lt;br&gt;          2. Is in a current occupation with high risk of exposure to SARS-CoV-2_x000D_&lt;br&gt;_x000D_&lt;br&gt;          3. Individuals with the following underlying medical conditions who are at higher risk_x000D_&lt;br&gt;             (or might be at higher risk) of severe illness from COVID-19 per the CDC's guidance_x000D_&lt;br&gt;_x000D_&lt;br&gt;          4. Donation or use of blood or blood products within 4 weeks prior to vaccination or_x000D_&lt;br&gt;             planned donation during the study period._x000D_&lt;br&gt;_x000D_&lt;br&gt;          5. Diagnosed bleeding disorder or significant bruising or bleeding difficulties that_x000D_&lt;br&gt;             could make blood draws problematic._x000D_&lt;br&gt;_x000D_&lt;br&gt;          6. Any condition that resulted in the absence or removal of the spleen._x000D_&lt;br&gt;_x000D_&lt;br&gt;          7. Positive HIV, HBsAg or HCV tests at the screening visit._x000D_&lt;br&gt;_x000D_&lt;br&gt;          8. Stool sample with occult blood at screening._x000D_&lt;br&gt;_x000D_&lt;br&gt;          9. Use of antiviral medications, including anti-retrovirals, or any prescriptive_x000D_&lt;br&gt;             medications for the prevention of COVID-19 within 7 days before vaccination_x000D_&lt;br&gt;_x000D_&lt;br&gt;         10. Use of antibiotics, proton pump inhibitors, H2 blockers or antacids or medications_x000D_&lt;br&gt;             known to affect the immune function within 7 to 14 days before vaccination_x000D_&lt;br&gt;_x000D_&lt;br&gt;         11. Regular use of nonsteroidal anti-inflammatory drugs, sulfonylureas, and angiotensin II_x000D_&lt;br&gt;             blockers within 7 days before vaccination_x000D_&lt;br&gt;_x000D_&lt;br&gt;         12. Acute disease within 72 hours prior to vaccination defined as the presence of a_x000D_&lt;br&gt;             moderate or severe illness_x000D_&lt;br&gt;_x000D_&lt;br&gt;         13. History of drug, alcohol or chemical abuse within 1 year of screening or positive_x000D_&lt;br&gt;             urine drug screen for drugs of abuse at screening_x000D_&lt;br&gt;_x000D_&lt;br&gt;         14. History of hypersensitivity or allergic reaction to any component of the_x000D_&lt;br&gt;             investigational vaccine_x000D_&lt;br&gt;_x000D_&lt;br&gt;         15. Administration of any investigational vaccine, drug or device within 8 weeks preceding_x000D_&lt;br&gt;             vaccination_x000D_&lt;br&gt;_x000D_&lt;br&gt;         16. Any other condition that in the clinical judgment of the investigator would jeopardize_x000D_&lt;br&gt;             the safety or rights of a subject participating in the trial, would render the subject_x000D_&lt;br&gt;             unable to comply with the protocol or would interfere with the evaluation of the study_x000D_&lt;br&gt;             endpoints._x000D_&lt;br&gt;</t>
  </si>
  <si>
    <t>Frequency of solicited symptoms of reactogenicity;Grade of solicited symptoms of reactogenicity;Frequency of unsolicited adverse events;Grade of unsolicited adverse events;Frequency of serious adverse events (SAEs);Frequency of medically-attended adverse events (MAAEs)</t>
  </si>
  <si>
    <t>Phase I, randomized, double-blind and adaptive study to evaluate the safety, reactogenicity and explore the immunogenicity of different formulations of the Prophylactic Vaccine Candidates against SARS - CoV - 2, FINLAY- FR-1 and FINLAY- FR-1A (COVID-19). - SOBERANA 01A</t>
  </si>
  <si>
    <t>Group 1- FINLAY-FR-1 (Experimental): High dose of RBD+adjuvant; 0.5 mL by intramuscular route. Treatment scheme: 0-28 days. Presentation: Vial with single dose. Group 2- FINLAY-FR-1A (Experimental): High dose of RBD+adjuvant A; 0.5 mL by intramuscular route. Treatment scheme: 0-28 days. Presentation: Vial with single dose. Group 3- FINLAY-FR-1A (Experimental): Low dose of RBD+adjuvant A; 0.5 mL by intramuscular route. Treatment scheme: 0-28-56 days. Presentation: Vial with single dose;Immunogenicity, Vaccine</t>
  </si>
  <si>
    <t>https://rpcec.sld.cu/en/trials/RPCEC00000338-En</t>
  </si>
  <si>
    <t>SOBERANA 01A</t>
  </si>
  <si>
    <t>RPCEC00000338</t>
  </si>
  <si>
    <t>Allocation: Randomized trial. Masking: Open. Control group: Uncontrolled. Assignment: Parallel. Purpose: Prevention</t>
  </si>
  <si>
    <t>Finlay Vaccine Institute (IFV)</t>
  </si>
  <si>
    <t>Prevention of COVID-19 disease &lt;br&gt;COVID-19;Coronavirus Infections;COVID-19</t>
  </si>
  <si>
    <t>59 years</t>
  </si>
  <si>
    <t>Beatriz</t>
  </si>
  <si>
    <t>Paredes Moreno</t>
  </si>
  <si>
    <t>21 avenue bw/ 198 and 200 Atabey, Playa</t>
  </si>
  <si>
    <t>bparedes@finlay.edu.cu</t>
  </si>
  <si>
    <t>Finlay Vaccine Institute</t>
  </si>
  <si>
    <t>Inclusion criteria: 1. Subjects who give their informed consent to participate in the study by writing. 2. Subjects aged between 19 and 59 years. 3. Body mass index between 18.5 and 29.9 kg / m2. 4. Women of childbearing potential use safe contraceptive methods during the study. 5. General, regional and apparatus physical examination: normal or without clinically significant alterations. 6. Laboratory results within or outside the range of reference values ??but not clinically significant</t>
  </si>
  <si>
    <t>Exclusion criteria: 1. Subjects with acute febrile or infectious disease in the 7 days prior to the administration of the vaccine or at the time of its application. 2. Subjects with antimicrobial treatment in the 7 days prior to the administration of the vaccine. 3. Subjects with chronic non-communicable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abuse of toxic substances during the last 30 days or addictive illness to toxic substances, except if the subject is in abstinence, in the case of alcoholics and smoking. 8. Subjects with diminished mental faculties. 9. Subjects with a history of severe allergic disease (anaphylactic shock, angioneurotic edema, glottis edema, severe urticaria). 10. Subjects with a history of hypersensitivity to thiomersal or to some of the components of the formulation. 11. Subjects with a history of SARS-CoV 2 and COVID-19 who meet any of the following criteria: a) Previous or current history of SARS-CoV 2 infection. b) Be declared in the category of contact or suspect at the time of inclusion. c) Subject with specific antibodies to SARS-CoV 2. d) Patient with PCR positive for SARS-CoV 2. 12. Participation in another clinical trial in the last 3 months. 13. Application of another vaccine in the last 30 days. 14. Application of the VA-MENGOC-BC vaccine in the last 3 months. 15. Treatment with immunomodulators in the last 30 days (eg steroids (except topical and inhaled), cytostatics, interferon, immunoferon, transfer factor, monoclonal antibody, Biomodulin T, any ganmaglobulin, Levamisole, Heberferon, Thymosin) or predictably those people that due to their underlying disease require immunomodulatory treatment, which may coincide during the development of the study. 16. Transfusion of blood or blood products in the last 3 months. 17. Subjects with difficulties in attending the planned follow-up consultations. 18. Splenectomy or splenic dysfunction. 19. Pregnancy, puerperium or lactation. 20. Subjects with tattoos in the deltoid region on both arms. 21. Subjects positive for hepatitis B surface antigen, hepatitis C virus antibody, human immunodeficiency virus (HIV) antibody, or syphilis specific antibody.</t>
  </si>
  <si>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t>
  </si>
  <si>
    <t>An open label multi-centre randomized control trial for reinitiating intravesical BCG therapy vs resumption in patients of Non Muscle Invasive Bladder Cancer with interruption of therapy due to the COVID-19 (ICON STUDY) 
 - ICON</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</si>
  <si>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</si>
  <si>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http://www.ctri.nic.in/Clinicaltrials/pmaindet2.php?trialid=44460</t>
  </si>
  <si>
    <t>A Clinical trial to establish the appropriate line of management of Non Muscle Invasive Bladder Cancers who have had their intravesical BCG therapy interrupted</t>
  </si>
  <si>
    <t>CTRI/2020/06/025798</t>
  </si>
  <si>
    <t>Randomized, Parallel Group Trial
  Method of generating randomization sequence:Permuted block randomization, fixed  Method of allocation concealment:An Open list of random numbers  Blinding and masking:Open Label</t>
  </si>
  <si>
    <t xml:space="preserve">Health Condition 1: B972- Coronavirus as the cause of diseases classified elsewhere
Health Condition 2: C679- Malignant neoplasm of bladder, unspecified
</t>
  </si>
  <si>
    <t>Tushar Aditya Narain</t>
  </si>
  <si>
    <t>Department of Urology,
Level 6, Medical College,
AIIMS, Rishikesh</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</si>
  <si>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</si>
  <si>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</si>
  <si>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</si>
  <si>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</si>
  <si>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</si>
  <si>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A Phase 1/2, Multi-Center, Randomized Study to Assess Safety, Pharmacokinetics, Immunogenicity, and Efficacy of BAT2020 in Hospitalized Patients Infected With SARS-CoV-2 (COVID-19)</t>
  </si>
  <si>
    <t>Drug: BAT2020</t>
  </si>
  <si>
    <t>https://clinicaltrials.gov/show/NCT04432766</t>
  </si>
  <si>
    <t>A Phase 1/2 Study to Assess Safety and Efficacy of BAT2020 in Hospitalized COVID-19 Patients</t>
  </si>
  <si>
    <t>NCT04432766</t>
  </si>
  <si>
    <t>Bio-Thera Solutions</t>
  </si>
  <si>
    <t>Richard Nathan</t>
  </si>
  <si>
    <t>kfielding@snakerr.com</t>
  </si>
  <si>
    <t>208-535-8404</t>
  </si>
  <si>
    <t>_x000D_&lt;br&gt;        1. Male or nonpregnant female adult =18 years of age at time of enrollment._x000D_&lt;br&gt;_x000D_&lt;br&gt;          2. Patient (or legally authorized representative) provides informed consent prior to_x000D_&lt;br&gt;             initiation of any study procedures._x000D_&lt;br&gt;_x000D_&lt;br&gt;          3. Agrees to the collection of nasopharyngeal swabs for virology assessment._x000D_&lt;br&gt;_x000D_&lt;br&gt;          4. Women of childbearing potential must agree to either abstinence or use at least 1_x000D_&lt;br&gt;             primary form of contraception at the time of screening and for 4 months after study_x000D_&lt;br&gt;             drug dosing._x000D_&lt;br&gt;_x000D_&lt;br&gt;          5. Enrollment within 72 hours of hospital admission._x000D_&lt;br&gt;</t>
  </si>
  <si>
    <t>Incidence of adverse events (AEs)</t>
  </si>
  <si>
    <t>Recommendations of Integrated Traditional Chinese and Western Medicine for Diagnosis and Treatment of Novel Coronavirus Pneumonia (COVID-19) in Sichuan Province</t>
  </si>
  <si>
    <t>single arm:Chinese medicine treatment combined with western medicine treatment;</t>
  </si>
  <si>
    <t>http://www.chictr.org.cn/showproj.aspx?proj=48792</t>
  </si>
  <si>
    <t>ChiCTR2000029558</t>
  </si>
  <si>
    <t>single arm:200;</t>
  </si>
  <si>
    <t>Hospital of Chengdu University of Traditional Chinese Medicine</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</si>
  <si>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</si>
  <si>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</si>
  <si>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</si>
  <si>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</si>
  <si>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</si>
  <si>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</si>
  <si>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blood routine;urine routines;CRP;PCT;ESR;creatase;troponin;myoglobin;D-Dimer;arterial blood gas analysis;Nucleic acid test for 2019-nCoV ;chest CT;Biochemical complete set;</t>
  </si>
  <si>
    <t>A Multi-center, Randomized, Double-blinded, Placebo-controlled Study to Evaluate the Safety and Efficacy of Hydroxychloroquine Monotherapy and in Combination With Azithromycin in Patients With Moderate and Severe COVID-19 Disease</t>
  </si>
  <si>
    <t>Drug: HCQ;Drug: HCQ+AZT;Drug: Placebo</t>
  </si>
  <si>
    <t>https://clinicaltrials.gov/show/NCT04358081</t>
  </si>
  <si>
    <t>Hydroxychloroquine Monotherapy and in Combination With Azithromycin in Patients With Moderate and Severe COVID-19 Disease</t>
  </si>
  <si>
    <t>NCT04358081</t>
  </si>
  <si>
    <t>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t>
  </si>
  <si>
    <t>Percentage of participants who achieve clinical response</t>
  </si>
  <si>
    <t>A multicenter randomized, double-blind, placebo-controlled trial for Sheng-Mai-Yin for improvement of the pulmonary heart function related symptoms of convalescence patients of new coronavirus pneumonia</t>
  </si>
  <si>
    <t>Experimental group:Shengmai Decoction;Control group:Shengmai Decoction simulant;</t>
  </si>
  <si>
    <t>http://www.chictr.org.cn/showproj.aspx?proj=52662</t>
  </si>
  <si>
    <t>ChiCTR2000032205</t>
  </si>
  <si>
    <t>Wuhan Hospital Of Traditional Chinese and Western Medicine (Wuhan 1st Hospital)</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</si>
  <si>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</si>
  <si>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</si>
  <si>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</si>
  <si>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</si>
  <si>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</si>
  <si>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</si>
  <si>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VAS;</t>
  </si>
  <si>
    <t>Influence of nasal high-fow preoxygenation on video laryngoscope for emergency intubation in patients with critical novel coronavirus pneumonia (COVID-19)</t>
  </si>
  <si>
    <t>Group 2:SMO Assisted tracheal intubation;Group 1:Assisted tracheal intubation via nasal high-flow oxygen inhalation;</t>
  </si>
  <si>
    <t>http://www.chictr.org.cn/showproj.aspx?proj=50388</t>
  </si>
  <si>
    <t>Cancelled by the investigator                        Influence of nasal high-fow preoxygenation on video laryngoscope for emergency intubation in patients with critical novel coronavirus pneumonia (COVID-19)</t>
  </si>
  <si>
    <t>ChiCTR2000030465</t>
  </si>
  <si>
    <t>Group 2:35;Group 1:35;</t>
  </si>
  <si>
    <t>The First Affiliated Hospital of Guangzhou University of TCM</t>
  </si>
  <si>
    <t>Wu Caineng</t>
  </si>
  <si>
    <t>16 Jichang Road, Guangzhou, Guangdong, China</t>
  </si>
  <si>
    <t>wucaineng861010@163.com</t>
  </si>
  <si>
    <t>+86 13580315308</t>
  </si>
  <si>
    <t>Inclusion criteria: 1. Eligible patients were adults ((aged 18-80 years); _x000D_&lt;br&gt;2. Were identified as laboratory-confirmed COVID-19 infection; _x000D_&lt;br&gt;3. Those who need intubation in ICU, and with no severe hypoxemia.</t>
  </si>
  <si>
    <t>Exclusion criteria: 1. Intubation required immidiately in case of cardiac arrest or asphyxia; 2. Pregnancy, severe chronic respiratory, uncontrolled gastric reflux disease and any nasopharyngeal anatomical obstacle; 3. Those patients has intubated in ICU.</t>
  </si>
  <si>
    <t>SpO2 during intubation;the total time of intubation;Mask ventilation for SpO2 &lt; 90%;</t>
  </si>
  <si>
    <t>A Phase I/II Study of Human Placental Hematopoietic Stem Cell Derived Natural Killer Cells (CYNK-001) for the Treatment of Adults With COVID-19</t>
  </si>
  <si>
    <t>Biological: CYNK-001</t>
  </si>
  <si>
    <t>https://clinicaltrials.gov/show/NCT04365101</t>
  </si>
  <si>
    <t>Natural Killer Cell (CYNK-001) Infusions in Adults With COVID-19</t>
  </si>
  <si>
    <t>NCT04365101</t>
  </si>
  <si>
    <t>Celularity Incorporated</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</si>
  <si>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</si>
  <si>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CYNKCOVID</t>
  </si>
  <si>
    <t>Corey Casper, MD MPH;IDRI</t>
  </si>
  <si>
    <t>;CYNK-001-COVID-19@idri.org</t>
  </si>
  <si>
    <t>;(206)858-6013</t>
  </si>
  <si>
    <t>IDRI;</t>
  </si>
  <si>
    <t>_x000D_&lt;br&gt;        Patient Inclusion Criteria:_x000D_&lt;br&gt;_x000D_&lt;br&gt;          -  Patient has confirmed positivity for SARS-CoV-2 as measured by rRT-PCR or other_x000D_&lt;br&gt;             approved test to detect SAR-CoV-2 per institutional practice._x000D_&lt;br&gt;_x000D_&lt;br&gt;          -  Patient is experiencing at least 2 of the 3 signs/symptoms of the list below:_x000D_&lt;br&gt;_x000D_&lt;br&gt;               1. Fever = 38 C¬∞_x000D_&lt;br&gt;_x000D_&lt;br&gt;               2. Cough_x000D_&lt;br&gt;_x000D_&lt;br&gt;               3. Positive disease-related chest x-ray_x000D_&lt;br&gt;_x000D_&lt;br&gt;          -  Patient is = 18 years of age at the time of signing the Study informed consent form_x000D_&lt;br&gt;             (ICF)._x000D_&lt;br&gt;_x000D_&lt;br&gt;          -  Patient understands and voluntarily signs the Study ICF prior to any study-related_x000D_&lt;br&gt;             assessments/procedures are conducted._x000D_&lt;br&gt;_x000D_&lt;br&gt;          -  Patient is willing and able to adhere to the study schedule and other protocol_x000D_&lt;br&gt;             requirements._x000D_&lt;br&gt;_x000D_&lt;br&gt;          -  SpO2 = 88% with the following specifications:_x000D_&lt;br&gt;_x000D_&lt;br&gt;        Phase I: SpO2 = 88%_x000D_&lt;br&gt;_x000D_&lt;br&gt;          -  Supplemental oxygen is permitted as delivered by nasal cannula and/or face mask._x000D_&lt;br&gt;_x000D_&lt;br&gt;          -  Patients who require supplemental oxygen must be between the age of 18 and 72 years._x000D_&lt;br&gt;_x000D_&lt;br&gt;        Phase II: SpO2 = 88%_x000D_&lt;br&gt;_x000D_&lt;br&gt;          -  Patients must be greater than 18 years of age._x000D_&lt;br&gt;_x000D_&lt;br&gt;          -  Ability to be off immunosuppressive drugs for 3 days prior to infusion, unless_x000D_&lt;br&gt;             clinically indicated. Steroids are permitted if clinically indicated and at the_x000D_&lt;br&gt;             discretion of the treating physician._x000D_&lt;br&gt;_x000D_&lt;br&gt;          -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  FCBP is a female who: 1) has achieved menarche at some point, 2) has not_x000D_&lt;br&gt;                  undergone a hysterectomy or bilateral oophorectomy or 3) has not been naturally_x000D_&lt;br&gt;                  postmenopausal (amenorrhea following cancer therapy does not rule out_x000D_&lt;br&gt;                  childbearing potential) for at least 24 consecutive months (i.e., has had menses_x000D_&lt;br&gt;                  at any time in the preceding 24 consecutive months)._x000D_&lt;br&gt;_x000D_&lt;br&gt;          -  Male Patients must agree to use a condom during sexual contact for at least 28 days_x000D_&lt;br&gt;             following the last infusion of CYNK-001, even if he has undergone a successful_x000D_&lt;br&gt;             vasectomy._x000D_&lt;br&gt;_x000D_&lt;br&gt;        Patient Exclusion Criteria_x000D_&lt;br&gt;_x000D_&lt;br&gt;          -  Patient requires supplemental oxygen delivered by mechanical ventilation, either_x000D_&lt;br&gt;             invasive or bilevel positive airway pressure._x000D_&lt;br&gt;_x000D_&lt;br&gt;          -  Patient admitted to Intensive Care Unit / Pulmonary Acute Care Unit designated area_x000D_&lt;br&gt;             with severe pulmonary pneumonia, ARDS or Sepsis._x000D_&lt;br&gt;_x000D_&lt;br&gt;          -  Patient is pregnant or breastfeeding._x000D_&lt;br&gt;_x000D_&lt;br&gt;          -  Patient has a history of severe asthma and is presently on chronic medications or has_x000D_&lt;br&gt;             a history of other symptomatic pulmonary disease._x000D_&lt;br&gt;_x000D_&lt;br&gt;          -  Patient has any other organ dysfunction [Common Terminology Criteria for AEs (CTCAE)_x000D_&lt;br&gt;             Version 5.0 Grade 3] that will interfere with the administration of the therapy_x000D_&lt;br&gt;             according to this protocol._x000D_&lt;br&gt;_x000D_&lt;br&gt;          -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  Patient has a known sensitivity or allergy to treatment additives or diluent_x000D_&lt;br&gt;             substances of dimethyl sulfoxide (DMSO), PlasmaLyte A or human serum albumin (HSA)._x000D_&lt;br&gt;             Please refer to investigational brochure (IB)._x000D_&lt;br&gt;_x000D_&lt;br&gt;          -  Patient has active autoimmune disease other than controlled connective tissue disorder_x000D_&lt;br&gt;             or those who are not on active therapy._x000D_&lt;br&gt;_x000D_&lt;br&gt;          -  Patient is immunocompromised, has known human immunodeficiency virus (HIV) positivity,_x000D_&lt;br&gt;             or has actively been treated with immunosuppressive products prior to being infected_x000D_&lt;br&gt;             with SARS-CoV-2._x000D_&lt;br&gt;_x000D_&lt;br&gt;          -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  Detection of other respiratory viruses from mucosal surfaces that would interfere with_x000D_&lt;br&gt;             the study treatment plan._x000D_&lt;br&gt;_x000D_&lt;br&gt;          -  Patient must not have a history of unconsciousness or hemoptysis within 2 weeks of_x000D_&lt;br&gt;             signing informed consent form._x000D_&lt;br&gt;</t>
  </si>
  <si>
    <t>Phase 1: Frequency and Severity of Adverse Events (AE);Phase 1: Rate of clearance of SARS-CoV-2;Phase 1: Rate of clinical improvement;Phase 2: Time to Clearance of SARS-CoV-2;Phase 2: Time to Clinical Improvement by NEWS2 Score</t>
  </si>
  <si>
    <t>Usage of Novel Non-Invasive Ventilation among
Covid-19 patients: A prospective two arm open labelled randomized controlled trial</t>
  </si>
  <si>
    <t>Intervention1: Novel Non-Invasive Ventilation&lt;br&gt;Device [InVicto√¢?¬¢]: We will connect the patients in the intervention group to InVicto√¢?¬¢ device. The pressure, flow and FiO2 will be set by the intensivists as per the clinical condition of the patient&lt;br&gt;Control Intervention1: Hospital standard treating protocol: Patients in the control group will be prescribed the non-invasive breathing support using HFNC system as defined by existing hospital protocol, or nasal CPAP where local clinicians prefer. The Flow and FiO2 will be set by the intensivists as per the clinical condition of the patient&lt;br&gt;</t>
  </si>
  <si>
    <t>http://www.ctri.nic.in/Clinicaltrials/pmaindet2.php?trialid=48879</t>
  </si>
  <si>
    <t>Use of a new breathing device for covid 19 patients</t>
  </si>
  <si>
    <t>CTRI/2020/11/029146</t>
  </si>
  <si>
    <t>JFD Limited</t>
  </si>
  <si>
    <t>Dr Alben Sigamani</t>
  </si>
  <si>
    <t>#258/A, Bommasandra Industrial area, Anekal taluk, Bangalore</t>
  </si>
  <si>
    <t>vimal.bhardwaj.dr@narayanahealth.org</t>
  </si>
  <si>
    <t>Mazumdar Shaw Medical Center</t>
  </si>
  <si>
    <t>Inclusion criteria: 1. Patient may be diagnosed with COVID-19 pneumonia based on clinical history consistent with COVID 19 without PCR proof  &lt;br/ &gt;&lt;br&gt;2.Acute lung injury as evidenced by P/F ratio  &lt;300 &lt;br/ &gt;&lt;br&gt;3. Clinician deems failure of therapy with conventional low flow oxygen</t>
  </si>
  <si>
    <t>Exclusion criteria: 1.Need for direct admission to the intensive care unit for invasive ventilation &lt;br/ &gt;&lt;br&gt;2.Unconscious or patient with drowsiness. &lt;br/ &gt;&lt;br&gt;3. Pneumothorax.</t>
  </si>
  <si>
    <t>The co-primary efficacy outcome for this trial is a &lt;br/ &gt;&lt;br&gt;composite of invasive ventilation or death at 30 days after randomization. &lt;br/ &gt;&lt;br&gt;The co-primary safety outcome for this trial is any incident cases of hypopnea that results from a failure of the device at 30 days after randomizationTimepoint: 30 days after randomization</t>
  </si>
  <si>
    <t>Randomized controlled Single blinded prospective multi centre clinical trial to
investigate the safety and efficacy of ZingiVir-H as an adjuvant therapy in hospitalized adults
diagnosed with coronavirus disease 2019 (COVID-19)</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</si>
  <si>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</si>
  <si>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http://www.ctri.nic.in/Clinicaltrials/pmaindet2.php?trialid=43168</t>
  </si>
  <si>
    <t>Clinical research on safety and efficacy of ZingiVir-H as an add on therapy in COVID-19 patients.</t>
  </si>
  <si>
    <t>CTRI/2020/04/024883</t>
  </si>
  <si>
    <t>Other
  Method of generating randomization sequence:Other  Method of allocation concealment:An Open list of random numbers  Blinding and masking:Outcome Assessor Blinded</t>
  </si>
  <si>
    <t>Pankajakasthuri herbal research foundation</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</si>
  <si>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</si>
  <si>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</si>
  <si>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</si>
  <si>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</si>
  <si>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</si>
  <si>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</si>
  <si>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</si>
  <si>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Phase I/Phase II Trial of Off-the-Shelf Allogeneic Hybrid TREG/Th2 Cell (RAPA-501-ALLO) Therapy for Severe, Post-Intubation Stage 3 COVID-19 Disease</t>
  </si>
  <si>
    <t>Biological: RAPA-501-Allo off-the-shelf Therapy of COVID-19;Other: Placebo</t>
  </si>
  <si>
    <t>https://clinicaltrials.gov/show/NCT04482699</t>
  </si>
  <si>
    <t>RAPA-501-Allo Off-the-Shelf Therapy of COVID-19</t>
  </si>
  <si>
    <t>NCT04482699</t>
  </si>
  <si>
    <t>Rapa Therapeutics LLC</t>
  </si>
  <si>
    <t>Severe COVID-19 Disease</t>
  </si>
  <si>
    <t>December 30, 2020</t>
  </si>
  <si>
    <t>Daniel Fowler, M.D.;Jennifer Gough Clinical Regulatory Coordinator</t>
  </si>
  <si>
    <t>;jgough@rapatherapeutics.com</t>
  </si>
  <si>
    <t>;617-285-4774</t>
  </si>
  <si>
    <t>Rapa Therapeutics LLC;</t>
  </si>
  <si>
    <t>_x000D_&lt;br&gt;        Inclusion Criteria:_x000D_&lt;br&gt;_x000D_&lt;br&gt;          1. Male or female participants = 18 years of age._x000D_&lt;br&gt;_x000D_&lt;br&gt;          2. Participants with SARS-CoV-2 infection, as defined by standard reverse transcriptase_x000D_&lt;br&gt;             polymerase chain reaction (RT-PCR) assay or equivalent test._x000D_&lt;br&gt;_x000D_&lt;br&gt;          3. Must have pulmonary infiltrate on radiologic examination._x000D_&lt;br&gt;_x000D_&lt;br&gt;          4. Participant must be status-post intubation and mechanical ventilation (or,_x000D_&lt;br&gt;             extracorporeal membrane oxygenation, ECMO) no more than 4 days from RAPA-501 infusion_x000D_&lt;br&gt;             (surrogate for participant provides informed consent)._x000D_&lt;br&gt;_x000D_&lt;br&gt;          5. AST and ALT = 3 x upper limit of normal (ULN)._x000D_&lt;br&gt;_x000D_&lt;br&gt;          6. Consent must be given before performance of any study related procedure not part of_x000D_&lt;br&gt;             standard medical care, with the understanding that consent may be withdrawn at any_x000D_&lt;br&gt;             time without prejudice to future medical care. Informed consent can be obtained from_x000D_&lt;br&gt;             healthcare proxy if the participant is unable to provide consent due to medical_x000D_&lt;br&gt;             status._x000D_&lt;br&gt;_x000D_&lt;br&gt;        Exclusion Criteria:_x000D_&lt;br&gt;_x000D_&lt;br&gt;          1. Active uncontrolled infection with a non-COVID-19 agent._x000D_&lt;br&gt;_x000D_&lt;br&gt;          2. Participants with Severe ARDS (Riviello et al., 2016), as determined by institutional_x000D_&lt;br&gt;             ICU staff and as defined by Berlin Criteria [PaO2/FIO2 ratio &lt;100 mmHg not eligible]_x000D_&lt;br&gt;             or modified-Berlin Criteria (using SpO2/FIO2 ratio)._x000D_&lt;br&gt;_x000D_&lt;br&gt;          3. Any irreversible disease or condition for which 6-month mortality is estimated to be_x000D_&lt;br&gt;             greater than 50%._x000D_&lt;br&gt;_x000D_&lt;br&gt;          4. End-stage liver disease with ascites unrelated to COVID-19 (Childs Pugh score &gt; 12)._x000D_&lt;br&gt;_x000D_&lt;br&gt;          5. Uncontrolled or significant cardiovascular disease, including but not limited to: (a)_x000D_&lt;br&gt;             myocardial infarction, stroke, or transient ischemic attack within the past 30 days;_x000D_&lt;br&gt;             (b) uncontrolled angina within the past 30 days; (c) any history of clinically_x000D_&lt;br&gt;             significant arrhythmias such as ventricular tachycardia, ventricular fibrillation, or_x000D_&lt;br&gt;             torsades de pointes; and (d) history of other clinically significant or uncontrolled_x000D_&lt;br&gt;             heart disease, including: cardiomyopathy, congestive heart failure with New York Heart_x000D_&lt;br&gt;             Association functional classification III or IV, myocarditis, pericarditis, or_x000D_&lt;br&gt;             significant pericardial effusion._x000D_&lt;br&gt;_x000D_&lt;br&gt;          6. Known chronic kidney disease of Stage 4 or 5 severity or requiring hemodialysis._x000D_&lt;br&gt;_x000D_&lt;br&gt;          7. COVID-19-associated acute kidney injury requiring dialysis._x000D_&lt;br&gt;_x000D_&lt;br&gt;          8. HIV, hepatitis B, or hepatitis C seropositive._x000D_&lt;br&gt;_x000D_&lt;br&gt;          9. Patients with baseline QT interval prolongation, as defined by repeated demonstration_x000D_&lt;br&gt;             of a QTc interval &gt;450 milliseconds._x000D_&lt;br&gt;_x000D_&lt;br&gt;         10. Patients on hydroxychloroquine (must discontinue at least 2-days before study entry)._x000D_&lt;br&gt;_x000D_&lt;br&gt;         11. Pregnant or breastfeeding participants._x000D_&lt;br&gt;_x000D_&lt;br&gt;         12. Patients of childbearing age, or males who have a partner of childbearing potential,_x000D_&lt;br&gt;             who are unwilling to practice contraception. Effective forms of birth control, which_x000D_&lt;br&gt;             must be continued through the entire on-study 6-month interval, include: Abstinence;_x000D_&lt;br&gt;             Intrauterine device (IUD); Hormonal (birth control pills, injections, or implants);_x000D_&lt;br&gt;             Tubal ligation; or Vasectomy._x000D_&lt;br&gt;_x000D_&lt;br&gt;         13. Participants with malignancy requiring active therapy (not including non-melanoma skin_x000D_&lt;br&gt;             cancer)._x000D_&lt;br&gt;_x000D_&lt;br&gt;         14. Recipients of allogeneic hematopoietic cell transplant or solid organ transplant._x000D_&lt;br&gt;_x000D_&lt;br&gt;         15. History of WHO Class III or IV pulmonary hypertension._x000D_&lt;br&gt;_x000D_&lt;br&gt;         16. Documented deep vein thrombosis or pulmonary embolism within past 3 months._x000D_&lt;br&gt;_x000D_&lt;br&gt;         17. Participants may be excluded at the discretion of the PI or if it is deemed that_x000D_&lt;br&gt;             allowing participation would represent an unacceptable medical or psychiatric risk._x000D_&lt;br&gt;</t>
  </si>
  <si>
    <t>Dose-Limiting Toxicity (DLT);Mortality Rate</t>
  </si>
  <si>
    <t>Use of Remote Patient Monitoring (RPM) Platform for COVID-19 Patient</t>
  </si>
  <si>
    <t>Device: LifeSignals Biosensor 1AX*;Other: Standard of Care</t>
  </si>
  <si>
    <t>https://clinicaltrials.gov/show/NCT04425720</t>
  </si>
  <si>
    <t>Use of Remote Monitoring for COVID-19 Patient</t>
  </si>
  <si>
    <t>NCT04425720</t>
  </si>
  <si>
    <t>Montefiore Medical Center</t>
  </si>
  <si>
    <t>RPM</t>
  </si>
  <si>
    <t>Jonathan Leff, MD;Jonathan Leff, MD;Singh Nair</t>
  </si>
  <si>
    <t>;jleff@montefiore.org;sinair@montefiore.org</t>
  </si>
  <si>
    <t>;7189204316;718-920-5932</t>
  </si>
  <si>
    <t>Montefiore Medical Center;</t>
  </si>
  <si>
    <t>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t>
  </si>
  <si>
    <t>Monitored versus Non-Monitored in-patient admission;Emergency Department Visits;Length of stay;patient satisfaction;the incidence of mechanical ventilation and ECMO;serious adverse events</t>
  </si>
  <si>
    <t>Effect of Early versUs Delayed intubatiOn on Clinical Outcomes of Patients With COVID-19 (EUDOCO): a Feasibility Randomized Controlled Trial</t>
  </si>
  <si>
    <t>Other: Endotracheal intubation</t>
  </si>
  <si>
    <t>https://clinicaltrials.gov/show/NCT04632043</t>
  </si>
  <si>
    <t>Early Versus Delayed Intubation of Patients With COVID-19</t>
  </si>
  <si>
    <t>NCT04632043</t>
  </si>
  <si>
    <t>Evangelismos Hospital</t>
  </si>
  <si>
    <t>COVID-19;Acute Hypoxemic Respiratory Failure</t>
  </si>
  <si>
    <t>November 18, 2020</t>
  </si>
  <si>
    <t>EUDOCO</t>
  </si>
  <si>
    <t>Ilias Siempos, MD, DSc;Ilias Siempos, MD, DSc;Ilias Siempos, MD, DSc</t>
  </si>
  <si>
    <t>;isiempos@yahoo.com;isiempos@yahoo.com</t>
  </si>
  <si>
    <t>;+306948279049;+306948279049</t>
  </si>
  <si>
    <t>Evangelismos Hospital;</t>
  </si>
  <si>
    <t>_x000D_&lt;br&gt;        Inclusion Criteria:_x000D_&lt;br&gt;_x000D_&lt;br&gt;        Adult patients with confirmed COVID-19 and severe acute hypoxemic respiratory failure_x000D_&lt;br&gt;_x000D_&lt;br&gt;        Exclusion Criteria:_x000D_&lt;br&gt;_x000D_&lt;br&gt;          -  Postoperative acute respiratory failure (within one week from surgery)_x000D_&lt;br&gt;_x000D_&lt;br&gt;          -  After cardiac arrest_x000D_&lt;br&gt;_x000D_&lt;br&gt;          -  Chronic hypoxemic respiratory failure_x000D_&lt;br&gt;_x000D_&lt;br&gt;          -  Hypercapnic respiratory failure_x000D_&lt;br&gt;_x000D_&lt;br&gt;          -  No full code_x000D_&lt;br&gt;_x000D_&lt;br&gt;          -  Lack of equipoise of the clinical team_x000D_&lt;br&gt;_x000D_&lt;br&gt;          -  Lack of informed consent_x000D_&lt;br&gt;</t>
  </si>
  <si>
    <t>Time from onset of severe acute hypoxemic respiratory failure to intubation</t>
  </si>
  <si>
    <t>Evaluation of the effect of taking tricholoma matsutake, cannabis sativa capsule and dendrobium candidum to nutrition intervention of patients with novel coronavirus pneumonia (COVID-19) during convalescence.</t>
  </si>
  <si>
    <t>Tricholoma matsutake group:Taking tricholoma matsutake ;Cannabis sativa capsule group:Taking cannabis sativa capsule ;Dendrobium candidum group:Taking dendrobium candidum;Routine treatment group:Taking routine drugs and food;</t>
  </si>
  <si>
    <t>http://www.chictr.org.cn/showproj.aspx?proj=50476</t>
  </si>
  <si>
    <t>ChiCTR2000030920</t>
  </si>
  <si>
    <t>Tricholoma matsutake group:25;Cannabis sativa capsule group:25;Dendrobium candidum group:25;Routine treatment group:25;</t>
  </si>
  <si>
    <t>HwaMei Hospital, University of Chinese Academy of Sciences</t>
  </si>
  <si>
    <t>Ting Cai</t>
  </si>
  <si>
    <t>41 Xibei Street, Ningbo, Zhejiang, China</t>
  </si>
  <si>
    <t>caiting@ucas.ac.cn</t>
  </si>
  <si>
    <t>+86 13738498188</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</si>
  <si>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</si>
  <si>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</si>
  <si>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Albumin;Cellular immune indicators (total lymphocyte count (TLC) and T lymphocyte subsets (CD3, CD4));</t>
  </si>
  <si>
    <t>A Randomized, Double-blind, Dose-ranging, Placebo Controlled, Phase 2a Evaluation of the Safety, Tolerability, and Pharmacokinetics of PLN-74809 in Participants With Acute Respiratory Distress Syndrome (ARDS) Associated With at Least Severe COVID-19 (INTEGRIS-ARDS)</t>
  </si>
  <si>
    <t>Drug: PLN-74809;Drug: Placebo</t>
  </si>
  <si>
    <t>https://clinicaltrials.gov/show/NCT04565249</t>
  </si>
  <si>
    <t>Evaluation of the Safety, Tolerability, and Pharmacokinetics of PLN-74809 in Participants With Acute Respiratory Distress Syndrome (ARDS) Associated With at Least Severe COVID-19</t>
  </si>
  <si>
    <t>NCT04565249</t>
  </si>
  <si>
    <t>Pliant Therapeutics, Inc.</t>
  </si>
  <si>
    <t>Acute Respiratory Distress Syndrome;SARS-CoV-2</t>
  </si>
  <si>
    <t>Pliant Therapeutics;Pliant Therapeutics Medical Monitor;Rania Rahman, MD</t>
  </si>
  <si>
    <t>;clintrials@pliantrx.com;</t>
  </si>
  <si>
    <t>Pliant Therapeutics, Inc.;</t>
  </si>
  <si>
    <t>_x000D_&lt;br&gt;        Inclusion Criteria:_x000D_&lt;br&gt;_x000D_&lt;br&gt;          -  Diagnosis of ARDS (Berlin Criteria)_x000D_&lt;br&gt;_x000D_&lt;br&gt;          -  Hospitalized with at least severe COVID-19 (FDA 2020)_x000D_&lt;br&gt;_x000D_&lt;br&gt;          -  Receiving support for acute lung injury/respiratory distress via supplemental oxygen_x000D_&lt;br&gt;_x000D_&lt;br&gt;          -  Serum aspartate aminotransferase (AST) concentration = 120 U/L and serum alanine_x000D_&lt;br&gt;             aminotransferase (ALT) concentration = 150 U/L_x000D_&lt;br&gt;_x000D_&lt;br&gt;          -  Serum total bilirubin = 1.8 mg/dL, in the absence of Gilbert's syndrome or hemolysis_x000D_&lt;br&gt;_x000D_&lt;br&gt;        Exclusion Criteria:_x000D_&lt;br&gt;_x000D_&lt;br&gt;          -  Greater than 72 hours since time of onset of ARDS._x000D_&lt;br&gt;_x000D_&lt;br&gt;          -  Greater than 7 days since start of mechanical ventilation._x000D_&lt;br&gt;_x000D_&lt;br&gt;          -  Currently receiving or anticipated to receive extracorporeal life support (ECLS),_x000D_&lt;br&gt;             extracorporeal membrane oxygenation (ECMO) or high-frequency oscillatory ventilation_x000D_&lt;br&gt;_x000D_&lt;br&gt;          -  Unwillingness to follow lung protective ventilation strategy (i.e., tidal volume of 6_x000D_&lt;br&gt;             mL/kg of predicted body weight and prone positioning) and fluid management protocol_x000D_&lt;br&gt;             (Fluids and Catheters Treatment Trial [FACTT] Conservative or Lite) per local_x000D_&lt;br&gt;             institutional standards (HFOV)._x000D_&lt;br&gt;</t>
  </si>
  <si>
    <t>Number of participants with treatment-related adverse events and laboratory abnormalities, assessed by CTCAE V5.0</t>
  </si>
  <si>
    <t>A Randomized, Open-label, Non-controlled Phase I/II Study to Assess Safety and Immunogenicity of Twice or Three Times Dosing of Intramuscular AG0302-COVID19 (2mg) in Healthy Adults</t>
  </si>
  <si>
    <t>Biological: AG0302-COVID19;Biological: AG0302-COVID19;Biological: AG0302-COVID19</t>
  </si>
  <si>
    <t>https://clinicaltrials.gov/show/NCT04527081</t>
  </si>
  <si>
    <t>Study of COVID-19 DNA Vaccine (AG0302-COVID19)</t>
  </si>
  <si>
    <t>NCT04527081</t>
  </si>
  <si>
    <t>AnGes, Inc.</t>
  </si>
  <si>
    <t>AnGes, Inc. Clinical Development</t>
  </si>
  <si>
    <t>_x000D_&lt;br&gt;        Inclusion Criteria:_x000D_&lt;br&gt;_x000D_&lt;br&gt;          1. Subjects who have obtained written consent voluntarily to participate in this clinical_x000D_&lt;br&gt;             trial_x000D_&lt;br&gt;_x000D_&lt;br&gt;          2. Subjects whose age at the time of obtaining consent is 20 years to 65 years_x000D_&lt;br&gt;_x000D_&lt;br&gt;          3. Subjects who are negative for SARS-CoV-2 by PCR test_x000D_&lt;br&gt;_x000D_&lt;br&gt;          4. Subjects who are negative for both SARS-CoV-2 IgM antibody and SARS-CoV-2 IgG antibody_x000D_&lt;br&gt;             by antibody test_x000D_&lt;br&gt;_x000D_&lt;br&gt;        Exclusion Criteria:_x000D_&lt;br&gt;_x000D_&lt;br&gt;          1. Subjects with symptoms of suspected COVID-19 infection (respiratory symptoms,_x000D_&lt;br&gt;             headache, malaise, olfactory disorders, taste disorders, etc.)_x000D_&lt;br&gt;_x000D_&lt;br&gt;          2. Subjects with a history of COVID-19 (hearing from subjects)_x000D_&lt;br&gt;_x000D_&lt;br&gt;          3. Subjects who have participated in unapproved vaccine clinical trials_x000D_&lt;br&gt;_x000D_&lt;br&gt;          4. Subjects with axillary temperature of 37.0 degree or higher_x000D_&lt;br&gt;_x000D_&lt;br&gt;          5. Subjects who have a history of anaphylaxis_x000D_&lt;br&gt;_x000D_&lt;br&gt;          6. Subjects who have serious renal, liquid, respiratory, liver, kidney, digestive, and_x000D_&lt;br&gt;             neuropsychiatric history has a current medical history_x000D_&lt;br&gt;_x000D_&lt;br&gt;          7. Subjects with a history of convulsion or epilepsy_x000D_&lt;br&gt;_x000D_&lt;br&gt;          8. Subjects with a history of diagnosis of immunodeficiency_x000D_&lt;br&gt;_x000D_&lt;br&gt;          9. Subjects who have a close relative (within 3rd degree) of congenital immunodeficiency_x000D_&lt;br&gt;_x000D_&lt;br&gt;         10. Subjects who have a history of bronchial asthma_x000D_&lt;br&gt;_x000D_&lt;br&gt;         11. Subjects who had a fever of 39.0¬∞C or higher within 2 days after the last vaccination,_x000D_&lt;br&gt;             and those who suspected allergy such as a systemic rash_x000D_&lt;br&gt;_x000D_&lt;br&gt;         12. Females who wish to become pregnant from the date of study registration to 12 weeks_x000D_&lt;br&gt;             after the first inoculation of the investigational drug, and pregnant females who are_x000D_&lt;br&gt;             breast-feeding. In addition, females who may become pregnant and their male sexual_x000D_&lt;br&gt;             partners should use appropriate contraceptives (pill), condoms, vasectomy, tubal_x000D_&lt;br&gt;             ligation, diaphragm, intrauterine devices, spermicides, intrauterine hormone-releasing_x000D_&lt;br&gt;             system, etc. from the study entry date until 12 weeks after vaccination_x000D_&lt;br&gt;_x000D_&lt;br&gt;         13. Subjects who have participated in clinical trials of other unapproved drugs and_x000D_&lt;br&gt;             received the investigational drug within 4 weeks before the start of this clinical_x000D_&lt;br&gt;             trial (starting from vaccination day)_x000D_&lt;br&gt;_x000D_&lt;br&gt;         14. Subjects who have been received a live vaccine, inactivated vaccine, or toxoid within_x000D_&lt;br&gt;             4 weeks before the start of this clinical trial (starting from vaccination day)_x000D_&lt;br&gt;_x000D_&lt;br&gt;         15. Subjects who have been administered with drugs that affect the immune system_x000D_&lt;br&gt;             (excluding external preparations) such as immunomodulators (DMARDs, etc.),_x000D_&lt;br&gt;             immunosuppressants, biologics, etc. within 4 weeks from vaccination_x000D_&lt;br&gt;_x000D_&lt;br&gt;         16. Subjects who received blood transfusion or gamma globulin therapy within 12 week_x000D_&lt;br&gt;             before vaccination, or high-dose gamma globulin therapy (200 mg/kg or more) within 24_x000D_&lt;br&gt;             weeks before vaccination_x000D_&lt;br&gt;_x000D_&lt;br&gt;         17. Subjects who have a history of overseas travel within 4 weeks before the start of the_x000D_&lt;br&gt;             clinical trial (starting from vaccination day)_x000D_&lt;br&gt;_x000D_&lt;br&gt;         18. Subjects who are unable to comply with the clinical trial protocol and follow up (for_x000D_&lt;br&gt;             mental, family, social or geographical reasons)_x000D_&lt;br&gt;_x000D_&lt;br&gt;         19. Subjects who are judged to be ineligible for this clinical trial by the investigator_x000D_&lt;br&gt;</t>
  </si>
  <si>
    <t>Immunogenicity;Incidence of Treatment-Emergent Adverse Events [Safety and Tolerability]</t>
  </si>
  <si>
    <t>The Use of Desferal and Adjuvants for Prevention of ARDS in Hospitalised Cases Documented With Covid 19 Infection: A Randomized Controlled Trial</t>
  </si>
  <si>
    <t>Drug: Desferal 500 MG Injection</t>
  </si>
  <si>
    <t>https://clinicaltrials.gov/show/NCT04389801</t>
  </si>
  <si>
    <t>Use of Desferal for Prevention of ARDS in Hospitalised Cases Documented With Covid 19 Infection</t>
  </si>
  <si>
    <t>NCT04389801</t>
  </si>
  <si>
    <t>Hesham Al-Inany</t>
  </si>
  <si>
    <t>Covid 19</t>
  </si>
  <si>
    <t>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t>
  </si>
  <si>
    <t>Mortality rate</t>
  </si>
  <si>
    <t>PREPARE-IT. Prevention of COVID19 With EPA in Healthcare Providers at Risk - Intervention Trial</t>
  </si>
  <si>
    <t>Drug: Icosapent ethyl (IPE);Drug: Placebo</t>
  </si>
  <si>
    <t>https://clinicaltrials.gov/show/NCT04460651</t>
  </si>
  <si>
    <t>NCT04460651</t>
  </si>
  <si>
    <t>August 14, 2020</t>
  </si>
  <si>
    <t>PREPARE-IT</t>
  </si>
  <si>
    <t>Rafael Diaz, MD;Andres Orlandini, MD;Carolina Chac√≥n, MD</t>
  </si>
  <si>
    <t>;aorlandinimd@eclainternational.org;cchacon@gmail.com</t>
  </si>
  <si>
    <t>ECLA- Estudios Cl√≠nicos Latino Am√©rica;</t>
  </si>
  <si>
    <t>_x000D_&lt;br&gt;        Inclusion Criteria:_x000D_&lt;br&gt;_x000D_&lt;br&gt;        18 years of age or older and_x000D_&lt;br&gt;_x000D_&lt;br&gt;          1. Doctors, nurses, ancillary staff , cleaning staff working in Intensive Care Units or_x000D_&lt;br&gt;             Emergency Departments that care for COVID-19 patients, or_x000D_&lt;br&gt;_x000D_&lt;br&gt;          2. People performing aerosol-generating procedures on COVID-19 patients (i.e._x000D_&lt;br&gt;             anesthesiologist, nurses, dentists, trans-esophageal sonography technicians, etc.) or_x000D_&lt;br&gt;_x000D_&lt;br&gt;          3. Relatives of COVID-19 index cases who have been in contact (according to the National_x000D_&lt;br&gt;             Ministry of Health definition in force at the time of the evaluation) or_x000D_&lt;br&gt;_x000D_&lt;br&gt;          4. Laboratory Staff currently running COVID-19 tests_x000D_&lt;br&gt;_x000D_&lt;br&gt;        Study authorities will evaluate subjects who fill the pre-screening form and will approve_x000D_&lt;br&gt;        enrollment into the study upon confirming their risk criteria._x000D_&lt;br&gt;_x000D_&lt;br&gt;        Exclusion Criteria:_x000D_&lt;br&gt;_x000D_&lt;br&gt;          1. Currently presents with symptoms consistent with COVID-19 or influenza-like symptoms_x000D_&lt;br&gt;_x000D_&lt;br&gt;          2. Previously diagnosed with COVID-19_x000D_&lt;br&gt;_x000D_&lt;br&gt;          3. Pregnant or breastfeeding women_x000D_&lt;br&gt;_x000D_&lt;br&gt;          4. Unable to provide informed consent_x000D_&lt;br&gt;_x000D_&lt;br&gt;          5. Currently taking eicosapentaenoic acid (EPA) or dietary fish oil supplements_x000D_&lt;br&gt;_x000D_&lt;br&gt;          6. Known hypersensitivity to the study drug_x000D_&lt;br&gt;_x000D_&lt;br&gt;          7. Administration of a durg with anticoagulant effects (antiplatelet agents are allowed)_x000D_&lt;br&gt;_x000D_&lt;br&gt;          8. Hemorrhagic Diathesis_x000D_&lt;br&gt;_x000D_&lt;br&gt;          9. History of recurrent paroxysmal atrial fibrillation (AF) or persistent AF_x000D_&lt;br&gt;</t>
  </si>
  <si>
    <t>Percentage of SARS-CoV-2 positive subjects;Highest mean WHO descriptive score of COVID-19 in the active treatment group compared to the placebo group.</t>
  </si>
  <si>
    <t>Administration of the CIGB-258 peptide in patients with COVID-19 under intensive therapy regimen (COVID-19)</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</si>
  <si>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reverts.;Peptides;P?ptido CIGB-258,      Jusvinza</t>
  </si>
  <si>
    <t>https://rpcec.sld.cu/en/trials/RPCEC00000313-En</t>
  </si>
  <si>
    <t>CIGB-258 at COVID-19</t>
  </si>
  <si>
    <t>RPCEC00000313</t>
  </si>
  <si>
    <t>COVID-19 respiratory distress &lt;br&gt;COVID-19;Coronavirus Infections;COVID-19</t>
  </si>
  <si>
    <t>Maria</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</si>
  <si>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</si>
  <si>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</si>
  <si>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</si>
  <si>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</si>
  <si>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Mortality on discharge from the ICU (Proportion of patients who die, according to their causes). Measurement time: during the stay in the Intensive Care Unit.</t>
  </si>
  <si>
    <t>A randomized controlled trial for the efficacy of ozonated autohemotherapy in the treatment of Novel Coronavirus Pneumonia (COVID-19)</t>
  </si>
  <si>
    <t>Experimental group:ozonated autohemotherapy;Control group:Standard medical treatment;</t>
  </si>
  <si>
    <t>http://www.chictr.org.cn/showproj.aspx?proj=49737</t>
  </si>
  <si>
    <t>ChiCTR2000030006</t>
  </si>
  <si>
    <t>Chen Xiangdong</t>
  </si>
  <si>
    <t>xiangdongchen2013@163.com</t>
  </si>
  <si>
    <t>+86 15071096621</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</si>
  <si>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</si>
  <si>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</si>
  <si>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Recovery rate;</t>
  </si>
  <si>
    <t>Short Term, High Dose Vitamin D Supplementation for COVID-19 Disease: Double Blind, Controlled, Study</t>
  </si>
  <si>
    <t>Drug: Vit D</t>
  </si>
  <si>
    <t>https://clinicaltrials.gov/show/NCT04459247</t>
  </si>
  <si>
    <t>Short Term, High Dose Vitamin D Supplementation for COVID-19</t>
  </si>
  <si>
    <t>NCT04459247</t>
  </si>
  <si>
    <t>Postgraduate Institute of Medical Education and Research</t>
  </si>
  <si>
    <t>SHADE</t>
  </si>
  <si>
    <t>_x000D_&lt;br&gt;        Inclusion Criteria:_x000D_&lt;br&gt;_x000D_&lt;br&gt;          -  SARS-CoV-2 RNA positive Asymptomatic individuals_x000D_&lt;br&gt;_x000D_&lt;br&gt;        Exclusion Criteria:_x000D_&lt;br&gt;_x000D_&lt;br&gt;          -  Uncontrolled Diabetes Uncontrolled Hypertension Chronic Liver Disease Chronic_x000D_&lt;br&gt;             obstructive Pulmonary disease Requiring Invasive Ventilation_x000D_&lt;br&gt;</t>
  </si>
  <si>
    <t>Virus negativity</t>
  </si>
  <si>
    <t>Impact of Intravenous Lidocaine on Clinical Outcomes of Patients With ARDS During COVID-19 Pandemia</t>
  </si>
  <si>
    <t>Drug: Lidocaine 2%;Drug: Control</t>
  </si>
  <si>
    <t>https://clinicaltrials.gov/show/NCT04609865</t>
  </si>
  <si>
    <t>NCT04609865</t>
  </si>
  <si>
    <t>University Hospital, Strasbourg, France</t>
  </si>
  <si>
    <t>Acute Respiratory Distress Syndrome (ARDS);COVID-19;Corona Virus Infection</t>
  </si>
  <si>
    <t>November 4, 2020</t>
  </si>
  <si>
    <t>LidoCovid</t>
  </si>
  <si>
    <t>Thi√™n-Nga CHAMARAUX-TRAN, MD</t>
  </si>
  <si>
    <t>thiennga.chamaraux-tran@chru-strasbourg.fr</t>
  </si>
  <si>
    <t>3 88 12 70 81</t>
  </si>
  <si>
    <t>_x000D_&lt;br&gt;        Inclusion Criteria:_x000D_&lt;br&gt;_x000D_&lt;br&gt;          -  Age =18 years_x000D_&lt;br&gt;_x000D_&lt;br&gt;          -  Hospitalized in ICU_x000D_&lt;br&gt;_x000D_&lt;br&gt;          -  Presence of all of the following conditions, within one week of a clinical insult or_x000D_&lt;br&gt;             new or worsening respiratory symptoms:_x000D_&lt;br&gt;_x000D_&lt;br&gt;          -  PaO2/FiO2 &lt;300 mmHg with positive end-expiratory pressure (PEEP) =5 cmH2O_x000D_&lt;br&gt;_x000D_&lt;br&gt;          -  Bilateral opacities not fully explained by cardiac failure or fluid overload_x000D_&lt;br&gt;_x000D_&lt;br&gt;          -  Intubated and sedated for mechanical protective ventilation_x000D_&lt;br&gt;_x000D_&lt;br&gt;          -  Affiliation to the French Sociale security_x000D_&lt;br&gt;_x000D_&lt;br&gt;          -  Beta HCG negative for women_x000D_&lt;br&gt;_x000D_&lt;br&gt;        For Covid-19 subgroup:_x000D_&lt;br&gt;_x000D_&lt;br&gt;        - Covid-19 infection (RT-PCR &lt; 7 days and/or another approved diagnostic technique and/or_x000D_&lt;br&gt;        typical CT appearance of COVID-19 pneumonia_x000D_&lt;br&gt;_x000D_&lt;br&gt;        Exclusion Criteria:_x000D_&lt;br&gt;_x000D_&lt;br&gt;          -  Allergy to amide local anesthetics_x000D_&lt;br&gt;_x000D_&lt;br&gt;          -  Acute porphyria_x000D_&lt;br&gt;_x000D_&lt;br&gt;          -  Disorders of atrioventricular conduction requiring a non-done permanent_x000D_&lt;br&gt;             electrosystolic pacing_x000D_&lt;br&gt;_x000D_&lt;br&gt;          -  Uncontrolled epilepsy_x000D_&lt;br&gt;_x000D_&lt;br&gt;          -  Fluvoxamine treatment_x000D_&lt;br&gt;_x000D_&lt;br&gt;          -  Class III antiarrythmic agent treatments (amiodarone, dronedarone)_x000D_&lt;br&gt;_x000D_&lt;br&gt;          -  Class I antiarythmic agent (quinidine, disopyramide, hydroquinidine, flecainid,_x000D_&lt;br&gt;             propafenone)_x000D_&lt;br&gt;_x000D_&lt;br&gt;          -  Hepatocellular insufficiency defined by PT&lt;15% in the absence of anti-vitamin K_x000D_&lt;br&gt;_x000D_&lt;br&gt;          -  Patient under a tutelage measure or placed under judicial protection_x000D_&lt;br&gt;_x000D_&lt;br&gt;          -  Known pregnancy_x000D_&lt;br&gt;_x000D_&lt;br&gt;          -  Breastfeeding_x000D_&lt;br&gt;</t>
  </si>
  <si>
    <t>alveolar-capillary gas exchange after two days of treatment</t>
  </si>
  <si>
    <t>mulTi-Arm Therapeutic study in pre-ICu patients admitted with Covid-19 ‚Äì Repurposed Drugs (TACTIC-R)</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</si>
  <si>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</si>
  <si>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http://isrctn.com/ISRCTN11188345</t>
  </si>
  <si>
    <t>A therapeutic study in pre-ICU patients admitted with coronavirus using repurposed drugs</t>
  </si>
  <si>
    <t>ISRCTN11188345</t>
  </si>
  <si>
    <t>Randomised parallel arm open-label multicentre Phase IV platform trial (Treatment)</t>
  </si>
  <si>
    <t>Phase IV</t>
  </si>
  <si>
    <t xml:space="preserve">
                Late stage 1/stage 2 COVID-19-related disease
                COVID-19 (SARS-CoV-2 infection)
 &lt;br&gt;Infections and Infestations &lt;br&gt;COVID-19 (SARS-CoV-2 infection)</t>
  </si>
  <si>
    <t>Elena</t>
  </si>
  <si>
    <t>Hernan Sancho</t>
  </si>
  <si>
    <t xml:space="preserve">
                    Cambridge Clinical Trials Unit
                    Cambridge University Hospitals NHS Foundation Trust, Addenbrooke's Hospital
</t>
  </si>
  <si>
    <t>cctu@addenbrookes.nhs.uk</t>
  </si>
  <si>
    <t>+44 (0)1223 349132</t>
  </si>
  <si>
    <t>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t>
  </si>
  <si>
    <t>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t>
  </si>
  <si>
    <t>&lt;br&gt;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t>
  </si>
  <si>
    <t>Efficacy of jujube product in accelerating the recovery process of Covid -19 patients</t>
  </si>
  <si>
    <t>Intervention 1: Intervention group: In addition to the treatment protocol, patients receive 7 cc of jujube twice a day, 7 cc each. Intervention 2: Control group: The treatment is done according to the protocol and is only for comparison with the intervention group.</t>
  </si>
  <si>
    <t>http://en.irct.ir/trial/47684</t>
  </si>
  <si>
    <t>Evaluation of the effect of jujube product on Covid-19 patients</t>
  </si>
  <si>
    <t>IRCT20171213037866N2</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</si>
  <si>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</si>
  <si>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</si>
  <si>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</si>
  <si>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</si>
  <si>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</si>
  <si>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</si>
  <si>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</si>
  <si>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Clinical symptoms (Coronavirus infection). Timepoint: Before starting the study and daily until discharge. Method of measurement: Laboratory values and radiographic changes or CT scans and questionnaire.</t>
  </si>
  <si>
    <t>Convalescent Plasma for the Treatment of Moderate-severe COVID-19: A Proof-of-principle Study</t>
  </si>
  <si>
    <t>Biological: Blood plasma</t>
  </si>
  <si>
    <t>https://clinicaltrials.gov/show/NCT04365439</t>
  </si>
  <si>
    <t>Convalescent Plasma for COVID-19</t>
  </si>
  <si>
    <t>NCT04365439</t>
  </si>
  <si>
    <t>Enos Bernasconi</t>
  </si>
  <si>
    <t>Blood Plasma Therapy;COVID</t>
  </si>
  <si>
    <t>Stefano Fontana, M.D.;Enos Bernasconi, M.D.</t>
  </si>
  <si>
    <t>;enos.bernasconi@eoc.ch</t>
  </si>
  <si>
    <t>;+41 91 811 60 22</t>
  </si>
  <si>
    <t>Servizio Trasfusionale, Lugano;</t>
  </si>
  <si>
    <t>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t>
  </si>
  <si>
    <t>Viral load decay in the recipient after plasma transfusion with semiquantitative assessment of nasopharyngeal swabs;Change in inflammatory cytokines concentration (e.g. IL-6, HMGB1);Change in titers of anti-SARS-CoV-2 antibodies in patients' plasma;Titers of anti-SARS-CoV-2 antibodies in the plasma derived from convalescent donors</t>
  </si>
  <si>
    <t>Detection of SARS-CoV-2 in Semen of COVID-19 Positive Males</t>
  </si>
  <si>
    <t>Diagnostic Test: Ejaculated semen sample</t>
  </si>
  <si>
    <t>https://clinicaltrials.gov/show/NCT04391829</t>
  </si>
  <si>
    <t>NCT04391829</t>
  </si>
  <si>
    <t>Universitair Ziekenhuis Brussel</t>
  </si>
  <si>
    <t>COVID-19;Sars-CoV2;Corona Virus Infection;Semen</t>
  </si>
  <si>
    <t>COVIDSPERM</t>
  </si>
  <si>
    <t>Michael De Brucker, MD PHD;Michael De Brucker, MD PHD;valerie uvin, md</t>
  </si>
  <si>
    <t>;michaeldebrucker@gmail.com;valerieuvin@hotmail.com</t>
  </si>
  <si>
    <t>;+32494455084;486073292</t>
  </si>
  <si>
    <t>UZ Brussels;</t>
  </si>
  <si>
    <t>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t>
  </si>
  <si>
    <t>detection of SARS-CoV-2 in the semen</t>
  </si>
  <si>
    <t>The effect of adding SOVODAK (sofosbuvir+daclatasvir) to the treatment protocol of COVID-19 outpatients: A Clinical Trial Study</t>
  </si>
  <si>
    <t>Intervention 1: Intervention group: COVID-19 Patients receiving hydroxychloroquine + SOVODAK. Intervention 2: Control group: COVID-19 Patients receiving hydroxychloroquine.</t>
  </si>
  <si>
    <t>http://en.irct.ir/trial/46926</t>
  </si>
  <si>
    <t>The effect of SOVODAK in the treatment of COVID-19 patients</t>
  </si>
  <si>
    <t>IRCT20200403046926N1</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</si>
  <si>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</si>
  <si>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</si>
  <si>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</si>
  <si>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</si>
  <si>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</si>
  <si>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</si>
  <si>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</si>
  <si>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Saturation of Peripheral Oxygen. Timepoint: Before the intervention and the seventh day. Method of measurement: Pulseimetry.;C-reactive protein Status. Timepoint: Before the intervention and the seventh day. Method of measurement: C-reactive protein serological test.;Lymphopenic Status. Timepoint: Before the intervention and the seventh day. Method of measurement: Counting lymphocytes.;Symptoms ending. Timepoint: During the study. Method of measurement: Clinical examination.</t>
  </si>
  <si>
    <t>Combination of Chemopreventive Agents (All- Trans Retinoic Acid and Tamoxifen) as Potential Treatment for the Lung Complication of COVID-19</t>
  </si>
  <si>
    <t>Combination Product: Aerosolized All-Trans Retinoic acid plus oral Tamoxifen;Other: Standard treatment</t>
  </si>
  <si>
    <t>https://clinicaltrials.gov/show/NCT04568096</t>
  </si>
  <si>
    <t>NCT04568096</t>
  </si>
  <si>
    <t>the Lung Complication of COVID-19</t>
  </si>
  <si>
    <t>Mahmoud Elkazzaz, B.Sc in Biochemistry;Mahmoud Elkazzaz, B.Sc in Biochemistry</t>
  </si>
  <si>
    <t>;mahmoudramadan2051@yahoo.com</t>
  </si>
  <si>
    <t>Facculty of Science, Damietta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</si>
  <si>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Previous history of deep vein thrombosis or pulmonary embolism in the last 12 months._x000D_&lt;br&gt;_x000D_&lt;br&gt;          -  Patients with postmenopausal vaginal bleeding with no defined etiology._x000D_&lt;br&gt;_x000D_&lt;br&gt;          -  Patients with breast cancer who need to use tamoxifen for this neoplasm_x000D_&lt;br&gt;_x000D_&lt;br&gt;          -  Another synchronous neoplasm that requires systemic treatment Patients with aggressive_x000D_&lt;br&gt;             disease requiring cytotoxic therapy or locoregional therapies (eg hepatic_x000D_&lt;br&gt;             embolization) A history of serious clinical or psychiatric illness that, by clinical_x000D_&lt;br&gt;             judgment, may involve participation risk in this study_x000D_&lt;br&gt;_x000D_&lt;br&gt;          -  Patients participating in other protocols with experimental drugs._x000D_&lt;br&gt;_x000D_&lt;br&gt;          -  Patients with oral food difficulties._x000D_&lt;br&gt;_x000D_&lt;br&gt;          -  Patients who underwent major recent surgery less than 4 weeks previously._x000D_&lt;br&gt;_x000D_&lt;br&gt;          -  Patients receiving chemotherapy or other oncologic therapy for less than 3 weeks_x000D_&lt;br&gt;</t>
  </si>
  <si>
    <t>Open-Label, Non-Randomized Study to Evaluate Anti-Malarial/Anti-Infective Combination Therapies in Patients With Confirmed COVID-19 Infection</t>
  </si>
  <si>
    <t>Drug: Atovaquone/Azithromycin</t>
  </si>
  <si>
    <t>https://clinicaltrials.gov/show/NCT04339426</t>
  </si>
  <si>
    <t>Atovaquone and Azithromycin Combination for Confirmed COVID-19 Infection</t>
  </si>
  <si>
    <t>NCT04339426</t>
  </si>
  <si>
    <t>HonorHealth Research Institute</t>
  </si>
  <si>
    <t>Michael Gordon, MD;Karen Lewandowski, RN;Karen Lewandowski, RN</t>
  </si>
  <si>
    <t>;klewandowski@honorhealth.com;klewandowski@honorhealth.com</t>
  </si>
  <si>
    <t>;480-583-0760;480-583-0760</t>
  </si>
  <si>
    <t>HonorHealth Research Institute;</t>
  </si>
  <si>
    <t>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t>
  </si>
  <si>
    <t>Virology Cure Rate</t>
  </si>
  <si>
    <t>Comparison of outcome in Coronavirus disease 2019 (COVID-19) pneumonia patients with or without recombinant erythropoietin (r-EPO) √¢?? a prospective randomized controlled study.</t>
  </si>
  <si>
    <t>Intervention1: recombinant erythropoietin (r-EPO)in addition to standard care.: In 20 moderate to severely diseased patients who require ventilatory support(NIV/IV), 4000IU of r-EPO in addition to standard care would be administered subcutaneously on day 1, 2, 4 and 7th days.&lt;br&gt;Control Intervention1: only standard care.: In 20 number of moderate to severely diseased patients only standard care treatment protocol will be followed.&lt;br&gt;</t>
  </si>
  <si>
    <t>http://www.ctri.nic.in/Clinicaltrials/pmaindet2.php?trialid=48272</t>
  </si>
  <si>
    <t>Effect of recombinant erythropoietin in covid-19 patients.</t>
  </si>
  <si>
    <t>CTRI/2020/11/028959</t>
  </si>
  <si>
    <t>All India Institute Of Medical Sciences New Delhi</t>
  </si>
  <si>
    <t xml:space="preserve">Health Condition 1: B972- Coronavirus as the cause of diseases classified elsewhere
Health Condition 2: J22- Unspecified acute lower respiratory infection
</t>
  </si>
  <si>
    <t>ashutosh kumar singh</t>
  </si>
  <si>
    <t>Department of Anaesthesia, Pain medicine and Critical care.
JPNATC, AIIMS NEW DELHI</t>
  </si>
  <si>
    <t>anjantrikha@gmail.com</t>
  </si>
  <si>
    <t>AIIMS NEW DELHI</t>
  </si>
  <si>
    <t>Inclusion criteria: sars-cov-2 positive patients. &lt;br/ &gt;&lt;br&gt;moderate to severe disease who require non-invasive or invasive ventilation.</t>
  </si>
  <si>
    <t>Exclusion criteria: patients relative refusal. &lt;br/ &gt;&lt;br&gt;terminal end-organ failure (renal, liver, cardiac, cns) &lt;br/ &gt;&lt;br&gt;thrombocytosis. &lt;br/ &gt;&lt;br&gt;concomitant potential serious infections.</t>
  </si>
  <si>
    <t>Deescalation from mechanical ventilation and mortality benefit.Timepoint: 02 weeks</t>
  </si>
  <si>
    <t>Pragmatic, Double-blind, Placebo-controlled Randomized Clinical Trial, Evaluating Hydroxychloroquine for Prevention of Hospitalization and Respiratory Complications in Non-hospitalized Patients With Confirmed or Probable COVID-19</t>
  </si>
  <si>
    <t>https://clinicaltrials.gov/show/NCT04466540</t>
  </si>
  <si>
    <t>Randomized Placebo-controlled Trial of Hydroxychloroquine in Outpatient Cases With Coronavirus Disease 2019 (COVID-19)</t>
  </si>
  <si>
    <t>NCT04466540</t>
  </si>
  <si>
    <t>Hospital Alem√£o Oswaldo Cruz</t>
  </si>
  <si>
    <t>COALITION-V</t>
  </si>
  <si>
    <t>√Ålvaro Avezum, Ph.D;Dayane Vilanova</t>
  </si>
  <si>
    <t>;dvilanova@haoc.com.br</t>
  </si>
  <si>
    <t>;+55(11)3549-0729</t>
  </si>
  <si>
    <t>International Research Center - Hospital Alem√£o Oswaldo Cruz;</t>
  </si>
  <si>
    <t>_x000D_&lt;br&gt;        Inclusion Criteria:_x000D_&lt;br&gt;_x000D_&lt;br&gt;        It will be considered eligible those adults (equal to or greater than 18 years) seeking_x000D_&lt;br&gt;        medical care with suspected or confirmed COVID-19, with time between symptoms and inclusion_x000D_&lt;br&gt;        = 07 days, presenting mild symptoms, without indication of hospitalization and at least 1_x000D_&lt;br&gt;        risk factor for complication:_x000D_&lt;br&gt;_x000D_&lt;br&gt;          1. &gt; 65 years;_x000D_&lt;br&gt;_x000D_&lt;br&gt;          2. Hypertension;_x000D_&lt;br&gt;_x000D_&lt;br&gt;          3. Diabetes mellitus;_x000D_&lt;br&gt;_x000D_&lt;br&gt;          4. Asthma;_x000D_&lt;br&gt;_x000D_&lt;br&gt;          5. COPD or other chronic lung diseases;_x000D_&lt;br&gt;_x000D_&lt;br&gt;          6. Smoking;_x000D_&lt;br&gt;_x000D_&lt;br&gt;          7. Immunosuppression;_x000D_&lt;br&gt;_x000D_&lt;br&gt;          8. Obesity (Defined as BMI equal to or greater than 30 Kg/m2)._x000D_&lt;br&gt;_x000D_&lt;br&gt;        Exclusion Criteria:_x000D_&lt;br&gt;_x000D_&lt;br&gt;          1. Patients under 18 years old;_x000D_&lt;br&gt;_x000D_&lt;br&gt;          2. Hospitalization at the first medical care;_x000D_&lt;br&gt;_x000D_&lt;br&gt;          3. Positive test for influenza at the first medical care;_x000D_&lt;br&gt;_x000D_&lt;br&gt;          4. Known hypersensitivity to hydroxychloroquine / chloroquine;_x000D_&lt;br&gt;_x000D_&lt;br&gt;          5. Previous diagnosis of retinopathy or macular degeneration;_x000D_&lt;br&gt;_x000D_&lt;br&gt;          6. Previous diagnosis of Long QT-syndrome, history of sudden death in close family_x000D_&lt;br&gt;             members (parents and siblings), decompensated heart failure, unstable coronary artery_x000D_&lt;br&gt;             disease, use of anti-arrhythmic drugs or other drugs that can increase the_x000D_&lt;br&gt;             hydroxychloroquine bioavailability or enhance its effect;_x000D_&lt;br&gt;_x000D_&lt;br&gt;          7. Evidence of known liver disease, reported by the patient;_x000D_&lt;br&gt;_x000D_&lt;br&gt;          8. Evidence of known chronic kidney disease, reported by the patient;_x000D_&lt;br&gt;_x000D_&lt;br&gt;          9. Patients with pancreatitis;_x000D_&lt;br&gt;_x000D_&lt;br&gt;         10. Baseline ECG with QTc interval = 480ms;_x000D_&lt;br&gt;_x000D_&lt;br&gt;         11. Chronic use of hydroxychloroquine/chloroquine for other reasons;_x000D_&lt;br&gt;_x000D_&lt;br&gt;         12. Pregnancy._x000D_&lt;br&gt;</t>
  </si>
  <si>
    <t>Hospitalization</t>
  </si>
  <si>
    <t>Phase I/IIA Study of Descartes-30 in Acute Respiratory Distress Syndrome</t>
  </si>
  <si>
    <t>Biological: Descartes 30</t>
  </si>
  <si>
    <t>https://clinicaltrials.gov/show/NCT04524962</t>
  </si>
  <si>
    <t>Study of Descartes-30 in Acute Respiratory Distress Syndrome</t>
  </si>
  <si>
    <t>NCT04524962</t>
  </si>
  <si>
    <t>Cartesian Therapeutics</t>
  </si>
  <si>
    <t>Acute Respiratory Distress Syndrome;Covid19</t>
  </si>
  <si>
    <t>Adam S Chowdhury, MD, MBA</t>
  </si>
  <si>
    <t>trials@cartesiantx.com</t>
  </si>
  <si>
    <t>_x000D_&lt;br&gt;        Inclusion Criteria:_x000D_&lt;br&gt;_x000D_&lt;br&gt;          -  Patients must be 18 years of age or older at the time of enrollment_x000D_&lt;br&gt;_x000D_&lt;br&gt;          -  Patient maintains a diagnosis of moderate or severe ARDS according to the Berlin_x000D_&lt;br&gt;             definition of ARDS_x000D_&lt;br&gt;_x000D_&lt;br&gt;        Exclusion Criteria:_x000D_&lt;br&gt;_x000D_&lt;br&gt;          -  Patient is currently enrolled into another therapeutic clinical trial with an_x000D_&lt;br&gt;             experimental therapy that has not received marketing approval by U.S. FDA._x000D_&lt;br&gt;_x000D_&lt;br&gt;          -  Patient is in moribund state with expected survival &lt;24 hours._x000D_&lt;br&gt;</t>
  </si>
  <si>
    <t>To assess the safety of Descartes-30 in patients with moderate-to-severe ARDS.</t>
  </si>
  <si>
    <t>Rehabilitation Exercise and psycholoGical support After covid-19 InfectioN (REGAIN): a multi-centre randomized controlled trial</t>
  </si>
  <si>
    <t>&lt;br&gt;                A multi-centre RCT testing the clinical and cost-effectiveness of an intensive, online, supervised, group, home-based rehabilitation programme that supports long-term physical and mental health recovery (REGAIN) vs. best-practice usual care for people discharged from hospital (&gt;3/12) after COVID-19 infection.&lt;br&gt;&lt;br&gt;                Patients will be identified via two routes:&lt;br&gt;&lt;br&gt;                1. Participant Identification Centres&lt;br&gt;                Clinical care teams at UHCW NHS Trust and each PIC site (NHS hospital trust) will screen hospital discharge data and identify potential participants for contact by mail. The sites will send potential participants an infographic flyer and invitation letter which will direct potential participants to the study website to find out more information and to register their interest.&lt;br&gt;&lt;br&gt;                2. Self Referral&lt;br&gt;                The study will be promoted through local/national media/social media, relevant charities and on the study website. People suffering from ongoing COVID-19-related symptoms following hospital discharge will be able to self-refer and to register their interest via the study website.&lt;br&gt;&lt;br&gt;                Further to baseline assessment, a total of 535 participants will be randomised to the REGAIN intervention or best practice usual care.&lt;br&gt;&lt;br&gt;                The REGAIN Intervention: Eight-week, online, supervised, home-based, exercise rehabilitation programme with behavioural, motivational and mental health support.&lt;br&gt;&lt;br&gt;                Best-practice usual care consisting of a single online session of advice and support.&lt;br&gt;&lt;br&gt;                Outcomes will be assessed at baseline pre-randomisation, 3, 6 and 12 months (post-randomisation). The primary outcome will be HRQoL measured using the PROMIS¬Æ 29+2 Profile v2.1 (PR</t>
  </si>
  <si>
    <t>http://isrctn.com/ISRCTN11466448</t>
  </si>
  <si>
    <t>A randomized trial to assess the effects of physical and mental health rehabilitation for people recovering from COVID-19</t>
  </si>
  <si>
    <t>ISRCTN11466448</t>
  </si>
  <si>
    <t>Randomized; Interventional; Design type: Treatment, Education or Self-Management, Psychological &amp; Behavioural, Complex Intervention, Physical, Rehabilitation (Treatment)</t>
  </si>
  <si>
    <t>University Hospitals Coventry and Warwickshire NHS Trust</t>
  </si>
  <si>
    <t>Inclusion criteria: &lt;br&gt;                1. Aged =18 years&lt;br&gt;                2. =3 months after any hospital discharge related to COVID-19 infection, regardless of need for critical care or ventilatory support&lt;br&gt;                3. Substantial, as defined by the participant, COVID-19 related physical and/or mental health problems&lt;br&gt;                4. Access to, and ability/support to use email, text message, internet video, including webcam and audio&lt;br&gt;                5. Ability to provide informed consent&lt;br&gt;                6. Able to understand spoken and written English or Bengali, Gujarati, Urdu, Punjabi, Mandarin themselves or with support from family/friends&lt;br&gt;</t>
  </si>
  <si>
    <t>Exclusion criteria: &lt;br&gt;                1. Exercise contraindicated&lt;br&gt;                2. Severe mental health problems preventing engagement&lt;br&gt;                3. Previous randomisation in the present trial&lt;br&gt;                4. Patient already engaging in, or planning to engage in a conflicting NHS delivered rehabilitation programme in the next 12 weeks&lt;br&gt;                5. A member of the same household has previously been randomised in the present trial&lt;br&gt;</t>
  </si>
  <si>
    <t>Health-related quality of life (HRQoL) measured using the PROMIS¬Æ 29+2 Profile v2.1 (PROPr) at 3 months post-randomisation</t>
  </si>
  <si>
    <t>A Multi Centre, Randomised, Controlled, Open-Label Phase 2/3 Study to Evaluate The Efficacy, Tolerability and Safety of Metabolic Cofactor Supplementation and Hydroxychloroquine Combination in Covid-19 Patients</t>
  </si>
  <si>
    <t>Drug: Hydroxychloroquine + Metabolic cofactor supplementation;Drug: Hydroxychloroquine + Sorbitol</t>
  </si>
  <si>
    <t>https://clinicaltrials.gov/show/NCT04573153</t>
  </si>
  <si>
    <t>Metabolic Cofactor Supplementation and Hydroxychloroquine Combination in Covid-19 Patients</t>
  </si>
  <si>
    <t>NCT04573153</t>
  </si>
  <si>
    <t>ScandiBio Therapeutics AB</t>
  </si>
  <si>
    <t>Assoc. Prof. Levent DOGANAY, MD;Assoc. Prof. Levent DOGANAY, MD;Assoc. Prof. Levent DOGANAY, MD</t>
  </si>
  <si>
    <t>;ldoganay@hotmail.com;ldoganay@hotmail.com</t>
  </si>
  <si>
    <t>;+90 505 525 04 91;+90 505 525 04 91</t>
  </si>
  <si>
    <t>University of Health Sciences Istanbul √úmraniye Training and Research Hospital;</t>
  </si>
  <si>
    <t>_x000D_&lt;br&gt;        Inclusion Criteria:_x000D_&lt;br&gt;_x000D_&lt;br&gt;          -  Patients of both genders (females and males) over 18 years of age_x000D_&lt;br&gt;_x000D_&lt;br&gt;          -  Written informed consent obtained from the subjects prior to any procedures related to_x000D_&lt;br&gt;             the study_x000D_&lt;br&gt;_x000D_&lt;br&gt;          -  Understand all procedures to be applied within the scope of the study protocol_x000D_&lt;br&gt;_x000D_&lt;br&gt;          -  Ambulatory patients with symptoms diagnosed with COVID-19 with Chest tomography (CT)_x000D_&lt;br&gt;             result positivity in the last 72 hours_x000D_&lt;br&gt;_x000D_&lt;br&gt;          -  Patients with stable clinical course and who could be treated on an ambulatory basis._x000D_&lt;br&gt;_x000D_&lt;br&gt;        Exclusion Criteria:_x000D_&lt;br&gt;_x000D_&lt;br&gt;          -  Patients who has partial oxygen saturation below 93% and require immediate_x000D_&lt;br&gt;             hospitalisation after diagnosis_x000D_&lt;br&gt;_x000D_&lt;br&gt;          -  Patients, upon initial examination, decided to be hospitalised at the intensive_x000D_&lt;br&gt;             care-unit_x000D_&lt;br&gt;_x000D_&lt;br&gt;          -  Inability or unwillingness to give written informed consent_x000D_&lt;br&gt;_x000D_&lt;br&gt;          -  At physicians decision, the trial involvement will not be in patients' best interest,_x000D_&lt;br&gt;             or any condition that does not allow the protocol to be followed safely_x000D_&lt;br&gt;_x000D_&lt;br&gt;          -  Patients considered as inappropriate for this study for any reason_x000D_&lt;br&gt;_x000D_&lt;br&gt;          -  Active participation in another clinical study_x000D_&lt;br&gt;_x000D_&lt;br&gt;          -  Uncontrolled Type 1 or type 2 diabetes_x000D_&lt;br&gt;_x000D_&lt;br&gt;          -  Severe liver disease (e.g. Child Pugh score = C, AST&gt;5 times upper limit)_x000D_&lt;br&gt;_x000D_&lt;br&gt;          -  Patients with known severe renal impairment (estimated glomerular filtration rate =30_x000D_&lt;br&gt;             mL/min/1.73 m2) or receiving continuous renal replacement therapy, hemodialysis,_x000D_&lt;br&gt;             peritoneal dialysis_x000D_&lt;br&gt;_x000D_&lt;br&gt;          -  Significant cardiovascular co-morbidity (i.e. heart failure)_x000D_&lt;br&gt;_x000D_&lt;br&gt;          -  Patients with phenylketonuria (contraindicated for NAC)_x000D_&lt;br&gt;_x000D_&lt;br&gt;          -  Known allergy for substances used in the study_x000D_&lt;br&gt;_x000D_&lt;br&gt;          -  Pregnant or breastfeeding patients, or patients with positive pregnancy test in a_x000D_&lt;br&gt;             pre-dose examination_x000D_&lt;br&gt;_x000D_&lt;br&gt;          -  Receipt of any experimental treatment for COVID-19 within the 30 days prior to the_x000D_&lt;br&gt;             time of the screening evaluation._x000D_&lt;br&gt;</t>
  </si>
  <si>
    <t>The evaluation of clinical efficacy of the combination of metabolic cofactor supplementation and hydroxychloroquine</t>
  </si>
  <si>
    <t>A Phase II, Multicenter, Open-label, Randomized, Comparator Controlled Study to Evaluate the Efficacy and Safety of Pegylated Interferon - a2b in the Treatment of Adult Patients Diagnosed With SARS-CoV2 (COVID-19)</t>
  </si>
  <si>
    <t>Drug: Pegylated Interferon-a2b;Other: Standard of Care</t>
  </si>
  <si>
    <t>https://clinicaltrials.gov/show/NCT04480138</t>
  </si>
  <si>
    <t>Pegylated Interferon - a2b With SARSCoV- 2 (COVID-19)</t>
  </si>
  <si>
    <t>NCT04480138</t>
  </si>
  <si>
    <t>_x000D_&lt;br&gt;        Inclusion Criteria:_x000D_&lt;br&gt;_x000D_&lt;br&gt;          1. Ability to comprehend and willingness to sign a written ICF for the study._x000D_&lt;br&gt;_x000D_&lt;br&gt;          2. Male or non-pregnant females, =18 years of age at the time of enrolment._x000D_&lt;br&gt;_x000D_&lt;br&gt;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Patients with SpO2 &gt; 93% and respiratory rate &lt;30 breaths/min._x000D_&lt;br&gt;_x000D_&lt;br&gt;          7.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8. Women of childbearing potential must agree to use at least one primary form of_x000D_&lt;br&gt;             contraception_x000D_&lt;br&gt;_x000D_&lt;br&gt;        Exclusion Criteria:_x000D_&lt;br&gt;_x000D_&lt;br&gt;          1. ALT/AST &gt;5 times the upper limit of normal._x000D_&lt;br&gt;_x000D_&lt;br&gt;          2. Patients with respiratory rate &lt;20 breaths/min and normal SpO2 with confirmed_x000D_&lt;br&gt;             SARS-CoV-2 infection as determined by PCR (Mild COVID-19 subjects)._x000D_&lt;br&gt;_x000D_&lt;br&gt;          3. Patients with respiratory rate =30 breaths/min and SpO2 at rest =93% (Severe COVID-19_x000D_&lt;br&gt;             subjects)._x000D_&lt;br&gt;_x000D_&lt;br&gt;          4. Stage =4 severe chronic kidney disease or requiring dialysis (i.e. eGFR &lt;30_x000D_&lt;br&gt;             mL/min/1.73 m2)._x000D_&lt;br&gt;_x000D_&lt;br&gt;          5. Pregnant or breast feeding._x000D_&lt;br&gt;_x000D_&lt;br&gt;          6. Allergy to any study medication or usage of test drug during last 14 days prior to_x000D_&lt;br&gt;             screening_x000D_&lt;br&gt;_x000D_&lt;br&gt;          7. Severe co-morbidity (e.g. uncontrolled hypertension and uncontrolled DM, systemic_x000D_&lt;br&gt;             disease which affect the vital organs severity, immunocompromised patients etc.) as_x000D_&lt;br&gt;             per investigator's assessment._x000D_&lt;br&gt;_x000D_&lt;br&gt;          8. Comorbid condition like myocardial infarction or heart failure within 90 days of_x000D_&lt;br&gt;             recruitment._x000D_&lt;br&gt;_x000D_&lt;br&gt;          9. Prolong QT interval (&gt;450 ms)._x000D_&lt;br&gt;</t>
  </si>
  <si>
    <t>A Randomized, Double-Blind, Placebo Controlled Trial to Evaluate the Efficacy and Safety of Nitazoxanide (NTZ) for Pre- and Post Exposure Prophylaxis of COVID-19 and Other Viral Respiratory Illnesses (VRI) in Healthcare Workers and Others at Increased Risk of SARS-CoV-2 Infection</t>
  </si>
  <si>
    <t>Drug: Nitazoxanide;Drug: Placebo;Dietary Supplement: Vitamin Super B-Complex</t>
  </si>
  <si>
    <t>https://clinicaltrials.gov/show/NCT04359680</t>
  </si>
  <si>
    <t>Trial to Evaluate the Efficacy and Safety of Nitazoxanide (NTZ) for Pre- and Post Exposure Prophylaxis of COVID-19 and Other Viral Respiratory Illnesses (VRI) in Healthcare Workers and Others at Increased Risk of SARS-CoV-2 Infection</t>
  </si>
  <si>
    <t>NCT04359680</t>
  </si>
  <si>
    <t>Romark Laboratories L.C.</t>
  </si>
  <si>
    <t>COVID-19;Viral Respiratory Illnesses</t>
  </si>
  <si>
    <t>Matthew Bardin, PharmD, BCPS</t>
  </si>
  <si>
    <t>matthew.bardin@romark.com</t>
  </si>
  <si>
    <t>813-282-8544</t>
  </si>
  <si>
    <t>_x000D_&lt;br&gt;        Inclusion Criteria:_x000D_&lt;br&gt;_x000D_&lt;br&gt;          1. Males and females at least 18 years of age or of legal consenting age based on local_x000D_&lt;br&gt;             requirements._x000D_&lt;br&gt;_x000D_&lt;br&gt;          2. Persons at increased risk of contracting COVID-19, including:_x000D_&lt;br&gt;_x000D_&lt;br&gt;               1. Healthcare workers with known direct occupational exposure to COVID-19 within 7_x000D_&lt;br&gt;                  days prior to enrollment. A qualifying person (i) provides healthcare to patients_x000D_&lt;br&gt;                  and/or (ii) typically positions themselves within 6 feet of patients ("close_x000D_&lt;br&gt;                  contact") and (iii) is a full- time employee (average of = 24 hours/week) in a_x000D_&lt;br&gt;                  high contact area (Emergency Department, Intensive Care Unit, COVID-specific Care_x000D_&lt;br&gt;                  Unit, Walk-in Clinic, Paramedic/First Responder)._x000D_&lt;br&gt;_x000D_&lt;br&gt;               2. Persons participating in social activities without the practice of generally_x000D_&lt;br&gt;                  accepted social distancing practices at least three times per week. Qualifying_x000D_&lt;br&gt;                  activities include the presence of at least 10 people in close (&lt;6 feet)_x000D_&lt;br&gt;                  proximity to each other without masks or other personal protective equipment_x000D_&lt;br&gt;                  (e.g., socializing at bars or community/social centers, in-home social_x000D_&lt;br&gt;                  gatherings, classes or trainings, etc.). These subjects must have engaged in such_x000D_&lt;br&gt;                  activities at least three times in the past 7 days and plan to continue these_x000D_&lt;br&gt;                  activities during the study._x000D_&lt;br&gt;_x000D_&lt;br&gt;          3. Must have a smartphone, tablet, computer, or other qualifying internet- enabled device_x000D_&lt;br&gt;             and daily internet access._x000D_&lt;br&gt;_x000D_&lt;br&gt;          4. Occupational exposure to a person infected with SAR-CoV-2 within 7 days prior to_x000D_&lt;br&gt;             enrollment or social interaction as defined in criterion 2(b)._x000D_&lt;br&gt;_x000D_&lt;br&gt;          5. Willing and able to provide written informed consent and comply with the requirements_x000D_&lt;br&gt;             of the protocol, including completion of the subject diary._x000D_&lt;br&gt;_x000D_&lt;br&gt;        Exclusion Criteria:_x000D_&lt;br&gt;_x000D_&lt;br&gt;          1. Subjects not at increased risk of contracting SARS-CoV-2 from occupational or social_x000D_&lt;br&gt;             behaviors._x000D_&lt;br&gt;_x000D_&lt;br&gt;          2. Subjects with known severe heart, lung, neurological or other systemic disease that_x000D_&lt;br&gt;             the Investigator believes could preclude safe participation._x000D_&lt;br&gt;_x000D_&lt;br&gt;          3. Subjects with a history of COVID-19 or known to have developed anti- SARS-CoV-2_x000D_&lt;br&gt;             antibodies or received a SARS-CoV-2 vaccine._x000D_&lt;br&gt;_x000D_&lt;br&gt;          4.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5. Subjects residing in the same household with another family member currently_x000D_&lt;br&gt;             participating in the study._x000D_&lt;br&gt;_x000D_&lt;br&gt;          6. Receipt of any dose of NTZ within 7 days prior to screening._x000D_&lt;br&gt;_x000D_&lt;br&gt;          7. Treatment with any investigational drug or vaccine therapy within 30 days prior to_x000D_&lt;br&gt;             screening and willing to avoid them during the course of the study._x000D_&lt;br&gt;_x000D_&lt;br&gt;          8. Known sensitivity to NTZ or any of the excipients comprising the study medication._x000D_&lt;br&gt;_x000D_&lt;br&gt;          9. Subjects unable to swallow oral tablets or capsules._x000D_&lt;br&gt;_x000D_&lt;br&gt;         10.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11. Females who are breastfeeding._x000D_&lt;br&gt;_x000D_&lt;br&gt;         12. Subjects with active respiratory allergies or subjects expected to require_x000D_&lt;br&gt;             anti-allergy medications during the study period for respiratory allergies._x000D_&lt;br&gt;_x000D_&lt;br&gt;         13. Subjects taking medications considered to be major CYP2C8 substrates._x000D_&lt;br&gt;_x000D_&lt;br&gt;         14. Subjects who, in the judgment of the Investigator, will be unlikely to comply with the_x000D_&lt;br&gt;             requirements of this protocol including completion of the subject diary._x000D_&lt;br&gt;</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</si>
  <si>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</si>
  <si>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Povidone-Iodine Intranasal for Prophylaxis in Front-line Health-care Personnel and Inpatients During the Sars-CoV-2 Pandemic</t>
  </si>
  <si>
    <t>Drug: Povidone-Iodine Nasal Spray and Gargle;Drug: Povidone-Iodine Nasal Spray and Gargle;Drug: Povidone-Iodine Nasal Spray and Gargle</t>
  </si>
  <si>
    <t>https://clinicaltrials.gov/show/NCT04364802</t>
  </si>
  <si>
    <t>COVID-19: Povidone-Iodine Intranasal Prophylaxis in Front-line Healthcare Personnel and Inpatients</t>
  </si>
  <si>
    <t>NCT04364802</t>
  </si>
  <si>
    <t>Alexandra Kejner</t>
  </si>
  <si>
    <t>COVID-19;SARS-CoV 2</t>
  </si>
  <si>
    <t>PIIPPI</t>
  </si>
  <si>
    <t>Alexandra E Kejner, MD;Alexandra E Kejner, MD;Alexandra E Kejner, MD</t>
  </si>
  <si>
    <t>;alexandra.kejner@uky.edu;alexandra.kejner@uky.edu</t>
  </si>
  <si>
    <t>;859-323-6741;859-323-6741</t>
  </si>
  <si>
    <t>Univesity of Kentucky;</t>
  </si>
  <si>
    <t>_x000D_&lt;br&gt;        Inclusion Criteria:_x000D_&lt;br&gt;_x000D_&lt;br&gt;          -  healthcare worker OR_x000D_&lt;br&gt;_x000D_&lt;br&gt;          -  patient with expected hospital stay of 7+ days OR_x000D_&lt;br&gt;_x000D_&lt;br&gt;          -  patient admitted for major surgery OR_x000D_&lt;br&gt;_x000D_&lt;br&gt;          -  community member_x000D_&lt;br&gt;_x000D_&lt;br&gt;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t>
  </si>
  <si>
    <t>Percent of healthcare workers testing positive for COVID-19.;Percent of patients testing positive for COVID-9.;Percent of community participants testing positive for COVID-9.</t>
  </si>
  <si>
    <t>A randomized controlled trial for the efficacy of Dao-Yin in the prevention and controlling novel coronavirus pneumonia (COVID-19)</t>
  </si>
  <si>
    <t>Control group:Conventional treatment;Experimental group:Conventional treatment pius Dao Yin;</t>
  </si>
  <si>
    <t>http://www.chictr.org.cn/showproj.aspx?proj=49702</t>
  </si>
  <si>
    <t>ChiCTR2000029978</t>
  </si>
  <si>
    <t>Control group:93;Experimental group:93;</t>
  </si>
  <si>
    <t>Yueyang Hospital of Integrated Traditional Chinese and Western Medicine, Shanghai University of Traditional Chinese Medicine,</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</si>
  <si>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</si>
  <si>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</si>
  <si>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</si>
  <si>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</si>
  <si>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</si>
  <si>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</si>
  <si>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</si>
  <si>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Length of hospital stay;</t>
  </si>
  <si>
    <t>Evaluation effects of DINVL herbal medicine on the recovery of patients with COVID - 19</t>
  </si>
  <si>
    <t>Intervention 1: Intervention group:??Dinvl drug,260 mg each time, 4 times a day for 7 days. Made by Health Medicine Chemistry Company. Intervention 2: Control group:  Routine  tablets is given daily for seven days.</t>
  </si>
  <si>
    <t>http://en.irct.ir/trial/48001</t>
  </si>
  <si>
    <t>Evaluation effect of Dinvl for Covid19 infection</t>
  </si>
  <si>
    <t>IRCT20200509047373N1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</si>
  <si>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</si>
  <si>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Health Medicine Chemistry Company</t>
  </si>
  <si>
    <t>Pneumonia induced by covid19. &lt;br&gt;COVID-19, virus identified;U07.1</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</si>
  <si>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</si>
  <si>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</si>
  <si>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</si>
  <si>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</si>
  <si>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</si>
  <si>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Exclusion criteria: &lt;br&gt;                Known sensitivity to plant compounds.&lt;br&gt;                Pregnant woman Lactating woman Patients with active peptic.&lt;br&gt;</t>
  </si>
  <si>
    <t>Time to clinical recovery. Timepoint: Control clinical signs daily until discharge from the hospital. Method of measurement: Fever control with thermometer, oxygen saturation control with pulsoximetry.</t>
  </si>
  <si>
    <t>Study of Dexamethasone effects on the improvement of clinical symptoms and laboratory signs of Iranian COVID-19 patients: a clinical trial study</t>
  </si>
  <si>
    <t>Intervention 1: Intervention group: 100 outpatients with Covid 19 with respiratory symptoms who in addition to their standard treatment will receive 8mg Dexamethasone (If patient's condition does not change, the dose will repeat after 48 hours). Intervention 2: Control group: 100 outpatients with Covid 19 with respiratory symptoms who are received standard treatment.</t>
  </si>
  <si>
    <t>http://en.irct.ir/trial/51736</t>
  </si>
  <si>
    <t>Effect of  Dexamethasone on treatment of COVID-19</t>
  </si>
  <si>
    <t>IRCT20201015049030N1</t>
  </si>
  <si>
    <t>Randomization: Randomized, Blinding: Single blinded, Placebo: Not used, Assignment: Parallel, Purpose: Treatment, Randomization description: Assignment of patients to the intervention and control groups will be done based on the Permuted balanced block randomization method and according to the patients' file numbers, Blinding description: In this study patients don't know which group of them will use the ?medicine. Physician and clinicians team know about the medicine and intervention groups.?.</t>
  </si>
  <si>
    <t>COVID-19 disease. &lt;br&gt;COVID-19;U07.2, U07</t>
  </si>
  <si>
    <t>Mohamadreza Salehi</t>
  </si>
  <si>
    <t>Imam Khomeini Hospital Complex, Tohid Squre</t>
  </si>
  <si>
    <t>salehi.mohamad3@gmail.com</t>
  </si>
  <si>
    <t>+98 21 6658 1594</t>
  </si>
  <si>
    <t>Inclusion criteria: Outpatients with Covid 19 confirmed by positive PCR test for SARS-CoV-2 or confirmed by abnormal CT scan finding (bilateral, sub pleural, peripheral ground glass opacities),&lt;br&gt;With blood oxygen saturation between 90-95%&lt;br&gt;Patients with severe respiratory symptoms such as cough, shortness of breath and severe shortness of breath or CRP above 20 or after three days of standard treatment worsened symptoms of the disease, including exacerbated fevers, aggravated weakness or aggravated shortness of breath based on the physician's clinical judgment</t>
  </si>
  <si>
    <t>Exclusion criteria: Patients with a history of underlying disease such as diabetes, malignancies, renal and heart failure, uncontrolled hypertension, and taking immunosuppressive drugs and corticosteroids&lt;br&gt;Patients with other active infections&lt;br&gt;Pregnant or lactating women</t>
  </si>
  <si>
    <t>O2 saturation. Timepoint: Before, one and two weeks after dexamethasone treatment. Method of measurement: Pulse Oximeter.;Mortality rate. Timepoint: Before and after dexamethasone treatment. Method of measurement: Observation.;Need for an oxygen therapy. Timepoint: Before and after dexamethasone treatment. Method of measurement: Clinical.;Constitutional. Timepoint: Before, one and two weeks after dexamethasone treatment. Method of measurement: Clinical.;Needs of hospitalization. Timepoint: Before and after treatment. Method of measurement: Observation.</t>
  </si>
  <si>
    <t>Convalescent Plasma to Limit Coronavirus Associated Complications: An Open label Clinical Study of Anti-SARS-CoV-2 Plasma in Hospitalized Patients with COVID-19</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</si>
  <si>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</si>
  <si>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http://www.ctri.nic.in/Clinicaltrials/pmaindet2.php?trialid=43752</t>
  </si>
  <si>
    <t>Convalescent Plasma treatment trial in COVID 19 patients</t>
  </si>
  <si>
    <t>CTRI/2020/05/025299</t>
  </si>
  <si>
    <t>Randomized, Parallel Group Trial
  Method of generating randomization sequence:Other  Method of allocation concealment:Sequentially numbered, sealed, opaque envelopes  Blinding and masking:Open Label</t>
  </si>
  <si>
    <t>Wockhardt Ltd</t>
  </si>
  <si>
    <t>Dr AjayKumar R Yadav</t>
  </si>
  <si>
    <t>Wockhardt Towers
Bandra Kurla Complex</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</si>
  <si>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</si>
  <si>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</si>
  <si>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</si>
  <si>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</si>
  <si>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Avoidance of progression to severe ARDSTimepoint: day 28</t>
  </si>
  <si>
    <t>Pulsed, inhaled nitric oxide (iNO) for the treatment of patients with mild or
moderate corona virus disease (COVID-19)</t>
  </si>
  <si>
    <t>&lt;br&gt;Product Name: iNO&lt;br&gt;Pharmaceutical Form: Pressurised inhalation&lt;br&gt;&lt;br&gt;</t>
  </si>
  <si>
    <t>https://www.clinicaltrialsregister.eu/ctr-search/search?query=eudract_number:2020-002394-94</t>
  </si>
  <si>
    <t>EUCTR2020-002394-94-BE</t>
  </si>
  <si>
    <t>Dr. De Backer Wilfried BV</t>
  </si>
  <si>
    <t>Corona virus disease &lt;br&gt;MedDRA version: 23.0
Level: LLT
Classification code 10084355
Term: COVID-19 virus test positive
System Organ Class: 100000004848
 &lt;br&gt;MedDRA version: 23.0
Level: LLT
Classification code 10084383
Term: Novel COVID-19-infected pneumonia
System Organ Class: 100000004862
 &lt;br&gt;MedDRA version: 23.0
Level: LLT
Classification code 10084401
Term: COVID-19 respiratory infection
System Organ Class: 100000004862
;Therapeutic area: Diseases [C] - Respiratory Tract Diseases [C08]</t>
  </si>
  <si>
    <t>Clinical Trial Information Desk</t>
  </si>
  <si>
    <t>Lange Lozanastraat 142 (Regus 2nd floor)</t>
  </si>
  <si>
    <t>wilfried.debacker@outlook.com</t>
  </si>
  <si>
    <t>Inclusion criteria: &lt;br&gt;1. Signed Informed Consent Form (and assent as appropriate) prior to&lt;br&gt;the initiation of any study mandated procedures or assessments.&lt;br&gt;2. At least 18 years old&lt;br&gt;3. Hospitalized patients with proven or high suspicion of SARS-CoV-2&lt;br&gt;infection and on supplemental oxygen &gt;2 L/minute and = 10 L/minute&lt;br&gt;4. Suspected or proven pneumonia on chest imaging&lt;br&gt;5. Female patients of childbearing potential must have a negative pretreatment&lt;br&gt;pregnancy test (serum or urine). All female patients should&lt;br&gt;take adequate precaution to avoid pregnancy.&lt;br&gt;6. Willing and able to comply with treatment schedule and study&lt;br&gt;procedures.&lt;br&gt;Are the trial subjects under 18? no&lt;br&gt;Number of subjects for this age range: &lt;br&gt;F.1.2 Adults (18-64 years) yes&lt;br&gt;F.1.2.1 Number of subjects for this age range 3&lt;br&gt;F.1.3 Elderly (&gt;=65 years) yes&lt;br&gt;F.1.3.1 Number of subjects for this age range 3&lt;br&gt;</t>
  </si>
  <si>
    <t>Exclusion criteria: &lt;br&gt;1. Participating in any other clinical trial of an experimental treatment&lt;br&gt;for COVID-19&lt;br&gt;2. Gas exchange and ventilation requiring the use of any continuous&lt;br&gt;positive airway pressure (CPAP), or any system of Non Invasive&lt;br&gt;Ventilation (NIV), with Positive End-Expiratory Pressure (PEEP) = 10&lt;br&gt;cmH2O prior to initiation of iNO&lt;br&gt;3. Pregnancy, or positive pregnancy test in a pre-dose examination&lt;br&gt;4. Open tracheostomy&lt;br&gt;5. Clinical contra-indication, as deemed by the attending physician including chronic lung disease&lt;br&gt;6. Use of a nitric oxide donor agent such as nitroglycerin or drugs&lt;br&gt;known to increase methemoglobin such as lidocaine, prilocaine,&lt;br&gt;benzocaine or dapsone at screening&lt;br&gt;7. Known history or clinical evidence of heart failure, left ventricular&lt;br&gt;dysfunction (LVEF &lt; 40 %)&lt;br&gt;8. Patients reporting hemoptysis&lt;br&gt;</t>
  </si>
  <si>
    <t>Main Objective: The objective of this study is to examine the utility of high resolution&lt;br&gt;computed tomography (HRCT) to measure changes in functional&lt;br&gt;pulmonary imaging parameters as a function of iNO administration using&lt;br&gt;the device INOpulse in relation to the corona virus disease. Changes&lt;br&gt;from baseling to at least 5 minutes of iNO and after 5 days using iNO 8 to&lt;br&gt;24 h/day.&lt;br&gt;Clinical evaluation of INOpulse for patients with COVID-19 using clinical&lt;br&gt;and imaging endpoints;Secondary Objective: Not applicable;Primary end point(s): Clinical evaluation of INOpulse for patients with COVID-19 using clinical&lt;br&gt;1. Death&lt;br&gt;2.  Hospitalized, requiring mechanical ventilation or ECMO&lt;br&gt;3. Hospitalized, requiring non-invasive ventilation or high flow oxygen&lt;br&gt;4. Hospitalized, requiring supplemental oxygen&lt;br&gt;5. Hospitalized, not requiring supplemental oxygen - requiring ongoing medical care (COVID-19 related or otherwise)&lt;br&gt;6. Hospitalized, not requiring supplemental oxygen - not requiring ongoing medical care (COVID-19 related or otherwise)&lt;br&gt;7. Not hospitalized - limitation on activities and/or requiring home oxygen&lt;br&gt;8. Not hospitalized, no limitations on activities;Timepoint(s) of evaluation of this end point: Assessed at the start of iNOpulse treatment,during treatment, upon completion of treatment and at follow up (Day 28).</t>
  </si>
  <si>
    <t>Role of short term oral oestradiol in natural oestrogen deficient symptomatic COVID-19 patients-a Randomized Control Study</t>
  </si>
  <si>
    <t>Intervention1: Estradiol valerate, standard care: Study group will receive Estradiol Valerate orally 2 mg once a day  for 7 days along with standard care as an adjunctive therapy.&lt;br&gt;Control group will receive only standard care.&lt;br&gt;&lt;br&gt;&lt;br&gt;Control Intervention1: Standard care: Control group will receive only standard care.&lt;br&gt;</t>
  </si>
  <si>
    <t>http://www.ctri.nic.in/Clinicaltrials/pmaindet2.php?trialid=46908</t>
  </si>
  <si>
    <t>Role of female sex hormone in COVID 19 patients</t>
  </si>
  <si>
    <t>CTRI/2020/09/027622</t>
  </si>
  <si>
    <t>Randomized, Parallel Group Trial
  Method of generating randomization sequence:Stratified block randomization  Method of allocation concealment:Not Applicable  Blinding and masking:Open Label</t>
  </si>
  <si>
    <t>Dr Shikha seth</t>
  </si>
  <si>
    <t>Dr Shikha Seth</t>
  </si>
  <si>
    <t>Room no 3 OPD block ground floor department of obstetrics and gynaecology
Government institute of medical sciences greater Noida UP</t>
  </si>
  <si>
    <t>drsethrims@gmail.com</t>
  </si>
  <si>
    <t>Government institute of medical sciences greater Noida UP</t>
  </si>
  <si>
    <t>Inclusion criteria: 1.Documented symptomatic(fever of 100.5√Ç¬∞F or more or 38√Ç¬∞C shortness of breath cough anosmia GI disturbances persisting myalgiaetc any one of them present).) COVID19 positive patients. &lt;br/ &gt;&lt;br&gt;2.Male  18-60 years of age  &lt;br/ &gt;&lt;br&gt;3.Female  40-60 years of age with one year amenorrhoea. &lt;br/ &gt;&lt;br&gt;4.Ready to participate and provide informed consent. &lt;br/ &gt;&lt;br&gt;5.Patients enrolled shall not be the part of any other drug trial. &lt;br/ &gt;&lt;br&gt; &lt;br/ &gt;&lt;br&gt;</t>
  </si>
  <si>
    <t>Exclusion criteria: 1.Currently receiving estrogen based hormonal therapy &lt;br/ &gt;&lt;br&gt;2.Abnormal genital bleeding &lt;br/ &gt;&lt;br&gt;3.Subjects with known past diagnosis of estrogen receptor positive breast cancer or endometrial cancer &lt;br/ &gt;&lt;br&gt;4.Pre-existing liver impairment (e.g. Hepatitis C, cirrhosis),heart disease, Any history of thromboembolic event including deep vein thrombosis or pulmonary emboli , History of stroke. &lt;br/ &gt;&lt;br&gt;5.Receiving anti epileptic therapy &lt;br/ &gt;&lt;br&gt;6.Subjects with severe COVID disease. &lt;br/ &gt;&lt;br&gt;7.Males on testosterone &lt;br/ &gt;&lt;br&gt;8.Those on steroids for any of their disease &lt;br/ &gt;&lt;br&gt;9.Patients enrolled in any other drug trial. &lt;br/ &gt;&lt;br&gt;</t>
  </si>
  <si>
    <t>Total hospital stay durationTimepoint: number of days</t>
  </si>
  <si>
    <t>Effectiveness and Safety of the Administration of Intravenous Prostaglandin E1 Analog in the Reduction of Mortality and Complications of Patients With COVID-19</t>
  </si>
  <si>
    <t>Drug: Analogs, Prostaglandin E1;Drug: Standard therapeutic protocol</t>
  </si>
  <si>
    <t>https://clinicaltrials.gov/show/NCT04536363</t>
  </si>
  <si>
    <t>Cri Analog PG1 Effectiveness and Safety in Covid-19</t>
  </si>
  <si>
    <t>NCT04536363</t>
  </si>
  <si>
    <t>Alonso Vera Torres</t>
  </si>
  <si>
    <t>PGE1-COVID19</t>
  </si>
  <si>
    <t>Alonso Vera Torres, MD</t>
  </si>
  <si>
    <t>Alonso.Vera@fsfb.org.co</t>
  </si>
  <si>
    <t>_x000D_&lt;br&gt;        Inclusion Criteria:_x000D_&lt;br&gt;_x000D_&lt;br&gt;          -  Patient older than 18 years of age_x000D_&lt;br&gt;_x000D_&lt;br&gt;          -  COVID19 diagnosis:_x000D_&lt;br&gt;_x000D_&lt;br&gt;               -  RT PCR for COVID-19 positive in respiratory tract sample (nasopharyngeal swab,_x000D_&lt;br&gt;                  sputum, bronchoalveolar lavage)_x000D_&lt;br&gt;_x000D_&lt;br&gt;               -  At least 2 of the following symptoms: cough, odynophagia, dyspnea, asthenia,_x000D_&lt;br&gt;                  adynamia, gastrointestinal symptoms._x000D_&lt;br&gt;_x000D_&lt;br&gt;               -  Findings compatible with viral pneumonia on chest tomography or chest_x000D_&lt;br&gt;                  radiography._x000D_&lt;br&gt;_x000D_&lt;br&gt;          -  Risk of respiratory deterioration given by at least 1 of the following:_x000D_&lt;br&gt;_x000D_&lt;br&gt;          -  Hypoxemia: PaO2 &lt;60 mmHg, SaO2 &lt;90% or supplemental O2 requirement to maintain SaO2&gt;_x000D_&lt;br&gt;             90%_x000D_&lt;br&gt;_x000D_&lt;br&gt;          -  Call Score = 9 points_x000D_&lt;br&gt;_x000D_&lt;br&gt;          -  FR&gt; 30 / min_x000D_&lt;br&gt;_x000D_&lt;br&gt;          -  PaO2 / FiO2 less than 200_x000D_&lt;br&gt;_x000D_&lt;br&gt;          -  Intubated patients without deterioration of other organs (without acute kidney injury,_x000D_&lt;br&gt;             without elevated transaminases)._x000D_&lt;br&gt;_x000D_&lt;br&gt;          -  Progression of radiological findings of pneumonia._x000D_&lt;br&gt;_x000D_&lt;br&gt;          -  Patients with moderate or severe oxygenation disorder, with diaphragm of 200-100 and_x000D_&lt;br&gt;             &lt;100 respectively, who require supplemental oxygen at high flow (non-rebreathing mask_x000D_&lt;br&gt;             or high flow cannula)._x000D_&lt;br&gt;_x000D_&lt;br&gt;          -  Complete record of medical history, allergies, and medical conditions that preclude_x000D_&lt;br&gt;             the use of prostaglandin E1 analogs have been ruled out._x000D_&lt;br&gt;_x000D_&lt;br&gt;          -  Voluntary participation in the study, demonstrating fullness through informed consent._x000D_&lt;br&gt;_x000D_&lt;br&gt;        Exclusion Criteria:_x000D_&lt;br&gt;_x000D_&lt;br&gt;          1. Allergy or sensitivity to PEG1 analog or components_x000D_&lt;br&gt;_x000D_&lt;br&gt;          2. Arterial hypotension defined as blood pressure less than 90/60 mm of mercury or mean_x000D_&lt;br&gt;             arterial pressure less than 65mm of mercury or BP requirement &lt;80/50 mmHg or TAM 60_x000D_&lt;br&gt;             mmHg with norepinephrine requirement greater than 0.1 mcg / kg / min_x000D_&lt;br&gt;_x000D_&lt;br&gt;          3. Severe hypertension defined as systolic blood pressure greater than or equal to 180 mm_x000D_&lt;br&gt;             of mercury and / or diastolic blood pressure greater than or equal to 110 mm of_x000D_&lt;br&gt;             mercury_x000D_&lt;br&gt;_x000D_&lt;br&gt;          4. Bradycardia defined as heart rate less than 60 beats per minute_x000D_&lt;br&gt;_x000D_&lt;br&gt;          5. Previous events of priapism or penile anatomical changes_x000D_&lt;br&gt;_x000D_&lt;br&gt;          6. Sickle cell disease, multiple myeloma, leukemia, polycythemia vera, thrombocythemia_x000D_&lt;br&gt;             predisposing to priapism_x000D_&lt;br&gt;_x000D_&lt;br&gt;          7. Hemorrhagic diathesis_x000D_&lt;br&gt;_x000D_&lt;br&gt;          8. Active peptic ulcer, trauma, or recent brain hemorrhage._x000D_&lt;br&gt;_x000D_&lt;br&gt;          9. Abnormal pulmonary venous return with obstruction_x000D_&lt;br&gt;_x000D_&lt;br&gt;         10. Pregnancy: A pregnancy test will be performed upon admission of the patient to the_x000D_&lt;br&gt;             study (if applicable)._x000D_&lt;br&gt;_x000D_&lt;br&gt;         11. Heart failure with NYHA functional class&gt; 1_x000D_&lt;br&gt;_x000D_&lt;br&gt;         12. Hemodynamically relevant arrhythmia: That generates hypotension, chest pain,_x000D_&lt;br&gt;             dysfunction, sensory disturbance or other signs of low output_x000D_&lt;br&gt;_x000D_&lt;br&gt;         13. Mitral and / or aortic stenosis and / or insufficiency of either_x000D_&lt;br&gt;_x000D_&lt;br&gt;         14. Unstable angina_x000D_&lt;br&gt;_x000D_&lt;br&gt;         15. Acute Myocardial Infarction in the last 6 months_x000D_&lt;br&gt;_x000D_&lt;br&gt;         16. Ischemic or hemorrhagic cerebrovascular event in the last 6 months_x000D_&lt;br&gt;_x000D_&lt;br&gt;         17. Child B or C or decompensated liver cirrhosis_x000D_&lt;br&gt;_x000D_&lt;br&gt;         18. Chronic kidney disease in renal replacement therapy_x000D_&lt;br&gt;_x000D_&lt;br&gt;         19. Serious medical condition or laboratory findings that, in the investigator's judgment,_x000D_&lt;br&gt;             may compromise patient safety during participation in the study_x000D_&lt;br&gt;</t>
  </si>
  <si>
    <t>A Phase 1, Placebo-Controlled, Single Dose, Escalating Dose Study to Determine the Safety and Tolerability of Intranasal REVTx-99 in Healthy Adult Volunteers</t>
  </si>
  <si>
    <t>The study consists of 4 cohorts which will be studied sequentially. Participants in each cohort will receive a single dose of either placebo or 5 mcg, 15 mcg, 30 mcg or 50 mcg of REVTx-99 intranasally. Study drug will be administered by a registered nurse.</t>
  </si>
  <si>
    <t>https://anzctr.org.au/ACTRN12620001104943.aspx</t>
  </si>
  <si>
    <t>A Single Dose Study to Determine the Safety and Tolerability of Intranasal REVTx-99 in Healthy Adult Volunteers</t>
  </si>
  <si>
    <t>ACTRN12620001104943</t>
  </si>
  <si>
    <t>Purpose: Prevention; Allocation: Randomised controlled trial; Masking: Blinded (masking used);Assignment: Parallel;Type of endpoint: Safety;</t>
  </si>
  <si>
    <t>Linear Clinical Research Ltd</t>
  </si>
  <si>
    <t>SARS-CoV-2 (COVID-19); &lt;br&gt;SARS-CoV-2 (COVID-19);Infection - Other infectious diseases;Respiratory - Other respiratory disorders / diseases</t>
  </si>
  <si>
    <t>Inclusion criteria: 1. Participant must be a healthy, adult volunteers, 18-50 years of age, inclusive at Screening._x000D_&lt;br&gt;2. Participant must test negative for influenza; and SARS-CoV-2 by RT-PCR at Screening_x000D_&lt;br&gt;and should be performed no more than 1 week prior to dosing._x000D_&lt;br&gt;3. Participant must be willing and able to provide written informed consent._x000D_&lt;br&gt;4. Participant must be a nonsmoker, nontobacco user and non-nicotine product user or a_x000D_&lt;br&gt;former smoker/user. (has not smoked, vaped or used tobacco/nicotine products in the 6_x000D_&lt;br&gt;months prior to dosing)._x000D_&lt;br&gt;5. Participant must have a Body Mass Index (BMI) more than or equal to 18.0 kg/M2 and less than or equal to 30.0 kg/M2_x000D_&lt;br&gt;6. Female participants must be of non-childbearing potential or using a medically_x000D_&lt;br&gt;acceptable contraceptive regimen from Screening until 30 days post-dose._x000D_&lt;br&gt;7. Male participants must be surgically sterile or using a medically acceptable_x000D_&lt;br&gt;contraceptive regimen, from screening until 90 days post-dose._x000D_&lt;br&gt;8. Participant must be willing and able to comply with the study schedule,_x000D_&lt;br&gt;restrictions, and requirements.</t>
  </si>
  <si>
    <t>Exclusion criteria: 1. Participants with a concomitant disease, disability, or condition which may interfere_x000D_&lt;br&gt;with the conduct of the study, or which would, in the opinion of the Investigator, pose_x000D_&lt;br&gt;an unacceptable risk to the participants in this study, including, but not limited to_x000D_&lt;br&gt;alcohol dependency or abuse, drug dependency or abuse, or previously diagnosed_x000D_&lt;br&gt;psychiatric disease._x000D_&lt;br&gt;2. Participants who have a history of Bell‚Äôs palsy._x000D_&lt;br&gt;3. Participants who give a verbal history of risk factors for SARS-CoV-2 and other_x000D_&lt;br&gt;common viral respiratory infections including, but not limited to, pre-existing_x000D_&lt;br&gt;pulmonary disease such as asthma, reactive airway disease, chronic obstructive_x000D_&lt;br&gt;pulmonary disease, pulmonary hypertension, and emphysema._x000D_&lt;br&gt;4. Participants who give a verbal history of being immunocompromised due to disease or_x000D_&lt;br&gt;medication (e.g. cancer immunosuppressive therapy), hypertension, coronary artery_x000D_&lt;br&gt;disease with history of stent or graft, heart failure NYHA class 2 or greater, or_x000D_&lt;br&gt;diabetes._x000D_&lt;br&gt;5. Participants who have used any prescription medications within 14 days or over-the-_x000D_&lt;br&gt;counter medications within 7 days before study drug dosing, with the exception of contraceptives for female participants and occasional paracetamol use (at the discretion_x000D_&lt;br&gt;of the Investigator)._x000D_&lt;br&gt;6. Participants who have used vitamins, dietary or herbal supplement, or nutritional_x000D_&lt;br&gt;supplement within 7 days before study drug dosing._x000D_&lt;br&gt;7. Participant has a history of chronic sinusitis requiring regular use of nasal spray._x000D_&lt;br&gt;8. Participant has had recent nasal surgery or invasive nasal or dental procedure in the_x000D_&lt;br&gt;preceding 28 days of Day -1._x000D_&lt;br&gt;9. Participant has had active allergic rhinitis within 14 days prior to administration of first_x000D_&lt;br&gt;dose of Investigational Product._x000D_&lt;br&gt;10. Participant has had administration of systemic antibiotics or antivirals within 7 days_x000D_&lt;br&gt;prior to Screening (excluding topical/external use of antibiotics)._x000D_&lt;br&gt;11. Participant has had major surgery within 30 days of Day -1._x000D_&lt;br&gt;12. Pregnant or breast-feeding women._x000D_&lt;br&gt;13. Participant has received of any immunoglobulins and/or blood products within 3_x000D_&lt;br&gt;months of study Screening._x000D_&lt;br&gt;14. Participant has had acute respiratory illness within 30 days prior to administration_x000D_&lt;br&gt;of first dose of Investigational Product._x000D_&lt;br&gt;15. Participant has used or been administered any intranasal medication or nasal_x000D_&lt;br&gt;topical treatment within 30 days of Day -1, or plan to use any nasal products during the study._x000D_&lt;br&gt;16. Participant is using systemic corticosteroids including low-dose oral prednisone_x000D_&lt;br&gt;and any systemic immunomodulatory therapy._x000D_&lt;br&gt;17. Participant has received treatment with any investigational product in any clinical_x000D_&lt;br&gt;study within 30 days of Day -1 or five half-lives, whichever is longer._x000D_&lt;br&gt;18. Participant has received a vaccination within 30 days of dosing_x000D_&lt;br&gt;19. Participant is unwilling or unable to comply with the study protocol requirements.</t>
  </si>
  <si>
    <t>To determine the Safety and Tolerability of a single intranasal dose REVTx-99 when administered to healthy adults as assessed by the collection of safety data, such as adverse events, clinical laboratory tests, vital signs, 12-lead ECGs and Physical Exams.&lt;br&gt;&lt;br&gt;The clinical laboratory tests to assess safety are as follows: &lt;br&gt;Haematology: Haematocrit, Haemoglobin, Platelet count, White blood cell count and Red blood cell count. &lt;br&gt;Clinical Chemistry:  Serum creatinine, Uric Acid, Calcium, Total Protein, Alkaline phosphatase, Urea, Total Bilirubin, Chloride, Bicarbonate, Albumin, Sodium, Potassium, Plasma Glucose, ALT, AST and LDH.[Continuously from Day 1/Predose through to Day 8/Hour 168 - End-of-Study (EOS)];To determine the pharmacodynamic (PD) effect of REVTx-99 in healthy adult volunteers as measured by nasal cytokine levels.&lt;br&gt;&lt;br&gt;Nasal cytokines that will be measured include: IP-10, IL-6, IFN-alpha, IFN-beta, IFN-gamma[For Cohorts 1-3 Nasal mucosa cytokine levels from anterior nares will be measured at the following timepoints: Day 1/Predose, 30 minutes post-dose and hours 1, 2, 4, 6, 8, 12; Day 2/Hour 24; Day 3/Hour 48 and Day 8/Hour 168 (EOS). &lt;br&gt;&lt;br&gt;For Cohort 4 Nasal Mucosa cytokine levels from anterior nares will be measured at the following timepoints: Day 1/30 minutes post-dose and hours 1, 2, 4, 6, 8; Day 3/Hour 48 and Day 8/Hour 168 (EOS). Nasopharyngeal Nasal cytokine specimens will be collected at Predose, Day 1/Hour 12 and Day 2/Hour 24.]</t>
  </si>
  <si>
    <t>Adaptive Study for Efficacy and Safety of Metformin Glycinate for the Treatment of Patients With MS and DM2, Hospitalized With Severe Acute Respiratory Syndrome Secondary to SARS-CoV-2. Randomized, Double-Blind, Phase IIIb.</t>
  </si>
  <si>
    <t>Drug: metformin glycinate;Drug: Placebo oral tablet</t>
  </si>
  <si>
    <t>https://clinicaltrials.gov/show/NCT04626089</t>
  </si>
  <si>
    <t>Metformin Glycinate in Patients With MS or DM2 , Hospitalized With COVID-19 and SARS Secondary to SARS-CoV-2</t>
  </si>
  <si>
    <t>NCT04626089</t>
  </si>
  <si>
    <t>Laboratorios Silanes S.A. de C.V.</t>
  </si>
  <si>
    <t>Severe Acute Respiratory Syndrome Coronavirus 2;Metabolic Syndrome;Type 2 Diabetes</t>
  </si>
  <si>
    <t>DMMETCOV19</t>
  </si>
  <si>
    <t>Fausto Gonz√°lez-Villagr√°n, MD;Jorge Gonzalez-Canudas, MD;Nayeli Goreti</t>
  </si>
  <si>
    <t>;jogonzalez@silanes.com.mx;</t>
  </si>
  <si>
    <t>;5554883700;5557477632</t>
  </si>
  <si>
    <t>Hospital Ju√°rez de M√©xico, OPD;</t>
  </si>
  <si>
    <t>_x000D_&lt;br&gt;        Inclusion Criteria:_x000D_&lt;br&gt;_x000D_&lt;br&gt;          1. = 18 years old_x000D_&lt;br&gt;_x000D_&lt;br&gt;          2. Ability to understand and the willingness to sign a written informed consent document_x000D_&lt;br&gt;             before any study procedure_x000D_&lt;br&gt;_x000D_&lt;br&gt;          3. Metabolic syndrome or type 2 diabetes_x000D_&lt;br&gt;_x000D_&lt;br&gt;          4. Coronavirus infection, severe acute respiratory syndrome SARS-CoV- 2 confirmed by the_x000D_&lt;br&gt;             Polymerase Chain Reaction test (PCR) = 4 days before of the randomization._x000D_&lt;br&gt;_x000D_&lt;br&gt;          5. Hospitalized patient._x000D_&lt;br&gt;_x000D_&lt;br&gt;          6. Radiographic evidence of pulmonary infiltrates_x000D_&lt;br&gt;_x000D_&lt;br&gt;        Exclusion Criteria:_x000D_&lt;br&gt;_x000D_&lt;br&gt;          1. Participation in any other clinical trial of an experimental treatment for COVID-19_x000D_&lt;br&gt;_x000D_&lt;br&gt;          2. Evidence of multi-organ failure_x000D_&lt;br&gt;_x000D_&lt;br&gt;          3. Require mechanical ventilation before randomization_x000D_&lt;br&gt;_x000D_&lt;br&gt;          4. Pregnant patients_x000D_&lt;br&gt;</t>
  </si>
  <si>
    <t>Viral Load</t>
  </si>
  <si>
    <t>Effect of an integrated Yoga program on stress, mood states, sleep quality, symptom severity, quality of life and clinical outcomes in Covid19 positive patients undergoing conventional treatment : a Multicentric trial</t>
  </si>
  <si>
    <t>Intervention1: Test Group: Integrated biofeedback based yoga program&lt;br&gt;Covid 19 patients take part in a 2 week Integrated biofeedback based yoga program following admission to a tertiary Covid 19 screening and treatment center&lt;br&gt;: &lt;br&gt;Patients are asked to practice 3-4 times a day over a 14-day period with each session lasting over 20 minutes.&lt;br&gt;Control Intervention1: Covid 19 patients take part in control group receive standard care following admission to a tertiary Covid 19 screening and treatment center.: They will also receive counselling to allay their anxiety in addition to their routine treatment&lt;br&gt;</t>
  </si>
  <si>
    <t>http://www.ctri.nic.in/Clinicaltrials/pmaindet2.php?trialid=46946</t>
  </si>
  <si>
    <t>Yoga program on COVID 19 patients</t>
  </si>
  <si>
    <t>CTRI/2020/11/028827</t>
  </si>
  <si>
    <t>Randomized, Parallel Group Trial
  Method of generating randomization sequence:Coin toss, Lottery, toss of dice, shuffling cards etc  Method of allocation concealment:Case Record Numbers  Blinding and masking:Open Label</t>
  </si>
  <si>
    <t>Central Council for Research in Yoga and Naturopathy Ministry of AYUSH</t>
  </si>
  <si>
    <t>Dr Raghavendra Rao M</t>
  </si>
  <si>
    <t>Department of Research, Division of Yoga, Room No 107, Central Council for Research in Yoga and Naturopathy CCRYN, Ministry of AYUSH, 61 65, Institutional Area, Opp D Block, Janakpuri, New Delhi</t>
  </si>
  <si>
    <t>ccryn.director@gmail.com</t>
  </si>
  <si>
    <t>Central Council for Research in Yoga &amp; Naturopathy (CCRYN)</t>
  </si>
  <si>
    <t>Inclusion criteria: 1.Covid 19 positive case diagnosed using RT PCR in authorized Covid19 testing facility &lt;br/ &gt;&lt;br&gt;2.Mild clinical presentation (identified at the time of admission to ward by National Early Warning Score NEWS-2; mild 0-4; severe 5-6) &lt;br/ &gt;&lt;br&gt;3.Presenting with or without flu symptoms &lt;br/ &gt;&lt;br&gt;4.Aged 18-60 years  &lt;br/ &gt;&lt;br&gt;5.High school education  &lt;br/ &gt;&lt;br&gt;6.Written consent to participate in any arm of the study &lt;br/ &gt;&lt;br&gt;7.Those having a smart phone mobile device with android or IOS operating system.   &lt;br/ &gt;&lt;br&gt;</t>
  </si>
  <si>
    <t>Exclusion criteria: 1.Severe infection News-3-4 requiring admission to ICU. &lt;br/ &gt;&lt;br&gt;2.Unable to take oral medication, &lt;br/ &gt;&lt;br&gt;3.Immunocompromised, &lt;br/ &gt;&lt;br&gt;4.Creatinine clearance (CCL)  &lt; 30 ml/min, &lt;br/ &gt;&lt;br&gt;5.Aspartate transaminase (AST) or alanine transaminase (ALT)  &gt; 5 times Upper limit of normal (ULN), &lt;br/ &gt;&lt;br&gt;6.d-dimer  &gt; 2microgram per liter, or &lt;br/ &gt;&lt;br&gt;7.Uncontrolled diabetes, Hypertension, Existing Heart disease and heart failure, any cancer, autoimmune disease, stroke, neurodegenerative diseases etc.. &lt;br/ &gt;&lt;br&gt;8.Clinical condition that reduces survival to less than six months. &lt;br/ &gt;&lt;br&gt;9.Pregnancy and lactating mothers &lt;br/ &gt;&lt;br&gt;10.Clinical signs suggestive of septicemia and multi organ dysfunction. &lt;br/ &gt;&lt;br&gt;11.	Score of less than 24 points on the Folstein Mini-Mental State Examination(43). &lt;br/ &gt;&lt;br&gt;12.Score of more than 14 points on the 9-item Patient Health Questionnaire (PHQ-9) depression screen (44). &lt;br/ &gt;&lt;br&gt;13.BMI less than 18 &lt;br/ &gt;&lt;br&gt;</t>
  </si>
  <si>
    <t>The primary outcome will be defined as area-under-the curve global severity for all ARI illness days throughout observation, from consent to study exitTimepoint: Day 0 to study exit</t>
  </si>
  <si>
    <t>The CORONAvirus Disease 2019 Angiotensin Converting Enzyme Inhibitor/Angiotensin Receptor Blocker InvestigatiON (CORONACION) Randomized Clinical Trial</t>
  </si>
  <si>
    <t>Drug: Thiazide or Thiazide-like diuretics;Drug: Calcium Channel Blockers;Drug: ACE inhibitor;Drug: Angiotensin receptor blocker</t>
  </si>
  <si>
    <t>https://clinicaltrials.gov/show/NCT04330300</t>
  </si>
  <si>
    <t>Coronavirus (COVID-19) ACEi/ARB Investigation</t>
  </si>
  <si>
    <t>NCT04330300</t>
  </si>
  <si>
    <t>National University of Ireland, Galway, Ireland</t>
  </si>
  <si>
    <t>Ireland</t>
  </si>
  <si>
    <t>Hypertension;COVID-19</t>
  </si>
  <si>
    <t>CORONACION</t>
  </si>
  <si>
    <t>John William McEvoy, MBBCh MHS</t>
  </si>
  <si>
    <t>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t>
  </si>
  <si>
    <t>Number of Covid-19 positive participants who die, require intubation in ICU, or require hospitalization for non-invasive ventilation (NIV)</t>
  </si>
  <si>
    <t>Investigation of the effect of Zufa syrup on clinical symptoms in the with suspected  Corona(COVID-19)</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</si>
  <si>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</si>
  <si>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http://en.irct.ir/trial/46913</t>
  </si>
  <si>
    <t>Investigation of the effect of Zufa syrup on clinical symptoms in the with suspected Corona (COVID-19)</t>
  </si>
  <si>
    <t>IRCT20200404046934N1</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</si>
  <si>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</si>
  <si>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Deouty of Research &amp; Technology Qom University of Medical Sciences</t>
  </si>
  <si>
    <t>Coronavirus. &lt;br&gt;Coronavirus as the cause of diseases classified elsewhere;B97.2</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</si>
  <si>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</si>
  <si>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</si>
  <si>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</si>
  <si>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</si>
  <si>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</si>
  <si>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</si>
  <si>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Oxygen levels. Timepoint: During 10 days of treatment and 5 days after treatment. Method of measurement: Oximeter.;Clinical signs Includes oxygen saturation, temperature, blood pressure, respiration rate, heart rate. Timepoint: During 10 days of treatment and 5 days after treatment. Method of measurement: Individual profile and follow-up questionnaire.</t>
  </si>
  <si>
    <t>Cumulative adaptive, multiarm, multistage and multicentre randomized clinical trial with immunotherapy for Moderate COVID-19 - AMMURAVID</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</si>
  <si>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</si>
  <si>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https://www.clinicaltrialsregister.eu/ctr-search/search?query=eudract_number:2020-001854-23</t>
  </si>
  <si>
    <t>A study with immunotherapy for Moderate COVID-19</t>
  </si>
  <si>
    <t>EUCTR2020-001854-23-IT</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</si>
  <si>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</si>
  <si>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SOCIETA' ITALIANA MALATTIE INFETTIVE E TROPICALI</t>
  </si>
  <si>
    <t>Malattie Infettive</t>
  </si>
  <si>
    <t>PIAZZALE SCURO 10</t>
  </si>
  <si>
    <t>evelina.tacconelli@univr.it</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</si>
  <si>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</si>
  <si>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</si>
  <si>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</si>
  <si>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</si>
  <si>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Does Quality of Life Decline During the COVID-19 Pandemic and Can we Change Behaviour to Improve Poor Quality of Life?</t>
  </si>
  <si>
    <t>Behavioral: Behaviour Change Technique Intervention to Improve Quality of Life</t>
  </si>
  <si>
    <t>https://clinicaltrials.gov/show/NCT04522128</t>
  </si>
  <si>
    <t>NCT04522128</t>
  </si>
  <si>
    <t>Allocation: Randomized. Intervention model: Parallel Assignment. Primary purpose: Other. Masking: Double (Participant, Investigator).</t>
  </si>
  <si>
    <t>University of Manchester</t>
  </si>
  <si>
    <t>COVID;Quality of Life;Behavior;Social Isolation</t>
  </si>
  <si>
    <t>Tracy Epton;Tracy Epton;Tracy Epton</t>
  </si>
  <si>
    <t>;tracy.epton@manchester.ac.uk;tracy.epton@manchester.ac.uk</t>
  </si>
  <si>
    <t>;01613060455;01613060455</t>
  </si>
  <si>
    <t>University of Manchester;</t>
  </si>
  <si>
    <t>_x000D_&lt;br&gt;        Inclusion Criteria:_x000D_&lt;br&gt;_x000D_&lt;br&gt;          -  Adults aged 18+ years_x000D_&lt;br&gt;_x000D_&lt;br&gt;          -  Living in United Kingdom during COVID-19 pandemic._x000D_&lt;br&gt;_x000D_&lt;br&gt;        Exclusion Criteria:_x000D_&lt;br&gt;_x000D_&lt;br&gt;          -  English language - all participants are required to be able to read and understand_x000D_&lt;br&gt;             English to participate._x000D_&lt;br&gt;</t>
  </si>
  <si>
    <t>Change in World Health Organisation Quality of Life Combination;Change in World Health Organisation Quality of Life Combination;Change in World Health Organisation Quality of Life Combination</t>
  </si>
  <si>
    <t>Multicenter, Single blinded Randomized Controlled, Comparative Study to Evaluate the Efficacy and Safety of Favipiravir and Nafamostat Mesilate in Patients with COVID-19 Pneumonia</t>
  </si>
  <si>
    <t>COVID-19 patients are randomly assigned to the group which adds Favipiravir and Nafamostat Mesilate to standard treatment or the group which add Favipiravir to standard treatment</t>
  </si>
  <si>
    <t>https://jrct.niph.go.jp/latest-detail/jRCTs031200026</t>
  </si>
  <si>
    <t>Combination therapy of Favipiravir and Nafamostat Mesilate in Patients with COVID-19 Pneumonia</t>
  </si>
  <si>
    <t>JPRN-jRCTs031200026</t>
  </si>
  <si>
    <t>randomized controlled trial, single blind, active control, parallel assignment, treatment purpose</t>
  </si>
  <si>
    <t>Kyoji Moriya</t>
  </si>
  <si>
    <t>&lt; 75age old</t>
  </si>
  <si>
    <t>Ikeda</t>
  </si>
  <si>
    <t>Mahoko</t>
  </si>
  <si>
    <t>7-3-1, Hongo, Bunkyo-ku, Tokyo</t>
  </si>
  <si>
    <t>mhk-ikeda@umin.ac.jp</t>
  </si>
  <si>
    <t>The University of Tokyo Hospital</t>
  </si>
  <si>
    <t>Inclusion criteria: 1) Patients who have given written consent to participate in the study&lt;br&gt;2) SARS-CoV-2 test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</si>
  <si>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</si>
  <si>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Change in patient condition on a 10-point scale from baseline to day7</t>
  </si>
  <si>
    <t>Prophylaxis of COVID-19 infection with hydroxychloroquine in healthcare_x000D_
personnel with high risk of infection.</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</si>
  <si>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</si>
  <si>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https://www.clinicaltrialsregister.eu/ctr-search/search?query=eudract_number:2020-001536-98</t>
  </si>
  <si>
    <t>EUCTR2020-001536-98-ES</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</si>
  <si>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</si>
  <si>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HOSPITAL  UNIVERSITARI M√öTUA TERRASSA</t>
  </si>
  <si>
    <t>COVID-19 infection;Therapeutic area: Diseases [C] - Virus Diseases [C02]</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</si>
  <si>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</si>
  <si>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</si>
  <si>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</si>
  <si>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</si>
  <si>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</si>
  <si>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</si>
  <si>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</si>
  <si>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A prospective, randomized, double blind, placebo-controlled clinical study to evaluate the efficacy and safety of ES16001 as an adjunct to standard of care treatment on mild to moderate COVID-19 positive subjects undergoing treatment for COVID-19 in Hospital Quarantine (Dedicated Covid Health Centre).</t>
  </si>
  <si>
    <t>Intervention1: ES16001: Elaeocarpus sylvestris var. ellipticus extract &lt;br&gt;Dosage Regimen: 480 mg per day orally for 10 days&lt;br&gt;Control Intervention1: Standard of care treatment plus placebo: Standard of care treatment as per the revised clinical management protocol for COVID-19 as issued by Govt of India, MoHFW for 10 days.&lt;br&gt;</t>
  </si>
  <si>
    <t>http://www.ctri.nic.in/Clinicaltrials/pmaindet2.php?trialid=47367</t>
  </si>
  <si>
    <t>Efficacy and safety clinical study of ES16001 as an adjunct in COVID positive patients.</t>
  </si>
  <si>
    <t>CTRI/2020/09/027775</t>
  </si>
  <si>
    <t>GENECELL CO LTD</t>
  </si>
  <si>
    <t>Subham Dutta</t>
  </si>
  <si>
    <t>2nd Main Road, Building #06, 3rd Floor. Arekere, Sarvobhogam Nagar. Bangalore 560076.  KA INDIA</t>
  </si>
  <si>
    <t>deankwak@syncorp.in</t>
  </si>
  <si>
    <t>Syncorp Health Pvt. Ltd</t>
  </si>
  <si>
    <t>Inclusion criteria:  &lt;br/ &gt;&lt;br&gt;1. Male or self-reported non-pregnant female between 20 to 65 years (both inclusive) of age at the time of enrolment. &lt;br/ &gt;&lt;br&gt;2. Subject or LAR providing written informed consent and agrees to follow study procedure.  &lt;br/ &gt;&lt;br&gt;3. Woman with child bearing potential confirming use of primary contraception.  &lt;br/ &gt;&lt;br&gt;4. Mild to moderate freshly confirmed COVID-19 positive report in less than 24 hours not requiring emergency or ICU care at the time of enrolment.</t>
  </si>
  <si>
    <t>Exclusion criteria: 1. Severe COVID-19 patients requiring ventilation or oxygen support when diagnosed.   &lt;br/ &gt;&lt;br&gt;2. Females who are planning to conceive during the study duration or are pregnant already (self-reported) or are breastfeeding.   &lt;br/ &gt;&lt;br&gt;3. Subjects having serious or unstable respiratory disorders (selfreported).  &lt;br/ &gt;&lt;br&gt;4. Subject already on immune therapy (self-reported). 5. History of Immunodeficiency or organ transplant (self-reported).  &lt;br/ &gt;&lt;br&gt;6. Presence of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Patients with severe cardiac pathologies or any chronic illness or comorbid illness (self-reported). 12. Patients on treatment for Diabetes Mellitus (self-reported).   &lt;br/ &gt;&lt;br&gt;13. Patients with the history of neurological or psychiatric illness (selfreported).  &lt;br/ &gt;&lt;br&gt;14. Receiving blood or immunoglobulins within 3 months (selfreported).</t>
  </si>
  <si>
    <t>1. Faster Recovery: clinical symptoms and subject√¢??s critical state defined on 7-point ordinal scale. &lt;br/ &gt;&lt;br&gt;2. Stress: measured by DASS scale &lt;br/ &gt;&lt;br&gt;3. Mental Health: measured through a self-perception Hamilton Anxiety Scale &lt;br/ &gt;&lt;br&gt;4. General Well-being/Systemic Health: measured through a self perception WHO 5 wellbeing scale &lt;br/ &gt;&lt;br&gt;5. RTPCR &lt;br/ &gt;&lt;br&gt;6. Prostaglandin E2, TNF alpha, IL-6 &lt;br/ &gt;&lt;br&gt;Timepoint: Day 1, 5 and 10</t>
  </si>
  <si>
    <t>Study of Pinavir / Ritonavir Tablets (Trade Name: Kelizhi) Combined with Xiyanping Injection for Novel Coronavirus Pneumonia (COVID-19)</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</si>
  <si>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</si>
  <si>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http://www.chictr.org.cn/showproj.aspx?proj=50115</t>
  </si>
  <si>
    <t>ChiCTR2000030218</t>
  </si>
  <si>
    <t>Experimental group of ordinary COVID-19:30;Control group of ordinary COVID-19:30;Experimental group of severe COVID-19:20;</t>
  </si>
  <si>
    <t>Fifth People's Hospital of Ganzhou</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</si>
  <si>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</si>
  <si>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</si>
  <si>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</si>
  <si>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</si>
  <si>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</si>
  <si>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</si>
  <si>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Clinical recovery time;Pneumonia Severity Index (PSI) score;</t>
  </si>
  <si>
    <t>A Phase III Randomized, Double-blind, Placebo-controlled, Multi-center Study in Adults to Determine the Safety and Efficacy of AZD7442, a Combination Product of Two Monoclonal Antibodies (AZD8895 and AZD1061), for Post-exposure Prophylaxis of COVID-19 - Phase 3 Double blind Study of AZD7442 or Placebo for Post-exposure Prophylaxis of COVID-19 in Adults</t>
  </si>
  <si>
    <t>&lt;br&gt;Product Code: AZD1061&lt;br&gt;Pharmaceutical Form: Solution for injection&lt;br&gt;INN or Proposed INN: AZD1061&lt;br&gt;CAS Number: 2420563-99-9&lt;br&gt;Current Sponsor code: AZD1061&lt;br&gt;Other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use&lt;br&gt;&lt;br&gt;Product Code: AZD8895&lt;br&gt;Pharmaceutical Form: Solution for injection&lt;br&gt;INN or Proposed INN: AZD8895&lt;br&gt;CAS Number: 2420564-02-7&lt;br&gt;Current Sponsor code: AZD8895&lt;br&gt;Other descriptive name: monoclonal antibody (mAb)&lt;br&gt;Concentration unit: mg/ml milligram(s)/millilitre&lt;br&gt;Concentration type: equal&lt;br&gt;Concentration number: 100-&lt;br&gt;Pharmaceutical form of the placebo: Solution for injection&lt;br&gt;Route of administration of the placebo: Intramuscular use&lt;br&gt;&lt;br&gt;</t>
  </si>
  <si>
    <t>https://www.clinicaltrialsregister.eu/ctr-search/search?query=eudract_number:2020-004719-28</t>
  </si>
  <si>
    <t>Phase III, double-blinded study using AZD7442 or Placebo for the prevention of COVID-19 disease in adults who have been potentially exposed to COVID-19".</t>
  </si>
  <si>
    <t>EUCTR2020-004719-28-GB</t>
  </si>
  <si>
    <t>AstraZeneca AB</t>
  </si>
  <si>
    <t>United States;United Kingdom</t>
  </si>
  <si>
    <t>COVID-19 &lt;br&gt;MedDRA version: 23.0
Level: PT
Classification code 10051905
Term: Coronavirus infection
System Organ Class: 10021881 - Infections and infestations
;Therapeutic area: Diseases [C] - Respiratory Tract Diseases [C08]</t>
  </si>
  <si>
    <t>Information Centre</t>
  </si>
  <si>
    <t>S√∂dert√§lje</t>
  </si>
  <si>
    <t>Information.center@astrazeneca.com</t>
  </si>
  <si>
    <t>Inclusion criteria: &lt;br&gt;1. Participant must be = 18 years of age at the time of signing the informed consent.&lt;br&gt;2. Participants will be adults with potential exposure, within 8 days, to a specific identified individual with laboratory-confirmed SARS-COV-2 infection, symptomatic or asymptomatic, who are therefore at appreciable risk of imminently developing COVID-19, based on available risk assessment at time of enrollment, within any of the following settings: ? &lt;br&gt;-Long term care facilities, including skilled nursing homes, assisted living homes, independent living residences for the elderly. Residents, health care workers in such facilities, and other staff of such facilities are eligible under this criterion. For participants entering the study from these settings, ‚Äúpotential exposure to a specific identified individual with laboratory-confirmed SARS-COV-2 infection" is defined to mean the occurrence of SARS-COV-2 infection, symptomatic or asymptomatic, in another resident of the facility or in a staff member of the facility. ?&lt;br&gt;-Industrial settings shown to have been at high risk for SARS-COV-2 transmission, including but not limited to meatpacking plants. Workers in such facilities are eligible under this criterion. ? -Military settings including but not limited to barracks, ships, or other close-quarters working environments. Military and civilian personnel exposed in such settings are eligible. ? &lt;br&gt;-Health care facilities. Health care workers and other staff exposed in such setting are eligible under this criterion. ? &lt;br&gt;-University or college dormitories. Students exposed in such setting are eligible. ? &lt;br&gt;Household contacts. Any adult living in the same household as an index case are eligible under this criterion. ? &lt;br&gt;-Others settings of similar close or high-density inter-personal proximity. The potential for exposure in such settings may be assessed on a case-by-case basis by investigators. Individuals exposed in such settings are eligible under this criterion. &lt;br&gt;3. Prior to enrollment, participants must not have had COVID-19 symptoms, as described in Table 7 in protocol, within 10 days of dosing. &lt;br&gt;4. Negative result from point of care SARS-CoV-2 serology testing at screening.&lt;br&gt;5. Contraceptive use by men or women: &lt;br&gt;a. Male Participants: Contraception for male participants is not required, however, to avoid the transfer of any fluids, all male participants must use a condom from Day1 and agree to continue through365 days following administration of the IMP. &lt;br&gt;b. Female Participants &lt;br&gt;-Women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 specific requirements apply: &lt;br&gt;o Women &lt; 50 years old would be considered postmenopausal if they have been amenorrhoeic for 12 months or more following cessation of exogenous hormonal treatment and FSH levels in the postmenopausal range. &lt;br&gt;o Women =50 years old would be considered postmenopausal if they have been amenorrhoeic for 12 months or more following cessation of all exogenous hormonal treatment. &lt;br&gt;- Female participants of childbearing potential must use one highly effective form of birth control. A highly effective method of contraception is defined as one that can achieve a failure rate of less than 1% per yea</t>
  </si>
  <si>
    <t>Exclusion criteria: &lt;br&gt;1. History of laboratory-confirmed SARS-CoV-2 infectionor SARS-CoV-2 seropositivityat screening.&lt;br&gt;2.  History of infection with severe acute respiratorysyndrome (SARS)or Middle East respiratory syndrome (MERS). &lt;br&gt;3. Known history of allergy or reaction to any component of the study drug formulation.&lt;br&gt;4. Previous hypersensitivity, infusion-related reaction,or severe adverse reaction following administration of a mAb.&lt;br&gt;5. Any prior receipt of investigational or licensed vaccine or other mAb/biologic indicated for the prevention of SARS-CoV-2 or COVID-19 or expected receipt during the period of study follow-up.&lt;br&gt;6. Clinically significant bleeding disorder (eg, factor deficiency, coagulopathy, or platelet disorder), or prior history of significant bleeding or bruising following IM injections or venepuncture. &lt;br&gt;7. Any other significant disease, disorder, or finding that, in the judgement of the investigator, may significantly increase the risk to the participant because of participation in the study, affect the ability of the participant to participate in the study, or impair interpretation of the study data. &lt;br&gt;8. Receipt of blood products or immunoglobulins, including mAbs, within 6 months, or 5 antibody half-lives if longer than 6 months, prior to screening.&lt;br&gt;9. Receipt of any IMP in the preceding 90 days or expected receipt of IMP during the period of study follow-up, or concurrent participation in another interventional study. &lt;br&gt;&lt;br&gt;10. For women only - currently pregnant (confirmed with positive pregnancy test) or breast feeding.&lt;br&gt;11. Blood drawn in excess of a total of 450 mL (1 unit) for any reason within 30 days prior to randomization.&lt;br&gt;12. Employees of the Sponsor, clinical study site, or any other individuals involved with the conduct of the study, or immediate family members of such individuals.&lt;br&gt;13. In nations, states, or other jurisdictions that for legal or ethical reasons bar the enrollment of participants who lack capacity to provide their own informed consent, such subjects are excluded.&lt;br&gt;</t>
  </si>
  <si>
    <t>Main Objective: To estimate the efficacy of a single IM dose of AZD7442 compared to placebo for the prevention of COVID-19&lt;br&gt;&lt;br&gt;To assess the safety and tolerability of a single IM dose of AZD7442 compared to placebo;Secondary Objective: Key Secondary&lt;br&gt;To estimate the efficacy of a single IM dose of AZD7442 compared to placebo for the prevention of severe or critical symptomatic COVID-19&lt;br&gt;&lt;br&gt;Secondary&lt;br&gt;-To estimate the efficacy of a single IM dose of AZD7442 compared to placebo for the prevention of SARS-CoV-2 infection&lt;br&gt;-To estimate the efficacy of a single IM dose of AZD7442 compared to placebo for the prevention of COVID-19-related death&lt;br&gt;-To estimate the efficacy of a single IM dose of AZD7442 compared to placebo for the prevention of all-cause mortality&lt;br&gt;-To assess the pharmacokinetics of AZD7442 administered as a single dose of 300 mg IM&lt;br&gt;-To evaluate ADA responses to AZD7442 in serum;Primary end point(s): The primary efficacy endpoint is the first case of SARS-CoV-2 RT-PCR-positive symptomatic illness occurring post dose of IMP to Day 183&lt;br&gt;&lt;br&gt;Safety Endpoint : AEs, SAEs, MAAEs, and AESIs through 365 days post dose of IMP.;Timepoint(s) of evaluation of this end point: The Primary Efficacy endpoint will be evaluated by Day183 and Safety endpoints on Day 366</t>
  </si>
  <si>
    <t>Off Label Study to Evaluate the Efficacy of HCQ for Pre-exposure Prophylaxis (PrEP) to Prevent Severe Acute Respiratory Syndrome Coronavirus 2 (SARS-CoV-2) Infection Among Health Care Workers (HCWs) Who Are at High Risk of Occupational Exposure to SARS-CoV-2</t>
  </si>
  <si>
    <t>Drug: Hydroxychloroquine (HCQ)</t>
  </si>
  <si>
    <t>https://clinicaltrials.gov/show/NCT04354870</t>
  </si>
  <si>
    <t>COVID-19 PrEP HCW HCQ Study</t>
  </si>
  <si>
    <t>NCT04354870</t>
  </si>
  <si>
    <t>Michael Belmont, MD</t>
  </si>
  <si>
    <t>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t>
  </si>
  <si>
    <t>Frequency of seroconversion to SARS-CoV-2</t>
  </si>
  <si>
    <t>Effect of Ayurveda as Prophylaxis for Suspected Covid-19 Patients: Randomised Controlled Trial</t>
  </si>
  <si>
    <t>Other: Ayurveda</t>
  </si>
  <si>
    <t>https://clinicaltrials.gov/show/NCT04395976</t>
  </si>
  <si>
    <t>Ayurveda as Prophylaxis for Suspected COVID-19 Patients</t>
  </si>
  <si>
    <t>NCT04395976</t>
  </si>
  <si>
    <t>British Ayurvedic Medical Council</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</si>
  <si>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</si>
  <si>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</si>
  <si>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</si>
  <si>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</si>
  <si>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t>
  </si>
  <si>
    <t>Clinical confirmation of Covid-19</t>
  </si>
  <si>
    <t>REDUCING HOSPITAL ADMISSION OF ELDERLY IN SARS-CoV-2 PANDEMIC VIA THE INDUCTION OF TRAINED IMMUNITY BY BACILLUS CALMETTE-GU√âRIN VACCINATION, A RANDOMIZED CONTROLLED TRIAL</t>
  </si>
  <si>
    <t>BCG-vaccine</t>
  </si>
  <si>
    <t>https://trialregister.nl/trial/8547</t>
  </si>
  <si>
    <t>NL8547</t>
  </si>
  <si>
    <t xml:space="preserve">
                        Randomized: No, 
                        Masking: Single, 
                        Control: Placebo, 
                        Group: undefined, 
                        Type: 2 or more arms, randomized
</t>
  </si>
  <si>
    <t>Simone</t>
  </si>
  <si>
    <t>Moorlag</t>
  </si>
  <si>
    <t>Simone.Moorlag@radboudumc.nl</t>
  </si>
  <si>
    <t>Inclusion criteria: ‚Ä¢	Adult (= 60 years)</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</si>
  <si>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</si>
  <si>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‚Ä¢	SARS-CoV-2 related hospital admission</t>
  </si>
  <si>
    <t>An Exploratory, Open Label, Clinical Study to Evaluate the Physiologic Effects of KB109 in Adult Patients With Mild-to-Moderate COVID-19 on Gut Microbiota Structure and Function in the Outpatient Setting</t>
  </si>
  <si>
    <t>Other: KB109 + Self Supportive Care (SSC);Other: Self Supportive Care (SSC) Alone</t>
  </si>
  <si>
    <t>https://clinicaltrials.gov/show/NCT04486482</t>
  </si>
  <si>
    <t>A Clinical Study to Assess the Physiologic Effects of KB109 in Patients With COVID-19 on Gut Microbiota Structure and Function</t>
  </si>
  <si>
    <t>NCT04486482</t>
  </si>
  <si>
    <t>Kaleido Biosciences</t>
  </si>
  <si>
    <t>Mild-to-Moderate COVID-19</t>
  </si>
  <si>
    <t>Mark Wingertzahn, PhD;Mark Wingertzahn, PhD;Courtney Balliro, RN,BS,CDE</t>
  </si>
  <si>
    <t>;clinicalstudies@kaleido.com;cballiro@partners.org</t>
  </si>
  <si>
    <t>;(617) 674-9000;617-762-1242</t>
  </si>
  <si>
    <t>Kaleido Biosciences;</t>
  </si>
  <si>
    <t>_x000D_&lt;br&gt;        To be considered for enrollment into this study, each patient must meet all of the_x000D_&lt;br&gt;        following Inclusion Criteria:_x000D_&lt;br&gt;_x000D_&lt;br&gt;          1. Be male or female, =18 years of age_x000D_&lt;br&gt;_x000D_&lt;br&gt;          2. Be willing and able to give informed consent_x000D_&lt;br&gt;_x000D_&lt;br&gt;          3. Screening/Randomization telemedicine visit within 2 days of testing positive test for_x000D_&lt;br&gt;             COVID-19_x000D_&lt;br&gt;_x000D_&lt;br&gt;          4. Having self-reported fever or cough for not more than 72 hours prior to COVID-19_x000D_&lt;br&gt;             testing_x000D_&lt;br&gt;_x000D_&lt;br&gt;          5. Mild to moderate COVID-19_x000D_&lt;br&gt;_x000D_&lt;br&gt;          6. Able to adhere to the study visit schedule and other protocol requirements_x000D_&lt;br&gt;_x000D_&lt;br&gt;        Patients who meet any of the following Exclusion Criteria at the Randomization Visit will_x000D_&lt;br&gt;        not be enrolled into the study:_x000D_&lt;br&gt;_x000D_&lt;br&gt;          1. Patients who are hospitalized for in-patient treatment or currently being evaluated_x000D_&lt;br&gt;             for potential hospitalization at the time of informed consent for conditions other_x000D_&lt;br&gt;             than COVID-19_x000D_&lt;br&gt;_x000D_&lt;br&gt;          2. History of chronic lung disease_x000D_&lt;br&gt;_x000D_&lt;br&gt;          3. Ongoing requirement for oxygen therapy_x000D_&lt;br&gt;_x000D_&lt;br&gt;          4. Shortness of breath in resting position_x000D_&lt;br&gt;_x000D_&lt;br&gt;          5. Diagnosis of sleep apnea requiring Bilevel Positive Airway Pressure (BIPAP) /_x000D_&lt;br&gt;             Continuous Positive Airway Pressure (CPAP)_x000D_&lt;br&gt;_x000D_&lt;br&gt;          6. Female patients who are pregnant, trying to become pregnant or lactating._x000D_&lt;br&gt;_x000D_&lt;br&gt;          7. Is considered, in the opinion of the PI, to be unlikely for any reason to be able to_x000D_&lt;br&gt;             comply with study procedures_x000D_&lt;br&gt;</t>
  </si>
  <si>
    <t>Number of patients experiencing study-product related treatment-emergent adverse events (TEAEs)</t>
  </si>
  <si>
    <t>EFFICACY AND SAFETY OF √¢??AYUR RAKSHA KIT√¢?? IN MILD COVID-19 PATIENTS AT A TERTIARY CARE HOSPITAL: AN OPEN-LABEL, RANDOMIZED CONTROL STUDY</t>
  </si>
  <si>
    <t>Intervention1: Ayur Raksha kit: Ayur Raksha Capsules 500 mg QID and Ayur Raksha Choorna 4 grams QID for 7 days&lt;br&gt;Control Intervention1: Standard treatment: Covid-19 positive patients receiving standard therapy for 7 days&lt;br&gt;</t>
  </si>
  <si>
    <t>http://www.ctri.nic.in/Clinicaltrials/pmaindet2.php?trialid=46591</t>
  </si>
  <si>
    <t>A clinical trial to evaluate the medicinal efficacy and safety of Ayurvedic kit in COVID-19 positive Patients.</t>
  </si>
  <si>
    <t>CTRI/2020/08/027283</t>
  </si>
  <si>
    <t>Dr VISHWA SANTHOSHA BHARATHI</t>
  </si>
  <si>
    <t>Dr BHAVYA DARSHINI M</t>
  </si>
  <si>
    <t>BANGALORE MEDICAL COLLEGE AND RESEARCH INSTITUTE 
FORT KR ROAD 
DEPARTMENT OF COVID 19 
BENGALURU BANGALORE MEDICAL COLLEGE AND RESEARCH INSTITUTE 
FORT KR ROAD 
DEPARTMENT OF COVID 19 
BENGALURU</t>
  </si>
  <si>
    <t>bmccrj@gmail.com</t>
  </si>
  <si>
    <t>BANGALORE MEDICAL COLLEGE AND RESEARCH INSTITUTE</t>
  </si>
  <si>
    <t>Inclusion criteria: 1.	Patients willing to give written informed consent &lt;br/ &gt;&lt;br&gt;2.	Patients of either sex aged between 18 and 60 years. &lt;br/ &gt;&lt;br&gt;3.	Patients diagnosed with COVID-19 positive (confirmed by RT-PCR)  &lt;br/ &gt;&lt;br&gt;Mild symptomatic patients (Patients with uncomplicated upper respiratory tract infection) such as:  &lt;br/ &gt;&lt;br&gt;SpO2: √¢?¬•94% in room air &lt;br/ &gt;&lt;br&gt;RR: √¢?¬§ 24/m &lt;br/ &gt;&lt;br&gt;No evidence of hypoxemia or breathlessness &lt;br/ &gt;&lt;br&gt;</t>
  </si>
  <si>
    <t>Exclusion criteria: 1.Patients who is not willing to give consent for the study. &lt;br/ &gt;&lt;br&gt;2.Patients who has uncontrolled comorbidities like Diabetes, Hypertension and heart diseases.   &lt;br/ &gt;&lt;br&gt;3.Patients with pre-existing respiratory conditions, renal and liver diseases. &lt;br/ &gt;&lt;br&gt;4.Immunocompromised individuals/those on immunosuppressants. &lt;br/ &gt;&lt;br&gt;5.Female patients who are pregnant/ lactating or considering pregnancy. &lt;br/ &gt;&lt;br&gt;6.Psychiatric or emotional disturbance in patients which would limit ability of the patients to comply.</t>
  </si>
  <si>
    <t>1.Number of patients achieving Virological cure &lt;br/ &gt;&lt;br&gt;2.Time to achieve Virological cure &lt;br/ &gt;&lt;br&gt;Virological cure is defined as RT-PCR turning negativeTimepoint: Day 1 baseline assessment Day 3 Telephonic follow-up will be done for improvement in symptoms and Side-effects Day 7 Telephonic assessment with RT-PCR will be done  &lt;br/ &gt;&lt;br&gt;Day 10 Telephonic assessment with Total count and differential count of WBCs, D-dimer, CRP, Derived Neutrophil to Lymphocyte Ratio: d-NLR will be done</t>
  </si>
  <si>
    <t>Clinical Trial of renin-angiotensin-aldosterone system inhibitors with halting their administration and the effect on clinical outcomes of patients with coronavirus disease-2019 (COVID-19) referring to Sina and Imam-Khomeini Hospitals in 2020</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</si>
  <si>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</si>
  <si>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http://en.irct.ir/trial/46531</t>
  </si>
  <si>
    <t>IRCT20151113025025N3</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</si>
  <si>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</si>
  <si>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COVID-19. &lt;br&gt;corona virus disease 2019;U07.1</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</si>
  <si>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</si>
  <si>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</si>
  <si>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</si>
  <si>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</si>
  <si>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</si>
  <si>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</si>
  <si>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Death. Timepoint: 3 months. Method of measurement: Number of deceased patients.</t>
  </si>
  <si>
    <t>A Randomized Open-Label Trial of CONvalenscent Plasma for Hospitalized Adults With Acute COVID-19 Respiratory Illness (CONCOR-1)</t>
  </si>
  <si>
    <t>https://clinicaltrials.gov/show/NCT04348656</t>
  </si>
  <si>
    <t>CONvalescent Plasma for Hospitalized Adults With COVID-19 Respiratory Illness (CONCOR-1)</t>
  </si>
  <si>
    <t>NCT04348656</t>
  </si>
  <si>
    <t>Hamilton Health Sciences Corporation</t>
  </si>
  <si>
    <t>Donald M Arnold, MD;Donald M Arnold, MD</t>
  </si>
  <si>
    <t>;arnold@mcmaster.ca</t>
  </si>
  <si>
    <t>;9055259140</t>
  </si>
  <si>
    <t>McMaster University;</t>
  </si>
  <si>
    <t>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t>
  </si>
  <si>
    <t>Investigating the Relationship Between the Renin Angiotensin System and the Coagulopathy Associated With COVID-19</t>
  </si>
  <si>
    <t>Biological: TRV027;Other: sodium chloride 0.9%</t>
  </si>
  <si>
    <t>https://clinicaltrials.gov/show/NCT04419610</t>
  </si>
  <si>
    <t>RAS and Coagulopathy in COVID19</t>
  </si>
  <si>
    <t>NCT04419610</t>
  </si>
  <si>
    <t>Allocation: Randomized. Intervention model: Single Group Assignment. Primary purpose: Health Services Research. Masking: Double (Participant, Investigator).</t>
  </si>
  <si>
    <t>Imperial College London</t>
  </si>
  <si>
    <t>October 9, 2020</t>
  </si>
  <si>
    <t>DAVID OWEN;Katrina Pollock;David Owen;Lisa Hurley</t>
  </si>
  <si>
    <t>;;d.owen@imperial.ac.uk;lisa.hurley2@nhs.net</t>
  </si>
  <si>
    <t>;;07575089144;</t>
  </si>
  <si>
    <t>National Health Service, United Kingdom;National Health Service, United Kingdom;</t>
  </si>
  <si>
    <t>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18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Any unrelated clinical condition associated with abnormalities in D-dimer independent_x000D_&lt;br&gt;             of COVID-19 infection, e.g. cancer, known coagulopathy_x000D_&lt;br&gt;_x000D_&lt;br&gt;          2. Concomitant medications for RAS modulation, including ACEi, ARB, aldosterone_x000D_&lt;br&gt;             antagonist_x000D_&lt;br&gt;_x000D_&lt;br&gt;          3. Any clinically significant medical conditions that in the opinion of the investigator_x000D_&lt;br&gt;             would compromise subjects' safety or compliance with study procedures._x000D_&lt;br&gt;_x000D_&lt;br&gt;          4. Any clinical condition which in the opinion of the principal investigator would_x000D_&lt;br&gt;             compromise the scientific integrity of the study_x000D_&lt;br&gt;_x000D_&lt;br&gt;          5. Unwillingness or inability to follow the procedures outlined in the protocol._x000D_&lt;br&gt;_x000D_&lt;br&gt;          6. Subject is pregnant or breastfeeding_x000D_&lt;br&gt;</t>
  </si>
  <si>
    <t>Coagulopathy associated with COVID-19</t>
  </si>
  <si>
    <t>Randomized Clinical Trial to Evaluate a Routine Full Anticoagulation Strategy in Patients With Coronavirus (COVID-19) - COALIZAO ACTION Trial</t>
  </si>
  <si>
    <t>Drug: Group 1: Rivaroxaban 20mg/d followed by enoxaparin/unfractionated heparin when needed;Drug: Group 2: control group with enoxaparin 40mg/d</t>
  </si>
  <si>
    <t>https://clinicaltrials.gov/show/NCT04394377</t>
  </si>
  <si>
    <t>Full Anticoagulation Versus Prophylaxis in COVID-19: COALIZAO ACTION Trial</t>
  </si>
  <si>
    <t>NCT04394377</t>
  </si>
  <si>
    <t>Brazilian Clinical Research Institute</t>
  </si>
  <si>
    <t>June 21, 2020</t>
  </si>
  <si>
    <t>ACTION</t>
  </si>
  <si>
    <t>Renato D. Lopes, MD, PhD;Renato D. Lopes, MD, PhD</t>
  </si>
  <si>
    <t>;renato.lopes@duke.edu</t>
  </si>
  <si>
    <t>;55 11 5904 7339</t>
  </si>
  <si>
    <t>BCRI;</t>
  </si>
  <si>
    <t>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t>
  </si>
  <si>
    <t>Hierarchical composite endpoint composed of mortality, number of days alive, number of days in the hospital and number of days with oxygen therapy at the end of 30 days.</t>
  </si>
  <si>
    <t>Two Phases Clinical Trial to Evaluate Safety and Efficacy of Methotrexate Associated to LDL Like Nanoparticles (LDE-MTX) in the Treatment of Patients With Mild Coronavirus-19 (COVID-19) Disease.</t>
  </si>
  <si>
    <t>Drug: Methotrexate-LDE phase 1;Drug: Methotrexate-LDE phase 2;Drug: Placebo-LDE phase 2</t>
  </si>
  <si>
    <t>https://clinicaltrials.gov/show/NCT04610567</t>
  </si>
  <si>
    <t>Treatment of Patients With Mild Coronavirus-19 (COVID-19) Disease With Methotrexate Associated to LDL Like Nanoparticles (Nano-COVID19)</t>
  </si>
  <si>
    <t>NCT04610567</t>
  </si>
  <si>
    <t>University of Sao Paulo General Hospital</t>
  </si>
  <si>
    <t>Coronavirus;Inflammation;Covid19</t>
  </si>
  <si>
    <t>Nano-COVID19</t>
  </si>
  <si>
    <t>Raul Maranh√£o, MD;PhD</t>
  </si>
  <si>
    <t>raul.maranhao@incor.usp.br</t>
  </si>
  <si>
    <t>_x000D_&lt;br&gt;        Inclusion Criteria:_x000D_&lt;br&gt;_x000D_&lt;br&gt;          -  Patients who were hospitalized with confirmed COVID-19 and need for oxygen_x000D_&lt;br&gt;             supplementation._x000D_&lt;br&gt;_x000D_&lt;br&gt;          -  Mild Coronavirus-19 disease (WHO Coronavirus-19 scale &lt; 5)_x000D_&lt;br&gt;_x000D_&lt;br&gt;          -  Fewer than 14 days since symptom onset._x000D_&lt;br&gt;_x000D_&lt;br&gt;          -  Female patient is not of childbearing potential, defined as postmenopausal for at_x000D_&lt;br&gt;             least 1 year or surgically sterile._x000D_&lt;br&gt;_x000D_&lt;br&gt;          -  Female patient is of childbearing potential must has a negative pregnancy test._x000D_&lt;br&gt;_x000D_&lt;br&gt;          -  Signing the study informed consent._x000D_&lt;br&gt;_x000D_&lt;br&gt;        Exclusion Criteria:_x000D_&lt;br&gt;_x000D_&lt;br&gt;          -  Need for oxygen supplementation &gt;4 L/min via nasal cannula or =40% via Venturi mask._x000D_&lt;br&gt;_x000D_&lt;br&gt;          -  Need for oxygen supplementation via high-flow nasal cannula._x000D_&lt;br&gt;_x000D_&lt;br&gt;          -  Need for invasive mechanical ventilation._x000D_&lt;br&gt;_x000D_&lt;br&gt;          -  Extent of pulmonary involvement &gt; 50% by CT scan._x000D_&lt;br&gt;_x000D_&lt;br&gt;          -  Chronic renal failure (estimated glomerular filtration rate &lt;30 mL/min/1.73 m2)_x000D_&lt;br&gt;_x000D_&lt;br&gt;          -  History of liver cirrhosis (Bilirubins levels &gt; 3mg/dl)_x000D_&lt;br&gt;_x000D_&lt;br&gt;          -  History of heart failure ( Ejection fraction &lt;40%)_x000D_&lt;br&gt;_x000D_&lt;br&gt;          -  History of Steven-Johnson disease_x000D_&lt;br&gt;_x000D_&lt;br&gt;          -  History of stroke in the last 6 months_x000D_&lt;br&gt;_x000D_&lt;br&gt;          -  History of sickle cell disease_x000D_&lt;br&gt;_x000D_&lt;br&gt;          -  Chronic use of oral steroid therapy or other immunosuppressive or biologic response_x000D_&lt;br&gt;             modifiers._x000D_&lt;br&gt;_x000D_&lt;br&gt;          -  Prior history of chronic hepatitis B or C infection and known HIV positive._x000D_&lt;br&gt;_x000D_&lt;br&gt;          -  Patient undergoing chemotherapy for cancer_x000D_&lt;br&gt;_x000D_&lt;br&gt;          -  Sepsis caused by fungal or multidrug resistant gram-negative bacteria_x000D_&lt;br&gt;_x000D_&lt;br&gt;          -  Known allergy to methotrexate._x000D_&lt;br&gt;_x000D_&lt;br&gt;          -  Body mass index(BMI) &gt; 40 or &lt;18.5_x000D_&lt;br&gt;_x000D_&lt;br&gt;          -  Pregnancy or breastfeeding._x000D_&lt;br&gt;_x000D_&lt;br&gt;          -  Patients enrolled in other clinical trials in the last 12 months_x000D_&lt;br&gt;_x000D_&lt;br&gt;          -  Patient is considered by the investigator, for any reason, to be an unsuitable_x000D_&lt;br&gt;             candidate for the study._x000D_&lt;br&gt;</t>
  </si>
  <si>
    <t>Duration of hospital stay</t>
  </si>
  <si>
    <t>A randomized parallel controlled trial for LIUSHENWAN in Treatment of Novel Coronavirus Pneumonia (COVID-19)</t>
  </si>
  <si>
    <t>Control group:Coventional Treatment;Experimental group:Conventional treatment+LIUSHENWAN;</t>
  </si>
  <si>
    <t>http://www.chictr.org.cn/showproj.aspx?proj=50082</t>
  </si>
  <si>
    <t>ChiCTR2000030469</t>
  </si>
  <si>
    <t>Control group:48;Experimental group:48;</t>
  </si>
  <si>
    <t>Shanghai University of TCM</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</si>
  <si>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</si>
  <si>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</si>
  <si>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</si>
  <si>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</si>
  <si>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</si>
  <si>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</si>
  <si>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</si>
  <si>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fever clearance time;Effective rate of TCM symptoms;</t>
  </si>
  <si>
    <t>Prevention and Treatment With Calcifediol of COVID-19 Coronavirus-induced Acute Respiratory Syndrome (SARS)</t>
  </si>
  <si>
    <t>Drug: BAT + Calcifediol;Drug: BAT</t>
  </si>
  <si>
    <t>https://clinicaltrials.gov/show/NCT04366908</t>
  </si>
  <si>
    <t>Prevention and Treatment With Calcifediol of COVID-19 Induced Acute Respiratory Syndrome</t>
  </si>
  <si>
    <t>NCT04366908</t>
  </si>
  <si>
    <t>Maim√≥nides Biomedical Research Institute of C√≥rdoba</t>
  </si>
  <si>
    <t>SARS-CoV 2;COVID19;SARS (Severe Acute Respiratory Syndrome);Cytokine Release Syndrome;Cytokine Storm</t>
  </si>
  <si>
    <t>COVIDIOL</t>
  </si>
  <si>
    <t>Jos√© L√≥pez Miranda, MD;Jos√© Manuel Quesada G√≥mez, MD</t>
  </si>
  <si>
    <t>;md1qugoj@uco.es</t>
  </si>
  <si>
    <t>;0034671596070</t>
  </si>
  <si>
    <t>Hospital Universitario Reina Sof√≠a;</t>
  </si>
  <si>
    <t>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t>
  </si>
  <si>
    <t>Admission to Intensive Care Unit;Death</t>
  </si>
  <si>
    <t>Study for Traditional Chinese Medicine in the Prevention and Treatment of Novel Coronavirus Pneumonia (COVID-19)</t>
  </si>
  <si>
    <t>Group A:traditional Chinese medicine treatment;Group B:Lopinavir / Ritonavir;Group C:traditional Chinese medicine treatment and Lopinavir / Ritonavir;</t>
  </si>
  <si>
    <t>http://www.chictr.org.cn/showproj.aspx?proj=48824</t>
  </si>
  <si>
    <t>Clinical Controlled Trial for Traditional Chinese Medicine in the treatment of Novel Coronavirus Pneumonia (COVID-19)</t>
  </si>
  <si>
    <t>ChiCTR2000029400</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</si>
  <si>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</si>
  <si>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</si>
  <si>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</si>
  <si>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</si>
  <si>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the rate of remission;</t>
  </si>
  <si>
    <t>A phase II, open label non-randomised clinical trial of the safety and efficacy of the CovidCare app to support self-monitoring for COVID-19 symptoms in self-isolation and to determine the impacts on mental health</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</si>
  <si>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</si>
  <si>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https://anzctr.org.au/ACTRN12620000640909.aspx</t>
  </si>
  <si>
    <t>ACTRN12620000640909</t>
  </si>
  <si>
    <t>Purpose: Treatment; Allocation: Non-randomised trial; Masking: Open (masking not used);Assignment: Single group;Type of endpoint: Safety/efficacy;</t>
  </si>
  <si>
    <t>University of Melbourne</t>
  </si>
  <si>
    <t>COVID-19;Mental Health; &lt;br&gt;COVID-19 &lt;br&gt;Mental Health;Respiratory - Other respiratory disorders / diseases;Mental Health - Depression;Mental Health - Anxiety;Cardiovascular - Other cardiovascular diseases;Infection - Other infectious diseases</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</si>
  <si>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</si>
  <si>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</si>
  <si>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t>
  </si>
  <si>
    <t>Evaluation of the efficacy and safety of inhaled magnesium sulfate in combination with standard treatment in Covid-19 patients: a clinical trial</t>
  </si>
  <si>
    <t>Intervention 1: Intervention group: includes 50 patients who receive magnesium sulfate inhaled (5 cc of 20% injectable vial or 2 cc of 50% injectable vial) every 8 hours for 5 days along with standard treatment. Intervention 2: Control group: includes 50 patients who receive standard treatment.</t>
  </si>
  <si>
    <t>http://en.irct.ir/trial/49879</t>
  </si>
  <si>
    <t>Evaluation of the efficacy and safety of inhaled magnesium sulfate in combination with standard treatment in Covid-19 patients</t>
  </si>
  <si>
    <t>IRCT20191211045691N1</t>
  </si>
  <si>
    <t>Randomization: Randomized, Blinding: Not blinded, Placebo: Not used, Assignment: Parallel, Purpose: Treatment, Randomization description: Block randomization (quadruple blocks) All possible blocks are arranged as follows: block 1: ABAB block 2: AABB block 3: ABBA block 4: BBAA block 5: BABA block 6: BAAB We need 25 blocks to select 100 people. We randomly select these blocks from the numbers 1 to 6.Using R software, we choose a random number between the numbers 1 to 6.  For example, number 6 is chosen as the first block and number 2 as the forth block. The people who enter the study are given B-A-A-B-A-A-B-B, respectively. Finally, group A receives control intervention and group B receives treatment intervention.</t>
  </si>
  <si>
    <t>Covid-19. &lt;br&gt;COVID-19, virus identified;U07.1</t>
  </si>
  <si>
    <t>Guitti Pourdowlat</t>
  </si>
  <si>
    <t>Tehran, Shahid Bahonar St. (Niavaran), Darabad, National Research Institute of Tuberculosis and Lung Diseases Masih Daneshvari Hospital</t>
  </si>
  <si>
    <t>pourdowlat_g@yahoo.com</t>
  </si>
  <si>
    <t>+98 21 2712 2000</t>
  </si>
  <si>
    <t>Inclusion criteria: Minimum age 18 and maximum age 80 years&lt;br&gt;Candidate for hospitalization ( o2sat&lt;93% ?? RR&gt;24 ?? Pao2/Fio2&lt;300)&lt;br&gt;The first 24 hours or 48 hours of hospitalization&lt;br&gt;Signing up the informed consent form</t>
  </si>
  <si>
    <t>Exclusion criteria: Patients with heart block&lt;br&gt;Patients with myocardial injury</t>
  </si>
  <si>
    <t>Improve respiratory symptoms including shortness of breath and cough. Timepoint: Days 1 to 5 and at the end of the first week. Method of measurement: Questionnaire.;Blood o2 saturation. Timepoint: Just before and 1 hour after prescribe medication. Method of measurement: Pulse oximetry device.</t>
  </si>
  <si>
    <t>Phase I Pilot Study Investigating the Safety and Feasibility of Inhaled rhDNase1 and Its Impact on Neutrophil Extracellular Traps (NETs) in Non-Ventilated COVID-19 Infected Patients</t>
  </si>
  <si>
    <t>Drug: rhDNase I</t>
  </si>
  <si>
    <t>https://clinicaltrials.gov/show/NCT04409925</t>
  </si>
  <si>
    <t>DISmantling COvid iNduced Neutrophil ExtraCellular Traps (DISCONNECT-1)</t>
  </si>
  <si>
    <t>NCT04409925</t>
  </si>
  <si>
    <t>DISCONNECT-1</t>
  </si>
  <si>
    <t>Jonathan Spicer, MD, PhD;Aya Siblini, MSc</t>
  </si>
  <si>
    <t>;aya.siblini@muhc.mcgill.ca</t>
  </si>
  <si>
    <t>;514-934-1934</t>
  </si>
  <si>
    <t>McGill University Health Centre/Research Institute of the McGill University Health Centre;</t>
  </si>
  <si>
    <t>_x000D_&lt;br&gt;        Inclusion criteria_x000D_&lt;br&gt;_x000D_&lt;br&gt;          1. Verbal informed consent by patient (or legal representative), done in the presence of_x000D_&lt;br&gt;             an impartial witness. The consent is signed by the Principal Investigator (or_x000D_&lt;br&gt;             Co-Investigator) and the impartial witness._x000D_&lt;br&gt;_x000D_&lt;br&gt;          2. Participants who are at least 18 years of age on the day of consenting to the informed_x000D_&lt;br&gt;             consent_x000D_&lt;br&gt;_x000D_&lt;br&gt;          3. COVID-19 (SARS-CoV2) positive test by nasopharyngeal swab_x000D_&lt;br&gt;_x000D_&lt;br&gt;          4. Admitted to the ICU in negative pressure rooms_x000D_&lt;br&gt;_x000D_&lt;br&gt;          5. Mild to severe respiratory illness (defined as requiring admission* and/or_x000D_&lt;br&gt;             supplemental oxygen), not intubated or on mechanical ventilation at screening and_x000D_&lt;br&gt;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lactation_x000D_&lt;br&gt;_x000D_&lt;br&gt;          9. Patients deemed incapable and/or incompetent_x000D_&lt;br&gt;</t>
  </si>
  <si>
    <t>Safety of inhaled rhDNase1 in non-ventilated COVID-19 patients by reporting of adverse events</t>
  </si>
  <si>
    <t>Use of Caption AI to Perform a Clinically Indicated Transthoracic Echocardiogram in Patients Being Evaluated for or Positive for COVID-19</t>
  </si>
  <si>
    <t>Device: Caption AI</t>
  </si>
  <si>
    <t>https://clinicaltrials.gov/show/NCT04336774</t>
  </si>
  <si>
    <t>CAPTION AI to Minimize Risk of COVID Exposure</t>
  </si>
  <si>
    <t>NCT04336774</t>
  </si>
  <si>
    <t>CAPTION AI</t>
  </si>
  <si>
    <t>Sreekanth Vemulapallli, MD</t>
  </si>
  <si>
    <t>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t>
  </si>
  <si>
    <t>Percent of patient echos that are not interpretable;Percent of patient echos that provide an automated (AI) LVEF (left ventricular ejection fraction);Time to acquire images as measured by time stamps</t>
  </si>
  <si>
    <t>A Single Center, Randomized, Controlled Trial of the Safety and Efficacy of Progesterone for the Treatment of COVID-19 in Hospitalized Men</t>
  </si>
  <si>
    <t>Drug: Progesterone 100 MG</t>
  </si>
  <si>
    <t>https://clinicaltrials.gov/show/NCT04365127</t>
  </si>
  <si>
    <t>Progesterone for the Treatment of COVID-19 in Hospitalized Men</t>
  </si>
  <si>
    <t>NCT04365127</t>
  </si>
  <si>
    <t>Sara Ghandehari</t>
  </si>
  <si>
    <t>Sara Ghandehari, MD</t>
  </si>
  <si>
    <t>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History of blood clots_x000D_&lt;br&gt;_x000D_&lt;br&gt;          3. History of breast cancer_x000D_&lt;br&gt;_x000D_&lt;br&gt;          4. Allergy to progesterone or betacyclodextrin_x000D_&lt;br&gt;_x000D_&lt;br&gt;          5. Use of supplemental oxygen prior to hospital admission_x000D_&lt;br&gt;_x000D_&lt;br&gt;          6. Requiring higher than 50% supplemental oxygen by high flow nasal cannula or mechanical_x000D_&lt;br&gt;             ventilation_x000D_&lt;br&gt;</t>
  </si>
  <si>
    <t>Change in clinical status of subjects at Day 7 based on the following 7-point ordinal scale</t>
  </si>
  <si>
    <t>Action Plan for COVID-19 based on Ayurveda decoctions, tablet and Panchagavya</t>
  </si>
  <si>
    <t>Intervention1: Ayurveda decoctions, tablet and Panchagavya: Gojihvadi Kwath with 30 ml twice a day on empty stomach &lt;br&gt;&lt;br&gt; &lt;br&gt;Sanjeevani Vati √¢??&lt;br&gt;350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&lt;br&gt;&lt;br&gt;&lt;br&gt;Intervention2: Ayurveda decoctions, tablet and Panchagavya: Shirishadi Kwath&lt;br&gt;with 40 ml twice a day on empty stomach&lt;br&gt; &lt;br&gt;Sanjeevani Vati √¢??&lt;br&gt;350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&lt;br&gt;&lt;br&gt;Control Intervention1: Ayurveda decoctions, tablet and Panchagavya: parallel three arm&lt;br&gt;arm 1: Gojihvadi Kwath with 30 ml twice a day on empty stomach &lt;br&gt;&lt;br&gt; &lt;br&gt;Sanjeevani Vati √¢??&lt;br&gt;350 mg twice a day after meal with Fresh zinger juice and honey&lt;br&gt;PanchaGavya &lt;br&gt;Ghrit &lt;br&gt;Granules-10 g twice a daily with milk&lt;br&gt;&lt;br&gt;Shunthi (Dry Ginger powder) 1 gm twice a day to put on the tongue till salivary secretion, after that it has to get swallowed. &lt;br&gt;&lt;br&gt;Arm 2: Shirishadi Kwath&lt;br&gt;with 40 ml twice a day on empty stomach&lt;br&gt; &lt;br&gt;Sanjeevani Vati √¢??&lt;br&gt;350 mg twice a day after meal with Fresh zinger juice and honey&lt;br&gt;Pancha Gavya &lt;br&gt;Ghrit &lt;br&gt;Granules-10 g twice a daily with milk&lt;br&gt;&lt;br&gt;Shunthi (Dry Ginger powder) 1 gm twice a day to put on the tongue till salivary secretion, after that it has to get swallowed. &lt;br&gt;&lt;br&gt;ARM 3: The general COVID 19 treatment protocols will be given&lt;br&gt;The general COVID 19 treatment protocols will be given&lt;br&gt;The general COVID 19 treatment protocols will be given&lt;br&gt;The general COVID 19 treatment protocols will be given&lt;br&gt;&lt;br&gt;Control Intervention2:</t>
  </si>
  <si>
    <t>http://www.ctri.nic.in/Clinicaltrials/pmaindet2.php?trialid=46082</t>
  </si>
  <si>
    <t>Effect  Ayurveda decoctions, tablet and Panchagavya on COVID 19</t>
  </si>
  <si>
    <t>CTRI/2020/08/026980</t>
  </si>
  <si>
    <t>rashtriyakamdhenu ayog</t>
  </si>
  <si>
    <t>Parameswarappa Byadgi</t>
  </si>
  <si>
    <t>Associate  Professor Head Department of Vikriti Vigyan Faculty of Ayurveda Institute of Medical Sciences Banaras Hindu University Varanasi 221005 India
 Department of Vikriti Vigyan, Faculty of Ayurveda, IMS, BHU</t>
  </si>
  <si>
    <t>psbyadgi@gmail.com</t>
  </si>
  <si>
    <t>Institute of Medical Sciences, BHU</t>
  </si>
  <si>
    <t>Inclusion criteria: Subjects not enrolled in other clinical studies &lt;br/ &gt;&lt;br&gt;Patients who fulfils the Diagnostic features of COVID √¢?? 19 (Only symptomatic patients) &lt;br/ &gt;&lt;br&gt;Laboratory test positive for  COVID √¢?? 19  &lt;br/ &gt;&lt;br&gt;Age of patients more than 10 years -90 years &lt;br/ &gt;&lt;br&gt;Both male and female patients. &lt;br/ &gt;&lt;br&gt;</t>
  </si>
  <si>
    <t>Exclusion criteria: √¢?¬¢	Asymptomatic COVID √¢?? 19 patients will not be included &lt;br/ &gt;&lt;br&gt;√¢?¬¢	Seriously ill critical patients &lt;br/ &gt;&lt;br&gt;√¢?¬¢	Presenting serious symptoms &lt;br/ &gt;&lt;br&gt;√¢?¬¢	Suffering from complications &lt;br/ &gt;&lt;br&gt;√¢?¬¢	 Age below 10 years  &lt;br/ &gt;&lt;br&gt;√¢?¬¢	Vulnerable participants  &lt;br/ &gt;&lt;br&gt;</t>
  </si>
  <si>
    <t>Primary outcome: Patient becoming asymptomatic  &lt;br/ &gt;&lt;br&gt;Secondary outcome: COVID 19 RT PCR becoming negative &lt;br/ &gt;&lt;br&gt;Timepoint: At 7 days and 15 days</t>
  </si>
  <si>
    <t>Treatment of Lung Injury From COVID-19 Infection With Intravenous Sodium Nitrite: A Randomized, Double-Blind, Placebo-Controlled, Phase 2 Clinical Study</t>
  </si>
  <si>
    <t>Drug: Sodium Nitrite;Drug: Normal Saline</t>
  </si>
  <si>
    <t>https://clinicaltrials.gov/show/NCT04401527</t>
  </si>
  <si>
    <t>Treatment of Lung Injury From COVID-19 Infection With Intravenous Sodium Nitrite</t>
  </si>
  <si>
    <t>NCT04401527</t>
  </si>
  <si>
    <t>Hope Pharmaceuticals</t>
  </si>
  <si>
    <t>COVID-19;Acute Respiratory Distress Syndrome;Acute Respiratory Failure</t>
  </si>
  <si>
    <t>Hope Pharmaceuticals Medical Director</t>
  </si>
  <si>
    <t>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uncontrolled hypotension_x000D_&lt;br&gt;             despite vasopressor support;_x000D_&lt;br&gt;_x000D_&lt;br&gt;          3. History of sickle cell disease, thalassemia, G6PD deficiency, lung transplant, or_x000D_&lt;br&gt;             allergy to sodium nitrite;_x000D_&lt;br&gt;_x000D_&lt;br&gt;          4. Hemoglobin &lt; 8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uncontrolled chronic obstructive or chronic_x000D_&lt;br&gt;             restrictive pulmonary disease, active central nervous system (CNS) disease_x000D_&lt;br&gt;             uncontrolled by standard of care, known positive status for human immunodeficiency_x000D_&lt;br&gt;             virus (HIV) (except if HIV subject has undetectable viral load and a CD4 count of =_x000D_&lt;br&gt;             500 cells/¬µL), and/or active hepatitis B or C, cirrhosis, or uncontrolled psychiatric_x000D_&lt;br&gt;             illness/social situations that would limit compliance with study requirements;_x000D_&lt;br&gt;_x000D_&lt;br&gt;         14. Treatment within 30 days or 5 half-lives of that agent (whichever is shorter) before_x000D_&lt;br&gt;             the first study drug dose using another investigational drug. Notwithstanding,_x000D_&lt;br&gt;             prospective subjects who receive any of the following drugs or treatments before the_x000D_&lt;br&gt;             first study drug dose or during this study may be considered for participation in this_x000D_&lt;br&gt;             study: (1) a commercially available, FDA-approved drug or treatment used off-label for_x000D_&lt;br&gt;             the treatment of COVID-19, or (2) a drug or treatment that has FDA Emergency Use_x000D_&lt;br&gt;             Authorization for the treatment of COVID-19 patients;_x000D_&lt;br&gt;_x000D_&lt;br&gt;         15. Moribund or not expected to survive 48 hours._x000D_&lt;br&gt;</t>
  </si>
  <si>
    <t>Survival with Unassisted Breathing</t>
  </si>
  <si>
    <t>Treatment of COVID-19 by Nebulization of Inteferon Beta 1b Efficiency and Safety Study</t>
  </si>
  <si>
    <t>Drug: inhaled type I interferon;Drug: WFI water nebulization</t>
  </si>
  <si>
    <t>https://clinicaltrials.gov/show/NCT04469491</t>
  </si>
  <si>
    <t>NCT04469491</t>
  </si>
  <si>
    <t>Centre Hospitalier Universitaire, Amiens</t>
  </si>
  <si>
    <t>COVID-19;INTERFERON;NEBULIZATION</t>
  </si>
  <si>
    <t>COV-NI</t>
  </si>
  <si>
    <t>Jean-Philippe Lanoix, MD</t>
  </si>
  <si>
    <t>CHU Amiens</t>
  </si>
  <si>
    <t>_x000D_&lt;br&gt;        Inclusion Criteria:_x000D_&lt;br&gt;_x000D_&lt;br&gt;          -  Age = 18 years old_x000D_&lt;br&gt;_x000D_&lt;br&gt;          -  Patient with laboratory-confirmed COVID-19 infection as determined by PCR &lt; 96 h (at_x000D_&lt;br&gt;             initial diagnosis or aggravation phase with persistent carriage &lt;96 h)_x000D_&lt;br&gt;_x000D_&lt;br&gt;          -  Inpatients with COVID-19 of any duration, requiring oxygen therapy (mask or mechanical_x000D_&lt;br&gt;             ventilation)._x000D_&lt;br&gt;_x000D_&lt;br&gt;          -  Social security coverage_x000D_&lt;br&gt;_x000D_&lt;br&gt;          -  Signed informed consent (by patient or their legally authorized representative)_x000D_&lt;br&gt;_x000D_&lt;br&gt;        Exclusion Criteria:_x000D_&lt;br&gt;_x000D_&lt;br&gt;          -  Hypersensitivity to natural or recombinant interferon-√ü_x000D_&lt;br&gt;_x000D_&lt;br&gt;          -  Hypersensitivity to human albumin or mannitol_x000D_&lt;br&gt;_x000D_&lt;br&gt;          -  Recent suicide attempt_x000D_&lt;br&gt;_x000D_&lt;br&gt;          -  Decompensation of liver failure_x000D_&lt;br&gt;_x000D_&lt;br&gt;          -  age &lt; 18 years_x000D_&lt;br&gt;_x000D_&lt;br&gt;          -  Pregnant or nursing._x000D_&lt;br&gt;_x000D_&lt;br&gt;          -  Patients managed on an outpatient basis (i.e. not initially hospitalized)._x000D_&lt;br&gt;_x000D_&lt;br&gt;          -  Parenteral IFN treatment._x000D_&lt;br&gt;</t>
  </si>
  <si>
    <t>oxygen requirement score at day 0;oxygen requirement score at day 15;Variation oxygen requirement score between day 0 and day15</t>
  </si>
  <si>
    <t>Hydroxychloroquine in SARS-CoV-2 (COVID-19) Pneumonia Trial</t>
  </si>
  <si>
    <t>https://clinicaltrials.gov/show/NCT04382625</t>
  </si>
  <si>
    <t>NCT04382625</t>
  </si>
  <si>
    <t>Kootenai Health</t>
  </si>
  <si>
    <t>SARS-CoV-2 Pneumonia;COVID-19</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</si>
  <si>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</si>
  <si>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</si>
  <si>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</si>
  <si>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</si>
  <si>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t>
  </si>
  <si>
    <t>Change from Baseline Oxygenation on Day 1 to Day 5;Change from Baseline Oxygenation at Day 5</t>
  </si>
  <si>
    <t>Evaluation of herbal compound containing Anacyclus pyrethrum, Senna, Ferrula asafoetida and Terminalia chebula in COVID19: A randomized clinical trial study</t>
  </si>
  <si>
    <t>Intervention group: In addition to the standard treatment (200 mg Hydroxychloroquine tablets or two 250 mg Chloroquine phosphate tablets), herbal tablets containing Anacyclus pyrethrum, Senna, Ferrula asafoetida and Terminalia chebula will be taken in three tablets three times a day for 7 to 14 days..</t>
  </si>
  <si>
    <t>http://en.irct.ir/trial/48351</t>
  </si>
  <si>
    <t>Evaluation of herbal compound containing Anacyclus pyrethrum, Senna, Ferrula asafoetida and Terminalia chebula in COVID19</t>
  </si>
  <si>
    <t>IRCT20200522047545N1</t>
  </si>
  <si>
    <t>Randomization: Randomized, Blinding: Single blinded, Placebo: Used, Assignment: Parallel, Purpose: Treatment, Randomization description: By visiting randomizer.org and selecting Generate numbers, 200 numbers in the range of 1000 to 100,000 will created for the list of patients. Then the odd or even numbers will be selected as the intervention group, Blinding description: The appearance of the placebo is formulated exactly like the main drug, so the patients will not be aware whether they are taking the original medicine or placebo.</t>
  </si>
  <si>
    <t>COVID19. &lt;br&gt;COVID-19;U07.1</t>
  </si>
  <si>
    <t>Ramin Mohammadzadeh</t>
  </si>
  <si>
    <t>Daneshghah</t>
  </si>
  <si>
    <t>mohammadzadeh.ra@tbzmed.ac.ir</t>
  </si>
  <si>
    <t>+98 41 3334 9591</t>
  </si>
  <si>
    <t>Inclusion criteria: Age: more than 18&lt;br&gt;Lab Analysis and CT-scan&lt;br&gt;Patient consent&lt;br&gt;The severity of the disease: mild to moderate</t>
  </si>
  <si>
    <t>Exclusion criteria: Patients with severe disease status&lt;br&gt;Liver disease experience&lt;br&gt;Pregnancy or breastfeeding&lt;br&gt;Kidney failure&lt;br&gt;Kidney transplantation experience&lt;br&gt;Receiving any clinical trial medication in the last 30 days</t>
  </si>
  <si>
    <t>Decreasing hospital stay days. Timepoint: At the end of the study. Method of measurement: Based on the date of hospitalization and discharge from the hospital.;Decreasing duration of symptoms presence. Timepoint: During and at the end of the study. Method of measurement: Based on the date of hospitalization and the date of dissolving of fever and improving of respiratory symptoms including dyspenea, cough and improving of O2 saturation during daily history taking and physical exams.;Hospital care and treatment costs. Timepoint: At the end of the study. Method of measurement: Based on patients' financial records (hospital stay days and etc.).</t>
  </si>
  <si>
    <t>Higher vs. Lower Doses of Dexamethasone in Patients with COVID-19 and Severe Hypoxia
 - COVID STEROID 2 trial</t>
  </si>
  <si>
    <t>Intervention1: Dexamethasone 12mg: Intervention period is up to 10 days from randomisation or until hospital discharge or death, whichever comes first.&lt;br&gt;Route: IV; Frequency: Once Daily&lt;br&gt;Control Intervention1: Dexamethasone 6mg: Intervention period is up to 10 days from randomisation or until hospital discharge or death, whichever comes first&lt;br&gt;Route: IV; Frequency: Once Daily&lt;br&gt;</t>
  </si>
  <si>
    <t>http://www.ctri.nic.in/Clinicaltrials/pmaindet2.php?trialid=46442</t>
  </si>
  <si>
    <t>Higher vs. Lower Doses of Steroids in Patients with COVID-19</t>
  </si>
  <si>
    <t>CTRI/2020/10/028731</t>
  </si>
  <si>
    <t>Randomized, Parallel Group Trial
  Method of generating randomization sequence:Computer generated randomization  Method of allocation concealment:Centralized  Blinding and masking:Participant, Investigator and Outcome Assessor Blinded</t>
  </si>
  <si>
    <t>Professor Anders Perner</t>
  </si>
  <si>
    <t>India;Denmark</t>
  </si>
  <si>
    <t>Dr Vivekanand Jha</t>
  </si>
  <si>
    <t>George Institute for Global Health, India 311-312, Third Floor, Elegance Tower Plot No. 8, Jasola District Centre</t>
  </si>
  <si>
    <t>vjha@georgeinstitute.org.in</t>
  </si>
  <si>
    <t>George Institute for Global Health</t>
  </si>
  <si>
    <t>Inclusion criteria: All the following criteria must be fulfilled:  &lt;br/ &gt;&lt;br&gt;Aged 18 years or above AND &lt;br/ &gt;&lt;br&gt;Confirmed SARS-CoV-2(COVID-19) requiring hospitalisation AND &lt;br/ &gt;&lt;br&gt;Use of one of the following: &lt;br/ &gt;&lt;br&gt;Invasive mechanical ventilation OR &lt;br/ &gt;&lt;br&gt;√¢?¬¢	Non-invasive ventilation or continuous use of continuous positive airway pressure (CPAP) for hypoxia OR &lt;br/ &gt;&lt;br&gt;Oxygen supplementation with an oxygen flow of at least 10 L/min independent of delivery system &lt;br/ &gt;&lt;br&gt;</t>
  </si>
  <si>
    <t>Exclusion criteria: Use of systemic corticosteroids for other indications than COVID-19 in doses higher than 6 mg dexamethasone equivalents  &lt;br/ &gt;&lt;br&gt;Use of systemic corticosteroids for COVID-19 for 5 consecutive days or more  &lt;br/ &gt;&lt;br&gt;Invasive fungal infection &lt;br/ &gt;&lt;br&gt;ctive tuberculosis &lt;br/ &gt;&lt;br&gt;Fertile woman ( &lt;60 years of age) with positive urine human gonadotropin (hCG) or plasma-hCG &lt;br/ &gt;&lt;br&gt;Known hypersensitivity to dexamethasone &lt;br/ &gt;&lt;br&gt;Previously randomised into the COVID STEROID 2 trial &lt;br/ &gt;&lt;br&gt;Informed consent not obtainable &lt;br/ &gt;&lt;br&gt;</t>
  </si>
  <si>
    <t>Days alive without life support (i.e. invasive mechanical ventilation, circulatory support or renal replacement therapy) from randomisationTimepoint: Day 28</t>
  </si>
  <si>
    <t>Treatment of Sars-CoV2 infections (Covid-19) in patients without or with chronic kidney disease (CKD) with valsartan vs placebo, a three-armed randomized, partly blinded trial</t>
  </si>
  <si>
    <t>&lt;br&gt;Pharmaceutical Form: Tablet&lt;br&gt;INN or Proposed INN: VALSARTAN&lt;br&gt;CAS Number: 137862-53-4&lt;br&gt;Concentration unit: mg milligram(s)&lt;br&gt;Concentration type: equal&lt;br&gt;Concentration number: 80-&lt;br&gt;Pharmaceutical form of the placebo: Tablet&lt;br&gt;Route of administration of the placebo: Oral use&lt;br&gt;&lt;br&gt;Pharmaceutical Form: Tablet&lt;br&gt;&lt;br&gt;Trade Name: P- Tabletten Wei√ü 10mm Lichtenstein Tabletten &lt;br&gt;Pharmaceutical Form: &lt;br&gt;&lt;br&gt;</t>
  </si>
  <si>
    <t>https://www.clinicaltrialsregister.eu/ctr-search/search?query=eudract_number:2020-001431-27</t>
  </si>
  <si>
    <t>Is there a benefit in treating novel corona virus (Sars-CoV2) infections with the established antihypertensive valsartan?</t>
  </si>
  <si>
    <t>EUCTR2020-001431-27-DE</t>
  </si>
  <si>
    <t>Controlled: yes&lt;br&gt;Randomised: yes&lt;br&gt;Open: no&lt;br&gt;Single blind: no&lt;br&gt;Double blind: no&lt;br&gt;Parallel group: no&lt;br&gt;Cross over: no&lt;br&gt;Other: yes&lt;br&gt;Other trial design description: partly blinded&lt;br&gt;If controlled, specify comparator, Other Medicinial Product: yes&lt;br&gt;Placebo: yes&lt;br&gt;Other: no&lt;br&gt;Number of treatment arms in the trial: 3&lt;br&gt;</t>
  </si>
  <si>
    <t>Klinikum St. Georg gGmbH</t>
  </si>
  <si>
    <t>Sars-Cov2 infection;Therapeutic area: Diseases [C] - Virus Diseases [C02]</t>
  </si>
  <si>
    <t>Gesch√§ftsf√ºhrung</t>
  </si>
  <si>
    <t>Delitzscher Str. 141</t>
  </si>
  <si>
    <t>Inclusion criteria: &lt;br&gt;- Patients aged over 18 years with given consent, first positive Sars-Cov2 detection within the last three days&lt;br&gt;- Patients with pre-existing chronic renal insufficiency in any degree of severity&lt;br&gt;- Patients of both gender&lt;br&gt;Are the trial subjects under 18? no&lt;br&gt;Number of subjects for this age range: &lt;br&gt;F.1.2 Adults (18-64 years) yes&lt;br&gt;F.1.2.1 Number of subjects for this age range 200&lt;br&gt;F.1.3 Elderly (&gt;=65 years) yes&lt;br&gt;F.1.3.1 Number of subjects for this age range 100&lt;br&gt;</t>
  </si>
  <si>
    <t>Exclusion criteria: &lt;br&gt;- intolerance to RAS-I and ARB&lt;br&gt;- Contraindications against ACE/ARB according to current clinical standard&lt;br&gt;- History of falls (more than 2 falls in the last 8 weeks)&lt;br&gt;- Symptomatic hypotension (i.e. blood pressure &lt; 100 mmHg systolic and/or 50 mmHg diastolic together with hypotensive symptoms)&lt;br&gt;- Acute renal failure from stage 2&lt;br&gt;- pregnancy&lt;br&gt;</t>
  </si>
  <si>
    <t>Timepoint(s) of evaluation of this end point: daily;Primary end point(s): combined clinical improvement (7-category ordinal scale of clinical Status or Hospital discharge);Secondary Objective: By characterizing virus binding epitopes with relevance to a clinically relevant immune response, patient-side protein structures (Ig epitopes) can be identified, which are important for new fast and inexpensive testing possibilities and vaccination development.;Main Objective: Since there is currently no high level evidence that allows a clear evaluation of advantages or disadvantages of a RAS-system inhibiting therapy (ACE-I, ARB) the influence of RAS-influencing drugs on COVID-19 will be investigated. The randomized switch from ACE-I to ARB against retention of ACE-I will be compared. The new setting with ARB (valsartan) will be compared against the administration of placebo.</t>
  </si>
  <si>
    <t>An Investigation of the Efficacy and Safety of Favipiravir in COVID-19 Patients With Mild Pneumonia - An Open-label Randomized Controlled Study -</t>
  </si>
  <si>
    <t>Drug: Favipiravir</t>
  </si>
  <si>
    <t>https://clinicaltrials.gov/show/NCT04600999</t>
  </si>
  <si>
    <t>Clinical Trial of Favipiravir Treatment of Patients With COVID-19</t>
  </si>
  <si>
    <t>NCT04600999</t>
  </si>
  <si>
    <t>University of Pecs</t>
  </si>
  <si>
    <t>74 Years</t>
  </si>
  <si>
    <t>Istv√°n V√°rkonyi;Krisztina Hr√°cs, PhD</t>
  </si>
  <si>
    <t>;krisztina.hracs@adwareresearch.com</t>
  </si>
  <si>
    <t>;205967957</t>
  </si>
  <si>
    <t>Institute of Infectology University of Debrecen;</t>
  </si>
  <si>
    <t>_x000D_&lt;br&gt;        Inclusion Criteria:_x000D_&lt;br&gt;_x000D_&lt;br&gt;          1. Age 18 to 74 years (at the time of informed consent)_x000D_&lt;br&gt;_x000D_&lt;br&gt;          2. Male or female_x000D_&lt;br&gt;_x000D_&lt;br&gt;          3. Patients who meet all of the following three criteria at the time of enrolment:_x000D_&lt;br&gt;_x000D_&lt;br&gt;               1. SARS-CoV-2-positive patients as measured by rtPCR by nasopharyngeal sampling_x000D_&lt;br&gt;_x000D_&lt;br&gt;               2. Moderate patients with radiological evidence of pneumonia in the lung at the time_x000D_&lt;br&gt;                  of enrolment (RTG, CT, or UH), clearly described by the radiologist following the_x000D_&lt;br&gt;                  imaging examination. (The diagnosis of the finding should clearly include the_x000D_&lt;br&gt;                  presence of pneumonia to any extent, localization, and extent)_x000D_&lt;br&gt;_x000D_&lt;br&gt;               3. Body temperature 37,5¬∞C or more_x000D_&lt;br&gt;_x000D_&lt;br&gt;               4. Patient requires hospitalization during the treatment period (obligation to stay_x000D_&lt;br&gt;                  in the hospital for whole treatment period, 14 days)_x000D_&lt;br&gt;_x000D_&lt;br&gt;          4. For premenopausal females, patients who have been confirmed to be negative on a_x000D_&lt;br&gt;             pregnancy test before administration of the study drug_x000D_&lt;br&gt;_x000D_&lt;br&gt;          5. Signed informed consent by the patient or by the legal representative -_x000D_&lt;br&gt;_x000D_&lt;br&gt;        Exclusion Criteria:_x000D_&lt;br&gt;_x000D_&lt;br&gt;          1. Body temperature of 37.5 ¬∞C or higher for more than 10 days after the onset of_x000D_&lt;br&gt;             elevated body temperature_x000D_&lt;br&gt;_x000D_&lt;br&gt;          2. Patients with SpO2 less than 95%_x000D_&lt;br&gt;_x000D_&lt;br&gt;          3. Patient requires supportive oxygen therapy_x000D_&lt;br&gt;_x000D_&lt;br&gt;          4. Patients who show increased procalcitonin levels before the start of the study drug_x000D_&lt;br&gt;             administration and are suspected to have concurrent bacterial infection_x000D_&lt;br&gt;_x000D_&lt;br&gt;          5. Patients with proven concomitant systematic fungal infection prior to initiation of_x000D_&lt;br&gt;             study drug._x000D_&lt;br&gt;_x000D_&lt;br&gt;          6. Patients with concurrent congestive heart failure (NYHA III-IV)_x000D_&lt;br&gt;_x000D_&lt;br&gt;          7. Patients with severe hepatic impairment equivalent to Grade C on Child-Pugh_x000D_&lt;br&gt;             classification_x000D_&lt;br&gt;_x000D_&lt;br&gt;          8. Patient with renal impairment requiring dialysis._x000D_&lt;br&gt;_x000D_&lt;br&gt;          9. Patients with disturbed consciousness such as disturbed orientation._x000D_&lt;br&gt;_x000D_&lt;br&gt;         10. Pregnant or possibly pregnant patients._x000D_&lt;br&gt;_x000D_&lt;br&gt;         11. Female patients who are woman of childbearing potential and unable to consent to the_x000D_&lt;br&gt;             use of dual contraception from the start of favipiravir administration to 30 days_x000D_&lt;br&gt;             after the end of favipiravir administration. Dual contraception is a combination of_x000D_&lt;br&gt;             two of the following: Barrier method of contraception: condoms (male or female) with_x000D_&lt;br&gt;             or without a spermicidal agent, diaphragm or cervical cap with spermicide; IUD;_x000D_&lt;br&gt;             Hormone-based contraceptive; Tubal ligation_x000D_&lt;br&gt;_x000D_&lt;br&gt;         12. Male patients whose are unable to consent to the use of the barrier method of_x000D_&lt;br&gt;             contraception (condom) from the start of favipiravir administration to 90 days after_x000D_&lt;br&gt;             the end of favipiravir administration. Male patients who are planning to donate sperm_x000D_&lt;br&gt;             from the start up until 90 days after the end of favipiravir administration._x000D_&lt;br&gt;_x000D_&lt;br&gt;         13. Female patients who intend to breastfeed from the start of favipiravir administration_x000D_&lt;br&gt;             until 14 days after discontinuation of favipiravir administration_x000D_&lt;br&gt;_x000D_&lt;br&gt;         14. Patients with herditary xanthinuria_x000D_&lt;br&gt;_x000D_&lt;br&gt;         15. Patients who have hyperuricemia (&gt; 1 mg/dL) or xanthine urinary calculi_x000D_&lt;br&gt;_x000D_&lt;br&gt;         16. Patients with a history of gout or on treatment for gout or hyperuricemia_x000D_&lt;br&gt;_x000D_&lt;br&gt;         17. Patients receiving immunosuppressants_x000D_&lt;br&gt;_x000D_&lt;br&gt;         18. Patients who received interferon-alpha or drugs with reported antiviral activity_x000D_&lt;br&gt;             against SARS-CoV-2 (hydroxychloroquine sulfate, chloroquine phosphate,_x000D_&lt;br&gt;             lopinavir-ritonavir combination, ciclesonide, nafamostat mesylate, camostat mesylate,_x000D_&lt;br&gt;             remdesivir, etc.) within 9 days after fever onset (37.5¬∞C or more)_x000D_&lt;br&gt;_x000D_&lt;br&gt;         19. Patients in whom this episode of infection is a recurrence or a reinfection with the_x000D_&lt;br&gt;             SARS-CoV-2 infection_x000D_&lt;br&gt;_x000D_&lt;br&gt;         20. Patients who have previously been treated with favipiravir (T-705a)_x000D_&lt;br&gt;_x000D_&lt;br&gt;         21. Other patients judged ineligible by the investigator, sub-investigator, or assigned_x000D_&lt;br&gt;             physician._x000D_&lt;br&gt;_x000D_&lt;br&gt;             -_x000D_&lt;br&gt;</t>
  </si>
  <si>
    <t>Time to improvement in body temperature;Time to improvement in SpO2;Time to improvement in chest imaging findings;Time to improvement in negative SARS-CoV-2</t>
  </si>
  <si>
    <t>The Efficacy of Ivermectin and Doxycycline in COVID-19 Treatment</t>
  </si>
  <si>
    <t>Drug: Ivermectin;Drug: Doxycycline;Drug: Chloroquine</t>
  </si>
  <si>
    <t>https://clinicaltrials.gov/show/NCT04403555</t>
  </si>
  <si>
    <t>Ivermectin and Doxycycine in COVID-19 Treatment</t>
  </si>
  <si>
    <t>NCT04403555</t>
  </si>
  <si>
    <t>sherief Abd-Elsalam, Ass. Prof.;Sherief Abd-Elsalam, ass. prof.;Sherief Abd-Elsalam, Ass. Prof.</t>
  </si>
  <si>
    <t>;sheriefabdelsalam@yahoo.com;sheriefabdelsalam@yahoo.com</t>
  </si>
  <si>
    <t>;00201147773440;00201009221243</t>
  </si>
  <si>
    <t>ass. Prof. Tropical Medicine;</t>
  </si>
  <si>
    <t>_x000D_&lt;br&gt;        Inclusion Criteria:_x000D_&lt;br&gt;_x000D_&lt;br&gt;          -  COVID 19 positive patients_x000D_&lt;br&gt;_x000D_&lt;br&gt;        Exclusion Criteria:_x000D_&lt;br&gt;_x000D_&lt;br&gt;          -  Allergy or contraindication to the drug_x000D_&lt;br&gt;</t>
  </si>
  <si>
    <t>The number of patients with improvement or mortality</t>
  </si>
  <si>
    <t>Therapeutic Response of Allo-vedic Preparation Raj Nirwan Bati (RNB) on Severe COVID-19 Patients: A Double-Blind Randomized Placebo Controlled Clinical Trial - RNB COVID-19</t>
  </si>
  <si>
    <t>Intervention1: Raj Nirwan Bati (RNB capsule): 250 mg twice a day on day 1 and subsequently 125 mg twice a day till 12 days after admission&lt;br&gt;1. Mercury (Para) 2. Sulphur&lt;br&gt;(Gandhak) 3. Gold (Sona) 4.&lt;br&gt;Silver (Chandi) 5. Clamina&lt;br&gt;Perpeta 6. Arsenic Trioxide&lt;br&gt;(Hartal Bhasma) 7. Black&lt;br&gt;pepper (Kaali Mirch) 8. Naag&lt;br&gt;Damanti (Snake Plant) 9. Celery&lt;br&gt;(Azwaiyan) 10. Zinc 11.&lt;br&gt;Niramish (Mahamash oil)&lt;br&gt;Control Intervention1: Sugar Capsule: Sugar powder in capsule&lt;br&gt;one capsule twice a day till day 12 of admission.&lt;br&gt;</t>
  </si>
  <si>
    <t>http://www.ctri.nic.in/Clinicaltrials/pmaindet2.php?trialid=46524</t>
  </si>
  <si>
    <t>Effect of Allo-vedic Preparation Raj Nirwan Bati (RNB) on Severe COVID-19 Patients</t>
  </si>
  <si>
    <t>CTRI/2020/08/027467</t>
  </si>
  <si>
    <t>Randomized, Parallel Group, Placebo Controlled Trial
  Method of generating randomization sequence:Coin toss, Lottery, toss of dice, shuffling cards etc  Method of allocation concealment:Pre-numbered or coded identical Containers  Blinding and masking:Participant and Investigator Blinded</t>
  </si>
  <si>
    <t xml:space="preserve">Health Condition 1: B972- Coronavirus as the cause of diseases classified elsewhere
Health Condition 2: B348- Other viral infections of unspecified site
</t>
  </si>
  <si>
    <t>Department of Neurosurgery, Uttar Pradesh University of Medical Sciences, Saifai, Etawah, Uttar Pradesh, India</t>
  </si>
  <si>
    <t>vcoffice@upums.ac.in</t>
  </si>
  <si>
    <t>Uttar Pradesh University of Medical Sciences (UPUMS)</t>
  </si>
  <si>
    <t>Inclusion criteria: 1.	RT-PCR confirmed SARS-CoV-2 infected patients. &lt;br/ &gt;&lt;br&gt;2.	Patients who are symptomatic with severe category of COVID-19 illness including critically ill patients admitted to the dedicated COVID-19 hospital of UPUMS. &lt;br/ &gt;&lt;br&gt;3.	Patients aged 18 years and above. &lt;br/ &gt;&lt;br&gt;4.	Patients with history of immergence of clinical symptoms of COVID-19 less than 10 days on the day of admission to the dedicated COVID-19 hospital. &lt;br/ &gt;&lt;br&gt;5.	The patient or his/her representative providing informed consent to participate in the study. &lt;br/ &gt;&lt;br&gt;</t>
  </si>
  <si>
    <t>Exclusion criteria: 1.	Patients who are either asymptomatic or having mild or moderate COVID illness. &lt;br/ &gt;&lt;br&gt;2.	Patients who take medication for less than 4 days after enrolment in the study. &lt;br/ &gt;&lt;br&gt;3.	Study participants deteriorating by two points on the clinical improvement ordinal scale designed for the study during the course of intervention. &lt;br/ &gt;&lt;br&gt;4.	Patients with established unresponsive improvement to treatment for co-morbidities. &lt;br/ &gt;&lt;br&gt;5.	Patients who discontinue the intervention for any reason. &lt;br/ &gt;&lt;br&gt;6.	Pregnant and lactating females. &lt;br/ &gt;&lt;br&gt;</t>
  </si>
  <si>
    <t>Clinical improvementTimepoint: Assessment will be done at baseline, Day 6, day 12 and Day 18 of admission for Two-point reduction in patients√¢?? clinical status at admission on a six-point ordinal scale, or live discharge from the hospital.</t>
  </si>
  <si>
    <t>The therapeutic efficacy of Xuan-Fei Bai-Du decoction in the treatment of novel coronavirus pneumonia (COVID-19): a pilot randomized controlled trial</t>
  </si>
  <si>
    <t>Experimental group:Xuanfei Baidu Decoction; control group: conventional drug;</t>
  </si>
  <si>
    <t>http://www.chictr.org.cn/showproj.aspx?proj=56756</t>
  </si>
  <si>
    <t>ChiCTR2000034795</t>
  </si>
  <si>
    <t>Experimental group:22; control group:20;</t>
  </si>
  <si>
    <t>Wuhan Hospital of Traditional Chinese Medicine</t>
  </si>
  <si>
    <t>Wu-zhong Xiong</t>
  </si>
  <si>
    <t>303 Sixin Avenue, Hanyang District, Wuhan, Hubei, China</t>
  </si>
  <si>
    <t>wangshen1887@163.com</t>
  </si>
  <si>
    <t>+86 13339993206</t>
  </si>
  <si>
    <t>Inclusion criteria: 1. Inpatients in Wuhan Pulmonary Hospital (from January 30 to February 10, 2020) who meet the diagnostic criteria of COVID-19;_x000D_&lt;br&gt;2. Aged 18-75 years old;_x000D_&lt;br&gt;3. According to the fourth edition of guideline, meeting the mild and severe standards;_x000D_&lt;br&gt;4. Agreeing to participate in the trial;_x000D_&lt;br&gt;5. No antibiotics were used during one cycle of this treatment.</t>
  </si>
  <si>
    <t>Exclusion criteria: 1. According to the fourth edition of guideline, meeting the critical standard;_x000D_&lt;br&gt;2. Acute respiratory diseases not caused by 2019-nCoV;_x000D_&lt;br&gt;3. Asthma patients who need daily treatment;_x000D_&lt;br&gt;4. Severe lung interstitial lesions, bronchiectasis and other basic lung disease patients;_x000D_&lt;br&gt;5. Accompanied by severe primary immunodeficiency disease, acquired immunodeficiency syndrome, congenital respiratory malformations, congenital heart disease, abnormal lung development and other basic diseases;_x000D_&lt;br&gt;6. pregnant women.</t>
  </si>
  <si>
    <t>disappearance rate of major symptoms;laboratory indicators;</t>
  </si>
  <si>
    <t>A Pragmatic, Individually Randomised, Double-blind, Placebo-controlled Trial of Triazavirin (TZV) for the Treatment of Mild-moderate SARS-CoV-2 Infection A Phase II and III Clinical Trial</t>
  </si>
  <si>
    <t>Drug: Triazavirin (Riamilovir);Other: Placebo</t>
  </si>
  <si>
    <t>https://clinicaltrials.gov/show/NCT04581915</t>
  </si>
  <si>
    <t>PHRU CoV01 A Trial of Triazavirin (TZV) for the Treatment of Mild-moderate COVID-19</t>
  </si>
  <si>
    <t>NCT04581915</t>
  </si>
  <si>
    <t>Fatima Mayat</t>
  </si>
  <si>
    <t>PHRUCov01</t>
  </si>
  <si>
    <t>Neil A Martinson, MBChB;Neil A Martinson, MBChB;Tumelo Moloantoa, MBChB</t>
  </si>
  <si>
    <t>;martinson@phru.co.za;moloantoat@phru.co.za</t>
  </si>
  <si>
    <t>;+27 11 989 9836;+27 18 011 3800</t>
  </si>
  <si>
    <t>Perinatl HIV Research Unit CEO;</t>
  </si>
  <si>
    <t>_x000D_&lt;br&gt;        Inclusion Criteria:_x000D_&lt;br&gt;_x000D_&lt;br&gt;          1. Patients =18 years of age, who have a clinical presentation suggestive of COVID-19, or_x000D_&lt;br&gt;             who have had a molecular laboratory assay that confirms SARS-CoV-2 infection that was_x000D_&lt;br&gt;             collected prior to the first dose of study treatment._x000D_&lt;br&gt;_x000D_&lt;br&gt;          2. Patients with mild to moderate COVID-19 who need admission and may require oxygen at_x000D_&lt;br&gt;             admission but not yet requiring escalation of oxygen therapy to CPAP, high flow nasal_x000D_&lt;br&gt;             oxygen or intubation. We will not include patients with laboratory confirmation of_x000D_&lt;br&gt;             SARS-CoV-2 who report no symptoms at all._x000D_&lt;br&gt;_x000D_&lt;br&gt;          3. Able to provide own consent_x000D_&lt;br&gt;_x000D_&lt;br&gt;          4. Willing to have HIV test - unless already has clinical documentation of HIV infection_x000D_&lt;br&gt;             (as evidenced by a HIV rapid test result during the admission, or any one of the_x000D_&lt;br&gt;             following: a positive HIV ELISA assay; an ART prescription; a pill container for ART_x000D_&lt;br&gt;             with the patient's name; a hard copy or an electronic viral load result that includes_x000D_&lt;br&gt;             the patient's name showing detectable HIV copies; clinical documentation of HIV_x000D_&lt;br&gt;             sero-positivity included in the medical record)_x000D_&lt;br&gt;_x000D_&lt;br&gt;          5. Randomisation must occur within 48 hours of first COVID-19 diagnosis during the_x000D_&lt;br&gt;             current illness._x000D_&lt;br&gt;_x000D_&lt;br&gt;        Exclusion Criteria:_x000D_&lt;br&gt;_x000D_&lt;br&gt;          1. Women who are pregnant or breastfeeding at the time of enrolment_x000D_&lt;br&gt;_x000D_&lt;br&gt;          2. Weight &lt;40kg._x000D_&lt;br&gt;_x000D_&lt;br&gt;          3. Evidence of current liver disease (AST/ALT &gt;3x ULN ; total bilirubin&gt;3xULN or prior_x000D_&lt;br&gt;             history of cirrhosis or other chronic liver disease)_x000D_&lt;br&gt;_x000D_&lt;br&gt;          4. Renal dysfunction as evidenced by an estimated glomerular filtration rate (eGFR)_x000D_&lt;br&gt;             &lt;60ml/min, or prior/current diagnosis of chronic kidney disease._x000D_&lt;br&gt;_x000D_&lt;br&gt;          5. Prior receipt of any treatment with putative or proven anti-SARS-Cov-2 activity apart_x000D_&lt;br&gt;             from the following: chloroquine, hydroxychloroquine, or ritonavir/lopinavir initiated_x000D_&lt;br&gt;             no more than 12 hours prior to first receipt of TZV/placebo for this trial._x000D_&lt;br&gt;             Antiretrovirals initiated prior to admission as treatment for HIV, supportive,_x000D_&lt;br&gt;             steroidal and non-steroidal anti-inflammatory, or anti-pyretic treatments are allowed._x000D_&lt;br&gt;_x000D_&lt;br&gt;          6. Indication for immediate initiation of antiretroviral therapy in HIV-infected_x000D_&lt;br&gt;             patients, who are unable to delay ART initiation or re-initiation until the treatment_x000D_&lt;br&gt;             phase of this study is complete._x000D_&lt;br&gt;_x000D_&lt;br&gt;          7. Permanently lives or works more than 120km from the hospital where recruited_x000D_&lt;br&gt;_x000D_&lt;br&gt;          8. Unable to provide own consent_x000D_&lt;br&gt;_x000D_&lt;br&gt;          9. In the opinion of either the attending doctor, or a study investigator that the_x000D_&lt;br&gt;             patient is not a candidate for a clinical trial_x000D_&lt;br&gt;_x000D_&lt;br&gt;         10. Receipt of anti-epileptic medication, warfarin or TB treatment at the time of_x000D_&lt;br&gt;             recruitment or during the receipt of trial treatment._x000D_&lt;br&gt;_x000D_&lt;br&gt;         11. Enrolled currently in a trial of novel preventive treatment or treatment of_x000D_&lt;br&gt;             SARS-CoV-2._x000D_&lt;br&gt;_x000D_&lt;br&gt;         12. Potential participants who are investigational site staff members, or relatives of a_x000D_&lt;br&gt;             site staff member, or those who are employees of PharmaCentrix involved in the conduct_x000D_&lt;br&gt;             of the trial._x000D_&lt;br&gt;_x000D_&lt;br&gt;             -_x000D_&lt;br&gt;</t>
  </si>
  <si>
    <t>To compare the slope of cycle threshold(Ct) values of nasopharyngeal swabs in people receiving Triazavirin versus placebo;To assess the proportion of patients who progress to severe COVID-19 and the proportion who need ICU or die.;To determine the proportion of patients who develop grade 3 or grade 4 adverse events on treatment;To determine the proportion of patients who stop taking either placebo/Triazavirin</t>
  </si>
  <si>
    <t>Comparing efficacy and safety of different doses of dexamethasone in hospitalized patients with COVID-19</t>
  </si>
  <si>
    <t>Intervention 1: Intervention group: Concomitant with the standard of care, patients in group 1 will receive dexamethasone 4 mg IV BD for 7-10-days. Patients will be daily followed for response to the therapy and adverse reactions. Intervention 2: Intervention group: Intervention group: Concomitant with the standard of care, patients in group 2 will receive dexamethasone 8 mg IV BD for 7-10-days. Patients will be daily followed for response to the therapy and adverse reactions. Intervention 3: Intervention group: Concomitant with the standard of care, patients in group 3 will receive dexamethasone 8 mg IV TDS or more for 7-10-days. Patients will be daily followed for response to the therapy and adverse reactions.</t>
  </si>
  <si>
    <t>http://en.irct.ir/trial/51163</t>
  </si>
  <si>
    <t>Corticosteroids in COVID-19</t>
  </si>
  <si>
    <t>IRCT20100228003449N31</t>
  </si>
  <si>
    <t>Randomization: Randomized, Blinding: Not blinded, Placebo: Not used, Assignment: Parallel, Purpose: Treatment, Randomization description: Randomization will be done according to the blocks randomization method. Regarding to the sample size, 3 patients will be include in each block. According to 3 different doses of A-B-C, six different combinations of ABC, ACB, BAC, BCA, CAB, CBA exist. SAS procedure PROC PLAN will be applied to generate the random numbers. For numbers 0-1/6, 1/6-2/6, 2/6-3/6, 3/6-4/6, 4/6- 5/6 and 5/6-6/6 following combinations ABC, ACB, BAC, BCA, CAB, CBA will be assigned respectively.</t>
  </si>
  <si>
    <t>Hossein Khalili</t>
  </si>
  <si>
    <t>Department of Clinical Pharmacy, Faculty of Pharmacy, Tehran University of MedicalSciences, 16 Azar Ave., Tehran, Iran</t>
  </si>
  <si>
    <t>khalilih@tums.ac.ir</t>
  </si>
  <si>
    <t>+98 21 6695 4715</t>
  </si>
  <si>
    <t>Inclusion criteria: Adult patients (18-85 years old)&lt;br&gt;With diagnose of COVID-19 according to laboratory, clinical or radiological findings&lt;br&gt;With indication for hospitalization</t>
  </si>
  <si>
    <t>Exclusion criteria: Contraindication of corticosteroids (uncontrolled diabetes mellitus, active bacteria, fungal or parasite infections, hypersensitivity reactions, close angle glaucoma, uncontrolled neuropsychiatric disorders, unstable cardiovascular disorders including acute myocardial infarction, acute thrombosis, uncontrolled hypertension,  viral hepatitis, history of corticosteroids induced myopathy)&lt;br&gt;Pregnancy&lt;br&gt;Lactation&lt;br&gt;History of recent corticosteroids or other immunosuppressant drugs use</t>
  </si>
  <si>
    <t>Improvement of patients' chief complaint. Timepoint: Daily. Method of measurement: Clinical examination.;Improvement in peripheral blood oxygen saturation. Timepoint: Daily. Method of measurement: Pulse oximetry.;Decrease in serum CRP. Timepoint: Every other day. Method of measurement: Laboratory data.;Hyperglycemia. Timepoint: Daily. Method of measurement: Glucometer.;Changes in mood. Timepoint: Daily. Method of measurement: Psychiatric examination.;Myopathy. Timepoint: Daily. Method of measurement: Physical examination.;Secondary infections. Timepoint: Daily. Method of measurement: Clinical examination and laboratory parameters (CBC).</t>
  </si>
  <si>
    <t>Assessment of the Effect of Convalescent Plasma Therapy in Patients With Life-threatening COVID19 Infection</t>
  </si>
  <si>
    <t>Biological: Convalescent Plasma;Drug: Standard of Care</t>
  </si>
  <si>
    <t>https://clinicaltrials.gov/show/NCT04438694</t>
  </si>
  <si>
    <t>NCT04438694</t>
  </si>
  <si>
    <t>CP IN COVID19</t>
  </si>
  <si>
    <t>Nermeen ElDesouky, MD PhD;Mostafa ElShazly, MD PhD</t>
  </si>
  <si>
    <t>nermeen.eldesoukey@kasralainy.edu.eg;</t>
  </si>
  <si>
    <t>01006029006;</t>
  </si>
  <si>
    <t>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t>
  </si>
  <si>
    <t>Duration of hospitalization/Recovery status</t>
  </si>
  <si>
    <t>Predicting Favorable Outcomes in Hospitalized Covid-19 Patients</t>
  </si>
  <si>
    <t>Other: EPIC risk score display</t>
  </si>
  <si>
    <t>https://clinicaltrials.gov/show/NCT04570488</t>
  </si>
  <si>
    <t>NCT04570488</t>
  </si>
  <si>
    <t>Allocation: Randomized. Intervention model: Parallel Assignment. Primary purpose: Health Services Research. Masking: Double (Participant, Outcomes Assessor).</t>
  </si>
  <si>
    <t>COVID;Corona Virus Infection;Adverse Event</t>
  </si>
  <si>
    <t>Jonathan Austrian, MD;Ashley Bagheri, MS;Jonathan Austrian, MD</t>
  </si>
  <si>
    <t>;ashley.bagheri@nyulangone.org;Jonathan.Austrian@nyulangone.org</t>
  </si>
  <si>
    <t>;6465012560;212-263-7300</t>
  </si>
  <si>
    <t>_x000D_&lt;br&gt;        Inclusion Criteria: Adult hospitalized COVID19+ patients predicted to have no adverse event_x000D_&lt;br&gt;        at 96 events with a threshold at 90% PPV, with at least one low risk during their admission_x000D_&lt;br&gt;        who are discharged alive and have not been in the ICU -_x000D_&lt;br&gt;_x000D_&lt;br&gt;        Exclusion Criteria: Age &lt; 18 years not hospitalized for COVID19+._x000D_&lt;br&gt;_x000D_&lt;br&gt;        -_x000D_&lt;br&gt;</t>
  </si>
  <si>
    <t>Reduction in days from first low-risk score to discharge</t>
  </si>
  <si>
    <t>An Open-Label, Controlled, Phase 1, Safety and Exploratory Efficacy Study of Convalescent Plasma for Severely Ill, Hospitalized Participants With COVID-19 Pneumonia Caused by SARS-CoV-2.</t>
  </si>
  <si>
    <t>https://clinicaltrials.gov/show/NCT04397757</t>
  </si>
  <si>
    <t>COVID-19 Convalescent Plasma for the Treatment of Hospitalized Patients With Pneumonia Caused by SARS-CoV-2.</t>
  </si>
  <si>
    <t>NCT04397757</t>
  </si>
  <si>
    <t>Katharine J. Bar;Katharine J. Bar, MD;Katharine J. Bar, MD</t>
  </si>
  <si>
    <t>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t>
  </si>
  <si>
    <t>Participants with serious adverse events.;Comparison of clinical severity score between patients on the experimental versus control arms;</t>
  </si>
  <si>
    <t>Clinical study for community based prevention and control strategy of novel coronavirus pneumonia (COVID-19) in the isolate suspected and confirmed population</t>
  </si>
  <si>
    <t>Experimental group:health education, follow-up condition management by team of family doctors, Chinese medicine treatment;Control group:health education, follow-up condition management by team of family doctors;</t>
  </si>
  <si>
    <t>http://www.chictr.org.cn/showproj.aspx?proj=48985</t>
  </si>
  <si>
    <t>ChiCTR2000029602</t>
  </si>
  <si>
    <t>Experimental group:300;Control group:300;</t>
  </si>
  <si>
    <t>Xiaolin Tong</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</si>
  <si>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</si>
  <si>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</si>
  <si>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</si>
  <si>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</si>
  <si>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</si>
  <si>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Study of Swarna Amalaki as an immunomodulator in Covid-19 Patients</t>
  </si>
  <si>
    <t>Intervention1: Swarna Amalaki as an adjuvant therapy: Swarna Amalaki as an adjuvant therapy to standard management of COVID-19 containing Swarna Bhasma- 30mg/day and Amalaki Churna √¢?? 3gms/day triturated along with fresh juice of Tulasi leaves in powder form will be administered along with honey and ghee once a day in the morning on empty stomach for a period of 28 days.&lt;br&gt;Control Intervention1: Standard management of COVID 19: Standard management as per the ICMR/ MOHFW, Govt. of India/Maharashtra guidelines&lt;br&gt;</t>
  </si>
  <si>
    <t>http://www.ctri.nic.in/Clinicaltrials/pmaindet2.php?trialid=48010</t>
  </si>
  <si>
    <t>Clinical study of an Ayurveda formulation containing Gold and Indian Gooseberry along with Tulasi juice as an add on therapy in standard care of COVID 19 patients</t>
  </si>
  <si>
    <t>CTRI/2020/10/028414</t>
  </si>
  <si>
    <t>Randomized, Parallel Group Trial
  Method of generating randomization sequence:Random Number Table  Method of allocation concealment:Case Record Numbers  Blinding and masking:Not Applicable</t>
  </si>
  <si>
    <t>Ministry of AYUSH New Delhi</t>
  </si>
  <si>
    <t>Jyothy K B</t>
  </si>
  <si>
    <t xml:space="preserve">Mahatma Gandhi Ayurved College, Hospital &amp; Research Centre, Salod (H)
 Constituent College of Datta Meghe Institute of Medical Sciences	Deemed to be University, Wardha
</t>
  </si>
  <si>
    <t>jyothy.kb@dmimsu.edu.in</t>
  </si>
  <si>
    <t>Department of Kaumarabhritya</t>
  </si>
  <si>
    <t>Inclusion criteria: 1.	Diagnosed patients of COVID 19with positive RT-PCR test of either sex, between the age group of 20 -70 years &lt;br/ &gt;&lt;br&gt;2.	Patients of COVID 19 receiving standard treatment protocol as prescribed by ICMR/MOHFW, Govt. of India  &lt;br/ &gt;&lt;br&gt;3.	Patients giving informed consent &lt;br/ &gt;&lt;br&gt;</t>
  </si>
  <si>
    <t>Exclusion criteria: 1.	COVID 19 patients requiring ventilator support &lt;br/ &gt;&lt;br&gt;2.	Pregnant ladies and children &lt;br/ &gt;&lt;br&gt;3.	COVID 19 patients with other severe, unstable, uncontrolled co-morbid medical illness such as Diabetes, Hypertension, Cardiac disorders, liver, kidney disorders and lung disorders or other diseases of concern which may put the patient in risk during the study  &lt;br/ &gt;&lt;br&gt;</t>
  </si>
  <si>
    <t>Early recovery from clinical signs and symptoms such as cough, cold, fever and associated symptoms of COVID 19 without further complications &lt;br/ &gt;&lt;br&gt; &lt;br/ &gt;&lt;br&gt;Negative result for COVID 19 testTimepoint: Baseline,Day7,14,21and 28</t>
  </si>
  <si>
    <t>Irbesartan and Oseltamivir treatment of COVID-19 infection. - Covid-19 protection trial</t>
  </si>
  <si>
    <t>&lt;br&gt;Trade Name: Aprovel&lt;br&gt;Pharmaceutical Form: Tablet&lt;br&gt;Other descriptive name: IRBESARTAN&lt;br&gt;Concentration unit: mg milligram(s)&lt;br&gt;Concentration type: equal&lt;br&gt;Concentration number: 300-&lt;br&gt;Pharmaceutical form of the placebo: Capsule&lt;br&gt;Route of administration of the placebo: Oral use&lt;br&gt;&lt;br&gt;Trade Name: Tamiflu&lt;br&gt;Pharmaceutical Form: Tablet&lt;br&gt;INN or Proposed INN: OSELTAMIVIR&lt;br&gt;CAS Number: 196618-13-0&lt;br&gt;Concentration unit: mg milligram(s)&lt;br&gt;Concentration type: equal&lt;br&gt;Concentration number: 75-&lt;br&gt;Pharmaceutical form of the placebo: Capsule&lt;br&gt;Route of administration of the placebo: Oral use&lt;br&gt;&lt;br&gt;</t>
  </si>
  <si>
    <t>https://www.clinicaltrialsregister.eu/ctr-search/search?query=eudract_number:2020-001610-38</t>
  </si>
  <si>
    <t>Irbesartan and Oseltamivir treatment of COVID-19 infection.</t>
  </si>
  <si>
    <t>EUCTR2020-001610-38-DK</t>
  </si>
  <si>
    <t>Slagelse Sygehus</t>
  </si>
  <si>
    <t>The combined treatment in this trial will be used to treat patients with Covid-19 infection in order to prevent the patients need for further treatment in a hospital. &lt;br&gt;MedDRA version: 23.0
Level: LLT
Classification code 10084382
Term: Coronavirus disease 2019
System Organ Class: 100000004862
;Therapeutic area: Diseases [C] - Virus Diseases [C02]</t>
  </si>
  <si>
    <t>Inclusion criteria: &lt;br&gt;Patients age 50-89 years and Covid-19 positiv and home.&lt;br&gt;Are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</si>
  <si>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&lt;br&gt;Actual treatment with ACE-inhibitor, AT-II receptor antagonist or diuretics&lt;br&gt;Blood pressure below 110/60&lt;br&gt;Pregnancy&lt;br&gt;Allergy to Irbesartan or Oseltamivir&lt;br&gt;</t>
  </si>
  <si>
    <t>Secondary Objective: If the patients should need hospital treatment, the secondary objective is to prevent progression of the infection causing need for invasive treatment.;Primary end point(s): Preventing patients with Covid-19 infection treated at home in hospitalizing for this diseace.;Timepoint(s) of evaluation of this end point: 14 days;Main Objective: To prevent progression of Covid-19 infections in Covid possitive patient not yet admitted to hospital. The objective is, that the active treated patient will not need further treatment during stay in a hospital.</t>
  </si>
  <si>
    <t>Psychological Support for Diagnosed Patients with novel coronavirus pneumonia (COVID-19)</t>
  </si>
  <si>
    <t>Group 1:psychological support;Group 2:cognitive behavioral therapy;</t>
  </si>
  <si>
    <t>http://www.chictr.org.cn/showproj.aspx?proj=51148</t>
  </si>
  <si>
    <t>ChiCTR2000031090</t>
  </si>
  <si>
    <t>Group 1:30;Group 2:30;</t>
  </si>
  <si>
    <t>Ningbo Kangning Hospital</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</si>
  <si>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</si>
  <si>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</si>
  <si>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</si>
  <si>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</si>
  <si>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</si>
  <si>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Pittsburgh sleep quality index;Self-rating anxiety scale;Self-rating depression scale;CD-RISC scale;</t>
  </si>
  <si>
    <t>Promoting Mother-Infant Emotional Connection During the COVID-19 Pandemic: an Randomized Controlled Trial (RCT) of Virtual Family Nurture Intervention</t>
  </si>
  <si>
    <t>Behavioral: Family Nurture Intervention (FNI)</t>
  </si>
  <si>
    <t>https://clinicaltrials.gov/show/NCT04531618</t>
  </si>
  <si>
    <t>Mother-infant Bonding During COVID-19</t>
  </si>
  <si>
    <t>NCT04531618</t>
  </si>
  <si>
    <t>Child Development;Mother-Infant Interaction;COVID-19</t>
  </si>
  <si>
    <t>72 Hours</t>
  </si>
  <si>
    <t>Dani Dumitriu;Dani Dumitriu, MD, PhD;Dani Dumitriu, MD, PhD</t>
  </si>
  <si>
    <t>;dani.dumitriu@columbia.edu;dani.dumitriu@columbia.edu</t>
  </si>
  <si>
    <t>;646-774-6255;646-774-6255</t>
  </si>
  <si>
    <t>Columbia University Irving Medical Center;</t>
  </si>
  <si>
    <t>_x000D_&lt;br&gt;        Inclusion Criteria:_x000D_&lt;br&gt;_x000D_&lt;br&gt;          -  Mother agrees to participate in a linked study involving additional surveys and_x000D_&lt;br&gt;             assessments_x000D_&lt;br&gt;_x000D_&lt;br&gt;          -  Newborn born between 37 weeks and 40 weeks and 6 days gestational age_x000D_&lt;br&gt;_x000D_&lt;br&gt;          -  Newborn is a singleton_x000D_&lt;br&gt;_x000D_&lt;br&gt;          -  Mother can speak English or Spanish_x000D_&lt;br&gt;_x000D_&lt;br&gt;        Exclusion Criteria:_x000D_&lt;br&gt;_x000D_&lt;br&gt;          -  Newborn born at less than 37 weeks and 0 days gestational age_x000D_&lt;br&gt;_x000D_&lt;br&gt;          -  Newborn born at more than 40 weeks and 6 days gestational age_x000D_&lt;br&gt;_x000D_&lt;br&gt;          -  Infant's attending physician does not recommend enrollment in the study based on_x000D_&lt;br&gt;             newborn health concerns or diagnoses, or based on concern regarding maternal history_x000D_&lt;br&gt;             of maternal substance abuse, severe psychiatric illness or psychosis_x000D_&lt;br&gt;_x000D_&lt;br&gt;          -  Congenital, cardiac, or chromosomal anomalies requiring special infant care beyond_x000D_&lt;br&gt;             routine testing based on prenatal concerns (e.g. postnatal ultrasound necessary for_x000D_&lt;br&gt;             prenatal ultrasound findings of hydronephrosis would not exclude newborn, but newborn_x000D_&lt;br&gt;             with known Trisomy 21 would)_x000D_&lt;br&gt;_x000D_&lt;br&gt;          -  Mother and/or infant has a medical condition that precludes intervention components_x000D_&lt;br&gt;_x000D_&lt;br&gt;          -  Newborn is a twin or other multiple at birth_x000D_&lt;br&gt;_x000D_&lt;br&gt;          -  Mother is unwilling to place wearable electrophysiological recording devices on_x000D_&lt;br&gt;             herself or her newborn_x000D_&lt;br&gt;_x000D_&lt;br&gt;          -  Mother is unwilling to be video recorded or to give consent for videos/photographs_x000D_&lt;br&gt;             (video stills)/audio (from the videos) to be used in educational materials, scientific_x000D_&lt;br&gt;             publications or professional meeting presentations_x000D_&lt;br&gt;</t>
  </si>
  <si>
    <t>Change in Welch Emotional Connection Score;Change in Maternal Caregiving Behavior Score (Acceptance versus Rejection);Change in Maternal Caregiving Behavior Score (Sensitivity versus Insensitivity);Change in Maternal Caregiving Behavior Score (Consideration versus Intrusiveness);Change in Maternal Caregiving Behavior Score (Quality of Physical Contact);Change in Maternal Caregiving Behavior Score (Quality of Vocal Contact);Change in Maternal Caregiving Behavior Score (Effectiveness of Response to Baby's Crying);Right and Left Frontal Mother &amp; Infant EEG Synchrony;Heart Rate Variability (HRV)</t>
  </si>
  <si>
    <t>A randomized double-blind placebo-controlled, pilot trial of intravenous plasma-purified alpha-1 antitrypsin for severe COVID-19 illness.</t>
  </si>
  <si>
    <t>&lt;br&gt;Trade Name: Prolastin&lt;br&gt;Pharmaceutical Form: Powder and solvent for solution for infusion&lt;br&gt;INN or Proposed INN: HUMAN ALPHA1-PROTEINASE INHIBITOR&lt;br&gt;CAS Number: 9041-92-3&lt;br&gt;Other descriptive name: HUMAN ALPHA1-PROTEINASE INHIBITOR&lt;br&gt;Concentration unit: mg milligram(s)&lt;br&gt;Concentration type: not less then&lt;br&gt;Concentration number: 120-&lt;br&gt;Pharmaceutical form of the placebo: Solution for infusion&lt;br&gt;Route of administration of the placebo: Intravenous use&lt;br&gt;&lt;br&gt;</t>
  </si>
  <si>
    <t>https://www.clinicaltrialsregister.eu/ctr-search/search?query=eudract_number:2020-001391-15</t>
  </si>
  <si>
    <t>EUCTR2020-001391-15-IE</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</si>
  <si>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</si>
  <si>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Royal College of Surgeons Ireland</t>
  </si>
  <si>
    <t>acute respiratory distress sydnrome (ARDS) secondary to Covid-19 &lt;br&gt;MedDRA version: 23.0
Level: PT
Classification code 10051905
Term: Coronavirus infection
System Organ Class: 10021881 - Infections and infestations
;Therapeutic area: Diseases [C] - Immune System Diseases [C20]</t>
  </si>
  <si>
    <t>Mandy Jackson</t>
  </si>
  <si>
    <t>RCSI Smurfit Building</t>
  </si>
  <si>
    <t>mandyjackson@Rcsi.ie</t>
  </si>
  <si>
    <t>Inclusion criteria: &lt;br&gt;1.Laboratory confirmed diagnosis of COVID-19 infection&lt;br&gt;2. Moderate to severe ARDS with a PaO2/FiO2 ratio &lt;200 &lt;br&gt;3.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</si>
  <si>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(other than antibiotics or anti-virals)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 (other than antibiotic or anti-virals)&lt;br&gt;18. IgA deficiency&lt;br&gt;&lt;br&gt;&lt;br&gt;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</si>
  <si>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body weight] and [IV Prolastin administered weekly at 120mg/kg of body weight for 4 weeks], as assessed by the number of AEs and SAEs and determine the effects of [IV Prolastin administered once at 120mg per kilogram of body weight] and [IV Prolastin administered weekly at 120mg per kilogram of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</si>
  <si>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Effects of different VTE prevention methods on the prognosis of hospitalized patients with novel coronavirus pneumonia</t>
  </si>
  <si>
    <t>1:7/5000   Low molecular weight heparin therapy;2:The mechanical prevention;</t>
  </si>
  <si>
    <t>http://www.chictr.org.cn/showproj.aspx?proj=51265</t>
  </si>
  <si>
    <t>Effects of different VTE prevention methods on the prognosis of hospitalized patients with novel coronavirus pneumonia (COVID-19)</t>
  </si>
  <si>
    <t>ChiCTR2000030946</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</si>
  <si>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</si>
  <si>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</si>
  <si>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</si>
  <si>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</si>
  <si>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</si>
  <si>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</si>
  <si>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The biochemical indicators;</t>
  </si>
  <si>
    <t>Double-Blind, Randomized, Placebo-Controlled, Adaptive Design, Multi-Center Phase 3 Study to Evaluate the Efficacy and Safety of Fostamatinib in COVID-19 Subjects</t>
  </si>
  <si>
    <t>Drug: Fostamatinib;Drug: Placebo</t>
  </si>
  <si>
    <t>https://clinicaltrials.gov/show/NCT04629703</t>
  </si>
  <si>
    <t>NCT04629703</t>
  </si>
  <si>
    <t>Rigel Pharmaceuticals</t>
  </si>
  <si>
    <t>Covid19;SARS (Severe Acute Respiratory Syndrome);SARS Pneumonia;SARS-Associated Coronavirus as Cause of Disease Classified Elsewhere;Pneumonia;Pneumonia, Viral</t>
  </si>
  <si>
    <t>_x000D_&lt;br&gt;        Inclusion Criteria:_x000D_&lt;br&gt;_x000D_&lt;br&gt;          -  =18 years of age at screening._x000D_&lt;br&gt;_x000D_&lt;br&gt;          -  The subject or a legally authorized representative has provided written informed_x000D_&lt;br&gt;             consent._x000D_&lt;br&gt;_x000D_&lt;br&gt;          -  Hospitalized COVID-19 subjects without respiratory failure who are either not_x000D_&lt;br&gt;             receiving any oxygen therapy or are receiving supplemental oxygen via mask or nasal_x000D_&lt;br&gt;             prongs._x000D_&lt;br&gt;_x000D_&lt;br&gt;          -  Male or non-pregnant, non-lactating female subjects with SARS-CoV-2 infection_x000D_&lt;br&gt;             documented by a hospital approved diagnostic test (eg, a Food and Drug Administration_x000D_&lt;br&gt;             authorized test in the US) within 7 days prior to randomization._x000D_&lt;br&gt;_x000D_&lt;br&gt;        Exclusion Criteria:_x000D_&lt;br&gt;_x000D_&lt;br&gt;          -  Pregnant or lactating female of childbearing potential._x000D_&lt;br&gt;_x000D_&lt;br&gt;          -  Use of extracorporeal membrane oxygenation (ECMO) or ARDS._x000D_&lt;br&gt;_x000D_&lt;br&gt;          -  Uncontrolled hypertension (systolic blood pressure [BP] =160 mmHg and/or diastolic BP_x000D_&lt;br&gt;             =100 mmHg), unstable angina, congestive heart failure of New York Heart Association_x000D_&lt;br&gt;             classification III or IV, serious cardiac arrhythmia requiring treatment._x000D_&lt;br&gt;_x000D_&lt;br&gt;          -  History of myocardial infarction within 3 months prior to screening._x000D_&lt;br&gt;</t>
  </si>
  <si>
    <t>Progression to severe/critical disease within 29 days of first dose of study treatment</t>
  </si>
  <si>
    <t>"Randomized controlled Clinical Trial of Ayurveda Treatment Protocol with spice mix tablet (Tulsimmune) for management of SARS-CoV-2 Infection (COVID-19)√¢??.</t>
  </si>
  <si>
    <t>Intervention1: Ayurveda Treatment Protocol With Ayurveda spice mix tablet: Ayurveda Spice mix (Tulsimmune) tablet 500 mg One to two tablets two to three times a day with preferably hot water or chewing orally depend upon severity of patents. In most severe cases Suvarna malini vasant 50 mg to 75 mg will be an add on treatment along with conventional treatment&lt;br&gt;the duration of therapy for each subject - 14 days&lt;br&gt;Control Intervention1: Standard Treatment protocol designed by MOHFW/ICMR like: HCQS 400 mg 1-0-1 (first day)&lt;br&gt;HCQS 200 mg 1-0-1 after Day 1&lt;br&gt;Azithromycin 500 mg 1-0-0&lt;br&gt;Antiviral/Tamiflu 1-0-1&lt;br&gt;and vitamin support&lt;br&gt;</t>
  </si>
  <si>
    <t>http://www.ctri.nic.in/Clinicaltrials/pmaindet2.php?trialid=45731</t>
  </si>
  <si>
    <t>Efficacy of Ayurveda treatment Protocol with Tulsimmune Tablet in Covid 19</t>
  </si>
  <si>
    <t>CTRI/2020/07/026675</t>
  </si>
  <si>
    <t>Randomized, Parallel Group, Active Controlled Trial
  Method of generating randomization sequence:Computer generated randomization  Method of allocation concealment:Centralized  Blinding and masking:Open Label</t>
  </si>
  <si>
    <t>Phase 1/ Phase 2</t>
  </si>
  <si>
    <t>Suraj Ayurveda Clinic and Research center</t>
  </si>
  <si>
    <t>Dr Akshaya Wagh Dr Pratika Kambale</t>
  </si>
  <si>
    <t>H.J. Doshi Ghatkopar Hindusabha Hospital Internal Medicine Department Room no 3 Gr. Floor  Shradhanand road, opp. Railway station, Ghatkopar-W, Mumbai-4000086 dr.pratika15@gmail.com
8976581567, 9619019880</t>
  </si>
  <si>
    <t>ghanashyam_marda@yahoo.com</t>
  </si>
  <si>
    <t>H.J. Doshi Ghatkopar Hindusabha Hospital</t>
  </si>
  <si>
    <t>Inclusion criteria: 1.Age Eligible for Study:18 Years to 75, male female &lt;br/ &gt;&lt;br&gt;2.Subject must meet the WHO/MOHFW India /ICMR Criteria having symptoms of SARS CoV2 described in WHO Report/groups described by MOHFW India, (Group B,C,D,E mainly) &lt;br/ &gt;&lt;br&gt;3.Quarantine/non hospitalized or hospitalized AND Fulfills WHO case definition, including a positive PCR for COVID-19 from any specimen (e.g. respiratory, blood, urine, stool, other bodily fluid) and other analysis. &lt;br/ &gt;&lt;br&gt;</t>
  </si>
  <si>
    <t>Exclusion criteria: 1.	Active indication and use for one of the investigational products (e.g. HIV positive or active hepatitis B if antiretroviral agents were used ) &lt;br/ &gt;&lt;br&gt;2.	Allergy or other contraindication or one of the investigational products &lt;br/ &gt;&lt;br&gt;3.	In the opinion of the clinical team, progression to death is imminent and inevitable within the next 24 hours, irrespective of the provision of treatments. &lt;br/ &gt;&lt;br&gt;4.	Participant with any immunosuppressive condition or hematological disease &lt;br/ &gt;&lt;br&gt;5.	Participation in any other A.S.U and H protocol &lt;br/ &gt;&lt;br&gt;6.	Pregnant woman and lactating mother &lt;br/ &gt;&lt;br&gt;</t>
  </si>
  <si>
    <t>Change in the severity index of symptoms of SARS-CoV 2 patients in public/private hospitals in Maharashtra.   &lt;br/ &gt;&lt;br&gt;1.Severity of disease in SARS-CoV-2 assessed by &lt;br/ &gt;&lt;br&gt;No symptoms-1 &lt;br/ &gt;&lt;br&gt;Mild symptoms-fever, dry cough, myalgia, fatigue, anosmia-2 &lt;br/ &gt;&lt;br&gt;Moderate symptoms-mild symptoms plus shortness of breath, dyspnoea-3 &lt;br/ &gt;&lt;br&gt;√¢?¬¢Severe symptoms-respiratory insufficiency that requires Oxygen support and mechanical ventilation-4 &lt;br/ &gt;&lt;br&gt;2. Duration of symptoms in Patients of SARS-CoV-2 measured in days &lt;br/ &gt;&lt;br&gt;Timepoint: Day 0, day 14</t>
  </si>
  <si>
    <t>Administration of Chlorpromazine as a Treatment for COVID-19</t>
  </si>
  <si>
    <t>Drug: Chlorpromazine</t>
  </si>
  <si>
    <t>https://clinicaltrials.gov/show/NCT04354805</t>
  </si>
  <si>
    <t>NCT04354805</t>
  </si>
  <si>
    <t>Ahmed Rezk;Ahmed Nasreldin Rezk;Ahmed Rezk</t>
  </si>
  <si>
    <t>;ahmed.nasr@cu.edu.eg;ahmed.nasr@cu.edu.eg</t>
  </si>
  <si>
    <t>;1118080934;1118080934</t>
  </si>
  <si>
    <t>Cairo University;</t>
  </si>
  <si>
    <t>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t>
  </si>
  <si>
    <t>Clinical improvement</t>
  </si>
  <si>
    <t>Clinical Prediction and Intervention of Pulmonary Function Impairment in Patients with Novel Coronavirus Pneumonia (COVID-19)</t>
  </si>
  <si>
    <t>Experimental group:Lung rehabilitation training+Conventional treatment;Control group:Conventional treatment;</t>
  </si>
  <si>
    <t>http://www.chictr.org.cn/showproj.aspx?proj=50690</t>
  </si>
  <si>
    <t>ChiCTR2000030578</t>
  </si>
  <si>
    <t>Shandong Provincial Hospital</t>
  </si>
  <si>
    <t>Liu Yi</t>
  </si>
  <si>
    <t>324 Jing-Wu-Wei-Qi Road, Huaiyin District, Ji'nan, Shandong, China</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</si>
  <si>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</si>
  <si>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</si>
  <si>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</si>
  <si>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</si>
  <si>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Pulmonary function;6 minutes walking distance;The Short Form -36 Healthy Survey;</t>
  </si>
  <si>
    <t>Subcutaneous and Intravenous anakinra in COVID-19 Infection -  Feasibility &amp; Pharmacokinetics/ Pharmacodynamics study - SCIL-COV19 PK/PD trial</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</si>
  <si>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</si>
  <si>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https://www.clinicaltrialsregister.eu/ctr-search/search?query=eudract_number:2020-001636-95</t>
  </si>
  <si>
    <t>Does subcutaneously(SC) administered of anakinra achieve good penetration in blood and result in reduce inflammation in patients with SARS-CoV-19?</t>
  </si>
  <si>
    <t>EUCTR2020-001636-95-GB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</si>
  <si>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</si>
  <si>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</si>
  <si>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Tim Felton</t>
  </si>
  <si>
    <t>Academic Hub, 2nd Floor, ERC</t>
  </si>
  <si>
    <t>tim.felton@manchester.ac.uk</t>
  </si>
  <si>
    <t>+44 (0) 161 275 1682</t>
  </si>
  <si>
    <t>Manchester University NHS Foundation Trust</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</si>
  <si>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</si>
  <si>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</si>
  <si>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</si>
  <si>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A Phase 3 Randomized, Double-Blind, Placebo-Controlled Trial to Evaluate the Efficacy and Safety of LY3819253 in Preventing SARS-CoV-2 Infection and COVID-19 in Skilled Nursing and Assisted Living Facility Residents and Staff; a NIAID and Lilly Collaborative Study</t>
  </si>
  <si>
    <t>Drug: LY3819253;Drug: Placebo</t>
  </si>
  <si>
    <t>https://clinicaltrials.gov/show/NCT04497987</t>
  </si>
  <si>
    <t>A Study of LY3819253 (LY-CoV555) in Preventing SARS-CoV-2 Infection and COVID-19 in Nursing Home Residents and Staff</t>
  </si>
  <si>
    <t>NCT04497987</t>
  </si>
  <si>
    <t>August 2, 2020</t>
  </si>
  <si>
    <t>BLAZE-2</t>
  </si>
  <si>
    <t>;Clinicaltrials.gov@lilly.com</t>
  </si>
  <si>
    <t>_x000D_&lt;br&gt;        Inclusion Criteria:_x000D_&lt;br&gt;_x000D_&lt;br&gt;          -  Resident or facility staff in a skilled nursing or assisted living facility with at_x000D_&lt;br&gt;             least one confirmed case of direct SARS-CoV-2 detection less than or equal to (=)7_x000D_&lt;br&gt;             days prior to randomization_x000D_&lt;br&gt;_x000D_&lt;br&gt;          -  Are men or non-pregnant women who agree to contraceptive requirements_x000D_&lt;br&gt;_x000D_&lt;br&gt;          -  Agree to the collection of nasal, mid-turbinate, oropharyngeal, and nasopharyngeal_x000D_&lt;br&gt;             swabs, and venous blood as specified in the schedule of activities_x000D_&lt;br&gt;_x000D_&lt;br&gt;          -  Have venous access sufficient to allow intravenous infusions and blood sampling_x000D_&lt;br&gt;_x000D_&lt;br&gt;          -  The participant or legally authorized representative give signed informed consent_x000D_&lt;br&gt;_x000D_&lt;br&gt;        Exclusion Criteria:_x000D_&lt;br&gt;_x000D_&lt;br&gt;          -  Recovered from confirmed COVID-19 disease_x000D_&lt;br&gt;_x000D_&lt;br&gt;          -  A prior history of a positive SARS-CoV-2 serology test_x000D_&lt;br&gt;_x000D_&lt;br&gt;          -  A history of convalescent COVID-19 plasma treatment_x000D_&lt;br&gt;_x000D_&lt;br&gt;          -  Participation in a previous SARS-CoV-2 vaccine trial_x000D_&lt;br&gt;_x000D_&lt;br&gt;          -  Previous receipt of SAR-CoV-2-specific monoclonal antibodies_x000D_&lt;br&gt;_x000D_&lt;br&gt;          -  Have any serious concomitant systemic disease, condition or disorder that, in the_x000D_&lt;br&gt;             opinion of the investigator, should preclude participation in this study_x000D_&lt;br&gt;</t>
  </si>
  <si>
    <t>Percentage of Participants with SARS-CoV-2 Infection</t>
  </si>
  <si>
    <t>The effect of naproxen on the healing process of patients with COVID-19</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</si>
  <si>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</si>
  <si>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http://en.irct.ir/trial/46718</t>
  </si>
  <si>
    <t>IRCT20200324046850N3</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</si>
  <si>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</si>
  <si>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corona virus disease. &lt;br&gt;COVID-19, virus not identified;U07.2</t>
  </si>
  <si>
    <t>Abadan School of Medical Sciences,Beginning of the  30 meters Ave, Zolfaghari street, Abadan city.</t>
  </si>
  <si>
    <t>Inclusion criteria: &lt;br&gt;                COVID-19 patients that have positive PCR test of nasopharyngeal sample or have positive CT Scan&lt;br&gt;                Having consent to participate in the intervention&lt;br&gt;</t>
  </si>
  <si>
    <t>Exclusion criteria: &lt;br&gt;                pregnant or breast feeding women&lt;br&gt;                Those taking losartan and captopril.&lt;br&gt;                Those with a history of intestinal ulcers or gastrointestinal bleeding.&lt;br&gt;                Children under 14 years&lt;br&gt;</t>
  </si>
  <si>
    <t>Time to clinical improvement defined as start of taking medication time to   the next 28 days. Timepoint: The beginning of the study ,the seventh day, the fourteenth day, the twenty-first day, the twenty-eighth day. Method of measurement: Medical record.</t>
  </si>
  <si>
    <t>Umbilical cord mesenchymal stem cells for the treatment of patients at high risk of novel coronavirus pneumonia  (COVID-19): a single-center, prospective, open clinical study</t>
  </si>
  <si>
    <t>Case series:mesenchymal stem cells therapy;</t>
  </si>
  <si>
    <t>http://www.chictr.org.cn/showproj.aspx?proj=50022</t>
  </si>
  <si>
    <t>Cancelled by the investigator             Umbilical cord mesenchymal stem cells (hucMSCs) in the treatment of high risk novel coronavirus pneumonia (COVID-19) patients</t>
  </si>
  <si>
    <t>ChiCTR2000030300</t>
  </si>
  <si>
    <t>Case series:9;</t>
  </si>
  <si>
    <t>Nanjing Second Hospital</t>
  </si>
  <si>
    <t>Yongxiang Yi</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</si>
  <si>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</si>
  <si>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</si>
  <si>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</si>
  <si>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</si>
  <si>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</si>
  <si>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</si>
  <si>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An Investigation on the Effects of Icosapent Ethyl (VascepaTM) on Inflammatory Biomarkers in Individuals With COVID-19 (VASCEPA-COVID-19)</t>
  </si>
  <si>
    <t>https://clinicaltrials.gov/show/NCT04412018</t>
  </si>
  <si>
    <t>An Investigation on the Effects of Icosapent Ethyl (VascepaTM) on Inflammatory Biomarkers in Individuals With COVID-19</t>
  </si>
  <si>
    <t>NCT04412018</t>
  </si>
  <si>
    <t>Canadian Medical and Surgical Knowledge Translation Research Group</t>
  </si>
  <si>
    <t>COVID-19;Inflammatory Response</t>
  </si>
  <si>
    <t>Subodh Verma, MD, PhD;Subodh Verma, MD, PhD;Subodh Verma, MD, PhD</t>
  </si>
  <si>
    <t>;subodh.verma@unityhealth.to;</t>
  </si>
  <si>
    <t>;1-416-864-5997;</t>
  </si>
  <si>
    <t>Canadian Medical and Surgical Knowledge Translation Research Group;</t>
  </si>
  <si>
    <t>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t>
  </si>
  <si>
    <t>Change in hs-CRP levels from the randomization visit (Day 1) to the Day 14 visit</t>
  </si>
  <si>
    <t>Preliminary evaluation of the safety and efficacy of oral LL-37 antiviral peptide (CAS001) in the treatment of novel coronavirus pneumonia</t>
  </si>
  <si>
    <t>Case series:oral CSA0001;</t>
  </si>
  <si>
    <t>http://www.chictr.org.cn/showproj.aspx?proj=51059</t>
  </si>
  <si>
    <t>Preliminary evaluation of the safety and efficacy of oral LL-37 antiviral peptide (CAS001) in the treatment of novel coronavirus pneumonia (COVID-19)</t>
  </si>
  <si>
    <t>ChiCTR2000030939</t>
  </si>
  <si>
    <t>Case series:10;</t>
  </si>
  <si>
    <t>PLA General Hospital</t>
  </si>
  <si>
    <t>Gang Sun</t>
  </si>
  <si>
    <t>28 Fuxing Road, Haidian District, Beijing, China</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</si>
  <si>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</si>
  <si>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</si>
  <si>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</si>
  <si>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</si>
  <si>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</si>
  <si>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Effect of Vitamin D Administration on Prevention and Treatment of Mild Forms of Suspected Covid-19</t>
  </si>
  <si>
    <t>https://clinicaltrials.gov/show/NCT04334005</t>
  </si>
  <si>
    <t>Vitamin D on Prevention and Treatment of COVID-19</t>
  </si>
  <si>
    <t>NCT04334005</t>
  </si>
  <si>
    <t>Universidad de Granada</t>
  </si>
  <si>
    <t>Patients Infected With COVID-19</t>
  </si>
  <si>
    <t>COVITD-19</t>
  </si>
  <si>
    <t>Manuel J Castillo, MD, PhD;Manuel J Castillo, MD, PhD</t>
  </si>
  <si>
    <t>;mcgarzon@ugr.es</t>
  </si>
  <si>
    <t>;+34 649440850</t>
  </si>
  <si>
    <t>Universidad de Granada;</t>
  </si>
  <si>
    <t>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t>
  </si>
  <si>
    <t>Composite of cumulative death (i.e. mortality) for all causes and for specific causes.</t>
  </si>
  <si>
    <t>Controlled and Randomized Clinical Trial for Evaluating the Effect of a Supplement of Glycine as Adjuvant in the Treatment of COVID-19 Pneumonia in Patients Initiating Mechanical Ventilation</t>
  </si>
  <si>
    <t>Dietary Supplement: Glycine</t>
  </si>
  <si>
    <t>https://clinicaltrials.gov/show/NCT04443673</t>
  </si>
  <si>
    <t>Glycine Supplement for Severe COVID-19</t>
  </si>
  <si>
    <t>NCT04443673</t>
  </si>
  <si>
    <t>Instituto Nacional de Enfermedades Respiratorias</t>
  </si>
  <si>
    <t>COVID-19;SARS-CoV Infection;SARS (Severe Acute Respiratory Syndrome);SARS Pneumonia;ARDS, Human;Pneumonia, Viral</t>
  </si>
  <si>
    <t>Mario H Vargas, MSc;Mario H Vargas, MSc;Mario H Vargas, MSc</t>
  </si>
  <si>
    <t>;mhvargasb@yahoo.com.mx;mhvargasb@yahoo.com.mx</t>
  </si>
  <si>
    <t>;52+ 55 5666 5868;52+ 55 5666 5868</t>
  </si>
  <si>
    <t>Instituto Nacional de Enfermedades Respiratorias;</t>
  </si>
  <si>
    <t>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&lt;48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t>
  </si>
  <si>
    <t>A Randomized, Double-blind, Placebo-controlled Phase 3 Study to Assess the Efficacy and Safety of Ad26.COV2.S for the Prevention of SARS-CoV-2-mediated COVID-19 in Adults Aged 18 Years and Older</t>
  </si>
  <si>
    <t>Biological: Ad26.COV2.S;Other: Placebo</t>
  </si>
  <si>
    <t>https://clinicaltrials.gov/show/NCT04505722</t>
  </si>
  <si>
    <t>A Study of Ad26.COV2.S for the Prevention of SARS-CoV-2-Mediated COVID-19 in Adult Participants</t>
  </si>
  <si>
    <t>NCT04505722</t>
  </si>
  <si>
    <t>United States;Argentina;Brazil;Chile;Colombia;Mexico;Peru;Philippines;South Africa;Ukraine;Argentina;Brazil;Chile;Colombia;Mexico;Peru;Philippines;South Africa;Ukraine;United States</t>
  </si>
  <si>
    <t>Participants With or Without Stable Co-morbidities Associated With Progression to Severe COVID-19 at Different Stages of the Protocol</t>
  </si>
  <si>
    <t>ENSEMBLE</t>
  </si>
  <si>
    <t>Janssen Vaccines &amp; Prevention B.V. Clinical Trial;Study Contact</t>
  </si>
  <si>
    <t>Janssen Vaccines &amp; Prevention B.V.;</t>
  </si>
  <si>
    <t>_x000D_&lt;br&gt;        Inclusion Criteria:_x000D_&lt;br&gt;_x000D_&lt;br&gt;          -  Contraceptive (birth control) use should be consistent with local regulations_x000D_&lt;br&gt;             regarding the acceptable methods of contraception for those participating in clinical_x000D_&lt;br&gt;             studies_x000D_&lt;br&gt;_x000D_&lt;br&gt;          -  All participants of childbearing potential must: have a negative highly sensitive_x000D_&lt;br&gt;             urine pregnancy test at screening; and have a negative highly sensitive urine_x000D_&lt;br&gt;             pregnancy test immediately prior to each study vaccine administration_x000D_&lt;br&gt;_x000D_&lt;br&gt;          -  Participant agrees to not donate bone marrow, blood, and blood products from the first_x000D_&lt;br&gt;             study vaccine administration until 3 months after receiving the last dose of study_x000D_&lt;br&gt;             vaccine_x000D_&lt;br&gt;_x000D_&lt;br&gt;          -  Must be willing to provide verifiable identification, has means to be contacted and to_x000D_&lt;br&gt;             contact the investigator during the study_x000D_&lt;br&gt;_x000D_&lt;br&gt;          -  Must be able to read, understand, and complete questionnaires in the electronic_x000D_&lt;br&gt;             clinical outcome assessment (eCOA) (that is, the coronavirus disease-2019 [COVID 19]_x000D_&lt;br&gt;             signs and symptoms surveillance question, the e-Diary, and the electronic_x000D_&lt;br&gt;             patient-reported outcomes (ePROs)_x000D_&lt;br&gt;_x000D_&lt;br&gt;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(100.4-degree Fahrenheit) within 24_x000D_&lt;br&gt;             hours prior to the planned first dose of study vaccine; randomization at a later date_x000D_&lt;br&gt;             is permitted at the discretion of the investigator and after consultation with the_x000D_&lt;br&gt;             sponsor_x000D_&lt;br&gt;_x000D_&lt;br&gt;          -  Participant received or plans to receive: (a) licensed live attenuated vaccines -_x000D_&lt;br&gt;             within 28 days before or after planned administration of study vaccine ; and (b) other_x000D_&lt;br&gt;             licensed (not live) vaccines - within 14 days before or after planned administration_x000D_&lt;br&gt;             of study vaccine_x000D_&lt;br&gt;_x000D_&lt;br&gt;          -  Participant previously received a coronavirus vaccine_x000D_&lt;br&gt;_x000D_&lt;br&gt;          -  Participant received an investigational drug (including investigational drugs for_x000D_&lt;br&gt;             prophylaxis of COVID-19, such as remdesivir) or used an invasive investigational_x000D_&lt;br&gt;             medical device within 30 days or received an investigational vaccine (including_x000D_&lt;br&gt;             investigational Adenoviral-vectored vaccines) within 6 months before the planned_x000D_&lt;br&gt;             administration of the first dose of study vaccine or is currently enrolled or plans to_x000D_&lt;br&gt;             participate in another investigational study during the course of this study_x000D_&lt;br&gt;</t>
  </si>
  <si>
    <t>Number of Participants with First Occurrence of Molecularly Confirmed Moderate to Severe/Critical Coronavirus Disease (COVID-19) with Seronegative Status</t>
  </si>
  <si>
    <t>Study of FT516 Safety and Feasibility for the Treatment of Coronavirus Disease 2019 (COVID-19) in Hospitalized Patients With Hypoxia</t>
  </si>
  <si>
    <t>Drug: FT516</t>
  </si>
  <si>
    <t>https://clinicaltrials.gov/show/NCT04363346</t>
  </si>
  <si>
    <t>Study of FT516 for the Treatment of COVID-19 in Hospitalized Patients With Hypoxia</t>
  </si>
  <si>
    <t>NCT04363346</t>
  </si>
  <si>
    <t>Masonic Cancer Center, University of Minnesota</t>
  </si>
  <si>
    <t>76 Years</t>
  </si>
  <si>
    <t>Dr.Joshua Rhein, MD;Dr.Joshua Rhein, MD</t>
  </si>
  <si>
    <t>;rhei0005@umn.edu</t>
  </si>
  <si>
    <t>;612-624-3898</t>
  </si>
  <si>
    <t>Department of Medicine, University of Minnesota;</t>
  </si>
  <si>
    <t>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t>
  </si>
  <si>
    <t>Number of participants with Dose Limiting Toxicity Events</t>
  </si>
  <si>
    <t>Evaluation of the effects of Pentoxifylline in improving the condition of patients with Covid-19</t>
  </si>
  <si>
    <t>Intervention 1: Intervention group: Pentoxifylline with a dose of 400 mg, made by Farabi Pharmaceutical Company, Iran, was prescribed to patients weighing less than 70 kg every 12 hours and to patients weighing more than 70 kg every 8 hours. This group receives only Pentoxifylline for two days from the hospitalization day. Intervention 2: Control group: Vitamin D3 (oral capsule) with a dose of 50,000 units, one capsule at hospitalization day, hydroxychloroquine tablets with a dose of 200 mg every 12 hours for two days from the hospitalization day, serum therapy (2.5 to 3.5 liters) and Nasal Prong two to eight liters (depending on the patient's dyspnea condition) were prescribed.</t>
  </si>
  <si>
    <t>http://en.irct.ir/trial/49525</t>
  </si>
  <si>
    <t>The effect of Pentoxifylline in patients with Covid-19</t>
  </si>
  <si>
    <t>IRCT20200705048013N1</t>
  </si>
  <si>
    <t>Randomization: Randomized, Blinding: Single blinded, Placebo: Not used, Assignment: Parallel, Purpose: Treatment, Randomization description: Patients were divided into intervention and control groups based on the last digit of the National ID number based on even and odd numbers, respectively. The zero was also considered even, Blinding description: The control and intervention group entered the statistical analysis software in coded form and only the researcher and clinical caregiver will be aware of the study groups.</t>
  </si>
  <si>
    <t>Sajjad Pourasghary</t>
  </si>
  <si>
    <t>Library Unit, ImamReza Hospital, Daneshghah Street, Golgasht Street</t>
  </si>
  <si>
    <t>pourasghary.s@umsu.ac.ir</t>
  </si>
  <si>
    <t>+98 41 3667 0577</t>
  </si>
  <si>
    <t>Oroumia University of Medical Sciences</t>
  </si>
  <si>
    <t>Inclusion criteria: Clinical signs of fever (above 38.3 ¬∞C), dyspnea and cough&lt;br&gt;Definite diagnosis of of Covid-19 based on RT-PCR</t>
  </si>
  <si>
    <t>Exclusion criteria: Diabetes&lt;br&gt;Chronic cardiovascular disease&lt;br&gt;Obesity (with BMI higher than 30 kg/m2)&lt;br&gt;Cancer&lt;br&gt;Chronic kidney disease&lt;br&gt;End-stage renal disease with hemodialysis</t>
  </si>
  <si>
    <t>Oxygen saturation of arterial blood. Timepoint: Before intervention, daily after intervention. Method of measurement: Pulse-oximeter monitoring.</t>
  </si>
  <si>
    <t>The Mechanism, Clinical Outcome and Therapeutic Intervention of Corona Virus Disease 2019 Patients Whose Nucleic Acids Changed From Negative to Positive</t>
  </si>
  <si>
    <t>https://clinicaltrials.gov/show/NCT04333589</t>
  </si>
  <si>
    <t>Corona Virus Disease 2019 Patients Whose Nucleic Acids Changed From Negative to Positive</t>
  </si>
  <si>
    <t>NCT04333589</t>
  </si>
  <si>
    <t>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t>
  </si>
  <si>
    <t>Viral nucleic acid test negative conversion rate</t>
  </si>
  <si>
    <t>Investigating the efficacy and safety of Azithromycin inhaled spray in controlling the symptoms of patients with COVID-19</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</si>
  <si>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</si>
  <si>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http://en.irct.ir/trial/47576</t>
  </si>
  <si>
    <t>IRCT20080901001165N50</t>
  </si>
  <si>
    <t>Sina Darou Laboratories Company</t>
  </si>
  <si>
    <t>Parisa Kianpour</t>
  </si>
  <si>
    <t>Pharmacy faculty, Tehran University of Medical Science, 16-Azar St., Enghelab Sq., Tehran, Iran.</t>
  </si>
  <si>
    <t>parisa_kianpour@yahoo.com</t>
  </si>
  <si>
    <t>+98 21 6695 4709</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</si>
  <si>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</si>
  <si>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</si>
  <si>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A Randomized Clinical Trial of CLR2.0 Hemofiltration Treatment (C2Rx) in Severe or Critically Ill Adults With COVID-19 Infection</t>
  </si>
  <si>
    <t>Device: C2Rx;Other: Standard of Care (SOC)</t>
  </si>
  <si>
    <t>https://clinicaltrials.gov/show/NCT04537975</t>
  </si>
  <si>
    <t>C2Rx Hemofiltration Treatment in Severe or Critically Ill Adults With COVID-19</t>
  </si>
  <si>
    <t>NCT04537975</t>
  </si>
  <si>
    <t>SeaStar Medical</t>
  </si>
  <si>
    <t>Continuous Renal Replacement Therapy;Pulmonary Edema;COVID-19</t>
  </si>
  <si>
    <t>Eric Schlorff</t>
  </si>
  <si>
    <t>Eric@seastarmed.com</t>
  </si>
  <si>
    <t>844-427-8100</t>
  </si>
  <si>
    <t>_x000D_&lt;br&gt;        Inclusion Criteria:_x000D_&lt;br&gt;_x000D_&lt;br&gt;          -  A patient, or legal authorized representative (LAR), has provided informed consent and_x000D_&lt;br&gt;             a written informed consent form._x000D_&lt;br&gt;_x000D_&lt;br&gt;          -  Positive COVID-19 test._x000D_&lt;br&gt;_x000D_&lt;br&gt;          -  Must be receiving medical care in an intensive care nursing situation._x000D_&lt;br&gt;_x000D_&lt;br&gt;          -  Respiratory failure due to COVID-19 disease requiring invasive mechanical ventilation._x000D_&lt;br&gt;             This care may include but is not required to include the use of dexamethasone._x000D_&lt;br&gt;_x000D_&lt;br&gt;          -  Within 18 hours of tracheal intubation to support invasive mechanical ventilation. A_x000D_&lt;br&gt;             goal of this study is that T0 will occur within 24 hours of tracheal intubation to_x000D_&lt;br&gt;             support invasive mechanical ventilation._x000D_&lt;br&gt;_x000D_&lt;br&gt;          -  Age 18 to 80 years._x000D_&lt;br&gt;_x000D_&lt;br&gt;          -  Males and females (females of childbearing potential who are not pregnant confirmed by_x000D_&lt;br&gt;             a negative serum pregnancy test) and not lactating if recently post-partum)._x000D_&lt;br&gt;_x000D_&lt;br&gt;          -  Intent to deliver full supportive care through aggressive management utilizing all_x000D_&lt;br&gt;             available therapies for a minimum of 96 hours._x000D_&lt;br&gt;_x000D_&lt;br&gt;        Exclusion Criteria:_x000D_&lt;br&gt;_x000D_&lt;br&gt;          -  Cardiovascular instability that precludes initiation of hemofiltration._x000D_&lt;br&gt;_x000D_&lt;br&gt;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such as extracorporeal membrane_x000D_&lt;br&gt;             oxygenation (ECMO), left ventricular assist devices (LVADs), right ventricular assist_x000D_&lt;br&gt;             devices (RVADs), biventricular assist devices (BIVADs)._x000D_&lt;br&gt;_x000D_&lt;br&gt;          -  Metastatic malignancy which is actively being treated or may be treated with_x000D_&lt;br&gt;             chemotherapy or radiation during the subsequent three-month period after study_x000D_&lt;br&gt;             treatment._x000D_&lt;br&gt;_x000D_&lt;br&gt;          -  Chronic immunosuppression defined as use of any immunosuppressant medications_x000D_&lt;br&gt;             (cyclophosphamide, azathioprine, methotrexate, rituximab, mycophenolate,_x000D_&lt;br&gt;             cyclosporine); prednisone use is excepted._x000D_&lt;br&gt;_x000D_&lt;br&gt;          -  Patient is moribund or chronically debilitated for whom full supportive care is not_x000D_&lt;br&gt;             indicated._x000D_&lt;br&gt;_x000D_&lt;br&gt;          -  Concurrent enrollment in another interventional clinical trial except trials of_x000D_&lt;br&gt;             COVID-19 convalescent plasma, anti-severe acute respiratory syndrome (SARS)-CoV2_x000D_&lt;br&gt;             monoclonal antibodies, or RemdesivirTM. Patients enrolled in observational studies_x000D_&lt;br&gt;             (without the use of an investigative device or drug), are allowed to participate. Any_x000D_&lt;br&gt;             communication between the Principal Investigator (PI) of this Protocol and the PI of_x000D_&lt;br&gt;             any other clinical study will include the Medical Director of the Sponsor; all such_x000D_&lt;br&gt;             correspondence will be documented._x000D_&lt;br&gt;_x000D_&lt;br&gt;          -  Any reason the Investigator deems exclusionary_x000D_&lt;br&gt;</t>
  </si>
  <si>
    <t>Pulmonary Oxygenation Function</t>
  </si>
  <si>
    <t>A Phase IIb Randomized Placebo-Controlled Study to Examine the Efficacy and Safety of DAS181 for the Treatment of Severe Influenza Infection</t>
  </si>
  <si>
    <t>Drug: DAS181;Drug: Placebo</t>
  </si>
  <si>
    <t>https://clinicaltrials.gov/show/NCT04298060</t>
  </si>
  <si>
    <t>DAS181 for Patients With Severe Hospitalized Flu and SAD-RVs (COVID-19)</t>
  </si>
  <si>
    <t>NCT04298060</t>
  </si>
  <si>
    <t>Influenza Infection;SAD-RV Infection and COVID-19</t>
  </si>
  <si>
    <t>STOP-Flu</t>
  </si>
  <si>
    <t>Jennifer Ho, MD, PhD;Ivy Fan</t>
  </si>
  <si>
    <t>;ifan@ansunbiopharma.com</t>
  </si>
  <si>
    <t>;+86 186 2190 9313</t>
  </si>
  <si>
    <t>Ansun Biopharma, Inc.;</t>
  </si>
  <si>
    <t>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t>
  </si>
  <si>
    <t>Percent of subjects who have returned to room air;Percent change of subjects return to baseline oxygen requirement</t>
  </si>
  <si>
    <t>Effectiveness of Bryonia Alba 30C in the prevention of COVID-19 in Quarantine individual: Double Blind, Randomised Placebo Controlled Trial</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</si>
  <si>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</si>
  <si>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http://www.ctri.nic.in/Clinicaltrials/pmaindet2.php?trialid=43411</t>
  </si>
  <si>
    <t>Homoeopathic Medicines Bryonia alba 30C as a Prophylaxis for COVID-19</t>
  </si>
  <si>
    <t>CTRI/2020/06/025558</t>
  </si>
  <si>
    <t>Randomized, Parallel Group, Placebo Controlled Trial
  Method of generating randomization sequence:Adaptive randomization, such as minimization  Method of allocation concealment:An Open list of random numbers  Blinding and masking:Participant and Investigator Blinded</t>
  </si>
  <si>
    <t>Principal Aarogya Homoeopathic Medical College and Hospital</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</si>
  <si>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</si>
  <si>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</si>
  <si>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</si>
  <si>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</si>
  <si>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</si>
  <si>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</si>
  <si>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The results of the study will be able to determine the prophylactic effect of Homoeopathic Medicines in COVId-19 cases. If found effective, this could prove to be a Vital contribution in public health care for this Global Crisis of COVID-19.Timepoint: 1 week</t>
  </si>
  <si>
    <t>A Randomized, Controlled, Phase 2b Study to Evaluate Safety and Efficacy of Rivaroxaban (Xarelto¬Æ) for High Risk People With Mild COVID-19</t>
  </si>
  <si>
    <t>Drug: Rivaroxaban;Drug: Placebo</t>
  </si>
  <si>
    <t>https://clinicaltrials.gov/show/NCT04504032</t>
  </si>
  <si>
    <t>A Trial to Evaluate Safety and Efficacy of Rivaroxaban (COVID-19)</t>
  </si>
  <si>
    <t>NCT04504032</t>
  </si>
  <si>
    <t>Bill &amp; Melinda Gates Medical Research Institute</t>
  </si>
  <si>
    <t>September 2, 2020</t>
  </si>
  <si>
    <t>GatesMRI;Gates MRI</t>
  </si>
  <si>
    <t>;clinical.trials@gatesmri.org</t>
  </si>
  <si>
    <t>;+1 857 702 2108</t>
  </si>
  <si>
    <t>Bill &amp; Melinda Gates Medical Research Institute;</t>
  </si>
  <si>
    <t>_x000D_&lt;br&gt;        Inclusion Criteria:_x000D_&lt;br&gt;_x000D_&lt;br&gt;          -  Participants must be at high-risk for Coronavirus disease 2019 (COVID-19) disease_x000D_&lt;br&gt;             progression by fulfilling at least one of the following criteria at screening:_x000D_&lt;br&gt;_x000D_&lt;br&gt;               -  Presence of chronic pulmonary disease, chronic obstructive pulmonary disease_x000D_&lt;br&gt;                  (COPD), pulmonary hypertension_x000D_&lt;br&gt;_x000D_&lt;br&gt;               -  Diabetes mellitus (type 1 or type 2), requiring oral medication or insulin for_x000D_&lt;br&gt;                  treatment_x000D_&lt;br&gt;_x000D_&lt;br&gt;               -  Hypertension, requiring at least one oral medication for treatment_x000D_&lt;br&gt;_x000D_&lt;br&gt;               -  Immunocompromised status due to disease (e.g., those living with human_x000D_&lt;br&gt;                  immunodeficiency virus with a cluster of differentiation 4 [CD4] T-cell count of_x000D_&lt;br&gt;                  &lt;200 per cubic millimeter [mm^3])_x000D_&lt;br&gt;_x000D_&lt;br&gt;               -  Immunocompromised status due to medication (e.g., taking 20 milligram [mg] or_x000D_&lt;br&gt;                  more of prednisone equivalents a day, anti-inflammatory monoclonal antibody_x000D_&lt;br&gt;                  therapies, cancer therapies)_x000D_&lt;br&gt;_x000D_&lt;br&gt;               -  Any chronic disease that is associated with high risk for severe COVID in the_x000D_&lt;br&gt;                  opinion of the site investigator_x000D_&lt;br&gt;_x000D_&lt;br&gt;               -  Body mass index =35 Kilogram per square meter (kg/m^2) (based on self-reported_x000D_&lt;br&gt;                  weight and height)._x000D_&lt;br&gt;_x000D_&lt;br&gt;          -  Documented Severe Acute Respiratory Syndrome Coronavirus 2 positive diagnostic test of_x000D_&lt;br&gt;             =7 days at the time of screening_x000D_&lt;br&gt;_x000D_&lt;br&gt;          -  Symptomatic for COVID-19 for =72 hours at the time of screening (defined as having at_x000D_&lt;br&gt;             least 2 of the following symptoms of COVID-19 that is of new onset or has worsened_x000D_&lt;br&gt;             from baseline, and include fever, chills, myalgia, arthralgia, headache, fatigue,_x000D_&lt;br&gt;             cough, sore throat, nasal congestion, anosmia, ageusia, nausea, vomiting, or diarrhea._x000D_&lt;br&gt;             If only two symptoms are present, they cannot both be anosmia and ageusia)_x000D_&lt;br&gt;_x000D_&lt;br&gt;          -  Capable of giving informed consent, which includes compliance with the requirements_x000D_&lt;br&gt;             and restrictions listed in the inform consent form and in this protocol_x000D_&lt;br&gt;_x000D_&lt;br&gt;          -  Agree to participate in all remote, in-person or home visits as required in the_x000D_&lt;br&gt;             protocol and provide updated contact information as necessary._x000D_&lt;br&gt;_x000D_&lt;br&gt;          -  Female of childbearing potential must agree to practice adequate contraception during_x000D_&lt;br&gt;             the study_x000D_&lt;br&gt;_x000D_&lt;br&gt;        Exclusion Criteria:_x000D_&lt;br&gt;_x000D_&lt;br&gt;        Participants are excluded from the study if any of the following criteria apply:_x000D_&lt;br&gt;_x000D_&lt;br&gt;          -  Currently hospitalized or under immediate consideration for hospitalization at_x000D_&lt;br&gt;             screening and Day 1_x000D_&lt;br&gt;_x000D_&lt;br&gt;          -  Have new onset shortness of breath or increased shortness of breath from pre-COVID-19_x000D_&lt;br&gt;             (for people with known COPD) at screening and Day 1_x000D_&lt;br&gt;_x000D_&lt;br&gt;          -  Hypoxemia (oxygen saturation &lt;94% in ambient air or oxygen saturation below_x000D_&lt;br&gt;             pre-COVID-19 level for people with known COPD) at Day 1_x000D_&lt;br&gt;_x000D_&lt;br&gt;          -  Require supplemental oxygen (new requirement or increase in requirement from_x000D_&lt;br&gt;             pre-COVID-19 condition) at screening and Day 1_x000D_&lt;br&gt;_x000D_&lt;br&gt;          -  Have a history of (in the past 3 months) or current active pathological bleeding_x000D_&lt;br&gt;_x000D_&lt;br&gt;          -  Have a history of hemorrhagic stroke or intracranial hemorrhage_x000D_&lt;br&gt;_x000D_&lt;br&gt;          -  Have a recent severe head trauma within 30 days which includes concussion, skull_x000D_&lt;br&gt;             fracture or hospitalization for head injury_x000D_&lt;br&gt;_x000D_&lt;br&gt;          -  Have known intracranial neoplasm, cerebral metastases, arteriovenous malformation or_x000D_&lt;br&gt;             aneurysm_x000D_&lt;br&gt;_x000D_&lt;br&gt;          -  Have history of pregnancy-related hemorrhage_x000D_&lt;br&gt;_x000D_&lt;br&gt;          -  Have active gastroduodenal ulcer or other gastrointestinal bleeding diagnosed in the_x000D_&lt;br&gt;             past 3 months_x000D_&lt;br&gt;_x000D_&lt;br&gt;          -  Currently are in a hemodynamically unstable state_x000D_&lt;br&gt;_x000D_&lt;br&gt;          -  Currently require thrombolysis or pulmonary embolectomy_x000D_&lt;br&gt;_x000D_&lt;br&gt;          -  Have history of severe hypersensitivity reaction to Xarelto¬Æ_x000D_&lt;br&gt;_x000D_&lt;br&gt;          -  Currently have a prosthetic heart valve_x000D_&lt;br&gt;_x000D_&lt;br&gt;          -  Have known diagnosis of triple positive antiphospholipid syndrome_x000D_&lt;br&gt;_x000D_&lt;br&gt;          -  Have known diagnosis of chronic kidney disease (stage IV or receiving dialysis)_x000D_&lt;br&gt;_x000D_&lt;br&gt;          -  Have a history of thrombocytopenia or known platelet count &lt;100,000 cells/mm^3_x000D_&lt;br&gt;_x000D_&lt;br&gt;          -  Have history of bronchiectasis and pulmonary cavitation_x000D_&lt;br&gt;_x000D_&lt;br&gt;          -  Have active cancer (e.g, receiving chemotherapy or treatment for complication of the_x000D_&lt;br&gt;             active cancer)_x000D_&lt;br&gt;_x000D_&lt;br&gt;          -  Had epidural or neuraxial anesthesia or spinal puncture in the past 2 weeks and plan_x000D_&lt;br&gt;             to undergo these procedures during the study_x000D_&lt;br&gt;_x000D_&lt;br&gt;          -  Had surgery in the past 4 weeks or plan to undergo surgery during the study_x000D_&lt;br&gt;_x000D_&lt;br&gt;          -  Currently is pregnant or plans to become pregnant_x000D_&lt;br&gt;_x000D_&lt;br&gt;          -  Currently is breastfeeding_x000D_&lt;br&gt;_x000D_&lt;br&gt;          -  Share household with an enrolled participant in this study_x000D_&lt;br&gt;_x000D_&lt;br&gt;          -  Co-enrollment in any clinical trial that includes prohibited procedures (spinal_x000D_&lt;br&gt;             puncture or surgery) or that includes treatments within the same drug class as_x000D_&lt;br&gt;             rivaroxaban or treatments for which co-administration with rivaroxaban are prohibited._x000D_&lt;br&gt;             Note that any co-enrollment other than this requires approval by the Sponsor. For any_x000D_&lt;br&gt;             coenrolled study, the total volume of blood samples collected across the studies_x000D_&lt;br&gt;             should not exceed 275 milliliters (mL) in 4 weeks._x000D_&lt;br&gt;_x000D_&lt;br&gt;          -  Currently using and plan to use the following medications during the study_x000D_&lt;br&gt;_x000D_&lt;br&gt;               -  Rivaroxaban or drugs in the same class_x000D_&lt;br&gt;_x000D_&lt;br&gt;               -  Dual anti-platelets therapy_x000D_&lt;br&gt;_x000D_&lt;br&gt;               -  Other anticoagulants_x000D_&lt;br&gt;_x000D_&lt;br&gt;               -  Combined Permeability glycoprotein (P-gp) and cytochrome CYP3A inhibitors and_x000D_&lt;br&gt;                  inducers_x000D_&lt;br&gt;</t>
  </si>
  <si>
    <t>Number of Participants With Grade 3 or Grade 4 Adverse Events (AEs);Number of Participants With AEs Leading to Study Discontinuation;Number of Participants With Serious Adverse Events (SAEs);Proportion of Participants With Disease Progression</t>
  </si>
  <si>
    <t>Evaluation of slow release mucoadhesive paste of‚Äù MUCODENTOL ‚Äú in oral vestibule on symptoms of COVID-19 disease  in  staffs of   hospitals of LUMS</t>
  </si>
  <si>
    <t>Intervention 1: Intervention group: Evaluation of the effect of mucodentol continuous adhesive mucus in the mouth on the occurrence of COVID-19 disease symptoms in nurses working at the end of the first - second - third week of drug use. Intervention 2: Control group: They will not take any medication or medication. Intervention 3: we didnt find placebo like carvacrol smell.</t>
  </si>
  <si>
    <t>http://en.irct.ir/trial/49065</t>
  </si>
  <si>
    <t>Evaluation of slow release mucoadhesive paste of‚Äù MUCODENTOL ‚Äú in oral vestibule on symptoms of COVID-19 disease  in hospital staff</t>
  </si>
  <si>
    <t>IRCT20090304001739N3</t>
  </si>
  <si>
    <t>Randomization: Not randomized, Blinding: Single blinded, Placebo: Not used, Assignment: Parallel, Purpose: Prevention, Other design features: as placebo dosent have special smell of carvacrol we have to use metod of "use ot not use " of drug, Blinding description: All data collector didnot know about which groups staffs are in.</t>
  </si>
  <si>
    <t>Khoram-Abad University of Medical Sciences</t>
  </si>
  <si>
    <t>COVID-19. &lt;br&gt;COVID-19, PREVENTION;U07.1</t>
  </si>
  <si>
    <t>Sepideh vahabi</t>
  </si>
  <si>
    <t>Enghelab  Street - Shohada Ashayer Hospital</t>
  </si>
  <si>
    <t>vahabi.s@lums.ac.ir</t>
  </si>
  <si>
    <t>+98 66 3342 8071</t>
  </si>
  <si>
    <t>Inclusion criteria: -Mental and physical ability to use this drug for three weeks- Lack of sensitivity to drugs and similar drugs- staffs working in the ICU / Emergency / Hospital wards of the Corona Center for Nomadic Martyrs-  Men and women  - Be able to communicate for a telephone interview</t>
  </si>
  <si>
    <t>Exclusion criteria: -Lack of cooperation- Impossibility of telephone interviews- Do not use the drug regularly-  - Drug sensitivity- Pregnancy and lactation</t>
  </si>
  <si>
    <t>Detection and severity if covid 19 disease. Timepoint: at the end of the first - second - third week of participation in study. Method of measurement: Examination by a doctor.</t>
  </si>
  <si>
    <t>To test the feasibility of a novel machine-learned triage software, Datos in
conjunction with pulse oximeter and temperature device for remote screening, monitoring, and triage of oncology patients infected with COVID-19.</t>
  </si>
  <si>
    <t>Intervention1: Datos Platform in conjunction with thermometer and pulse oximeter.: Datos platform is a phone application available in public domain. The platform will be utilized to integrate readings from pulse oximeter and thermometer device and will help clinicians to keep a constant eye on things from far.&lt;br&gt;Control Intervention1: None.: It is a single arm feasibility study. There will be no comparator agent.&lt;br&gt;</t>
  </si>
  <si>
    <t>http://www.ctri.nic.in/Clinicaltrials/pmaindet2.php?trialid=48118</t>
  </si>
  <si>
    <t>A study to know whether we can supervise cancer patients infected with COVID-19 from without admission in hospitals. We will test how much helpful is a software called Datos health along with pulse oximeter and thermometer in this supervision by doctors.</t>
  </si>
  <si>
    <t>CTRI/2020/10/028256</t>
  </si>
  <si>
    <t>Tata Memorial Hospital Research Administrative Council</t>
  </si>
  <si>
    <t>Dr Manju Sengar</t>
  </si>
  <si>
    <t>Room No. 81, 
Ground Floor
Adult Hematolymphoid Unit
Main Building
Dr. E. Borges Road
Parel, Mumbai</t>
  </si>
  <si>
    <t>manju.sengar@gmail.com</t>
  </si>
  <si>
    <t>Inclusion criteria: 1. Male or Female adults age greater than or equal to 18 years old. &lt;br/ &gt;&lt;br&gt;2. All Patients must have an oncologic diagnosis. &lt;br/ &gt;&lt;br&gt;3. Patients must be positive for COVID-19 and require outpatient monitoring. &lt;br/ &gt;&lt;br&gt;4. ECOG greater than or equal to 2. &lt;br/ &gt;&lt;br&gt;5. Able to sign informed consent and to comply with protocol. &lt;br/ &gt;&lt;br&gt;6. Patients must be comfortable with using the pulse oximeter and thermometer device as well as be able to follow basic instructions for the device in the opinion of the study team.</t>
  </si>
  <si>
    <t>Exclusion criteria: 1. Clinical illness requiring hospitalization. &lt;br/ &gt;&lt;br&gt;2. Unable to consent, use and follow the study device instructions for the entire study period. &lt;br/ &gt;&lt;br&gt;3. Substance and/or alcohol abuse &lt;br/ &gt;&lt;br&gt;</t>
  </si>
  <si>
    <t>a) Proportion of patients recording data in a continuous manner using Datos Platform &lt;br/ &gt;&lt;br&gt;b) Patient experience using a validated Usefulness, Satisfaction, and Ease of use (USE) Questionnaire to assess compliance and user/patient experience.Timepoint: a) After 24 hour or at the end of completion of study (between 1 to 4 week).</t>
  </si>
  <si>
    <t>Effects of guided imagery on anxiety, muscle pain and vial signs in patients with COVID-19 hospitalized in Taleghani Hospital and temporary housing in Urmia, 2020</t>
  </si>
  <si>
    <t>Intervention 1: Intervention group: In the intervention group, a guided mental imaging protocol will be performed under the supervision of a psychiatrist. In the intervention group, in parallel with routine care, for each sample, 10 sessions of guided mental imaging methods were performed for five consecutive days, twice a day; It will be performed once in the morning from 9:00 to 9:30 and once in the evening from 18:00 to 18:30 in the patient's room. During each session, the patient listens for about 25 minutes to the headphone-guided mental imagery training mp3 file, and according to the sentences that will be played, closes his eyes, takes a deep breath, and relaxes his muscles to relax completely. It is then directed to the relevant imagery using the power of the mind and imagination. Intervention 2: Control group: There is no intervention in the control group and they will continue the treatment process based on routine care in the ward.</t>
  </si>
  <si>
    <t>http://en.irct.ir/trial/50268</t>
  </si>
  <si>
    <t>Effects of guided imagery on anxiety, muscle pain and vial signs in patients with COVID-19</t>
  </si>
  <si>
    <t>IRCT20131112015390N5</t>
  </si>
  <si>
    <t>Randomization: Randomized, Blinding: Not blinded, Placebo: Not used, Assignment: Parallel, Purpose: Education/Guidance, Randomization description: The selected samples will be divided into two groups of intervention and control by simple random sampling with random allocation. The Envelope cards method will be used to win 110 cards and write the letter G (55 on the intervention group with guided mental imagery) and the other 55 on the letter C (control group). Then the cards are mixed together and at the patient's bedside, one of the cards is randomly selected by the patient and according to the writing on the cards, they will be placed in one of two groups.</t>
  </si>
  <si>
    <t>Naser Parizad</t>
  </si>
  <si>
    <t>Nazloo Pardis, 11th Km of the Seroo road, Urmia</t>
  </si>
  <si>
    <t>parizad.n@umsu.ac.ir</t>
  </si>
  <si>
    <t>+98 44 1348 7649</t>
  </si>
  <si>
    <t>Inclusion criteria: The sample should be positive for covid-19 with PCR test.&lt;br&gt;Be between 18 and 60 years old.&lt;br&gt;Allow the treating physician to intervene.&lt;br&gt;The sample must be alert and oriented.&lt;br&gt;Be able to speak Persian.&lt;br&gt;Willingness to participate in the study with complete satisfaction.</t>
  </si>
  <si>
    <t>Exclusion criteria: The sample have a history of mental illness and a previous history of Covid-19.&lt;br&gt;SPO2% &lt; 93%</t>
  </si>
  <si>
    <t>Anxiety Scale in Spielberger's Hidden and Obvious Anxiety Scale Questionnaire. Timepoint: Measuring anxiety in the first session (before the intervention) and then After completing the guided mental imagery training sessions on the fifth day. Method of measurement: Spielberger's Hidden and Obvious Anxiety Scale Questionnaire.;Pain Quality Score on the McGill Pain Questionnaire. Timepoint: Measuring quality of pain in the first session (before the intervention) and then After completing the guided mental imagery training sessions on the fifth day. Method of measurement: McGill Pain Questionnaire.;Pain intensity score on the Visual Analog Scale. Timepoint: Measuring pain intensity in the first session (before the intervention) and then After completing the guided mental imagery training sessions on the fifth day. Method of measurement: Visual Analog Scale.</t>
  </si>
  <si>
    <t>Dose-Finding study of Ivermectin treatment on patients infected with Covid-19:A clinical trial</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</si>
  <si>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 Intervention 5: Intervention group: 400 mcg/kg in day1 followed by 200 mcg/kg in day 2 and day 5.</t>
  </si>
  <si>
    <t>http://en.irct.ir/trial/47012</t>
  </si>
  <si>
    <t>Dose-Finding Study of Ivermectin in the Treatment of COVID-19</t>
  </si>
  <si>
    <t>IRCT20200408046987N1</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</si>
  <si>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</si>
  <si>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Chistasazan Notash Fartak Company Limited.</t>
  </si>
  <si>
    <t>Iran (Islamic Republic of);Iran (Islamic Republic of);Iran (Islamic Republic of);Iran (Islamic Republic of);Iran (Islamic Republic of)</t>
  </si>
  <si>
    <t>Shaid Bahonar Blvd.</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</si>
  <si>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</si>
  <si>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</si>
  <si>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A randomized, prospective, open label clinical trial on the use of convalescent plasma compared to best supportive care in patients with severe COVID-19 - Convalescent Plasma against COVID-19</t>
  </si>
  <si>
    <t>&lt;br&gt;Trade Name: Fresh frozen plasma (FFP) with marketing authorisation in Germany issued by PEI&lt;br&gt;&lt;br&gt;Product Name: For example "Gefrorenes Frischplasma / Apherese DRK Blutspendedienst"&lt;br&gt;Pharmaceutical Form: Solution for infusion&lt;br&gt;&lt;br&gt;</t>
  </si>
  <si>
    <t>https://www.clinicaltrialsregister.eu/ctr-search/search?query=eudract_number:2020-001310-38</t>
  </si>
  <si>
    <t>Clinical Study to assess positive value of blood plasma from donors having built immunity against the new corona virus (SARS-CoV-2) transfused to patients suffering from SARS-CoV-2 infection</t>
  </si>
  <si>
    <t>EUCTR2020-001310-38-DE</t>
  </si>
  <si>
    <t xml:space="preserve">Controlled: yes
Randomised: yes
Open: yes
Single blind: no
Double blind: no
Parallel group: no
Cross over: no
Other: yes
Other trial design description: Cross-over allowed for patients with progressive COVID-19
If controlled, specify comparator, Other Medicinial Product: no
Placebo: no
Other: yes
Other specify the comparator: Best supportive care
Number of treatment arms in the trial: 2
</t>
  </si>
  <si>
    <t>DRK-Bluspendedienst Baden-W√ºrttemberg - Hessen gGmbH</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</si>
  <si>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</si>
  <si>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</si>
  <si>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</si>
  <si>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</si>
  <si>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</si>
  <si>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</si>
  <si>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</si>
  <si>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Main Objective: To improve survival &lt;br&gt;&lt;br&gt;AND&lt;br&gt;&lt;br&gt;remove criteria of severe COVID-19 (CoV-2 infection) within 21 days after randomization;Secondary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</si>
  <si>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Prospective, phase II, randomized, open-label, parallel group study to evaluate the efficacy of hydroxychloroquine together with baricitinib, imatinib or early lopinavir / ritonavir in patients with SARS Cov2 pneumonia (COVID-19 HUF) - COVID-19 HUF</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</si>
  <si>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</si>
  <si>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https://www.clinicaltrialsregister.eu/ctr-search/search?query=eudract_number:2020-001321-31</t>
  </si>
  <si>
    <t>Clinical trial phase II to evaluate the efficacy of  3 types of treatment in patients with pneumonia by COVID-19</t>
  </si>
  <si>
    <t>EUCTR2020-001321-31-ES</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</si>
  <si>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</si>
  <si>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Hospital Universitario de Fuenlabrada</t>
  </si>
  <si>
    <t>Pneumonia due to SARS Cov2 (COVID-19);Therapeutic area: Diseases [C] - Virus Diseases [C02]</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</si>
  <si>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</si>
  <si>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</si>
  <si>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</si>
  <si>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</si>
  <si>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</si>
  <si>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Timepoint(s) of evaluation of this end point: Baseline, 7 days during treatment, day 14, day 35+/-5 and day 70+/-5;Primary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t>
  </si>
  <si>
    <t>Myeloid Cells in Patients With Covid-19 Pneumonia</t>
  </si>
  <si>
    <t>Other: Blood sampling;Other: Nasal Brushing</t>
  </si>
  <si>
    <t>https://clinicaltrials.gov/show/NCT04590261</t>
  </si>
  <si>
    <t>NCT04590261</t>
  </si>
  <si>
    <t>Allocation: Non-Randomized. Intervention model: Parallel Assignment. Primary purpose: Screening. Masking: None (Open Label).</t>
  </si>
  <si>
    <t>Covid-19; SARS-Cov2</t>
  </si>
  <si>
    <t>MyeloidCovid</t>
  </si>
  <si>
    <t>Pierre-R√©gis Burgel, MD, PhD;Pierre-R√©gis Burgel, MD, PhD</t>
  </si>
  <si>
    <t>;pierre-regis.burgel@cch.aphp.fr</t>
  </si>
  <si>
    <t>;01 58 41 23 49</t>
  </si>
  <si>
    <t>Cochin Hospital;</t>
  </si>
  <si>
    <t>_x000D_&lt;br&gt;        Inclusion Criteria:_x000D_&lt;br&gt;_x000D_&lt;br&gt;          -  Age &gt; 18 years_x000D_&lt;br&gt;_x000D_&lt;br&gt;          -  Sex : male or female_x000D_&lt;br&gt;_x000D_&lt;br&gt;          -  French Social Security insurance_x000D_&lt;br&gt;_x000D_&lt;br&gt;          -  Information and consent dated and signed *_x000D_&lt;br&gt;_x000D_&lt;br&gt;          -  Group 1 : inclusion 2 to 12 months after hospitalization for Covid-19 pneumonia with_x000D_&lt;br&gt;             mild severity (oxygen treatment =5L/mn);_x000D_&lt;br&gt;_x000D_&lt;br&gt;          -  Group 2 : 2 to 12 months after hospitalization for Covid-19 pneumonia with high_x000D_&lt;br&gt;             severity (oxygen treatment &gt;5L/mn);_x000D_&lt;br&gt;_x000D_&lt;br&gt;          -  Group 3 : external visit at Cochin Hospital, age- and sex -matched with Groups 1, 2,_x000D_&lt;br&gt;             4._x000D_&lt;br&gt;_x000D_&lt;br&gt;          -  Group 4 : inclusion during hospitalization for Covid-19, within the first month of_x000D_&lt;br&gt;             symptoms._x000D_&lt;br&gt;_x000D_&lt;br&gt;               -  : If the clinical status of a patient from Group 4 does not allow immediate_x000D_&lt;br&gt;                  consent in ethically acceptable conditions, consent will be obtained from the_x000D_&lt;br&gt;                  patient's trusted person, or by default from a family member, if present. If not,_x000D_&lt;br&gt;                  the patient can still be included. He or she will be informed later an consent_x000D_&lt;br&gt;                  will be sought for potential pursuit of the research and for use of the data (law_x000D_&lt;br&gt;                  2004-806, August 09 2004-article L1122-1-2)._x000D_&lt;br&gt;_x000D_&lt;br&gt;        Exclusion Criteria:_x000D_&lt;br&gt;_x000D_&lt;br&gt;          -  Tuberculosis or other evolutive bacterial infection_x000D_&lt;br&gt;_x000D_&lt;br&gt;          -  Chronic evolutive viral Infections (Hepatitis B or C, HIV)_x000D_&lt;br&gt;_x000D_&lt;br&gt;          -  Ongoing chemotherapy or radiotherapy_x000D_&lt;br&gt;_x000D_&lt;br&gt;          -  Participation in another research protocol with current exclusion period at the time_x000D_&lt;br&gt;             of pre-inclusion (possible inclusion in an observational study_x000D_&lt;br&gt;_x000D_&lt;br&gt;          -  Vulnerable person (pregnant, parturient woman, breastfeeding woman, person Under_x000D_&lt;br&gt;             tutorship, person under arrest through judiciary or administrative decision )_x000D_&lt;br&gt;</t>
  </si>
  <si>
    <t>Myeloid cell sub-population phenotype</t>
  </si>
  <si>
    <t>Colchicine in Moderate Symptomatic COVID-19 Patients: Double Blind, Randomized, Placebo Controlled Trial to Observe the Efficacy</t>
  </si>
  <si>
    <t>Drug: Colchicine;Drug: Placebo</t>
  </si>
  <si>
    <t>https://clinicaltrials.gov/show/NCT04527562</t>
  </si>
  <si>
    <t>Colchicine in Moderate Symptomatic COVID-19 Patients</t>
  </si>
  <si>
    <t>NCT04527562</t>
  </si>
  <si>
    <t>Dhaka Medical College</t>
  </si>
  <si>
    <t>July 14, 2020</t>
  </si>
  <si>
    <t>COLCOVIDBD</t>
  </si>
  <si>
    <t>Mujibur Rahman, MBBS,MD,FCPS;Motlabur Rahman, MBBS, FCPS,FACP;Motlabur Rahman, MBBS, FCPS,FACP;Motlabur Rahman, MBBS,FCPS,FACP</t>
  </si>
  <si>
    <t>;;rahmanmotlabur@gmail.com;rahmanmotlabur@gmail.com</t>
  </si>
  <si>
    <t>;;8801712040933;8801712040933</t>
  </si>
  <si>
    <t>Professor and Head, Department of Medicine;Associate Professor, Department of Medicine;</t>
  </si>
  <si>
    <t>_x000D_&lt;br&gt;        Inclusion criteria:_x000D_&lt;br&gt;_x000D_&lt;br&gt;          -  Males and females of least 18 years of age and can swallow tablets_x000D_&lt;br&gt;_x000D_&lt;br&gt;          -  Competent and willing to provide informed consent_x000D_&lt;br&gt;_x000D_&lt;br&gt;          -  Patient must have received a diagnosis of COVID-19 infection with positive RT-PCR for_x000D_&lt;br&gt;             SARS CoV-2 within the last 3 days_x000D_&lt;br&gt;_x000D_&lt;br&gt;          -  Patients with moderate symptoms (According to National Guidelines on Clinical_x000D_&lt;br&gt;             Management of Coronavirus Disease 2019 (COVID- 19).Version 7.0 .2020, DGHS, MOHFW,_x000D_&lt;br&gt;             Government of the People's Republic of Bangladesh). Following features of moderate_x000D_&lt;br&gt;             covid-19 must be present-_x000D_&lt;br&gt;_x000D_&lt;br&gt;               1. Fever or history of fever_x000D_&lt;br&gt;_x000D_&lt;br&gt;               2. Cough and /or Shortness of breath_x000D_&lt;br&gt;_x000D_&lt;br&gt;               3. Oxygen saturation 94% or more_x000D_&lt;br&gt;_x000D_&lt;br&gt;               4. Pneumonia -pulmonary consolidations on chest imaging (chest x ray or CT scan of_x000D_&lt;br&gt;                  chest) involving less than 50%of lungs_x000D_&lt;br&gt;_x000D_&lt;br&gt;               5. CRB 65 score 0_x000D_&lt;br&gt;_x000D_&lt;br&gt;        Exclusion criteria:_x000D_&lt;br&gt;_x000D_&lt;br&gt;          -  Pregnancy and breast-feeding_x000D_&lt;br&gt;_x000D_&lt;br&gt;          -  Known hypersensitivity to colchicine_x000D_&lt;br&gt;_x000D_&lt;br&gt;          -  Known chronic illness e.g hepatic failure, chronic kidney disease (eGFR&lt;30ml/min),_x000D_&lt;br&gt;             decompensated heart failure, long QT syndrome (QTc &gt;450 msec.)_x000D_&lt;br&gt;_x000D_&lt;br&gt;          -  Patient with inflammatory bowel disease (Crohn's disease or ulcerative colitis),_x000D_&lt;br&gt;             chronic diarrhea or malabsorption_x000D_&lt;br&gt;_x000D_&lt;br&gt;          -  Patient currently taking colchicine for other indications (mainly chronic indications_x000D_&lt;br&gt;             represented by Familial Mediterranean Fever or gout)_x000D_&lt;br&gt;_x000D_&lt;br&gt;          -  Patient undergoing chemotherapy for cancer_x000D_&lt;br&gt;_x000D_&lt;br&gt;          -  Patient is considered by the investigator, for any reason, to be an unsuitable_x000D_&lt;br&gt;             candidate for the study._x000D_&lt;br&gt;</t>
  </si>
  <si>
    <t>Time to develop clinical deterioration, defined as the time from randomization to a deterioration of two points (from the status at randomization) on a Seven-category ordinal scale.</t>
  </si>
  <si>
    <t>Effect of a Nutritional Support System to Reduce Complications in Patients With Covid-19 and Comorbidities in Stage III</t>
  </si>
  <si>
    <t>Dietary Supplement: Nutritional support system (NSS);Other: Control</t>
  </si>
  <si>
    <t>https://clinicaltrials.gov/show/NCT04507867</t>
  </si>
  <si>
    <t>Effect of a Nss to Reduce Complications in Patients With Covid-19 and Comorbidities in Stage III</t>
  </si>
  <si>
    <t>NCT04507867</t>
  </si>
  <si>
    <t>Allocation: Randomized. Intervention model: Sequential Assignment. Primary purpose: Supportive Care. Masking: Single (Investigator).</t>
  </si>
  <si>
    <t>Anahuac University</t>
  </si>
  <si>
    <t>Covid19;Diabetes Mellitus;Hypertension;Obesity</t>
  </si>
  <si>
    <t>Fernado Leal Mart√≠nez, Ph.D;Fernando Leal Mart√≠nez, Ph.D</t>
  </si>
  <si>
    <t>;ferman5@hotmail.com</t>
  </si>
  <si>
    <t>;+52 1 55 21 09 43 39</t>
  </si>
  <si>
    <t>Anahuac University;</t>
  </si>
  <si>
    <t>_x000D_&lt;br&gt;        Inclusion Criteria:_x000D_&lt;br&gt;_x000D_&lt;br&gt;          -  Patients admitted to the ISSEMYM Toluca Medical Center "Arturo Montiel Rojas ",_x000D_&lt;br&gt;             diagnosed with COVID-19 confirmed by PCR._x000D_&lt;br&gt;_x000D_&lt;br&gt;          -  Patients in need of supplemental O2 with nasal prongs or reservoir-mask for satO2 &lt;90%_x000D_&lt;br&gt;             and respiratory distress._x000D_&lt;br&gt;_x000D_&lt;br&gt;          -  With concomitant diseases such as cardiovascular disease, diabetes mellitus 2,_x000D_&lt;br&gt;             hypertension, overweight or obesity BMI &lt;35._x000D_&lt;br&gt;_x000D_&lt;br&gt;          -  Both sexes._x000D_&lt;br&gt;_x000D_&lt;br&gt;          -  Over 30 years old._x000D_&lt;br&gt;_x000D_&lt;br&gt;          -  The patient tolerate oral feeding._x000D_&lt;br&gt;_x000D_&lt;br&gt;          -  Signing of the letter of informed consent._x000D_&lt;br&gt;_x000D_&lt;br&gt;        Exclusion Criteria:_x000D_&lt;br&gt;_x000D_&lt;br&gt;          -  Detachment from treatment._x000D_&lt;br&gt;_x000D_&lt;br&gt;          -  Admission to the ICU for any reason._x000D_&lt;br&gt;_x000D_&lt;br&gt;          -  Patients who do not tolerate the oral route._x000D_&lt;br&gt;_x000D_&lt;br&gt;          -  Reactions to treatment that compromise the health of patients._x000D_&lt;br&gt;</t>
  </si>
  <si>
    <t>Oxygen saturation;Body temperature;Blood pressure;Heart rate;Breathing frequency;Death;Awareness;Hospital stay;qSOFA score;Progression to ventilation;Progression to Intensive Care Unit;Cephalea;Activity level;Anatomic position;Hair hydration;Hair loss;Decalvary patches;Scalp lesions;Itching scalp;Loss of eyelashes;Drooping of eyebrows;Eyelid edema;Vascularity of the sclera;Ocular hydration;Sclera color;Sense of smell;Irritation in the nostrils;Nasal secretions;Cheilitis;Taste buds;Saw edge of the tongue;Changes in the body of the tongue;Thickness of the tongue;Salivation;Taste;Gums;Skin sensitivity;Skin lesions;Skin hydration;Skin texture;Absence of body hair;Cervical pain points;Forearm pain points;Odynophagia;Cough;Sneezing;Respiration rhythm;Abdominal breathing;Use of accessory muscles when breathing;Xiphoid retraction when breathing;Dyspnea;Abdomino-cutaneous reflexes;Rebound sensitivity;Right hypochondrium;Epigastrium;Left hypochondrium;Right flank;Mesogastrium;Left flank;Right iliac fossa.;Hypogastrium;Left iliac fossa.;Vomiting;Appetite;Reflux;Burps;Bristol scale;Hair loss on legs;Sensitivity of the tibial tract;Nail strength;Fungus in the nails of the hands;White stripes on the nails;White spots on the nails;Ridges on the nails;Height;Weight;BMI;Erythrocytes;Hemoglobin;Hematocrit;Mean corpuscular volume;Mean hemoglobin concentration;Mean corpuscular hemoglobin concentration;Erythrocyte distribution width;Hemoglobin distribution index;Leukocytes;Neutrophils (%);Neutrophils (#);Lymphocytes (%);Lymphocytes (#);Monocytes (%);Monocytes (#);Eosinophils (%);Eosinophils (#);Basophils (%);Basophils (#);Prothrombin time;INR;Control blood sample (100-50) 1;Partial thromboplastin time;Control blood sample (100-50) 2;Platelets;Mean platelet volume;D-dimer;Homocysteine;Vitamin D;Calcium;Phosphorus;Magnesium;Sodium;Potassium;Chlorine;Blood glucose;Total cholesterol;Triglycerides;LDL cholesterol;HDL cholesterol;Aspartate aminotransferase;Alanine aminotransferase;Total bilirubin;Direct bilirubin;Indirect bilirubin;Alkaline phosphatase;Total proteins;Albumin level;Globulin level;A / G ratio;Urea nitrogen;Urea;Creatitine;Uric acid;Ferritin;Fibrinogen;C-reactive protein;Adherence to the Nutritional Support System (NSS);Intake time;Amount of prepared "NSS" he drink;Taking of the "floratil" pill;Neurobion injection;Diet calories;Trans fat in the diet;Saturated fat in the diet.;Monounsaturated fats in the diet;Polyunsaturated fat in the diet;Protein of animal origin in the diet;Plant-based protein in the diet;Fluid balance (income);Fluid balance (outcome);Hungry;Abdominal circumference;Arm circumference.;Tricipital fold;Arm area;Biological sex;Age;AB0 system;Rh factor</t>
  </si>
  <si>
    <t>A prospective multi-center open trial to evaluate the safety and efficacy of favipiravir in patients infected with COVID-19.</t>
  </si>
  <si>
    <t>oral administration of favipiravir</t>
  </si>
  <si>
    <t>https://jrct.niph.go.jp/latest-detail/jRCTs031190226</t>
  </si>
  <si>
    <t>Favipiravir in patients infected with COVID-19</t>
  </si>
  <si>
    <t>JPRN-jRCTs031190226</t>
  </si>
  <si>
    <t>Tokue Yutaka</t>
  </si>
  <si>
    <t>patients infected with COVID-19 &lt;br&gt;Coronavirus</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</si>
  <si>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</si>
  <si>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</si>
  <si>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</si>
  <si>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</si>
  <si>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</si>
  <si>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</si>
  <si>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</si>
  <si>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expected value and 95% CI of ratio of C-reactive protein before versus after the treatment</t>
  </si>
  <si>
    <t>The efficacy of oral 25-hydroxyvitamin D3 on  COVID-19 treatment in adults: A Randomized, Controlled Double-Blind Clinical Trial.</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</si>
  <si>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</si>
  <si>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http://en.irct.ir/trial/46875</t>
  </si>
  <si>
    <t>Evaluation of the  efficacy of oral 25-hydroxyvitamin D3 on COVID-19</t>
  </si>
  <si>
    <t>IRCT20200401046909N1</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</si>
  <si>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</si>
  <si>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COVID-19. &lt;br&gt;SARS-associated coronavirus as the cause of diseases classified elsewhere;U07.1</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</si>
  <si>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</si>
  <si>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</si>
  <si>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</si>
  <si>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</si>
  <si>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</si>
  <si>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t>
  </si>
  <si>
    <t>Infection duration. Timepoint: during study. Method of measurement: WHO criteria.</t>
  </si>
  <si>
    <t>A Phase II, controlled clinical study designed to evaluate the effect of ArtemiC in patients diagnosed with COVID-19 - ArtemiC</t>
  </si>
  <si>
    <t>Intervention1: ArtemiC medical spray: ArtemiC is a Oromucosal  medical spray combined of Artemisinin (6 mg/ml), Curcumin (20 mg/ml), Frankincense (15 mg/ml) and vitamin C (60 mg/ml) in spray administration.&lt;br&gt;given as add-on therapy, 2 times a day, on Days 1 and 2.Each dose contains 1ml (10 puffs-pushes on the spray bottle) , total daily dose 2ml (20 puffs- pushes on the spray bottle).The total treatment is 40 puffs for 2 days.&lt;br&gt;Control Intervention1: Placebo: Placebo is a Oromucosal  medical spray will be given as add-on therapy, 2 times a day, on Days 1 and 2.&lt;br&gt;Each dose contains 1ml (10 puffs-pushes on the spray bottle) , total daily dose 2ml (20 puffs- pushes on the spray bottle).The total treatment is 40 puffs for 2 days.&lt;br&gt;</t>
  </si>
  <si>
    <t>http://www.ctri.nic.in/Clinicaltrials/pmaindet2.php?trialid=45111</t>
  </si>
  <si>
    <t>A clinical study to see effect of  ArtemiC in patients with COVID-19</t>
  </si>
  <si>
    <t>CTRI/2020/07/026789</t>
  </si>
  <si>
    <t>Randomized, Parallel Group, Placebo Controlled Trial
  Method of generating randomization sequence:Computer generated randomization  Method of allocation concealment:An Open list of random numbers  Blinding and masking:Participant and Investigator Blinded</t>
  </si>
  <si>
    <t>MGC Pharmaceuticals Ltd</t>
  </si>
  <si>
    <t>Dr Neeta Nargundkar</t>
  </si>
  <si>
    <t>Office No. 02, 03 &amp; 04, 2nd Floor Highland Corporate Center,
Kapurbawdi Junction,
Thane
MAHARASHTRA</t>
  </si>
  <si>
    <t>drneeta@biospherecro.com</t>
  </si>
  <si>
    <t>Biosphere Clinical Research Pvt.Ltd</t>
  </si>
  <si>
    <t>Inclusion criteria: 1. Confirmed SARS-CoV-2 infection. &lt;br/ &gt;&lt;br&gt;2. Hospitalized patient with COVID-19 of moderate stable or worsening severity not requiring ICU admission, and on the other hand not experiencing clinical improvement under ongoing standard care. &lt;br/ &gt;&lt;br&gt;3. Age: 18 years old and above. &lt;br/ &gt;&lt;br&gt;4. Subjects must be under observation or admitted to a controlled facility or hospital (home quarantine is not sufficient). &lt;br/ &gt;&lt;br&gt;5. Ability to receive treatment by spray into the oral cavity</t>
  </si>
  <si>
    <t>Exclusion criteria: 1. Tube feeding or parenteral nutrition. &lt;br/ &gt;&lt;br&gt;2. Oxygen requirements beyond use of nozzles or simple mask as per score 4 &lt;br/ &gt;&lt;br&gt;3. Respiratory decompensation requiring mechanical ventilation. &lt;br/ &gt;&lt;br&gt;4. Uncontrolled diabetes type 2. &lt;br/ &gt;&lt;br&gt;5. Autoimmune disease. &lt;br/ &gt;&lt;br&gt;6. Pregnant or lactating women. &lt;br/ &gt;&lt;br&gt;7. Need for admission to ICU in the course of the present hospitalization at any time prior to completion of the recruitment to the study. &lt;br/ &gt;&lt;br&gt;8. Any condition which, in the opinion of the Principal Investigator, would prevent full participation in this trial or would interfere with the evaluation of the trial endpoints.</t>
  </si>
  <si>
    <t>1.Time to clinical improvement, defined as a national Early Warning Score 2 (NEWS2) of √¢?¬§ 2 Maintained for 24 Hours in comparison to routine treatment &lt;br/ &gt;&lt;br&gt;2.Percentage of participants with definite or probable drug related adverse eventsTimepoint: 15 Days</t>
  </si>
  <si>
    <t>Prospective , multi center ,single blind , randomized controlled  study on evaluation of use of , √¢??AyurCoro3√¢?? as an adjuvant  for the treatment purpose in mild to moderate COVID-19 patients at tertiary care center. - AyurCoro3</t>
  </si>
  <si>
    <t>Intervention1: AyurCov3: 10 Ml three times a day for 3 days . One day medication&lt;br&gt;Control Intervention1: Standard of care: As per routine clinical care&lt;br&gt;</t>
  </si>
  <si>
    <t>http://www.ctri.nic.in/Clinicaltrials/pmaindet2.php?trialid=48137</t>
  </si>
  <si>
    <t>Prospective on evaluation of use of , √¢??AyurCoro3√¢?? as an add on medication  for the treatment purpose in COVID-19 patients</t>
  </si>
  <si>
    <t>CTRI/2020/10/028333</t>
  </si>
  <si>
    <t>Randomized, Parallel Group Trial
  Method of generating randomization sequence:Computer generated randomization  Method of allocation concealment:An Open list of random numbers  Blinding and masking:Investigator Blinded</t>
  </si>
  <si>
    <t>Shri Sarveshwar Seva Sahkari Samstha</t>
  </si>
  <si>
    <t>Dr Vijaykumar Gawali</t>
  </si>
  <si>
    <t>Department of Research , 5th  Floor, srishti sector 1 ,
Bhaktivedanta Swami Marg , Thane , Mira Road Department of Research , 5th  Floor, srishti sector 1 ,
Bhaktivedanta Swami Marg , Thane , Mira Road</t>
  </si>
  <si>
    <t>drvijaykumar@bhaktivedantahospital.com</t>
  </si>
  <si>
    <t>Bhaktivedanta Hospital and Research Institute</t>
  </si>
  <si>
    <t>Inclusion criteria: 1. Laboratory confirmed diagnosis of Mild to Moderate COVID-19 patients &lt;br/ &gt;&lt;br&gt;2. Agree to consent for the study.  &lt;br/ &gt;&lt;br&gt;3. All Age groups above 18 Years  &lt;br/ &gt;&lt;br&gt;4. All genders. &lt;br/ &gt;&lt;br&gt;</t>
  </si>
  <si>
    <t>Exclusion criteria: 1.	Patients on ventilator  &lt;br/ &gt;&lt;br&gt;2.	Critically ill patient &lt;br/ &gt;&lt;br&gt;3.	Dyspnea, respiratory frequency √¢?¬• 30/min,  &lt;br/ &gt;&lt;br&gt;4.	Blood oxygen saturation (SpO2) √¢?¬§ 90%,  &lt;br/ &gt;&lt;br&gt;5.	PaO2/FiO2 ratio  &lt; 300, and/or lung infiltrates  &gt; 50% within 24 to 48 hours  &lt;br/ &gt;&lt;br&gt;6.	Patients with altered mental state &lt;br/ &gt;&lt;br&gt;7.	Patients with multiple organ failure requiring ICU monitoring and treatment. &lt;br/ &gt;&lt;br&gt;8.	Patients with respiratory failure and requiring mechanical ventilation/ &lt;br/ &gt;&lt;br&gt;9.	Patient who have participated in another investigational study within 3 months prior to enrollment in this study &lt;br/ &gt;&lt;br&gt;10.	Investigators, study personnel and their first-degree relatives. &lt;br/ &gt;&lt;br&gt;11.	Pregnant Patients &lt;br/ &gt;&lt;br&gt;12.	Current or future involvement in the active treatment phase of other interventional research studies (excluding observational/non-interventional studies). &lt;br/ &gt;&lt;br&gt;13.	Any other clinical reason which may preclude entry in the opinion of the investigator. &lt;br/ &gt;&lt;br&gt; &lt;br/ &gt;&lt;br&gt;</t>
  </si>
  <si>
    <t>Time (Days) to clinical improvement from study enrolmentTimepoint: At Baseline, Day three , Day five and Day seven</t>
  </si>
  <si>
    <t>PRE-EXPOSURE PROPHYLAXIS WITH HYDROXYCHLOROQUINE FOR HIGH-RISK HEALTHCARE WORKERS DURING THE COVID-19 PANDEMIC (PrEP_COVID): A UNICENTRIC, DOUBLE-BLINDED RANDOMIZED CONTROLLED TRIAL. - PrEP_COVID</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</si>
  <si>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</si>
  <si>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https://www.clinicaltrialsregister.eu/ctr-search/search?query=eudract_number:2020-001565-37</t>
  </si>
  <si>
    <t>Prevention of novel Coronavirus infection with hydroxychloroquine</t>
  </si>
  <si>
    <t>EUCTR2020-001565-37-ES</t>
  </si>
  <si>
    <t>ISGlobal</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</si>
  <si>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</si>
  <si>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</si>
  <si>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</si>
  <si>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</si>
  <si>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</si>
  <si>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</si>
  <si>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Ivermectin to Prevent Hospitalizations in COVID-19: Randomized, Double-blind, Placebo-controlled</t>
  </si>
  <si>
    <t>Drug: Ivermectin;Drug: Placebo</t>
  </si>
  <si>
    <t>https://clinicaltrials.gov/show/NCT04529525</t>
  </si>
  <si>
    <t>Ivermectin to Prevent Hospitalizations in COVID-19</t>
  </si>
  <si>
    <t>NCT04529525</t>
  </si>
  <si>
    <t>Instituto de Cardiolog√≠a de Corrientes</t>
  </si>
  <si>
    <t>IVERCORCOVID19</t>
  </si>
  <si>
    <t>Rodrigo Zoni, Dr;Rodrigo Zoni, Dr</t>
  </si>
  <si>
    <t>rodrizoni@yahoo.com.ar;rodrizoni@yahoo.com.ar</t>
  </si>
  <si>
    <t>+5493794269233;+54379154269233</t>
  </si>
  <si>
    <t>_x000D_&lt;br&gt;        Inclusion Criteria:_x000D_&lt;br&gt;_x000D_&lt;br&gt;          -  Over 18 years of age who reside in the province of Corrientes at the time of_x000D_&lt;br&gt;             diagnosis;_x000D_&lt;br&gt;_x000D_&lt;br&gt;          -  Confirmed diagnosis of COVID-19 by polymerase chain reaction test for detection of_x000D_&lt;br&gt;             SARS-CoV2 in the last 48 hours;_x000D_&lt;br&gt;_x000D_&lt;br&gt;          -  In the case of women of childbearing age, they must be using a contraceptive method of_x000D_&lt;br&gt;             proven efficacy and safety (barrier, hormonal or permanent contraceptives) for at_x000D_&lt;br&gt;             least 3 months prior to inclusion in the present study and for the entire period of_x000D_&lt;br&gt;             time for the duration of the study and until at least 30 days after the end of this_x000D_&lt;br&gt;             study. A woman will be considered to have no reproductive capacity if she is_x000D_&lt;br&gt;             postmenopausal (at least 2 years without her menstrual cycles) or if she has undergone_x000D_&lt;br&gt;             surgical sterilization (at least one month before the time of inviting her to_x000D_&lt;br&gt;             participate in this study);_x000D_&lt;br&gt;_x000D_&lt;br&gt;          -  Weight at the time of inclusion greater than 48,000 kilograms;_x000D_&lt;br&gt;_x000D_&lt;br&gt;          -  That they sign the informed consent for participation in the study._x000D_&lt;br&gt;_x000D_&lt;br&gt;        Exclusion Criteria:_x000D_&lt;br&gt;_x000D_&lt;br&gt;          -  Pregnant or breastfeeding women;_x000D_&lt;br&gt;_x000D_&lt;br&gt;          -  Known allergy to ivermectin or some of the components of ivermectin tablets or_x000D_&lt;br&gt;             placebo;_x000D_&lt;br&gt;_x000D_&lt;br&gt;          -  Current use of home oxygen;_x000D_&lt;br&gt;_x000D_&lt;br&gt;          -  That require hospitalization due to COVID-19 at the time of diagnosis or history of_x000D_&lt;br&gt;             hospitalization for COVID-19;_x000D_&lt;br&gt;_x000D_&lt;br&gt;          -  Presence of mal-absorptive syndrome;_x000D_&lt;br&gt;_x000D_&lt;br&gt;          -  Presence of any other concomitant acute infectious disease;_x000D_&lt;br&gt;_x000D_&lt;br&gt;          -  Known history of severe liver disease, for example liver cirrhosis;_x000D_&lt;br&gt;_x000D_&lt;br&gt;          -  Need or use of antiviral drugs at the time of admission for another viral pathology_x000D_&lt;br&gt;             other than COVID-19;_x000D_&lt;br&gt;_x000D_&lt;br&gt;          -  Need or use of hydroxychloroquine or chloroquine;_x000D_&lt;br&gt;_x000D_&lt;br&gt;          -  Use of ivermectin up to 7 days prior to randomization;_x000D_&lt;br&gt;_x000D_&lt;br&gt;          -  Patients on dialysis or who have required it in the last 2 months or who plan to do it_x000D_&lt;br&gt;             in the next 2 months;_x000D_&lt;br&gt;_x000D_&lt;br&gt;          -  Current participation or in the last 30 days in a research study that has included the_x000D_&lt;br&gt;             administration of a drug._x000D_&lt;br&gt;</t>
  </si>
  <si>
    <t>Percentage of Hospitalization of medical cause in patients with COVID-19 in each arm</t>
  </si>
  <si>
    <t>Eculizumab for the treatment of Covid-19 severe cases - : Eculizumabe for COVID</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</si>
  <si>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</si>
  <si>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http://www.ensaiosclinicos.gov.br/rg/RBR-876qb5/</t>
  </si>
  <si>
    <t>Treatment of severe cases of Covid-19 with Eculizumab</t>
  </si>
  <si>
    <t>RBR-876qb5</t>
  </si>
  <si>
    <t>Clinical trial treatment, single-group, open label, single-arm</t>
  </si>
  <si>
    <t>Hospital das Cl√≠nicas da Faculdade de Medicina de Ribeir√£o Preto da Universidade de S√£o Paulo - Ribeir√£o Preto, SP, Brazil</t>
  </si>
  <si>
    <t>Coronavirus disease &lt;br&gt;Coronavirus infection, unspecified ;A00-B99;Coronavirus infection, unspecified</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</si>
  <si>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</si>
  <si>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</si>
  <si>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</si>
  <si>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</si>
  <si>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</si>
  <si>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</si>
  <si>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</si>
  <si>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</si>
  <si>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Overall survival of patients who started treatment, assessed using Kaplan-meier curves and comparison with the historical survival of other patients affected by the severe form of COVID-19 in other studies.</t>
  </si>
  <si>
    <t>Protecting Health Care Workers From COVID-19 With Hydroxychloroquine Pre-exposure Prophylaxis: A Randomized, Placebo-controlled Trial</t>
  </si>
  <si>
    <t>Drug: Hydroxychloroquine Pre-Exposure Prophylaxis;Drug: Placebo oral tablet</t>
  </si>
  <si>
    <t>https://clinicaltrials.gov/show/NCT04352946</t>
  </si>
  <si>
    <t>HEalth Care Worker pROphylaxis Against COVID-19: The HERO Trial</t>
  </si>
  <si>
    <t>NCT04352946</t>
  </si>
  <si>
    <t>GeoSentinel Foundation</t>
  </si>
  <si>
    <t>Prophylaxis;COVID-19;Health Care Worker;Hydroxychloroquine</t>
  </si>
  <si>
    <t>HERO</t>
  </si>
  <si>
    <t>Bradley A Connor, MD;Bradley A Connor, MD;Bradley A Connor, MD</t>
  </si>
  <si>
    <t>;bconnor1@gmail.com;bconnor1@gmail.com</t>
  </si>
  <si>
    <t>;9172138998;212-988-2800</t>
  </si>
  <si>
    <t>Dr. Bradley A. Connor;</t>
  </si>
  <si>
    <t>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t>
  </si>
  <si>
    <t>Cumulative Incidence of COVID-19 Infection</t>
  </si>
  <si>
    <t>Evaluation of safety and efficacy of hydroxychloroquine plus favipiravir drug regimen in comparison with hydroxychloroquine plus kaletra in  hospitalized patients with COVID-19</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</si>
  <si>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</si>
  <si>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http://en.irct.ir/trial/47022</t>
  </si>
  <si>
    <t>Efficacy of hydroxychloroquine plus favipiravir drug regimen in comparison with hydroxychloroquine plus kaletra in  hospitalized patients with COVID-19</t>
  </si>
  <si>
    <t>IRCT20150808023559N20</t>
  </si>
  <si>
    <t>Randomization: Randomized, Blinding: Not blinded, Placebo: Not used, Assignment: Parallel, Purpose: Treatment, Randomization description: In this study, we will use block randomization methods using variable block size of four  stratified .</t>
  </si>
  <si>
    <t>Ardabil University of Medical Sciences</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</si>
  <si>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</si>
  <si>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</si>
  <si>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</si>
  <si>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</si>
  <si>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</si>
  <si>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</si>
  <si>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Death. Timepoint: At the time of discharge from the hospital. Method of measurement: Patient medical records.</t>
  </si>
  <si>
    <t>Efficacy of Blood Purification Techniques on Acute Respiratory Distress Syndrome (ARDS) in COVID-19 Pneumonia</t>
  </si>
  <si>
    <t>Intervention 1: Intervention group: :   Use of Continuous Renal Replacement Theraphy with anti-complement filter with crrt system, three times a week in patients admitted to the treatment plan after reviewing the study selection criteria, the duration of each CRRT session, twenty-four hours, and then measuring interleukin six on days one, six, and seven. From CRRT. Intervention 2: Intervention group:    Use of Hemoperfusion three times a week in patients admitted to the treatment plan after reviewing the study selection criteria, the duration of each Hemoperfusion session, twenty-four hours, and then measuring interleukin six on days one, six, and seven. From Hemoperfusion.</t>
  </si>
  <si>
    <t>http://en.irct.ir/trial/48695</t>
  </si>
  <si>
    <t>Efficacy of Blood Purification Techniques on  COVID-19 Pneumonia</t>
  </si>
  <si>
    <t>IRCT20150107020592N29</t>
  </si>
  <si>
    <t>covid-19 patients. &lt;br&gt;COVID-19 Disease;U07.1</t>
  </si>
  <si>
    <t>Seyed Mohammad reza Hashemian</t>
  </si>
  <si>
    <t>Masih Daneshvari Hospital, Darabad, Niavaran Sq, Tehran, Iran</t>
  </si>
  <si>
    <t>smrhashemian@sbmu.ac.ir</t>
  </si>
  <si>
    <t>+98 21 2610 9512</t>
  </si>
  <si>
    <t>Inclusion criteria: covid-19 patients&lt;br&gt;PaO2/FiO2 ratio (partial pressure of arterial oxygen/fraction of inspired oxygen) under 150&lt;br&gt;Interloquin 6 above 100 pg/ml</t>
  </si>
  <si>
    <t>Exclusion criteria: Patients under 18 years of age</t>
  </si>
  <si>
    <t>Oxygenation. Timepoint: Daily after the procedure until discharge or death. Method of measurement: pulse Oximetry.;Mortality. Timepoint: discharge time. Method of measurement: Death.;Interleukin 6. Timepoint: Measurement of interleukin at intervals of one, six and seven days. Method of measurement: laboratory kit.</t>
  </si>
  <si>
    <t>Evaluation of Efficacy and Safety of Ayurveda Intervention (Ayush -64) in the management of COVID-19 infection (Asymptomatic &amp;Mild to Moderate symptoms)- An open label single arm prospective clinical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</si>
  <si>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</si>
  <si>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http://www.ctri.nic.in/Clinicaltrials/pmaindet2.php?trialid=44033</t>
  </si>
  <si>
    <t>Evaluation of Efficacy and Safety of Ayurveda Intervention (Ayush -64) in the management of COVID-19 infection (Asymptomatic &amp;Mild to Moderate symptoms</t>
  </si>
  <si>
    <t>CTRI/2020/05/025338</t>
  </si>
  <si>
    <t>Central Council For Research in Ayurvedic Sciences</t>
  </si>
  <si>
    <t>Dr Shivshankar Rajput</t>
  </si>
  <si>
    <t>IPD Building First Floor
Central Ayurved Research Institute for cardiovascular Diseases, Road No. 66 Punjabi bagh west , New Delhi</t>
  </si>
  <si>
    <t>drbabitayadav@gmail.com</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</si>
  <si>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</si>
  <si>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</si>
  <si>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</si>
  <si>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</si>
  <si>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Peginterferon Lambda-1a for the Prevention and Treatment of SARS-CoV-2 Infection</t>
  </si>
  <si>
    <t>Drug: Peginterferon lambda alfa-1a subcutaneous injection;Other: Saline</t>
  </si>
  <si>
    <t>https://clinicaltrials.gov/show/NCT04344600</t>
  </si>
  <si>
    <t>Peginterferon Lambda-1a for the Prevention and Treatment of SARS-CoV-2 (COVID-19) Infection</t>
  </si>
  <si>
    <t>NCT04344600</t>
  </si>
  <si>
    <t>Mark Sulkowski, MD;Stephanie Katz, RN, MSN;Stephanie Katz, RN, MSN</t>
  </si>
  <si>
    <t>;ssneddo2@jhmi.edu;ssneddo2@jhmi.edu</t>
  </si>
  <si>
    <t>;410-955-7538;410-955-7568</t>
  </si>
  <si>
    <t>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t>
  </si>
  <si>
    <t>Proportion of participants with no evidence of SARS-CoV-2 infection;Time (days) to no detection of SARS-CoV-2 in two upper respiratory samples</t>
  </si>
  <si>
    <t>Treatment of lung lesions with autologous stem cells in patients recovered from COVID-19 (COVID-19)</t>
  </si>
  <si>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administration;Hematopoietic Stem Cell Mobilization;IOR(R) LEUKOCIM</t>
  </si>
  <si>
    <t>https://rpcec.sld.cu/en/trials/RPCEC00000322-En</t>
  </si>
  <si>
    <t>Stem cells in patients with lung lesions (COVID-19)</t>
  </si>
  <si>
    <t>RPCEC00000322</t>
  </si>
  <si>
    <t>Institute of Hematology and Immunology ""Dr. Jose Manuel Ballester Santovenia""</t>
  </si>
  <si>
    <t>Lung lesions &lt;br&gt;COVID-19;Lung Injury;COVID-19</t>
  </si>
  <si>
    <t>74 years</t>
  </si>
  <si>
    <t>Consuelo</t>
  </si>
  <si>
    <t>Macias Abraham</t>
  </si>
  <si>
    <t>Eighth Street No. 460, between 17 and 19, Vedado, Revolution Square</t>
  </si>
  <si>
    <t>cmabraham@infomed.sld.cu</t>
  </si>
  <si>
    <t>+53-78465555, +53-78465554</t>
  </si>
  <si>
    <t>Inclusion criteria: 1. Patient who gives his informed consent. 2. Negative viral load by PCR. 3. Over 18 and under 75. 4. Lung damage evidenced by the criteria of radiological severity in COVID 19 on CT.</t>
  </si>
  <si>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</si>
  <si>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</si>
  <si>
    <t>Phase I/II Multicenter Trial of Lentiviral Minigene Vaccine (LV-SMENP) of Covid-19 Coronavirus</t>
  </si>
  <si>
    <t>Biological: Injection and infusion of LV-SMENP-DC vaccine and antigen-specific CTLs</t>
  </si>
  <si>
    <t>https://clinicaltrials.gov/show/NCT04276896</t>
  </si>
  <si>
    <t>Immunity and Safety of Covid-19 Synthetic Minigene Vaccine</t>
  </si>
  <si>
    <t>NCT04276896</t>
  </si>
  <si>
    <t>Shenzhen Geno-Immune Medical Institute</t>
  </si>
  <si>
    <t>Pathogen Infection Covid-19 Infection</t>
  </si>
  <si>
    <t>March 24, 2020</t>
  </si>
  <si>
    <t>6 Months</t>
  </si>
  <si>
    <t>Lung-Ji Chang, PhD;Lung-Ji Chang, PhD;Lung-Ji Chang, PhD</t>
  </si>
  <si>
    <t>;c@szgimi.org;c@szgimi.org</t>
  </si>
  <si>
    <t>;+86(755)8672 5195;86-755-86725195</t>
  </si>
  <si>
    <t>Shenzhen Geno-Immune Medical Institute;</t>
  </si>
  <si>
    <t>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t>
  </si>
  <si>
    <t>Clinical improvement based on the 7-point scale;Lower Murray lung injury score</t>
  </si>
  <si>
    <t>Randomized, Controlled, Double-blind Clinical Trial Comparing the Efficacy_x000D_
and Safety of Chemoprophylaxis With Hydroxychloroquine in Patients Under_x000D_
Biological Treatment and / or JAK Inhibitors in the Prevention of SARS-CoV-2_x000D_
Infection. COVID-19</t>
  </si>
  <si>
    <t>&lt;br&gt;Trade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</si>
  <si>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https://www.clinicaltrialsregister.eu/ctr-search/search?query=eudract_number:2020-001357-52</t>
  </si>
  <si>
    <t>Effect of the administration of Hydroxychloroquine as prevention of COVID-19 infection in patients with biological treatment or with JAK inhibitors</t>
  </si>
  <si>
    <t>EUCTR2020-001357-52-ES</t>
  </si>
  <si>
    <t>Quimioprophylaxis of SARS-CoV-2 infection with hydroxyloquine (HCQ) in patients diagnosed with an immunomediated inflammatory disease who are following a treatment with biological agents and / or Jak inhibitor &lt;br&gt;MedDRA version: 20.0
Level: HLT
Classification code 10021982
Term: Inflammatory disorders following infection
System Organ Class: 100000004862
;Therapeutic area: Diseases [C] - Virus Diseases [C02]</t>
  </si>
  <si>
    <t>Mar Garc√≠a Saiz</t>
  </si>
  <si>
    <t>3494220 33 33</t>
  </si>
  <si>
    <t>Inclusion criteria: &lt;br&gt;1) Patients between 18 and 75 years old at baseline&lt;br&gt;2) Subjects must be able and willing to give written informed consent&lt;br&gt;and to comply with the requirements of this study protocol&lt;br&gt;3) Patient in treatment with biological agents in a stable way, for a minimum period of 6 months, including treatment with Infliximab, etanercept, adalimumab, certolizumab, golimumab, rituximab, abatacept, tocilizumab, sarilumab, secukinumab, vedolizumab, natalizumab, ustekinumab, tofacitinib, baricitinib.&lt;br&gt;4) Diagnosis of inflammatory bowel disease, rheumatoid arthritis, seronegative spondyloarthritis or psoriasis for more than 6 months.&lt;br&gt;Are the trial subjects under 18? no&lt;br&gt;Number of subjects for this age range: &lt;br&gt;F.1.2 Adults (18-64 years) yes&lt;br&gt;F.1.2.1 Number of subjects for this age range 600&lt;br&gt;F.1.3 Elderly (&gt;=65 years) yes&lt;br&gt;F.1.3.1 Number of subjects for this age range 200&lt;br&gt;</t>
  </si>
  <si>
    <t>Exclusion criteria: &lt;br&gt;1) Previous infection with SARS-CoV-2.&lt;br&gt;2) Current treatment with hydroxychloroquine / chloroquine.&lt;br&gt;3) Previous or current treatment with tamoxifen or raloxifene.&lt;br&gt;4) Previous eye disease, especially maculopathy.&lt;br&gt;5) Known heart failure grade III-IV of the classification of the New York Heart Association).&lt;br&gt;6) Any type of cancer (except basal cell) in the last 5 years.&lt;br&gt;7) Pregnancy.&lt;br&gt;8) Refusal to give informed consent.&lt;br&gt;9) Evidence of any other unstable or clinically significant untreated immunological, endocrine, hematological, gastrointestinal, neurological, neoplastic or psychiatric illness.&lt;br&gt;10) Instability or mental incompetence, so that the validity of the informed consent or the ability to complete the study is uncertain.&lt;br&gt;11) Positive antibodies to the human immunodeficiency virus.&lt;br&gt;12) Data on decompensated liver disease:&lt;br&gt;to. Aspartate aminotransferase (AST) and / or ALT&gt; 10 x upper limit of normal (LSN).&lt;br&gt;b. Total bilirubin&gt; 25 ¬µmol / l (1.5 mg / dl).&lt;br&gt;c. International normalized index&gt; 1.4.&lt;br&gt;d. Platelet count &lt;100,000 / mm3.&lt;br&gt;13) Serum creatinine levels&gt; 135 ¬µmol / l (&gt; 1.53 mg / dl) in men and&gt; 110 ¬µmol / l (&gt; 1.24 mg / dl) in women.&lt;br&gt;14) Significant kidney disease, including nephrotic syndrome, chronic kidney disease (patients with markers of liver injury or estimated glomerular filtration rate [eGFR] of less than 60 ml / min / 1.73 m2). If an abnormal value is obtained at the first screening visit, the eGFR measurement may be repeated before randomization within the following time frame: minimum 4 weeks after the initial test and maximum 2 weeks before the planned randomization. Repeated abnormal eGFR (less than 60 ml / min / 1.73 m2) leads to exclusion from the study.&lt;br&gt;</t>
  </si>
  <si>
    <t>Main Objective: Evaluate the efficacy of Hydroxychloroquine prophylaxis for 6 months versus placebo in preventing SARS-CoV-2 infection in patients with an immune-mediated inflammatory disease treated with biological agents and / or Jak inhibitors.;Secondary Objective: a) Evaluate the safety of hydroxychloroquine for 6 months in patients with immunoded diseases under biological treatment and / or Jak inhibitors.&lt;br&gt;&lt;br&gt;b) Investigate the incidence, prevalence and severity of SARS CoV-2 infection in this group of patients in patients with immunoded diseases under biological treatment and / or Jak inhibitors.;Primary end point(s): Number of patients with serology and positive polymerase chain reaction for SARS-CoV-2 during the study&lt;br&gt;Assessment of the severity of the infectious picture:&lt;br&gt;- Presence of pneumonia&lt;br&gt;-  qSOFA scale (Quick Sequential Organ Failure Assessment)&lt;br&gt;-  CURB-65 scale&lt;br&gt;-  Evolution to acute respiratory distress syndrome (ARDS)&lt;br&gt;-  Need for mechanical ventilation;Timepoint(s) of evaluation of this end point: 6 month</t>
  </si>
  <si>
    <t>Evaluation of the Effectiveness of an Oral Antiseptic in Improving the Clinical Status, Decreasing Viral Load and Substantivity in Patients with SARS-CoV-2</t>
  </si>
  <si>
    <t>a) Experimental / Antiseptic group and active toothpaste: 20 patients will perform mouthwash / gargle for 1 minute (30s mouthwash / 30s gargle) with 5 ml of the solution. Time timed through an hourglass used by researchers. These should perform 5 gargling / mouthwash a day, which are: upon waking up, after breakfast, lunch and dinner and before sleeping. Tooth brushing should be performed with toothpaste provided by the researchers for the patients participating in the study.&lt;br&gt;&lt;br&gt;b) Control / Antiseptic group without active and Active toothpaste: 20 patients will perform mouthwash / gargle for 1 minute (30sbocheho / 30s gargle) with 5 ml of the solution. Time timed through an hourglass used by researchers. They must perform 5 gargling / mouthwash a day, namely: upon waking up, after breakfast, lunch and dinner and before going to sleep. Tooth brushing should be performed with toothpaste provided by the researchers for the patients participating in the study.&lt;br&gt;&lt;br&gt;Patients will be followed for 3 days (D0, D2 and D5) to collect their saliva, produced in the posterior oropharynx.;Drug;Mouthwashes</t>
  </si>
  <si>
    <t>http://www.ensaiosclinicos.gov.br/rg/RBR-58ftdj/</t>
  </si>
  <si>
    <t>Evaluation of the Effectiveness of an Oral Antiseptic in Improving the Clinical Status, Decreasing Viral Load and Its Prolonged Action in Patients with COVID-19</t>
  </si>
  <si>
    <t>RBR-58ftdj</t>
  </si>
  <si>
    <t>Clinical trial of treatment, randomized-controlled, parallel, triple blind, with two arms</t>
  </si>
  <si>
    <t>Universidade de S√£o Paulo - Bauru, SP, Brazil</t>
  </si>
  <si>
    <t>viral load; coronavirus infections &lt;br&gt;Viral Load &lt;br&gt;Coronavirus Infections;Viral Load;Coronavirus Infections</t>
  </si>
  <si>
    <t>Bernardo</t>
  </si>
  <si>
    <t>Orcina</t>
  </si>
  <si>
    <t>Alameda Doutor Oct√°vio Pinheiro Brisolla, 9-75</t>
  </si>
  <si>
    <t>bernardoforcina@outlook.com</t>
  </si>
  <si>
    <t>Universidade de S√£o Paulo</t>
  </si>
  <si>
    <t>Inclusion criteria: Volunteer patients; age between 18 to 80 years; both genders; admitted to the State Hospital of Bauru / S√£o Paulo; infected with SARS-CoV-2; infection in mild or moderate condition</t>
  </si>
  <si>
    <t>Exclusion criteria: Patients who are not able to perform daily mouthwash / gargle; refuse to participate in the research; those admitted to the ICU of the State Hospital of Bauru / S√£o Paulo; do not present the age of the age group determined in the inclusion criteria</t>
  </si>
  <si>
    <t>It is expected to find a reduction in the viral load of the experimental group in relation to the control, through the test of RT-PCR in salivary samples, considering that a reduction in the viral load is related to the clinical improvement of the patient</t>
  </si>
  <si>
    <t>Favipiravir prophylactic to reduce the involvement of health care workers in the COVID-19 epidemic</t>
  </si>
  <si>
    <t>Intervention group: Thirty people in the intensive care unit who are in direct contact with COVID-positive patients have been studied and given Favipiravir 200 twice a day for three days a week for two weeks,.</t>
  </si>
  <si>
    <t>http://en.irct.ir/trial/48992</t>
  </si>
  <si>
    <t>Prophylactic  Favipiravir  for Healthcare Workers in COVID-19 Pandemic</t>
  </si>
  <si>
    <t>IRCT20150107020592N30</t>
  </si>
  <si>
    <t>Vice chancellor for research, Shahid Beheshti university of medical sciences</t>
  </si>
  <si>
    <t>covid-19. &lt;br&gt;covid19 disease;U07.1</t>
  </si>
  <si>
    <t>Seyed Mohammad Reza Hashemian</t>
  </si>
  <si>
    <t>Masih Daneshvari Hospital, Darabad, Niavaran Street, Tehran, Iran</t>
  </si>
  <si>
    <t>+98 912 111 9279</t>
  </si>
  <si>
    <t>Inclusion criteria: Age over 20 years&lt;br&gt;Nurses in the intensive care unit&lt;br&gt;Satisfaction with entering the plan</t>
  </si>
  <si>
    <t>Exclusion criteria: Sensitivity to antiviral drugs</t>
  </si>
  <si>
    <t>Infection with Covid 19. Timepoint: Three weeks after starting treatment. Method of measurement: Nasal swap prc covid-19.</t>
  </si>
  <si>
    <t>Evaluating efficacy and safety of interferone √ü-1b (IFN √ü-1b) in the treatment of COVID-19</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</si>
  <si>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</si>
  <si>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http://en.irct.ir/trial/46545</t>
  </si>
  <si>
    <t>Interferon √ü in treatment  of COVID-19</t>
  </si>
  <si>
    <t>IRCT20100228003449N27</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</si>
  <si>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</si>
  <si>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COVID-19 pneumonia.</t>
  </si>
  <si>
    <t>Department of Clinical Pharmacy, Faculty of Pharmacy, Tehran University of Medical Sciences, 16 Azar Ave., Tehran, Iran</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</si>
  <si>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</si>
  <si>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</si>
  <si>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Response to the treatment. Timepoint: Daily. Method of measurement: According the clinical, paraclinical and laboratory findings.;Complications of the treatment. Timepoint: Daily. Method of measurement: Interview and patient's record.</t>
  </si>
  <si>
    <t>A Multi-Center, Randomized, Double-Blind, Placebo Controlled Study of the Safety and Efficacy of Angiotensin (1-7) for the Treatment of COVID-19 in Hospitalized Patients</t>
  </si>
  <si>
    <t>Drug: Angiotensin-(1-7);Drug: Placebo</t>
  </si>
  <si>
    <t>https://clinicaltrials.gov/show/NCT04570501</t>
  </si>
  <si>
    <t>Angiotensin (1-7) for the Treatment of COVID-19 in Hospitalized Patients</t>
  </si>
  <si>
    <t>NCT04570501</t>
  </si>
  <si>
    <t>Kevin V Grimes, MD</t>
  </si>
  <si>
    <t>_x000D_&lt;br&gt;        Inclusion Criteria:_x000D_&lt;br&gt;_x000D_&lt;br&gt;          -  Signs and symptoms suggestive of COVID-19 infection including cough or dyspnea_x000D_&lt;br&gt;_x000D_&lt;br&gt;          -  Laboratory-confirmed SARS-CoV-2 infection as determined by polymerase chain reaction_x000D_&lt;br&gt;             (PCR) test =7 days before randomization_x000D_&lt;br&gt;_x000D_&lt;br&gt;          -  Currently hospitalized or in an emergency department with planned hospitalization_x000D_&lt;br&gt;_x000D_&lt;br&gt;          -  Peripheral capillary oxygen saturation (SpO2) =93% on room air or partial pressure of_x000D_&lt;br&gt;             oxygen (PaO2)/fraction of inspired oxygen (FiO2) &lt;300 at Screening_x000D_&lt;br&gt;_x000D_&lt;br&gt;        Exclusion Criteria:_x000D_&lt;br&gt;_x000D_&lt;br&gt;          -  Simultaneous participation in any other clinical study incompatible with this one_x000D_&lt;br&gt;_x000D_&lt;br&gt;          -  Treatment with an antibody immunotherapy that is not standard of care for COVID-19_x000D_&lt;br&gt;             within 4 weeks of Screening_x000D_&lt;br&gt;_x000D_&lt;br&gt;          -  Requirement for mechanical ventilation or ECMO at Screening_x000D_&lt;br&gt;_x000D_&lt;br&gt;          -  Hypotension at Screening, defined as supine BP &lt;95 mm Hg systolic or &lt;55 mm Hg_x000D_&lt;br&gt;             diastolic_x000D_&lt;br&gt;_x000D_&lt;br&gt;          -  Severe liver injury defined as AST or ALT =5x the upper limit of normal_x000D_&lt;br&gt;_x000D_&lt;br&gt;          -  Severe kidney failure defined as an estimated glomerular filtration rate (eGFR) &lt;30_x000D_&lt;br&gt;             mL/min_x000D_&lt;br&gt;_x000D_&lt;br&gt;          -  Any known immune deficiency_x000D_&lt;br&gt;_x000D_&lt;br&gt;          -  Pregnancy or breastfeeding_x000D_&lt;br&gt;</t>
  </si>
  <si>
    <t>Time to recovery</t>
  </si>
  <si>
    <t>Prophylaxis and treatment of COVID-19 using a nasal spray containing 3% dimethyl sulfoxide (DMSO) and 20% ethanol solution</t>
  </si>
  <si>
    <t>Intervention 1: Intervention group: patients will receive nasal spray containing 20% ??ethanol (German Merck), 3% dimethyl sulfoxide (German Merck) based on physiological serum. Three times a day (every 8 hours) a puff of spray will be applied to each nostril. The duration of use will be two weeks. Intervention 2: Control group: patients will use a spray containing normal saline (Razi Iran). Three times a day (every 8 hours) a puff spray will be applied to each nostril. The duration of use will be two weeks.</t>
  </si>
  <si>
    <t>http://en.irct.ir/trial/49924</t>
  </si>
  <si>
    <t>Effect of ethanol and DMSO in prophylaxis and treatment of COVID-19</t>
  </si>
  <si>
    <t>IRCT20200727048217N1</t>
  </si>
  <si>
    <t>Randomization: Randomized, Blinding: Triple blinded, Placebo: Used, Assignment: Parallel, Purpose: Prevention, Randomization description: Random allocation in SPSS software will be done using random quadruple blocks.
Because patients are gradually admitted to the study and to block the sample size in the two groups, the block method of volume 4 is used. For this purpose, 6 quadruple blocks will be created as follows
1-AABB
2- ABAB
3-ABBA
4-BBAA
5-BABA
6-BAAB
Where A is for treatment 1 and B is for treatment 2.
The random order will be such that first a random number will be created in Excel from 0 to 9. Depending on which block the random number belongs to, the sequence of that block will be used to assign patients to the control and intervention groups. For example, if the random number generated is 6, the first person will be assigned to group B, the second person to group A, the third person to group A, and the fourth person to group B. To reach the calculated sample size, the</t>
  </si>
  <si>
    <t>Shahroud University of Medical Sciences</t>
  </si>
  <si>
    <t>Covid-19. &lt;br&gt;U07.1 COVID-19, virus identified;U07.1</t>
  </si>
  <si>
    <t>Moslem Jafarisani</t>
  </si>
  <si>
    <t>Hafte Tir SQ</t>
  </si>
  <si>
    <t>moslem.jafarisani@gmail.com</t>
  </si>
  <si>
    <t>+98 21 8670 5503</t>
  </si>
  <si>
    <t>Inclusion criteria: COVID-19 Patients&lt;br&gt;Close contact with COVID-19 Patinets</t>
  </si>
  <si>
    <t>Exclusion criteria: immigrant patients&lt;br&gt;pregnant patients&lt;br&gt;Anxiety and obsessive-compulsive disorder&lt;br&gt;Protocol noncompliance</t>
  </si>
  <si>
    <t>Mortality rate from Covid-19. Timepoint: 2 weeks after intervention. Method of measurement: Survived or died according to the records.;- Recovery rate from Covid-19. Timepoint: 2 weeks after intervention. Method of measurement: qRT-PCR.</t>
  </si>
  <si>
    <t>A Phase 2 Randomized, Double-blinded Trial to Evaluate the Efficacy and Safety of Human Anti- SARS-CoV-2 Plasma in Close Contacts of COVID-19 Cases</t>
  </si>
  <si>
    <t>Biological: Convalescent Plasma (anti-SARS-CoV-2 plasma);Biological: Control (albumin 5%)</t>
  </si>
  <si>
    <t>https://clinicaltrials.gov/show/NCT04390503</t>
  </si>
  <si>
    <t>Convalescent Plasma for COVID-19 Close Contacts</t>
  </si>
  <si>
    <t>NCT04390503</t>
  </si>
  <si>
    <t>Jessica Justman, MD;Jessica Justman, MD;Jessica Justman, MD</t>
  </si>
  <si>
    <t>;jj2158@cumc.columbia.edu;jj2158@cumc.columbia.edu</t>
  </si>
  <si>
    <t>;212-342-0537;212-342-0537</t>
  </si>
  <si>
    <t>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t>
  </si>
  <si>
    <t>Rate of Severe Disease</t>
  </si>
  <si>
    <t>Evaluation Danoprevir sodium tablets combined with ritonavir in the treatment of novel coronavirus infection (COVID-19): a randomized, open and controlled trial</t>
  </si>
  <si>
    <t>Experimental group:Danoprevir sodium tablets,/ritonavir oral;Control group:Symptomatic treatment;</t>
  </si>
  <si>
    <t>http://www.chictr.org.cn/showproj.aspx?proj=49918</t>
  </si>
  <si>
    <t>Evaluation Danoprevir sodium tablets combined with ritonavir in the treatment of novel coronavirus pneumonia (COVID-19): a randomized, open and controlled trial</t>
  </si>
  <si>
    <t>ChiCTR2000030259</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</si>
  <si>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</si>
  <si>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</si>
  <si>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</si>
  <si>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</si>
  <si>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</si>
  <si>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Rate of composite advers outcomes: SpO2, PaO2/FiO2, respiratory rate;</t>
  </si>
  <si>
    <t>Randomised Controlled Trial of Problem Management Plus versus Enhanced Treatment as Usual on Anxiety and Depression in People Distressed by Financial Problems Due to COVID-19</t>
  </si>
  <si>
    <t>There are two arms to this trial. Arm 1: Problem Management Plus. Arm 2: Enhanced Treatment as Usual. Therapy is administered once-weekly 60 minute sessions by clinical psychologists over 7 weeks delivered via teleconferencing to groups of 4 people at a time. Problem Management Plus is a program developed by the World Health Organization. Across sessions the clinical psychologist will teach the following stress coping strategies: anxiety reduction, problem solving, mood improvement strategies, worry management, and accessing social support. This will occur will via educational sessions, group discussions via teleconference, and app-based homework assignments. Homework will include mood monitoring, prompts to engage in positive activities, prompts to engage in social interaction, and prompts to limit worry time. App analytic data will measure adherence to homework tasks. Clinical psychologists will be trained by the WHO author of PM+, and will be supplemented by completion of conducting practice groups under supervision. The duration of the study for any participant will conclude after a 6-month follow-up assessment, resulting in participation duration of 33 weeks.</t>
  </si>
  <si>
    <t>https://anzctr.org.au/ACTRN12620000787987.aspx</t>
  </si>
  <si>
    <t>Effect of a Brief Problem Management Intervention on Anxiety and Depression Arising from COVID-19-Related Financial Stress</t>
  </si>
  <si>
    <t>ACTRN12620000787987</t>
  </si>
  <si>
    <t>UNSW Sydney</t>
  </si>
  <si>
    <t>Anxiety;Depression;COVID-19; &lt;br&gt;Anxiety &lt;br&gt;Depression &lt;br&gt;COVID-19;Mental Health - Anxiety;Mental Health - Depression;Infection - Other infectious diseases;Respiratory - Other respiratory disorders / diseases</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</si>
  <si>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</si>
  <si>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</si>
  <si>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 and depression represent a composite primary outcome, as measured by the Hospital Anxiety and Depression scale. [Pretreatment (week 1), posttreatment (week 7), primary follow-up (week 19), additional follow-up (week 59).  ]</t>
  </si>
  <si>
    <t>COVID-19 : Transcutaneous pO2 and pCO2 as Predictive Factors for Acute Respiratory Destress Syndrome in Patients Affected With SARS-Cov-2</t>
  </si>
  <si>
    <t>Other: Physiology</t>
  </si>
  <si>
    <t>https://clinicaltrials.gov/show/NCT04524156</t>
  </si>
  <si>
    <t>NCT04524156</t>
  </si>
  <si>
    <t>Erasme University Hospital</t>
  </si>
  <si>
    <t>COVID;Acute Respiratory Distress Syndrome;Endothelial Dysfunction</t>
  </si>
  <si>
    <t>October 4, 2020</t>
  </si>
  <si>
    <t>COVID-pO2-RAAS</t>
  </si>
  <si>
    <t>Sofia Morra, MD;Sofia Morra, MD</t>
  </si>
  <si>
    <t>;sofia.morra@erasme.ulb.ac.be</t>
  </si>
  <si>
    <t>;025555919</t>
  </si>
  <si>
    <t>Erasme hospital;</t>
  </si>
  <si>
    <t>_x000D_&lt;br&gt;        Inclusion Criteria:_x000D_&lt;br&gt;_x000D_&lt;br&gt;          -  SARS-CoV2 infection (PCR positive and/or TDM Imaging)_x000D_&lt;br&gt;_x000D_&lt;br&gt;        Exclusion Criteria:_x000D_&lt;br&gt;_x000D_&lt;br&gt;          -  None_x000D_&lt;br&gt;</t>
  </si>
  <si>
    <t>Transcutaneous pO2 and pCO2 as predictive factors for respiratory deterioration;Pneumoproteins CC16 and SDP as predictive factors for respiratory deterioration;Diagnostic and prognostic utility of plasma concentration of ACE2, Ang II, Ang 1-7, Ang 1-9 in COVID-19</t>
  </si>
  <si>
    <t>A safety and immune response trial of novel coronavirus pneumonia (COVID-19) S-Vax loaded autologous dendritic cells</t>
  </si>
  <si>
    <t>Case series:COVID19 s-vax loaded autologous dendritic cell injection;</t>
  </si>
  <si>
    <t>http://www.chictr.org.cn/showproj.aspx?proj=55582</t>
  </si>
  <si>
    <t>Novel coronavirus pneumonia (COVID-19) loaded autologous dendritic cell trial</t>
  </si>
  <si>
    <t>ChiCTR2000034076</t>
  </si>
  <si>
    <t>Case series:25;</t>
  </si>
  <si>
    <t>Beijing TIL Therapeutics</t>
  </si>
  <si>
    <t>Shengjun Ma</t>
  </si>
  <si>
    <t>67 DongChang Road West, Dongchangfu Distric, Liaocheng, Shandong, China</t>
  </si>
  <si>
    <t>msj6336@126.com</t>
  </si>
  <si>
    <t>+86 13346256336</t>
  </si>
  <si>
    <t>Liaocheng People's Hospital</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</si>
  <si>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</si>
  <si>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</si>
  <si>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safety;</t>
  </si>
  <si>
    <t>Efficacy and Safety of Nintedanib Ethanesulfonate Soft Capsule in the Treatment of Pulmonary Fibrosis in Patients With Moderate to Severe COVID-9(COVID 19) : a Single-center, Randomized, Placebo-controlled Study</t>
  </si>
  <si>
    <t>Drug: Nintedanib 150 MG;Other: Placebo</t>
  </si>
  <si>
    <t>https://clinicaltrials.gov/show/NCT04338802</t>
  </si>
  <si>
    <t>Efficacy and Safety of Nintedanib in the Treatment of Pulmonary Fibrosis in Patients With Moderate to Severe COVID -19</t>
  </si>
  <si>
    <t>NCT04338802</t>
  </si>
  <si>
    <t>COVID-19;Nintedanib;Safety;Effect of Drugs</t>
  </si>
  <si>
    <t>Huilan Zhang, PD</t>
  </si>
  <si>
    <t>Huilanz_76@163.com</t>
  </si>
  <si>
    <t>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t>
  </si>
  <si>
    <t>Changes in forced vital capacity (FVC)</t>
  </si>
  <si>
    <t>Cohort Multiple Randomized Controlled Trials Open-label of Immune Modulatory Drugs and Other Treatments in COVID-19 Patients - CORIMUNO-CORIPLASM : EFFICACY OF CONVALESCENT PLASMA TO TREAT SARS-COV2 INFECTED PATIENTS</t>
  </si>
  <si>
    <t>Drug: Transfusion of COVID-19 convalescent plasma</t>
  </si>
  <si>
    <t>https://clinicaltrials.gov/show/NCT04345991</t>
  </si>
  <si>
    <t>Efficacy of Convalescent Plasma to Treat COVID-19 Patients, a Nested Trial in the CORIMUNO-19 Cohort</t>
  </si>
  <si>
    <t>NCT04345991</t>
  </si>
  <si>
    <t>CORIPLASM</t>
  </si>
  <si>
    <t>Karine LACOMBE, PU-PH;Karine LACOMBE, PU-PH;Karine LACOMBE, PU-PH</t>
  </si>
  <si>
    <t>;karine.lacombe2@aphp.fr;karine.lacombe2@aphp.fr</t>
  </si>
  <si>
    <t>;+33 149283196;+33 149283196</t>
  </si>
  <si>
    <t>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t>
  </si>
  <si>
    <t>WHO progression scale =6;Survival without needs of ventilator utilization or use of immunomodulatory drugs</t>
  </si>
  <si>
    <t>Leflunomide for the Treatment of Ambulatory Patients With Mild COVID-19</t>
  </si>
  <si>
    <t>Drug: Leflunomide</t>
  </si>
  <si>
    <t>https://clinicaltrials.gov/show/NCT04361214</t>
  </si>
  <si>
    <t>Leflunomide in Mild COVID-19 Patients</t>
  </si>
  <si>
    <t>NCT04361214</t>
  </si>
  <si>
    <t>Michael Millis, MD;Michael Millis, MD;Michael Millis</t>
  </si>
  <si>
    <t>;mmillis@surgery.bsd.uchicago.edu;mmillis@surgery.bsd.uchicago.edu</t>
  </si>
  <si>
    <t>;773 702 6319;</t>
  </si>
  <si>
    <t>University of Chicago;</t>
  </si>
  <si>
    <t>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t>
  </si>
  <si>
    <t>Tolerability of high dose leflunomide as measured by leflunomide dose modifications;Tolerability of high dose leflunomide as measured by discontinuation of leflunomide;Tolerability of high dose leflunomide as measured by Adverse Events</t>
  </si>
  <si>
    <t>A Brief Telecounselling Intervention During COVID-19 for Women in  Rural Bangladesh</t>
  </si>
  <si>
    <t>The intervention, starting on 16 July 2020, consists of four brief mental-health counseling sessions over the phone (i.e., tele-counseling) to 2,402 women distributed across 357 villages in Khulna and Satkhira districts in Bangladesh. One adult woman per household was enrolled for the program. Following enrolment, we randomly assigned them to either the telecounseling treatment arm, Arm 1, or to the control arm, Arm 2, where no counseling is provided to women. Therefore, our randomization is at the household (or individual) level. &lt;br&gt;Eventually, 1,299 women were assigned to Arm 1 and 1,103 women to Arm 2. We are running four fortnightly (every two weeks) tele-counseling sessions, each for 20 minutes, covering different aspects of the coronavirus‚Äô impact on women‚Äôs physical and emotional wellbeing. Thus, the intervention will be given over two months. The four informational modules (delivered via interactive sessions using study-specific materials) that are being covered are on: (i) awareness of COVID-19, symptoms and preventive measures to address the fear of infection; (ii) taking care of emotional wellbeing to cope with stress; (iii) taking care of physical health of self and child to address health-related anxiety; and, (iv) helping each other and staying connected to cope with social distancing. &lt;br&gt;Sessions are delivered by locally recruited, trained female para counsellors. Para counsellors contact participants a week before every session to make an appointment that is convenient for participants; they then talk to participants during the nominated time.</t>
  </si>
  <si>
    <t>https://anzctr.org.au/ACTRN12620000795998.aspx</t>
  </si>
  <si>
    <t>COVID-19 Health and wellbeing Trial in Bangladesh</t>
  </si>
  <si>
    <t>ACTRN12620000795998</t>
  </si>
  <si>
    <t>Purpose: Treatment; Allocation: Randomised controlled trial; Masking: Open (masking not used);Assignment: Parallel;Type of endpoint: Efficacy;</t>
  </si>
  <si>
    <t>Monash University</t>
  </si>
  <si>
    <t>Perceived stress;Depression;COVID-19; &lt;br&gt;Perceived stress &lt;br&gt;Depression &lt;br&gt;COVID-19;Mental Health - Other mental health disorders;Mental Health - Depression</t>
  </si>
  <si>
    <t>49 Years</t>
  </si>
  <si>
    <t>Females</t>
  </si>
  <si>
    <t>Inclusion criteria: Female inhabitants of reproductive age group of study areas who have experienced moderate to severe food insecurity on Food Insecurity Experience Scale (FIES).</t>
  </si>
  <si>
    <t>Exclusion criteria: Male gender_x000D_&lt;br&gt;Females aged below 18 years or over 49 years_x000D_&lt;br&gt;Females not being able to give informed consent_x000D_&lt;br&gt;Females not visiting relatives in the study area and not living there for the next 9 months_x000D_&lt;br&gt;Females known to have any pre-existing mental health conditions</t>
  </si>
  <si>
    <t>Change in the level of perceived stress measured on the Perceived Stress Scale (PSS)[Immediately post-intervention in September 2020; and &lt;br&gt;Six months post-intervention in March 2021];Change in the level of depression on the Centre for Epidemiological Studies Depression Scale version 10 (CESDS)[Immediately post-intervention in September 2020; and &lt;br&gt;Six months post-intervention in March 2021]</t>
  </si>
  <si>
    <t>Helmet Non-Invasive Ventilation for COVID-19 Patients</t>
  </si>
  <si>
    <t>Device: Helmet non-invasive ventilation</t>
  </si>
  <si>
    <t>https://clinicaltrials.gov/show/NCT04477668</t>
  </si>
  <si>
    <t>NCT04477668</t>
  </si>
  <si>
    <t>Helmet-COVID</t>
  </si>
  <si>
    <t>14 Years</t>
  </si>
  <si>
    <t>Yaseen Arabi, MD;Yaseen Arabi, MD</t>
  </si>
  <si>
    <t>;yaseenarabi@yahoo.com</t>
  </si>
  <si>
    <t>;011-8011111</t>
  </si>
  <si>
    <t>King Abdulaziz Medical City - Riyadh;</t>
  </si>
  <si>
    <t>_x000D_&lt;br&gt;        Inclusion Criteria:_x000D_&lt;br&gt;_x000D_&lt;br&gt;          -  Suspected or confirmed COVID-19_x000D_&lt;br&gt;_x000D_&lt;br&gt;          -  Aged = 14 years old at the participating ICU. ICUs that use other age cut-off for_x000D_&lt;br&gt;             adult patients will adhere to their local standard (16 or 18 years)_x000D_&lt;br&gt;_x000D_&lt;br&gt;          -  A respiratory rate &gt; 25 breaths/ minute_x000D_&lt;br&gt;_x000D_&lt;br&gt;          -  Acute hypoxemic respiratory failure (PaO2/FIO2 ratio &lt; 200) evaluated during oxygen_x000D_&lt;br&gt;             therapy supplied for at least 15 minutes at an FiO2 (fraction of inspired oxygen_x000D_&lt;br&gt;             inspired oxygen fraction) of at least 0.50_x000D_&lt;br&gt;_x000D_&lt;br&gt;          -  Intact airway protective gag reflex_x000D_&lt;br&gt;_x000D_&lt;br&gt;          -  Able to follow instructions (e.g. squeeze hand on command, eye contact with care_x000D_&lt;br&gt;             provider, stick out tongue on command,etc.)_x000D_&lt;br&gt;_x000D_&lt;br&gt;        Exclusion Criteria:_x000D_&lt;br&gt;_x000D_&lt;br&gt;          -  Prior intubation during this hospital admission_x000D_&lt;br&gt;_x000D_&lt;br&gt;          -  Cardiopulmonary arrest_x000D_&lt;br&gt;_x000D_&lt;br&gt;          -  Glasgow coma scale &lt; 12_x000D_&lt;br&gt;_x000D_&lt;br&gt;          -  Tracheostomy_x000D_&lt;br&gt;_x000D_&lt;br&gt;          -  Upper airway obstruction_x000D_&lt;br&gt;_x000D_&lt;br&gt;          -  Active epistaxis_x000D_&lt;br&gt;_x000D_&lt;br&gt;          -  Requirement for more than one vasopressor to maintain mean arterial pressure &gt; 65 mm_x000D_&lt;br&gt;             Hg._x000D_&lt;br&gt;_x000D_&lt;br&gt;          -  Pregnancy_x000D_&lt;br&gt;_x000D_&lt;br&gt;          -  Imminent intubation_x000D_&lt;br&gt;_x000D_&lt;br&gt;          -  Patients with do not intubate orders or equivalent_x000D_&lt;br&gt;_x000D_&lt;br&gt;          -  Enrolled in another trial for which co-enrolment is not approved including trials on_x000D_&lt;br&gt;             mechanical ventilation_x000D_&lt;br&gt;</t>
  </si>
  <si>
    <t>28-day all-cause mortality</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</si>
  <si>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</si>
  <si>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Other: Standard administration of oxygen flow;Device: Automated oxygen administration - FreeO2</t>
  </si>
  <si>
    <t>https://clinicaltrials.gov/show/NCT04320056</t>
  </si>
  <si>
    <t>Closed-Loop Oxygen to Verify That Healthcare Workers Interventions Decrease During SARS-CoV-2 Pneumonia (COVID-19)</t>
  </si>
  <si>
    <t>NCT04320056</t>
  </si>
  <si>
    <t>Laval University</t>
  </si>
  <si>
    <t>Coronavirus;Pneumonia;Oxygen Toxicity</t>
  </si>
  <si>
    <t>Francois Lellouche;Fran√ßois Lellouche;Pierre-Alexandre Bouchard</t>
  </si>
  <si>
    <t>;francois.lellouche@criucpq.ulaval.ca;pierre-alexandre.bouchard@criucpq.ulaval.ca</t>
  </si>
  <si>
    <t>;418-656-8711;418-656-8711</t>
  </si>
  <si>
    <t>IUCPQ-UL;</t>
  </si>
  <si>
    <t>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t>
  </si>
  <si>
    <t>The number of interventions;Duration of interventions</t>
  </si>
  <si>
    <t>Sleep position related to hospital length of stay in admitted COVID-19 patients</t>
  </si>
  <si>
    <t>Prevent a supine position during sleep by the use of a Sleep Position Trainer, a small wearable device that trains patients to not sleep on their back by using gentle vibrations (1:1 randomization). In both groups sleep position will be continuously registered.</t>
  </si>
  <si>
    <t>https://trialregister.nl/trial/8538</t>
  </si>
  <si>
    <t>NL8538</t>
  </si>
  <si>
    <t>None.</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</si>
  <si>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</si>
  <si>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</si>
  <si>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</si>
  <si>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</si>
  <si>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</si>
  <si>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Hospital length of stay (days).</t>
  </si>
  <si>
    <t>A Phase 1 Randomized, Single-blind, Placebo-controlled, Single Ascending Dose Escalation Study of the Safety, Tolerability, and Pharmacokinetics of Human Monoclonal Antibody, BRII-196 Administered Intravenously to Healthy Adult Volunteers</t>
  </si>
  <si>
    <t>Drug: BRII-196;Drug: Placebo</t>
  </si>
  <si>
    <t>https://clinicaltrials.gov/show/NCT04479631</t>
  </si>
  <si>
    <t>Safety, Tolerability, and Pharmacokinetics Study of Human Monoclonal Antibody BRII-196</t>
  </si>
  <si>
    <t>NCT04479631</t>
  </si>
  <si>
    <t>Brii Biosciences Limited</t>
  </si>
  <si>
    <t>Yao Zhang;Lili Chen</t>
  </si>
  <si>
    <t>;lili.chen@briibio.com</t>
  </si>
  <si>
    <t>;+86 10 6299 8808</t>
  </si>
  <si>
    <t>TSB Therapeutics (Beijing) CO.LTD;</t>
  </si>
  <si>
    <t>_x000D_&lt;br&gt;        Inclusion Criteria:_x000D_&lt;br&gt;_x000D_&lt;br&gt;          -  Subject must be 18 to 49 years of age inclusive;_x000D_&lt;br&gt;_x000D_&lt;br&gt;          -  Body weight =100 kg and body mass index (BMI) within the range of 19.0-24.0kg/m2_x000D_&lt;br&gt;             (inclusive);_x000D_&lt;br&gt;_x000D_&lt;br&gt;          -  Male or female;_x000D_&lt;br&gt;_x000D_&lt;br&gt;        Exclusion Criteria:_x000D_&lt;br&gt;_x000D_&lt;br&gt;          -  Any clinically significant chronic or acute medical condition that makes the volunteer_x000D_&lt;br&gt;             unsuitable for participation;_x000D_&lt;br&gt;_x000D_&lt;br&gt;          -  A history of significant hypersensitivity, intolerance, or allergy to any drug_x000D_&lt;br&gt;             compound;_x000D_&lt;br&gt;_x000D_&lt;br&gt;          -  History of alcohol or other substance abuse;_x000D_&lt;br&gt;</t>
  </si>
  <si>
    <t>Incidence of adverse events (AEs) by CTCAE v5.0;Proportion of subjects with SAEs;Proportion of subjects with infusion-related reactions;Proportion of subjects with hypersensitivity reactions</t>
  </si>
  <si>
    <t>Adjunctive Inspiratory Muscle Training for Patients With COVID-19</t>
  </si>
  <si>
    <t>Device: inspiratory muscle traiing</t>
  </si>
  <si>
    <t>https://clinicaltrials.gov/show/NCT04595097</t>
  </si>
  <si>
    <t>Inspiratory Muscle Training in COVID-19 Patients</t>
  </si>
  <si>
    <t>NCT04595097</t>
  </si>
  <si>
    <t>Escola Superior de Ciencias da Saude</t>
  </si>
  <si>
    <t>Covid19;Exercise</t>
  </si>
  <si>
    <t>ADDIMTCOVID</t>
  </si>
  <si>
    <t>Vinicius Maldaner</t>
  </si>
  <si>
    <t>viniciusmaldaner@gmail.com</t>
  </si>
  <si>
    <t>_x000D_&lt;br&gt;        Inclusion Criteria:_x000D_&lt;br&gt;_x000D_&lt;br&gt;          -  Confirmed COVID-19 diagnosis_x000D_&lt;br&gt;_x000D_&lt;br&gt;          -  Suspected or confirmed COVID-19 requiring hospitalisation and either i) non- invasive_x000D_&lt;br&gt;             respiratory support [CPAP, HFNO, NIV] or ii) invasive mechanical ventilation within 3_x000D_&lt;br&gt;             months of study recruitment._x000D_&lt;br&gt;_x000D_&lt;br&gt;               -  4 weeks since first positive COVID-19 swab at time of screening_x000D_&lt;br&gt;_x000D_&lt;br&gt;        Exclusion Criteria:_x000D_&lt;br&gt;_x000D_&lt;br&gt;          -  Pregnancy_x000D_&lt;br&gt;_x000D_&lt;br&gt;          -  Severe neurological disease (Parkinson's disease, dementia, amyotrophic lateral_x000D_&lt;br&gt;             sclerosis, aphasia, constituted ischemic stroke with significant sequelae)_x000D_&lt;br&gt;_x000D_&lt;br&gt;          -  Osteoarticular pathology reducing mobility_x000D_&lt;br&gt;_x000D_&lt;br&gt;          -  Dependent for activities of daily living in the month prior to current ICU admission_x000D_&lt;br&gt;             (gait aids are acceptable),_x000D_&lt;br&gt;_x000D_&lt;br&gt;          -  documented cognitive impairment,_x000D_&lt;br&gt;_x000D_&lt;br&gt;          -  Proven or suspected spinal cord injury or other neuromuscular disease that will result_x000D_&lt;br&gt;             in a permanent or prolonged weakness (not including ICU acquired weakness)_x000D_&lt;br&gt;_x000D_&lt;br&gt;          -  death is deemed inevitable as a result of the current illness and either the patient_x000D_&lt;br&gt;             or treating clinical or substitute decision maker are not committed to full active_x000D_&lt;br&gt;             treatment,_x000D_&lt;br&gt;</t>
  </si>
  <si>
    <t>Health- related quality of life;Peak VO2;Minute Ventilation and Carbon Dioxide Production (VE/VCO2 Slope);Dyspnea</t>
  </si>
  <si>
    <t>A Prospective Randomized, Open-Label Study to Evaluate the Efficacy of Siddha Treatment in Patients with Novel Coronavirus Infectious Disease (COVID-19) in Coimbatore, Tamil Nadu - SIFRA-CBE</t>
  </si>
  <si>
    <t>Intervention1: Standard Drug Regimen followed by Tamil Nadu Government: 1.Tab.Ivermectin 12 mg STAT&lt;br&gt;2.Tab.Doxycycline 100 mg  1-0-1 for 5 days&lt;br&gt;3.Tab.Vitamin C- 500 mg 1 OD&lt;br&gt;4.Tab.Zinc 1 OD&lt;br&gt;5.Tab.paracetamol - 500 mg SOS&lt;br&gt;6. Cap.Omeprazole 20 mg SOS&lt;br&gt;7. Tab.Ondansetron 4 mg SOS&lt;br&gt;8.Tab.Montelukast 10 mg SOS&lt;br&gt;9.Tab.Bromhexine 16 mg SOS&lt;br&gt;Control Intervention1: Siddha Medicine: 1. Nochi  Kudineer Chooranam √¢?? Decoction √¢?? Two times daily before 30 min of meals for 7 days &lt;br&gt;2. Mahasudarsan Chooranam √¢?? 5 gm √¢?? Two times daily after meals for 7 days with warm water/ Honey.&lt;br&gt;3.Maldevi Chendooram √¢?? 100 mg. Two Times daily, after meals for 7 days with honey.&lt;br&gt;4. Adathodai Manapagu √¢?? 10 ml- Morning And Evening for 7 days.&lt;br&gt;5. Omatheeneeer √¢?? 10 ml √¢??Twice daily with water after meals for 7 days.&lt;br&gt;</t>
  </si>
  <si>
    <t>http://www.ctri.nic.in/Clinicaltrials/pmaindet2.php?trialid=46134</t>
  </si>
  <si>
    <t>Evaluate the Efficacy of Siddha Treatment in Patients with Novel Coronavirus Infectious Disease (COVID-19)</t>
  </si>
  <si>
    <t>CTRI/2020/08/026999</t>
  </si>
  <si>
    <t>Randomized, Parallel Group, Active Controlled Trial
  Method of generating randomization sequence:Coin toss, Lottery, toss of dice, shuffling cards etc  Method of allocation concealment:Not Applicable  Blinding and masking:Open Label</t>
  </si>
  <si>
    <t>Indian Medicine and Homeopathy Department Chennai</t>
  </si>
  <si>
    <t>Dr Shanmugam MD SIDDHA</t>
  </si>
  <si>
    <t>ESIC DEPARTMENT
Room No 5
Siddha Wing
7 5A ESI Dispensary kattoor 1
Dr Nanjappa Road 
Near Hotel Tamilnadu 
Kattoor 1 Coimbatore 18</t>
  </si>
  <si>
    <t>salai.karthikaiyan@gmail.com</t>
  </si>
  <si>
    <t>Indian Medicine and Homeopathy Department Tamilnadu</t>
  </si>
  <si>
    <t>Inclusion criteria: 1. Admitted with COVID-19 infection determined by RT-PCR. &lt;br/ &gt;&lt;br&gt;2. Male , Non pregnant female above the age of 18 at the time of enrollment &lt;br/ &gt;&lt;br&gt;3. Subject provides informed consent form in written or in digital form &lt;br/ &gt;&lt;br&gt;4. COVID - 19 Positive with no clinical signs &lt;br/ &gt;&lt;br&gt;5. COVID - 19 Positive with mild symptoms √¢?? Sneezing, Cough, Sore Throat, Throat Pain, Malaise, Tiredness, Fever, loss of smell, loss of taste  &lt;br/ &gt;&lt;br&gt;</t>
  </si>
  <si>
    <t>Exclusion criteria: 1.Pregnancy and breast feeding females &lt;br/ &gt;&lt;br&gt;2.COVID - 19 Positive with Severe symptoms √¢??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&gt;&lt;br&gt;9.Subjects who are participating in any other clinical study or having participated in any other study 1 month prior to screening in the present study.  &lt;br/ &gt;&lt;br&gt;10.Subjects with bleeding disorders and severe anemia (Hb &lt;7) &lt;br/ &gt;&lt;br&gt;</t>
  </si>
  <si>
    <t>Primary Outcomes &lt;br/ &gt;&lt;br&gt;Reduction in Viral load of Novel-cov2 at the end of treatment(0, 7 days) &lt;br/ &gt;&lt;br&gt;Reduction of incidence of clinical symptoms/parameters like fever, cough / oxygen rate, respiration rate, temperature, &lt;br/ &gt;&lt;br&gt;Assessment of levels of inflammatory markers like LDH, D-dimer, CRP, ferritin  at the end of treatment (0, 7 days)Timepoint: 7 th day</t>
  </si>
  <si>
    <t>Evaluation of Immuno-Modulatory Potential of Ayurvedic Medicines in Patients with Mild Symptoms of COVID-19: Single Blinded, Randomized and Controlled Study - NIL</t>
  </si>
  <si>
    <t>Intervention1: Chyawanprash (Sugar Free) Along with Standard medicine as per ICMR protocol for 21 days and post treatment follow up till 28th day: Dose: 12-24 gm (1-2 teaspoons) morning and evening, Anupan: Milk, Water, Mode of administration: Oral (AFI Part I, 3:11). The dose shall be prepared and given to the randomly selected patients &lt;br&gt;&lt;br&gt;&lt;br&gt;Intervention2: Immuncoction Along with Standard medicine as per ICMR protocol for 21 days and post treatment follow up till 28th day		: Dose: 30 - 40 ml, with warm water.&lt;br&gt;Duration/Frequency: Twice/Thrice a day&lt;br&gt;Time: √Ç¬Ω Hr. before or after meal&lt;br&gt;&lt;br&gt;&lt;br&gt;Control Intervention1: Standard Medicine: Standard medicine as per ICMR protocol and follow up on 28th day&lt;br&gt;</t>
  </si>
  <si>
    <t>http://www.ctri.nic.in/Clinicaltrials/pmaindet2.php?trialid=48342</t>
  </si>
  <si>
    <t>Clinical trial of Ayurvedic Medicines in Patients with Asymptomatic and/or Mild Symptoms of COVID-19</t>
  </si>
  <si>
    <t>CTRI/2020/10/028537</t>
  </si>
  <si>
    <t>Randomized, Parallel Group, Multiple Arm Trial
  Method of generating randomization sequence:Computer generated randomization  Method of allocation concealment:Case Record Numbers  Blinding and masking:Participant Blinded</t>
  </si>
  <si>
    <t>Shree Baidyanath Ayurved Bhawan Pvt Ltd</t>
  </si>
  <si>
    <t>Dr Anurag Gupta</t>
  </si>
  <si>
    <t>B6/5 Local Shopping Center,
Near HDFC Bank,
Safdarjung Enclave, New Delhi,110029
 Same as above</t>
  </si>
  <si>
    <t>vaidya@baidyanath.co.in</t>
  </si>
  <si>
    <t>Shree Baidyanath Ayurved Bhawan Pvt. Ltd.</t>
  </si>
  <si>
    <t>Inclusion criteria: Age more than 18 or less than 75 years at time of signing Informed Consent Form.  &lt;br/ &gt;&lt;br&gt;COVID positive by RTPCR &lt;br/ &gt;&lt;br&gt;Cases that have been assigned as mild or very mild or asymptomatic cases of COVID.  &lt;br/ &gt;&lt;br&gt;Cases presenting with fever and/or upper respiratory tract illness (Influenza like illness, ILI). &lt;br/ &gt;&lt;br&gt;No difficulty in swallowing oral medications. &lt;br/ &gt;&lt;br&gt;Must agree not to enroll in another study of an investigational agent prior to completion of study. &lt;br/ &gt;&lt;br&gt;</t>
  </si>
  <si>
    <t>Exclusion criteria: Allergies, known to be allergic to research drugs or drug excipients;  &lt;br/ &gt;&lt;br&gt;Subject weight is less than 40 kg &lt;br/ &gt;&lt;br&gt;Pneumonia with/without signs of severe disease. &lt;br/ &gt;&lt;br&gt;COVID Cases with ARDS or Septic shock. &lt;br/ &gt;&lt;br&gt;Patients who have participated in other clinical trials within 1 month. &lt;br/ &gt;&lt;br&gt;Known patients with impaired renal function (estimated creatinine clearance  &lt;60 mL / min &lt;br/ &gt;&lt;br&gt;During the screening or within 24 hours before screening, patients were found to have any of the following laboratory parameter abnormalities (based on local laboratory reference range):-ALT or AST level 5 times the upper limit of normal range (ULN) or-ALT or AST more than 3 times ULN and total bilirubin levels more than 2 times ULN. &lt;br/ &gt;&lt;br&gt;Being pregnant or breastfeeding, or having a positive pregnancy test at the time of pre-dose inspection, or planning to become pregnant within 3 months of study treatment. &lt;br/ &gt;&lt;br&gt; &lt;br/ &gt;&lt;br&gt;</t>
  </si>
  <si>
    <t>Serum levels of Immunological panel CD4, CD8, NK cell panel CD16/CD56 &lt;br/ &gt;&lt;br&gt;Serum CRP levels &lt;br/ &gt;&lt;br&gt;Inflammatory mediators like IL-6 and TNF alpha &lt;br/ &gt;&lt;br&gt;Change in clinical symptom presentation in Fever, Cough, breathlessness, fatigue and myalgia, loss of taste and smell on 5 point ordinal  &lt;br/ &gt;&lt;br&gt;Timepoint: From Baseline to End of the Study &lt;br/ &gt;&lt;br&gt;</t>
  </si>
  <si>
    <t>Efficacy and Safety of Sirolimus for Treating COVID-19 Infection</t>
  </si>
  <si>
    <t>Drug: Sirolimus</t>
  </si>
  <si>
    <t>https://clinicaltrials.gov/show/NCT04461340</t>
  </si>
  <si>
    <t>Efficacy and Safety of Sirolimus in COVID-19 Infection</t>
  </si>
  <si>
    <t>NCT04461340</t>
  </si>
  <si>
    <t>Mohamed Mamdouh Elsayed, MD;Ayman I Baess, MD;Heba M El weshahi, MD;Nermine H Zakaria, MD;Mohamed Mamdouh Elsayed, MD;Mohamed Mamdouh Elsayed, MD</t>
  </si>
  <si>
    <t>;;;;dr_mohamedmamdouh87@yahoo.com;dr_mohamedmamdouh87@yahoo.com</t>
  </si>
  <si>
    <t>;;;;00201068055103;00201068055103</t>
  </si>
  <si>
    <t>lecturer;Associate professor;professor;professor;</t>
  </si>
  <si>
    <t>_x000D_&lt;br&gt;        Inclusion Criteria:_x000D_&lt;br&gt;_x000D_&lt;br&gt;          -  Adults (?18 years) COVID-19 positive patients (confirmed by PCR)._x000D_&lt;br&gt;_x000D_&lt;br&gt;          -  Moderate infection ( pneumonia ¬± leucopenia or lymphopenia )._x000D_&lt;br&gt;_x000D_&lt;br&gt;        Exclusion Criteria:_x000D_&lt;br&gt;_x000D_&lt;br&gt;          -  Severe or life threatening COVID infection: Severe disease is defined as: dyspnea,_x000D_&lt;br&gt;             respiratory frequency = 30/min, blood oxygen saturation = 93%, partial pressure of_x000D_&lt;br&gt;             arterial oxygen to fraction of inspired oxygen ratio &lt; 300, and/or lung infiltrates &gt;_x000D_&lt;br&gt;             50% within 24 to 48 hours. Life threatening disease is defined as: respiratory_x000D_&lt;br&gt;             failure, septic shock, and/or multiple organ dysfunction or failure ._x000D_&lt;br&gt;_x000D_&lt;br&gt;          -  Pregnant or lactating females._x000D_&lt;br&gt;_x000D_&lt;br&gt;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study._x000D_&lt;br&gt;_x000D_&lt;br&gt;          -  Allergy or hypersensitivity to sirolimus._x000D_&lt;br&gt;_x000D_&lt;br&gt;          -  Taking immunosuppressive drugs._x000D_&lt;br&gt;_x000D_&lt;br&gt;          -  Glomerular filtration rate (GFR) &lt; 30 ml/min by CKD-EPI equation._x000D_&lt;br&gt;_x000D_&lt;br&gt;          -  liver cirrhosis ._x000D_&lt;br&gt;_x000D_&lt;br&gt;          -  Decompensated heart failure._x000D_&lt;br&gt;_x000D_&lt;br&gt;          -  known active tuberculosis (TB) or history of incompletely treated TB._x000D_&lt;br&gt;_x000D_&lt;br&gt;          -  Uncontrolled systemic bacterial or fungal infections._x000D_&lt;br&gt;_x000D_&lt;br&gt;          -  Drugs that may affect sirolimus level: antifungals, diltiazem, verapamil, nicardipine,_x000D_&lt;br&gt;             phenytoin, phenobarbital, rifampicin, carbamazepine._x000D_&lt;br&gt;</t>
  </si>
  <si>
    <t>Time to clinical recovery;Viral clearance</t>
  </si>
  <si>
    <t>A Phase 2 Randomized, Double-Blind, Placebo-Controlled Study to Evaluate the Safety and Efficacy of AT-527 in Subjects With Moderate COVID-19</t>
  </si>
  <si>
    <t>Drug: AT-527;Other: Placebo</t>
  </si>
  <si>
    <t>https://clinicaltrials.gov/show/NCT04396106</t>
  </si>
  <si>
    <t>Safety and Efficacy of AT-527 in Subjects With Moderate Coronavirus Disease (COVID-19)</t>
  </si>
  <si>
    <t>NCT04396106</t>
  </si>
  <si>
    <t>United States;Belgium;Brazil;Moldova, Republic of;Romania;South Africa;Ukraine;Belgium;Brazil;Moldova, Republic of;Romania;South Africa;Ukraine;United States</t>
  </si>
  <si>
    <t>May 26, 2020</t>
  </si>
  <si>
    <t>Clinical Trials Administrator</t>
  </si>
  <si>
    <t>AteaClinicalTrials@ateapharma.com</t>
  </si>
  <si>
    <t>888-481-1607</t>
  </si>
  <si>
    <t>_x000D_&lt;br&gt;        Key Inclusion Criteria:_x000D_&lt;br&gt;_x000D_&lt;br&gt;          -  Hospitalized or in a hospital-affiliated confinement facility_x000D_&lt;br&gt;_x000D_&lt;br&gt;          -  SARS-CoV-2 positive_x000D_&lt;br&gt;_x000D_&lt;br&gt;          -  Initial COVID-19 symptom onset within 5 days prior to Screening_x000D_&lt;br&gt;_x000D_&lt;br&gt;          -  SpO2 = 93% on room air or requires = 2L/min oxygen by nasal cannula or mask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or mask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t>
  </si>
  <si>
    <t>Proportions (active vs. placebo) of subjects with progressive respiratory insufficiency.;Proportions (active vs. placebo) of subjects experiencing treatment-emergent adverse events</t>
  </si>
  <si>
    <t>PERUCONPLASMA: Randomized Clinical Trial to Evaluate Safety and Efficacy of the Use of Convalescent Plasma in Hospitalized Patients With COVID-19</t>
  </si>
  <si>
    <t>https://clinicaltrials.gov/show/NCT04497324</t>
  </si>
  <si>
    <t>PERUCONPLASMA: Evaluating the Use of Convalescent Plasma as Management of COVID-19</t>
  </si>
  <si>
    <t>NCT04497324</t>
  </si>
  <si>
    <t>Fiorella Krapp Lopez, MD, MSc;Alonso Soto, MD</t>
  </si>
  <si>
    <t>fiorella.krapp@upch.pe;</t>
  </si>
  <si>
    <t>(511) 3190000;</t>
  </si>
  <si>
    <t>_x000D_&lt;br&gt;        Inclusion Criteria:_x000D_&lt;br&gt;_x000D_&lt;br&gt;          -  Hospitalized 18 years old or older patient with COVID-19 disease, confirmed by a_x000D_&lt;br&gt;             molecular test or a serologic test, along with a typical COVID-19 clinical_x000D_&lt;br&gt;             presentation._x000D_&lt;br&gt;_x000D_&lt;br&gt;          -  Severe or critical disease caused by COVID-19 Severe disease is defined as 2 or more_x000D_&lt;br&gt;             of the following criteria:_x000D_&lt;br&gt;_x000D_&lt;br&gt;               -  Respiratory frequency &gt;22_x000D_&lt;br&gt;_x000D_&lt;br&gt;               -  O2 saturation =93%_x000D_&lt;br&gt;_x000D_&lt;br&gt;               -  PaO2 50mmHg_x000D_&lt;br&gt;_x000D_&lt;br&gt;               -  PaO2/FiO2 &lt;300_x000D_&lt;br&gt;_x000D_&lt;br&gt;          -  Or critical disease with one or more of the following criteria:_x000D_&lt;br&gt;_x000D_&lt;br&gt;               -  Respiratory insufficiency with requirement of mechanical ventilation within the_x000D_&lt;br&gt;                  last 72hours_x000D_&lt;br&gt;_x000D_&lt;br&gt;               -  Shock_x000D_&lt;br&gt;_x000D_&lt;br&gt;          -  Inform consent signed by patient or direct family member._x000D_&lt;br&gt;_x000D_&lt;br&gt;        Exclusion Criteria:_x000D_&lt;br&gt;_x000D_&lt;br&gt;          -  Contraindication for transfusion (history of TRALI or TACO, history of anaphylaxis to_x000D_&lt;br&gt;             blood components_x000D_&lt;br&gt;_x000D_&lt;br&gt;          -  Multiorgan failure, defined by a SOFA score of &gt;5_x000D_&lt;br&gt;_x000D_&lt;br&gt;          -  hemodynamically unstable, with mean arterial pressure &lt;60 mmHg, refractory to_x000D_&lt;br&gt;             vasopressors use_x000D_&lt;br&gt;_x000D_&lt;br&gt;          -  Uncontrolled concomitant infection_x000D_&lt;br&gt;_x000D_&lt;br&gt;          -  Disseminated intravascular coagulation_x000D_&lt;br&gt;_x000D_&lt;br&gt;          -  Myocardial infarction_x000D_&lt;br&gt;_x000D_&lt;br&gt;          -  Acute coronary disease_x000D_&lt;br&gt;_x000D_&lt;br&gt;          -  Patient on dialysis_x000D_&lt;br&gt;_x000D_&lt;br&gt;          -  Intracranial bleeding active within the last 7 days_x000D_&lt;br&gt;_x000D_&lt;br&gt;          -  Pregnancy_x000D_&lt;br&gt;</t>
  </si>
  <si>
    <t>Transfusion-related Serious Adverse Events</t>
  </si>
  <si>
    <t>Open-label study to assess the safety of REMdesivir-HU as Eligible Novel therapY for moderate and severe Covid-19 patients</t>
  </si>
  <si>
    <t>&lt;br&gt;Product Name: Remdesivir-HU 100 mg concentrate for solution for infusion                        &lt;br&gt;Pharmaceutical Form: Infusion&lt;br&gt;&lt;br&gt;</t>
  </si>
  <si>
    <t>https://www.clinicaltrialsregister.eu/ctr-search/search?query=eudract_number:2020-004928-42</t>
  </si>
  <si>
    <t>Clinical trail of remdesivir in Covid-19 patinets</t>
  </si>
  <si>
    <t>EUCTR2020-004928-42-HU</t>
  </si>
  <si>
    <t>SARS-CoV-2 Infection &lt;br&gt;MedDRA version: 23.0
Level: PT
Classification code 10084268
Term: COVID-19
System Organ Class: 10021881 - Infections and infestations
;Therapeutic area: Diseases [C] - Virus Diseases [C02]</t>
  </si>
  <si>
    <t>Inclusion criteria: &lt;br&gt;o	Males or females aged 12yrs and older with body weight at least 40kg&lt;br&gt;o	Hospitalized with COVID-19 confirmed by PCR and/or COVID-19 typical symptoms with pneumonia:&lt;br&gt;?	In case of no confirmed PCR test result available at screening, typical symptoms can also apply  &lt;br&gt;o	requiring supplemental oxygen at screening&lt;br&gt;?	at the discretion of the investigator, any form of O2 support can apply&lt;br&gt;o	Do not have access to Veklury treatment&lt;br&gt;?	Patient may be under other treatment against COVID-19 (except for chloroquine/hydroxychloroquine) &lt;br&gt;o	Willing and able to provide valid written informed consent prior to performing study procedures (for those &lt;18yrs of age, parental consent and patient assent is required)&lt;br&gt;&lt;br&gt;&lt;br&gt;Are the trial subjects under 18? yes&lt;br&gt;Number of subjects for this age range: &lt;br&gt;F.1.2 Adults (18-64 years) yes&lt;br&gt;F.1.2.1 Number of subjects for this age range 1600&lt;br&gt;F.1.3 Elderly (&gt;=65 years) yes&lt;br&gt;F.1.3.1 Number of subjects for this age range 360&lt;br&gt;</t>
  </si>
  <si>
    <t>Exclusion criteria: &lt;br&gt;Patients meeting any of the below criteria are not eligible&lt;br&gt;o	Known liver disease, hepatic impairment and/or Alanine Transaminase (ALT) or Aspartate Transaminase (AST) = 5 times the upper limit of normal&lt;br&gt;o	Known severe renal disease (including patients receiving hemodialysis or hemofiltration) and/or estimated glomerular filtration rate (eGFR) &lt; 30 ml/min.&lt;br&gt;o	Pregnancy or breast feeding at the discretion of the investigator&lt;br&gt;o	Anticipated discharge from the hospital or transfer to another hospital which is not a study site within 120 hours&lt;br&gt;o	Other investigationsl treatment up to 2x the ‚Äúemptying‚Äù time of treatment, or if this is not known for 60 days, except in the case of a favipiravir study.  In case of the clinical trial of favipiravir the petinents can be enrolled in the study if afterthe end of study / early termination visit. &lt;br&gt;o	Know allergy to any anti-viral medication&lt;br&gt;?	Hypersensitivity to the active substance(s) or to any of the excipients&lt;br&gt;o	Current (or 48 hours prior) treatment with chloroquine/hydroxychloroquine&lt;br&gt;o	Any medical condition that the examining physician deems unsuitable for the patient to participate in the study.&lt;br&gt;&lt;br&gt;</t>
  </si>
  <si>
    <t>Timepoint(s) of evaluation of this end point: 10 months;Primary end point(s): &lt;PRIM&gt; The primary endpoint of the study is the proportion of patients with at least 1treatment-emergent AESI (death, hypersensitivity including infusion-related reaction, anaphylactic reaction, acute respiratory failure, hypotension, hepatic toxicity and nephrotoxicity). &lt;br&gt;Secondary endpoints:&lt;br&gt;The secondary safety endpoints of the study are:&lt;br&gt;&lt;SEC1&gt; the proportion of patients with at least 1 treatment-emergent adverse event&lt;br&gt;&lt;SEC2&gt; proportion of patients with treatment-emergent clinical laboratory abnormalities (separately for the following parameters: ALT, AST, INR, HGB, Bilirubin, ALP, Creatinine, eGFR)&lt;br&gt;;Secondary Objective: To evaluate the efficacy of REM in COVID-19 patients Hungary;Main Objective: To assess the safety and tolerability of REM use in Hungary in the conditionally approved indication (EMA).</t>
  </si>
  <si>
    <t>Study of the Incidence of SARS-CoV-2 Infection in the Alpes-Maritimes Department by Analysis of the Specific Humoral and Cellular Response During Deconfinement</t>
  </si>
  <si>
    <t>Other: blood sampling</t>
  </si>
  <si>
    <t>https://clinicaltrials.gov/show/NCT04429594</t>
  </si>
  <si>
    <t>Study of the Incidence of SARS-CoV-2 Infection (COVID-19)</t>
  </si>
  <si>
    <t>NCT04429594</t>
  </si>
  <si>
    <t>July 28, 2020</t>
  </si>
  <si>
    <t>CovImmune 2</t>
  </si>
  <si>
    <t>Barbara SEITZ, MCUPH;Barbara SEITZ- POLSKI</t>
  </si>
  <si>
    <t>seitz-polski.b@chu-nice.fr;seitz-polski.b@chu-nice.fr</t>
  </si>
  <si>
    <t>334 92 03 55 02;334.92.03.55.02</t>
  </si>
  <si>
    <t>_x000D_&lt;br&gt;        Inclusion Criteria:_x000D_&lt;br&gt;_x000D_&lt;br&gt;          -  Any major subject, voluntary, exposed to the public from 11 May 2020 informed of the_x000D_&lt;br&gt;             study by partner institutions (Departmental Council 06), affiliated to a social_x000D_&lt;br&gt;             security scheme,_x000D_&lt;br&gt;_x000D_&lt;br&gt;        Exclusion Criteria:_x000D_&lt;br&gt;_x000D_&lt;br&gt;          -  Subject protected by law under tutorship or guardianship, or who cannot participate in_x000D_&lt;br&gt;             a clinical study under the terms of Article L. 1121-16 of the French Public Health_x000D_&lt;br&gt;             Code_x000D_&lt;br&gt;</t>
  </si>
  <si>
    <t>positive serologies</t>
  </si>
  <si>
    <t>Low Dose Aspirin in Moderate to Severe SARS- CoV-2 Infected Patients: A Pilot Randomized Controlled Trial</t>
  </si>
  <si>
    <t>Intervention1: Aspirin: Low dose aspirin (75 mg OD) for 10 days along with standard of care&lt;br&gt;Control Intervention1: Standard of Care: Standard of care will included standard practice of the institute at that time&lt;br&gt;</t>
  </si>
  <si>
    <t>http://www.ctri.nic.in/Clinicaltrials/pmaindet2.php?trialid=44980</t>
  </si>
  <si>
    <t>Effect of blood thinning medicine in COVID-19 infection</t>
  </si>
  <si>
    <t>CTRI/2020/08/027503</t>
  </si>
  <si>
    <t>Randomized, Parallel Group Trial
  Method of generating randomization sequence:Stratified block randomization  Method of allocation concealment:Sequentially numbered, sealed, opaque envelopes  Blinding and masking:Outcome Assessor Blinded</t>
  </si>
  <si>
    <t>Dr Souvik Maitra</t>
  </si>
  <si>
    <t>Room No: 5011, 5th Floor Teaching Block, All India Institute of Medical Sciences, New Delhi</t>
  </si>
  <si>
    <t>souvikmaitra@live.com</t>
  </si>
  <si>
    <t>All India Institute of Medical Sciences, New Delhi</t>
  </si>
  <si>
    <t>Inclusion criteria: Adult (aged between 18 and 65y) patients with laboratory confirmed SARS- CoV-2 infection with hypoxemia (defined by room air SpO2 √¢?¬§ 94%) at the time of randomization will be included.</t>
  </si>
  <si>
    <t>Exclusion criteria: 1.	Refusal to participate &lt;br/ &gt;&lt;br&gt;2.	Mechanically ventilated patients &lt;br/ &gt;&lt;br&gt;3.	Patients with P/F ratio  &lt; 150 mm Hg &lt;br/ &gt;&lt;br&gt;4.	Patients with any known coagulation disorder &lt;br/ &gt;&lt;br&gt;5.	Patients with known platelet function disorder &lt;br/ &gt;&lt;br&gt;6.	Patients who are already on antiplatelet therapy &lt;br/ &gt;&lt;br&gt;7.	Patients with thrombocytopenia (platelet count  &lt; 100,000/ cmm) &lt;br/ &gt;&lt;br&gt;8.	Patients with any previous intracranial pathology &lt;br/ &gt;&lt;br&gt;9.	Patients with known gastric/ duodenal ulcer  &lt;br/ &gt;&lt;br&gt;10.	Patients with history of gastro-intestinal bleeding within 3 months &lt;br/ &gt;&lt;br&gt;11.	Pregnancy women or women who are breastfeeding their children &lt;br/ &gt;&lt;br&gt;12.	Known allergy to aspirin &lt;br/ &gt;&lt;br&gt;</t>
  </si>
  <si>
    <t>To compare SpO2/ FiO2 ratio in day 1- 7 post randomization in both the groupsTimepoint: day 1- 7 post randomization</t>
  </si>
  <si>
    <t>A Phase 2/3 Single-Arm, Open-Label Study to Evaluate the Safety, Tolerability, Pharmacokinetics, and Efficacy of Remdesivir (GS-5734‚Ñ¢) in Participants From Birth to &lt; 18 Years of Age With COVID-19</t>
  </si>
  <si>
    <t>Drug: Remdesivir</t>
  </si>
  <si>
    <t>https://clinicaltrials.gov/show/NCT04431453</t>
  </si>
  <si>
    <t>Study to Evaluate the Safety, Tolerability, Pharmacokinetics, and Efficacy of Remdesivir (GS-5734‚Ñ¢) in Participants From Birth to &lt; 18 Years of Age With Coronavirus Disease 2019 (COVID-19)</t>
  </si>
  <si>
    <t>NCT04431453</t>
  </si>
  <si>
    <t>Gilead Sciences</t>
  </si>
  <si>
    <t>United States;Italy;Spain;United Kingdom;Italy;Spain;United Kingdom;United States</t>
  </si>
  <si>
    <t>July 21, 2020</t>
  </si>
  <si>
    <t>CARAVAN</t>
  </si>
  <si>
    <t>Gilead Study Director;Gilead Clinical Study Information Center</t>
  </si>
  <si>
    <t>;GileadClinicalTrials@gilead.com</t>
  </si>
  <si>
    <t>;1-833-445-3230 (GILEAD-0)</t>
  </si>
  <si>
    <t>Gilead Sciences;</t>
  </si>
  <si>
    <t>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f) Cohort 8: &lt; 12 years of age and weight at screening = 40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mL/min/1.73m^2 using Schwartz formula_x000D_&lt;br&gt;             for individuals = 1 year of age_x000D_&lt;br&gt;_x000D_&lt;br&gt;          -  Creatinine above protocol specified thresholds for &lt; 1 year of age_x000D_&lt;br&gt;_x000D_&lt;br&gt;          -  Positive pregnancy test at Screening only for female of child bearing potential. Note:_x000D_&lt;br&gt;             If female participants who become pregnant during the study or are discovered to be_x000D_&lt;br&gt;             pregnant after receiving at least one dose may continue study drug, after discussion_x000D_&lt;br&gt;             with the investigator_x000D_&lt;br&gt;_x000D_&lt;br&gt;          -  On renal replacement therapies (intermittent hemodialysis (iHD), peritoneal dialysis_x000D_&lt;br&gt;             (PD), continuous renal replacement therapy (CRRT))_x000D_&lt;br&gt;_x000D_&lt;br&gt;        Note: Other protocol defined Inclusion/Exclusion criteria may apply_x000D_&lt;br&gt;</t>
  </si>
  <si>
    <t>Proportion of Participants Experiencing any Treatment-Emergent Adverse Events;Proportion of Participants Experiencing any Treatment-Emergent Graded Laboratory Abnormalities;Plasma Concentrations of Remdesivir (RDV) and Metabolites</t>
  </si>
  <si>
    <t>The safety and efficacy of STC3141 in patient with COVID-19 ARDS require intensive care</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</si>
  <si>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</si>
  <si>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https://anzctr.org.au/ACTRN12620000588998.aspx</t>
  </si>
  <si>
    <t>The safety and efficacy of STC3141 in patient with COVID-19 Acute Respiratory Distress Syndrome</t>
  </si>
  <si>
    <t>ACTRN12620000588998</t>
  </si>
  <si>
    <t>Grand Medical Pty Ltd</t>
  </si>
  <si>
    <t>COVID-19 infection; &lt;br&gt;COVID-19 infection;Infection - Other infectious diseases;Respiratory - Other respiratory disorders / diseases</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</si>
  <si>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</si>
  <si>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t>
  </si>
  <si>
    <t>Changes in PaO2/FiO2 assessed by arterial blood gases and  ventilator measures[end of infusion in stage 2];Incidence, nature and severity of AEs and SAEs[D10 in stage 1];Incidence of treatment discontinuation due to AEs [D10 in stage 1]</t>
  </si>
  <si>
    <t xml:space="preserve">The role of Yogic breathing techniques among quarantined HCWs, COVID-19 positive and COVID 19 convalescent patients: A randomized clinical trial
</t>
  </si>
  <si>
    <t>Intervention1: Yogic breathing: Yoga:SHORT DURATION BREATHING TECHNIQUE(SDBT)&lt;br&gt;&lt;br&gt;Time Interval : 3-5 minutes&lt;br&gt;Preparation: eyes closed, sit with cross legs&lt;br&gt;Process: Powerful inhalation/ exhalation (Bhastrika pranayama) 21 times with constrictions from the throat and no abdominal jerks. It is followed by sitting relaxed with fullness of breath for 30 sec - 1 min	(Mouth closed, Eyes closed)&lt;br&gt;&lt;br&gt;&lt;br&gt;Yoga: LONGER DURATION BREATHING TECHNIQUE(LDBT)&lt;br&gt;Time interval: 12-18 minutes&lt;br&gt;Preparation: Crossed leg posture with straight spine, hands-on thighs with palms facing upwards, face slightly upwards, mild focus between the eyebrows&lt;br&gt;Process has 3 Stages (Yogic Breathing with A kaara chanting)&lt;br&gt;Stage 1: Inhale / Exhale while inhaling mentally saying, I am not the body and while exhaling mentally saying, I am not even the mind.,&lt;br&gt;Stage 2: Utter √¢??aa√¢?? 7 times, producing the sound from the navel region with mouth wide open. &lt;br&gt;Not very loud but enough to feel the vibrations produced by the sound&lt;br&gt;Stage 3: Sit silent for 5-6 minutes with face slightly upwards with mild focus between the eyebrows.&lt;br&gt;&lt;br&gt;&lt;br&gt;Control Intervention1: Yogic breathing: SDBT: 15 day intervention on COVID-positive&lt;br&gt;Control Intervention2: No intervention: COVID-positive with usual care.&lt;br&gt;Control Intervention3: Yogic breathing : SDBT and LDBT: 15 day intervention on COVID recovered and health care worker.&lt;br&gt;Control Intervention4: No intervention: COVID recovered and health care worker with no intervention will act as control.&lt;br&gt;</t>
  </si>
  <si>
    <t>http://www.ctri.nic.in/Clinicaltrials/pmaindet2.php?trialid=47893</t>
  </si>
  <si>
    <t>The role of Yogic breathing techniques in progression and recovery from COVID-19.</t>
  </si>
  <si>
    <t>CTRI/2020/10/028195</t>
  </si>
  <si>
    <t>Randomized, Crossover Trial
  Method of generating randomization sequence:Other  Method of allocation concealment:Sequentially numbered, sealed, opaque envelopes  Blinding and masking:Not Applicable</t>
  </si>
  <si>
    <t>Dr Akshay Anand</t>
  </si>
  <si>
    <t>Room No. 3036, Research block B, Neuroscience Research Lab, Department of Neurology, Post Graduate Institute of Medical Education and Research (PGIMER), Chandigarh</t>
  </si>
  <si>
    <t>akshay2anand@gmail.com</t>
  </si>
  <si>
    <t>PGIMER Chandigarh</t>
  </si>
  <si>
    <t>Inclusion criteria: The Quarantined COVID-19 suspects, COVID-19 convalescent and COVID-19 positive patients will be enrolled in the study based on their quarantined venue, recovery or the admission to the hospital, as the case may be, after the initial screening as per the Institutes guidelines. Patients between the age group of 15 √¢?? 70 years will be considered for this study.</t>
  </si>
  <si>
    <t>Exclusion criteria: Pediatric cases upto the age of 14 year will not be recruited in this study. Subjects will not be recruited if they are yoga practitioners. &lt;br/ &gt;&lt;br&gt;COVID-19 patients on a ventilator and those with epilepsy, brain tumor, brain aneurysm, and pregnancy or those not cleared by medical opinion for the breathing techniques. &lt;br/ &gt;&lt;br&gt;</t>
  </si>
  <si>
    <t>Anxiety, stress, post traumatic stress, triguna, tridosha, Mental wellbeing, wellness and resilience &lt;br/ &gt;&lt;br&gt;Timepoint: baseline, after 15 days</t>
  </si>
  <si>
    <t>A Randomized, Double-Blind, Parallel Group Study to Assess the Efficacy and Safety of Once Weekly Subcutaneous Injections of Pemziviptadil (PB1046), a Sustained-Release VIP (Vasoactive Intestinal Peptide) ANalogue, in Hospitalized COVID-19 Patients at HiGh Risk for Rapid Clinical Deterioration and ARDS (PB1046 VANGARD Study)</t>
  </si>
  <si>
    <t>Drug: Pemziviptadil (PB1046);Drug: Low Dose (10 mg) Control</t>
  </si>
  <si>
    <t>https://clinicaltrials.gov/show/NCT04433546</t>
  </si>
  <si>
    <t>Pemziviptadil (PB1046), a Long-acting, Sustained Release Human VIP Analogue, Intended to Provide Clinical Improvement to Hospitalized COVID-19 Patients at High Risk for Rapid Clinical Deterioration and Acute Respiratory Distress Syndrome (ARDS).</t>
  </si>
  <si>
    <t>NCT04433546</t>
  </si>
  <si>
    <t>PhaseBio Pharmaceuticals Inc.</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</si>
  <si>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</si>
  <si>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VANGARD</t>
  </si>
  <si>
    <t>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t>
  </si>
  <si>
    <t>Time to clinical recovery from initiation of pemziviptadil (PB1046)</t>
  </si>
  <si>
    <t>Hospital of Chengdu University of Traditional Chinese Medicine jointly launched a real-world study on the clinical efficacy evaluation of the Inner hospital preparation</t>
  </si>
  <si>
    <t>CM group:Xinguan No. 2 / Xinguan No. 3 alone or + regular treatment;WM group:Regular Ttreatment;</t>
  </si>
  <si>
    <t>http://www.chictr.org.cn/showproj.aspx?proj=51100</t>
  </si>
  <si>
    <t>A real-world study for the Chinese medicines ''Xinguan 2'' and ''Xinguan 3'' in the treatment of novel coronavirus pneumonia (COVID-19)</t>
  </si>
  <si>
    <t>ChiCTR2000030936</t>
  </si>
  <si>
    <t>Treatment study</t>
  </si>
  <si>
    <t>CM group:2130;WM group:710;</t>
  </si>
  <si>
    <t>Hospital of Chengdu University of Traditional Chinese Medicine.</t>
  </si>
  <si>
    <t>Peiyang Gao</t>
  </si>
  <si>
    <t>39 Shi-er-qiao Road, Chengdu, Sichua, China</t>
  </si>
  <si>
    <t>gaopy930@126.com</t>
  </si>
  <si>
    <t>+86 18980025566</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</si>
  <si>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</si>
  <si>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</si>
  <si>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Body temperature returns to normal time;After the medication, the disappearance rate of TCM symptoms;</t>
  </si>
  <si>
    <t>Coronavirus Disease 2019- Using Ascorbic Acid and Zinc Supplementation (COVIDAtoZ) Research Study A Randomized, Open Label Single Center Study</t>
  </si>
  <si>
    <t>Dietary Supplement: Ascorbic Acid;Dietary Supplement: Zinc Gluconate;Dietary Supplement: Ascorbic Acid and Zinc Gluconate;Other: Standard of Care</t>
  </si>
  <si>
    <t>https://clinicaltrials.gov/show/NCT04342728</t>
  </si>
  <si>
    <t>Coronavirus 2019 (COVID-19)- Using Ascorbic Acid and Zinc Supplementation</t>
  </si>
  <si>
    <t>NCT04342728</t>
  </si>
  <si>
    <t>Allocation: Randomized. Intervention model: Single Group Assignment. Primary purpose: Supportive Care. Masking: None (Open Label).</t>
  </si>
  <si>
    <t>COVID;Corona Virus Infection</t>
  </si>
  <si>
    <t>COVIDAtoZ</t>
  </si>
  <si>
    <t>Milind Desai, M. D.;Suma Thomas</t>
  </si>
  <si>
    <t>The Cleveland Clinic;The Cleveland Clinic</t>
  </si>
  <si>
    <t>_x000D_&lt;br&gt;        Inclusion Criteria:_x000D_&lt;br&gt;_x000D_&lt;br&gt;          -  Outpatients = 18 years presenting to Cleveland Clinic Health System in Ohio and_x000D_&lt;br&gt;             Florida who test positive for COVID-19 having any of the following symptoms_x000D_&lt;br&gt;_x000D_&lt;br&gt;               1. Fever or chills_x000D_&lt;br&gt;_x000D_&lt;br&gt;               2. Shortness of breath or difficulty breathing_x000D_&lt;br&gt;_x000D_&lt;br&gt;               3. Cough_x000D_&lt;br&gt;_x000D_&lt;br&gt;               4. Fatigue_x000D_&lt;br&gt;_x000D_&lt;br&gt;               5. Muscle or body Aches_x000D_&lt;br&gt;_x000D_&lt;br&gt;               6. Headache_x000D_&lt;br&gt;_x000D_&lt;br&gt;               7. New loss of taste_x000D_&lt;br&gt;_x000D_&lt;br&gt;               8. New loss of smell_x000D_&lt;br&gt;_x000D_&lt;br&gt;               9. Congestion or runny nose_x000D_&lt;br&gt;_x000D_&lt;br&gt;              10. Nausea_x000D_&lt;br&gt;_x000D_&lt;br&gt;              11. Vomiting_x000D_&lt;br&gt;_x000D_&lt;br&gt;              12. Diarrhea_x000D_&lt;br&gt;_x000D_&lt;br&gt;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kidney disease_x000D_&lt;br&gt;_x000D_&lt;br&gt;          -  Advanced liver disease awaiting transplant_x000D_&lt;br&gt;_x000D_&lt;br&gt;          -  History of Calcium Oxalate kidney stones._x000D_&lt;br&gt;</t>
  </si>
  <si>
    <t>Symptom Reduction</t>
  </si>
  <si>
    <t>A Multicenter, Randomized, Open-label, Parallel Group Pilot Study to Evaluate the Safety and Efficacy of Prolastin Plus Standard Medical Treatment (SMT) Versus SMT Alone in Hospitalized Subjects With COVID-19</t>
  </si>
  <si>
    <t>Biological: Prolastin;Drug: Standard Medical Treatment</t>
  </si>
  <si>
    <t>https://clinicaltrials.gov/show/NCT04495101</t>
  </si>
  <si>
    <t>Study to Evaluate the Safety and Efficacy of Prolastin in Hospitalized Subjects With COVID-19</t>
  </si>
  <si>
    <t>NCT04495101</t>
  </si>
  <si>
    <t>_x000D_&lt;br&gt;        Inclusion Criteria:_x000D_&lt;br&gt;_x000D_&lt;br&gt;          1. Hospitalized male or female subject = 18 years of age at the time of Screening who is_x000D_&lt;br&gt;             being treated for COVID-19. Subjects must be screened within 48 hours (= 48 hours) of_x000D_&lt;br&gt;             hospital admission._x000D_&lt;br&gt;_x000D_&lt;br&gt;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including both of the following:_x000D_&lt;br&gt;_x000D_&lt;br&gt;               1. Radiographic infiltrates by imaging (chest X-Ray, computerized tomography (CT)_x000D_&lt;br&gt;                  scan, etc.) and/or clinical assessment (evidence of rales/crackles on the exam)_x000D_&lt;br&gt;                  with peripheral oxygen saturation by pulse oximetry (SpO2) &lt;94% on room air_x000D_&lt;br&gt;_x000D_&lt;br&gt;               2. Any One of the following related to COVID-19: i. Ferritin &gt; 400 nanogram per_x000D_&lt;br&gt;                  milliliter (ng/mL), ii. Lactate dehydrogenase (LDH) &gt; 300 units per liter (U/L),_x000D_&lt;br&gt;                  iii. D-Dimers &gt; reference range, or iv. C-reactive protein (CRP) &gt; 40 milligram_x000D_&lt;br&gt;                  per liter (mg/L)_x000D_&lt;br&gt;_x000D_&lt;br&gt;          4. Subjects provides informed consent prior to the initiation of any study procedures._x000D_&lt;br&gt;_x000D_&lt;br&gt;        Exclusion Criteria:_x000D_&lt;br&gt;_x000D_&lt;br&gt;          1. Subjects requiring invasive mechanical ventilation or ICU admission or with PaO2/FIO2_x000D_&lt;br&gt;             = 150 mm Hg (ie, arterial oxygen in mm Hg divided by fraction inspired oxygen_x000D_&lt;br&gt;             concentration [eg, 0.21 for room air])._x000D_&lt;br&gt;_x000D_&lt;br&gt;          2. Clinical evidence of any significant acute or chronic disease that, in the opinion of_x000D_&lt;br&gt;             the investigator, may place the subject at undue medical risk._x000D_&lt;br&gt;_x000D_&lt;br&gt;          3. The subjects have had a known serious anaphylactic reaction to blood, any_x000D_&lt;br&gt;             blood-derived or plasma product, or known selective immunoglobulin A (IgA) deficiency_x000D_&lt;br&gt;             with anti-IgA antibodies._x000D_&lt;br&gt;_x000D_&lt;br&gt;          4. A medical condition in which the infusion of additional fluid is contraindicated._x000D_&lt;br&gt;_x000D_&lt;br&gt;          5. Shock that is unresponsive to fluid challenge and/or multiple vasopressors and_x000D_&lt;br&gt;             accompanied by multiorgan failure considered not able to be reversed by the Principal_x000D_&lt;br&gt;             Investigator._x000D_&lt;br&gt;_x000D_&lt;br&gt;          6. Known alpha-1 antitrypsin deficiency for which the subject is already receiving_x000D_&lt;br&gt;             alpha1-proteinase inhibitor augmentation therapy._x000D_&lt;br&gt;_x000D_&lt;br&gt;          7. Women who are pregnant or breastfeeding. Female subjects of child-bearing potential_x000D_&lt;br&gt;             must have a negative test for pregnancy blood or urine human chorionic gonadotropin_x000D_&lt;br&gt;             (HCG)-based assay at Screening/Baseline Visit._x000D_&lt;br&gt;_x000D_&lt;br&gt;          8. Subjects for whom there is limitation of therapeutic effort such as "Do not_x000D_&lt;br&gt;             resuscitate" status._x000D_&lt;br&gt;_x000D_&lt;br&gt;          9. Currently participating in another interventional clinical trial with investigational_x000D_&lt;br&gt;             medical product or device._x000D_&lt;br&gt;_x000D_&lt;br&gt;         10. Subjects previously requiring long-term oxygen therapy (home oxygen therapy)._x000D_&lt;br&gt;</t>
  </si>
  <si>
    <t>Percentage of Subjects Who are Dependent on Invasive Mechanical Ventilation;Percentage of Subjects Dying or Requiring ICU Admission</t>
  </si>
  <si>
    <t>A randomized clinical trial study, comparison of the therapeutic effects of Ivermectin, Kaletra and Chloroquine with Kaletra and Chloroquine in the treatment of patients with coronavirus 2019 (COVID-19)</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</si>
  <si>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</si>
  <si>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http://en.irct.ir/trial/48444</t>
  </si>
  <si>
    <t>Clinical trial study of the therapeutic effect of Ivermectin, besides Kaletra and Chloroquinein in patients with Coronavirus disease 2019 (COVID-19)</t>
  </si>
  <si>
    <t>IRCT20200422047168N2</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</si>
  <si>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</si>
  <si>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</si>
  <si>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</si>
  <si>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Exclusion criteria: &lt;br&gt;                History of renal failure&lt;br&gt;                Taking drugs that interfere with Ivermectin&lt;br&gt;                Patients who have been admitted to other clinical trials&lt;br&gt;</t>
  </si>
  <si>
    <t>Prospective study to assess therapeutic role of Zinc in COVID-19 patients</t>
  </si>
  <si>
    <t>Intervention1: Zinc sulphate 100mg: Micronutrient Zinc combined with standard treatment &lt;br&gt;Tab Zinc Sulphate 100 mg OD&lt;br&gt;Control Intervention1: Standard treatment: Standard medications&lt;br&gt;</t>
  </si>
  <si>
    <t>http://www.ctri.nic.in/Clinicaltrials/pmaindet2.php?trialid=44929</t>
  </si>
  <si>
    <t>To study the role of Zinc combined with standard treatment for COVID-19</t>
  </si>
  <si>
    <t>CTRI/2020/07/026340</t>
  </si>
  <si>
    <t>Randomized, Parallel Group, Active Controlled Trial
  Method of generating randomization sequence:Coin toss, Lottery, toss of dice, shuffling cards etc  Method of allocation concealment:Case Record Numbers  Blinding and masking:Participant Blinded</t>
  </si>
  <si>
    <t>Ramen Goel</t>
  </si>
  <si>
    <t>C-10, 14th floor,
Center For Metabolic Surgery
Wockhardt Hospitals,
Agripada</t>
  </si>
  <si>
    <t>ramengoel@gmail.com</t>
  </si>
  <si>
    <t>Wockhardt Hospitals</t>
  </si>
  <si>
    <t>Inclusion criteria: Diagnosed with COVID-19</t>
  </si>
  <si>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</si>
  <si>
    <t>Reduction in symptoms &lt;br/ &gt;&lt;br&gt;Duration of stay, ICU admission, ventilator requirement, complications, dischargeTimepoint: Baseline, day 1, day 5, day 7, day 14 or till discharge</t>
  </si>
  <si>
    <t>Munich Remote SpO2 and Electrocardiogram Assessment in Covid-19 Patients</t>
  </si>
  <si>
    <t>Device: Withings ScanWatch</t>
  </si>
  <si>
    <t>https://clinicaltrials.gov/show/NCT04471636</t>
  </si>
  <si>
    <t>Telemedicine in Outpatient Covid-19 Patients</t>
  </si>
  <si>
    <t>NCT04471636</t>
  </si>
  <si>
    <t>Ludwig-Maximilians - University of Munich</t>
  </si>
  <si>
    <t>Covid-19;Cardiovascular Risk Factor</t>
  </si>
  <si>
    <t>September 18, 2020</t>
  </si>
  <si>
    <t>MR SPOC</t>
  </si>
  <si>
    <t>Steffen Massberg, MD;Moritz F Sinner, MD, MPH;Moritz F Sinner, MD, MPH</t>
  </si>
  <si>
    <t>;msinner@med.lmu.de;</t>
  </si>
  <si>
    <t>;+49-89-4400-76159;</t>
  </si>
  <si>
    <t>Department Head;</t>
  </si>
  <si>
    <t>_x000D_&lt;br&gt;        Inclusion Criteria:_x000D_&lt;br&gt;_x000D_&lt;br&gt;          -  Confirmed SARS-CoV2 infection and clinical Covid-19 disease_x000D_&lt;br&gt;_x000D_&lt;br&gt;          -  age =40 and &lt;60 years_x000D_&lt;br&gt;_x000D_&lt;br&gt;          -  Presence of =1 relevan cardiovascular condition, defined as (or):_x000D_&lt;br&gt;_x000D_&lt;br&gt;               -  atrial fibrillation_x000D_&lt;br&gt;_x000D_&lt;br&gt;               -  systolic or diastolic heart failure_x000D_&lt;br&gt;_x000D_&lt;br&gt;               -  LV ejection fraction &lt;50%_x000D_&lt;br&gt;_x000D_&lt;br&gt;               -  coronary artery disease with past PCI or CABG_x000D_&lt;br&gt;_x000D_&lt;br&gt;               -  Past myocardial infarction_x000D_&lt;br&gt;_x000D_&lt;br&gt;               -  diabetes mellitus_x000D_&lt;br&gt;_x000D_&lt;br&gt;               -  arterial hypertension (treated or untreated)_x000D_&lt;br&gt;_x000D_&lt;br&gt;               -  active smoking_x000D_&lt;br&gt;_x000D_&lt;br&gt;          -  availability of smartphone and sufficient internet connectivity at home_x000D_&lt;br&gt;_x000D_&lt;br&gt;          -  ability to use smartwatch_x000D_&lt;br&gt;_x000D_&lt;br&gt;          -  informed consent to study participation and data protection concept_x000D_&lt;br&gt;_x000D_&lt;br&gt;        Exclusion Criteria:_x000D_&lt;br&gt;_x000D_&lt;br&gt;          -  Participation in concurrent clinical trial_x000D_&lt;br&gt;_x000D_&lt;br&gt;          -  indication for hospitalization at study entry_x000D_&lt;br&gt;</t>
  </si>
  <si>
    <t>Rate of participants with a combination of hospitalization and unplanned use of hospital emergency department or emergency medical service</t>
  </si>
  <si>
    <t>The (Norwegian) NOR Solidarity Multicenter Trial on the Efficacy of Different Anti-viral Drugs in SARS-CoV-2 Infected Patients</t>
  </si>
  <si>
    <t>Drug: Hydroxychloroquine;Drug: Remdesivir;Other: (Standard of Care) SoC</t>
  </si>
  <si>
    <t>https://clinicaltrials.gov/show/NCT04321616</t>
  </si>
  <si>
    <t>The Efficacy of Different Anti-viral Drugs in COVID 19 Infected Patients</t>
  </si>
  <si>
    <t>NCT04321616</t>
  </si>
  <si>
    <t>SARS-CoV Infection;COVID 19;Acute Respiratory Distress Syndrome ARDS</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</si>
  <si>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</si>
  <si>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</si>
  <si>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</si>
  <si>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</si>
  <si>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t>
  </si>
  <si>
    <t>In-hospital mortality</t>
  </si>
  <si>
    <t>The Protocol of Evaluation of Safety and Efficiency of Method of Exosome Inhalation in SARS-CoV-2 Associated Two-Sided Pneumonia</t>
  </si>
  <si>
    <t>Drug: EXO 1 inhalation;Drug: EXO 2 inhalation;Drug: Placebo inhalation</t>
  </si>
  <si>
    <t>https://clinicaltrials.gov/show/NCT04491240</t>
  </si>
  <si>
    <t>Evaluation of Safety and Efficiency of Method of Exosome Inhalation in SARS-CoV-2 Associated Pneumonia.</t>
  </si>
  <si>
    <t>NCT04491240</t>
  </si>
  <si>
    <t>Allocation: Randomized. Intervention model: Parallel Assignment. Primary purpose: Other. Masking: Double (Participant, Care Provider).</t>
  </si>
  <si>
    <t>State-Financed Health Facility "Samara Regional Medical Center Dinasty"</t>
  </si>
  <si>
    <t>Covid19;SARS-CoV-2 PNEUMONIA;COVID-19</t>
  </si>
  <si>
    <t>COVID-19EXO</t>
  </si>
  <si>
    <t>_x000D_&lt;br&gt;        Inclusion Criteria:_x000D_&lt;br&gt;_x000D_&lt;br&gt;          -  Ability to understand the study objectives and risks and provide signed and dated_x000D_&lt;br&gt;             informed consent;_x000D_&lt;br&gt;_x000D_&lt;br&gt;          -  Confirmed COVID-19 infection (by PCR or antibody test);_x000D_&lt;br&gt;_x000D_&lt;br&gt;          -  Pneumonia requiring hospitalization, and oxygen saturation of &lt;94% indoors or a need_x000D_&lt;br&gt;             for auxiliary oxygen. The confirmed volume of lung damage by CT: not less than 30% and_x000D_&lt;br&gt;             not more than 80%;_x000D_&lt;br&gt;_x000D_&lt;br&gt;          -  ability to proceed with inhalation by self;_x000D_&lt;br&gt;_x000D_&lt;br&gt;        Exclusion Criteria:_x000D_&lt;br&gt;_x000D_&lt;br&gt;          -  Severe respiratory failure at the time of screening due to COVID-19 pneumonia;_x000D_&lt;br&gt;_x000D_&lt;br&gt;          -  Known to undergo medical resuscitation for 14 days before randomization;_x000D_&lt;br&gt;_x000D_&lt;br&gt;          -  Any serious medical condition or deviation of the clinical laboratory parameter that,_x000D_&lt;br&gt;             in the opinion of the researcher, prevents safe participation and completion of the_x000D_&lt;br&gt;             study by the participant Confirmed uncontrolled active bacterial, fungal, viral or_x000D_&lt;br&gt;             other infection (other than SARS-CoV-2)._x000D_&lt;br&gt;_x000D_&lt;br&gt;          -  According to the researcher, the progression to death is inevitable and will occur_x000D_&lt;br&gt;             within the next 24 hours, regardless of the therapy._x000D_&lt;br&gt;_x000D_&lt;br&gt;          -  The life expectancy of fewer than 28 days, taking into account a medical condition_x000D_&lt;br&gt;             already existing that cannot be corrected, e.g. participants with the following_x000D_&lt;br&gt;             conditions or suspicions: polyorganic insufficiency, poorly controlled neoplasms,_x000D_&lt;br&gt;             terminal stage heart disease, cardiopulmonary cardiac arrest that required_x000D_&lt;br&gt;             cardiopulmonary resuscitation, or electrical activity not accompanied by a pulse, or_x000D_&lt;br&gt;             asystole within the last 30 days, terminal stage liver disease, terminal stage liver_x000D_&lt;br&gt;             disease, or liver disease;_x000D_&lt;br&gt;_x000D_&lt;br&gt;          -  Pregnancy or breastfeeding;_x000D_&lt;br&gt;_x000D_&lt;br&gt;          -  Liver function failure (Class C for Child-Pugh), detected within 24 hours at screening_x000D_&lt;br&gt;             (local laboratory);_x000D_&lt;br&gt;_x000D_&lt;br&gt;          -  Absolute neutrophil count (ANC) &lt;500 cells/¬µL at screening (local laboratory);_x000D_&lt;br&gt;_x000D_&lt;br&gt;          -  Platelet count &lt;50000 cells/¬µL at screening (based on laboratory data);_x000D_&lt;br&gt;_x000D_&lt;br&gt;          -  Creatinine level = 1.5 from the upper limit;_x000D_&lt;br&gt;_x000D_&lt;br&gt;          -  Uncontrolled or untreated arrhythmia with clinical manifestations, myocardial_x000D_&lt;br&gt;             infarction within the last 6 weeks or congestive heart failure (NYHA Degrees 3 or 4);_x000D_&lt;br&gt;_x000D_&lt;br&gt;          -  Respiratory failure in the last 6 months or home use of oxygen in severe chronic_x000D_&lt;br&gt;             respiratory disease (COPD);_x000D_&lt;br&gt;_x000D_&lt;br&gt;          -  Quadriplegia;_x000D_&lt;br&gt;_x000D_&lt;br&gt;          -  Primary immunodeficiency, tuberculosis, progressive multifocal leukoencephalopathy,_x000D_&lt;br&gt;             aspergillosis or other invasive mold/fungal infection in anamnesis, or internal or_x000D_&lt;br&gt;             bone marrow transplantation for 6 months before randomization;_x000D_&lt;br&gt;_x000D_&lt;br&gt;          -  Known infection with hepatitis B or C viruses requiring therapy;_x000D_&lt;br&gt;</t>
  </si>
  <si>
    <t>Number of Participants With Non-serious and Serious Adverse Events During Trial;Number of Participants With Non-serious and Serious Adverse During Inhalation Procedure</t>
  </si>
  <si>
    <t>https://clinicaltrials.gov/ct2/show/results/NCT04491240</t>
  </si>
  <si>
    <t>Randomized, Double-Blind Clinical Trial of Ruxolitinib in Patients With Acute Respiratory Disorder Syndrome Due to SARS-CoV-2 Infection</t>
  </si>
  <si>
    <t>Drug: Janus Kinase Inhibitor (ruxolitinib);Other: Placebo</t>
  </si>
  <si>
    <t>https://clinicaltrials.gov/show/NCT04477993</t>
  </si>
  <si>
    <t>Ruxolitinib for Acute Respiratory Disorder Syndrome Due to COVID-19</t>
  </si>
  <si>
    <t>NCT04477993</t>
  </si>
  <si>
    <t>Vanderson Geraldo Rocha</t>
  </si>
  <si>
    <t>Severe Acute Respiratory Syndrome Coronavirus 2;SARS-CoV2</t>
  </si>
  <si>
    <t>RUXO-COVID</t>
  </si>
  <si>
    <t>Vanderson Rocha, MD.PhD;Vanderson Rocha, MD.PhD</t>
  </si>
  <si>
    <t>vanderson.rocha@hc.fm.usp.br;vanderson.rocha@hc.fm.usp.br</t>
  </si>
  <si>
    <t>+55-11-26617575;+55-11-26617575</t>
  </si>
  <si>
    <t>_x000D_&lt;br&gt;        Inclusion Criteria:_x000D_&lt;br&gt;_x000D_&lt;br&gt;          -  Patients hospitalized with SARS-CoV-2 pneumonia confirmed by RT-PCR or serology (IgA);_x000D_&lt;br&gt;_x000D_&lt;br&gt;          -  PaO2/FiO2 &lt; 300 (not fully explained by heart failure or volume overload) or SpO2 &lt;_x000D_&lt;br&gt;             90% on room air._x000D_&lt;br&gt;_x000D_&lt;br&gt;        Exclusion Criteria:_x000D_&lt;br&gt;_x000D_&lt;br&gt;          -  Symptom onset &gt; 14 days;_x000D_&lt;br&gt;_x000D_&lt;br&gt;          -  Neutrophil count &lt; 1,000/mm3;_x000D_&lt;br&gt;_x000D_&lt;br&gt;          -  Platelets &lt; 50,000/mm3;_x000D_&lt;br&gt;_x000D_&lt;br&gt;          -  ICU care at enrollment;_x000D_&lt;br&gt;_x000D_&lt;br&gt;          -  On invasive mechanical ventilation at enrollment;_x000D_&lt;br&gt;_x000D_&lt;br&gt;          -  Current use of experimental therapy for COVID-19 (except: azithromycin or_x000D_&lt;br&gt;             corticosteroids)_x000D_&lt;br&gt;_x000D_&lt;br&gt;          -  Uncontrolled arterial hypertension;_x000D_&lt;br&gt;_x000D_&lt;br&gt;          -  Current or previous use of systemic immunosuppressive therapy in the last 30 days;_x000D_&lt;br&gt;_x000D_&lt;br&gt;          -  Pregnancy or lactation;_x000D_&lt;br&gt;_x000D_&lt;br&gt;          -  Estimated creatinine clearance &lt; 30 mL/min or receiving CRRT or intermittent_x000D_&lt;br&gt;             hemodialysis;_x000D_&lt;br&gt;_x000D_&lt;br&gt;          -  Allergy to ruxolitinib;_x000D_&lt;br&gt;_x000D_&lt;br&gt;          -  Active tuberculosis;_x000D_&lt;br&gt;_x000D_&lt;br&gt;          -  HIV seropositivity;_x000D_&lt;br&gt;_x000D_&lt;br&gt;          -  Prior history of progressive multifocal leukoencephalopathy;_x000D_&lt;br&gt;_x000D_&lt;br&gt;          -  Use of any JAK inhibitor in the last 30 days before study enrollment;_x000D_&lt;br&gt;_x000D_&lt;br&gt;          -  Not qualifying according to investigators' perception._x000D_&lt;br&gt;</t>
  </si>
  <si>
    <t>A composite outcome of death or ICU admission or mechanical ventilation at day 14.</t>
  </si>
  <si>
    <t>A Randomized, Double-Blind, Single Center, Efficacy and Safety Study of Allogeneic HB-adMSCs to Provide Immune Support Against COVID-19</t>
  </si>
  <si>
    <t>Drug: HB-adMSCs;Drug: Placebos</t>
  </si>
  <si>
    <t>https://clinicaltrials.gov/show/NCT04348435</t>
  </si>
  <si>
    <t>A Randomized, Double-Blind, Placebo-Controlled Clinical Trial to Determine the Safety and Efficacy of Hope Biosciences Allogeneic Mesenchymal Stem Cell Therapy (HB-adMSCs) to Provide Protection Against COVID-19</t>
  </si>
  <si>
    <t>NCT04348435</t>
  </si>
  <si>
    <t>Thanh Cheng, MD;Joseph Varon, MD</t>
  </si>
  <si>
    <t>Hope Biosciences Stem Cell Research Foundation;United Memorial Medical Center</t>
  </si>
  <si>
    <t>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t>
  </si>
  <si>
    <t>Incidence of hospitalization for COVID-19;Incidence of symptoms associated with COVID-19</t>
  </si>
  <si>
    <t>Efficacy and safety of nintedanib on lung fibrosis in severe pneumonia induced by coronavirus disease 2019: Historical control study.</t>
  </si>
  <si>
    <t>Administration of nintedanib via nasogastric tube</t>
  </si>
  <si>
    <t>https://jrct.niph.go.jp/latest-detail/jRCTs051200036</t>
  </si>
  <si>
    <t>Efficacy  of nintedanib on severe COVID-19 pneumonia.</t>
  </si>
  <si>
    <t>JPRN-jRCTs051200036</t>
  </si>
  <si>
    <t>single arm study, open(masking not used), historical control, single assignment, treatment purpose</t>
  </si>
  <si>
    <t>Umemura Yutaka</t>
  </si>
  <si>
    <t>Severe pneumonia induced by COVID-19 &lt;br&gt;COVID-19;COVID-19</t>
  </si>
  <si>
    <t>Yutaka</t>
  </si>
  <si>
    <t>Umemura</t>
  </si>
  <si>
    <t>3-1-56, Bandaihigashi, Sumiyoshiku, Osaka, Osaka</t>
  </si>
  <si>
    <t>plum0022@yahoo.co.jp</t>
  </si>
  <si>
    <t>Osaka</t>
  </si>
  <si>
    <t>Inclusion criteria: 1) Obtaining sufficient informed consent for this trials from participates or their close relatives&lt;br&gt;2) 20 years or older at the time of informed consent&lt;br&gt;3) Confirmed COVID-19 by PCR assay or LAMP assay&lt;br&gt;4) Respiratory failure requiring mechanical ventilation&lt;br&gt;5) Availability of a nasogastric tube</t>
  </si>
  <si>
    <t>Exclusion criteria: 1) History of Idiopathic pulmonary fibrosis&lt;br&gt;2) History of chronic liver failure (Child Pugh B or C)&lt;br&gt;3) Breastfeeding and pregnancy &lt;br&gt;4) History or proven risk factors of thrombosis&lt;br&gt;5) Proven risk factors of bleeding&lt;br&gt;6) Unavailable to use enteral tube &lt;br&gt;7) Ineligibility for other reasons</t>
  </si>
  <si>
    <t>28 days mortality after the initiation of mechanical ventilation</t>
  </si>
  <si>
    <t>Chloroquine/ Hydroxychloroquine Prevention of Coronavirus Disease (COVID-19) in the Healthcare Setting; a Randomised, Placebo-controlled Prophylaxis Study (COPCOV)</t>
  </si>
  <si>
    <t>Drug: Chloroquine or Hydroxychloroquine;Drug: Placebo</t>
  </si>
  <si>
    <t>https://clinicaltrials.gov/show/NCT04303507</t>
  </si>
  <si>
    <t>Chloroquine/ Hydroxychloroquine Prevention of Coronavirus Disease (COVID-19) in the Healthcare Setting</t>
  </si>
  <si>
    <t>NCT04303507</t>
  </si>
  <si>
    <t>Indonesia;Italy;Lao People's Democratic Republic;Pakistan;Thailand;United Kingdom;Indonesia;Italy;Lao People's Democratic Republic;Pakistan;Thailand;United Kingdom</t>
  </si>
  <si>
    <t>COVID19;Coronavirus;Acute Respiratory Illnesses</t>
  </si>
  <si>
    <t>COPCOV</t>
  </si>
  <si>
    <t>William Schilling, MD;William Schilling, MD</t>
  </si>
  <si>
    <t>;William@tropmedres.ac</t>
  </si>
  <si>
    <t>;+66 2 203-6333</t>
  </si>
  <si>
    <t>Mahidol Oxford Tropical Medicine Research Unit;</t>
  </si>
  <si>
    <t>_x000D_&lt;br&gt;        Study Participants The study population is adult healthcare workers and other staff working_x000D_&lt;br&gt;        in a facility where there are cases of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 less than 70 years old at the time of_x000D_&lt;br&gt;             consent_x000D_&lt;br&gt;_x000D_&lt;br&gt;          4. Not previously diagnosed with COVID-19_x000D_&lt;br&gt;_x000D_&lt;br&gt;          5. Not currently symptomatic with an ARI_x000D_&lt;br&gt;_x000D_&lt;br&gt;          6. Participant works in a facility where there are cases of either proven or suspected_x000D_&lt;br&gt;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prohibited medications_x000D_&lt;br&gt;_x000D_&lt;br&gt;          5. Known retinal disease_x000D_&lt;br&gt;_x000D_&lt;br&gt;          6. Inability to be followed up for the trial period_x000D_&lt;br&gt;_x000D_&lt;br&gt;          7. Known prolonged QT syndrome (however ECG is not required at baseline)_x000D_&lt;br&gt;_x000D_&lt;br&gt;          8. Known pregnancy or women who are actively trying to become pregnant_x000D_&lt;br&gt;_x000D_&lt;br&gt;          9. Prior diagnosis of porphyria_x000D_&lt;br&gt;_x000D_&lt;br&gt;        The investigator may consult the physician's guidance documents for any further questions_x000D_&lt;br&gt;        regarding eligibility of potential participants._x000D_&lt;br&gt;_x000D_&lt;br&gt;        Prohibited medications for the purpose of study enrollment include:_x000D_&lt;br&gt;_x000D_&lt;br&gt;          -  Antiarrhythmic medications: digoxin, amiodarone, sotalol, flecainide_x000D_&lt;br&gt;_x000D_&lt;br&gt;          -  Antiparasitic/malarial agents: mefloquine, halofantrine, praziquantel_x000D_&lt;br&gt;_x000D_&lt;br&gt;          -  Antibiotics: levofloxacin, moxifloxacin, ciprofloxacin, azithromycin, clarithromycin,_x000D_&lt;br&gt;             erythromycin_x000D_&lt;br&gt;_x000D_&lt;br&gt;          -  Antifungal drugs: fluconazole, ketoconazole, itraconazole, terfenadine_x000D_&lt;br&gt;_x000D_&lt;br&gt;          -  Psychoactive drugs: lithium, quetiapine, chlorpromazine, thioridazine, ziprasidone,_x000D_&lt;br&gt;             haloperidol, droperidol, methadone_x000D_&lt;br&gt;_x000D_&lt;br&gt;          -  Migraine treatment: sumatriptan_x000D_&lt;br&gt;_x000D_&lt;br&gt;          -  Antihistamines: astemizole_x000D_&lt;br&gt;_x000D_&lt;br&gt;          -  Antiemetics: prochlorperazine, metoclopramide_x000D_&lt;br&gt;_x000D_&lt;br&gt;          -  Cancer treatments: abiraterone, dabrafenib, dacomitinib, enzalutamide, idelalisib,_x000D_&lt;br&gt;             mitotane_x000D_&lt;br&gt;_x000D_&lt;br&gt;          -  Other specific drugs: ciclosporin, conivaptan, agalsidase alfa or beta, mifepristone,_x000D_&lt;br&gt;             stiripentol_x000D_&lt;br&gt;_x000D_&lt;br&gt;        PrincipaI Investigators will also be directed to crediblemeds.org to check other agents_x000D_&lt;br&gt;        that may prolong QT interval_x000D_&lt;br&gt;</t>
  </si>
  <si>
    <t>Number of symptomatic COVID-19 infections</t>
  </si>
  <si>
    <t>A clinical study for ''Huo-Shen'' particles in the treatment of novel coronavirus pneumonia (COVID-19)</t>
  </si>
  <si>
    <t>Experimental group:Traditional Chinese medicine soup;Control group:Western antiviral;</t>
  </si>
  <si>
    <t>http://www.chictr.org.cn/showproj.aspx?proj=49594</t>
  </si>
  <si>
    <t>ChiCTR2000030118</t>
  </si>
  <si>
    <t>Experimental group:60;Control group:60;</t>
  </si>
  <si>
    <t>Shenzhen national medicine inheritance medical research institute co. LTD</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</si>
  <si>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</si>
  <si>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</si>
  <si>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</si>
  <si>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</si>
  <si>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</si>
  <si>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</si>
  <si>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Chest CT scan;Nucleic acid of novel coronavirus;Routine blood test;Routine urine test;Stool routine test;</t>
  </si>
  <si>
    <t>A Randomized, Open Label, Controlled Clinical Study to Evaluate the Recombinant Human Angiotensin-converting Enzyme 2 (rhACE2) in Adult Patients With COVID-19</t>
  </si>
  <si>
    <t>Drug: Recombinant human angiotensin-converting enzyme 2 (rhACE2)</t>
  </si>
  <si>
    <t>https://clinicaltrials.gov/show/NCT04287686</t>
  </si>
  <si>
    <t>Recombinant Human Angiotensin-converting Enzyme 2 (rhACE2) as a Treatment for Patients With COVID-19</t>
  </si>
  <si>
    <t>NCT04287686</t>
  </si>
  <si>
    <t>Yimin Li, PhD, MD</t>
  </si>
  <si>
    <t>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t>
  </si>
  <si>
    <t>Time course of body temperature (fever);Viral load over time</t>
  </si>
  <si>
    <t>A Phase 4 Study to Evaluate Nasopharyngeal SARS-CoV-2 Viral Shedding After Halodine Nasal Antiseptic in Patients With COVID-19</t>
  </si>
  <si>
    <t>Drug: Povidone-Iodine Solution 1.25% w/w [0.125% available iodine] USP</t>
  </si>
  <si>
    <t>https://clinicaltrials.gov/show/NCT04517188</t>
  </si>
  <si>
    <t>Halodine Nasal Antiseptic in Patients With COVID-19</t>
  </si>
  <si>
    <t>NCT04517188</t>
  </si>
  <si>
    <t>Halodine LLC</t>
  </si>
  <si>
    <t>Samuel Barone, MD;Samuel B Barone, MD</t>
  </si>
  <si>
    <t>;sbarone@halodine.com</t>
  </si>
  <si>
    <t>;2023908590</t>
  </si>
  <si>
    <t>Halodine LLC;</t>
  </si>
  <si>
    <t>_x000D_&lt;br&gt;        Inclusion Criteria:_x000D_&lt;br&gt;_x000D_&lt;br&gt;          -  Hospitalized with COVID-19_x000D_&lt;br&gt;_x000D_&lt;br&gt;          -  Positive SARS-CoV-2 (rRT)-PCR within 48 hours of enrollment_x000D_&lt;br&gt;_x000D_&lt;br&gt;        Exclusion Criteria:_x000D_&lt;br&gt;_x000D_&lt;br&gt;          -  Allergies to iodine-containing compounds_x000D_&lt;br&gt;</t>
  </si>
  <si>
    <t>Nasopharyngeal SARS-CoV-2 Viral Load</t>
  </si>
  <si>
    <t>Clinical study on novel coronavirus pneumonia (COVID-19) patients in Tibetan Plateau promoted by individualized nutritional assessment and supportive treatment</t>
  </si>
  <si>
    <t>Experimental group:enteral nutrition emulsion, tpf-t 200ml Bid;Control group:No intervention;</t>
  </si>
  <si>
    <t>http://www.chictr.org.cn/showproj.aspx?proj=50130</t>
  </si>
  <si>
    <t>Clinical study for individualized nutritional assessment and supportive treatment of novel coronavirus pneumonia (COVID-19) patients in Tibetan Plateau</t>
  </si>
  <si>
    <t>ChiCTR2000030260</t>
  </si>
  <si>
    <t>Ganzi Hospital of West China Hospital, Sichuan University</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</si>
  <si>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</si>
  <si>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</si>
  <si>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</si>
  <si>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</si>
  <si>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</si>
  <si>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</si>
  <si>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NRS 2002 score;BMI;triceps skinfold thickness (TSF);prealbumin;total albumin;leucocyte count;CRP;lymphocyte percentage;TNF- alpha;IL-6;</t>
  </si>
  <si>
    <t>Adaptive phase 2/3, randomized, controlled multicenter study on the efficacy and safety of Reparixin in the treatment of hospitalized patients with COVID-19 pneumonia - REPAVID-19</t>
  </si>
  <si>
    <t>&lt;br&gt;Product Name: Reparixin&lt;br&gt;Product Code: [DF1681Y]&lt;br&gt;Pharmaceutical Form: Concentrate for solution for injection/infusion&lt;br&gt;INN or Proposed INN: REPARIXIN&lt;br&gt;CAS Number: 266359-83-5&lt;br&gt;Current Sponsor code: DF1681Y&lt;br&gt;Concentration unit: mg/ml milligram(s)/millilitre&lt;br&gt;Concentration type: equal&lt;br&gt;Concentration number: 33-&lt;br&gt;&lt;br&gt;Product Name: Reparixin&lt;br&gt;Product Code: [DF1681Y]&lt;br&gt;Pharmaceutical Form: Tablet&lt;br&gt;INN or Proposed INN: REPARIXIN&lt;br&gt;CAS Number: 266359-83-5&lt;br&gt;Current Sponsor code: DF1681Y&lt;br&gt;Concentration unit: mg milligram(s)&lt;br&gt;Concentration type: equal&lt;br&gt;Concentration number: 1200-&lt;br&gt;&lt;br&gt;</t>
  </si>
  <si>
    <t>https://www.clinicaltrialsregister.eu/ctr-search/search?query=eudract_number:2020-001645-40</t>
  </si>
  <si>
    <t>Reparixin in COVID-19 pneumonia</t>
  </si>
  <si>
    <t>EUCTR2020-001645-40-IT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</si>
  <si>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</si>
  <si>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DOMP√© FARMACEUTICI S.P.A.</t>
  </si>
  <si>
    <t>COVID-19 pneumonia &lt;br&gt;MedDRA version: 20.0
Level: HLGT
Classification code 10047438
Term: Viral infectious disorders
System Organ Class: 10021881 - Infections and infestations
;Therapeutic area: Diseases [C] - Virus Diseases [C02]</t>
  </si>
  <si>
    <t>Flavio Mantelli</t>
  </si>
  <si>
    <t>Via Santa Lucia, 6</t>
  </si>
  <si>
    <t>flavio.mantelli@dompe.com</t>
  </si>
  <si>
    <t>Domp√© farmaceutici S.p.A.</t>
  </si>
  <si>
    <t>Inclusion criteria: &lt;br&gt;- Phase 2 Inclusion Criteria:&lt;br&gt;1.	Age 18 to 90.&lt;br&gt;2.	Confirmed COVID-19 diagnosis&lt;br&gt;3.	At least one of the following: 1. Respiratory distress, RR =&gt; 30 breaths/min without oxygen; 2. Partial arterial oxygen pressure (PaO2) / Fraction of inspiration O2 (FiO2) &gt;100 &lt;300mmHg (1mmHg = 0.133kPa).&lt;br&gt;4.	Chest imaging confirms lung involvement and inflammation.&lt;br&gt;5.	Inflammatory status as documented by at least one of the following: Lactate dehydrogenase (LDH) &gt; normal range, C-reactive protein (CRP) =&gt; 100mg/L or IL-6 =&gt; 40pg/mL, serum ferritin =&gt; 900ng/mL, XDP &gt;20mcg/mL.&lt;br&gt;- Phase 3 Inclusion Criteria: Same as above; other criteria TBD based on Phase 2 outcomes.&lt;br&gt;Are the trial subjects under 18? no&lt;br&gt;Number of subjects for this age range: &lt;br&gt;F.1.2 Adults (18-64 years) yes&lt;br&gt;F.1.2.1 Number of subjects for this age range 79&lt;br&gt;F.1.3 Elderly (&gt;=65 years) yes&lt;br&gt;F.1.3.1 Number of subjects for this age range 80&lt;br&gt;</t>
  </si>
  <si>
    <t>Exclusion criteria: &lt;br&gt;- Phase 2/3 Exclusion Criteria:&lt;br&gt;1.	Cannot obtain informed consent.&lt;br&gt;2.	Severe hepatic dysfunction (Child Pugh score =&gt; C, or AST&gt; 5 times the upper limit); Severe renal dysfunction (estimated glomerular filtration rate &lt;= 30mL / min / 1.73 m2) or receive continuous renal replacement therapy, hemodialysis, or peritoneal dialysis.&lt;br&gt;3.	Patients with hypersensitivity to ibuprofen or to more than one non steroidal anti-inflammatory drug or to more than one medication belonging to the class of sulfonamides (e.g. sulfamethazine, sulfamethoxazole, sulfasalazine, nimesulide or celecoxib; hypersensitivity to sulphanilamide antibiotics alone, e.g. sulfamethoxazole, does not qualify for exclusion) &lt;br&gt;4.	Severe, active bleeding such as hemoptysis, gastrointestinal bleeding, central nervous system bleeding, and nosebleeds within 1 month before enrollment.&lt;br&gt;5.	Pregnant and lactating women and those planning to get pregnant.&lt;br&gt;6.	Participated in other interventional clinical trials with investigational medicinal products, not considered suitable for this study by the researchers.&lt;br&gt;7.	At the time of enrollment, patients not in a clinical condition compatible with the oral administration of the study drug.&lt;br&gt;</t>
  </si>
  <si>
    <t>Primary end point(s): - Phase 2 Primary Endpoint: Composite endpoint of clinical events (the patient requires at least one of the following: supplemental oxygen requirement, mechanical ventilation use, admission to Intensive Care Unit (ICU), and use of a rescue medication for any reason)&lt;br&gt;- Phase 3 Primary Endpoint: Composite endpoint of death and of severe clinical events (the patient dies or requires mechanical ventilation use and/or admission to ICU);Timepoint(s) of evaluation of this end point: -;Secondary Objective: Please refer to protocol;Main Objective: - Phase 2 Study Objectives: efficacy and safety of Reparixin as compared to the control arm in adult patients with severe COVID-19 pneumonia&lt;br&gt;- Phase 3 Study Objectives: efficacy and safety of Reparixin treatment as compared to the control arm in adult patients with severe COVID-19 pneumonia</t>
  </si>
  <si>
    <t>Combination Therapies to Reduce the Nasopharyngeal Carriage of SARS-CoV-2 and Improve the Outcome of COVID-19 Infection in Ivory Coast (INTENSE-COV): a Phase IIb Randomized Clinical Trial</t>
  </si>
  <si>
    <t>;Lopinavir ritonavir;Lopinavir ritonavir and telmisartan ;Lopinavir ritonavir and atorvastatin</t>
  </si>
  <si>
    <t>https://pactr.samrc.ac.za/TrialDisplay.aspx?TrialID=12183</t>
  </si>
  <si>
    <t>Combination Therapies to Reduce Carriage of SARS-Cov-2 and Improve Outcome of COVID-19 in Ivory Coast: a Phase Randomized IIb Trial (INTENSE-COV)</t>
  </si>
  <si>
    <t>PACTR202007720062393</t>
  </si>
  <si>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</si>
  <si>
    <t>Inserm ANRS</t>
  </si>
  <si>
    <t>Cote Divoire;Cote Divoire</t>
  </si>
  <si>
    <t>Vanessa</t>
  </si>
  <si>
    <t>Machault</t>
  </si>
  <si>
    <t>351 cours de la Liberation</t>
  </si>
  <si>
    <t>vanessa.machault@u-bordeaux.fr</t>
  </si>
  <si>
    <t>Project manager</t>
  </si>
  <si>
    <t>Inclusion criteria: - Patients over 18 years of age._x000D_&lt;br&gt;- With SARS-CoV-2 infection confirmed by specific PCR._x000D_&lt;br&gt;- With clinical manifestations of the infection, such as fever or cough, or otolaryngologic (ORL) signs or respiratory difficulties, that started less than 7 days ago._x000D_&lt;br&gt;- COVID-19 specific treatment-naive._x000D_&lt;br&gt;- Women of childbearing age should accept the use of mechanical contraception during the study period._x000D_&lt;br&gt;- Informed consent signed by the patient._x000D_&lt;br&gt;</t>
  </si>
  <si>
    <t>Exclusion criteria: - Severe form of infection requiring oxygen therapy &gt; 4l/min to achieve oxygen saturation &gt; 94%._x000D_&lt;br&gt;- Patient whose weight is &lt; 35kg._x000D_&lt;br&gt;- Pharmacological investigation contraindicating the introduction of a CYP450 inhibitor, in particular the CYP3A4 isoform._x000D_&lt;br&gt;- Known hypersensitivity to lopinavir, ritonavir, telmisartan, atorvastatin or their excipients._x000D_&lt;br&gt;- Renal impairment (eGFR &lt;30 mL/min, CKD-EPI formulation)._x000D_&lt;br&gt;- Known cirrhosis._x000D_&lt;br&gt;- Transaminases &gt; 3N._x000D_&lt;br&gt;- Bilirubin &gt; 2.6N._x000D_&lt;br&gt;- Electrocardiogram showing QTc&gt; 500 ms._x000D_&lt;br&gt;- HIV-infected patient without treatment or treated with protease inhibitors (lopinavir, darunavir, atazanavir)._x000D_&lt;br&gt;- Ongoing exposure to statins._x000D_&lt;br&gt;-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fluconazole))._x000D_&lt;br&gt;- Ongoing exposure to sartans._x000D_&lt;br&gt;- Contraindications to the use of telmisartan (patient on angiotensin-converting enzyme (ACE) inhibitors, aliskiren or other angiotensin receptor blockers (ARB))._x000D_&lt;br&gt;- Curatorship or guardianship._x000D_&lt;br&gt;- Pregnancy or breastfeeding._x000D_&lt;br&gt;- Dementia or any other condition that prevents informed consent._x000D_&lt;br&gt;- Any reason that, at the discretion of the investigator, would compromise patient safety and cooperation in the trial._x000D_&lt;br&gt;</t>
  </si>
  <si>
    <t>Proportion of patients with undetectable nasopharyngeal swab SARS-CoV-2 PCR and C-reactive protein (CRP) &lt; 27 mg/L at Day 11</t>
  </si>
  <si>
    <t>Breath Test Feasibility Trial for Covid-19 Infection Diagnosis</t>
  </si>
  <si>
    <t>Diagnostic Test: Breath Test &amp; Cheek Swab</t>
  </si>
  <si>
    <t>https://clinicaltrials.gov/show/NCT04459962</t>
  </si>
  <si>
    <t>Covid-19 Breath Test</t>
  </si>
  <si>
    <t>NCT04459962</t>
  </si>
  <si>
    <t>Ancon Technologies Ltd</t>
  </si>
  <si>
    <t>Covid-19 Infection</t>
  </si>
  <si>
    <t>June 29, 2020</t>
  </si>
  <si>
    <t>Stephen Winchester, MBBS, MSc;Linda Pomeroy, PhD;Freda M Gomes</t>
  </si>
  <si>
    <t>;Linda.Pomeroy@ancongroup.com;Freda.Gomes@nhs.net</t>
  </si>
  <si>
    <t>;44 122 781 1705;44 193 272 3534</t>
  </si>
  <si>
    <t>Ashford and St Peter's Hospitals NHS Foundation Trust;</t>
  </si>
  <si>
    <t>_x000D_&lt;br&gt;        Inclusion Criteria:_x000D_&lt;br&gt;_x000D_&lt;br&gt;          -  Male &amp; Females._x000D_&lt;br&gt;_x000D_&lt;br&gt;          -  Age Above 16 years old_x000D_&lt;br&gt;_x000D_&lt;br&gt;          -  All Ethnicity_x000D_&lt;br&gt;_x000D_&lt;br&gt;          -  Any patients that come for COVID-19 testing_x000D_&lt;br&gt;_x000D_&lt;br&gt;          -  COVID Negative Patients (Further participants may be selected as control groups who_x000D_&lt;br&gt;             have no current diagnosis of COVID-19.)_x000D_&lt;br&gt;_x000D_&lt;br&gt;          -  COVID Positive In-Patients_x000D_&lt;br&gt;_x000D_&lt;br&gt;        Exclusion Criteria:_x000D_&lt;br&gt;_x000D_&lt;br&gt;          -  Outside of stated age range - below 16_x000D_&lt;br&gt;_x000D_&lt;br&gt;          -  Unable to consent_x000D_&lt;br&gt;</t>
  </si>
  <si>
    <t>To investigate/ examine the effectiveness of Nanotechnology Biomarker Tagging (NBT) in detecting COVID-19 infection using breath samples of patients with COVID-19 symptoms</t>
  </si>
  <si>
    <t>Severe Acute Respiratory Syndrome Corona Virus 2 (SARS-CoV-2) Antibodies Based Intravenous Immunoglobulin (IVIG) Therapy for Severe and Critically Ill COVID-19 Patients</t>
  </si>
  <si>
    <t>Biological: SARS-CoV-2 antibody based IVIG therapy</t>
  </si>
  <si>
    <t>https://clinicaltrials.gov/show/NCT04521309</t>
  </si>
  <si>
    <t>SARS-CoV-2 Antibodies Based IVIG Therapy for COVID-19 Patients</t>
  </si>
  <si>
    <t>NCT04521309</t>
  </si>
  <si>
    <t>Dow University of Health Sciences</t>
  </si>
  <si>
    <t>June 19, 2020</t>
  </si>
  <si>
    <t>Dr.Shaukat Ali, PhD;Shaukat Ali, PhD;Prof. Dr. Mohammed Saeed Quraishy, FRCS, FCPS</t>
  </si>
  <si>
    <t>;ali.shaukat@duhs.edu.pk;vc@duhs.edu.pk</t>
  </si>
  <si>
    <t>;+92-3363010185;+91-03008240234</t>
  </si>
  <si>
    <t>Dow University of Health Sciences, Principal Dow College of Biotechnology;</t>
  </si>
  <si>
    <t>_x000D_&lt;br&gt;        Inclusion Criteria:_x000D_&lt;br&gt;_x000D_&lt;br&gt;          -  Above 18 years of age_x000D_&lt;br&gt;_x000D_&lt;br&gt;          -  Have positive SARS-CoV-2 PCR on nasopharyngeal and/or oropharyngeal swabs_x000D_&lt;br&gt;_x000D_&lt;br&gt;          -  Admitted in isolation ward and ICU of institutes affiliated with DUHS_x000D_&lt;br&gt;_x000D_&lt;br&gt;          -  have severe or critical COVID 19 as judged by the treating physician_x000D_&lt;br&gt;_x000D_&lt;br&gt;          -  Consent given by the patient or first degree relative_x000D_&lt;br&gt;_x000D_&lt;br&gt;        Exclusion Criteria:_x000D_&lt;br&gt;_x000D_&lt;br&gt;          -  Pregnancy_x000D_&lt;br&gt;_x000D_&lt;br&gt;          -  Previous allergic reaction to immunoglobulin treatment_x000D_&lt;br&gt;_x000D_&lt;br&gt;          -  Ig A deficiency_x000D_&lt;br&gt;_x000D_&lt;br&gt;          -  Patient requiring 2 inotropic agents to maintain blood pressures_x000D_&lt;br&gt;_x000D_&lt;br&gt;          -  Known case of any autoimmune disorder_x000D_&lt;br&gt;_x000D_&lt;br&gt;          -  Acute kidney injury or chronic renal failure_x000D_&lt;br&gt;_x000D_&lt;br&gt;          -  Known case of thromboembolic disorder_x000D_&lt;br&gt;_x000D_&lt;br&gt;          -  Aseptic meningitis_x000D_&lt;br&gt;</t>
  </si>
  <si>
    <t>28 Days mortality;Requirement of supplemental oxygen support;Number of days on assisted ventilation;Days to step down;Days to Hospital Discharge;Adverse events during hospital stay;Change in C-Reactive Protein (CRP) levels;Change in neutrophil lymphocyte ratio</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</si>
  <si>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</si>
  <si>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Drug: ABX464;Drug: Placebo</t>
  </si>
  <si>
    <t>https://clinicaltrials.gov/show/NCT04393038</t>
  </si>
  <si>
    <t>ABX464 in Treating Inflammation and Preventing Acute Respiratory Failure in Patients With COVID-19</t>
  </si>
  <si>
    <t>NCT04393038</t>
  </si>
  <si>
    <t>Abivax S.A.</t>
  </si>
  <si>
    <t>Belgium;Brazil;France;Germany;Italy;Mexico;Spain;United Kingdom;Belgium;Brazil;France;Germany;Italy;Mexico;Spain;United Kingdom</t>
  </si>
  <si>
    <t>Mir-Age</t>
  </si>
  <si>
    <t>Eric CUA, MD;Paul GINESTE</t>
  </si>
  <si>
    <t>;paul.gineste@abivax.com</t>
  </si>
  <si>
    <t>;+33 625830783</t>
  </si>
  <si>
    <t>Centre Hospitalier Universitaire de Nice;</t>
  </si>
  <si>
    <t>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t>
  </si>
  <si>
    <t>Rate of patients with no invasive or non-invasive mechanical ventilation (IMV and NIV, respectively), but excluding simple nasal/mask oxygen supplementation, and who are alive</t>
  </si>
  <si>
    <t>Seroprevalence of SARS CoV 2 Antibodies in Previously Undiagnosed Healthcare Workers</t>
  </si>
  <si>
    <t>Other: Serologic testing</t>
  </si>
  <si>
    <t>https://clinicaltrials.gov/show/NCT04383587</t>
  </si>
  <si>
    <t>NCT04383587</t>
  </si>
  <si>
    <t>Mark Parkulo, MD</t>
  </si>
  <si>
    <t>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t>
  </si>
  <si>
    <t>Prevalence of COVID19 Antibody Positivity</t>
  </si>
  <si>
    <t>Evaluation of  the safety and efficacy for human umbilical cord mesenchymal stem cells in COVID-19 induced pulmonary fibrosis</t>
  </si>
  <si>
    <t>Experimental group:Conventional treatment regimen + MSC treatment;Control group:Conventional treatment regimen;</t>
  </si>
  <si>
    <t>http://www.chictr.org.cn/showproj.aspx?proj=49254</t>
  </si>
  <si>
    <t>Clinical study of human umbilical cord mesenchymal stem cells in the treatment of novel coronavirus pneumonia (COVID-19) induced pulmonary fibrosis</t>
  </si>
  <si>
    <t>ChiCTR2000031430</t>
  </si>
  <si>
    <t>Case-Control study</t>
  </si>
  <si>
    <t>The Fifth Medical Center of PLA General Hospital</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</si>
  <si>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</si>
  <si>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</si>
  <si>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</si>
  <si>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</si>
  <si>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</si>
  <si>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</si>
  <si>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</si>
  <si>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A Phase 2/3 Single-Arm, Open-Label Study to Evaluate the Safety, Tolerability, Pharmacokinetics, and Efficacy of Remdesivir (GS-5734‚Ñ¢) in Participants from Birth to &lt; 18 Years of Age with COVID-19</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</si>
  <si>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</si>
  <si>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https://www.clinicaltrialsregister.eu/ctr-search/search?query=eudract_number:2020-001803-17</t>
  </si>
  <si>
    <t>Phase 2/3 study of Remdesivir in patients from birth to &lt;18 years old with COVID-19</t>
  </si>
  <si>
    <t>EUCTR2020-001803-17-GB</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</si>
  <si>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</si>
  <si>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Gilead Sciences Inc.</t>
  </si>
  <si>
    <t>United States;Spain;Italy;United Kingdom</t>
  </si>
  <si>
    <t>Coronavirus disease 2019 (COVID-19) &lt;br&gt;MedDRA version: 23.0
Level: PT
Classification code 10051905
Term: Coronavirus infection
System Organ Class: 10021881 - Infections and infestations
;Therapeutic area: Diseases [C] - Virus Diseases [C02]</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</si>
  <si>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</si>
  <si>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</si>
  <si>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</si>
  <si>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</si>
  <si>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</si>
  <si>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procedures.&lt;br&gt;2) Aged &lt; 18 years of age who meet one of the following weight criteria (where permitted according to local law and approved nationally and by relevant institutional review board [IRB] or independent ethics committee [IEC]).&lt;br&gt;a) Cohort 1: = 12 years to &lt; 18 years of age and weight at screening = 40 kg&lt;br&gt;b) Cohorts 2-4: = 28 days to &lt; 18 years of age and weight at screening = 3 kg and &lt; 40 kg&lt;br&gt;c) Cohort 5: = 14 days to &lt;28 days of age, gestational age &gt; 37 weeks and weight at screening = 2.5 kg&lt;br&gt;d) Cohort 6: 0 days to &lt; 14 days of age, gestational age &gt; 37 weeks and birth weight of = 2.5 kg&lt;br&gt;e) Cohort 7: 0 days to &lt; 56 days of age, gestational age = 37 weeks and birth weight of = 1.5 kg&lt;br&gt;f) Cohort 8: &lt; 12 years of age and weight at screening = 40 kg&lt;br&gt;3) SARS-CoV-2 infection confirmed by PCR&lt;br&gt;4)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</si>
  <si>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against&lt;br&gt;SARS-CoV-2 &lt; 24 hours prior to study drug dosing&lt;br&gt;2) ALT or AST &gt; 5 X ULN&lt;br&gt;3) eGFR &lt; 30 mL/min using Schwartz formula for participants = 1 year of age&lt;br&gt;4)Creatinine above thresholds as described in (see table in Page 27) Protocol for &lt; 1 year of age&lt;br&gt;5) If &lt; 28 days of age, any major congenital renal anomaly&lt;br&gt;6) If &lt; 24 hours of age, Apgar score &lt; 5 at 10 minutes&lt;br&gt;7) Known hypersensitivity to the study drug, the metabolites, or formulation excipient&lt;br&gt;9) On renal replacement therapies (iHD, PD and CRRT)&lt;br&gt;&lt;br&gt;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</si>
  <si>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COVID-19&lt;br&gt;&lt;br&gt;;Primary end point(s): The proportion of participants with treatment-emergent adverse events (TEAEs)&lt;br&gt;The proportion of participants with treatment-emergent graded laboratory abnormalities&lt;br&gt;PK assessed by plasma concentrations of RDV and metabolites;Timepoint(s) of evaluation of this end point: Summary of descriptive statistics for each endpoint</t>
  </si>
  <si>
    <t>A randomized, open and controlled clinical trial for traditional Chinese medicine in the treatment of novel coronavirus pneumonia (COVID-19)</t>
  </si>
  <si>
    <t>Chinese traditional medicine group 1:Traditional Chinese medicine qingfei prescription treatment;Chinese traditional medicine group 2:Traditional Chinese medicine clear lung prescription and compound houttuynia mixture treatment;Control group:Conventional treatment;</t>
  </si>
  <si>
    <t>http://www.chictr.org.cn/showproj.aspx?proj=49543</t>
  </si>
  <si>
    <t>ChiCTR2000029855</t>
  </si>
  <si>
    <t>Chinese traditional medicine group 1:60;Chinese traditional medicine group 2:60;Control group:60;</t>
  </si>
  <si>
    <t>The First Affiliated Hospital of Medical College of Zhejiang University</t>
  </si>
  <si>
    <t>Wu Guolin</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</si>
  <si>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</si>
  <si>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</si>
  <si>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</si>
  <si>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</si>
  <si>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TCM symptom score;Antifebrile time;The time and rate of transition of new coronavirus to Yin;</t>
  </si>
  <si>
    <t>An international randomised trial of additional treatments for COVID-19 in
hospitalised patients who are all receiving the local standard of care - SOLIDARITY TRIAL</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</si>
  <si>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</si>
  <si>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http://www.ctri.nic.in/Clinicaltrials/pmaindet2.php?trialid=42897</t>
  </si>
  <si>
    <t>A clinical trial to study the effects of additional treatments for patients hospitalized and receiving treatment due to  COVID -19.</t>
  </si>
  <si>
    <t>CTRI/2020/04/024773</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</si>
  <si>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</si>
  <si>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</si>
  <si>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</si>
  <si>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</si>
  <si>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</si>
  <si>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</si>
  <si>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</si>
  <si>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</si>
  <si>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All-cause mortality, subdivided by the severity of disease at the time of randomization, measured using patient records throughout the studyTimepoint: Throughout the study</t>
  </si>
  <si>
    <t>A Prospective, Open Label, Three Arm, Single Center, Controlled Study To Assess The Immune-Boosting Activity Of Mulmina Mango And Mulmina Amla Orange Health Drink in Asymptomatic, mildly Symptomatic COVID-19 patients and health care workers posted to COVID w</t>
  </si>
  <si>
    <t>Intervention1: A.MulminaTM Mango: It is a immunoboosting drink &lt;br&gt;: Dose: 200ml&lt;br&gt;Dosage form: Oral Drink &lt;br&gt;Frequency : 2 times daily &lt;br&gt;Route of administrate : Orally&lt;br&gt;Total duration: 28 days &lt;br&gt;&lt;br&gt;Intervention2: MulminaTM Amla Orange: It is a immunoboosting drink: Dose: 200ml Dosage form: Oral Drink Frequency : 2 times daily Route of administrate : Orally Total duration: 28 days&lt;br&gt;Control Intervention1: NIL: NIL&lt;br&gt;Control Intervention2: NIL: NIL&lt;br&gt;</t>
  </si>
  <si>
    <t>http://www.ctri.nic.in/Clinicaltrials/pmaindet2.php?trialid=44376</t>
  </si>
  <si>
    <t xml:space="preserve">Clinical Trial On Mildly Symptomatic Covid -19 Patients And Health Care Workers Posted To Covid Wards
</t>
  </si>
  <si>
    <t>CTRI/2020/06/025702</t>
  </si>
  <si>
    <t>Jagdale industries pvt Ltd</t>
  </si>
  <si>
    <t>Mr Raghavendra K V</t>
  </si>
  <si>
    <t xml:space="preserve">No 782, 15th Cross, I Phase, J.P.Nagar, 
Bangalore - 560 0078. Karnataka, INDIA
</t>
  </si>
  <si>
    <t>ashok@radiantresearch.in</t>
  </si>
  <si>
    <t>Radiant Research Services Pvt. Ltd</t>
  </si>
  <si>
    <t>Inclusion criteria: 1.Volunteer aged between 18-60 years (both inclusive) &lt;br/ &gt;&lt;br&gt;2.Clinical evidence of COVID-19 and Asymptomatic Mildly Symptomatic Covid -19 patients. &lt;br/ &gt;&lt;br&gt;3.Health Care Workers Posted to Covid Wards.</t>
  </si>
  <si>
    <t>Exclusion criteria: 1.Pregnancy or breast feeding.  &lt;br/ &gt;&lt;br&gt;2.Patients with preexisting severe systemic disease necessitating longterm medication. &lt;br/ &gt;&lt;br&gt;3.Evidence of significant uncontrolled comorbid disease, like diabetes Type I or II, which in the investigators opinion would jeopardize patient participation.  &lt;br/ &gt;&lt;br&gt;4.History of cancer, including solid tumours, hematologic malignancies and carcinoma in situ.  &lt;br/ &gt;&lt;br&gt;5.	Any neurological congenital or acquired, vascular or systemic disorder which could affect any of the efficacy assessments. &lt;br/ &gt;&lt;br&gt;6.	Participation in the current or previous treatment with any approved or investigational health supplements during the past 1 month. &lt;br/ &gt;&lt;br&gt;</t>
  </si>
  <si>
    <t>To evaluate the efficacy of A &amp; B health drinks as supplement in COVID-19 patients &lt;br/ &gt;&lt;br&gt;Serum Immuno biomarkers:  &lt;br/ &gt;&lt;br&gt;Serum amyloid A √¢?? SAA, IL-4, IL-6, IFN-gamma, CRP,Lymphocyte Count-L &amp; IgA  &lt;br/ &gt;&lt;br&gt; Serum Antioxidant Markers: &lt;br/ &gt;&lt;br&gt;Superoxide dismutase (SOD),Catalase (CAT),Malondialdehyde (MDA),Glutathione (GSH) &lt;br/ &gt;&lt;br&gt;Timepoint: Day 0 to Day 28</t>
  </si>
  <si>
    <t>Phase I / II Multicentre, Randomized and Controlled Clinical Trial to Evaluate the Efficacy of Treatment With Hyperimmune Plasma Obtained From Convalescent Antibodies of COVID-19 Infection</t>
  </si>
  <si>
    <t>Biological: Hyperimmune plasma;Drug: Standard of care for SARS-CoV-2 infection</t>
  </si>
  <si>
    <t>https://clinicaltrials.gov/show/NCT04366245</t>
  </si>
  <si>
    <t>Clinical Trial to Evaluate the Efficacy of Treatment With Hyperimmune Plasma Obtained From Convalescent Antibodies of COVID-19 Infection</t>
  </si>
  <si>
    <t>NCT04366245</t>
  </si>
  <si>
    <t>Andalusian Network for Design and Translation of Advanced Therapies</t>
  </si>
  <si>
    <t>Ana Cardesa Gil</t>
  </si>
  <si>
    <t>ana.cardesa@juntadeandalucia.es</t>
  </si>
  <si>
    <t>697 95 69 41</t>
  </si>
  <si>
    <t>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</si>
  <si>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</si>
  <si>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Clinical study for the integration of traditional Chinese and western medicine in the treatment of novel coronavirus pneumonia (COVID-19)</t>
  </si>
  <si>
    <t>Control group:Western medicine basic treatment;Experimental group:Western medicine basic treatment combined with traditional Chinese medicine;</t>
  </si>
  <si>
    <t>http://www.chictr.org.cn/showproj.aspx?proj=49453</t>
  </si>
  <si>
    <t>ChiCTR2000029790</t>
  </si>
  <si>
    <t>Control group:60;Experimental group:60;</t>
  </si>
  <si>
    <t>Shanghai Pulmonary Hospital</t>
  </si>
  <si>
    <t>Lixin Wang</t>
  </si>
  <si>
    <t>507 Zhengmin Road, Yangpu District, Shanghai, China</t>
  </si>
  <si>
    <t>wlx1126@hotmail.com</t>
  </si>
  <si>
    <t>+86 18917962300</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</si>
  <si>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</si>
  <si>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</si>
  <si>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TCM symptoms efficacy;</t>
  </si>
  <si>
    <t>A Pilot Phase 1, Randomized, Double-blind, Placebo-controlled, Parallel Group, Single Ascending Dose Study to Evaluate the Safety, Tolerability and Virology of CT-P59 in Patient With Mild Symptoms of SARS-CoV-2 Infection</t>
  </si>
  <si>
    <t>Biological: CT-P59</t>
  </si>
  <si>
    <t>https://clinicaltrials.gov/show/NCT04593641</t>
  </si>
  <si>
    <t>This is a Phase 1 Study to Evaluate the Safety,Tolerability and Virology of CT P59 in Patients With Mild Symptoms of Symptoms of Coronavirus Disease (COVID-19)</t>
  </si>
  <si>
    <t>NCT04593641</t>
  </si>
  <si>
    <t>_x000D_&lt;br&gt;        Inclusion Criteria:_x000D_&lt;br&gt;_x000D_&lt;br&gt;        Each patient must meet all of the following criteria to be randomized in this study:_x000D_&lt;br&gt;_x000D_&lt;br&gt;          1. Adult male or female patient, aged between 18 to 60 years (both inclusive)._x000D_&lt;br&gt;_x000D_&lt;br&gt;          2. Patient with laboratory confirmed SARS-CoV-2 infection by Reverse Transcription_x000D_&lt;br&gt;             Polymerase Chain Reaction (RT-PCR) at Screening._x000D_&lt;br&gt;_x000D_&lt;br&gt;          3. Patient has mild conditions meeting all of the following criteria:_x000D_&lt;br&gt;_x000D_&lt;br&gt;               1. Oxygen saturation = 94% on room air._x000D_&lt;br&gt;_x000D_&lt;br&gt;               2. Not requiring supplemental oxygen._x000D_&lt;br&gt;_x000D_&lt;br&gt;          4. Onset of symptom is no more than 7 days prior to the study drug administration._x000D_&lt;br&gt;_x000D_&lt;br&gt;        Exclusion Criteria:_x000D_&lt;br&gt;_x000D_&lt;br&gt;        1. Patient with severe condition meeting one of the following:_x000D_&lt;br&gt;_x000D_&lt;br&gt;          1. Respiratory distress with respiratory rate = 30 breaths/min._x000D_&lt;br&gt;_x000D_&lt;br&gt;          2. Requires supplemental oxygen._x000D_&lt;br&gt;_x000D_&lt;br&gt;          3. Experience shock._x000D_&lt;br&gt;_x000D_&lt;br&gt;          4. Complicated with other organs failure, and intensive care unit monitoring treatment is_x000D_&lt;br&gt;             needed by investigator's discretion._x000D_&lt;br&gt;_x000D_&lt;br&gt;          5. Any other conditions suspected of being severe symptoms of SARS-CoV-2 infection, in_x000D_&lt;br&gt;             the opinion of the investigator, including but not limited to radiographic findings in_x000D_&lt;br&gt;             lung._x000D_&lt;br&gt;</t>
  </si>
  <si>
    <t>To evaluate the preliminary safety and tolerability of CT-P59 up to Day 14 of the last enrolled subject</t>
  </si>
  <si>
    <t>A Phase 2 Randomized, Single-Blind Study of a Single Dose of Peginterferon Lambda-1a (Lambda) Compared With Placebo in Outpatients With Mild COVID-19</t>
  </si>
  <si>
    <t>Drug: Peginterferon Lambda-1a;Other: Placebo</t>
  </si>
  <si>
    <t>https://clinicaltrials.gov/show/NCT04331899</t>
  </si>
  <si>
    <t>Single-Blind Study of a Single Dose of Peginterferon Lambda-1a Compared With Placebo in Outpatients With Mild COVID-19</t>
  </si>
  <si>
    <t>NCT04331899</t>
  </si>
  <si>
    <t>COVID-Lambda</t>
  </si>
  <si>
    <t>Upinder Singh</t>
  </si>
  <si>
    <t>Professor (Medicine -Infectious Diseases)</t>
  </si>
  <si>
    <t>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t>
  </si>
  <si>
    <t>Duration of Viral shedding of SARS-CoV-2 by qRT-PCR</t>
  </si>
  <si>
    <t>An Open Label Single arm Clinical Trial on the effectiveness of Ayurveda interventions in the management of Hospitalized Mild to moderate COVID-19 patients.</t>
  </si>
  <si>
    <t>Intervention1: Ayurveda Drug intervention for 10 days: Vyaghryadi kwatha &lt;br&gt;	50  ml twice a day&lt;br&gt;&lt;br&gt;Samshamani Vati &lt;br&gt;	2 tablets 500 mg each twice daily&lt;br&gt;Ashwagandha (Withania somniferum)&lt;br&gt;	2gm in powdered form, once daily with warm water.&lt;br&gt;Rasona Kalka 	1gm once daily with warm water.&lt;br&gt;&lt;br&gt;&lt;br&gt;&lt;br&gt;&lt;br&gt;Intervention2: biochemical markers: Haemogram, Platelet count, TLC, DLC, Haemoglobin and ESR.&lt;br&gt;Blood Sugar level&lt;br&gt;C-Reactive Protein&lt;br&gt;Liver Function Test&lt;br&gt;Kidney Function Test&lt;br&gt;Ferritin&lt;br&gt;D-Dimer&lt;br&gt;LDH&lt;br&gt;Selected Cytokines: Gamma Interferon, Tumor Necrosis factor (Alpha and Beta), Interleukin-6.&lt;br&gt;Nasal and Throat swab for specific test for COVID 19 based on RT-PCR.&lt;br&gt;&lt;br&gt;Control Intervention1: Not applicalble: Not applicable&lt;br&gt;</t>
  </si>
  <si>
    <t>http://www.ctri.nic.in/Clinicaltrials/pmaindet2.php?trialid=45909</t>
  </si>
  <si>
    <t>Ayurvedic intervention in COVID-19 patients</t>
  </si>
  <si>
    <t>CTRI/2020/07/026922</t>
  </si>
  <si>
    <t>State plan management Unit National Health Mission Uttar Pradesh</t>
  </si>
  <si>
    <t>Adil Rais</t>
  </si>
  <si>
    <t>Panchakarma Unit
room no 114
 LDA Kanpur Road
Lucknow</t>
  </si>
  <si>
    <t>adil.rais13@gmail.com</t>
  </si>
  <si>
    <t>Lokbandhu Rajnarayan Combined Hospital</t>
  </si>
  <si>
    <t>Inclusion criteria: Mild to Moderate COVID-19 Positive cases. &lt;br/ &gt;&lt;br&gt;Patients with mild co-morbidities. &lt;br/ &gt;&lt;br&gt;Patients willing to give informed consent.</t>
  </si>
  <si>
    <t>Exclusion criteria: Severe type of COVID-19 Positive cases. &lt;br/ &gt;&lt;br&gt;Patients with severe co-morbidities. &lt;br/ &gt;&lt;br&gt;Patients with Severe Difficulty in breathing. &lt;br/ &gt;&lt;br&gt;Patients willing to give informed consent.</t>
  </si>
  <si>
    <t>&lt;br/ &gt;&lt;br&gt;To assess role of Ayurvedic Drugs on the immunological markers in Covid 19 patients &lt;br/ &gt;&lt;br&gt; &lt;br/ &gt;&lt;br&gt;Timepoint: 10 days</t>
  </si>
  <si>
    <t>Clearing the Fog: Is HCQ Effective in Reducing COVID-19 progression-a Randomized Controlled Trial</t>
  </si>
  <si>
    <t>Drug: HCQ</t>
  </si>
  <si>
    <t>https://clinicaltrials.gov/show/NCT04491994</t>
  </si>
  <si>
    <t>Clearing the Fog: Is Hydroxychloroquine Effective in Reducing COVID-19 Progression</t>
  </si>
  <si>
    <t>NCT04491994</t>
  </si>
  <si>
    <t>UNICEF</t>
  </si>
  <si>
    <t>Covid19;Progression</t>
  </si>
  <si>
    <t>Imran m Fazal, FCPS</t>
  </si>
  <si>
    <t>Pak Emirates Military Hospital (PEMH) Rawalpindi</t>
  </si>
  <si>
    <t>_x000D_&lt;br&gt;        Inclusion Criteria:_x000D_&lt;br&gt;_x000D_&lt;br&gt;          -  Mild Corona virus disease (COVID-19)_x000D_&lt;br&gt;_x000D_&lt;br&gt;          -  PCR confirmed infection_x000D_&lt;br&gt;_x000D_&lt;br&gt;          -  Hospital admitted patients_x000D_&lt;br&gt;_x000D_&lt;br&gt;        Exclusion Criteria:_x000D_&lt;br&gt;_x000D_&lt;br&gt;          -  Moderate, severe and critical COVID-19_x000D_&lt;br&gt;_x000D_&lt;br&gt;          -  day 0 CRP greater than 6mg/dl, ALC &lt; 1000 or evidence of infiltrates on X-ray chest_x000D_&lt;br&gt;_x000D_&lt;br&gt;          -  comorbidity with life expectancy less than 6 months_x000D_&lt;br&gt;_x000D_&lt;br&gt;          -  Contraindications to HCQ therapy_x000D_&lt;br&gt;</t>
  </si>
  <si>
    <t>Number of Participants With Progression</t>
  </si>
  <si>
    <t>https://clinicaltrials.gov/ct2/show/results/NCT04491994</t>
  </si>
  <si>
    <t>Randomized, Open-label, Parallel Study to Investigate Safety and Efficacy of CARDIO Softgels Plus Best Standard-of-care vs. Best Standard-of-care Alone on a Former Smoker and/or Steroid-resistant Asthma Population With COVID-19 Infection</t>
  </si>
  <si>
    <t>Dietary Supplement: Best Standard of Care + CARDIO;Dietary Supplement: Best Standard of Care</t>
  </si>
  <si>
    <t>https://clinicaltrials.gov/show/NCT04465513</t>
  </si>
  <si>
    <t>Investigation of Safety and Efficacy of CARDIO Softgels in Former Smokers and Asthma Patients With COVID-19 Infection</t>
  </si>
  <si>
    <t>NCT04465513</t>
  </si>
  <si>
    <t>Hofseth Biocare ASA</t>
  </si>
  <si>
    <t>Asthma; Eosinophilic;COVID;Covid-19</t>
  </si>
  <si>
    <t>David Crowley, MD;Malkanthi Evans, PhD</t>
  </si>
  <si>
    <t>;mevans@kgkscience.com</t>
  </si>
  <si>
    <t>;5194389374</t>
  </si>
  <si>
    <t>KGK Science Inc.;</t>
  </si>
  <si>
    <t>_x000D_&lt;br&gt;        Inclusion Criteria:_x000D_&lt;br&gt;_x000D_&lt;br&gt;          1. Former smoker, defined as anyone who has stopped smoking for 3 months prior to_x000D_&lt;br&gt;             enrollment and who had smoked at least 100 cigarettes in their lifetime and/or_x000D_&lt;br&gt;             patients with steroid-resistant asthma_x000D_&lt;br&gt;_x000D_&lt;br&gt;          2. Patients with signs and symptoms corresponding to COVID-19 viral infection admitted to_x000D_&lt;br&gt;             hospital and who have been initiated with BSC treatment_x000D_&lt;br&gt;_x000D_&lt;br&gt;          3. Secondary laboratory confirmation of COVID-19 infection by reverse-transcription_x000D_&lt;br&gt;             polymerase chain reaction (RT-PCR) or comparable methodology used by the hospital from_x000D_&lt;br&gt;             any diagnostic sampling - source for analysis and recovery_x000D_&lt;br&gt;_x000D_&lt;br&gt;          4. Mild to moderate disease (National Early Warning Score of = 6)_x000D_&lt;br&gt;_x000D_&lt;br&gt;          5. Males and females between 18 and 75 years of age, inclusive_x000D_&lt;br&gt;_x000D_&lt;br&gt;          6. BMI between 18.5 to 34.9 kg/m2, inclusive_x000D_&lt;br&gt;_x000D_&lt;br&gt;          7. Absolute neutrophil count (ANC) = 0.6 √ó109 cells/L_x000D_&lt;br&gt;_x000D_&lt;br&gt;          8. Female patient is not of child-bearing potential, defined as females who have_x000D_&lt;br&gt;             undergone a sterilization procedure (e.g. hysterectomy, bilateral oophorectomy,_x000D_&lt;br&gt;             bilateral tubal ligation, complete endometrial ablation) or have been post-menopausal_x000D_&lt;br&gt;             for at least 1 year prior to screening_x000D_&lt;br&gt;_x000D_&lt;br&gt;             Or,_x000D_&lt;br&gt;_x000D_&lt;br&gt;             Females of child-bearing potential must have a negative baseline urine pregnancy test_x000D_&lt;br&gt;             and agree to use a medically approved method of birth control for the duration of the_x000D_&lt;br&gt;             study. All hormonal birth control must have been in use for a minimum of three months._x000D_&lt;br&gt;             Acceptable methods of birth control include:_x000D_&lt;br&gt;_x000D_&lt;br&gt;               -  Hormonal contraceptives including oral contraceptives, hormone birth control_x000D_&lt;br&gt;                  patch (Ortho Evra), vaginal contraceptive ring (NuvaRing), injectable_x000D_&lt;br&gt;                  contraceptives (Depo-Provera, Lunelle), or hormone implant (Norplant System)_x000D_&lt;br&gt;_x000D_&lt;br&gt;               -  Double-barrier method_x000D_&lt;br&gt;_x000D_&lt;br&gt;               -  Intrauterine devices_x000D_&lt;br&gt;_x000D_&lt;br&gt;               -  Non-heterosexual lifestyle or agrees to use contraception if planning on changing_x000D_&lt;br&gt;                  to heterosexual partner(s)_x000D_&lt;br&gt;_x000D_&lt;br&gt;               -  Vasectomy of partner at least 6 months prior to screening_x000D_&lt;br&gt;_x000D_&lt;br&gt;          9. Willingness to complete assessments, questionnaires and records associated with the_x000D_&lt;br&gt;             study_x000D_&lt;br&gt;_x000D_&lt;br&gt;         10. Provided voluntary, written, informed consent to participate in the study._x000D_&lt;br&gt;_x000D_&lt;br&gt;        Exclusion Criteria:_x000D_&lt;br&gt;_x000D_&lt;br&gt;          1. Women who are pregnant, breast feeding, or planning to become pregnant during the_x000D_&lt;br&gt;             study_x000D_&lt;br&gt;_x000D_&lt;br&gt;          2. Inability to take medications orally_x000D_&lt;br&gt;_x000D_&lt;br&gt;          3. Individuals with a known fish allergy or hypersensitivity reaction_x000D_&lt;br&gt;_x000D_&lt;br&gt;          4. Current use of antiretroviral agents_x000D_&lt;br&gt;_x000D_&lt;br&gt;          5. Individuals with requirement of supplemental oxygen to maintain oxygen saturations_x000D_&lt;br&gt;             &gt;94%_x000D_&lt;br&gt;_x000D_&lt;br&gt;          6. Individuals with uncontrolled hypotension (systolic blood pressure &lt; 90 mmHg) or need_x000D_&lt;br&gt;             for vasopressor/inotropic medication_x000D_&lt;br&gt;_x000D_&lt;br&gt;          7. Individuals with renal impairment (increase of creatinine by 50% from baseline,_x000D_&lt;br&gt;             glomerular filtration rate reduction by &gt;25% from baseline or urine output of &lt;0.5_x000D_&lt;br&gt;             ml/kg for 6 hours)_x000D_&lt;br&gt;_x000D_&lt;br&gt;          8. Individuals with gastrointestinal symptoms that require hospitalization (e.g. severe_x000D_&lt;br&gt;             nausea, vomiting, diarrhea or/and abdominal pain)_x000D_&lt;br&gt;_x000D_&lt;br&gt;          9. Any other condition, that, in the opinion of the QI, may adversely affect the_x000D_&lt;br&gt;             patient's ability to complete the study or its measures or pose significant risk to_x000D_&lt;br&gt;             the patient_x000D_&lt;br&gt;</t>
  </si>
  <si>
    <t>Oxygenation requirements during hospital stay (ventilator support);Oxygenation requirements during hospital stay (supplemental Oxygen);Oxygenation requirements during hospital stay (oxygen saturation rates)</t>
  </si>
  <si>
    <t>Household Transmission Investigation Study for Coronavirus Disease 2019 (COVID-19) in Tropical Regions</t>
  </si>
  <si>
    <t>Procedure: Human biological samples</t>
  </si>
  <si>
    <t>https://clinicaltrials.gov/show/NCT04328129</t>
  </si>
  <si>
    <t>Household Transmission Investigation Study for COVID-19 in Tropical Regions</t>
  </si>
  <si>
    <t>NCT04328129</t>
  </si>
  <si>
    <t>Institut Pasteur</t>
  </si>
  <si>
    <t>French Guiana;Guadeloupe;New Caledonia;French Guiana;Guadeloupe;New Caledonia</t>
  </si>
  <si>
    <t>Coronavirus Infections;Severe Acute Respiratory Syndrome;SARS-CoV Infection</t>
  </si>
  <si>
    <t>March 23, 2020</t>
  </si>
  <si>
    <t>EPI-COVID-19</t>
  </si>
  <si>
    <t>Claude Flamand, PhD;Claude Flamand, Phd</t>
  </si>
  <si>
    <t>;cflamand@pasteur-cayenne.fr</t>
  </si>
  <si>
    <t>;+33 5 94 29 26 15</t>
  </si>
  <si>
    <t>Institut Pasteur de la Guyane, Head of Epidemiology Unit;</t>
  </si>
  <si>
    <t>_x000D_&lt;br&gt;        Inclusion Criteria:_x000D_&lt;br&gt;_x000D_&lt;br&gt;          -  Primary case: laboratory-confirmed coronavirus SARS-CoV-2 infection by polymerase_x000D_&lt;br&gt;             chain reaction (PCR),_x000D_&lt;br&gt;_x000D_&lt;br&gt;        or Family contact in French Guiana and Guadeloupe: person who lived in the same household_x000D_&lt;br&gt;        as the primary case of COVID-19 when the primary case was symptomatic. A household is_x000D_&lt;br&gt;        defined as a group of people (2 or more) living in the same accommodation (excluding_x000D_&lt;br&gt;        residential institutions such as boarding schools, dormitories, hostels, prisons, other_x000D_&lt;br&gt;        communities hosting grouped people),_x000D_&lt;br&gt;_x000D_&lt;br&gt;        or Close contact in New-Caledonia: any individual who was in contact with a primary case,_x000D_&lt;br&gt;        in his/her family/living environment, work/school, friends/leisure or means of transport,_x000D_&lt;br&gt;        when the primary case was symptomatic or presymptomatic,_x000D_&lt;br&gt;_x000D_&lt;br&gt;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t>
  </si>
  <si>
    <t>Evaluation of the extent of the virus transmission within households</t>
  </si>
  <si>
    <t>The effect of Auriculotherapy on  Clinical finding of Covid 19</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</si>
  <si>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</si>
  <si>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http://en.irct.ir/trial/48218</t>
  </si>
  <si>
    <t>Effect of Auriculotherapy  in treatment of Covid 19</t>
  </si>
  <si>
    <t>IRCT20180608040007N2</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</si>
  <si>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</si>
  <si>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Yazd University of Medical Sciences</t>
  </si>
  <si>
    <t>covid19. &lt;br&gt;COVID 19;P07.14</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</si>
  <si>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</si>
  <si>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</si>
  <si>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</si>
  <si>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</si>
  <si>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</si>
  <si>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t>
  </si>
  <si>
    <t>Improving the clinical course. Timepoint: Daily control of clinical symptoms up to 7 days after uricycliotherapy. Method of measurement: Arterial oxygen with pulse oximeter, anxiety with questionnaire, sleep quality with questionnaire,.</t>
  </si>
  <si>
    <t>A Randomized, Double-blinded, Placebo-controlled, Single Ascending Dose, Phase I Study to Evaluate the Tolerability, Safety, Pharmacokinetics of SCTA01 in Healthy Subjects</t>
  </si>
  <si>
    <t>Biological: SCTA01;Other: Placebo</t>
  </si>
  <si>
    <t>https://clinicaltrials.gov/show/NCT04483375</t>
  </si>
  <si>
    <t>Safety, Tolerability and Pharmacokinetics of SCTA01, an Anti-SARS-CoV-2 Monoclonal Antibody, in Healthy Chinese Subjects</t>
  </si>
  <si>
    <t>NCT04483375</t>
  </si>
  <si>
    <t>Sinocelltech Ltd.</t>
  </si>
  <si>
    <t>Coronavirus Disease 2019(COVID-19)</t>
  </si>
  <si>
    <t>July 24, 2020</t>
  </si>
  <si>
    <t>Xinghe Wang, MD,PhD;Qing Liu, MSc;Wang Xinghe, PhD</t>
  </si>
  <si>
    <t>;qing_liu2@sinocelltech.com;</t>
  </si>
  <si>
    <t>;+86 10 6817 9667;</t>
  </si>
  <si>
    <t>Beijing Shijitan Hospital;</t>
  </si>
  <si>
    <t>_x000D_&lt;br&gt;        Inclusion Criteria:_x000D_&lt;br&gt;_x000D_&lt;br&gt;          -  Able to provide written informed consent_x000D_&lt;br&gt;_x000D_&lt;br&gt;          -  Males or females. Aged = 18 years old_x000D_&lt;br&gt;_x000D_&lt;br&gt;          -  Body mass index (BMI) between 18.0 and 26.0 kg/m2_x000D_&lt;br&gt;_x000D_&lt;br&gt;          -  Normal or abnormal but non-clinical significant physical examination, vital signs,_x000D_&lt;br&gt;             12-ECG and chest CT, etc_x000D_&lt;br&gt;_x000D_&lt;br&gt;          -  No plan of pregnancy and being willing to use effective contraceptive measures_x000D_&lt;br&gt;             (including partner) from informed consent to 6 months after administration of_x000D_&lt;br&gt;             SCTA01/placebo (abstinence,sterilization operation,contraceptive barrier,acyeterion ,_x000D_&lt;br&gt;             etc.)_x000D_&lt;br&gt;_x000D_&lt;br&gt;        Exclusion Criteria:_x000D_&lt;br&gt;_x000D_&lt;br&gt;          -  Having a history of severe allergy, such as severe allergic reactions, urticaria,_x000D_&lt;br&gt;             angioedema;_x000D_&lt;br&gt;_x000D_&lt;br&gt;          -  Having one of the following evidence on SARS-CoV-2 infection(previous tests were_x000D_&lt;br&gt;             accepted):_x000D_&lt;br&gt;_x000D_&lt;br&gt;               -  SARS-CoV-2 positive: reverse transcription-polymerase chain reaction (RT-PCR)_x000D_&lt;br&gt;                  and/or next generation sequencing (NGS)_x000D_&lt;br&gt;_x000D_&lt;br&gt;               -  Previous viral gene sequencing showed high homology with the known SARS-CoV-2_x000D_&lt;br&gt;_x000D_&lt;br&gt;               -  Positive specific antibody IgM or IgG against serum SARS-CoV-2_x000D_&lt;br&gt;_x000D_&lt;br&gt;          -  Having a history of severe allergies, such as severe allergic reactions, urticaria,_x000D_&lt;br&gt;             angioedema;_x000D_&lt;br&gt;_x000D_&lt;br&gt;          -  Having active infection or fever before to enrollment(= 37.3?)_x000D_&lt;br&gt;_x000D_&lt;br&gt;          -  Having primary disease in main organs, such as heart, lung, kidney, liver, nervous_x000D_&lt;br&gt;             system, gastrointestinal system dysfunction, history of thrombocytopenia or abnormal_x000D_&lt;br&gt;             bleeding_x000D_&lt;br&gt;_x000D_&lt;br&gt;          -  Suffering from autoimmune diseases or a history of autoimmune diseases (such as_x000D_&lt;br&gt;             systemic lupus erythematosus, thyroid Inflammation, vasculitis, etc.)_x000D_&lt;br&gt;_x000D_&lt;br&gt;          -  Within 7 days prior to the first dose of SCTA01/placebo, subject has received any_x000D_&lt;br&gt;             prescription drugs, non-prescription drugs, Chinese herbal medicines and health_x000D_&lt;br&gt;             products_x000D_&lt;br&gt;_x000D_&lt;br&gt;          -  Within 3 months prior to the first dose of SCTA01/placebo, subjects who participated_x000D_&lt;br&gt;             in other clinical study, or remaining in the elimination period of the drug (within 5_x000D_&lt;br&gt;             half-lives) before treatment_x000D_&lt;br&gt;_x000D_&lt;br&gt;          -  Within 30 days prior to the first dose of SCTA01/placebo, subjects who have received_x000D_&lt;br&gt;             vaccine_x000D_&lt;br&gt;_x000D_&lt;br&gt;          -  Within 3 months prior to the first dose of SCTA01/placebo, subjects who have received_x000D_&lt;br&gt;             blood product treatment or blood donation and hemorrhage =400mL, or subjects who has a_x000D_&lt;br&gt;             blood donation plan within 3 months after treatment_x000D_&lt;br&gt;_x000D_&lt;br&gt;          -  Within 6 months prior to the first dose of SCTA01/placebo, subjects who have received_x000D_&lt;br&gt;             major surgery, or has surgery plan during clinical trail_x000D_&lt;br&gt;_x000D_&lt;br&gt;          -  Pregnant or lactating women or positive √ü-HCG, has plan of pregnancy from informed_x000D_&lt;br&gt;             consent signed to 6 months after administration of SCTA01/placebo_x000D_&lt;br&gt;_x000D_&lt;br&gt;          -  Positive of anti-HIV, TP-Ab, anti-HCV, anti-HBV_x000D_&lt;br&gt;_x000D_&lt;br&gt;          -  Having a history of epilepsy_x000D_&lt;br&gt;_x000D_&lt;br&gt;          -  Having a history of malignancies_x000D_&lt;br&gt;_x000D_&lt;br&gt;          -  Within 3 months prior to screening, sujects who have drunk more than 14 standard units_x000D_&lt;br&gt;             (1 standard unit contains 14g alcohol, such as 360mL beer, 45mL spirits with 40%_x000D_&lt;br&gt;             alcohol or 150mL wine), or positive of alcohol breath test_x000D_&lt;br&gt;_x000D_&lt;br&gt;          -  Within 3 months prior to screening, subjects who smoked more than 5 cigarettes per_x000D_&lt;br&gt;             day, do not accept smoking cessation during the study_x000D_&lt;br&gt;_x000D_&lt;br&gt;          -  Having a history of drug addiction and drug abuse; or who have a positive urine test_x000D_&lt;br&gt;             result for drug abuse; or cannot guarantee that they will not abuse drugs during the_x000D_&lt;br&gt;             study_x000D_&lt;br&gt;_x000D_&lt;br&gt;          -  Subjects who are not able to follow the plan to complete the study_x000D_&lt;br&gt;_x000D_&lt;br&gt;          -  Subjects who are not considered suitable for the study by investigators_x000D_&lt;br&gt;</t>
  </si>
  <si>
    <t>Dose-limiting toxicity(DLT);Maximal Tolerable Dose(MTD)</t>
  </si>
  <si>
    <t>Evaluation of Efficacy and Safety of Thymoquinone compared to Best supportive care in Patients with COVID-19.</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</si>
  <si>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</si>
  <si>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http://www.ctri.nic.in/Clinicaltrials/pmaindet2.php?trialid=43378</t>
  </si>
  <si>
    <t>Evaluation of Efficacy and Safety of Thymoquinone compared to Best supportive care in Patients with COVID-19</t>
  </si>
  <si>
    <t>CTRI/2020/05/025167</t>
  </si>
  <si>
    <t>Non-randomized, Active Controlled Trial
  Method of generating randomization sequence:Not Applicable  Method of allocation concealment:Not Applicable  Blinding and masking:Open Label</t>
  </si>
  <si>
    <t>Intas Pharmaceuticals Ltd</t>
  </si>
  <si>
    <t>Mr Prashant Modi</t>
  </si>
  <si>
    <t>Lambda House, Department of Project Management &amp; Regulatory Affairs, Plot No. 38, Survey No. 388 Near Silver Oak Club, S. G. Highway,Gota</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</si>
  <si>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</si>
  <si>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</si>
  <si>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</si>
  <si>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</si>
  <si>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</si>
  <si>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An Open Label Trial of Transfusion of COVID-19 Convalescent Plasma (CCP) to Patients With Moderate to Severe COVID-19</t>
  </si>
  <si>
    <t>Biological: COVID Convalescent Plasma</t>
  </si>
  <si>
    <t>https://clinicaltrials.gov/show/NCT04412486</t>
  </si>
  <si>
    <t>COVID-19 Convalescent Plasma (CCP) Transfusion</t>
  </si>
  <si>
    <t>NCT04412486</t>
  </si>
  <si>
    <t>Gailen D. Marshall Jr., MD PhD</t>
  </si>
  <si>
    <t>Gailen D Marshall, Jr., MD, PhD;Gailen D Marshall, Jr., MD, PhD;Gailen D Marshall, Jr., MD, PhD</t>
  </si>
  <si>
    <t>;gmarshall@umc.edu;gmarshall@umc.edu</t>
  </si>
  <si>
    <t>;601-815-5527;601-815-5527</t>
  </si>
  <si>
    <t>University of Mississippi Medical Center;</t>
  </si>
  <si>
    <t>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t>
  </si>
  <si>
    <t>Change in PaO2/FiO2 after CCP transfusion.;Change in pulse oximetry status after CCP transfusion.;Change in aO2 after CCP transfusion.;Change in respiratory rate after CCP transfusion.;Change in intubation status after CCP transfusion.</t>
  </si>
  <si>
    <t>Efficacy and Safety of Mucoadhesive Sustained Release, Mucodentol, in Comparison With Hydroxychloroquine to Prevent COVID-19 Disease in Healthcare Providers at Baqiyatallah Hospital in Tehran</t>
  </si>
  <si>
    <t>Drug: Hydroxychloroquine;Drug: Mucodentol;Device: Personal protective equipment</t>
  </si>
  <si>
    <t>https://clinicaltrials.gov/show/NCT04466280</t>
  </si>
  <si>
    <t>Efficacy and Safety of Mucoadhesive Sustained Release, Mucodentol, in Comparison With Hydroxychloroquine to Prevent COVID-19</t>
  </si>
  <si>
    <t>NCT04466280</t>
  </si>
  <si>
    <t>Allocation: Randomized. Intervention model: Parallel Assignment. Primary purpose: Prevention. Masking: Double (Investigator, Outcomes Assessor).</t>
  </si>
  <si>
    <t>_x000D_&lt;br&gt;        Inclusion Criteria:_x000D_&lt;br&gt;_x000D_&lt;br&gt;          -  Negative PCR testing through throat swabs_x000D_&lt;br&gt;_x000D_&lt;br&gt;          -  Signing Conscious Consent_x000D_&lt;br&gt;_x000D_&lt;br&gt;        Exclusion Criteria:_x000D_&lt;br&gt;_x000D_&lt;br&gt;          -  History of ocular complications and visual disturbances_x000D_&lt;br&gt;_x000D_&lt;br&gt;          -  Sensitivity to plant compounds in the product_x000D_&lt;br&gt;</t>
  </si>
  <si>
    <t>Safety and Immunogenicity of a Recombinant SARS-CoV-2 Vaccine (CHO Cell) in Healthy Population Aged 18 Years and Older: A Phase I, Randomized, Placebo-controlled, Double-blind Study</t>
  </si>
  <si>
    <t>Biological: Two doses of middle-dose recombinant SARS-CoV-2 vaccine (CHO Cell) at the schedule of day 0, 14;Biological: Three doses of middle-dose recombinant SARS-CoV-2 vaccine (CHO Cell) at the schedule of day 0, 14, 28;Biological: Two doses of high-dose recombinant SARS-CoV-2 vaccine (CHO Cell) at the schedule of day 0, 14;Biological: Three doses of high-dose recombinant SARS-CoV-2 vaccine (CHO Cell) at the schedule of day 0, 14, 28;Biological: Two doses of placebo at the schedule of day 0, 14 #middle-dose group#;Biological: Three doses of placebo at the schedule of day 0, 14, 28 #middle-dose group#;Biological: Two doses of placebo at the schedule of day 0, 14 #High-dose group#;Biological: Three doses of placebo at the schedule of day 0, 14, 28 #High-dose group#</t>
  </si>
  <si>
    <t>https://clinicaltrials.gov/show/NCT04636333</t>
  </si>
  <si>
    <t>Phase I Trial of a Recombinant SARS-CoV-2 Vaccine (CHO Cell)</t>
  </si>
  <si>
    <t>NCT04636333</t>
  </si>
  <si>
    <t>Fengcai Zhu, Doctor;Fanyue Meng, Doctor;Mingwei Wei</t>
  </si>
  <si>
    <t>;mfy19780712@163.com;wnmcwmw@163.com</t>
  </si>
  <si>
    <t>;18915999245;15950529760</t>
  </si>
  <si>
    <t>_x000D_&lt;br&gt;        Inclusion Criteria:_x000D_&lt;br&gt;_x000D_&lt;br&gt;          -  Healthy subjects of = 18 years old._x000D_&lt;br&gt;_x000D_&lt;br&gt;          -  The subject can understand and voluntarily sign the informed consent._x000D_&lt;br&gt;_x000D_&lt;br&gt;          -  The subject can The subject canprovide legal identification._x000D_&lt;br&gt;_x000D_&lt;br&gt;        Exclusion Criteria:_x000D_&lt;br&gt;_x000D_&lt;br&gt;          -  Have a history of close contact with a confirmed case of SARS-CoV-2, an asymptomatic_x000D_&lt;br&gt;             infection in the previous 14 days, or a travel history/residential history in a_x000D_&lt;br&gt;             community where a case has been reported._x000D_&lt;br&gt;_x000D_&lt;br&gt;          -  Have a history of contact with a person infected with SARS-CoV-2(a person with a_x000D_&lt;br&gt;             positive nucleic acid test) in the previous 14 days._x000D_&lt;br&gt;_x000D_&lt;br&gt;          -  Patients with fever or respiratory symptoms who have been to middle or high-risk areas_x000D_&lt;br&gt;             in the past 14 days or have exit history, or come from communities with case reports._x000D_&lt;br&gt;_x000D_&lt;br&gt;          -  In the past 14 days, there have been 2 or more cases of fever and/or respiratory_x000D_&lt;br&gt;             symptoms in small areas such as homes, offices, school classes, etc._x000D_&lt;br&gt;_x000D_&lt;br&gt;          -  Have a history of SARS._x000D_&lt;br&gt;_x000D_&lt;br&gt;          -  Have a history of SARS-CoV-2 infection._x000D_&lt;br&gt;_x000D_&lt;br&gt;          -  Positive in SARS-CoV-2 IgG or IgM antibody screening._x000D_&lt;br&gt;_x000D_&lt;br&gt;          -  Positive in RT-PCR test of SARS-CoV-2 in throat swab._x000D_&lt;br&gt;_x000D_&lt;br&gt;          -  Positive in HIVantibody screening._x000D_&lt;br&gt;_x000D_&lt;br&gt;          -  Women who are breastfeeding, pregnant, or planning to become pregnant during the study_x000D_&lt;br&gt;             period (based on the subject's self-report and blood pregnancy test results for women_x000D_&lt;br&gt;             of childbearing age), or men who plan to conceive their partners during the study_x000D_&lt;br&gt;             period._x000D_&lt;br&gt;_x000D_&lt;br&gt;          -  Subjects with body mass index (BMI) =35 kg/m2._x000D_&lt;br&gt;_x000D_&lt;br&gt;          -  Have a history of asthma, a history of vaccine or vaccine component allergy, have_x000D_&lt;br&gt;             serious adverse reactions to the vaccine, such as urticaria, dyspnea, angioedema._x000D_&lt;br&gt;_x000D_&lt;br&gt;          -  Subjects with congenital malformations or developmental disorders, genetic defects,_x000D_&lt;br&gt;             severe malnutrition, etc._x000D_&lt;br&gt;_x000D_&lt;br&gt;          -  Subjects with autoimmune diseases or immunodeficiency/immunosuppression._x000D_&lt;br&gt;_x000D_&lt;br&gt;          -  Subjects with severe chronic diseases, severe cardiovascular diseases, hypertension_x000D_&lt;br&gt;             and diabetes that cannot be controlled by drugs, liver and kidney diseases, malignant_x000D_&lt;br&gt;             tumors, etc._x000D_&lt;br&gt;_x000D_&lt;br&gt;          -  Subjects with severe neurological disease (epilepsy, convulsions or convulsions) or_x000D_&lt;br&gt;             mental illness._x000D_&lt;br&gt;_x000D_&lt;br&gt;          -  Subjects with thyroid disease or history of thyroidectomy, no spleen, functional_x000D_&lt;br&gt;             asthenia, and any spleen or splenectomy caused by any condition._x000D_&lt;br&gt;_x000D_&lt;br&gt;          -  Abnormal blood coagulation function diagnosed by a doctor (such as coagulation factor_x000D_&lt;br&gt;             deficiency, coagulopathy, abnormal platelet) or obvious bruise or coagulation_x000D_&lt;br&gt;             disorder._x000D_&lt;br&gt;_x000D_&lt;br&gt;          -  Have received immunosuppressant therapy, cytotoxic therapy, and inhaled_x000D_&lt;br&gt;             corticosteroids in the past 6 months (excluding corticosteroid spray therapy for_x000D_&lt;br&gt;             allergic rhinitis and surface corticosteroid therapy for acute non-complicated_x000D_&lt;br&gt;             dermatitis)._x000D_&lt;br&gt;_x000D_&lt;br&gt;          -  Physical examination or chest CT imaging reveals clinically significant abnormalities._x000D_&lt;br&gt;_x000D_&lt;br&gt;          -  Abnormal laboratory test results such as hematology and biochemistry that are beyond_x000D_&lt;br&gt;             the reference value range and have clinical significance._x000D_&lt;br&gt;_x000D_&lt;br&gt;               1. Routine blood test: white blood cell count, hemoglobin, platelet count._x000D_&lt;br&gt;_x000D_&lt;br&gt;               2. Blood biochemical index detection: alanine aminotransferase (ALT), aspartate_x000D_&lt;br&gt;                  aminotransferase (AST), fasting blood glucose, C-reactive protein, total_x000D_&lt;br&gt;                  bilirubin (TBIL), creatinine (CR), creatine phosphokinase (CPK)._x000D_&lt;br&gt;_x000D_&lt;br&gt;               3. Urine routine indicators: urine protein (PRO), urine sugar, urine red blood_x000D_&lt;br&gt;                  cells._x000D_&lt;br&gt;_x000D_&lt;br&gt;               4. Coagulation function test: prothrombin time (PT), activated partial_x000D_&lt;br&gt;                  thromboplastin time (APTT), thrombin time (TT), fibrinogen (FIB)._x000D_&lt;br&gt;_x000D_&lt;br&gt;          -  Have a long history of alcohol or drug abuse._x000D_&lt;br&gt;_x000D_&lt;br&gt;          -  Received blood products within 3 months before receiving trial vaccine._x000D_&lt;br&gt;_x000D_&lt;br&gt;          -  Received other study drugs within 30 days before receiving the trail vaccine._x000D_&lt;br&gt;_x000D_&lt;br&gt;          -  Received a live attenuated vaccine within 14 days before receiving the experimental_x000D_&lt;br&gt;             vaccine._x000D_&lt;br&gt;_x000D_&lt;br&gt;          -  Received a subunit or inactivated vaccine within 7 days before receiving the_x000D_&lt;br&gt;             experimental vaccine._x000D_&lt;br&gt;_x000D_&lt;br&gt;          -  Various acute or chronic diseases occurred in the past 7 days._x000D_&lt;br&gt;_x000D_&lt;br&gt;          -  Axillary body temperature&gt;37.0? before vaccination._x000D_&lt;br&gt;_x000D_&lt;br&gt;          -  According to the judgment of the investigator, the subject has any other factors that_x000D_&lt;br&gt;             are not suitable for participating in the clinical trial._x000D_&lt;br&gt;_x000D_&lt;br&gt;        Exclusion criteria of subsequent dose:_x000D_&lt;br&gt;_x000D_&lt;br&gt;        If one of the following (1) to (4) adverse events (AE) occurs, the vaccination is_x000D_&lt;br&gt;        prohibited, but other research steps can be continued according to the investigator's_x000D_&lt;br&gt;        judgment; if one of the following (5), (6) adverse events occurs , The investigator will_x000D_&lt;br&gt;        judge whether to inoculate; if one of the following events (7) to (10) occurs, the_x000D_&lt;br&gt;        vaccination can be postponed within the time window specified in the plan._x000D_&lt;br&gt;_x000D_&lt;br&gt;          -  (1)The subjects used the same vaccine other than the experimental vaccine during the_x000D_&lt;br&gt;             study._x000D_&lt;br&gt;_x000D_&lt;br&gt;          -  (2)Any serious adverse reactions that are causally related to vaccination._x000D_&lt;br&gt;_x000D_&lt;br&gt;          -  (3)Severe allergic or hypersensitivity reactions after vaccination (including_x000D_&lt;br&gt;             urticaria/skin rash within 30 minutes after vaccination)._x000D_&lt;br&gt;_x000D_&lt;br&gt;          -  (4)Any confirmed or suspected autoimmune disease or immunodeficiency disease,_x000D_&lt;br&gt;             including human immunodeficiency virus (HIV) infection._x000D_&lt;br&gt;_x000D_&lt;br&gt;          -  (5)Acute or new-onset chronic disease after vaccination._x000D_&lt;br&gt;_x000D_&lt;br&gt;          -  (6)Other reactions (including severe pain, severe swelling, severe activity_x000D_&lt;br&gt;             limitation, persistent high fever, severe headache, or other systemic or local_x000D_&lt;br&gt;             reactions) are judged by the investigator._x000D_&lt;br&gt;_x000D_&lt;br&gt;          -  (7)Acute illness at the time of vaccination (Acute illness refers to moderate or_x000D_&lt;br&gt;             severe illness with or without fever)._x000D_&lt;br&gt;_x000D_&lt;br&gt;          -  (8)Axillary temperature &gt;37.0? before vaccination._x000D_&lt;br&gt;_x000D_&lt;br&gt;          -  (9)Vaccination of subunit vaccine or inactivated vaccine within 7 days, live_x000D_&lt;br&gt;             attenuated vaccine within 14 days._x000D_&lt;br&gt;_x000D_&lt;br&gt;          -  (10)According to the investigator's judgment, the subject has any other factors that_x000D_&lt;br&gt;             are not suitable for vaccination._x000D_&lt;br&gt;</t>
  </si>
  <si>
    <t>The proportion of adverse reactions (AR) up to Day 28 after prime and boost vaccination of the recombinant SARS-CoV-2 vaccine (CHO cell) or placebo.</t>
  </si>
  <si>
    <t>Efficacy and Safety of Edoxaban and or Colchicine for Patients With SARS-CoV-2 Infection Managed in the Out of Hospital Setting</t>
  </si>
  <si>
    <t>Drug: Edoxaban Tablets;Drug: Colchicine Tablets</t>
  </si>
  <si>
    <t>https://clinicaltrials.gov/show/NCT04516941</t>
  </si>
  <si>
    <t>CorONa Virus edoxabaN ColchicinE (CONVINCE) COVID-19</t>
  </si>
  <si>
    <t>NCT04516941</t>
  </si>
  <si>
    <t>Allocation: Randomized. Intervention model: Factorial Assignment. Primary purpose: Treatment. Masking: None (Open Label).</t>
  </si>
  <si>
    <t>University Hospital Inselspital, Berne</t>
  </si>
  <si>
    <t>SARS-CoV Infection;COVID-19</t>
  </si>
  <si>
    <t>CONVINCE</t>
  </si>
  <si>
    <t>Stephan Windecker, Prof. Dr.;Stephan Windecker, Prof. Dr.;Stephan Windecker, MD</t>
  </si>
  <si>
    <t>;Stephan.Windecker@insel.ch;Stephan.Windecker@insel.ch</t>
  </si>
  <si>
    <t>;+41 31 63 2 44 97;+41316324497</t>
  </si>
  <si>
    <t>Bern University Hospital;</t>
  </si>
  <si>
    <t>_x000D_&lt;br&gt;        Inclusion Criteria:_x000D_&lt;br&gt;_x000D_&lt;br&gt;        Patients with laboratory confirmed SARS-CoV-2 infection (under RT PCR) who are managed at_x000D_&lt;br&gt;        home or in another out-of-hospital setting._x000D_&lt;br&gt;_x000D_&lt;br&gt;        Exclusion Criteria:_x000D_&lt;br&gt;_x000D_&lt;br&gt;        Hepatic disease associated with coagulopathy and clinically relevant bleeding risk,_x000D_&lt;br&gt;        including Child-Pugh C cirrhosis with portal hypertension._x000D_&lt;br&gt;_x000D_&lt;br&gt;          -  Lesion or condition, if considered to be a significant risk for major bleeding. This_x000D_&lt;br&gt;             may include current or recent gastrointestinal ulceration, presence of malignant_x000D_&lt;br&gt;             neoplasms at high risk of bleeding, recent brain or spinal injury, recent brain,_x000D_&lt;br&gt;             spinal or ophthalmic surgery, recent intracranial haemorrhage, known or suspected_x000D_&lt;br&gt;             oesophageal varices, arteriovenous malformations, vascular aneurysms or major_x000D_&lt;br&gt;             intraspinal or intracerebral vascular abnormalities._x000D_&lt;br&gt;_x000D_&lt;br&gt;          -  Uncontrolled severe hypertension._x000D_&lt;br&gt;_x000D_&lt;br&gt;          -  Ongoing or planned treatment with parenteral or oral anticoagulants_x000D_&lt;br&gt;_x000D_&lt;br&gt;          -  Unilateral or bilateral above knee lower extremity amputation._x000D_&lt;br&gt;_x000D_&lt;br&gt;          -  Inability to take oral medication or otherwise unable or unwilling to undergo/perform_x000D_&lt;br&gt;             study-specified procedures_x000D_&lt;br&gt;_x000D_&lt;br&gt;          -  Have received or will receive an experimental drug or used an experimental medical_x000D_&lt;br&gt;             device within 30 days before the planned start of treatment_x000D_&lt;br&gt;_x000D_&lt;br&gt;          -  Pregnancy or breast-feeding or any plan to become pregnant during the study. Women_x000D_&lt;br&gt;             (and men, for Colchicine group only) with child-bearing potential not using adequate_x000D_&lt;br&gt;             birth control method (note: as adequate method of birth control oral contraception is_x000D_&lt;br&gt;             recommended. If oral contraception is not feasible, both partners should use adequate_x000D_&lt;br&gt;             barrier birth control)._x000D_&lt;br&gt;_x000D_&lt;br&gt;          -  Need for dual anti-platelet therapy consisting of aspirin and an oral P2Y12 inhibitor_x000D_&lt;br&gt;_x000D_&lt;br&gt;          -  Inflammatory bowel disease or chronic diarrhea or neuromuscular disease_x000D_&lt;br&gt;_x000D_&lt;br&gt;          -  Creatinine clearance (CrCl) &lt;15 ml/min_x000D_&lt;br&gt;_x000D_&lt;br&gt;          -  Anticipated use of Hydroxychloroquine_x000D_&lt;br&gt;_x000D_&lt;br&gt;          -  Participation in any other clinical trial_x000D_&lt;br&gt;_x000D_&lt;br&gt;          -  Inability to understand the requirements of the study and to provide informed consent_x000D_&lt;br&gt;</t>
  </si>
  <si>
    <t>Edoxaban vs. no active treatment;Colchicine vs no active treatment</t>
  </si>
  <si>
    <t>Evaluation of the effects of bradykinin antagonists on pulmonary manifestations of COVID-19 infections.</t>
  </si>
  <si>
    <t>&lt;br&gt;Trade Name: BERINERT&lt;br&gt;Pharmaceutical Form: Concentrate and solvent for solution for injection/infusion&lt;br&gt;INN or Proposed INN: C1-esterase inhibitor, human&lt;br&gt;Other descriptive name: C1 ESTERASE INHIBITOR (HUMAN)&lt;br&gt;Concentration unit: U unit(s)&lt;br&gt;Concentration type: equal&lt;br&gt;Concentration number: 2000-&lt;br&gt;Pharmaceutical form of the placebo: Solution for injection/infusion&lt;br&gt;Route of administration of the placebo: Intravenous use&lt;br&gt;&lt;br&gt;Trade Name: FIRAZYR&lt;br&gt;Pharmaceutical Form: Solution for injection in pre-filled syringe&lt;br&gt;INN or Proposed INN: ICATIBANT&lt;br&gt;CAS Number: 138614-30-9&lt;br&gt;Other descriptive name: ICATIBANT ACETATE&lt;br&gt;Concentration unit: mg milligram(s)&lt;br&gt;Concentration type: equal&lt;br&gt;Concentration number: 30-&lt;br&gt;Pharmaceutical form of the placebo: Solution for injection in pre-filled syringe&lt;br&gt;Route of administration of the placebo: Subcutaneous use&lt;br&gt;&lt;br&gt;</t>
  </si>
  <si>
    <t>https://www.clinicaltrialsregister.eu/ctr-search/search?query=eudract_number:2020-002225-29</t>
  </si>
  <si>
    <t>EUCTR2020-002225-29-FR</t>
  </si>
  <si>
    <t xml:space="preserve">Controlled: yes
Randomised: yes
Open: no
Single blind: no
Double blind: yes
Parallel group: no
Cross over: no
Other: no
If controlled, specify comparator, Other Medicinial Product: yes
Placebo: yes
Other: no
Number of treatment arms in the trial: 3
</t>
  </si>
  <si>
    <t>Groupement de Coop√©ration Sanitaire Ramsay G√©n√©rale de Sant√© pour l‚ÄôEnseignement et la Recherche</t>
  </si>
  <si>
    <t>COVID positive patients with respiratory impairment &lt;br&gt;MedDRA version: 23.1
Level: LLT
Classification code 10084437
Term: COVID-19 PCR test positive
System Organ Class: 100000004848
 &lt;br&gt;MedDRA version: 23.1
Level: PT
Classification code 10084460
Term: COVID-19 treatment
System Organ Class: 10042613 - Surgical and medical procedures
;Therapeutic area: Diseases [C] - Virus Diseases [C02]</t>
  </si>
  <si>
    <t>SAHBANE</t>
  </si>
  <si>
    <t>114 AVENUE CHARLES DE GAULLE</t>
  </si>
  <si>
    <t>s.sahbane@vivactis-m2research.com</t>
  </si>
  <si>
    <t>VIVACTIS M2RESEARCH</t>
  </si>
  <si>
    <t>Inclusion criteria: &lt;br&gt;- Patient over 18 years of age, having read and signed the informed consent form for participation in the study after a reflection period (= 15 minutes)&lt;br&gt;- Patient screened for COVID+ by RT-PCR on nasopharyngeal swab &lt;br&gt;- Patient with at least three of the following respiratory signs:&lt;br&gt;o   Temperature &gt;38¬∞ C&lt;br&gt;o   Non-productive dry cough&lt;br&gt;o   Presence of crackling rales at auscultation&lt;br&gt;o   Respiratory discomfort felt by the patient &lt;br&gt;o   Heart rate &gt; 90/min &lt;br&gt;o   Respiratory rate &gt;20/min &lt;br&gt;o   O2 saturation = 93%&lt;br&gt;- Patient whose clinical condition, in the opinion of the investigator, requires hospital monitoring.&lt;br&gt;- Patient who would have been monitored and treated outside of study participation, including prevention of thromboembolic risk with LMWH. &lt;br&gt;Are the trial subjects under 18? no&lt;br&gt;Number of subjects for this age range: &lt;br&gt;F.1.2 Adults (18-64 years) yes&lt;br&gt;F.1.2.1 Number of subjects for this age range 10&lt;br&gt;F.1.3 Elderly (&gt;=65 years) yes&lt;br&gt;F.1.3.1 Number of subjects for this age range 35&lt;br&gt;</t>
  </si>
  <si>
    <t>Exclusion criteria: &lt;br&gt;- Patient with pre-existing respiratory disease (cancer, COPD, asthma, emphysema) or smoking history of &gt; 25 years)&lt;br&gt;- Patient with a known allergy to one of the study products&lt;br&gt;- Patient treated with anti TNF, IL1 or IL6&lt;br&gt;- Patient requiring immediate intubation&lt;br&gt;- Patient on a low sodium diet&lt;br&gt;- Patient under protective custody, guardianship or trusteeship&lt;br&gt;- Patient not affiliated to the French social security system&lt;br&gt;- Patient participating in another therapeutic protocol &lt;br&gt;- Patient pregnant or likely to become pregnant (woman of childbearing age without effective contraception and without HCG dosage)&lt;br&gt;- Patient unable to understand information and/or give written informed consent: dementia, psychosis, consciousness disorders, non-French speaking patient&lt;br&gt;</t>
  </si>
  <si>
    <t>Timepoint(s) of evaluation of this end point: total number of evaluations = 11 &lt;br&gt;(H0, H4, H12, H24, H36, H48, H60, H72 and H96, follow up: D7 and D10) ;Primary end point(s): Therapeutic success will be assessed at each evaluation. It is defined by the presence of all of the following 4 criteria during two successive examinations with stable results at 72 hours: Absence of respiratory discomfort + Heart rate between 60 and 90 /min + Respiratory rate less than 20/min + Saturation without external O2 greater than 95%.&lt;br&gt;&lt;br&gt;Failure to meet one of the above criteria at h72 and/or h96 defines a therapeutic failure, and imposes a change in medical care.;Secondary Objective: -Describe the effect of treatments on C1 inhibitor activity and kinin metabolism &lt;br&gt;-Describe the effect of treatment on the cytokine imbalance induced by the infection. &lt;br&gt;-Evaluate individual factors and genetic enzyme factors that may be considered predictive of a therapeutic response.&lt;br&gt;-Evaluate the tolerance of the study products;Main Objective: To evaluate the efficacy of human C1 inhibitor, administered alone or in combination with icatibant (specific bradykinin B2 receptor antagonist) on the pulmonary manifestations of COVID-19 infections.</t>
  </si>
  <si>
    <t>A Phase III, Randomized, Placebo-controlled, Clinical Trial to Evaluate the Efficacy and Safety of Co-administered Niclosamide in Patients Treated With an Established Regimen for Novel Coronavirus Infectious Disease (COVID-19)</t>
  </si>
  <si>
    <t>Drug: Niclosamide suspension;Other: Placebo</t>
  </si>
  <si>
    <t>https://clinicaltrials.gov/show/NCT04558021</t>
  </si>
  <si>
    <t>A Study To Evaluate The Efficacy And Safety Of a Novel Niclosamide Suspension Formulation For COVID-19</t>
  </si>
  <si>
    <t>NCT04558021</t>
  </si>
  <si>
    <t>Imuneks Farma ilac San. Tic. A.S.</t>
  </si>
  <si>
    <t>October 8, 2020</t>
  </si>
  <si>
    <t>NICLONEX</t>
  </si>
  <si>
    <t>Aydin Erenmemisoglu, Prof.Dr.;Aydin Erenmemisoglu, Prof.Dr.;Ayse O Mete, Dr.</t>
  </si>
  <si>
    <t>;erenmemis@gmail.com;ayseozlem_ornek@hotmail.com</t>
  </si>
  <si>
    <t>;+90 352 224-2322;+90342 360 60 60</t>
  </si>
  <si>
    <t>ALPAN Farma Ltd.Sti.;</t>
  </si>
  <si>
    <t>_x000D_&lt;br&gt;        Inclusion Criteria:_x000D_&lt;br&gt;_x000D_&lt;br&gt;          1. Being able to understand the study and to give a written informed consent_x000D_&lt;br&gt;_x000D_&lt;br&gt;          2. Adult hospitalized patients (aged =18) confirmed or suspected for COVID-19 according_x000D_&lt;br&gt;             to the official General Information, Epidemiology and Diagnosis Guidance for COVID-19_x000D_&lt;br&gt;             (SARS-CoV-2 Infection) published by Republic of Turkey Ministry of Health showing at_x000D_&lt;br&gt;             least one of the symptoms below:_x000D_&lt;br&gt;_x000D_&lt;br&gt;               1. fever, cough, difficulty in breathing, sore throat, headache, muscle or body_x000D_&lt;br&gt;                  aches, new loss of taste or smell, diarreha without explanation of any cause than_x000D_&lt;br&gt;                  COVID-19 and history of herself/himself or her/his close contact presenting in_x000D_&lt;br&gt;                  the high-risk area of the disease within 14 days prior to the onset of symptoms_x000D_&lt;br&gt;                  or_x000D_&lt;br&gt;_x000D_&lt;br&gt;               2. at least one of the symptoms of fever, cough, difficulty in breathing, sore_x000D_&lt;br&gt;                  throat, headache, muscle or body aches, new loss of taste or smell, diarrhea_x000D_&lt;br&gt;                  without explanation of any cause than COVID-19 and close contact with confirmed_x000D_&lt;br&gt;                  COVID-19 case within 14 days prior to symptoms or_x000D_&lt;br&gt;_x000D_&lt;br&gt;               3. fever and at least one of the signs and symptoms of the severe acute respiratory_x000D_&lt;br&gt;                  infection (cough and difficulty in breathing) and need for hospitalization due to_x000D_&lt;br&gt;                  severe acute respiratory infection (SARI) explanation failure of the clinical_x000D_&lt;br&gt;                  features other than COVID-19 SARI: The need for hospitalization in a patient with_x000D_&lt;br&gt;                  acute respiratory infection due to fever, cough and dyspnea, tachypnea,_x000D_&lt;br&gt;                  hypoxemia, hypotension, wide radiological findings and consciousness developing_x000D_&lt;br&gt;                  in the last 14 days._x000D_&lt;br&gt;_x000D_&lt;br&gt;                  or_x000D_&lt;br&gt;_x000D_&lt;br&gt;               4. at least two of the signs and symptoms of fever, cough, difficulty in breathing,_x000D_&lt;br&gt;                  sore throat, headache, muscle or body aches, new loss of taste or smell,_x000D_&lt;br&gt;                  diarrhoea without explanation of any cause than COVID-19 or_x000D_&lt;br&gt;_x000D_&lt;br&gt;          3. Patients detected with SARS-COV-2 by molecular methods who meet the criteria for_x000D_&lt;br&gt;             possible case of SARS-COV-2_x000D_&lt;br&gt;_x000D_&lt;br&gt;        Exclusion Criteria:_x000D_&lt;br&gt;_x000D_&lt;br&gt;          1. Who have allergy to niclosamide and/or any of the treatment agents and/or any of the_x000D_&lt;br&gt;             excipients of the products,_x000D_&lt;br&gt;_x000D_&lt;br&gt;          2. Who is diagnosed as "severe or critical case" (e.g. pneumonia or severe pneumonia),_x000D_&lt;br&gt;_x000D_&lt;br&gt;          3. Whose National Early Warning Score 2 (NEWS2) score is indicated as "urgent" or_x000D_&lt;br&gt;             "emergency",_x000D_&lt;br&gt;_x000D_&lt;br&gt;          4. Any history of bone marrow transplant, solid-organ transplant, immune compromising_x000D_&lt;br&gt;             conditions, immunomodulatory therapy, haematologic malignancy,_x000D_&lt;br&gt;_x000D_&lt;br&gt;          5. Who have Multiple Sclerosis,_x000D_&lt;br&gt;_x000D_&lt;br&gt;          6. Who have electrolyte imbalance, chronic haemodialysis or glomerular filtration rate &lt;_x000D_&lt;br&gt;             30 30 mL/min/1.73m2,_x000D_&lt;br&gt;_x000D_&lt;br&gt;          7. Who have history of serious cardiovascular diseases,_x000D_&lt;br&gt;_x000D_&lt;br&gt;          8. Who are diagnosed with another ongoing viral infection other than SARS CoV-2,_x000D_&lt;br&gt;_x000D_&lt;br&gt;          9. Who have macrophage activation syndrome,_x000D_&lt;br&gt;_x000D_&lt;br&gt;         10. Who have a need for coagulopathy treatment,_x000D_&lt;br&gt;_x000D_&lt;br&gt;         11. Who have severe liver disease,_x000D_&lt;br&gt;_x000D_&lt;br&gt;         12. Who is pregnant or nursing,_x000D_&lt;br&gt;_x000D_&lt;br&gt;         13. Who are not suitable to 1st articles of inclusion criteria,_x000D_&lt;br&gt;_x000D_&lt;br&gt;         14. Who is not eligible to swallow oral medications,_x000D_&lt;br&gt;_x000D_&lt;br&gt;         15. Who use vitamin C as supplementary medication during the study,_x000D_&lt;br&gt;_x000D_&lt;br&gt;         16. Who are included in another trial._x000D_&lt;br&gt;</t>
  </si>
  <si>
    <t>Physician's judgment on clinical recovery from the time of admission</t>
  </si>
  <si>
    <t>Safety and Efficacy of Tramadol Adjuvant Therapy to Standard Care for COVID-19 Egyptian Patients: A Randomized Double Blind Controlled Clinical Trial</t>
  </si>
  <si>
    <t>Drug: Tramadol;Other: Standard care delivered in the isolation hospitals.</t>
  </si>
  <si>
    <t>https://clinicaltrials.gov/show/NCT04454307</t>
  </si>
  <si>
    <t>Safety and Efficacy of Tramadol in COVID-19 Egyptian Patients</t>
  </si>
  <si>
    <t>NCT04454307</t>
  </si>
  <si>
    <t>Nahla Elashmawy, PhD;Nahla Elashmawy, PhD</t>
  </si>
  <si>
    <t>;nahla.elashmawi@pharm.tanta.edu.eg</t>
  </si>
  <si>
    <t>;201116721982</t>
  </si>
  <si>
    <t>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t>
  </si>
  <si>
    <t>Number of COVID-19 PCR negative cases</t>
  </si>
  <si>
    <t>Pilot clinical trial to evaluate the effectiveness of Herbal Cyclotide complex syrup as a prevention of disease complications in people exposed to COVID-19 virus</t>
  </si>
  <si>
    <t>Intervention 1: Intervention group: Consumable product includes herbal syrup composed of cyclopeptide fraction with Ziziphus spina-cristi and Pimpinela anisum hydroalcoholic extract and orange peel. The dose of the product is 20 ml every 8 hours after eating, which is prepared by Herbi Pharmed Pharmaceutical Company. Intervention 2: Control group: do not use any drugs for prevention and only follow health protocols to prevent infection.</t>
  </si>
  <si>
    <t>http://en.irct.ir/trial/49925</t>
  </si>
  <si>
    <t>Evaluation of the effectiveness of Cyclotide complex herbal syrup in preventing COVID-19 virus in exposed individuals</t>
  </si>
  <si>
    <t>IRCT20160131026298N4</t>
  </si>
  <si>
    <t>Randomization: Randomized, Blinding: Not blinded, Placebo: Not used, Assignment: Parallel, Purpose: Prevention, Randomization description: Randomization will be by block randomization (quadruple random blocks). Randomization units are individuals. 60 outpatients referred to the hospital emergency department are allocated in one of the two intervention and control groupsaccording to  form of random string produced by online random allocation . This study is a non-concealed method and people in the intervention group will receive the intervention drug to prevent COVID-19 complications, but in the control group the drug is not used.</t>
  </si>
  <si>
    <t>COVID-19 viral disease. &lt;br&gt;Coronavirus infection, unspecified;B34.2</t>
  </si>
  <si>
    <t>Shiva Shamshiri</t>
  </si>
  <si>
    <t>No.4, Gholhak Ave, Shari'ati Blvd</t>
  </si>
  <si>
    <t>shiva.shamshiri90@yahoo.com</t>
  </si>
  <si>
    <t>+98 21 2642 1927</t>
  </si>
  <si>
    <t>Inclusion criteria: People over the age of 18 who have had close contact with a person with COVID-19 in the last 4 days and signed an informed consent form (close contact is defined as those who live at home with an infected person or depending on their employment situation in Less than two meters away from the infected person.) And have no previous or current history of COVID-19.&lt;br&gt;Age between 18 and 70 years&lt;br&gt;No previous diagnosis of COVID-19 (if possible, test negative for IgG and IgM antibodies.)&lt;br&gt;Absence of symptoms such as fever, body aches, olfactory and taste disturbances, cough, shortness of breath, diarrhea in the last 1 month</t>
  </si>
  <si>
    <t>Exclusion criteria: Current incidence of COVID-19 is confirmed by PCR and clinical signs.&lt;br&gt;History of autoimmune disease&lt;br&gt;History of rheumatic disease&lt;br&gt;Pregnancy and lactation&lt;br&gt;Age under 18 years&lt;br&gt;People sensitive to any component of the product&lt;br&gt;People who can not follow up.&lt;br&gt;Any clinical reason that may prevent you from entering the study.&lt;br&gt;Do not take two doses of the drug</t>
  </si>
  <si>
    <t>Polymerase chain reaction (PCR) analysis result. Timepoint: At the beginning of the intervention and the day 14. Method of measurement: Polymerase chain reaction (PCR) analysis.;Liver function test result. Timepoint: At the beginning of the intervention and the day 14. Method of measurement: Measurement of aspartate aminotransferase (AST) and Alanine transaminase (ALT) factors.;Fragment D-dimer test result. Timepoint: At the beginning of the intervention and the day 14. Method of measurement: Blood test - Fragment D-dimer measurement.;Measurement of serum iron. Timepoint: At the beginning of the intervention and the day 14. Method of measurement: Blood test - Total iron binding capacity factor (TIBC) measurement.;COVID-19 Antibodies. Timepoint: At the beginning of the intervention and the day 14. Method of measurement: Measurement of IgG COVID-19 and IgM COVID-19 factors.</t>
  </si>
  <si>
    <t>A prospective randomized controlled trial comparing Sovodak (Sofosbuvir plus Daclatasvir) in participants with moderate to severe Coronavirus disease (COVID-19) compared to standard of care treatment</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</si>
  <si>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</si>
  <si>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http://en.irct.ir/trial/46463</t>
  </si>
  <si>
    <t>Study to Evaluate the Safety and Efficacy of Sofosbuvir/Daclatasvir in Participants with Moderate to Severe Coronavirus Disease (COVID-19)</t>
  </si>
  <si>
    <t>IRCT20200128046294N2</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</si>
  <si>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</si>
  <si>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Digestive Disease Research Institute</t>
  </si>
  <si>
    <t>Dr Hossein Poustchi</t>
  </si>
  <si>
    <t>Shariati Hospital, Kargar Street, Tehran</t>
  </si>
  <si>
    <t>h.poustchi@gmail.com</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</si>
  <si>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</si>
  <si>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</si>
  <si>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</si>
  <si>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</si>
  <si>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Adaptive Open-label Study Evaluating the Safety and Efficacy of Autologous Non- Hematopoietic Peripheral Blood Stem Cells Therapy in COVID-19 Outbreak in Abu Dhabi, 2020 (SENTAD-COVID Study)</t>
  </si>
  <si>
    <t>Biological: Autologous Non-Hematopoietic Peripheral Blood Stem Cells (NHPBSC);Drug: COVID-19 standard care</t>
  </si>
  <si>
    <t>https://clinicaltrials.gov/show/NCT04473170</t>
  </si>
  <si>
    <t>Study Evaluating the Safety and Efficacy of Autologous Non-Hematopoietic Peripheral Blood Stem Cells in COVID-19</t>
  </si>
  <si>
    <t>NCT04473170</t>
  </si>
  <si>
    <t>Abu Dhabi Stem Cells Center</t>
  </si>
  <si>
    <t>United Arab Emirates</t>
  </si>
  <si>
    <t>SENTAD-COVID</t>
  </si>
  <si>
    <t>Yendry Ventura Carmenate, M.D.</t>
  </si>
  <si>
    <t>Abu Dhabi Stem Cells Center (ADSCC)</t>
  </si>
  <si>
    <t>_x000D_&lt;br&gt;        Inclusion Criteria:_x000D_&lt;br&gt;_x000D_&lt;br&gt;          -  RT-PCR Laboratory confirmation of COVID-19._x000D_&lt;br&gt;_x000D_&lt;br&gt;          -  Male or female aged = 18 years._x000D_&lt;br&gt;_x000D_&lt;br&gt;          -  Interstitial lung change = 3 judged by "Lungs Lobar based scoring" according to_x000D_&lt;br&gt;             computed tomography (CT) scans._x000D_&lt;br&gt;_x000D_&lt;br&gt;          -  Hospitalized and symptomatic patients, referring one or more of the following symptoms_x000D_&lt;br&gt;             (fever, cough, or shortness of breath), in association with (at least one): tiredness,_x000D_&lt;br&gt;             runny nose, headache, sore throat, chills, muscle pain, or new loss of taste or_x000D_&lt;br&gt;             smell)._x000D_&lt;br&gt;_x000D_&lt;br&gt;          -  Ability to comply with test requirements and peripheral blood stem cells collection._x000D_&lt;br&gt;_x000D_&lt;br&gt;          -  The patient or legal representative agrees to participate in the study, and signs the_x000D_&lt;br&gt;             SENTAD-COVID Study informed consent form._x000D_&lt;br&gt;_x000D_&lt;br&gt;        Exclusion Criteria:_x000D_&lt;br&gt;_x000D_&lt;br&gt;          -  Pediatric patients (aged &lt; 18 years)._x000D_&lt;br&gt;_x000D_&lt;br&gt;          -  Diagnosis of any kind of shock._x000D_&lt;br&gt;_x000D_&lt;br&gt;          -  Organ transplants in the past 3 months._x000D_&lt;br&gt;_x000D_&lt;br&gt;          -  Patients receiving immunosuppressive therapy._x000D_&lt;br&gt;_x000D_&lt;br&gt;          -  Diagnostic of Hepatitis B Virus (HBV) infection._x000D_&lt;br&gt;_x000D_&lt;br&gt;          -  Diagnostic of Human Immunodeficiency Virus (HIV) infection or Acquired_x000D_&lt;br&gt;             Immunodeficiency Syndrome (AIDS)._x000D_&lt;br&gt;_x000D_&lt;br&gt;          -  Current diagnosis of cancer._x000D_&lt;br&gt;_x000D_&lt;br&gt;          -  History of malignancies in the past 5 years._x000D_&lt;br&gt;_x000D_&lt;br&gt;          -  Pregnant or lactating women._x000D_&lt;br&gt;_x000D_&lt;br&gt;          -  Have participated in other clinical trials in the past 3 months._x000D_&lt;br&gt;_x000D_&lt;br&gt;          -  Inability to comply with test requirements and peripheral blood stem cells collection._x000D_&lt;br&gt;_x000D_&lt;br&gt;          -  Inability to provide informed consent._x000D_&lt;br&gt;</t>
  </si>
  <si>
    <t>Adverse reactions incidence.;Rate of mortality within 28-days.;Time to clinical improvement on a seven-category ordinal scale.</t>
  </si>
  <si>
    <t>A Phase 2b/3, Randomized, Double Blind, Placebo Controlled, Adaptive Design Study to Evaluate the Efficacy and Safety of Leronlimab for Patients With Severe or Critical Coronavirus Disease 2019 (COVID-19)</t>
  </si>
  <si>
    <t>Drug: Placebos;Drug: Leronlimab (700mg)</t>
  </si>
  <si>
    <t>https://clinicaltrials.gov/show/NCT04347239</t>
  </si>
  <si>
    <t>Study to Evaluate the Efficacy and Safety of Leronlimab for Patients With Severe or Critical Coronavirus Disease 2019 (COVID-19)</t>
  </si>
  <si>
    <t>NCT04347239</t>
  </si>
  <si>
    <t>CytoDyn, Inc.</t>
  </si>
  <si>
    <t>Coronavirus Disease 2019</t>
  </si>
  <si>
    <t>Kush Dhody, MBBS, MS, CCRA</t>
  </si>
  <si>
    <t>kushd@amarexcro.com</t>
  </si>
  <si>
    <t>301-956-2536</t>
  </si>
  <si>
    <t>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t>
  </si>
  <si>
    <t>All-cause mortality at Day 28</t>
  </si>
  <si>
    <t>Efficacy evaluation of inhalation therapy (nasal spray) of Interferon Beta-1a in hospitalized Covid-19 patients</t>
  </si>
  <si>
    <t>Intervention 1: Intervention group: Concomitant with the national corona treatment recommendation (based on the Ministry of Health protocol: hydroxychloroquine etc,..), patients will receive 1 puff (equall to 1000 IU of interferon beta 1a)of a nasal spray (CinnaGen Company) at each nostril, every 6 hours for 7 days. Intervention 2: Control group: Concomitant with the national corona treatment recommendation (based on the Ministry of Health protocol: hydroxychloroquine etc,..), patients will receive 1 puff of a nasal spray (CinnaGen Company) at each nostril, every 6 hours for 7 days.</t>
  </si>
  <si>
    <t>http://en.irct.ir/trial/48048</t>
  </si>
  <si>
    <t>IRCT20200511047396N1</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</si>
  <si>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</si>
  <si>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CinnaGen company</t>
  </si>
  <si>
    <t>Ashraf Karbasi</t>
  </si>
  <si>
    <t>Baqiyatallah University of Medical Sciences</t>
  </si>
  <si>
    <t>ashraf.karbasi@yahoo.com</t>
  </si>
  <si>
    <t>+98 21 8126 2040</t>
  </si>
  <si>
    <t>Inclusion criteria: Patients who have  Covid-19 based on the CT-scan or RT-PCR findings&lt;br&gt;Hospitalized patients&lt;br&gt;Willingness to participate in the study for trial period and signing the informed consent form&lt;br&gt;Age between 20-65</t>
  </si>
  <si>
    <t>Exclusion criteria: Pregnancy&lt;br&gt;Breastfeeding&lt;br&gt;Use of ARB/ACEi&lt;br&gt;History of hypotension&lt;br&gt;have no consent to participate in the study&lt;br&gt;Allergic sensitivity to the interferon products&lt;br&gt;Not availability of phone number or it is possible to be transferred  to other hospitals&lt;br&gt;Having the CKD or patients who need dialysis at the begining of the study&lt;br&gt;Having any disease or condition that based on the physician judgment cannot participate in the study&lt;br&gt;Participation in any other trials of Covid-19</t>
  </si>
  <si>
    <t>The primary outcome was the evaluation of 50% reduction of viral load or negative results of virus before day 7. Timepoint: before drug administration, day 3, day 5, and day 7 (before negative result until day 7). Method of measurement: RT-PCR test.</t>
  </si>
  <si>
    <t>A Randomised Phase II/III Trial in a Community Setting, Assessing Use of Camostat in Reducing the Clinical Progression of COVID-19 by Blocking SARS-CoV-2 Spike Protein-initiated Membrane Fusion</t>
  </si>
  <si>
    <t>Drug: Camostat</t>
  </si>
  <si>
    <t>https://clinicaltrials.gov/show/NCT04455815</t>
  </si>
  <si>
    <t>A Trial Looking at the Use of Camostat to Reduce Progression of Symptoms of Coronavirus (COVID-19) in People Who Have Tested Positive But Are Able to Stay at Home</t>
  </si>
  <si>
    <t>NCT04455815</t>
  </si>
  <si>
    <t>Cancer Research UK</t>
  </si>
  <si>
    <t>Kevin Dhaliwal, Professor</t>
  </si>
  <si>
    <t>Kev.Dhaliwal@ed.ac.uk</t>
  </si>
  <si>
    <t>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t>
  </si>
  <si>
    <t>Number of participants who require hospital admission and require supplemental oxygen.</t>
  </si>
  <si>
    <t>A Phase 2 Randomized Single-Blind Study to Evaluate the Activity and Safety of Low Dose Oral Selinexor (KPT-330) in Patients with Severe COVID-19 Infection</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</si>
  <si>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</si>
  <si>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https://www.clinicaltrialsregister.eu/ctr-search/search?query=eudract_number:2020-001411-25</t>
  </si>
  <si>
    <t>EUCTR2020-001411-25-AT</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</si>
  <si>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</si>
  <si>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Karyopharm Therapeutics Inc.</t>
  </si>
  <si>
    <t>United States;Spain;Austria;Israel;Italy;United Kingdom;India;France;Canada;Belgium;Malaysia;Australia;Germany</t>
  </si>
  <si>
    <t>Severe COVID-19 Infection &lt;br&gt;MedDRA version: 23.0
Level: PT
Classification code 10051905
Term: Coronavirus infection
System Organ Class: 10021881 - Infections and infestations
;Therapeutic area: Diseases [C] - Virus Diseases [C02]</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</si>
  <si>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</si>
  <si>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</si>
  <si>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</si>
  <si>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</si>
  <si>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study;Main Objective: Day 14 Ordinal Scale Improvement (OSI)</t>
  </si>
  <si>
    <t>A prospective, randomized, double blinded placebo-controlled trial to evaluate the efficacy and safety of tocilizumab in patients with severe COVID-19 pneumonia - TOC-COVID</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</si>
  <si>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</si>
  <si>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https://www.clinicaltrialsregister.eu/ctr-search/search?query=eudract_number:2020-001408-41</t>
  </si>
  <si>
    <t>Evaluation of efficacy and safety of an tocilizumab treatment in patients with severe COVID-19 pneumonia</t>
  </si>
  <si>
    <t>EUCTR2020-001408-41-DE</t>
  </si>
  <si>
    <t>Universit√§tsklinikum Freiburg</t>
  </si>
  <si>
    <t>Severe COVID-19 pneumonia &lt;br&gt;MedDRA version: 20.0
Level: PT
Classification code 10061229
Term: Lung infection
System Organ Class: 10021881 - Infections and infestations
;Therapeutic area: Diseases [C] - Respiratory Tract Diseases [C08]</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</si>
  <si>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</si>
  <si>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</si>
  <si>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</si>
  <si>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</si>
  <si>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</si>
  <si>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</si>
  <si>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Efficacy of Dexamethasone Treatment for Patients With ARDS Caused by COVID-19</t>
  </si>
  <si>
    <t>Drug: Dexamethasone</t>
  </si>
  <si>
    <t>https://clinicaltrials.gov/show/NCT04325061</t>
  </si>
  <si>
    <t>NCT04325061</t>
  </si>
  <si>
    <t>Dr. Negrin University Hospital</t>
  </si>
  <si>
    <t>Acute Respiratory Distress Syndrome Caused by COVID-19</t>
  </si>
  <si>
    <t>DEXA-COVID19</t>
  </si>
  <si>
    <t>Jes√∫s Villar, MD</t>
  </si>
  <si>
    <t>Hospital Universitario Dr. Negrin</t>
  </si>
  <si>
    <t>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t>
  </si>
  <si>
    <t>60-day mortality</t>
  </si>
  <si>
    <t>A Phase I/II Randomized, Double Blinded, Placebo Trial to Evaluate the Safety and Potential Efficacy of Intravenous Infusion of Zofin for the Treatment of Moderate to SARS Related to COVID-19 Infection vs Placebo</t>
  </si>
  <si>
    <t>Biological: Zofin;Other: Placebo</t>
  </si>
  <si>
    <t>https://clinicaltrials.gov/show/NCT04384445</t>
  </si>
  <si>
    <t>Zofin (Organicell Flow) for Patients With COVID-19</t>
  </si>
  <si>
    <t>NCT04384445</t>
  </si>
  <si>
    <t>Organicell Regenerative Medicine</t>
  </si>
  <si>
    <t>Corona Virus Infection;COVID-19;SARS;Acute Respiratory Distress Syndrome</t>
  </si>
  <si>
    <t>George C Shapiro, MD, FACC;Maria Ines Mitrani, MD, PhD;Luis Mendez-Mulet, MD;Maria Ines Mitrani, MD, PhD;Tania Morejon</t>
  </si>
  <si>
    <t>;;;clinicaltrials@organicell.com;tmorejon@alternative-ra.com</t>
  </si>
  <si>
    <t>;;;1-888-963-7881;305-284-7500</t>
  </si>
  <si>
    <t>Chief Medical Officer at Organicell Regenerative Medicine, Inc;Chief Science Officer at Organicell Regenerative Medicine, Inc;Co-Investigator;</t>
  </si>
  <si>
    <t>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t>
  </si>
  <si>
    <t>Incidence of any infusion associated adverse events;Incidence of Severe Adverse Events</t>
  </si>
  <si>
    <t>Clinical Assessment of Oral Lactoferrin as a Safe Antiviral and Immunoregulatory Therapy in Patients Diagnosed With COVID-19 Disease</t>
  </si>
  <si>
    <t>Dietary Supplement: Lactoferrin (Apolactoferrin);Drug: Placebo of excipient(s) will be administered</t>
  </si>
  <si>
    <t>https://clinicaltrials.gov/show/NCT04412395</t>
  </si>
  <si>
    <t>Clinical Assessment of Oral Lactoferrin as a Safe Antiviral and Immunoregulatory in Treating COVID-19 Disease</t>
  </si>
  <si>
    <t>NCT04412395</t>
  </si>
  <si>
    <t>National Research Center, Egypt</t>
  </si>
  <si>
    <t>Corona Virus Infection;Middle East Respiratory Syndrome (MERS);Acute Respiratory Distress Syndrome;Coronavirus Infection;COVID-19;SARS-CoV 2</t>
  </si>
  <si>
    <t>COVID-19_LF</t>
  </si>
  <si>
    <t>Rehab Hegazy, PhD;Rehab Hegazy, PhD</t>
  </si>
  <si>
    <t>;rehab_hegazy@hotmail.com</t>
  </si>
  <si>
    <t>;+201001507676</t>
  </si>
  <si>
    <t>National Research Center;</t>
  </si>
  <si>
    <t>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t>
  </si>
  <si>
    <t>Survival rate.;Rate of disease remission.;The number of patients with PCR negative results.</t>
  </si>
  <si>
    <t>Steroids and Unfractionated Heparin in Critically Ill Patients With Pneumonia From COVID-19 Infection. A Multicenter, Interventional, Randomized, Three Arms Study Design</t>
  </si>
  <si>
    <t>Drug: Enoxaparin;Drug: Methylprednisolone;Drug: unfractionated heparin</t>
  </si>
  <si>
    <t>https://clinicaltrials.gov/show/NCT04528888</t>
  </si>
  <si>
    <t>Steroids and Unfractionated Heparin in Critically Ill Patients With Pneumonia From COVID-19 Infection</t>
  </si>
  <si>
    <t>NCT04528888</t>
  </si>
  <si>
    <t>Massimo Girardis</t>
  </si>
  <si>
    <t>Covid19;SARS-CoV Infection;Pneumonia, Viral;Coagulopathy</t>
  </si>
  <si>
    <t>STAUNCH-19</t>
  </si>
  <si>
    <t>Massimo Girardis, PI;Massimo Girardis, PD</t>
  </si>
  <si>
    <t>;massimo.girardis@unimore.it</t>
  </si>
  <si>
    <t>;0594225878</t>
  </si>
  <si>
    <t>University of Modena and Reggio Emilia;</t>
  </si>
  <si>
    <t>_x000D_&lt;br&gt;        Inclusion Criteria:_x000D_&lt;br&gt;_x000D_&lt;br&gt;          1. Positive SARS-CoV-2 diagnostic (on pharyngeal swab of deep airways material)_x000D_&lt;br&gt;_x000D_&lt;br&gt;          2. Positive pressure ventilation (either non-invasive or invasive) from &gt; 24 hours_x000D_&lt;br&gt;_x000D_&lt;br&gt;          3. Invasive mechanical ventilation from &lt; 96 hours_x000D_&lt;br&gt;_x000D_&lt;br&gt;          4. P/F ratio &lt; 150_x000D_&lt;br&gt;_x000D_&lt;br&gt;          5. D-dimer level &gt; 6 x upper limit of local reference range_x000D_&lt;br&gt;_x000D_&lt;br&gt;          6. PCR &gt; 6 fold upper limit of local reference range_x000D_&lt;br&gt;_x000D_&lt;br&gt;        Exclusion Criteria:_x000D_&lt;br&gt;_x000D_&lt;br&gt;          1. Age &lt; 18 years_x000D_&lt;br&gt;_x000D_&lt;br&gt;          2. On-going treatment with anticoagulant drugs_x000D_&lt;br&gt;_x000D_&lt;br&gt;          3. Platelet count &lt;100.000/mmc_x000D_&lt;br&gt;_x000D_&lt;br&gt;          4. History of heparin-induced thrombocytopenia_x000D_&lt;br&gt;_x000D_&lt;br&gt;          5. Allergy to sodium enoxaparine or other LMWH, unfractionated heparin or_x000D_&lt;br&gt;             metylprednisolone;_x000D_&lt;br&gt;_x000D_&lt;br&gt;          6. Active bleeding or on-going clinical condition deemed at high risk of bleeding_x000D_&lt;br&gt;             contraindicating anticoagulant treatment_x000D_&lt;br&gt;_x000D_&lt;br&gt;          7. Recent (in the last 1 month prior to randomization) brain, spinal or ophthalmic_x000D_&lt;br&gt;             surgery_x000D_&lt;br&gt;_x000D_&lt;br&gt;          8. Chronic assumption or oral corticosteroids_x000D_&lt;br&gt;_x000D_&lt;br&gt;          9. Pregnancy or breastfeeding or positive pregnancy test. In childbearing age women,_x000D_&lt;br&gt;             before inclusion, a pregnancy test will be performed if not available;_x000D_&lt;br&gt;_x000D_&lt;br&gt;         10. Clinical decision to withhold life-sustaining treatment or "too sick to benefit";_x000D_&lt;br&gt;_x000D_&lt;br&gt;         11. Presence of other severe diseases impairing life expectancy (e.g. patients are not_x000D_&lt;br&gt;             expected to survive 28 days given their pre-existing medical condition);_x000D_&lt;br&gt;_x000D_&lt;br&gt;         12. Lack or withdrawal of informed consent._x000D_&lt;br&gt;</t>
  </si>
  <si>
    <t>All-cause mortality at day 28</t>
  </si>
  <si>
    <t>The prophylactic effect of Hydroxychloroquine on Novel Corona virus (COVID-19) in health care providers</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</si>
  <si>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</si>
  <si>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http://en.irct.ir/trial/47319</t>
  </si>
  <si>
    <t>The prophylactic effect of Hydroxychloroquine on Novel Corona virus</t>
  </si>
  <si>
    <t>IRCT20151222025660N2</t>
  </si>
  <si>
    <t>Randomization: Randomized, Blinding: Not blinded, Placebo: Not used, Assignment: Other, Purpose: Prevention, Randomization description: This study will conducted in two referral hospitals for COVID-19 in Arak. For logistical reasons, we will to randomly allocate the staff of one hospital in the intervention group and the other hospital in the control group.</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</si>
  <si>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</si>
  <si>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</si>
  <si>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</si>
  <si>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</si>
  <si>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</si>
  <si>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</si>
  <si>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</si>
  <si>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A Phase II, Open Label, Single-Center, Clinical Trial to Assess Efficacy of HB-adMSCs to Provide Immune Support Against Coronavirus Disease</t>
  </si>
  <si>
    <t>Drug: HB-adMSCs</t>
  </si>
  <si>
    <t>https://clinicaltrials.gov/show/NCT04349631</t>
  </si>
  <si>
    <t>A Clinical Trial to Determine the Safety and Efficacy of Hope Biosciences Autologous Mesenchymal Stem Cell Therapy (HB-adMSCs) to Provide Protection Against COVID-19</t>
  </si>
  <si>
    <t>NCT04349631</t>
  </si>
  <si>
    <t>Thanh Cheng, MD</t>
  </si>
  <si>
    <t>Hope Biosciences Stem Cell Research Foundation</t>
  </si>
  <si>
    <t>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t>
  </si>
  <si>
    <t>Incidence of hospitalization for COVID-19;Incidence of symptoms for COVID-19</t>
  </si>
  <si>
    <t>Can Nebulised HepArin Reduce acuTE Lung Injury in Patients With SARS-CoV-2 Requiring Mechanical Ventilation in Ireland</t>
  </si>
  <si>
    <t>Drug: Nebulised heparin</t>
  </si>
  <si>
    <t>https://clinicaltrials.gov/show/NCT04511923</t>
  </si>
  <si>
    <t>Nebulised Heparin to Reduce COVID-19 Induced Acute Lung Injury</t>
  </si>
  <si>
    <t>NCT04511923</t>
  </si>
  <si>
    <t>University College Hospital Galway</t>
  </si>
  <si>
    <t>Covid19;ARDS, Human;Lung Injury, Acute;Ventilation Perfusion Mismatch</t>
  </si>
  <si>
    <t>CHARTER-Irl</t>
  </si>
  <si>
    <t>John Laffey;John Laffey</t>
  </si>
  <si>
    <t>;John.laffey@nuigalway.ie</t>
  </si>
  <si>
    <t>;+353 91 544074</t>
  </si>
  <si>
    <t>Professor of Anaesthesia and Intensive Care Medicine, National University of Ireland, Galway, Ireland;</t>
  </si>
  <si>
    <t>_x000D_&lt;br&gt;        Inclusion Criteria:_x000D_&lt;br&gt;_x000D_&lt;br&gt;          1. Confirmed or suspected COVID-19 If 'suspected', results must be pending or testing_x000D_&lt;br&gt;             intended_x000D_&lt;br&gt;_x000D_&lt;br&gt;          2. Age 18 years or older_x000D_&lt;br&gt;_x000D_&lt;br&gt;          3. Endotracheal tube in place_x000D_&lt;br&gt;_x000D_&lt;br&gt;          4. Intubated yesterday or today_x000D_&lt;br&gt;_x000D_&lt;br&gt;          5. PaO2 to FIO2 ratio less than or equal to 300 while intubated_x000D_&lt;br&gt;_x000D_&lt;br&gt;          6. Acute opacities on chest imaging affecting at least one lung quadrant_x000D_&lt;br&gt;_x000D_&lt;br&gt;          7. 'Acute opacities' do not include effusions, lobar/lung collapse or nodules_x000D_&lt;br&gt;_x000D_&lt;br&gt;          8. Currently in the ICU or scheduled for transfer to the ICU The 'ICU' is an area_x000D_&lt;br&gt;             designated for inpatient care of the critically ill where therapies including invasive_x000D_&lt;br&gt;             mechanical ventilation can be provided_x000D_&lt;br&gt;_x000D_&lt;br&gt;        Exclusion Criteria_x000D_&lt;br&gt;_x000D_&lt;br&gt;        To be eligible, a patient must have none of these exclusion criteria:_x000D_&lt;br&gt;_x000D_&lt;br&gt;          1. Enrolled in another clinical trial that is unapproved for co-enrolment_x000D_&lt;br&gt;_x000D_&lt;br&gt;          2. Heparin allergy or heparin-induced thrombocytopaenia_x000D_&lt;br&gt;_x000D_&lt;br&gt;          3. APTT &gt; 120 seconds and this is not due to anticoagulant therapy_x000D_&lt;br&gt;_x000D_&lt;br&gt;          4. Platelet count &lt; 20 x 109 per L_x000D_&lt;br&gt;_x000D_&lt;br&gt;          5. Pulmonary bleeding, which is frank bleeding in the trachea, bronchi or lungs with_x000D_&lt;br&gt;             repeated haemoptysis or requiring repeated suctioning_x000D_&lt;br&gt;_x000D_&lt;br&gt;          6. Uncontrolled bleeding_x000D_&lt;br&gt;_x000D_&lt;br&gt;          7. Pregnant or suspected pregnancy (Urine or serum HCG will be recorded)_x000D_&lt;br&gt;_x000D_&lt;br&gt;          8. Receiving or about to commence ECMO or HFOV_x000D_&lt;br&gt;_x000D_&lt;br&gt;          9. Myopathy, spinal cord injury, or nerve injury or disease with a likely prolonged_x000D_&lt;br&gt;             incapacity to breathe independently e.g. Guillain-Barre syndrome_x000D_&lt;br&gt;_x000D_&lt;br&gt;         10. Usually receives home oxygen_x000D_&lt;br&gt;_x000D_&lt;br&gt;         11. Dependent on others for personal care due to physical or cognitive decline_x000D_&lt;br&gt;_x000D_&lt;br&gt;         12. Death is imminent or inevitable within 24 hours_x000D_&lt;br&gt;_x000D_&lt;br&gt;         13. The clinical team would not be able to set up the study nebuliser and ventilator_x000D_&lt;br&gt;             circuit as required including with active humidification_x000D_&lt;br&gt;_x000D_&lt;br&gt;         14. Clinician objection._x000D_&lt;br&gt;_x000D_&lt;br&gt;         15. The use or anticipated use of nebulised tobramycin during this clinical episode_x000D_&lt;br&gt;</t>
  </si>
  <si>
    <t>D-dimer profile;Frequenccy of Severe Adverse Outcomes</t>
  </si>
  <si>
    <t>Pre-exposure Prophylaxis for SARS-Coronavirus-2: A Pragmatic Randomized Clinical Trial</t>
  </si>
  <si>
    <t>Drug: Hydroxychloroquine;Other: Placebo</t>
  </si>
  <si>
    <t>https://clinicaltrials.gov/show/NCT04328467</t>
  </si>
  <si>
    <t>Pre-exposure Prophylaxis for SARS-Coronavirus-2</t>
  </si>
  <si>
    <t>NCT04328467</t>
  </si>
  <si>
    <t>University of Minnesota</t>
  </si>
  <si>
    <t>COVID-19;Corona Virus Infection;ARDS;Acute Respiratory Distress Syndrome</t>
  </si>
  <si>
    <t>Radha Rajasingham, MD</t>
  </si>
  <si>
    <t>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t>
  </si>
  <si>
    <t>COVID-19-free survival</t>
  </si>
  <si>
    <t>Phase 2/3 Randomized, Blinded, Placebo-Controlled Trial to Evaluate the Safety, Immunogenicity, and Efficacy of INO-4800, a Prophylactic Vaccine Against COVID-19 Disease, Administered Intradermally Followed by Electroporation in Healthy Seronegative Adults at High Risk of SARS-CoV-2 Exposure</t>
  </si>
  <si>
    <t>Drug: INO-4800;Device: CELLECTRA¬Æ 2000;Drug: Placebo;Device: CELLECTRA¬Æ 2000</t>
  </si>
  <si>
    <t>https://clinicaltrials.gov/show/NCT04642638</t>
  </si>
  <si>
    <t>Safety, Immunogenicity, and Efficacy of INO-4800 for COVID-19 in Healthy Seronegative Adults at High Risk of SARS-CoV-2 Exposure</t>
  </si>
  <si>
    <t>NCT04642638</t>
  </si>
  <si>
    <t>Allocation: Randomized. Intervention model: Sequential Assignment. Primary purpose: Prevention. Masking: Quadruple (Participant, Care Provider, Investigator, Outcomes Assessor).</t>
  </si>
  <si>
    <t>Coronavirus Infection;Severe Acute Respiratory Syndrome Coronavirus 2 (SARS-CoV-2);COVID-19 Disease</t>
  </si>
  <si>
    <t>Mammen P. Mammen Jr, M.D., FACP, FIDSA;Inovio Call Center</t>
  </si>
  <si>
    <t>;clinical.trials@inovio.com</t>
  </si>
  <si>
    <t>;(267) 440-4237</t>
  </si>
  <si>
    <t>Inovio Pharmaceuticals;</t>
  </si>
  <si>
    <t>_x000D_&lt;br&gt;        Key Inclusion Criteria:_x000D_&lt;br&gt;_x000D_&lt;br&gt;          -  Working or residing in an environment with high risk of exposure to SARS-CoV-2 for_x000D_&lt;br&gt;             whom exposure may be relatively prolonged or for whom personal protective equipment_x000D_&lt;br&gt;             (PPE) may be inconsistently used, especially in confined settings._x000D_&lt;br&gt;_x000D_&lt;br&gt;          -  Screening laboratory results within normal limits for testing laboratory or are deemed_x000D_&lt;br&gt;             not clinically significant by the Investigator._x000D_&lt;br&gt;_x000D_&lt;br&gt;          -  Be post-menopausal or be surgically sterile or have a partner who is sterile or use_x000D_&lt;br&gt;             medically effective contraception with a failure rate of &lt; 1% per year when used_x000D_&lt;br&gt;             consistently and correctly from Screening until 3 months following last dose._x000D_&lt;br&gt;_x000D_&lt;br&gt;        Key Exclusion Criteria:_x000D_&lt;br&gt;_x000D_&lt;br&gt;          -  Acute febrile illness with temperature higher than 100.4¬∞F (38.0¬∞C) or acute onset of_x000D_&lt;br&gt;             upper or lower respiratory tract symptoms (e.g., cough, shortness of breath, sore_x000D_&lt;br&gt;             throat)._x000D_&lt;br&gt;_x000D_&lt;br&gt;          -  Positive serologic or molecular (Reverse transcription polymerase chain reaction_x000D_&lt;br&gt;             (RT-PCR)) test for SARS-CoV-2 at Screening._x000D_&lt;br&gt;_x000D_&lt;br&gt;          -  Pregnant or breastfeeding or intending to become pregnant or intending to father_x000D_&lt;br&gt;             children within the projected duration of the trial starting from the Screening visit_x000D_&lt;br&gt;             until 3 months following the last dose._x000D_&lt;br&gt;_x000D_&lt;br&gt;          -  Known history of uncontrolled HIV based on a CD4 count less than 200 cells per cubic_x000D_&lt;br&gt;             millimeter (/mm^3) or a detectable viral load within the past 3 months._x000D_&lt;br&gt;_x000D_&lt;br&gt;          -  Is currently participating or has participated in a study with an investigational_x000D_&lt;br&gt;             product within 30 days preceding Day 0._x000D_&lt;br&gt;_x000D_&lt;br&gt;          -  Previous receipt of an investigational vaccine for prevention or treatment of_x000D_&lt;br&gt;             COVID-19, middle east respiratory syndrome (MERS), or severe acute respiratory_x000D_&lt;br&gt;             syndrome (SARS) (documented receipt of placebo in previous trial would be permissible_x000D_&lt;br&gt;             for trial eligibility)._x000D_&lt;br&gt;_x000D_&lt;br&gt;          -  Respiratory diseases (e.g., asthma, chronic obstructive pulmonary disease) requiring_x000D_&lt;br&gt;             significant changes in therapy or hospitalization for worsening disease during the 6_x000D_&lt;br&gt;             weeks prior to enrolment._x000D_&lt;br&gt;_x000D_&lt;br&gt;          -  Immunosuppression as a result of underlying illness or treatment._x000D_&lt;br&gt;_x000D_&lt;br&gt;          -  Lack of acceptable sites available for ID injection and EP._x000D_&lt;br&gt;_x000D_&lt;br&gt;          -  Blood donation or transfusion within 1 month prior to Day 0._x000D_&lt;br&gt;_x000D_&lt;br&gt;          -  Reported alcohol or substance abuse or dependence, or illicit drug use (excluding_x000D_&lt;br&gt;             marijuana use)._x000D_&lt;br&gt;_x000D_&lt;br&gt;          -  Any illness or condition that in the opinion of the investigator may affect the safety_x000D_&lt;br&gt;             of the participant or the evaluation of any study endpoint._x000D_&lt;br&gt;</t>
  </si>
  <si>
    <t>Phase 2: Change From Baseline in Antigen-specific Cellular Immune Response Measured by Interferon-gamma (IFN-?) Enzyme-linked Immunospot (ELISpot) Assay;Phase 2: Change From Baseline in Neutralizing Antibody Response Measured by a Pseudovirus-based Neutralization Assay;Phase 3: Percentage of Participants With Virologically-confirmed COVID-19 Disease</t>
  </si>
  <si>
    <t>Randomized, controlled, blinded clinical trial for the evaluator, to evaluate the efficacy and safety of treatment with cyclosporine A (CsA) associated with standard treatment versus standard treatment only in hospitalized patients with confirmed infection by COVID-19 - FJD-COVID19-20-01</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</si>
  <si>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</si>
  <si>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https://www.clinicaltrialsregister.eu/ctr-search/search?query=eudract_number:2020-001262-11</t>
  </si>
  <si>
    <t>Clinical trial to assess the efficacy and safety of cyclosporin A treatment associated with standard treatment versus standard treatment only in hospitalized patients with confirmed coronavirus infection</t>
  </si>
  <si>
    <t>EUCTR2020-001262-11-ES</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</si>
  <si>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</si>
  <si>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</si>
  <si>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</si>
  <si>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Analysis of Chilblains Profile During COVID-19 Epidemic</t>
  </si>
  <si>
    <t>Diagnostic Test: Biological Sample Collection</t>
  </si>
  <si>
    <t>https://clinicaltrials.gov/show/NCT04387955</t>
  </si>
  <si>
    <t>Analysis of Chilblains pROfile During coVID-19 Epidemic (ACROVID)</t>
  </si>
  <si>
    <t>NCT04387955</t>
  </si>
  <si>
    <t>Poitiers University Hospital</t>
  </si>
  <si>
    <t>COVID-19;Chilblains</t>
  </si>
  <si>
    <t>ACROVID</t>
  </si>
  <si>
    <t>Damien BOUTIN</t>
  </si>
  <si>
    <t>damien.boutin@chu-poitiers.fr</t>
  </si>
  <si>
    <t>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t>
  </si>
  <si>
    <t>Study of the link between SARS-CoV-2 infection and chilblains observed during COVID-19 epidemics.</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</si>
  <si>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</si>
  <si>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Drug: Oral</t>
  </si>
  <si>
    <t>https://clinicaltrials.gov/show/NCT04303299</t>
  </si>
  <si>
    <t>Favipiravir, Protease Inhibitors, Oseltamivir -Gpo, Hydroxychloroquine for Treatment of COVID-19</t>
  </si>
  <si>
    <t>NCT04303299</t>
  </si>
  <si>
    <t>Rajavithi Hospital</t>
  </si>
  <si>
    <t>SARS-COV-2 Infections;COVID-19</t>
  </si>
  <si>
    <t>FIGHT-COVID-19</t>
  </si>
  <si>
    <t>Subsai Kongsaengdao, M.D.;Subsai Kongsaengdao, M.D.</t>
  </si>
  <si>
    <t>skhongsa@gmail.com;skhongsa@gmail.com</t>
  </si>
  <si>
    <t>66818180890;66-818180890</t>
  </si>
  <si>
    <t>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t>
  </si>
  <si>
    <t>SARS-CoV-2 eradication time</t>
  </si>
  <si>
    <t>Taiwan "Aerosol Box" Versus UMMC "Intubation Box" : Clinical Evaluation of the "Intubation Box" for Ease of Intubation</t>
  </si>
  <si>
    <t>Device: Aerosol Box;Device: Intubation Box</t>
  </si>
  <si>
    <t>https://clinicaltrials.gov/show/NCT04385576</t>
  </si>
  <si>
    <t>Taiwan "Aerosol Box" Versus UMMC "Intubation Box"</t>
  </si>
  <si>
    <t>NCT04385576</t>
  </si>
  <si>
    <t>Allocation: Randomized. Intervention model: Crossover Assignment. Primary purpose: Basic Science. Masking: None (Open Label).</t>
  </si>
  <si>
    <t>University of Malaya</t>
  </si>
  <si>
    <t>Malaysia</t>
  </si>
  <si>
    <t>COVID-19;Airway</t>
  </si>
  <si>
    <t>INA I SHARIFFUDDIN, MAnaes;SHAIRIL R RUSLAN, MAnaes(UM);SHAIRIL R RUSLAN, MAnaes(UM)</t>
  </si>
  <si>
    <t>;shairil@ummc.edu.my;shairil@ummc.edu.my</t>
  </si>
  <si>
    <t>;+60123291074;0123291074</t>
  </si>
  <si>
    <t>University of Malaya;</t>
  </si>
  <si>
    <t>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t>
  </si>
  <si>
    <t>Time to successful intubation</t>
  </si>
  <si>
    <t>Efficacy and safety of Ma-Xing-Gan-Shi decoction in the treatment of novel coronavirus pneumonia (COVID-19)</t>
  </si>
  <si>
    <t>experimental group:Ma-Xing-Gan-Shi decoction and Conventional Western Medicine Treatment;control group:placebo and Conventional Western Medicine Treatment;</t>
  </si>
  <si>
    <t>http://www.chictr.org.cn/showproj.aspx?proj=44213</t>
  </si>
  <si>
    <t>Canceled by the investigator                                       Efficacy and safety of Ma-Xing-Gan-Shi decoction in the treatment of novel coronavirus pneumonia (COVID-19)</t>
  </si>
  <si>
    <t>ChiCTR2000030522</t>
  </si>
  <si>
    <t>experimental group:50;control group:50;</t>
  </si>
  <si>
    <t>Affiliated Hospital of Chengdu University of Traditional Chinese Medicine</t>
  </si>
  <si>
    <t>Chuantao Zhang</t>
  </si>
  <si>
    <t>39 Shi-Er-Qiao Road, Chengdu, Sichuan, China</t>
  </si>
  <si>
    <t>1035788783@qq.com</t>
  </si>
  <si>
    <t>+86 13880336152</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</si>
  <si>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</si>
  <si>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</si>
  <si>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Time to Clinical Recovery (TTCR);</t>
  </si>
  <si>
    <t>Application of blood purification in the treatment of novel coronavirus pneumonia (COVID-19)</t>
  </si>
  <si>
    <t>Case series:Early initiation of blood purification;</t>
  </si>
  <si>
    <t>http://www.chictr.org.cn/showproj.aspx?proj=50934</t>
  </si>
  <si>
    <t>ChiCTR2000030773</t>
  </si>
  <si>
    <t>Cohort study</t>
  </si>
  <si>
    <t>Case series:20;</t>
  </si>
  <si>
    <t>Huashan Hospital Fudan Universtiy</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</si>
  <si>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</si>
  <si>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</si>
  <si>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</si>
  <si>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</si>
  <si>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</si>
  <si>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</si>
  <si>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</si>
  <si>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death;Number of failure organs;Length of hospital stay;</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</si>
  <si>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</si>
  <si>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&lt;br&gt;Product Name: hydroxychloroquine&lt;br&gt;Pharmaceutical Form: Tablet&lt;br&gt;INN or Proposed INN: Hydroxychloroquine&lt;br&gt;CAS Number: 118-42-3&lt;br&gt;Concentration unit: mg milligram(s)&lt;br&gt;Concentration type: range&lt;br&gt;Concentration number: 400-800&lt;br&gt;&lt;br&gt;</t>
  </si>
  <si>
    <t>https://www.clinicaltrialsregister.eu/ctr-search/search?query=eudract_number:2020-001765-37</t>
  </si>
  <si>
    <t>Pragmatic clinical trial of hydroxychloroquine in the treatment of oncohematological patients and health professionals with COVID-19 infection without radiological alteration.</t>
  </si>
  <si>
    <t>EUCTR2020-001765-37-ES</t>
  </si>
  <si>
    <t>Institut Catal√† d‚ÄôOncologia</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</si>
  <si>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</si>
  <si>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</si>
  <si>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</si>
  <si>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</si>
  <si>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</si>
  <si>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</si>
  <si>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</si>
  <si>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Efficacy of Aerosol Combination Therapy of 13 Cis Retinoic Acid and Captopril for Treating Covid-19 Patients Via Indirect Inhibition of Transmembrane Protease, Serine 2 (TMPRSS2)</t>
  </si>
  <si>
    <t>Combination Product: Aerosolized 13 cis retinoic acid plus Inhalation administration by nebulization captopril 25mg;Drug: Drug: Standard treatment Standard treatment</t>
  </si>
  <si>
    <t>https://clinicaltrials.gov/show/NCT04578236</t>
  </si>
  <si>
    <t>NCT04578236</t>
  </si>
  <si>
    <t>Faculty of Science, Damietta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</si>
  <si>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Body mass index less than 18 points or higher than 25 points_x000D_&lt;br&gt;_x000D_&lt;br&gt;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History of ACE-inhibitor allergy_x000D_&lt;br&gt;_x000D_&lt;br&gt;          -  History of angio-oedema_x000D_&lt;br&gt;_x000D_&lt;br&gt;          -  Co-infection with another respiratory pathogen which could be responsible of pneumonia_x000D_&lt;br&gt;_x000D_&lt;br&gt;          -  Hypersensitivity to captopril, to any other angiotensin converting enzyme inhibitor or_x000D_&lt;br&gt;             any of the excipients of the specialty used_x000D_&lt;br&gt;_x000D_&lt;br&gt;          -  Shock requiring vasopressor infusion_x000D_&lt;br&gt;_x000D_&lt;br&gt;          -  Patient on state medical ai_x000D_&lt;br&gt;_x000D_&lt;br&gt;          -  The competent physician considered it inappropriate to participate in the study_x000D_&lt;br&gt;</t>
  </si>
  <si>
    <t>Home treatment of elderly patients with symptomatic SARS-CoV-2 infection (COVID-19) : a multiarm, multi-stage (MAMS) randomized trial to assess the efficacy and safety
of several experimental treatments to reduce the risk of hospitalization or death
(COVERAGE trial) - COVERAGE</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</si>
  <si>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</si>
  <si>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https://www.clinicaltrialsregister.eu/ctr-search/search?query=eudract_number:2020-001435-27</t>
  </si>
  <si>
    <t>Home treatment of elderly patients with symptomatic SARS-CoV-2 infection (COVID-19) : a multiarm, multi-stage (MAMS) randomized trial to assess the efficacy and safety
of several experimental treatments to reduce the risk of hospitalization or death
(COVERAGE trial)</t>
  </si>
  <si>
    <t>EUCTR2020-001435-27-FR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</si>
  <si>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</si>
  <si>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CENTRE HOSPITALIER UNIVERSITAIRE DE BORDEAUX, ETABLISSEMENT PUBLIC</t>
  </si>
  <si>
    <t>severe acute respiratory syndrome coronavirus 2(SARS-CoV 2);Therapeutic area: Diseases [C] - Bacterial Infections and Mycoses [C01]</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</si>
  <si>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</si>
  <si>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</si>
  <si>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</si>
  <si>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</si>
  <si>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</si>
  <si>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</si>
  <si>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Randomized Placebo-controlled Trial of Hydroxychloroquine With or Without Azithromycin for Virologic Cure of COVID-19</t>
  </si>
  <si>
    <t>Drug: Hydroxychloroquine;Drug: Azithromycin;Other: Placebo Tablet;Other: Placebo capsules</t>
  </si>
  <si>
    <t>https://clinicaltrials.gov/show/NCT04349592</t>
  </si>
  <si>
    <t>Hydroxychloroquine With or Without Azithromycin for Virologic Cure of COVID-19</t>
  </si>
  <si>
    <t>NCT04349592</t>
  </si>
  <si>
    <t>Tim R Harris;Tim R Harris;Tim R Harris</t>
  </si>
  <si>
    <t>;PHarris@hamad.qa;</t>
  </si>
  <si>
    <t>;+974 33550319;</t>
  </si>
  <si>
    <t>Hamad Medical Corporation;</t>
  </si>
  <si>
    <t>_x000D_&lt;br&gt;        Inclusion Criteria:_x000D_&lt;br&gt;_x000D_&lt;br&gt;          -  Patient is in HMC facility for low-acuity, Covid-positive patients being quarantined._x000D_&lt;br&gt;_x000D_&lt;br&gt;          -  Positive Covid test on qualitative assay used during routine care (i.e. not as part of_x000D_&lt;br&gt;             Q-PROTECT)_x000D_&lt;br&gt;_x000D_&lt;br&gt;          -  Age at least 18_x000D_&lt;br&gt;_x000D_&lt;br&gt;        Exclusion Criteria:_x000D_&lt;br&gt;_x000D_&lt;br&gt;          -  Treating physician judges patient not appropriate for study participation for any_x000D_&lt;br&gt;             reason_x000D_&lt;br&gt;_x000D_&lt;br&gt;          -  Age &lt;18_x000D_&lt;br&gt;_x000D_&lt;br&gt;          -  Breastfeeding or pregnancy (patient-reported pregnancy status is sufficient)_x000D_&lt;br&gt;_x000D_&lt;br&gt;          -  Hypersensitivity to chloroquine or HC or AZ_x000D_&lt;br&gt;_x000D_&lt;br&gt;          -  History of or known QT prolongation_x000D_&lt;br&gt;_x000D_&lt;br&gt;               -  EKG required before study entry and on each visit during the subject's first_x000D_&lt;br&gt;                  seven days on pro-tocol, during the time period HC is being taken_x000D_&lt;br&gt;_x000D_&lt;br&gt;               -  Baseline QTc &gt;480 if QRS width normal; QTc &gt;510 if QRS &gt;120_x000D_&lt;br&gt;_x000D_&lt;br&gt;          -  Known G6PD deficiency, porphyria, or retinopathy (eye exam prior to study entry)_x000D_&lt;br&gt;_x000D_&lt;br&gt;          -  Known hepatic or renal disease (or abnormality on liver or renal function testing at_x000D_&lt;br&gt;             study day 1)_x000D_&lt;br&gt;_x000D_&lt;br&gt;          -  Low magnesium or low potassium (by testing on day 1)_x000D_&lt;br&gt;_x000D_&lt;br&gt;          -  Current (pre-study) therapy with antimalarial or dapsone_x000D_&lt;br&gt;_x000D_&lt;br&gt;          -  Current (pre-study) therapy with antiviral agents (e.g. oseltamivir)_x000D_&lt;br&gt;_x000D_&lt;br&gt;          -  Tisdale36 score exceeding 6 as tallied below (based on ACC recommendations)*_x000D_&lt;br&gt;_x000D_&lt;br&gt;               -  1 point each: age&gt;67, female sex, or being on loop diuretic_x000D_&lt;br&gt;_x000D_&lt;br&gt;               -  2 points each: serum potassium &lt;3.6, QTc&gt;449, acute myocardial infarction_x000D_&lt;br&gt;_x000D_&lt;br&gt;               -  3 points each: sepsis, heart failure, QT-prolonging drugs_x000D_&lt;br&gt;</t>
  </si>
  <si>
    <t>Proportion of virologically cured (PCR-negative status) as assessed on day six</t>
  </si>
  <si>
    <t>A Randomized controlled Clinical Trial to determine the complementary effect of selected Siddha formulations in facilitating the possibility of accelerated recovery in COVID 19 patients. - SIDCOVID</t>
  </si>
  <si>
    <t>Intervention1: Kabasura kudineer, Nilavembu kudineer, Amukra churnam, Thalisadhichurnam, Adathodai Manappagu, Brahmanada Bhairavam Pills, Thippili Rasayanam, Maldevi Chenduram, Adathodai Kudineer, Nochi Kudineer, Thirikadugu Churnam, Adathodai Manappagu and Herbal Tea&lt;br&gt;: Thirikadugu Churnam,  Adathodai Kudineer, Nochi Kudineer, Maldevi chenduram are for Moderate and Severe COVIDs and Nilavembu kudineer, Adathodai Manappagu, Brahmanada bairavam are exclusively for Mild covids&lt;br&gt;Control Intervention1: Standard of Care: Standard of Care with or without Siddha Placebo&lt;br&gt;</t>
  </si>
  <si>
    <t>http://www.ctri.nic.in/Clinicaltrials/pmaindet2.php?trialid=44340</t>
  </si>
  <si>
    <t>A Randomized controlled Clinical Trial to determine the efficacy of Siddha drugs in COVID 19 patients</t>
  </si>
  <si>
    <t>CTRI/2020/06/025763</t>
  </si>
  <si>
    <t>Randomized, Parallel Group, Active Controlled Trial
  Method of generating randomization sequence:Stratified randomization  Method of allocation concealment:Sequentially numbered, sealed, opaque envelopes  Blinding and masking:Not Applicable</t>
  </si>
  <si>
    <t>National institute of Siddha</t>
  </si>
  <si>
    <t>Dr P Shanmugapriya</t>
  </si>
  <si>
    <t>National Institute of Siddha
Tambaram Sanatorium National Institute of Siddha
Tambaram Sanatorium</t>
  </si>
  <si>
    <t>mmssiddha@gmail.com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</si>
  <si>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</si>
  <si>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</si>
  <si>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</si>
  <si>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Primary Outcome would be measured through Reduction of symptoms and &lt;br/ &gt;&lt;br&gt;Recovery of patients from COVID 19 disease in a time bound manner.Conversion of RT PCR negative within first week of accelerated recoveryTimepoint: 6 months</t>
  </si>
  <si>
    <t>Hydrogen Inhalation Therapy in Patients With Moderate Covid-19: Phase-1 Clinical Trial</t>
  </si>
  <si>
    <t>Drug: Mixture 3,6% H2 in N2 (96.4%)</t>
  </si>
  <si>
    <t>https://clinicaltrials.gov/show/NCT04633980</t>
  </si>
  <si>
    <t>Hydrogen Therapy in Patients With Moderate Covid-19</t>
  </si>
  <si>
    <t>NCT04633980</t>
  </si>
  <si>
    <t>H2Covid</t>
  </si>
  <si>
    <t>Jean Paul Brion, MD;BOUCHER Fran√ßois, PhD</t>
  </si>
  <si>
    <t>;Francois.Boucher@univ-grenoble-alpes.fr</t>
  </si>
  <si>
    <t>;0033476637117</t>
  </si>
  <si>
    <t>_x000D_&lt;br&gt;        Inclusion Criteria:_x000D_&lt;br&gt;_x000D_&lt;br&gt;          1. Patient =18 years old_x000D_&lt;br&gt;_x000D_&lt;br&gt;          2. Suspicion of SARS CoV-2 infection based on clinical signs AND (positive PCR OR_x000D_&lt;br&gt;             positive serology OR suggestive abnormalities on lung-imaging modalities)_x000D_&lt;br&gt;_x000D_&lt;br&gt;          3. Hospitalized patients with SpO2 =94% on room air requiring normobaric oxygen therapy_x000D_&lt;br&gt;             with a nasal flow of O2 = 6L / min to reach at least SaO2 = 95%_x000D_&lt;br&gt;_x000D_&lt;br&gt;          4. Patient understanding and agreeing to comply with the planned study procedures_x000D_&lt;br&gt;_x000D_&lt;br&gt;          5. Patient affiliated with social security or beneficiary of such protection_x000D_&lt;br&gt;_x000D_&lt;br&gt;          6. Patient (or his legal representative) who has given his informed consent in writing_x000D_&lt;br&gt;             before the start of any study procedure._x000D_&lt;br&gt;_x000D_&lt;br&gt;        Exclusion Criteria:_x000D_&lt;br&gt;_x000D_&lt;br&gt;          1. Pregnant or parturient women_x000D_&lt;br&gt;_x000D_&lt;br&gt;          2. Ratio of spontaneous blood ALT/AST&gt; 5 times the normal upper limit._x000D_&lt;br&gt;_x000D_&lt;br&gt;          3. Stage 4 of severe chronic kidney disease or requiring dialysis (i.e. eGFR &lt;30)_x000D_&lt;br&gt;_x000D_&lt;br&gt;          4. Early transfer to another hospital within 72 hours._x000D_&lt;br&gt;_x000D_&lt;br&gt;          5. Contraindication to any study drug, including a known allergy_x000D_&lt;br&gt;_x000D_&lt;br&gt;          6. Uncontrolled and clinically significant heart disease, such as arrhythmias, angina_x000D_&lt;br&gt;             pectoris or uncompensated congestive heart failure_x000D_&lt;br&gt;_x000D_&lt;br&gt;          7. Patients treated in ambulatory care (i.e. not hospitalized)_x000D_&lt;br&gt;_x000D_&lt;br&gt;          8. Females of childbearing potential, defined as a premenopausal female capable of_x000D_&lt;br&gt;             becoming pregnant, and not using an highly effective form of birth control._x000D_&lt;br&gt;_x000D_&lt;br&gt;          9. Participant involved in another interventional clinical study_x000D_&lt;br&gt;_x000D_&lt;br&gt;         10. Person deprived of liberty by judicial order_x000D_&lt;br&gt;_x000D_&lt;br&gt;         11. Person under guardianship or curatorship_x000D_&lt;br&gt;</t>
  </si>
  <si>
    <t>adverse events</t>
  </si>
  <si>
    <t>A Multi-Center, Randomized, Double-Blind, Placebo Controlled Study of the Safety and Efficacy of Ulinastatin for the Treatment of COVID-19 in Hospitalized Patients</t>
  </si>
  <si>
    <t>Drug: Ulinastatin;Drug: Placebo</t>
  </si>
  <si>
    <t>https://clinicaltrials.gov/show/NCT04393311</t>
  </si>
  <si>
    <t>Ulinastatin for the Treatment of COVID-19 in Hospitalized Patients</t>
  </si>
  <si>
    <t>NCT04393311</t>
  </si>
  <si>
    <t>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Severe liver injury defined as AST or ALT =5x the upper limit of normal_x000D_&lt;br&gt;_x000D_&lt;br&gt;          -  Severe kidney failure defined as an estimated glomerular filtration rate (eGFR) &lt;30_x000D_&lt;br&gt;             mL/min_x000D_&lt;br&gt;_x000D_&lt;br&gt;          -  Pregnancy or breastfeeding_x000D_&lt;br&gt;_x000D_&lt;br&gt;          -  &gt; 120 hours between admission and signing consent_x000D_&lt;br&gt;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</si>
  <si>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</si>
  <si>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</si>
  <si>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http://www.ctri.nic.in/Clinicaltrials/pmaindet2.php?trialid=43206</t>
  </si>
  <si>
    <t>Clinical Trial of Mycobacterium w in COVID-19 Positive Patients, Hospitalized But Not Critically Ill</t>
  </si>
  <si>
    <t>CTRI/2020/05/025271</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</si>
  <si>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</si>
  <si>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</si>
  <si>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Number of patients with increased disease severityTimepoint: From baseline to at any time during the study till 28 days post first dosing.</t>
  </si>
  <si>
    <t>A Single Center, Phase 1, Single-Ascending Dose, Open-Label Study to Evaluate the Pharmacokinetics, Safety, and Tolerability of CSL760, an Anti-COVID-19 Hyperimmune Intravenous Immunoglobulin, in Healthy Adult Subjects</t>
  </si>
  <si>
    <t>Biological: CSL760</t>
  </si>
  <si>
    <t>https://clinicaltrials.gov/show/NCT04638634</t>
  </si>
  <si>
    <t>Pharmacokinetics, Safety, and Tolerability of CSL760, an Anti- COVID-19 Hyperimmune Intravenous Immunoglobulin, in Healthy Adult Subjects</t>
  </si>
  <si>
    <t>NCT04638634</t>
  </si>
  <si>
    <t>Allocation: Non-Randomized. Intervention model: Sequential Assignment. Primary purpose: Other. Masking: None (Open Label).</t>
  </si>
  <si>
    <t>Study Director;Trial Registration Coordinator</t>
  </si>
  <si>
    <t>;clinicaltrials@cslbehring.com</t>
  </si>
  <si>
    <t>;610-878-4000</t>
  </si>
  <si>
    <t>CSL Innovation Pty Ltd;</t>
  </si>
  <si>
    <t>_x000D_&lt;br&gt;        Inclusion Criteria:_x000D_&lt;br&gt;_x000D_&lt;br&gt;          -  Male or female 18 to 65 years of age_x000D_&lt;br&gt;_x000D_&lt;br&gt;          -  Female subjects must be postmenopausal or have a negative urine pregnancy test_x000D_&lt;br&gt;_x000D_&lt;br&gt;          -  Body weight in the range of = 50 kg and = 100 kg and have a body mass index of = 18 to_x000D_&lt;br&gt;             = 32 kg/m2_x000D_&lt;br&gt;_x000D_&lt;br&gt;        Exclusion Criteria:_x000D_&lt;br&gt;_x000D_&lt;br&gt;          -  History of acute or chronic renal failure, thromboembolism, chronic respiratory_x000D_&lt;br&gt;             illness, aseptic meningitis syndrome, or recurrent severe headaches or migraines._x000D_&lt;br&gt;_x000D_&lt;br&gt;          -  Positive viral serology test for HIV -1/2 antibody, hepatitis B virus surface antigen,_x000D_&lt;br&gt;             or hepatitis C virus antibody_x000D_&lt;br&gt;_x000D_&lt;br&gt;          -  Positive viral serology test for SARS-CoV-2 antibodies_x000D_&lt;br&gt;_x000D_&lt;br&gt;          -  Received any live viral or bacterial vaccinations within 8 weeks_x000D_&lt;br&gt;_x000D_&lt;br&gt;          -  Evidence of current active infection._x000D_&lt;br&gt;_x000D_&lt;br&gt;          -  Known malignancy or a history of malignancy in the past 5 years_x000D_&lt;br&gt;_x000D_&lt;br&gt;          -  Female subject of childbearing potential or fertile male subject either not using or_x000D_&lt;br&gt;             not willing to use an acceptable method of contraception to avoid pregnancy during the_x000D_&lt;br&gt;             study_x000D_&lt;br&gt;</t>
  </si>
  <si>
    <t>Total immunoglobulin (IgG) concentration of CSL760;Maximum concentration (Cmax) of CSL760;Time of Cmax (tmax) of CSL760;Area under the concentration-time curve (AUC) from time 0 to the last measurable concentration (AUC0-last) of CSL760</t>
  </si>
  <si>
    <t>Clinical study on the efficacy of Mesenchymal stem cells (MSC) in the treatment of severe novel coronavirus pneumonia (COVID-19)</t>
  </si>
  <si>
    <t>High dose group:routine treatment + MSc (2 x10^6 / kg / time);Low dose group:routine treatment + MSc (1x10^6 / kg / time);</t>
  </si>
  <si>
    <t>http://www.chictr.org.cn/showproj.aspx?proj=51050</t>
  </si>
  <si>
    <t>Clinical study for the efficacy of Mesenchymal stem cells (MSC) in the treatment of severe novel coronavirus pneumonia (COVID-19)</t>
  </si>
  <si>
    <t>ChiCTR2000030835</t>
  </si>
  <si>
    <t>High dose group:10;Low dose group:10;</t>
  </si>
  <si>
    <t>the First Affiliated Hospital of Xinxiang Medical University</t>
  </si>
  <si>
    <t>Dou Qifeng</t>
  </si>
  <si>
    <t>88 Jiankang Road, Weihui, Xinxiang, He'nan, China</t>
  </si>
  <si>
    <t>douqifeng@126.com</t>
  </si>
  <si>
    <t>+86 13503735556</t>
  </si>
  <si>
    <t>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t>
  </si>
  <si>
    <t>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t>
  </si>
  <si>
    <t>Phase 1b Safety Trial for S-Nitrosylation Therapy to Treat COVID-19 Induced Respiratory Distress</t>
  </si>
  <si>
    <t>Drug: SNO;Drug: Nitrogen gas</t>
  </si>
  <si>
    <t>https://clinicaltrials.gov/show/NCT04528771</t>
  </si>
  <si>
    <t>S-Nitrosylation Therapy of COVID-19</t>
  </si>
  <si>
    <t>NCT04528771</t>
  </si>
  <si>
    <t>Robert Schilz</t>
  </si>
  <si>
    <t>SARS-CoV2 Infection;Covid19</t>
  </si>
  <si>
    <t>89 Years</t>
  </si>
  <si>
    <t>Robert Schilz, DO, PhD;Robert Schilz, DO, PhD;Robert Schilz, DO, PhD</t>
  </si>
  <si>
    <t>;robert.schilz@uhhospitals.org;robert.schilz@uhhospitals.org</t>
  </si>
  <si>
    <t>;216-844-3201;216-844-3201</t>
  </si>
  <si>
    <t>University Hospitals Cleveland Medical Center;</t>
  </si>
  <si>
    <t>_x000D_&lt;br&gt;        Inclusion Criteria:_x000D_&lt;br&gt;_x000D_&lt;br&gt;          -  Hospitalized with confirmed SARS-CoV2 infection by polymerase chain reaction (PCR) or_x000D_&lt;br&gt;             other validated tests as they become available._x000D_&lt;br&gt;_x000D_&lt;br&gt;          -  In respiratory distress, defined as P/F ratio of &lt; 200 mmHg._x000D_&lt;br&gt;_x000D_&lt;br&gt;          -  18-89 years of age._x000D_&lt;br&gt;_x000D_&lt;br&gt;          -  Patients that are intubated and mechanically ventilated with a device_x000D_&lt;br&gt;             approved/certified for the blending-in of other medical gases into the ventilator_x000D_&lt;br&gt;             circuit._x000D_&lt;br&gt;_x000D_&lt;br&gt;          -  Patients to be enrolled and to be able to start treatment within 36 h of being_x000D_&lt;br&gt;             intubated._x000D_&lt;br&gt;_x000D_&lt;br&gt;        Exclusion Criteria:_x000D_&lt;br&gt;_x000D_&lt;br&gt;          -  Covid-19 patients with mild to no respiratory distress, defined as P/F ratio &gt; 200_x000D_&lt;br&gt;             mmHg._x000D_&lt;br&gt;_x000D_&lt;br&gt;          -  Intubated Covid-19 patients ventilated with an FiO2 of &gt; 0.90 (reduction of FiO2 at_x000D_&lt;br&gt;             this level or higher when ENO is blended into the ventilation circuit cannot be_x000D_&lt;br&gt;             avoided)._x000D_&lt;br&gt;_x000D_&lt;br&gt;          -  Patients that are ventilated with a device not certified for blending of other medical_x000D_&lt;br&gt;             gases into the ventilator circuit._x000D_&lt;br&gt;_x000D_&lt;br&gt;          -  Physician of record opposed to enrolling the patient due to perceived safety concerns;_x000D_&lt;br&gt;             or any condition that does not allow the protocol to be followed safely._x000D_&lt;br&gt;_x000D_&lt;br&gt;          -  Subjects with past medical history of lung malignancy or pneumonectomy or lung_x000D_&lt;br&gt;             transplant_x000D_&lt;br&gt;_x000D_&lt;br&gt;          -  Subjects who have a history of malignancy or other irreversible disease/conditions_x000D_&lt;br&gt;             with a 6-month mortality &gt; 50%_x000D_&lt;br&gt;_x000D_&lt;br&gt;          -  Subjects that have experienced cardiac arrest with CPR for longer than 30 minutes_x000D_&lt;br&gt;_x000D_&lt;br&gt;          -  Pregnancy_x000D_&lt;br&gt;_x000D_&lt;br&gt;          -  Patients on extracorporeal membrane oxygenation (ECMO)_x000D_&lt;br&gt;_x000D_&lt;br&gt;          -  Patient groups at an increased risk to form methemoglobin. (e.g. congenital variants_x000D_&lt;br&gt;             of Met-Hb)_x000D_&lt;br&gt;_x000D_&lt;br&gt;          -  Patients with anemia, defined as a hemoglobin of &lt; 9 mg/dL_x000D_&lt;br&gt;</t>
  </si>
  <si>
    <t>Length of Hospital Stay;Number of Ventilator Days;Length of Intensive Care;All-Cause Mortality</t>
  </si>
  <si>
    <t>Device: ensoETM device</t>
  </si>
  <si>
    <t>https://clinicaltrials.gov/show/NCT04426344</t>
  </si>
  <si>
    <t>Core Warming of COVID-19 Patients</t>
  </si>
  <si>
    <t>NCT04426344</t>
  </si>
  <si>
    <t>Anne Drewry, MD</t>
  </si>
  <si>
    <t>Washington Univeristy School of Medicine</t>
  </si>
  <si>
    <t>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sclerosis._x000D_&lt;br&gt;_x000D_&lt;br&gt;          7. Patients with history of esophageal disease_x000D_&lt;br&gt;_x000D_&lt;br&gt;          8. Patients with a baseline epinephrine dose greater than 0.6 mcg/kg/min_x000D_&lt;br&gt;_x000D_&lt;br&gt;          9. Patients with atrial fibrillation, atrial flutter, or other multifocal atrial_x000D_&lt;br&gt;             tachycardia with a heart rate greater than 110 beats per minute._x000D_&lt;br&gt;_x000D_&lt;br&gt;         10. Patients on 0.2 mcg/kg/min or more of norepinephrine_x000D_&lt;br&gt;</t>
  </si>
  <si>
    <t>Viral load measured in tracheal aspirate 72 hours after initiation of core warming</t>
  </si>
  <si>
    <t>Hydroxychloroquine and Lopinavir/ Ritonavir for Hospitalization and Mortality Reduction in Patients With COVID-19 and Mild Disease Symptoms: "The Hope Coalition"</t>
  </si>
  <si>
    <t>Drug: Hydroxychloroquine Sulfate Tablets;Drug: Lopinavir/ Ritonavir Oral Tablet;Drug: Hydroxychloroquine Sulfate Tablets plus Lopinavir/ Ritonavir Oral Tablets;Drug: Placebo</t>
  </si>
  <si>
    <t>https://clinicaltrials.gov/show/NCT04403100</t>
  </si>
  <si>
    <t>Hydroxychloroquine and Lopinavir/ Ritonavir to Improve the Health of People With COVID-19: "The Hope Coalition - 1"</t>
  </si>
  <si>
    <t>NCT04403100</t>
  </si>
  <si>
    <t>Cardresearch</t>
  </si>
  <si>
    <t>COVID-19;Coronavirus Infection;Virus Disease;Acute Respiratory Infection;SARS-CoV Infection</t>
  </si>
  <si>
    <t>June 3, 2020</t>
  </si>
  <si>
    <t>Gilmar Reis, MD, PhD;Gilmar Reis, MD, PhD</t>
  </si>
  <si>
    <t>;greisbh@uol.com.br</t>
  </si>
  <si>
    <t>;+5531332416574</t>
  </si>
  <si>
    <t>Cardresearch - Cardiologia Assistencial e de Pesquisa LTDA;</t>
  </si>
  <si>
    <t>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t>
  </si>
  <si>
    <t>Proportion of participants who were hospitalized for progression of COVID-19 disease;Proportion of participants who died due to COVID-19 progression and/ or complications</t>
  </si>
  <si>
    <t>Randomized clinical trial phase I/II for the use of angiotensin-(1-7) in the treatment of severe infection by Sara-CoV-2</t>
  </si>
  <si>
    <t>initially, 30 patients with severe Covid-19 grade will be treated with intravenous administration of angiotensin- (1-7) for up to 7 days to assess the safety of this treatment (Phase I).&lt;br&gt;If this step provides positive data, the second phase (Phase 2) will start. Patients with severe Covid -19 form will be divided into two groups. The experimental group (N = 50) had received intravenous angiotensin- (1-7) for up to 7 days. The second group will be treated with placebo, for the same period.&lt;br&gt;Patients will be followed for up to 28 days.;Biological/vaccine;Other;Angiotensins</t>
  </si>
  <si>
    <t>http://www.ensaiosclinicos.gov.br/rg/RBR-35734p/</t>
  </si>
  <si>
    <t>Treatment of severe COVID-19 with angiotensin-(1-7)</t>
  </si>
  <si>
    <t>RBR-35734p</t>
  </si>
  <si>
    <t>Clinical trial of treatment, randomised- controlled, parallel, double blinded, with two arms</t>
  </si>
  <si>
    <t>Angitec - Nova Lima, MG, Brazil</t>
  </si>
  <si>
    <t>Severe Infection with Sara-CoV-2 &lt;br&gt;Coronavirus Infections;Coronavirus Infections</t>
  </si>
  <si>
    <t>17Y</t>
  </si>
  <si>
    <t>81Y</t>
  </si>
  <si>
    <t>Ana Luiza</t>
  </si>
  <si>
    <t>Valle</t>
  </si>
  <si>
    <t>Avenida Antonio Carlos, 6627</t>
  </si>
  <si>
    <t>anavalle9@icloud.com</t>
  </si>
  <si>
    <t>+55(31)97654162</t>
  </si>
  <si>
    <t>Universidade Federal de Minas Gerais</t>
  </si>
  <si>
    <t>Inclusion criteria: Age: less than 17 and less or equal to 81 years; Admission to the Intensive Care Unit with severe pneumonia criteria (clinical signs of pneumonia + one of the following criteria: respiratory rate greater than 30 irpm; signs of respiratory effort, SatO2 less than 90% in room air); COVID-19 confirmed or highly suspicious (positive contact or suggestive image)</t>
  </si>
  <si>
    <t>Exclusion criteria: Patients diagnosed with cancer (at any stage); Hemodynamic instability (need for vasopressors); Pregnant women; Immunocompromised patients; Exclusive Palliative Care; Inclusion in any other interventionist study; Heart failure as a predominant cause of acute respiratory failure; decompensated liver cirrhosis; HIV +; Dialysis; Home / long-term oxygen therapy; Idiopathic pulmonary fibrosis</t>
  </si>
  <si>
    <t>Primary outcome: the primary outcome of the study will be the supplemental oxygen-free days (SOFDs) at 28 days., defined as SOFDs = 28 - x, where x = number of days on which the patient is released from supplemental oxygen therapy after start.</t>
  </si>
  <si>
    <t>Effect of Collagen-Polyvinylpyrrolidone for the Treatment of Hyperinflammation and the Pulmonary Fibrosis in COVID-19 Patients. Double Blind Placebo-controlled Pilot Trial</t>
  </si>
  <si>
    <t>Drug: Collagen-Polyvinylpyrrolidone</t>
  </si>
  <si>
    <t>https://clinicaltrials.gov/show/NCT04517162</t>
  </si>
  <si>
    <t>Intramuscular Effect of Polymerized Type I Collagen on the Cytokine Storm in COVID-19 Patients</t>
  </si>
  <si>
    <t>NCT04517162</t>
  </si>
  <si>
    <t>Janette Furuzawa Carballeda</t>
  </si>
  <si>
    <t>Covid19;Cytokine Storm;Regulation of Inflammatory Response;Pulmonary Fibrosis</t>
  </si>
  <si>
    <t>Eric Ochoa-Hein, MD;Luis A Septien-Stute, MD;Janette Furuzawa-Carballeda, PhD;Gonzalo Torres-Villalobos, MD, PhD;Daniel Azamar-Llamas, MD;Diego F Hern√°ndez-Ram√≠rez, PhD;Elizabeth Olivares-Mart√≠nez, PhD;Janette Furuzawa-Carballeda, PhD;Janette Furuzawa-Carballeda, PhD</t>
  </si>
  <si>
    <t>;;;;;;;jfuruzawa@gmail.com;jfuruzawa@gmail.com</t>
  </si>
  <si>
    <t>;;;;;;;+525554850766;5536777923</t>
  </si>
  <si>
    <t>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Zubiran;Instituto Nacional de Ciencias Medicas y Nutricion Salvador Zubiran;</t>
  </si>
  <si>
    <t>_x000D_&lt;br&gt;        Inclusion Criteria:_x000D_&lt;br&gt;_x000D_&lt;br&gt;          -  According to the sample size calculation (Cohen's d calculation, using a 50% decrease_x000D_&lt;br&gt;             in IP-10 as the expected effect size), 90 COVID-19 patients will be recruited_x000D_&lt;br&gt;             (symptoms: cough, expectoration, odynophagia, dyspnea with or without fever;_x000D_&lt;br&gt;             radiographic findings by imaging study: inflammatory infiltrates), of both sexes,_x000D_&lt;br&gt;             older than 18 years._x000D_&lt;br&gt;_x000D_&lt;br&gt;          -  Participants will be enrolled, even when they do not have a laboratory-confirmed_x000D_&lt;br&gt;             SARS-CoV-2 infection as determined by a positive reverse transcription,_x000D_&lt;br&gt;             polymerase-chain-reaction (RT-PCR) assay result. Patients will be included if they_x000D_&lt;br&gt;             have progressive disease consistent with ongoing SARS-CoV -2 infection._x000D_&lt;br&gt;_x000D_&lt;br&gt;          -  Patients with laboratory predictors of mild to severe disease (D-dimer&gt; 1000 ng/ml;_x000D_&lt;br&gt;             total lymphocytes &lt;800 cells/¬µl, creatine phosphokinase&gt; 2 times upper limit of the_x000D_&lt;br&gt;             normal range; elevated troponins and ferritin&gt; 300 ¬µg/L) will be included._x000D_&lt;br&gt;_x000D_&lt;br&gt;          -  Only those patients who are negative to the intradermal reaction of polymerized type I_x000D_&lt;br&gt;             collagen (subcutaneous application of 0.2 ml of the drug on the forearm, evaluation at_x000D_&lt;br&gt;             24-48h) will be included._x000D_&lt;br&gt;_x000D_&lt;br&gt;          -  Patients with mild to severe disease, peripheral oxygen saturation (SpO2) &lt;92% on room_x000D_&lt;br&gt;             air, or requiring supplemental oxygen, or mechanical ventilation will be recruited._x000D_&lt;br&gt;             There will be no limit to the duration of symptoms prior to enrollment._x000D_&lt;br&gt;_x000D_&lt;br&gt;          -  Only those patients who are not participating in another protocol and who are not_x000D_&lt;br&gt;             receiving biological therapy and whose standardized therapy is suggested will be_x000D_&lt;br&gt;             included (AmoxiClav or ceftriaxone, or azithromycin, clarithromycin or doxycycline,_x000D_&lt;br&gt;             ivermectin, low molecular weight anticoagulants, paracetamol)._x000D_&lt;br&gt;_x000D_&lt;br&gt;          -  All patients who agree to participate in the protocol and from whom written informed_x000D_&lt;br&gt;             consent is obtained will be included._x000D_&lt;br&gt;_x000D_&lt;br&gt;        Exclusion Criteria:_x000D_&lt;br&gt;_x000D_&lt;br&gt;          -  All patients positive for intradermal reaction to polymerized type I collagen (allergy_x000D_&lt;br&gt;             to study producto) will be excluded._x000D_&lt;br&gt;_x000D_&lt;br&gt;          -  All pregnant or breast-feeding patients, patients with chronic kidney disease as_x000D_&lt;br&gt;             determined by calculating an estimated glomerular filtration rate (eGFR), or need for_x000D_&lt;br&gt;             hemodialysis or hemofiltration, patients with cerebrovascular disease, autoimmune_x000D_&lt;br&gt;             disease, cancer, multiorgan failure or immunodeficiencies (HIV, transplant patients,_x000D_&lt;br&gt;             hematological diseases, patients with chemotherapy) will be excluded._x000D_&lt;br&gt;</t>
  </si>
  <si>
    <t>Clinical primary Outcome measure</t>
  </si>
  <si>
    <t>the efficacy of Interferon beta 1 a (ReciGen)  in treatment of patients with Covid-19 in Sina Hospital Emergency Department</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</si>
  <si>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</si>
  <si>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http://en.irct.ir/trial/46665</t>
  </si>
  <si>
    <t>ReciGen for treatment of Covid-19</t>
  </si>
  <si>
    <t>IRCT20150914024017N1</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</si>
  <si>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</si>
  <si>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Covid 19. &lt;br&gt;COVID-19, virus identified;U07.1</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</si>
  <si>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</si>
  <si>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</si>
  <si>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</si>
  <si>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</si>
  <si>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</si>
  <si>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Need for intubation. Timepoint: discharge date. Method of measurement: check list based on treating clinicians judgment.;Need for ICU admission. Timepoint: discharge date. Method of measurement: check list based on treating clinicians judgment.;Hospital stay. Timepoint: discharge date. Method of measurement: checklist.</t>
  </si>
  <si>
    <t>Pegylated Interferon Lambda for Treatment of COVID-19 Infection- A Randomized Open Label Pilot Trial</t>
  </si>
  <si>
    <t>Drug: Lambda 180 mcg S.C</t>
  </si>
  <si>
    <t>https://clinicaltrials.gov/show/NCT04534673</t>
  </si>
  <si>
    <t>Pegylated Interferon Lambda for Treatment of COVID-19 Infection</t>
  </si>
  <si>
    <t>NCT04534673</t>
  </si>
  <si>
    <t>Soroka University Medical Center</t>
  </si>
  <si>
    <t>August 5, 2020</t>
  </si>
  <si>
    <t>Ohad Etzion, MD;Ohad Etzion, MD;Ohad Etion, MD</t>
  </si>
  <si>
    <t>;ohadet@clalit.org.il;ohadet@clalit.org.il</t>
  </si>
  <si>
    <t>;+972-8-6403330;+97286243330</t>
  </si>
  <si>
    <t>Soroka Univeersity Medical Center;</t>
  </si>
  <si>
    <t>_x000D_&lt;br&gt;        Inclusion Criteria:_x000D_&lt;br&gt;_x000D_&lt;br&gt;          1. Female and male patients over the age of 18._x000D_&lt;br&gt;_x000D_&lt;br&gt;          2. Confirmed COVID-19 infection by PCR analysis_x000D_&lt;br&gt;_x000D_&lt;br&gt;          3. Hospitalized at Soroka University Medical Center._x000D_&lt;br&gt;_x000D_&lt;br&gt;          4. Display mild to moderate symptoms of respiratory infection (Temperature &lt;39.0 oC,_x000D_&lt;br&gt;             respiratory rate &lt; 25, O2 % Sat &gt; 95% in room air or with supplemental oxygen through_x000D_&lt;br&gt;             nasal cannula, P/F ratio &gt; 150)._x000D_&lt;br&gt;_x000D_&lt;br&gt;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For females: 2 of the following contraceptive methods, with at least 1 being a barrier_x000D_&lt;br&gt;        method:_x000D_&lt;br&gt;_x000D_&lt;br&gt;          -  Hormonal contraceptives for = 27 days before dosing_x000D_&lt;br&gt;_x000D_&lt;br&gt;          -  Intrauterine device (IUD) in place = 27 days before dosing_x000D_&lt;br&gt;_x000D_&lt;br&gt;          -  Double-barrier methods (use of condom [male partner] with either diaphragm with_x000D_&lt;br&gt;             spermicide or cervical cap with spermicide) from screening_x000D_&lt;br&gt;_x000D_&lt;br&gt;          -  Surgical sterilization of the partner (vasectomy = 1 month before screening) Female_x000D_&lt;br&gt;             patients must have a negative urine pregnancy test (minimum sensitivity 25 IU/L or_x000D_&lt;br&gt;             equivalent units of human chorionic gonadotropin [hCG]) within 24 hours prior to the_x000D_&lt;br&gt;             start of investigational product._x000D_&lt;br&gt;_x000D_&lt;br&gt;        For males:_x000D_&lt;br&gt;_x000D_&lt;br&gt;          -  Surgical sterilization (vasectomy = 1 month before screening) Or_x000D_&lt;br&gt;_x000D_&lt;br&gt;          -  Both of the following contraceptive methods from screening:_x000D_&lt;br&gt;_x000D_&lt;br&gt;               -  Consistently and correctly use a condom_x000D_&lt;br&gt;_x000D_&lt;br&gt;               -  Partner must use a hormonal contraceptive or a nonhormonal barrier method (IUD or_x000D_&lt;br&gt;                  diaphragm with spermicide or cervical cap with spermicide)._x000D_&lt;br&gt;_x000D_&lt;br&gt;        Exclusion Criteria:_x000D_&lt;br&gt;_x000D_&lt;br&gt;          1. Treatment with interferons (IFNs) immunomodulators and/or immunosuppressive or B-cell_x000D_&lt;br&gt;             depleting medications within 12 months before screening._x000D_&lt;br&gt;_x000D_&lt;br&gt;          2. Previous use of Interferon Lambda. Patients who previously participated in a clinical_x000D_&lt;br&gt;             trial of Interferon Lambda but are confirmed to have received placebo or another_x000D_&lt;br&gt;             non-Lambda IFNs are allowed._x000D_&lt;br&gt;_x000D_&lt;br&gt;          3. History or evidence of any intolerance or hypersensitivity to IFNs._x000D_&lt;br&gt;_x000D_&lt;br&gt;          4. Patients with respiratory infection requiring invasive or non-invasive ventilatory_x000D_&lt;br&gt;             support (bipap or intubation and mechanical ventilation)._x000D_&lt;br&gt;_x000D_&lt;br&gt;          5. Participation in a clinical trial with use of any investigational drug within 30 days_x000D_&lt;br&gt;             before screening._x000D_&lt;br&gt;_x000D_&lt;br&gt;          6.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more than_x000D_&lt;br&gt;                  intermittent nonsteroidal anti-inflammatory medications for management or that_x000D_&lt;br&gt;                  requires use of systemic corticosteroids in the 6 months before screening_x000D_&lt;br&gt;                  (inhaled asthma medications are allowed)._x000D_&lt;br&gt;_x000D_&lt;br&gt;               -  Retinal disorder or clinically relevant ophthalmic disorder._x000D_&lt;br&gt;_x000D_&lt;br&gt;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Chronic pulmonary disease (e.g., chronic obstructive pulmonary disease)_x000D_&lt;br&gt;                  associated with functional impairment._x000D_&lt;br&gt;_x000D_&lt;br&gt;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Patients with any_x000D_&lt;br&gt;                  serious condition that, in the opinion of the investigator, would preclude_x000D_&lt;br&gt;                  evaluation of response or make it unlikely that the contemplated course of_x000D_&lt;br&gt;                  therapy and follow-up could be completed. Patients for whom participation in the_x000D_&lt;br&gt;                  trial would increase their risk._x000D_&lt;br&gt;_x000D_&lt;br&gt;               -  Current eating disorder_x000D_&lt;br&gt;_x000D_&lt;br&gt;               -  Current alcohol abuse (excessive alcohol intake, defined as follows: &gt;20 g/day_x000D_&lt;br&gt;                  for females [1.5 standard alcohol drinks] or &gt;30 g/day for males [2.0 standard_x000D_&lt;br&gt;                  alcohol drinks]. A standard drink contains 14 g of alcohol: 360 mL of beer, 150_x000D_&lt;br&gt;                  mL of wine, or 45 mL of spirits_x000D_&lt;br&gt;_x000D_&lt;br&gt;               -  Drug abuse within the previous 6 months before screening, with the exception of_x000D_&lt;br&gt;                  cannabinoids and their derivatives_x000D_&lt;br&gt;_x000D_&lt;br&gt;          7.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ALT and/or ALT levels &gt; 10 times the upper limit of normal_x000D_&lt;br&gt;_x000D_&lt;br&gt;               -  Bilirubin level = 2.5 mg/dL unless due to Gilbert's syndrome_x000D_&lt;br&gt;_x000D_&lt;br&gt;               -  Serum albumin level &lt;3.5 g/dL_x000D_&lt;br&gt;_x000D_&lt;br&gt;               -  International normalized ratio (INR) =1.5 (except patients maintained on_x000D_&lt;br&gt;                  anticoagulant medications)_x000D_&lt;br&gt;</t>
  </si>
  <si>
    <t>Viral shedding in days since initial diagnosis;Rate of adverse events and severe adverse events</t>
  </si>
  <si>
    <t>A Phase 1 Study in Healthy Participants to Evaluate the Safety, Tolerability, and Pharmacokinetics of Single -Ascending and Multiple Doses of an Anti-Severe Acute Respiratory Syndrome Coronavirus 2 (SARS-CoV-2) Chicken Egg Antibody (IgY)</t>
  </si>
  <si>
    <t>Drug: anti-SARS-CoV-2 IgY;Drug: Placebo</t>
  </si>
  <si>
    <t>https://clinicaltrials.gov/show/NCT04567810</t>
  </si>
  <si>
    <t>Safety, Tolerability, and Pharmacokinetics of Anti-Severe Acute Respiratory Syndrome Coronavirus 2 (SARS-CoV-2) Chicken Egg Antibody (IgY) (COVID-19)</t>
  </si>
  <si>
    <t>NCT04567810</t>
  </si>
  <si>
    <t>Allocation: Randomized. Intervention model: Sequential Assignment. Primary purpose: Prevention. Masking: Double (Participant, Investigator).</t>
  </si>
  <si>
    <t>Daria Mochly-Rosen, PhD;Michaela Lucas, MD;Study Team</t>
  </si>
  <si>
    <t>;;contactus@linear.org.au</t>
  </si>
  <si>
    <t>;;+61 300 546327</t>
  </si>
  <si>
    <t>Stanford University;Linear Clinical Research</t>
  </si>
  <si>
    <t>_x000D_&lt;br&gt;        Inclusion Criteria:_x000D_&lt;br&gt;_x000D_&lt;br&gt;          -  Healthy males or non-pregnant, non-lactating females_x000D_&lt;br&gt;_x000D_&lt;br&gt;          -  Body weight of at least 50 kg_x000D_&lt;br&gt;_x000D_&lt;br&gt;          -  Good state of health (mentally and physically)_x000D_&lt;br&gt;_x000D_&lt;br&gt;          -  Must agree to use of highly effective method of contraception_x000D_&lt;br&gt;_x000D_&lt;br&gt;        Exclusion Criteria:_x000D_&lt;br&gt;_x000D_&lt;br&gt;          -  Received other investigational drug within the last 30 days prior to screening_x000D_&lt;br&gt;_x000D_&lt;br&gt;          -  History of drug or alcohol abuse in the past 2 years (&gt;21 units of alcohol per week_x000D_&lt;br&gt;             for males and &gt;14 units of alcohol per week for females)_x000D_&lt;br&gt;_x000D_&lt;br&gt;          -  Current smoker / e-smoker_x000D_&lt;br&gt;_x000D_&lt;br&gt;          -  Abnormal kidney function_x000D_&lt;br&gt;_x000D_&lt;br&gt;          -  Abnormal liver function_x000D_&lt;br&gt;_x000D_&lt;br&gt;          -  Positive for hepatitis B or C infection_x000D_&lt;br&gt;_x000D_&lt;br&gt;          -  Positive for HIV infection_x000D_&lt;br&gt;_x000D_&lt;br&gt;          -  Positive for SARS-CoV-2 infection_x000D_&lt;br&gt;_x000D_&lt;br&gt;          -  History of egg allergy_x000D_&lt;br&gt;_x000D_&lt;br&gt;          -  Abnormal cardiac function_x000D_&lt;br&gt;</t>
  </si>
  <si>
    <t>Effectiveness of Ivermectin as add-on Therapy in COVID-19 Management (An Externally Controlled Pilot Trial)</t>
  </si>
  <si>
    <t>Drug: Ivermectin (IVM)</t>
  </si>
  <si>
    <t>https://clinicaltrials.gov/show/NCT04343092</t>
  </si>
  <si>
    <t>Effectiveness of Ivermectin as add-on Therapy in COVID-19 Management</t>
  </si>
  <si>
    <t>NCT04343092</t>
  </si>
  <si>
    <t>University of Baghdad</t>
  </si>
  <si>
    <t>Faiq I Gorial, Professor;Jawad I. Rasheed</t>
  </si>
  <si>
    <t>University of Baghdad;Arab Board for Health Specialiazation in Iraq</t>
  </si>
  <si>
    <t>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t>
  </si>
  <si>
    <t>Number of Cured Patients</t>
  </si>
  <si>
    <t>https://clinicaltrials.gov/ct2/show/results/NCT04343092</t>
  </si>
  <si>
    <t>The efficacy and safety of Siddha Treatment in Symptomatic Participants with novel coronavirus infectious disease (COVID-19): A Multicenter, Randomized, Open-Label, Active-controlled Randomised Clinical Trial</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</si>
  <si>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</si>
  <si>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http://isrctn.com/ISRCTN13311119</t>
  </si>
  <si>
    <t>START (Siddha Treatment Accelerating Recovery from SARS-CoV-2 Test) trial of Siddha treatment for patients with novel coronavirus infectious disease (COVID-19)</t>
  </si>
  <si>
    <t>ISRCTN13311119</t>
  </si>
  <si>
    <t>A Multicenter, Randomized, Open-Label, Active-controlled Randomised Clinical Trial (Treatment)</t>
  </si>
  <si>
    <t>Eminentlabs GmbH</t>
  </si>
  <si>
    <t>COVID-19 (SARS-CoV-2 infection) &lt;br&gt;Respiratory &lt;br&gt;COVID-19 (SARS-CoV-2 infection)</t>
  </si>
  <si>
    <t>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t>
  </si>
  <si>
    <t>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t>
  </si>
  <si>
    <t>Proportion of patients confirmed as negative for COVID-19 in 2 consecutive throat/nasal swabs (taken 24 hours apart) at 15 and 16 days</t>
  </si>
  <si>
    <t>The NOR-SWE Solidarity multicenter trial on the efficacy of different anti-viral drugs in SARS-CoV-2 infected patients. - S-ReCOVID 19</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</si>
  <si>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</si>
  <si>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https://www.clinicaltrialsregister.eu/ctr-search/search?query=eudract_number:2020-000982-18</t>
  </si>
  <si>
    <t>A clinical study to evaluate the efficacy of different anti-viral drugs in SARS-CoV-2 infected patients (COVID-19).</t>
  </si>
  <si>
    <t>EUCTR2020-000982-18-SE</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</si>
  <si>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</si>
  <si>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Karolinska University hospital</t>
  </si>
  <si>
    <t>Norway;Sweden</t>
  </si>
  <si>
    <t>SARS-COV-2 infection &lt;br&gt;MedDRA version: 21.1
Level: LLT
Classification code 10037373
Term: Pulmonary disorder
System Organ Class: 100000004855
;Therapeutic area: Diseases [C] - Virus Diseases [C02]</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</si>
  <si>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</si>
  <si>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</si>
  <si>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</si>
  <si>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</si>
  <si>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</si>
  <si>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Use of convalescent plasma submitted to pathogen inactivation for the treatment of patients with severe COVID-19</t>
  </si>
  <si>
    <t>Hyperimmune plasma anti-SARS-CoV-2&lt;br&gt;20 patients will be included and will be compared with historical controls, that were admitted before the start of the current study;Biological/vaccine;Immunization, Passive</t>
  </si>
  <si>
    <t>http://www.ensaiosclinicos.gov.br/rg/RBR-4vm3yy/</t>
  </si>
  <si>
    <t>Effect of convalescent plasma in patients with severe COVI-19</t>
  </si>
  <si>
    <t>RBR-4vm3yy</t>
  </si>
  <si>
    <t>Non-randomized uncontrolled clinical trial</t>
  </si>
  <si>
    <t>Instituto Estadual de Hematologia Arthur Siqueira Cavalcanti  - Rio de Janeiro, RJ, Brazil</t>
  </si>
  <si>
    <t>Coronavirus infection; Sepsis &lt;br&gt;Coronavirus Infections &lt;br&gt;Sepsis;Coronavirus Infections;Sepsis</t>
  </si>
  <si>
    <t>Pedro</t>
  </si>
  <si>
    <t>Kurtz</t>
  </si>
  <si>
    <t>Rua do Resende 156</t>
  </si>
  <si>
    <t>kurtzpedro@mac.com</t>
  </si>
  <si>
    <t>Instituto Estadual do C√©rebro Paulo Niemeyer</t>
  </si>
  <si>
    <t>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t>
  </si>
  <si>
    <t>Exclusion criteria: Allergic reactions prior to plasma transfusion</t>
  </si>
  <si>
    <t>Temporal improvement in inflammatory biomarkers and organ dysfunction scores during ICU admission, measured by the daily reduction in 10% of biomarkers in plasma and respiratory secretions, per day for 14 days &lt;br&gt;&lt;br&gt;</t>
  </si>
  <si>
    <t>The NOR Solidarity multicenter trial on the efficacy of different anti-viral drugs in SARS-CoV-2 infected patients (COVID-19). - N-ReCOVID 19</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</si>
  <si>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</si>
  <si>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EUCTR2020-000982-18-NO</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</si>
  <si>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</si>
  <si>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</si>
  <si>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</si>
  <si>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</si>
  <si>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</si>
  <si>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</si>
  <si>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</si>
  <si>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</si>
  <si>
    <t>Safety and Immunogenicity of SARS-CoV-2 mRNA Vaccine (BNT162b1) in Chinese Healthy Subjects: A Phase I, Randomized, Placebo-controlled, Observer-blind Study</t>
  </si>
  <si>
    <t>1:Adult-Low dose;2:Adult-High dose;3:Adult-Placebo;4:Elderly-Low dose;5:Elderly-High dose;6:Elderly-Placebo;</t>
  </si>
  <si>
    <t>http://www.chictr.org.cn/showproj.aspx?proj=56834</t>
  </si>
  <si>
    <t>A Phase I clinical trial of novel coronavirus pneumonia (COVID-19) mRNA Vaccine (BNT162b1) in China</t>
  </si>
  <si>
    <t>ChiCTR2000034825</t>
  </si>
  <si>
    <t>1:24;2:24;3:24;4:24;5:24;6:24;</t>
  </si>
  <si>
    <t>Jiangsu Provincial Center for Disease Prevention and Control</t>
  </si>
  <si>
    <t>172 Jiangsu Road, Gulou District, Nanjing, Jiangsu, China</t>
  </si>
  <si>
    <t>jszfc@jscdc.cn</t>
  </si>
  <si>
    <t>+86 025 83759418</t>
  </si>
  <si>
    <t>Inclusion criteria: 1. Male or female subjects aged 18 to 55 years old with body mass index (BMI) 18 to 30 at the Screening Visit. For the elderly subjects, aged &gt;55 years old at Screening Visit;_x000D_&lt;br&gt;2. Individuals who are in good health condition at the time of entry into the trial as determined by medical history, physical examination (including vital signs, ECG) and eligibility screening test (hematology, blood chemistry and urine analysis) and clinical judgment of the investigator at Screening Visit. For the elderly subjects, individuals who are in a health condition that can receive the investigation vaccine;_x000D_&lt;br&gt;3. The subject can provide with informed consent and signs and dates a written informed consent form (ICF) prior to the initiation of any trial procedures;_x000D_&lt;br&gt;4. They must be able to understand and follow trial-related instructions;_x000D_&lt;br&gt;5. They must be willing and able to comply with planned visits, treatment schedule, laboratory tests and other requirements of the trial;_x000D_&lt;br&gt;6. Negative in antibodies screening of SARS-CoV-2 (fingerstick);_x000D_&lt;br&gt;7. Normal in chest CT scans (no imaging features of COVID-19). For the elderly subjects, No imaging features of COVID-19 in chest CT;_x000D_&lt;br&gt;8. Axillary temperature &lt;=37.0 degree C;_x000D_&lt;br&gt;9. Negative SARS-CoV-2 test in throat swabs by RT-PCR;_x000D_&lt;br&gt;10. Women of childbearing potential (WOCBP) must have a negative beta-human chorionic gonadotropin (beta-hCG) in serum sample at Screening Visit. Women that are postmenopausal (Menopause&gt;=12 consecutive months) or permanently sterilized will be considered as not having reproductive potential;_x000D_&lt;br&gt;11. WOCBP must have used effective contraception 14 days prior to screening and agree to use effective contraception continuously during the trial period, from 14 days prior to Screening Visit to 60 days after the last immunization;_x000D_&lt;br&gt;12. WOCBP must agree not to donate eggs (ova, oocytes) for the purposes of assisted reproduction during trial, starting from Screening Visit and continuously until 60 days after be given the last immunization;_x000D_&lt;br&gt;13. Men who are sexually active with a WOCBP and have not had a vasectomy must agree to practice a effective form of contraception with their female partner of childbearing potential during the trial, starting from Screening Visit and continuously until 60 days after be given the last immunization;_x000D_&lt;br&gt;14. Men must be willing to refrain from sperm donation, starting from Screening Visit and continuously until 60 days after receiving the last immunization.</t>
  </si>
  <si>
    <t>Exclusion criteria: 1. For the elderly subjects, Baseline laboratory abnormalities with Grade &gt;=3 (according to the grading criteria in appendix B) during screening visits, by physical examination and eligibility screening;_x000D_&lt;br&gt;2. Have had any acute illness, as determined by the investigator, with or without fever, within 72 h prior to the prime vaccination.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assessments;_x000D_&lt;br&gt;3. Are breastfeeding on the day of Screening Visit or who plan to breastfeed during the trial, starting from Screening Visit and continuously until at least 90 days after the last immunization. Women or partners who plan to become pregnant within 1 year post the screening visit;_x000D_&lt;br&gt;4. Have a known allergy, hypersensitivity, or intolerance to the planned vaccine for trial including any excipients;_x000D_&lt;br&gt;5. Had a history of hypersensitivity or serious reactions to vaccination;_x000D_&lt;br&gt;6. Received any vaccination within 4 weeks prior to Visit 1. _x000D_&lt;br&gt;7. Disagree for do not receive other vaccine during the trial, starting from Screening Visit and continuously until 28 days after receiving the last immunization, except emergency vaccination (e.g. rabies vaccine, tetanus vaccine);_x000D_&lt;br&gt;8. Had any medical condition (e.g., autoimmune disease) or any major surgery (e.g., requiring general anesthesia) within the past 5 years, which in the opinion of the investigator, could compromise their well-being if they participate as trial subjects in the trial, or that could prevent, limit, or confound the protocol-specified assessments. For the elderly subjects, Had any serious or life-threatening medical condition (e.g., autoimmune disease, cardiovascular disease) within the past 5 years, which in the opinion of the investigator, could compromise their well-being if they participate as trial subjects in the trial, or that could prevent, limit, or confound the protocol-specified assessments;_x000D_&lt;br&gt;9. Have any surgery planned during the trial, starting from Screening Visit and continuously until at least 90 days after the last immunization;_x000D_&lt;br&gt;10. Had any chronic use (more than 14 continuous days) of any systemic medications that affects immune function, including immunosuppressant or other immune-modifying drugs, within 6 months prior to Screening Visit unless in the opinion of the investigator, the medication would not prevent, limit, or confound the protocol-specified assessments or could compromise safety of subjects;_x000D_&lt;br&gt;11. Had administration of any immunoglobulins and/or any blood products within the 3 months prior to Screening Visit. _x000D_&lt;br&gt;12. Had administration of another investigational product including vaccines within 60 days or 5 half-lives (whichever is longer), prior to Screening Visit;_x000D_&lt;br&gt;13. With known history of AIDS or HIV test positive;_x000D_&lt;br&gt;14. History of HBV or HCV infection, through medical inquiry;_x000D_&lt;br&gt;15. History of SARS, SARS-CoV-2 or MERS infection. Suspected SARS patients should be screened for SARS antibodies._x000D_&lt;br&gt;16. Previously participated in a clinical trial involving lipid nanoparticles;_x000D_&lt;br&gt;17. Are subject to exclusion periods of other clinical trials or simultaneous participation in another clinical trial;_x000D_&lt;br&gt;18. Have any affiliation with the study site (e.g., are close relative of the investigator or dependent person,</t>
  </si>
  <si>
    <t>Occurrence of solicited local reactions;Occurrence of solicited systematic reactions;Occurrence of AE associated with vaccination;</t>
  </si>
  <si>
    <t>Clinical Application and Theoretical Discussion of Fuzheng Qingfei Thought in Treating Non-Critical Novel Coronavirus Pneumonia (COVID-19)</t>
  </si>
  <si>
    <t>Case series:traditional Chinese medicine and Western medicine treatment;</t>
  </si>
  <si>
    <t>http://www.chictr.org.cn/showproj.aspx?proj=51028</t>
  </si>
  <si>
    <t>Clinical Application and Theoretical Discussion of Fu-Zheng Qing-Fei Thought in Treating Non-Critical Novel Coronavirus Pneumonia (COVID-19)</t>
  </si>
  <si>
    <t>ChiCTR2000030896</t>
  </si>
  <si>
    <t>Zhengzhou People's Hospital</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</si>
  <si>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</si>
  <si>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</si>
  <si>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</si>
  <si>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</si>
  <si>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</si>
  <si>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</si>
  <si>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Improvement of symptoms;</t>
  </si>
  <si>
    <t>Verification of the efficacy of Bromhexine-hydrochloride in treatment of patients with COVID19 disease</t>
  </si>
  <si>
    <t>Intervention 1: Intervention group: The intervention group will receive 8 mg bromhexine tablets every 8 hours for 14 days. Intervention 2: Control group: will receive 3 placebo tablets per day for 14 days.</t>
  </si>
  <si>
    <t>http://en.irct.ir/trial/50780</t>
  </si>
  <si>
    <t>IRCT20200818048444N1</t>
  </si>
  <si>
    <t>Randomization: Randomized, Blinding: Double blinded, Placebo: Used, Assignment: Parallel, Purpose: Treatment, Randomization description: According to the entry and exit criteria, through random allocation by variable block method, individuals are divided into two groups of control and experimental. Using Random Sequence Generator, groups are created and people are placed in one of these two groups based on the reference sequence, Blinding description: This study is a two-way blind study. In this study, the subject and the researcher are both unaware of the drug used by individuals. The placebo and the main drug are placed in similar boxes with specific codes and are delivered to the patient by a third party. Medication information will not be visible to the therapist.</t>
  </si>
  <si>
    <t>Khalil Ansarin</t>
  </si>
  <si>
    <t>Tuberculosis and Lung Diseases Research Center, Pashmineh Building, University St.</t>
  </si>
  <si>
    <t>+98 41 3337 8093</t>
  </si>
  <si>
    <t>Inclusion criteria: 18 years and older, both sexes&lt;br&gt;Having home contact, unmasked contact with a patient with Covid-19 confirmed by RT-PCR or clinical evidence or radiography of pneumonia and acute respiratory distress syndrome (ARDS);&lt;br&gt;No clinical signs of Covid-19 (fever, cough, dyspnea, shortness of breath, sore throat, extreme tiredness, digestive problems);&lt;br&gt;No chronic respiratory problems or other illnesses that are mistaken for symptoms of COVID-19</t>
  </si>
  <si>
    <t>Exclusion criteria: Involvement with any other ongoing studies.&lt;br&gt;Pregnant or breast feeding woman or with positive pregnancy test result for fetal safety&lt;br&gt;Severe liver disease as a strong confounding factor&lt;br&gt;Severe renal failure as a strong confounding factor&lt;br&gt;Refusal by attending physician for no clinical equipoise&lt;br&gt;Advanced active malignancy as a strong confounding factor&lt;br&gt;Patient in other clinical trials for COVID-19 within 30 days before/after ICF as a confounding factor/s&lt;br&gt;Other patient characteristics (not thought to be related to underlying COVID-19) that portend a very poor prognosis (e.g, severe liver failure, severe renal failure, and etc. May impact primary and other clinical endpoints- Known allergy to study drug or its ingredients related to renin-angiotensin system (RAS), or frequent and/or severe allergic reactions with multiple medications for patient protection purposes&lt;br&gt;Other uncontrolled disease, as judged by investigators that may influence study endpoint and other clinical outcome</t>
  </si>
  <si>
    <t>Test for the presence or absence of nucleic acid in the corona virus. Timepoint: 15 days after the intervention. Method of measurement: real-time PCR.;Serum IgM and IgG levels. Timepoint: 15 days after the intervention. Method of measurement: Immunology test.</t>
  </si>
  <si>
    <t>Senicapoc in COVID-19 Patients With Severe Respiratory Insufficiency - A Randomized, Open-Label, Phase II Trial</t>
  </si>
  <si>
    <t>Drug: Senicapoc</t>
  </si>
  <si>
    <t>https://clinicaltrials.gov/show/NCT04594668</t>
  </si>
  <si>
    <t>Senicapoc in COVID-19 Patients With Severe Respiratory Insufficiency</t>
  </si>
  <si>
    <t>NCT04594668</t>
  </si>
  <si>
    <t>University of Aarhus</t>
  </si>
  <si>
    <t>ARDS, Human;COVID</t>
  </si>
  <si>
    <t>COVIPOC</t>
  </si>
  <si>
    <t>Steffen Christensen, MD;Thomas Str√∏m, MD;Bodil S Rasmussen, MD, PhD;Klaus T Kristiansen, MD;Asger Granfeldt, MD, PhD;Ulf Simonsen, MD, PhD</t>
  </si>
  <si>
    <t>;;;;;us@biomed.au.dk</t>
  </si>
  <si>
    <t>;;;;;+4560202613</t>
  </si>
  <si>
    <t>Aarhus University Hospital;Odense University Hospital;Aalborg University Hospital;Hvidovre University Hospital;Aarhus University Hospital;</t>
  </si>
  <si>
    <t>_x000D_&lt;br&gt;        Inclusion Criteria:_x000D_&lt;br&gt;_x000D_&lt;br&gt;          -  COVID-19 positive_x000D_&lt;br&gt;_x000D_&lt;br&gt;          -  Age =18 years_x000D_&lt;br&gt;_x000D_&lt;br&gt;          -  Respiratory insufficiency_x000D_&lt;br&gt;_x000D_&lt;br&gt;          -  ICU admission_x000D_&lt;br&gt;_x000D_&lt;br&gt;        Exclusion Criteria:_x000D_&lt;br&gt;_x000D_&lt;br&gt;          -  Severe heart failure (ejection fraction &lt; 30%)_x000D_&lt;br&gt;_x000D_&lt;br&gt;          -  Severe renal insufficiency (eGFR &lt; 30 mL/min/1.73m2)_x000D_&lt;br&gt;_x000D_&lt;br&gt;          -  Severe hemodynamic instability (noradrenalin dose &gt; 0.3 ¬µg/kg/min)_x000D_&lt;br&gt;_x000D_&lt;br&gt;          -  Prior enrollment in the trial_x000D_&lt;br&gt;_x000D_&lt;br&gt;          -  Pregnancy_x000D_&lt;br&gt;_x000D_&lt;br&gt;          -  Allergy to senicapoc_x000D_&lt;br&gt;_x000D_&lt;br&gt;          -  Inability to take enteral medication_x000D_&lt;br&gt;_x000D_&lt;br&gt;          -  More than 24 hours since ICU admission_x000D_&lt;br&gt;_x000D_&lt;br&gt;          -  Limitations of care_x000D_&lt;br&gt;_x000D_&lt;br&gt;          -  Anticipated death within 24 hours_x000D_&lt;br&gt;</t>
  </si>
  <si>
    <t>Assessment of Efficacy and Safety of HCQ and Antibiotics Administrated to Patients COVID19(+), inTunisia</t>
  </si>
  <si>
    <t>Drug: Hydroxychloroquine;Drug: Azithromycin</t>
  </si>
  <si>
    <t>https://clinicaltrials.gov/show/NCT04351919</t>
  </si>
  <si>
    <t>Assessment of Efficacy and Safety of HCQ and Antibiotics Administrated to Patients COVID19(+)</t>
  </si>
  <si>
    <t>NCT04351919</t>
  </si>
  <si>
    <t>Patients With COVID19</t>
  </si>
  <si>
    <t>COVID+PA</t>
  </si>
  <si>
    <t>_x000D_&lt;br&gt;        Inclusion Criteria:_x000D_&lt;br&gt;_x000D_&lt;br&gt;          -  confirmed COVID19 (+)_x000D_&lt;br&gt;_x000D_&lt;br&gt;          -  Qt&lt;500ms_x000D_&lt;br&gt;_x000D_&lt;br&gt;          -  no severity criteria_x000D_&lt;br&gt;_x000D_&lt;br&gt;          -  pauci-symptomatique patients_x000D_&lt;br&gt;_x000D_&lt;br&gt;          -  signed consent form_x000D_&lt;br&gt;_x000D_&lt;br&gt;        Exclusion Criteria:_x000D_&lt;br&gt;_x000D_&lt;br&gt;          -  no confirmed patient COVID19_x000D_&lt;br&gt;_x000D_&lt;br&gt;          -  severity criteria_x000D_&lt;br&gt;_x000D_&lt;br&gt;          -  known allegies to macrolides and HCQ_x000D_&lt;br&gt;_x000D_&lt;br&gt;          -  Treated with HCQ within 1 month prior to inclusion_x000D_&lt;br&gt;_x000D_&lt;br&gt;          -  hepatitis insufficiency_x000D_&lt;br&gt;_x000D_&lt;br&gt;          -  Renal insufficiency_x000D_&lt;br&gt;_x000D_&lt;br&gt;          -  treatment no indicated with azithro and HCQ_x000D_&lt;br&gt;_x000D_&lt;br&gt;          -  hypovolemia_x000D_&lt;br&gt;_x000D_&lt;br&gt;          -  complete brach block_x000D_&lt;br&gt;_x000D_&lt;br&gt;          -  retinopathia_x000D_&lt;br&gt;_x000D_&lt;br&gt;          -  psoriasis_x000D_&lt;br&gt;_x000D_&lt;br&gt;          -  pregnancy or breastfeeding_x000D_&lt;br&gt;</t>
  </si>
  <si>
    <t>improvment or healing of clinical signs;Evolution of clinical signs</t>
  </si>
  <si>
    <t>An Open-label, Multiple-dose Study of Acalabrutinib, Co Administered With a Proton-pump Inhibitor, in Participants Hospitalized With COVID-19</t>
  </si>
  <si>
    <t>Drug: Acalabrutinib</t>
  </si>
  <si>
    <t>https://clinicaltrials.gov/show/NCT04497948</t>
  </si>
  <si>
    <t>Acalabrutinib Study With Best Supportive Care in Participants Hospitalized With COVID-19</t>
  </si>
  <si>
    <t>NCT04497948</t>
  </si>
  <si>
    <t>Acerta Pharma BV</t>
  </si>
  <si>
    <t>_x000D_&lt;br&gt;        Inclusion Criteria:_x000D_&lt;br&gt;_x000D_&lt;br&gt;          1. Participant or legally authorized representative must be able to understand the_x000D_&lt;br&gt;             purpose and risks of the study and provide written informed consent and authorization_x000D_&lt;br&gt;             to use protected health information (in accordance with national and local patient_x000D_&lt;br&gt;             privacy regulations)._x000D_&lt;br&gt;_x000D_&lt;br&gt;          2. Participants who are hospitalized with coronavirus (SARS-CoV-2) infection, confirmed_x000D_&lt;br&gt;             by PCR test or other commercial or public health assay in any specimen, as documented_x000D_&lt;br&gt;             by either of the following:_x000D_&lt;br&gt;_x000D_&lt;br&gt;               1. PCR positive in sample collected &lt; 72 hours prior to first dose, OR_x000D_&lt;br&gt;_x000D_&lt;br&gt;               2. PCR positive in sample collected = 72 hours prior to first dose (but no more than_x000D_&lt;br&gt;                  14 days prior to first dose), documented inability to obtain a repeat sample (eg,_x000D_&lt;br&gt;                  due to lack of testing supplies, limited testing capacity, results taking &gt; 24_x000D_&lt;br&gt;                  hours, etc), AND progressive disease suggestive of ongoing SARS-CoV-2 infection 3_x000D_&lt;br&gt;                  Evidence of respiratory failure attributable to COVID-19 pneumonia (documented_x000D_&lt;br&gt;                  radiographically) before enrollment 4 Nasogastric tube or other types of oral or_x000D_&lt;br&gt;                  percutaneous gastric feeding tube; placement must be radiographically confirmed_x000D_&lt;br&gt;                  and expected to remain in place, as judged by the investigator, for a minimum of_x000D_&lt;br&gt;                  3 days after study enrolment._x000D_&lt;br&gt;_x000D_&lt;br&gt;                  5 Has received treatment with PPIs (eg, omeprazole, esomeprazole, lansoprazole,_x000D_&lt;br&gt;                  dexlansoprazole, rabeprazole, or pantoprazole) for a minimum of 24 hours_x000D_&lt;br&gt;                  immediately prior to enrollment; any PPI will be permitted, provided it meets the_x000D_&lt;br&gt;                  minimum equivalent daily dose of 20 mg rabeprazole._x000D_&lt;br&gt;_x000D_&lt;br&gt;                  Exclusion Criteria:_x000D_&lt;br&gt;_x000D_&lt;br&gt;                    1. Any serious and uncorrectable medical condition or abnormality of clinical_x000D_&lt;br&gt;                       laboratory tests that, in the Investigator's judgment, precludes the_x000D_&lt;br&gt;                       participant's safe participation in and completion of the study._x000D_&lt;br&gt;_x000D_&lt;br&gt;                    2. In the opinion of the Investigator, progression to death is imminent and_x000D_&lt;br&gt;                       inevitable within the next 24 hours, irrespective of the provision of_x000D_&lt;br&gt;                       treatments._x000D_&lt;br&gt;_x000D_&lt;br&gt;                    3. Current refractory nausea and vomiting, malabsorption syndrome, disease_x000D_&lt;br&gt;                       significantly affecting gastrointestinal function, resection of the stomach,_x000D_&lt;br&gt;                       extensive small bowel resection that is likely to affect absorption,_x000D_&lt;br&gt;                       symptomatic inflammatory bowel disease, partial or complete bowel_x000D_&lt;br&gt;                       obstruction, or gastric restrictions and bariatric surgery, such as gastric_x000D_&lt;br&gt;                       bypass._x000D_&lt;br&gt;_x000D_&lt;br&gt;                    4. Received BTK inhibitor within 7 days before enrollment._x000D_&lt;br&gt;_x000D_&lt;br&gt;                    5. Requires or is receiving anticoagulation with warfarin or equivalent vitamin_x000D_&lt;br&gt;                       K antagonists (eg, phenprocoumon) within 7 days prior to enrollment. Other_x000D_&lt;br&gt;                       anticoagulants are permitted._x000D_&lt;br&gt;_x000D_&lt;br&gt;                    6. Participants on dual antiplatelet and therapeutic anticoagulant therapy (eg,_x000D_&lt;br&gt;                       aspirin and therapeutic doses of low molecular weight heparin are not_x000D_&lt;br&gt;                       allowed; however, aspirin and prophylactic/ low doses of_x000D_&lt;br&gt;                       low-molecular-weight heprin are allowed)._x000D_&lt;br&gt;</t>
  </si>
  <si>
    <t>Acalabrutinib and ACP-5862 plasma PK parameter: AUC12h;Acalabrutinib and ACP-5862 plasma PK parameter: AUClast;Acalabrutinib and ACP-5862 plasma PK parameter: Cmax;Type, frequency, severity, and relationship to study intervention of any treatment-emergent AEs or abnormalities of laboratory tests, SAEs, or AEs leading to discontinuation of study intervention</t>
  </si>
  <si>
    <t>Sub-cutaneous Ivermectin in Combination With and Without Oral Zinc and Nigella Sativa: a Placebo Randomized Control Trial on Mild to Moderate COVID-19 Patients</t>
  </si>
  <si>
    <t>Drug: Nigella Sativa / Black Cumin;Drug: Ivermectin Injectable Solution;Other: Placebo;Drug: Zinc</t>
  </si>
  <si>
    <t>https://clinicaltrials.gov/show/NCT04472585</t>
  </si>
  <si>
    <t>Efficacy of Subcutaneous Ivermectin With or Without Zinc and Nigella Sativa in COVID-19 Patients</t>
  </si>
  <si>
    <t>NCT04472585</t>
  </si>
  <si>
    <t>Sohaib Ashraf</t>
  </si>
  <si>
    <t>Coronavirus Infection;COVID;Sars-CoV2</t>
  </si>
  <si>
    <t>SINZ-COVID-PK</t>
  </si>
  <si>
    <t>Muhammad Ashraf, PhD;Shoaib Ashraf, PhD;Sohaib Ashraf, MBBS;Moneeb Ashraf, MBBS;Sohaib Ashraf, MBBS;Sohaib Ashraf, MBBS</t>
  </si>
  <si>
    <t>;;;;sohaib-ashraf@outlook.com;sohaib-ashraf@outlook.com</t>
  </si>
  <si>
    <t>;;;;+923334474523;+923334474523</t>
  </si>
  <si>
    <t>University of Veterinary &amp; Animal Sciences, Lahore, Pakistan;Harvard University Boston, USA;Shaikh Zayed Medical Complex, Pakistan;Mayo Hospital, Pakistan;</t>
  </si>
  <si>
    <t>_x000D_&lt;br&gt;        Inclusion Criteria:_x000D_&lt;br&gt;_x000D_&lt;br&gt;          -  Nasopharyngeal RT-PCR positive SARS-CoV-2 patient with mild to moderate disease_x000D_&lt;br&gt;_x000D_&lt;br&gt;          -  Age 18 and above_x000D_&lt;br&gt;_x000D_&lt;br&gt;          -  BMI 18-28 kg/m_x000D_&lt;br&gt;_x000D_&lt;br&gt;        Exclusion Criteria:_x000D_&lt;br&gt;_x000D_&lt;br&gt;          -  Allergy to any drug_x000D_&lt;br&gt;_x000D_&lt;br&gt;          -  Co-morbidities: any pre-existing cardiac disease, pulmonary disease_x000D_&lt;br&gt;_x000D_&lt;br&gt;          -  Arrhythmias_x000D_&lt;br&gt;_x000D_&lt;br&gt;          -  Pregnancy_x000D_&lt;br&gt;_x000D_&lt;br&gt;          -  RT-PCR performed &gt;3 days prior to enrollment_x000D_&lt;br&gt;</t>
  </si>
  <si>
    <t>qRT-PCR</t>
  </si>
  <si>
    <t>Addressing Psychological Distress Symptoms Among Serious Illness Survivors of a Viral Pandemic With a Completely Self-directed, Symptom-responsive Mobile Mindfulness Intervention: a Randomized Controlled Trial</t>
  </si>
  <si>
    <t>Behavioral: Lift</t>
  </si>
  <si>
    <t>https://clinicaltrials.gov/show/NCT04581200</t>
  </si>
  <si>
    <t>Lift Mobile Mindfulness for COVID-19 Distress Symptoms</t>
  </si>
  <si>
    <t>NCT04581200</t>
  </si>
  <si>
    <t>Allocation: Randomized. Intervention model: Parallel Assignment. Primary purpose: Supportive Care. Masking: Double (Investigator, Outcomes Assessor).</t>
  </si>
  <si>
    <t>COVID-19;Cardiorespiratory Failure</t>
  </si>
  <si>
    <t>LIFTCOVID</t>
  </si>
  <si>
    <t>Christopher E Cox, MD;Christopher E Cox, MD</t>
  </si>
  <si>
    <t>;Christopher.cox@duke.edu</t>
  </si>
  <si>
    <t>;9196817232</t>
  </si>
  <si>
    <t>Duke University;</t>
  </si>
  <si>
    <t>_x000D_&lt;br&gt;        BLUE CORAL eligibility (the parent cohort study from which RCT participants will be_x000D_&lt;br&gt;        recruited)_x000D_&lt;br&gt;_x000D_&lt;br&gt;        Inclusion criteria:_x000D_&lt;br&gt;_x000D_&lt;br&gt;          1. Adult hospitalized within 14 days of a positive PCR test for COVID-19_x000D_&lt;br&gt;_x000D_&lt;br&gt;          2. Evidence of acute COVID-19, with fever or respiratory manifestations, as characterized_x000D_&lt;br&gt;             by signs and symptoms such as cough, dyspnea, tachypnea, hypoxemia, and infiltrates on_x000D_&lt;br&gt;             chest imaging._x000D_&lt;br&gt;_x000D_&lt;br&gt;        Exclusion criteria:_x000D_&lt;br&gt;_x000D_&lt;br&gt;          1. Lack of informed consent_x000D_&lt;br&gt;_x000D_&lt;br&gt;          2. More than 72 hours of continuous hospitalization._x000D_&lt;br&gt;_x000D_&lt;br&gt;          3. Comfort care orders in place at the time of enrollment and/or unexpected to survive_x000D_&lt;br&gt;             for 24 hours_x000D_&lt;br&gt;_x000D_&lt;br&gt;          4. Prisoners_x000D_&lt;br&gt;_x000D_&lt;br&gt;          5. Previous enrollment in BLUE CORAL_x000D_&lt;br&gt;_x000D_&lt;br&gt;        LIFT COVID RCT eligibility_x000D_&lt;br&gt;_x000D_&lt;br&gt;        Inclusion criteria:_x000D_&lt;br&gt;_x000D_&lt;br&gt;          1. Enrolled in BLUE CORAL_x000D_&lt;br&gt;_x000D_&lt;br&gt;          2. Survival to time of BLUE CORAL 1-month post-discharge interview_x000D_&lt;br&gt;_x000D_&lt;br&gt;        2. English-speaking 3. Domiciled with access to a working telephone and smartphone, tablet,_x000D_&lt;br&gt;        or computer with wifi or internet connection 4. Absence of severe dementia or cognitive_x000D_&lt;br&gt;        dysfunction either before hospitalization or at time of 1 month post-discharge interview_x000D_&lt;br&gt;_x000D_&lt;br&gt;        Exclusion criteria:_x000D_&lt;br&gt;_x000D_&lt;br&gt;          1. PHQ-9 &lt;5 at time of interview 1 month post-discharge_x000D_&lt;br&gt;_x000D_&lt;br&gt;          2. Suicidal ideation at time of interview 1 month post-discharge_x000D_&lt;br&gt;</t>
  </si>
  <si>
    <t>Change in Patient Health Questionnaire-9 Item scale (PHQ-9)</t>
  </si>
  <si>
    <t>Enoxaparin for Primary Thromboprophylaxis in Ambulatory Patients With Coronavirus: The Multicenter Randomized Controlled Ovid Trial</t>
  </si>
  <si>
    <t>Drug: Enoxaparin 40Mg/0.4Ml Inj Syringe 0.4Ml</t>
  </si>
  <si>
    <t>https://clinicaltrials.gov/show/NCT04400799</t>
  </si>
  <si>
    <t>Enoxaparin for Primary Thromboprophylaxis in Ambulatory Patients With COVID-19</t>
  </si>
  <si>
    <t>NCT04400799</t>
  </si>
  <si>
    <t>COVID-19;Pulmonary Embolism, Deep Vein Thrombosis</t>
  </si>
  <si>
    <t>Nils Kucher, Prof.;Nils Kucher, Prof.</t>
  </si>
  <si>
    <t>;nils.kucher@usz.ch</t>
  </si>
  <si>
    <t>;+41442552671</t>
  </si>
  <si>
    <t>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t>
  </si>
  <si>
    <t>hospitalizations;all-cause death</t>
  </si>
  <si>
    <t>Treatment of Severe and Critical COVID-19 Pneumonia With Convalescent Plasma</t>
  </si>
  <si>
    <t>Biological: Anti SARS-CoV 2 Convalescent Plasma in severe COVID-19 patients;Biological: Anti SARS-CoV 2 Convalescent Plasma in critical COVID-19 patients</t>
  </si>
  <si>
    <t>https://clinicaltrials.gov/show/NCT04432103</t>
  </si>
  <si>
    <t>NCT04432103</t>
  </si>
  <si>
    <t>Centro Medico ABC</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</si>
  <si>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</si>
  <si>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</si>
  <si>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</si>
  <si>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</si>
  <si>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t>
  </si>
  <si>
    <t>MORTALITY RATE AMONG CRITICAL PNEUMONIA PATIENTS;INCIDENCE OF CRITICAL PNEUMONIA</t>
  </si>
  <si>
    <t>The Use of Tocilizumab in the Management of Patients Who Have Severe COVID-19 With Suspected Pulmonary Hyperinflammation</t>
  </si>
  <si>
    <t>Drug: Tocilizumab</t>
  </si>
  <si>
    <t>https://clinicaltrials.gov/show/NCT04377750</t>
  </si>
  <si>
    <t>NCT04377750</t>
  </si>
  <si>
    <t>Hadassah Medical Organization</t>
  </si>
  <si>
    <t>Juli Benbenisty, MPH;Reuven Pizov, Prof.</t>
  </si>
  <si>
    <t>;pizovr@hadassah.org.il</t>
  </si>
  <si>
    <t>;972-50-6265542</t>
  </si>
  <si>
    <t>Hadassah Medical Center;</t>
  </si>
  <si>
    <t>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t>
  </si>
  <si>
    <t>A comparison of Elderberry (Sambucus nigra) extract syrup and placebo against COVID-19 symptoms in outpatients and home quarantined patients: A randomized double-blind clinical trial</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</si>
  <si>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</si>
  <si>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http://en.irct.ir/trial/46958</t>
  </si>
  <si>
    <t>The effect of elderberry syrup against COVID-19 symptoms</t>
  </si>
  <si>
    <t>IRCT20200406046965N1</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</si>
  <si>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</si>
  <si>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COVID-19 disease. &lt;br&gt;COVID-19, virus identified;U07.1</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</si>
  <si>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</si>
  <si>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</si>
  <si>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</si>
  <si>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</si>
  <si>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</si>
  <si>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</si>
  <si>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</si>
  <si>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A Randomized Open-Label Study To Evaluate The Efficacy And Safety Of Favipiravir And Umifenovir As Compared To Favipiravir Alone In Moderate Hospitalized Adult Indian COVID-19 Patients.</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</si>
  <si>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</si>
  <si>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http://www.ctri.nic.in/Clinicaltrials/pmaindet2.php?trialid=44709</t>
  </si>
  <si>
    <t>A Clinical Study on Favipiravir and Umifenovir Compared to Favipiravir alone in Hospitalized Patients with Moderate COVID-19.</t>
  </si>
  <si>
    <t>CTRI/2020/06/025957</t>
  </si>
  <si>
    <t>Glenmark Pharmaceuticals Ltd</t>
  </si>
  <si>
    <t>Amol Pendse</t>
  </si>
  <si>
    <t>Glenmark Research Centre, Plot No. A-607, T.T.C. Industrial Area,MIDC, Mahape, Navi Mumbai</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</si>
  <si>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</si>
  <si>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</si>
  <si>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</si>
  <si>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Time from randomization to clinical cure (defined as resolution of baseline clinical signs and symptoms of COVID-19 infection and at least 2 point improvement on WHO Ordinal Scale for Clinical Improvement) (Time frame-28 days).Timepoint: Upto 28 days</t>
  </si>
  <si>
    <t>A Phase 3 Randomized, Double-blind, Placebo-controlled, Multicenter Study to Evaluate the Efficacy and Safety of Remdesivir in Hospitalized Adult Patients With Severe COVID-19.</t>
  </si>
  <si>
    <t>https://clinicaltrials.gov/show/NCT04257656</t>
  </si>
  <si>
    <t>A Trial of Remdesivir in Adults With Severe COVID-19</t>
  </si>
  <si>
    <t>NCT04257656</t>
  </si>
  <si>
    <t>COVID-19;Remdesivir;SARS-CoV-2</t>
  </si>
  <si>
    <t>February 6, 2020</t>
  </si>
  <si>
    <t>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t>
  </si>
  <si>
    <t>Time to Clinical Improvement (TTCI) [Censored at Day 28]</t>
  </si>
  <si>
    <t>Study the effect of intravenous injection of dental pulp mesenchymal stem cells in treatment of patients with COVID-19 pneumonia</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</si>
  <si>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</si>
  <si>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http://en.irct.ir/trial/46668</t>
  </si>
  <si>
    <t>The effect of dental pulp mesenchymal stem cells in treatment of  corona disease</t>
  </si>
  <si>
    <t>IRCT20140911019125N6</t>
  </si>
  <si>
    <t>Corona virus disease. &lt;br&gt;COVID19, virus identified;U07.1</t>
  </si>
  <si>
    <t>95 years</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</si>
  <si>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</si>
  <si>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</si>
  <si>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</si>
  <si>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</si>
  <si>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</si>
  <si>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</si>
  <si>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</si>
  <si>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Randomized Controlled Clinical Trials of Lopinavir/Ritonavir or Hydroxychloroquine in Patients With Mild Coronavirus Disease (COVID-19)</t>
  </si>
  <si>
    <t>Drug: Lopinavir/ritonavir;Drug: Hydroxychloroquine sulfate</t>
  </si>
  <si>
    <t>https://clinicaltrials.gov/show/NCT04307693</t>
  </si>
  <si>
    <t>Comparison of Lopinavir/Ritonavir or Hydroxychloroquine in Patients With Mild Coronavirus Disease (COVID-19)</t>
  </si>
  <si>
    <t>NCT04307693</t>
  </si>
  <si>
    <t>Asan Medical Center</t>
  </si>
  <si>
    <t>March 11, 2020</t>
  </si>
  <si>
    <t>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t>
  </si>
  <si>
    <t>A Phase-II, Open Label, Randomized Controlled Trial of Resveretrol-Copper Plus Standard Treatment  Or Sodium-Copper-Chlorophyllin Plus Standard Treatment  Versus Standard Treatment  in Cancer patients with  SARS-CoV-2 Infection who are Symptomatic Or have Pneumonia for Covid 19.</t>
  </si>
  <si>
    <t>Intervention1: Resveratrol-Copper tablets: Patients will be administered orally, tablets of R-Cu containing 5.6 mg of Resveratrol and 560 ng of copper, 1 tablet once every 6 hours, from the date of randomization till the day of discharge, or death, whichever is earlier. They will also receive the Standard Treatment&lt;br&gt;Intervention2: Chlorophyllin tablets: Patients will be administered orally, tablets of chlorophyllin, 1 tablet of 750 mg once every day, on empty stomach in the morning, from the date of randomization till the day of discharge, or death, whichever is earlier. They will also receive the Standard Treatment .&lt;br&gt;Control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</si>
  <si>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http://www.ctri.nic.in/Clinicaltrials/pmaindet2.php?trialid=45580</t>
  </si>
  <si>
    <t>Randomized Controlled Trial Of Resveretrol-Copper OR Sodium-Copper-Chlorophyllin Versus Standard Treatment In Severe Covid-19 Cancer Patients.</t>
  </si>
  <si>
    <t>CTRI/2020/07/026514</t>
  </si>
  <si>
    <t>Room No.102,Khanolkar Shidhika,
Department of Clinical Pharmacology,
ACTREC,Sector No.22,Kharghar, Navi Mumbai</t>
  </si>
  <si>
    <t>Inclusion criteria: 1.Male and non-pregnant female patients 18 years of age or older. &lt;br/ &gt;&lt;br&gt;2.Positive reverse-transcriptase√¢??polymerase polymerase chain-reaction (RT-PCR) in a diagnostic specimen. &lt;br/ &gt;&lt;br&gt;3.Pneumonia confirmed by chest imaging &lt;br/ &gt;&lt;br&gt;3.Oxygen saturation (Sao2) of 94% or less while they were breathing ambient air  &lt;br/ &gt;&lt;br&gt;4.Either normal levels of haematological, liver and renal functions, and electrolytes OR no worse than Grade 3 (CTCAE Version 5.0) 5.Abnormalities in any of these parameters. &lt;br/ &gt;&lt;br&gt;6.Patients with high blood sugar or glycosylated haemoglobin, of any degree will be eligible. &lt;br/ &gt;&lt;br&gt;7.Arterial blood gas, if done, could have abnormal values of pH, PO2, PCO2 and bicarbonate levels.     &lt;br/ &gt;&lt;br&gt;</t>
  </si>
  <si>
    <t>The time to clinical improvement, defined as a 2-point improvement on a 7-point ordinal scale will be the primary endpoint.Timepoint: 10 Days</t>
  </si>
  <si>
    <t>"STUDY OF THE EFFICIENCY OF NORMAL HUMAN IMMUNOGLOBULINS (IVIG) IN PATIENTS AGED 75 YEARS AND OVER COVID-19 WITH SEVERE ACUTE RESPIRATORY FAILURE" GERONIMO 19
 - GERONIMO19</t>
  </si>
  <si>
    <t>&lt;br&gt;Trade Name: Immunoglobulines Humaines Normales&lt;br&gt;Pharmaceutical Form: Solution for injection/infusion&lt;br&gt;&lt;br&gt;</t>
  </si>
  <si>
    <t>https://www.clinicaltrialsregister.eu/ctr-search/search?query=eudract_number:2020-001768-27</t>
  </si>
  <si>
    <t>"STUDY OF THE EFFICIENCY OF NORMAL HUMAN IMMUNOGLOBULINS (IVIG) IN PATIENTS AGED 75 YEARS AND OVER COVID-19 WITH SEVERE ACUTE RESPIRATORY FAILURE" GERONIMO 19</t>
  </si>
  <si>
    <t>EUCTR2020-001768-27-FR</t>
  </si>
  <si>
    <t>CH Versailles</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</si>
  <si>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</si>
  <si>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</si>
  <si>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</si>
  <si>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</si>
  <si>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</si>
  <si>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</si>
  <si>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</si>
  <si>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</si>
  <si>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Efficacy and Safety of Anluohuaxian in the Treatment of Rehabilitation Patients With Corona Virus Disease 2019-A Multicenter, Open, Randomized Controlled Study</t>
  </si>
  <si>
    <t>Drug: Anluohuaxian</t>
  </si>
  <si>
    <t>https://clinicaltrials.gov/show/NCT04334265</t>
  </si>
  <si>
    <t>Efficacy and Safety of Anluohuaxian in the Treatment of Rehabilitation Patients With Corona Virus Disease 2019</t>
  </si>
  <si>
    <t>NCT04334265</t>
  </si>
  <si>
    <t>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t>
  </si>
  <si>
    <t>Changes in high-resolution computer tomography of the lung;Change in 6-minute walking distance</t>
  </si>
  <si>
    <t>A randomized controlled trial of integrated TCM and Western Medicine in the treatment of severe novel coronavirus pneumonia (COVID-19)</t>
  </si>
  <si>
    <t>control group:western medical therapies;Experimental group:Conventional medicine + TCM;</t>
  </si>
  <si>
    <t>http://www.chictr.org.cn/showproj.aspx?proj=48911</t>
  </si>
  <si>
    <t>ChiCTR2000029438</t>
  </si>
  <si>
    <t>control group:50;Experimental group:50;</t>
  </si>
  <si>
    <t>Beijing hospital of Traditional Chinese medicine; Hubei integrated traditional Chinese and Western Medicine Hospital</t>
  </si>
  <si>
    <t>LIU QINGQUAN, MIAO QING, ZHANG BOLI</t>
  </si>
  <si>
    <t>23 Back Street of Art Gallery, Dongcheng District, Beijing, China</t>
  </si>
  <si>
    <t>ZJHTCM@FOXMAIL.COM</t>
  </si>
  <si>
    <t>+86 13902020873</t>
  </si>
  <si>
    <t>Beijing Hospital of Traditional Chinese Medicine affiliated to Capital Medical University/Beijing institute of Traditional Chinese Medicine</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</si>
  <si>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</si>
  <si>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</si>
  <si>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CURB-65;PSI score;Mechanical ventilation time;Length of stay in hospital;</t>
  </si>
  <si>
    <t>A parallel, randomized controlled clinical trial for the efficacy and safety of Pediatric Huatanzhike granules (containing ipecacuanha tincture) in the treatment of mild and moderate novel coronavirus pneumonia (COVID-19)</t>
  </si>
  <si>
    <t>Experimental group:Conventional therapy and Pediatric Huatanzhike granules;Control group:Conventional therapy;</t>
  </si>
  <si>
    <t>http://www.chictr.org.cn/showproj.aspx?proj=49797</t>
  </si>
  <si>
    <t>ChiCTR2000030022</t>
  </si>
  <si>
    <t>Experimental group:50;Control group:50;</t>
  </si>
  <si>
    <t>First Affiliated Hospital of Anhui Medical University</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</si>
  <si>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</si>
  <si>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</si>
  <si>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</si>
  <si>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</si>
  <si>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</si>
  <si>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</si>
  <si>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COVID-19 nucleic acid detection time from positive to negative (respiratory secretion) or (3,5,7,10 days from positive to negative rate);;Lung CT observation of inflammation absorption;;Proportion of cases with progressive disease;</t>
  </si>
  <si>
    <t xml:space="preserve">A phase 2/3, randomized, double blind, placebo-controlled study to evaluate the_x000D_
efficacy and the safety of ABX464 in treating inflammation and preventing COVID-19_x000D_
associated acute respiratory failure in patients aged = 65 and patients aged =18 with_x000D_
at least one additional risk factor who are infected with SARS-CoV-2. (the MiR-AGE_x000D_
study)._x000D_
</t>
  </si>
  <si>
    <t xml:space="preserve">Phase 2/3 study of ABX464, once daily oral capsule, in high risk patients infected by SARS-CoV-2 prior to respiratory distress._x000D_
_x000D_
</t>
  </si>
  <si>
    <t>EUCTR2020-001673-75-DE</t>
  </si>
  <si>
    <t>France;Mexico;Spain;Brazil;Belgium;Peru;Chile;Germany;United Kingdom;Italy</t>
  </si>
  <si>
    <t>Inclusion criteria: &lt;br&gt;A patient will be eligible to participate in this study if ALL the following criteria are met:_x000D_&lt;br&gt;1. Adult (= 18 years old) men or women hospitalizedor not hospitalized, diagnosed_x000D_&lt;br&gt;for SARS-CoV-2 infection by PCR (within 48 hours prior to randomization), with at least one associated risk factor. Considered risk factors are:_x000D_&lt;br&gt;‚Ä¢ Age = 65 years_x000D_&lt;br&gt;‚Ä¢ Obesity defined as BMI = 30_x000D_&lt;br&gt;‚Ä¢ Recent histroy of uncontrolled High Blood Pressure (SBP &gt; 150 mm Hg &amp; DBP &gt;100 mm Hg) according to investigator_x000D_&lt;br&gt;‚Ä¢ Treated diabetes (type I or II)_x000D_&lt;br&gt;‚Ä¢ History of ischemic cardiovascular disease _x000D_&lt;br&gt;2. Symptomatic patients must present at least 1 of the following symptoms at enrollment: fever or perceived fever ( for more than 24 hours, headache, sore throat, dry cough, fatigue, chest pain or choking sensation (with no associated respiratory distress), myalgia, anosmia, ageusia or gastro-intestinal symptoms._x000D_&lt;br&gt;3. Patients with pulse oximetry arterial saturation (SpO2) = 92 % on room air at_x000D_&lt;br&gt;enrolment._x000D_&lt;br&gt;4. Patients with the following hematological and biochemical laboratory parameters obtained within 7 days prior to D0:_x000D_&lt;br&gt;‚Ä¢ Hemoglobin &gt; 9.0 g dL-1_x000D_&lt;br&gt;‚Ä¢ Absolute Neutrophil Count = 1000 mm-3;_x000D_&lt;br&gt;‚Ä¢ Platelets = 100,000 mm-3;_x000D_&lt;br&gt;‚Ä¢ Creatinine clearance = 50 mL min-1 by the Cockcroft-Gault formula_x000D_&lt;br&gt;‚Ä¢ Total serum bilirubin &lt; 2 x ULN_x000D_&lt;br&gt;‚Ä¢ Alkaline phosphatase&lt; 2 x ULN, AST (SGOT) and ALT (SGPT) &lt; 3 x ULN;_x000D_&lt;br&gt;5. Women of childbearing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is_x000D_&lt;br&gt;considered of childbearing potential (WOCBP), i.e. fertile, following menarche_x000D_&lt;br&gt;and until becoming post-menopausal unless permanently sterile. Permanent_x000D_&lt;br&gt;sterilisation methods include hysterectomy, bilateral salpingectomy and_x000D_&lt;br&gt;bilateral oophorectomy. A postmenopausal state is defined as no menses for_x000D_&lt;br&gt;12 months without an alternative medical cause. A high follicle stimulating_x000D_&lt;br&gt;hormone (FSH) level in the postmenopausal range may be used to confirm a_x000D_&lt;br&gt;post-menopausal state in women not using hormonal contraception or_x000D_&lt;br&gt;hormonal replacement therapy. However, in the absence of 12 months of_x000D_&lt;br&gt;amenorrhea, a sing</t>
  </si>
  <si>
    <t>Exclusion criteria: &lt;br&gt;Patients who meet any of the following exclusion criteria will be excluded from the study:_x000D_&lt;br&gt;1.	Patients with moderate or severe acute respiratory failure or requiring non-invasive ventilation or oxygen or with SpO2 &lt; 92% or tachypnea (respiratory rate = 30 breaths/min)._x000D_&lt;br&gt;2. Patients treated with immunosuppressors and/or immunomodulators (cf._x000D_&lt;br&gt;Appendix #2)._x000D_&lt;br&gt;3. Engrafted patients (organ and/or hematopoietic stem cells)._x000D_&lt;br&gt;4. Patients with uncontrolled auto-immune disease._x000D_&lt;br&gt;5. Patients with known or suspected active (i.e. not controlled) bacterial, viral_x000D_&lt;br&gt;(excluding COVID-19) or fungal infections._x000D_&lt;br&gt;6. Patients with preexisting, severe and not controlled organ failure._x000D_&lt;br&gt;7. History or active malignancy requiring chemotherapy or radiation therapy (excluding 2 years disease free survivor patients)._x000D_&lt;br&gt;8. Pregnant or breast-feeding women._x000D_&lt;br&gt;9. Illicit drug or alcohol abuse or dependence that may compromise the patient's safety or adherence to the study protocol._x000D_&lt;br&gt;10. Use of any investigational or non-registered product within 3 months or within 5 half-lives preceding baseline, whichever is longer._x000D_&lt;br&gt;11. Hypersensitivity to ABX464 and/or its excipients._x000D_&lt;br&gt;12. Any condition, which in the opinion of the investigator, could compromise the patient's safety or adherence to the study protocol._x000D_&lt;br&gt;&lt;br&gt;</t>
  </si>
  <si>
    <t>Main Objective: The primary objective of the study is to determine the efficacy of ABX464 50mg to prevent respiratory failure or death in study patients.;Secondary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&lt;br&gt;Assess the oxygen supplementation (&gt;3L/min) duration &lt;br&gt;Assess the hospital stay duration &lt;br&gt;Evaluate the effect of ABX464 on miR-124 expression &lt;br&gt;Assess the change in CRP, Troponin I &amp; T and D-dimer levels &lt;br&gt;Evaluate the prevention of Covid-19 related deaths &lt;br&gt;Evaluate SARS-CoV-2 infection in subjects &lt;br&gt;Evaluate the safety &lt;br&gt;&lt;br&gt;&lt;br&gt;;Primary end point(s): ?Rate of patients with no invasive or non-invasive mechanical ventilation (IMV and NIV, respectively), but excluding simple nasal/mask oxygen supplementation, and who are alive at the end of the 28 days period.;Timepoint(s) of evaluation of this end point: Day 28</t>
  </si>
  <si>
    <t>A Phase II, Randomised, Double-blind, Placebo-controlled Clinical Trial to Assess the Safety and Efficacy of AZD1656 in Diabetic Patients Hospitalised With Suspected or Confirmed COVID-19</t>
  </si>
  <si>
    <t>Drug: AZD1656;Other: Placebo</t>
  </si>
  <si>
    <t>https://clinicaltrials.gov/show/NCT04516759</t>
  </si>
  <si>
    <t>AZD1656 in Diabetic Patients Hospitalised With Suspected or Confirmed COVID-19</t>
  </si>
  <si>
    <t>NCT04516759</t>
  </si>
  <si>
    <t>St George Street Capital</t>
  </si>
  <si>
    <t>ARCADIA</t>
  </si>
  <si>
    <t>Kieran McCafferty, MD;Mike Johnson</t>
  </si>
  <si>
    <t>;info@sgscapital.org</t>
  </si>
  <si>
    <t>;+44 (0)7768335460</t>
  </si>
  <si>
    <t>Barts &amp; The London NHS Trust;</t>
  </si>
  <si>
    <t>_x000D_&lt;br&gt;        Inclusion Criteria:_x000D_&lt;br&gt;_x000D_&lt;br&gt;          1. Male or Female._x000D_&lt;br&gt;_x000D_&lt;br&gt;          2. Aged 18 and older._x000D_&lt;br&gt;_x000D_&lt;br&gt;          3. Have either Type I or Type II Diabetes Mellitus._x000D_&lt;br&gt;_x000D_&lt;br&gt;          4. Hospitalised with suspected or confirmed novel coronavirus (Severe Acute Respiratory_x000D_&lt;br&gt;             Syndrome Coronavirus 2 (SARS-CoV-2)) infection at time of enrolment, categorised as_x000D_&lt;br&gt;             stage 3, 4 or 5 on the WHO Ordinal Scale for Clinical Improvement._x000D_&lt;br&gt;_x000D_&lt;br&gt;          5. Blood glucose level at or above 4 mmol/L._x000D_&lt;br&gt;_x000D_&lt;br&gt;          6. Able to take oral (tablet) formulation of medication._x000D_&lt;br&gt;_x000D_&lt;br&gt;          7. Patient is able to provide written informed consent prior to initiation of any study_x000D_&lt;br&gt;             procedures._x000D_&lt;br&gt;_x000D_&lt;br&gt;        Exclusion Criteria:_x000D_&lt;br&gt;_x000D_&lt;br&gt;          1. In the opinion of the clinical team, progression to intubation or mechanical_x000D_&lt;br&gt;             ventilation is imminent and inevitable, within the next 24 hours, irrespective of the_x000D_&lt;br&gt;             provision of treatments._x000D_&lt;br&gt;_x000D_&lt;br&gt;          2. Patients admitted with primary suspected or proven Mycoplasma pneumoniae, Chlamydia_x000D_&lt;br&gt;             pneumoniae and bacterial pneumonia, who acquired COVID-19 while hospitalized._x000D_&lt;br&gt;_x000D_&lt;br&gt;          3. Treatment with immunomodulators or anti-rejection drugs within the last 3 months._x000D_&lt;br&gt;_x000D_&lt;br&gt;          4. Pregnant or breast feeding._x000D_&lt;br&gt;_x000D_&lt;br&gt;          5. Men, and women of child-bearing potential, unwilling to use highly effective_x000D_&lt;br&gt;             contraception during their participation in the trial and for 2 weeks after study_x000D_&lt;br&gt;             completion._x000D_&lt;br&gt;_x000D_&lt;br&gt;          6. Anticipated transfer to another hospital which is not a study site within 72 hours._x000D_&lt;br&gt;_x000D_&lt;br&gt;          7. Known sensitivity to any of the study medication/placebo excipients._x000D_&lt;br&gt;_x000D_&lt;br&gt;          8. Prior dosing with AZD1656 on a previous clinical trial._x000D_&lt;br&gt;_x000D_&lt;br&gt;          9. Patients admitted as a result of and receiving immediate treatment for an acute_x000D_&lt;br&gt;             asthmatic attack, acute myocardial infarction, acute cerebrovascular event._x000D_&lt;br&gt;_x000D_&lt;br&gt;         10. Any known non-COVID-19, non-diabetes related, serious condition which, in the opinion_x000D_&lt;br&gt;             of the clinical team, makes the patient unsuitable for the trial._x000D_&lt;br&gt;_x000D_&lt;br&gt;         11. Known history of drug or alcohol abuse within previous 12 months of screening._x000D_&lt;br&gt;_x000D_&lt;br&gt;         12. Known history of HIV, hepatitis C or unresolved hepatitis B or severe liver disease._x000D_&lt;br&gt;_x000D_&lt;br&gt;         13. Current or planned use of gemfibrozil or any other strong inhibitors of CYP2C8._x000D_&lt;br&gt;_x000D_&lt;br&gt;         14. Current or previous participation in another clinical trial where the patient has_x000D_&lt;br&gt;             received a dose of an Investigational Medicinal Product (IMP) containing small_x000D_&lt;br&gt;             molecule treatment(s) within 30 days or 5 half-lives (whichever is longer) prior to_x000D_&lt;br&gt;             enrolment into this study, or containing biological treatment(s) within 3 months prior_x000D_&lt;br&gt;             to entry into this study._x000D_&lt;br&gt;</t>
  </si>
  <si>
    <t>Clinical Improvement by Day 14</t>
  </si>
  <si>
    <t>The Role of Honey and Nigella Sativa in the Management of COVID-19; A Randomized Controlled, Open-label, Add-on Trial in Pakistan</t>
  </si>
  <si>
    <t>Drug: Honey;Drug: Nigella Sativa / Black Cumin;Drug: Placebos</t>
  </si>
  <si>
    <t>https://clinicaltrials.gov/show/NCT04347382</t>
  </si>
  <si>
    <t>Honey &amp; Nigella Sativa Trial Against COVID-19</t>
  </si>
  <si>
    <t>NCT04347382</t>
  </si>
  <si>
    <t>Coronavirus Infection;Sars-CoV2</t>
  </si>
  <si>
    <t>HNS-COVID-PK</t>
  </si>
  <si>
    <t>Shoaib Ashraf, PhD;Muhammad Ashraf, DVM, PhD;Sohaib Ashraf, MBBS;Muhammad Ahmad Imran, MBBS;Ayesha Hamayun, MBBS, PhD</t>
  </si>
  <si>
    <t>Massachusetts General Hospital, Harvard Medical School, USA;University Of Veterinary &amp; Animal Sciences, Lahore;Federal Post-Graduate Medical Institute, Lahore;Shaikh Zayed Hospital, Lahore;Shaikh Khalifa Bin Zayed Al-Nahyan Medical &amp; Dental College, Lahore</t>
  </si>
  <si>
    <t>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t>
  </si>
  <si>
    <t>Days required to get a positive COVID-19 PCR to negative;Severity of symptoms progression;Duration of Hospital Saty;30 day mortality;Clinical Grade Status;Fever</t>
  </si>
  <si>
    <t>Effectiveness of the combined treatment with hydroxycloroquine and azithromycin vs lopinavir/ritonavir + hydroxycloroquine in hospitalized patients with confirmed COVID-19 infection</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</si>
  <si>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</si>
  <si>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https://www.clinicaltrialsregister.eu/ctr-search/search?query=eudract_number:2020-001605-23</t>
  </si>
  <si>
    <t>EUCTR2020-001605-23-ES</t>
  </si>
  <si>
    <t>Basque Health Service</t>
  </si>
  <si>
    <t>Covid-19 infection;Therapeutic area: Diseases [C] - Virus Diseases [C02]</t>
  </si>
  <si>
    <t>In√©s P√©rez Francisco</t>
  </si>
  <si>
    <t>C/Jos√© Atxotegui</t>
  </si>
  <si>
    <t>INES.PEREZFRANCISCO@osakidetza.eus</t>
  </si>
  <si>
    <t>Investigation Institute Bioaraba</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</si>
  <si>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</si>
  <si>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</si>
  <si>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</si>
  <si>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Single-center, Prospective, Open-label, Comparator Study, Blind for Central Accessor to Access the Efficacy, Safety, and Tolerability of Inhalations of Low-doses of Melphalan in Patients With Pneumonia With Confirmed or Suspected COVID-19</t>
  </si>
  <si>
    <t>Drug: Melphalan;Other: Standard of care</t>
  </si>
  <si>
    <t>https://clinicaltrials.gov/show/NCT04380376</t>
  </si>
  <si>
    <t>Low-doses Melphalan Inhalation in Patients With COVID-19 (CoronavIrus Disease 2019) Pneumonia</t>
  </si>
  <si>
    <t>NCT04380376</t>
  </si>
  <si>
    <t>Allocation: Non-Randomized. Intervention model: Parallel Assignment. Primary purpose: Treatment. Masking: Single (Outcomes Assessor).</t>
  </si>
  <si>
    <t>Federal State Budgetary Institution, Pulmonology Scientific Research Institute</t>
  </si>
  <si>
    <t>COVID-19;Viral Pneumonia</t>
  </si>
  <si>
    <t>MICOV</t>
  </si>
  <si>
    <t>Kirill A Zykov, Prof;Kiril A Zykov, Prof</t>
  </si>
  <si>
    <t>;kirillaz@inbox.ru</t>
  </si>
  <si>
    <t>;+79257729462</t>
  </si>
  <si>
    <t>Federal State Budgetary Institution, Pulmonology Scientific Research Institute;</t>
  </si>
  <si>
    <t>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t>
  </si>
  <si>
    <t>The changes of COVID Ordinal Outcomes Scale;Percentage of the patients with Clinical Recovery;The changes of the Borg's scale</t>
  </si>
  <si>
    <t>Hydroxychloroquine Treatment of Healthcare Workers With COVID19 Illness at Montefiore: a Review of Process Feasibility, Safety, and Clinical Outcomes</t>
  </si>
  <si>
    <t>https://clinicaltrials.gov/show/NCT04350450</t>
  </si>
  <si>
    <t>Hydroxychloroquine Treatment of Healthcare Workers With COVID19 Illness at Montefiore</t>
  </si>
  <si>
    <t>NCT04350450</t>
  </si>
  <si>
    <t>COVID;Coronavirus;COVID-19</t>
  </si>
  <si>
    <t>Priya Nori, MD</t>
  </si>
  <si>
    <t>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t>
  </si>
  <si>
    <t>Time to resolution of symptoms</t>
  </si>
  <si>
    <t>Screening for Postpartum Depression and Associated Risk Factors Among Women Who Deliver in Four Hospital in France During the COVID-19 Epidemic</t>
  </si>
  <si>
    <t>Other: Questionnaire</t>
  </si>
  <si>
    <t>https://clinicaltrials.gov/show/NCT04487171</t>
  </si>
  <si>
    <t>NCT04487171</t>
  </si>
  <si>
    <t>Postpartum Depression;Covid19;Prevalence;Social Distance</t>
  </si>
  <si>
    <t>COVIE-19/20</t>
  </si>
  <si>
    <t>Arthur FOULON, MD;Arthur FOULON, MD;Arthur Foulon, MD</t>
  </si>
  <si>
    <t>;foulon.arthur@chu-amiens.fr;foulon.arthur@chu-amiens.fr</t>
  </si>
  <si>
    <t>;(33)322087382;(33)322087382</t>
  </si>
  <si>
    <t>CHU Amiens;</t>
  </si>
  <si>
    <t>_x000D_&lt;br&gt;        Inclusion Criteria:_x000D_&lt;br&gt;_x000D_&lt;br&gt;          -  Single baby delivery_x000D_&lt;br&gt;_x000D_&lt;br&gt;          -  alive new born child without admission in neonatal intensive care unit_x000D_&lt;br&gt;_x000D_&lt;br&gt;          -  French-speaking mother_x000D_&lt;br&gt;_x000D_&lt;br&gt;          -  mother older than 18 years old_x000D_&lt;br&gt;_x000D_&lt;br&gt;        Exclusion Criteria:_x000D_&lt;br&gt;_x000D_&lt;br&gt;          -  Patients who refuses the inclusion_x000D_&lt;br&gt;</t>
  </si>
  <si>
    <t>Variation of prevalence of clinically-significant post-partum depressive symptoms</t>
  </si>
  <si>
    <t>experimental group:TCM and general treatment;control group:general treatment;</t>
  </si>
  <si>
    <t>http://www.chictr.org.cn/showproj.aspx?proj=49408</t>
  </si>
  <si>
    <t>The efficacy of traditional chinese medicine on Novel Coronavirus Pneumonia (COVID-19) patients treated in square cabin hospital: a prospective, randomized controlled trial</t>
  </si>
  <si>
    <t>ChiCTR2000029763</t>
  </si>
  <si>
    <t>experimental group:204;control group:204;</t>
  </si>
  <si>
    <t>China Academy of Chinese Medical Sciences; Zhongnan Hospital of Wuhan University</t>
  </si>
  <si>
    <t>Huang Luqi; Li Zhiqiang</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</si>
  <si>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</si>
  <si>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</si>
  <si>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Rate of conversion to severe or critical illness;</t>
  </si>
  <si>
    <t>Prone Positioning in Spontaneously Breathing Nonintubated Covid-19 Patient: a Pilot Study (ProCov)</t>
  </si>
  <si>
    <t>Procedure: Prone positioning</t>
  </si>
  <si>
    <t>https://clinicaltrials.gov/show/NCT04344106</t>
  </si>
  <si>
    <t>Prone Positioning in Spontaneously Breathing Nonintubated Covid-19 Patient: a Pilot Study</t>
  </si>
  <si>
    <t>NCT04344106</t>
  </si>
  <si>
    <t>Intervention model: Single Group Assignment. Primary purpose: Supportive Care. Masking: None (Open Label).</t>
  </si>
  <si>
    <t>ELHARRAR Xavier</t>
  </si>
  <si>
    <t>Coronavirus Infection;Oxygen Deficiency</t>
  </si>
  <si>
    <t>ProCov</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</si>
  <si>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</si>
  <si>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</si>
  <si>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</si>
  <si>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</si>
  <si>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t>
  </si>
  <si>
    <t>Proportion of "responder" patients to prone position</t>
  </si>
  <si>
    <t>A Phase 3 Open-label, Randomized, Controlled Study to Evaluate the Efficacy and Safety of Intravenously Administered Ravulizumab Compared With Best Supportive Care in Patients With COVID-19 Severe Pneumonia, Acute Lung Injury, or Acute Respiratory Distress Syndrome</t>
  </si>
  <si>
    <t>The ravulizumab will be administered via IV infusion as below dosage regimen; &lt;br&gt;In cae Patient Body Weight (kg) is 40 to 60, 2400mg at Day1, 600mg at at Day5 and Day10 and 900mg at Day15&lt;br&gt;In cae Patient Body Weight (kg) is 60 to 100, 2700mg at Day1, 900mg at at Day5, Day10 and Day15&lt;br&gt;In cae Patient Body Weight (kg) is over 100, 3000mg at Day1, 900mg at at Day5, Day10 and Day15</t>
  </si>
  <si>
    <t>https://jrct.niph.go.jp/latest-detail/jRCT2031200126</t>
  </si>
  <si>
    <t>A Phase 3 Study to Evaluate the Efficacy and Safety of Intravenously Administered Ravulizumab in Patients With COVID-19 Severe Pneumonia, Acute Lung Injury, or Acute Respiratory Distress Syndrome</t>
  </si>
  <si>
    <t>JPRN-jRCT2031200126</t>
  </si>
  <si>
    <t>Yokosawa Jun</t>
  </si>
  <si>
    <t>North America;Europe;Japan</t>
  </si>
  <si>
    <t>COVID 19 severe pneumonia, acute lung injury, or ARDS &lt;br&gt;COVID-19</t>
  </si>
  <si>
    <t>&gt;= 18age old</t>
  </si>
  <si>
    <t>Jun</t>
  </si>
  <si>
    <t>Yokosawa</t>
  </si>
  <si>
    <t>Ebisu First Square 1-18-14 Ebisu, Shibuya-Ku, Tokyo</t>
  </si>
  <si>
    <t>Jun.Yokosawa@alexion.com</t>
  </si>
  <si>
    <t>Alexion Pharm GK</t>
  </si>
  <si>
    <t>Inclusion criteria: 1.Males or females over or equal 18 years of age and over or equal 40 kg at the time of providing informed consent&lt;br&gt;2.Confirmed diagnosis of SARS-CoV-2 infection presenting as severe COVID-19 requiring hospitalization&lt;br&gt;3.Severe pneumonia, acute lung injury, or acute respiratory distress syndrome confirmed by computed tomography (CT) or X-ray at Screening or within the 3 days prior to Screening, as part of the patient's routine clinical care&lt;br&gt;4.Severe pneumonia, acute lung injury, or acute respiratory distress syndrome requiring oxygen supplementation with invasive or noninvasive mechanical ventilation&lt;br&gt;5.Female patients of childbearing potential and male patients with female partners of childbearing potential must follow protocol specified contraception guidance for avoiding pregnancy for 8 months after treatment with the study drug</t>
  </si>
  <si>
    <t>Exclusion criteria: Patient is not expected to survive for more than 24 hours&lt;br&gt;Patient is on invasive mechanical ventilation with intubation for more than 48 hours prior to Screening&lt;br&gt;Severe pre-existing cardiac disease (ie, New York Heart Association Class 3 or Class 4, acute coronary syndrome or persistent ventricular tachyarrhythmias)&lt;br&gt;Patient has an unresolved Neisseria meningitidis infection&lt;br&gt;Use of the following medications and therapies: Current treatment with a complement inhibitor and Intravenous immunoglobulin (IVIg) within 4 weeks prior to randomization.&lt;br&gt;Participation in another interventional treatment study within 30 days before initiation of ravulizumab on Day 1 in this study or within 5 half-lives of that investigational product, whichever is greater.&lt;br&gt;Female patients who are breastfeeding or who have a positive pregnancy test result at Screening or on Day 1.&lt;br&gt;History of hypersensitivity to any ingredient contained in the study drug, including hypersensitivity to murine proteins</t>
  </si>
  <si>
    <t>Survival (based on all-cause mortality) at Day 29</t>
  </si>
  <si>
    <t>The Effectiveness of Combined Extract of 8 Medicinal Plants on the Control of Mild to Moderate Symptoms of Covid-19 Disease: A Clinical Trial</t>
  </si>
  <si>
    <t>Intervention 1: Control group: Uses common medicines and boiled water. Intervention 2: Intervention group: Due to the fact that the resulting extract is prepared at a temperature of less than 100. C (70) C) and is in fact a kind of drink, the amount of consumption of the rules of consumption of the drink is followed by a slight change in consumption time. Typically, herbal teas are prescribed 3 times a day and 100 cc each time. In this study, people with the disease are prescribed 5 cc of the extract at intervals of 30 minutes. The total amount of extracted in 24 hours for each patient is 240 cc.</t>
  </si>
  <si>
    <t>http://en.irct.ir/trial/47987</t>
  </si>
  <si>
    <t>Combined effects of Extracts on  Covid-19</t>
  </si>
  <si>
    <t>IRCT20200508047345N1</t>
  </si>
  <si>
    <t>Randomization: N/A, Blinding: Not blinded, Placebo: Not used, Assignment: Other, Purpose: Treatment.</t>
  </si>
  <si>
    <t>Covid-19. &lt;br&gt;COVID-19;U07.1</t>
  </si>
  <si>
    <t>Mohammad Jamal Saharkhiz</t>
  </si>
  <si>
    <t>8 Km Nasr Blvd.</t>
  </si>
  <si>
    <t>saharkhiz@shirazu.ac.ir</t>
  </si>
  <si>
    <t>+98 71 3723 0235</t>
  </si>
  <si>
    <t>Inclusion criteria: Positive corona testing or confirmation of symptoms such as fever, muscle and bone pain, cough and sore throat&lt;br&gt;In the paraclinical study of these patients, platelet counts, white blood cell counts, as well as ESR and CRP levels were significantly increased&lt;br&gt;In the blood gas test, the saturation of O2 is less than 93%</t>
  </si>
  <si>
    <t>Exclusion criteria: Patients who have a history of allergies to herbal medicines or have insufficiency and underlying liver, kidney, heart and vascular diseases&lt;br&gt;Patients with diabetes or other endocrine diseases&lt;br&gt;Normally, pregnant and lactating mothers also have insufficient evidence of the safety of herbal medicine due to the lack of evidence&lt;br&gt;Patients who are unable to swallow or are NPO&lt;br&gt;Patients under mechanical ventilation&lt;br&gt;People who are constantly under the control and treatment of neuroleptic drugs</t>
  </si>
  <si>
    <t>Percentage of people with normal breathing (oxygen saturation value). Timepoint: Measurement of oxigenesis at the beginning of the study and 1, 2, 3, 4 and 5 days after starting to use the medicinal extract. Method of measurement: Pulse Oximeter instrument.</t>
  </si>
  <si>
    <t>Nitazoxanide for Moderate to Severe COVID-19 Pneumonia: a Multicenter, Randomized, Placebo-controlled, Double-Blind Clinical Trial</t>
  </si>
  <si>
    <t>https://clinicaltrials.gov/show/NCT04561219</t>
  </si>
  <si>
    <t>Nitazoxanide Therapy for Patients With COVID-19 Pneumonia</t>
  </si>
  <si>
    <t>NCT04561219</t>
  </si>
  <si>
    <t>Universidade Federal do Rio de Janeiro</t>
  </si>
  <si>
    <t>Covid19;Corona Virus Infection;Pneumonia, Viral</t>
  </si>
  <si>
    <t>April 19, 2020</t>
  </si>
  <si>
    <t>Pedro L Silva, PhD;Patricia RM Rocco, MD, PhD</t>
  </si>
  <si>
    <t>Universidade Federal do Rio de Janeiro;Universidade Federal do Rio de Janeiro</t>
  </si>
  <si>
    <t>_x000D_&lt;br&gt;        Inclusion Criteria:_x000D_&lt;br&gt;_x000D_&lt;br&gt;          -  Clinical scenario compatible with infection by the SARS-CoV-2 [Characteristic symptoms_x000D_&lt;br&gt;             of COVID-19 (fever and / or cough) without respiratory failure (Saturation &lt; 93% with_x000D_&lt;br&gt;             nasal catheter of oxygen 5liters/minute) associated with chest tomographic images_x000D_&lt;br&gt;             compatible with COVID-19._x000D_&lt;br&gt;_x000D_&lt;br&gt;          -  Clinical scenario compatible with infection by the SARS-CoV-2 [Characteristic symptoms_x000D_&lt;br&gt;             of COVID-19 (fever and / or cough) without respiratory failure (Saturation &lt; 93% with_x000D_&lt;br&gt;             nasal catheter of oxygen 5liters/minute) associated with positive molecular test for_x000D_&lt;br&gt;             COVID-19._x000D_&lt;br&gt;_x000D_&lt;br&gt;          -  Age equal or superior to 18 years_x000D_&lt;br&gt;_x000D_&lt;br&gt;          -  Non-pregnant women_x000D_&lt;br&gt;_x000D_&lt;br&gt;          -  Willingness to receive study treatment_x000D_&lt;br&gt;_x000D_&lt;br&gt;          -  Providing written and informed consent or the same consent signed by a family member_x000D_&lt;br&gt;_x000D_&lt;br&gt;        Exclusion Criteria:_x000D_&lt;br&gt;_x000D_&lt;br&gt;          -  Impossibility to use oral medications_x000D_&lt;br&gt;_x000D_&lt;br&gt;          -  History of severe liver disease (Child Pugh C class)_x000D_&lt;br&gt;_x000D_&lt;br&gt;          -  Previous renal failure_x000D_&lt;br&gt;_x000D_&lt;br&gt;          -  Severe heart failure (NYHA 3 or 4)_x000D_&lt;br&gt;_x000D_&lt;br&gt;          -  COPD (GOLD 3 and 4)_x000D_&lt;br&gt;_x000D_&lt;br&gt;          -  Neoplasia in the last 5 years_x000D_&lt;br&gt;_x000D_&lt;br&gt;          -  Known autoimmune disease_x000D_&lt;br&gt;_x000D_&lt;br&gt;          -  Individuals with known hypersensitivity to study drug_x000D_&lt;br&gt;_x000D_&lt;br&gt;          -  Previous treatment with the study medication during the last 30 days_x000D_&lt;br&gt;_x000D_&lt;br&gt;          -  Clinical suspicion of tuberculosis and bacterial pneumonia_x000D_&lt;br&gt;</t>
  </si>
  <si>
    <t>Orotracheal intubation rate;Mechanical ventilation free days</t>
  </si>
  <si>
    <t>&lt;br&gt;Trade Name: BCG Vaccin SSI (Netherlands Vaccin Statens Serum Institute) Danish strain 1331&lt;br&gt;Product Name: BCG Vaccin SSI (Netherlands Vaccin Statens Serum Institute) Danish strain 1331&lt;br&gt;Pharmaceutical Form: Concentrate and solvent for solution for injection&lt;br&gt;Pharmaceutical form of the placebo: Concentrate and solvent for solution for injection&lt;br&gt;Route of administration of the placebo: Intradermal use&lt;br&gt;&lt;br&gt;</t>
  </si>
  <si>
    <t>EUCTR2020-002503-19-GB</t>
  </si>
  <si>
    <t>Murdoch Children‚Äôs Research Institute (MCRI)</t>
  </si>
  <si>
    <t>Exeter University CTU</t>
  </si>
  <si>
    <t>University of Exeter Medical School</t>
  </si>
  <si>
    <t>S.Rhodes@exeter.ac.uk</t>
  </si>
  <si>
    <t>Inclusion criteria: &lt;br&gt;‚Ä¢	Over 18 years of age&lt;br&gt;‚Ä¢	Healthcare worker &lt;br&gt;‚Ä¢	Provide a signed and dated informed consent form &lt;br&gt;‚Ä¢	Pre-randomisation blood collected&lt;br&gt;&lt;br&gt;Are the trial subjects under 18? no&lt;br&gt;Number of subjects for this age range: 0&lt;br&gt;F.1.2 Adults (18-64 years) yes&lt;br&gt;F.1.2.1 Number of subjects for this age range 7244&lt;br&gt;F.1.3 Elderly (&gt;=65 years) no&lt;br&gt;F.1.3.1 Number of subjects for this age range 0&lt;br&gt;</t>
  </si>
  <si>
    <t>Exclusion criteria: &lt;br&gt;1	Has any BCG vaccine contraindication&lt;br&gt;o	Fever or generalised skin infection (where feasible, randomisation can be delayed until cleared)&lt;br&gt;o	Weakened resistance toward infections due to a disease in/of the immune system &lt;br&gt;o	People with any serious underlying illness (such as malignancy)&lt;br&gt;o	Known or suspected HIV infection,11 even if they are asymptomatic or have normal immune function. &lt;br&gt;o	People with active skin disease such as eczema, dermatitis or psoriasis at or near the site of vaccination&lt;br&gt;o	Pregnant &lt;br&gt;o	Another live vaccine administered in the month prior to randomisation&lt;br&gt;o	Require another live vaccine to be administered within the month following BCG randomisation &lt;br&gt;o	Known anaphylactic reaction to any of the ingredient present in the BCG vaccine &lt;br&gt;o	Previous active TB disease&lt;br&gt;2	Previous adverse reaction to BCG vaccine (significant local reaction (abscess) or suppurative lymphadenitis) &lt;br&gt;3	BCG vaccine given within the last year&lt;br&gt;4	Have previously had a SARS-CoV-2 positive test result&lt;br&gt;5	Already part of this trial, recruited at a different hospital.&lt;br&gt;6	Participation in another COVID-19 prevention trial&lt;br&gt;&lt;br&gt;</t>
  </si>
  <si>
    <t>Main Objective: 1.	To determine if BCG vaccination (Intervention) compared with placebo (Comparator) reduces the incidence of COVID-19 disease (Outcome) measured over the 6 months following randomisation (Time) in healthcare workers exposed to SARS-CoV-2 (Participants).&lt;br&gt;2.	To determine if BCG vaccination (Intervention) compared with placebo (Comparator) reduces the incidence of severe of COVID-19 disease (with death, hospitalisation, or non-hospitalised severe disease (defined as Non-ambulant1 for = 3 consecutive days OR Unable to work2 for = 3 consecutive days) (Outcome) measured over the 6 months following randomisation (Time) in healthcare workers exposed to SARS-CoV-2 (Participants).&lt;br&gt;;Secondary Objective: 3.	To determine if BCG vaccination compared with placebo reduces the incidence of COVID-19 disease measured over the 12 months &lt;br&gt;4.	To determine if BCG vaccination compared with placebo reduces the incidence of severe of COVID-19 disease measured over the 12 months &lt;br&gt;5.	To determine if BCG vaccination compared with placebo prolongs the time to first SARS-CoV-2-proven respiratory illness  measured over the 12 months &lt;br&gt;6.	To determine if BCG vaccination compared with placebo reduces the severity of COVID-19 disease measured over the 12 months &lt;br&gt;7.	To determine if BCG vaccination compared with placebo reduces the rate and severity of illness measured over the 12 months &lt;br&gt;&lt;br&gt;8.	To determine if BCG vaccination compared with placebo reduces absenteeism in healthcare workers&lt;br&gt;&lt;br&gt;9.	To determine if BCG vaccination compared with placebo reduces hospital-related health costs in healthcare workers.&lt;br&gt;&lt;br&gt;10.	To evaluate the safety of BCG vaccination in adult healthcare workers.&lt;br&gt;;Primary end point(s):  &lt;br&gt;1.Number of participants with COVID-19 disease defined as fever or at least one sign or symptom of respiratory disease including cough, shortness of breath, respiratory distress/failure (using self-reported questionnaire), plus a positive SARS-Cov-2 test (PCR or serology) over the 6 months following randomisation.&lt;br&gt;&lt;br&gt;2.Number of participants with COVID-19 positive test plus&lt;br&gt;1.	Dead (as a consequence of  COVID-19 disease)&lt;br&gt;OR&lt;br&gt;2.	Hospitalised (including mechanical ventilation and death)&lt;br&gt;OR&lt;br&gt;3. Non-hospitalised severe disease, defined as&lt;br&gt; Non-ambulant1  for = 3 consecutive days OR Unable to work2 for = 3 consecutive days&lt;br&gt;&lt;br&gt;1 ‚Äúpretty much confined to bed (meaning finding it very difficult to do any normal daily activities‚Äù&lt;br&gt;2 ‚ÄúI do not feel physically well enough to go to work‚Äù&lt;br&gt;;Timepoint(s) of evaluation of this end point: 6 months</t>
  </si>
  <si>
    <t>Effectiveness of awake self proning strategy in COVID-19: An open-labelled randomized controlled trial</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</si>
  <si>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</si>
  <si>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http://www.ctri.nic.in/Clinicaltrials/pmaindet2.php?trialid=44572</t>
  </si>
  <si>
    <t>Effectiveness of lying face down in improving the outcome of COVID-19 patients</t>
  </si>
  <si>
    <t>CTRI/2020/06/025804</t>
  </si>
  <si>
    <t>Randomized, Crossover Trial
  Method of generating randomization sequence:Computer generated randomization  Method of allocation concealment:Centralized  Blinding and masking:Open Label</t>
  </si>
  <si>
    <t>AIIMS Jodhpur</t>
  </si>
  <si>
    <t>Dr Maya Gopalakrishnan</t>
  </si>
  <si>
    <t>Room 41, B block, OPD ground floor, AIIMS_Jodhpur, MIA Phase 2, Basni</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</si>
  <si>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</si>
  <si>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</si>
  <si>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</si>
  <si>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</si>
  <si>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</si>
  <si>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Role of Famotidine in the Symptomatic Improvement of Moderate to Severe COVID-19 Patients</t>
  </si>
  <si>
    <t>https://clinicaltrials.gov/show/NCT04504240</t>
  </si>
  <si>
    <t>Role of Famotidine in the Symptomatic Improvement of COVID-19 Patients</t>
  </si>
  <si>
    <t>NCT04504240</t>
  </si>
  <si>
    <t>Chattogram General Hospital</t>
  </si>
  <si>
    <t>Abu Taiub Mohammed Mohiuddin Chowdhury, MBBS, MD;Abu Taiub Mohammed Mohiuddin Chowdhury, MBBS, MD</t>
  </si>
  <si>
    <t>;dr_mohiuddinchy@yahoo.com</t>
  </si>
  <si>
    <t>;008801817711079</t>
  </si>
  <si>
    <t>First Affiliated Hospital Xi'an Jiaotong University;</t>
  </si>
  <si>
    <t>_x000D_&lt;br&gt;        Inclusion Criteria:_x000D_&lt;br&gt;_x000D_&lt;br&gt;          -  SARS-CoV-2 infection confirmed by RT PCR or CT Chest._x000D_&lt;br&gt;_x000D_&lt;br&gt;          -  Patients with mild to moderate degrees of illness require OPD treatment._x000D_&lt;br&gt;_x000D_&lt;br&gt;          -  Patients moderate to severe COVID-19 require hospitalization._x000D_&lt;br&gt;_x000D_&lt;br&gt;        Exclusion Criteria:_x000D_&lt;br&gt;_x000D_&lt;br&gt;          -  Patients with uncontrolled clinical status who will require Intensive care support_x000D_&lt;br&gt;             from the beginning._x000D_&lt;br&gt;_x000D_&lt;br&gt;          -  Patients with uncontrolled comorbid conditions. (Bronchial asthma, COPD exacerbation,_x000D_&lt;br&gt;             ischemic heart disease, uncontrolled diabetes mellitus, advanced renal and hepatic_x000D_&lt;br&gt;             disease, carcinoma, Immuno-compromised patients and etc.)_x000D_&lt;br&gt;_x000D_&lt;br&gt;          -  Contraindication / possible drug interaction with Famotidine with existing therapy._x000D_&lt;br&gt;</t>
  </si>
  <si>
    <t>Symptomatic improvement;"Clinical status (Stable or Deteriorate clinical state)"</t>
  </si>
  <si>
    <t>The Effect of Ganglion Sphenopalatine Block (SPG-block) Versus Placebo on Persistent Headache Following Acute COVID-19 Infection: a Randomised, Blinded, Clinical Trial</t>
  </si>
  <si>
    <t>Procedure: Sphenopalatine Ganglion Block with Local Anesthetic;Procedure: Sphenopalatine Ganglion Block with Placebo (Isotone NaCl);Procedure: "Sham"-block with Placebo (Isotone NaCl)</t>
  </si>
  <si>
    <t>https://clinicaltrials.gov/show/NCT04636034</t>
  </si>
  <si>
    <t>The Effect of Ganglion Sphenopalatine Block (SPG-block) Versus Placebo on Persistent Headache Following Acute COVID-19 Infection</t>
  </si>
  <si>
    <t>NCT04636034</t>
  </si>
  <si>
    <t>University Hospital Bispebjerg and Frederiksberg</t>
  </si>
  <si>
    <t>Headache;Covid19;Sphenopalatine Ganglion Block;Persistent Headache Following COVID-19</t>
  </si>
  <si>
    <t>Christian S Meyhoff, PhD</t>
  </si>
  <si>
    <t>christian.sahlholt.meyhoff@regionh.dk</t>
  </si>
  <si>
    <t>_x000D_&lt;br&gt;        Inclusion Criteria:_x000D_&lt;br&gt;_x000D_&lt;br&gt;          -  Age &gt; 18 years_x000D_&lt;br&gt;_x000D_&lt;br&gt;          -  Moderate to severe headache (NRS &gt;= 3) with self reported duration of minimum 6 hours_x000D_&lt;br&gt;             during the past week as well as light to moderate headache (NRS &gt;= 1) on the day of_x000D_&lt;br&gt;             intervention._x000D_&lt;br&gt;_x000D_&lt;br&gt;          -  Onset of headache during or maximum 4 weeks after PCR-verified COVID-19 infection._x000D_&lt;br&gt;_x000D_&lt;br&gt;          -  Headache must have persisted for at least 4 weeks following COVID-19 diagnosis._x000D_&lt;br&gt;_x000D_&lt;br&gt;        Exclusion Criteria:_x000D_&lt;br&gt;_x000D_&lt;br&gt;          -  Patients who cannot cooperate to the study_x000D_&lt;br&gt;_x000D_&lt;br&gt;          -  Patients who does not understand or speak Danish_x000D_&lt;br&gt;_x000D_&lt;br&gt;          -  Allergy to the drugs used in the study_x000D_&lt;br&gt;_x000D_&lt;br&gt;          -  Has taken opioids within 12 hours prior to intervention_x000D_&lt;br&gt;_x000D_&lt;br&gt;          -  History of migraine or persistent headache before COVID-19 infection._x000D_&lt;br&gt;_x000D_&lt;br&gt;          -  Active COVID-19 infection._x000D_&lt;br&gt;</t>
  </si>
  <si>
    <t>Hyperactivity in the sphenopalatine ganglion assessed by pain intensity (0-100mm on a visual analogue scale, VAS) of the postdural headache in standing position.</t>
  </si>
  <si>
    <t>Comparison effect of N-Chromosome royal jelly, propolis, and mixed honey supplementation on clinical and laboratory findings of COVID-19 patients with standard treatment: a randomized clinical trial</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</si>
  <si>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</si>
  <si>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http://en.irct.ir/trial/47504</t>
  </si>
  <si>
    <t>Effect of bee products on COVID-19</t>
  </si>
  <si>
    <t>IRCT20200209046427N1</t>
  </si>
  <si>
    <t xml:space="preserve">
                Randomization: Randomized, Blinding: Not blinded, Placebo: Not used, Assignment: Parallel, Purpose: Treatment, Randomization description: -Simple randomization
                -Individual rabdomization
                -By using table of random numbers.
</t>
  </si>
  <si>
    <t>COVID-19 Disease. &lt;br&gt;COVID-19;U07.2</t>
  </si>
  <si>
    <t>90 years</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</si>
  <si>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</si>
  <si>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</si>
  <si>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</si>
  <si>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</si>
  <si>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</si>
  <si>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Exclusion criteria: &lt;br&gt;                Allergy to honey products&lt;br&gt;                warfarin usage&lt;br&gt;</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</si>
  <si>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</si>
  <si>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Prevention of SARS-CoV-2 (COVID-19) through Pre-Exposure Prophylaxis with Tenofovir disoproxil/Emtricitabine and Hydroxychloroquine in Healthcare Personnel: Randomized Clinical Trial controlled with placebo - EPICOS</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</si>
  <si>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</si>
  <si>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https://www.clinicaltrialsregister.eu/ctr-search/search?query=eudract_number:2020-001385-11</t>
  </si>
  <si>
    <t>EPICOS - Experimental clinical trial for PreventIon or COronavirus in health Care professionalS</t>
  </si>
  <si>
    <t>EUCTR2020-001385-11-ES</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</si>
  <si>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</si>
  <si>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Plan Nacional  Sobre SIDA</t>
  </si>
  <si>
    <t>COVID-19 &lt;br&gt;MedDRA version: 20.0
Level: LLT
Classification code 10051905
Term: Coronavirus infection
System Organ Class: 100000004862
;Therapeutic area: Diseases [C] - Virus Diseases [C02]</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</si>
  <si>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</si>
  <si>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</si>
  <si>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</si>
  <si>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</si>
  <si>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</si>
  <si>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</si>
  <si>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Double Blind, Placebo-controlled, Phase II Trial to Evaluate Safety and Efficacy of Allogenic Mesenchymal Stromal Cells MSV_allo for Treatment of Acute Respiratory Failure in Patients With COVID-19 Pneumonia (COVID_MSV)</t>
  </si>
  <si>
    <t>Biological: Mesenchymal Stromal Cells;Other: Placebo</t>
  </si>
  <si>
    <t>https://clinicaltrials.gov/show/NCT04361942</t>
  </si>
  <si>
    <t>Treatment of Severe COVID-19 Pneumonia With Allogeneic Mesenchymal Stromal Cells (COVID_MSV)</t>
  </si>
  <si>
    <t>NCT04361942</t>
  </si>
  <si>
    <t>Red de Terapia Celular</t>
  </si>
  <si>
    <t>COVID_MSV</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</si>
  <si>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</si>
  <si>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</si>
  <si>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</si>
  <si>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</si>
  <si>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t>
  </si>
  <si>
    <t>Proportion of patients who have achieved withdrawal of invasive mechanical ventilation;Rate of mortality</t>
  </si>
  <si>
    <t>Efficacy and Safety of ulinastatin in the Treatment of novel coronavirus pneumonia (COVID-19)</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</si>
  <si>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</si>
  <si>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http://www.chictr.org.cn/showproj.aspx?proj=52506</t>
  </si>
  <si>
    <t>ChiCTR2000032135</t>
  </si>
  <si>
    <t>Experimental group: mild cases:20;Experimental group: severe or critical cases:5;Control group: mild cases:20;Control group: severe or critical cases :5;</t>
  </si>
  <si>
    <t>Hongzhou Lu</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</si>
  <si>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</si>
  <si>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</si>
  <si>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</si>
  <si>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mild cases: the critical illness rate of subjects at weeks 2;Severe or critical cases: the Changes of PaO2/FiO2 from baseline to day 1, 3, 5 and 24 hours later after the last administration;Safety data of COVID-19 patients treated with ulinastatin were collected;</t>
  </si>
  <si>
    <t>Safety and Efficacy of Intravenous Infusion of Bone Marrow-Derived Mesenchymal Stem Cells in Severe Patients With Coronavirus Disease 2019 (COVID-19): A Phase 1/2 Randomized Controlled Trial</t>
  </si>
  <si>
    <t>Biological: BM-MSCs;Biological: Placebo</t>
  </si>
  <si>
    <t>https://clinicaltrials.gov/show/NCT04346368</t>
  </si>
  <si>
    <t>Bone Marrow-Derived Mesenchymal Stem Cell Treatment for Severe Patients With Coronavirus Disease 2019 (COVID-19)</t>
  </si>
  <si>
    <t>NCT04346368</t>
  </si>
  <si>
    <t>Shiyue Li, MD;Shiyue Li, MD</t>
  </si>
  <si>
    <t>lishiyue@188.com;lishiyue@188.com</t>
  </si>
  <si>
    <t>86-20-83062885;86-20-83062885</t>
  </si>
  <si>
    <t>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t>
  </si>
  <si>
    <t>Changes of oxygenation index (PaO2/FiO2);Side effects in the BM-MSCs treatment group</t>
  </si>
  <si>
    <t>A Randomized, Double Blind, Placebo-controlled Trial of Mavrilimumab for Acute Respiratory Failure Due to COVID-19 Pneumonia With Hyper-inflammation (the COMBAT-19 Trial)</t>
  </si>
  <si>
    <t>Drug: Mavrilimumab;Drug: Placebo</t>
  </si>
  <si>
    <t>https://clinicaltrials.gov/show/NCT04397497</t>
  </si>
  <si>
    <t>Mavrilimumab in Severe COVID-19 Pneumonia and Hyper-inflammation (COMBAT-19)</t>
  </si>
  <si>
    <t>NCT04397497</t>
  </si>
  <si>
    <t>Ospedale San Raffaele</t>
  </si>
  <si>
    <t>Covid-19;Acute Respiratory Failure;ARDS, Human;Sars-CoV2;Viral Pneumonia</t>
  </si>
  <si>
    <t>COMBAT-19</t>
  </si>
  <si>
    <t>Lorenzo Dagna, MD;Lorenzo Dagna, MD;Giacomo De Luca, MD</t>
  </si>
  <si>
    <t>;dagna.lorenzo@unisr.it;</t>
  </si>
  <si>
    <t>;+390226434683;</t>
  </si>
  <si>
    <t>Ospedale San Raffaele;</t>
  </si>
  <si>
    <t>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t>
  </si>
  <si>
    <t>Reduction in the dependency on oxygen supplementation</t>
  </si>
  <si>
    <t>Evaluation of the effectiveness of progressive muscle relaxation technique on the level of covid-19 anxiety of pregnant women covered by the Ayat  Comprehensive Health Services Center of Tehran University of Medical Sciences</t>
  </si>
  <si>
    <t>Intervention 1: Intervention group: Routine prenatal care with 6 sessions of virtual intervention including information and awareness about coronavirus and anxiety-causing factors for pregnant mothers during coronavirus pandemics and training and practice of progressive muscle relaxation technique (each session 40 minutes) 3 times a week for each group) via Skyroom software. Intervention 2: Control group: Routine pregnancy care.</t>
  </si>
  <si>
    <t>http://en.irct.ir/trial/49309</t>
  </si>
  <si>
    <t>The effect of progressive muscle relaxation on covid-19 anxiety in pregnant women</t>
  </si>
  <si>
    <t>IRCT20200630047962N1</t>
  </si>
  <si>
    <t>Randomization: Randomized, Blinding: Double blinded, Placebo: Not used, Assignment: Parallel, Purpose: Supportive, Other design features: The intervention is done in the form of virtual training by Skyroom, Randomization description: Sampling is done by simple random method.The samples are divided into two groups A and group B based on a random sequence produced by computer software. Each patient receives a code.The pairing or individuality of the intervention or control group is determined by drawing lots. One group receives progressive muscle relaxation intervention with routine pregnancy care and one group receives only routine pregnancy care, Blinding description: Participants receive prenatal care without knowing if they are in the intervention or control group. The outcome assessor also has no knowledge of assigning individuals to intervention and control groups.</t>
  </si>
  <si>
    <t>Covid-19 anxiety. &lt;br&gt;Coronavirus infection, unspecified;B34.2</t>
  </si>
  <si>
    <t>Mojgan Zendehdel</t>
  </si>
  <si>
    <t>No. 13, 7th floor east, block 18, opj town, Koohsar St., Shahran Square</t>
  </si>
  <si>
    <t>Mojgan.zendehdel@gmail.com</t>
  </si>
  <si>
    <t>+98 21 4433 7260</t>
  </si>
  <si>
    <t>Inclusion criteria: Satisfaction to participate in research&lt;br&gt;Gestational age less than 32 weeks&lt;br&gt;Literacy for reading and writing&lt;br&gt;Access to a smartphone, computer or laptop on the web&lt;br&gt;Mild to moderate covid-19 anxiety levels</t>
  </si>
  <si>
    <t>Exclusion criteria: History of a confirmed psychiatric illness&lt;br&gt;History of receiving any psychotherapy in the last 6 months&lt;br&gt;High risk pregnancy&lt;br&gt;Severe covid-19 anxiety level&lt;br&gt;Visual and auditory impairment&lt;br&gt;Immigration in the last 6 months&lt;br&gt;Hospitalized in the last 6 months&lt;br&gt;Loss of a family member in the last 6 months&lt;br&gt;Suicidal thoughts&lt;br&gt;History of poor pregnancy outcomes such as preterm labor, miscarriage, stillbirth and fetal malformations in the past year</t>
  </si>
  <si>
    <t>Covid-19 disease anxiety. Timepoint: Before the intervention - immediately after the intervention - two weeks after the intervention. Method of measurement: Filling the Corona Disease Anxiety Scale.</t>
  </si>
  <si>
    <t>Effects of pentoxifyliine on clinical outcomes of patients with COVID19: A randomaized double-blind clinical trial</t>
  </si>
  <si>
    <t>Intervention 1: Intervention group: therapeutic regime including hydroxychloroquine 400 mg stat and lopinavir/ritonavir and250 mcg interferon beta 1 b subcutaneous injection every other day for at least 3 doses with pentoxyfylline  tablet of Arya company at dose of 400 mg every 8 hours for 5 days. Intervention 2: Control group: Patients with inclusion criteria who received therapeutic regimen of hydroxychloroquine 400 mg stat and lopinavir/ritonavir and250 mcg interferon beta 1 b subcutaneous injection every other day for at least 3 doses for 5 days.</t>
  </si>
  <si>
    <t>http://en.irct.ir/trial/52284</t>
  </si>
  <si>
    <t>pentoxifyliine in COVID-19</t>
  </si>
  <si>
    <t>IRCT20190804044429N4</t>
  </si>
  <si>
    <t>Randomization: Randomized, Blinding: Double blinded, Placebo: Used, Assignment: Parallel, Purpose: Treatment, Other design features: Control group in this study is defined as patients who admitted in hospital and received national therapeutic regimen for COVID-19 before the approval of the study proposal compatible with inclusion criteria, Randomization description: Patients are randomized for receiving pentoxifylline or placebo based on a random table. Drugs and placebo will be provided to patients in pre-prepared packages based on random numbers and in accordance with the random table, Blinding description: This study is double blind. Outcome elevator and participant are blinded  (double blind) and  aware from grouping (intervention or placebo).</t>
  </si>
  <si>
    <t>????? ???????</t>
  </si>
  <si>
    <t>Ibn Sina hospital, Pasdaran Blvd, Sari, Mazandaran province, Iran.</t>
  </si>
  <si>
    <t>ghazaeianm@gmail.com</t>
  </si>
  <si>
    <t>+98 11 3334 3011</t>
  </si>
  <si>
    <t>Inclusion criteria: Inclusion criteria are adults over the age of 18 with a diagnosis of COVID-19 based on clinical criteria (presence of any symptoms of cough, shortness of breath, fever, and CT scan of the lung for evidence of involvement consistent with COVID-19 infection) or PCR.</t>
  </si>
  <si>
    <t>Exclusion criteria: History of allergy to any drugs of therapeutic regimen&lt;br&gt;pregnancy and lactation&lt;br&gt;renal and hepatic disease&lt;br&gt;History of cerebral or ocular bleeding&lt;br&gt;Glomerular infiltration less than 30 ml / min&lt;br&gt;History of use of pentoxifylline&lt;br&gt;Symptoms start more than 14 days before</t>
  </si>
  <si>
    <t>Clinical response to therapeutic regimen by respiratory rate. Timepoint: Before intervention and daily during the study. Method of measurement: physical exam.;Clinical response to therapeutic regimen by blood oxygen saturation. Timepoint: Before intervention and daily during the study. Method of measurement: pulse oximeter.;Clinical response to therapeutic regimen by fever recovery. Timepoint: Before intervention and daily during the study. Method of measurement: thermometer.;Therapeutic regimen safety. Timepoint: Daily during the study. Method of measurement: patient tolerability.;Clinical response to therapeutic regimen by LDH level reduction. Timepoint: before intervention and then three times weekly during the study. Method of measurement: LDH laboratory kite.;Clinical response to therapeutic regimen by CRP level reduction. Timepoint: before intervention and then three times weekly during the study. Method of measurement: CRP laboratory kite.;Clinical response to therapeutic regimen by lymphocyte count recovery. Timepoint: before intervention and then daily during the study. Method of measurement: Cell blood count test.</t>
  </si>
  <si>
    <t>A Clinical Evaluation of the combination Giloy Gaumutra Capsules, Asthi Churna and Kamdhenu Asava in the Management of the Pandemic- Covid-19.</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</si>
  <si>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</si>
  <si>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http://www.ctri.nic.in/Clinicaltrials/pmaindet2.php?trialid=44622</t>
  </si>
  <si>
    <t>A study to evaluate the effect of a combination Giloy Gomutra Capsules, Asthi Churna and Kamdhenu Asava in COVID-19</t>
  </si>
  <si>
    <t>CTRI/2020/06/025996</t>
  </si>
  <si>
    <t>Bansi Gir Gaushala</t>
  </si>
  <si>
    <t>Dr Dineshchandra Pandya</t>
  </si>
  <si>
    <t>B-19 First Floor, District shopping centre,Sector 21</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</si>
  <si>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</si>
  <si>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</si>
  <si>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</si>
  <si>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</si>
  <si>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Symptoms of the Covid-19 patients will be evaluated for its recovery in each follow-up. Results will be seen as add-on treatment after comparing both the groups.Timepoint: On 7th and 15th days of the treatment</t>
  </si>
  <si>
    <t>A Pilot Study of Sildenafi in the Treatment of COVID-19</t>
  </si>
  <si>
    <t>Drug: Sildenafil citrate tablets</t>
  </si>
  <si>
    <t>https://clinicaltrials.gov/show/NCT04304313</t>
  </si>
  <si>
    <t>A Pilot Study of Sildenafil in COVID-19</t>
  </si>
  <si>
    <t>NCT04304313</t>
  </si>
  <si>
    <t>February 9, 2020</t>
  </si>
  <si>
    <t>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t>
  </si>
  <si>
    <t>Rate of disease remission;Rate of entering the critical stage;Time of entering the critical stage</t>
  </si>
  <si>
    <t>Therapeutic Plasma Exchange for Coronavirus Disease-2019 Triggered Cytokine Release Storm; a Retrospective Propensity Matched Control Study</t>
  </si>
  <si>
    <t>Procedure: Therapeutic Plasma Exchange</t>
  </si>
  <si>
    <t>https://clinicaltrials.gov/show/NCT04485169</t>
  </si>
  <si>
    <t>Therapeutic Plasma Exchange for Coronavirus Disease-2019 Triggered Cytokine Release Storm;</t>
  </si>
  <si>
    <t>NCT04485169</t>
  </si>
  <si>
    <t>COVID-19;Cytokine Release Syndrome</t>
  </si>
  <si>
    <t>Plex</t>
  </si>
  <si>
    <t>_x000D_&lt;br&gt;        Inclusion Criteria:_x000D_&lt;br&gt;_x000D_&lt;br&gt;          -  COVID-19 diagnosed by Polymerase Chain Reaction (PCR) positivity for SARS-CoV2_x000D_&lt;br&gt;_x000D_&lt;br&gt;          -  CRS at presentation or developing during hospitalization_x000D_&lt;br&gt;_x000D_&lt;br&gt;          -  10-80 years age and both genders_x000D_&lt;br&gt;_x000D_&lt;br&gt;          -  hospital admission_x000D_&lt;br&gt;_x000D_&lt;br&gt;          -  At least 1 completed session of plasma-exchange in patients included in TPE arm_x000D_&lt;br&gt;_x000D_&lt;br&gt;          -  No other novel therapy administered._x000D_&lt;br&gt;_x000D_&lt;br&gt;        Exclusion criteria were:_x000D_&lt;br&gt;_x000D_&lt;br&gt;          -  Death within 48 hours of admission_x000D_&lt;br&gt;_x000D_&lt;br&gt;          -  severe septic shock at time of admission_x000D_&lt;br&gt;_x000D_&lt;br&gt;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malignancies_x000D_&lt;br&gt;_x000D_&lt;br&gt;          -  patients receiving other investigational drugs including Tocilizumab, Convalescent_x000D_&lt;br&gt;             plasma, Remdesivir, or Mesenchymal stem cells._x000D_&lt;br&gt;</t>
  </si>
  <si>
    <t>The Impact of a Barrier Enclosure on Endotracheal Intubation Duration and First Pass Attempt - A Randomized Controlled Trial</t>
  </si>
  <si>
    <t>Device: COVID-19 barrier box</t>
  </si>
  <si>
    <t>https://clinicaltrials.gov/show/NCT04366141</t>
  </si>
  <si>
    <t>COVID-19 (Coronavirus Disease 2019) Intubation Barrier Box</t>
  </si>
  <si>
    <t>NCT04366141</t>
  </si>
  <si>
    <t>University of British Columbia</t>
  </si>
  <si>
    <t>Anton Chau, MD;Tim Jen, MD;Tim Jen, MD FRCPC</t>
  </si>
  <si>
    <t>;timothy929@gmail.com;</t>
  </si>
  <si>
    <t>;613 816-2168;</t>
  </si>
  <si>
    <t>University of British Columbia;</t>
  </si>
  <si>
    <t>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t>
  </si>
  <si>
    <t>Time to tracheal intubation (TTI)</t>
  </si>
  <si>
    <t>Investigating Effect of Convalescent Plasma on COVID-19 Patients Outcome: A Clinical Trial</t>
  </si>
  <si>
    <t>Biological: Convalescent Plasma</t>
  </si>
  <si>
    <t>https://clinicaltrials.gov/show/NCT04327349</t>
  </si>
  <si>
    <t>NCT04327349</t>
  </si>
  <si>
    <t>Majid Saeedi, Ph.D.</t>
  </si>
  <si>
    <t>Vice-Chancellor for Research, Mazandaran University of Medical Sciences</t>
  </si>
  <si>
    <t>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</si>
  <si>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</si>
  <si>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An Adaptive Randomised Placebo Controlled Phase II Trial of Antivirals for COVID-19 Infection</t>
  </si>
  <si>
    <t>https://clinicaltrials.gov/show/NCT04445467</t>
  </si>
  <si>
    <t>An Adaptive Clinical Trial of Antivirals for COVID-19 Infection</t>
  </si>
  <si>
    <t>NCT04445467</t>
  </si>
  <si>
    <t>Bayside Health</t>
  </si>
  <si>
    <t>VIRCO</t>
  </si>
  <si>
    <t>James McMahon;James McMahon</t>
  </si>
  <si>
    <t>james.mcmahon@monash.edu;james.mcmahon@monash.edu</t>
  </si>
  <si>
    <t>+61390766908;+61390766908</t>
  </si>
  <si>
    <t>_x000D_&lt;br&gt;        Inclusion Criteria:_x000D_&lt;br&gt;_x000D_&lt;br&gt;          -  Provision of informed consent by the participant or authorized representative_x000D_&lt;br&gt;_x000D_&lt;br&gt;          -  Age =18 years_x000D_&lt;br&gt;_x000D_&lt;br&gt;          -  Confirmed SARS-CoV-2 by nucleic acid testing in the past 5 days_x000D_&lt;br&gt;_x000D_&lt;br&gt;          -  COVID-19 related symptom initiation within 5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t>
  </si>
  <si>
    <t>Time to virological cure</t>
  </si>
  <si>
    <t>Randomized Trial of Adding Pulse Oximetry to an Automated Text-messaging Program for Remotely Monitoring Patients at Home With COVID-19</t>
  </si>
  <si>
    <t>Device: pulse oximeter;Other: COVID Watch</t>
  </si>
  <si>
    <t>https://clinicaltrials.gov/show/NCT04581863</t>
  </si>
  <si>
    <t>COVID-19 Watch + COVID-19 Pulse</t>
  </si>
  <si>
    <t>NCT04581863</t>
  </si>
  <si>
    <t>December 5, 2020</t>
  </si>
  <si>
    <t>Jessie Hemmons, MS</t>
  </si>
  <si>
    <t>jhemmons@pennmedicine.upenn.edu</t>
  </si>
  <si>
    <t>215.746.8255</t>
  </si>
  <si>
    <t>_x000D_&lt;br&gt;        Inclusion Criteria:_x000D_&lt;br&gt;_x000D_&lt;br&gt;          -  patients with suspected or confirmed COVID-19 started on COVID Watch as routine care_x000D_&lt;br&gt;             via (1) outpatient COVID-19 testing or (2) who were tested for COVID-19 and discharged_x000D_&lt;br&gt;             from the ED._x000D_&lt;br&gt;_x000D_&lt;br&gt;        Exclusion Criteria:_x000D_&lt;br&gt;_x000D_&lt;br&gt;          -  less than 18 years of age_x000D_&lt;br&gt;_x000D_&lt;br&gt;          -  were provided a pulse oximeter upon discharge from the ED (available for distribution_x000D_&lt;br&gt;             as usual care for patients with suspected COVID-19 being discharged from the ED with_x000D_&lt;br&gt;             an ED pulse ox less than 95%, who have an infiltrate on chest x-ray, are greater than_x000D_&lt;br&gt;             60 years of age, or who are deemed by the ED clinician to have significant comorbid_x000D_&lt;br&gt;             conditions)._x000D_&lt;br&gt;</t>
  </si>
  <si>
    <t>Difference in Days Alive and Out of Hospital</t>
  </si>
  <si>
    <t>COVID-19 Tests: a Systematic Comparison of Viral RNA Test Sample Taking for RT-qPCR, in This Case With a Nasopharyngeal Swab or Saliva Collected With Salivette¬Æ Cortisol, to Diagnose SARS-CoV-2 Virus Infection</t>
  </si>
  <si>
    <t>Diagnostic Test: Sampling of SARS-CoV-2 RNA from nasopharyngeal swab specimen or saliva collected via Salivette Cortisol</t>
  </si>
  <si>
    <t>https://clinicaltrials.gov/show/NCT04599959</t>
  </si>
  <si>
    <t>COVID-19 Tests: Nasopharyngeal Swab vs Saliva Collected With Salivette¬Æ Cortisol for Viral RNA Sampling for RT-qPCR</t>
  </si>
  <si>
    <t>NCT04599959</t>
  </si>
  <si>
    <t>Boehringer Ingelheim</t>
  </si>
  <si>
    <t>_x000D_&lt;br&gt;        Inclusion Criteria:_x000D_&lt;br&gt;_x000D_&lt;br&gt;          1. Informed consent form signed and dated before any samples have been taken._x000D_&lt;br&gt;_x000D_&lt;br&gt;          2. Suspected or confirmed SARS-CoV-2 infection by PCR within the past five days._x000D_&lt;br&gt;_x000D_&lt;br&gt;          3. Male and/or female patients aged 18 years and over._x000D_&lt;br&gt;</t>
  </si>
  <si>
    <t>SARS-CoV-2-RNA detectability in Swab and Salivette samples</t>
  </si>
  <si>
    <t>Evaluation of Effect of Sahadevi (Vernonia cinerea) Powder in symptomatic improvement of mild to moderate COVID 19 Positive Patients a double blind placebo controlled study.</t>
  </si>
  <si>
    <t>Intervention1: Cap of Sahadevi Powder: Dose 2 cap[1gm powder] &lt;br&gt;Frequency Thrice daily with warm water after food&lt;br&gt;route of administration oral&lt;br&gt;Duration of therapy 15 days&lt;br&gt;Control Intervention1: Cap placebo [wheat powder 500 mg]  &lt;br&gt;Dose 2 capsule &lt;br&gt;Frequency three times a day&lt;br&gt;Route of administration Oral&lt;br&gt;Duration 15 days &lt;br&gt;: Standard care as per modern sciences&lt;br&gt;&lt;br&gt;</t>
  </si>
  <si>
    <t>http://www.ctri.nic.in/Clinicaltrials/pmaindet2.php?trialid=45500</t>
  </si>
  <si>
    <t>Sahadevi Choorna for COVID 19</t>
  </si>
  <si>
    <t>CTRI/2020/07/026575</t>
  </si>
  <si>
    <t>Randomized, Parallel Group, Placebo Controlled Trial
  Method of generating randomization sequence:Computer generated randomization  Method of allocation concealment:Pharmacy-controlled Randomization  Blinding and masking:Participant, Investigator, Outcome Assessor and Date-entry Operator Blinded</t>
  </si>
  <si>
    <t>Parul Institute of Ayurved Parul University</t>
  </si>
  <si>
    <t xml:space="preserve">Health Condition 1: B972- Coronavirus as the cause of diseases classified elsewhere
Health Condition 2: J969- Respiratory failure, unspecified
</t>
  </si>
  <si>
    <t>Dr Nandakishor P Umale</t>
  </si>
  <si>
    <t>Department of Panchakarma, Parul Institute of Ayurved and research Limda Vadodara Gujarat 391760</t>
  </si>
  <si>
    <t>nandkishor.umale260079@paruluniversity.ac.in</t>
  </si>
  <si>
    <t>Parul Institute of Ayurveda and Research Parul University</t>
  </si>
  <si>
    <t>Inclusion criteria: Confirmed cases of COVID 19 infections within three days of diagnosis and showing mild to moderate symptoms &lt;br/ &gt;&lt;br&gt;Subjects who are not suffering from any comorbid condition of COVID 19 diabetes hypertension IHD &lt;br/ &gt;&lt;br&gt;Subjects willing to sign informed consent</t>
  </si>
  <si>
    <t>Exclusion criteria: Subjects who are known cases of immunecompromised or autoimmune condition such as HIV &lt;br/ &gt;&lt;br&gt;Pregnant and lactating women &lt;br/ &gt;&lt;br&gt;Patients needing intensive care unit treatment protocol</t>
  </si>
  <si>
    <t>Reduction in symptom of COVID 19 &lt;br/ &gt;&lt;br&gt;To reduce Complication of diseaseTimepoint: 3rd day &lt;br/ &gt;&lt;br&gt;5th day &lt;br/ &gt;&lt;br&gt;8th day &lt;br/ &gt;&lt;br&gt;16th day after intervention</t>
  </si>
  <si>
    <t>Clinical Trial for Human Mesenchymal Stem Cells in the Treatment of Severe Novel Coronavirus Pneumonia (COVID-19)</t>
  </si>
  <si>
    <t>Experimental group:Intravenous injection of human umbilical cord mesenchymal stem cells (UC-MSC);Control group:Routine treatment + placebo;</t>
  </si>
  <si>
    <t>http://www.chictr.org.cn/showproj.aspx?proj=50004</t>
  </si>
  <si>
    <t>ChiCTR2000030138</t>
  </si>
  <si>
    <t>Chinese PLA General Hospital</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</si>
  <si>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</si>
  <si>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</si>
  <si>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</si>
  <si>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</si>
  <si>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</si>
  <si>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</si>
  <si>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Clinical index;</t>
  </si>
  <si>
    <t>A Multi-center, Randomized, Open-label, Controlled Trial to Evaluate the Efficacy and Tolerability of Hydroxychloroquine (HCQ) in Adult Patients With Mild to Moderate Coronavirus Disease (COVID-19) Compared to Standard of Care Treatment</t>
  </si>
  <si>
    <t>Drug: Hydroxychloroquine Sulfate 200 MG [Plaquenil]</t>
  </si>
  <si>
    <t>https://clinicaltrials.gov/show/NCT04384380</t>
  </si>
  <si>
    <t>Efficacy and Tolerability of Hydroxychloroquine in Adult Patients With COVID-19</t>
  </si>
  <si>
    <t>NCT04384380</t>
  </si>
  <si>
    <t>Taoyuan General Hospital</t>
  </si>
  <si>
    <t>Shu-Hsing Cheng, Dr.</t>
  </si>
  <si>
    <t>Taoyuan General Hospital, Ministry of Health and Welfare</t>
  </si>
  <si>
    <t>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t>
  </si>
  <si>
    <t>Time to negatively RT-PCR</t>
  </si>
  <si>
    <t>Evaluation of the Efficacy of Probiotics to Reduce the Duration and Symptoms of COVID-19 (PROVID-19 Study): a Randomized, Double-blind, Controlled Trial</t>
  </si>
  <si>
    <t>Dietary Supplement: Probiotics (2 strains 10x10^9 UFC);Dietary Supplement: Placebo (potato starch and magnesium stearate)</t>
  </si>
  <si>
    <t>https://clinicaltrials.gov/show/NCT04621071</t>
  </si>
  <si>
    <t>Efficacy of Probiotics in Reducing Duration and Symptoms of COVID-19</t>
  </si>
  <si>
    <t>NCT04621071</t>
  </si>
  <si>
    <t>Centre de recherche du Centre hospitalier universitaire de Sherbrooke</t>
  </si>
  <si>
    <t>November 16, 2020</t>
  </si>
  <si>
    <t>PROVID-19</t>
  </si>
  <si>
    <t>Jean-Charles Pasquier, Dr;Audrey Hamel-Thibault, MSc;Audrey Hamel-Thibault, MSc</t>
  </si>
  <si>
    <t>;audrey.hamel-thibault@usherbrooke.ca;Audrey.Hamel-Thibault@USherbrooke.ca</t>
  </si>
  <si>
    <t>;819-346-1110;8193461110</t>
  </si>
  <si>
    <t>CIUSSSE-CHUS;</t>
  </si>
  <si>
    <t>_x000D_&lt;br&gt;        Inclusion Criteria:_x000D_&lt;br&gt;_x000D_&lt;br&gt;          -  First positive test for COVID-19 in the last 5 days;_x000D_&lt;br&gt;_x000D_&lt;br&gt;          -  Having symptoms of the COVID-19 at enrollment;_x000D_&lt;br&gt;_x000D_&lt;br&gt;          -  Self-caring at home;_x000D_&lt;br&gt;_x000D_&lt;br&gt;          -  Living in Quebec for the next 60 days;_x000D_&lt;br&gt;_x000D_&lt;br&gt;          -  Able to take medication alone;_x000D_&lt;br&gt;_x000D_&lt;br&gt;          -  With access to a phone or to the Internet;_x000D_&lt;br&gt;_x000D_&lt;br&gt;          -  Able to give informed consent._x000D_&lt;br&gt;_x000D_&lt;br&gt;        Exclusion Criteria:_x000D_&lt;br&gt;_x000D_&lt;br&gt;          -  Taking probiotic supplements at enrollment;_x000D_&lt;br&gt;_x000D_&lt;br&gt;          -  Taking antibiotics for a reason other than COVID-19 at enrollment;_x000D_&lt;br&gt;_x000D_&lt;br&gt;          -  Allergies to soy, lactose, yeast, maltodextrin, vitamin C, potato starch, magnesium_x000D_&lt;br&gt;             stearate, hypromellose or titanium dioxide;_x000D_&lt;br&gt;_x000D_&lt;br&gt;          -  Has a chronically weakened immune system (AIDS, lymphoma, chemo-radio- corticosteroid_x000D_&lt;br&gt;             therapy, immunosuppressive pathology);_x000D_&lt;br&gt;_x000D_&lt;br&gt;          -  Was treated with chemo-radio-corticosteroid therapy in the last 6 months;_x000D_&lt;br&gt;_x000D_&lt;br&gt;          -  Has active cancer;_x000D_&lt;br&gt;_x000D_&lt;br&gt;          -  Taking immunosuppressive drugs (e.g. anti-rejection treatment after organ transplant);_x000D_&lt;br&gt;_x000D_&lt;br&gt;          -  Already participating in another clinical trial;_x000D_&lt;br&gt;_x000D_&lt;br&gt;          -  Is pregnant, expects to become pregnant in the next few months or is breastfeeding;_x000D_&lt;br&gt;_x000D_&lt;br&gt;          -  Has any other condition that would prevent safe participation in the study._x000D_&lt;br&gt;</t>
  </si>
  <si>
    <t>Duration of symptoms of the COVID-19</t>
  </si>
  <si>
    <t>Can the Electronic Nose Smell COVID-19 Antibodies? A Proof-of-principle Study</t>
  </si>
  <si>
    <t>Device: Aeonose</t>
  </si>
  <si>
    <t>https://clinicaltrials.gov/show/NCT04475575</t>
  </si>
  <si>
    <t>Can the Electronic Nose Smell COVID-19 Antibodies?</t>
  </si>
  <si>
    <t>NCT04475575</t>
  </si>
  <si>
    <t>Maastricht University Medical Center</t>
  </si>
  <si>
    <t>SARS-CoV Infection;Covid19</t>
  </si>
  <si>
    <t>_x000D_&lt;br&gt;        Inclusion Criteria:_x000D_&lt;br&gt;_x000D_&lt;br&gt;          -  Participants of whom an oropharyngeal and nasopharyngeal swab was collected for RT-PCR_x000D_&lt;br&gt;             and on whom serology testing for the detection of antibodies was performed._x000D_&lt;br&gt;_x000D_&lt;br&gt;        Exclusion Criteria:_x000D_&lt;br&gt;_x000D_&lt;br&gt;          -  Participants who where experiencing dyspnea or needed supplemental oxygen._x000D_&lt;br&gt;</t>
  </si>
  <si>
    <t>COVID-19 antibodies vs COVID-19 negative</t>
  </si>
  <si>
    <t>COVID 19 - Epidemiology of SARS-CoV-2 and Mortality to Covid19 Disease Upon Hydroxychloroquine and Azithromycin Therapy in French Cancer Patients</t>
  </si>
  <si>
    <t>https://clinicaltrials.gov/show/NCT04341207</t>
  </si>
  <si>
    <t>Epidemiology of SARS-CoV-2 and Mortality to Covid19 Disease in French Cancer Patients</t>
  </si>
  <si>
    <t>NCT04341207</t>
  </si>
  <si>
    <t>Gustave Roussy, Cancer Campus, Grand Paris</t>
  </si>
  <si>
    <t>Cancer &amp; COVID 19</t>
  </si>
  <si>
    <t>ONCOVID</t>
  </si>
  <si>
    <t>Lisa DEROSA, MD;Lisa DEROSA, MD</t>
  </si>
  <si>
    <t>lisa.derosa@gustaveroussy.fr;lisa.derosa@gustaveroussy.fr</t>
  </si>
  <si>
    <t>0142114211;0142114211</t>
  </si>
  <si>
    <t>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t>
  </si>
  <si>
    <t>Prevalence and the 3-months incidence of SARS-CoV-2 in cancer patients;Covid-19 disease-specific mortality rate in cancer patients treated by hydroxychloroquine and azithromycin</t>
  </si>
  <si>
    <t>An Open Study of the Safety, Tolerability and Immunogenicity of the Drug "Gam-COVID-Vac Lyo" Lyophilizate for the Preparation of a Solution for Intramuscular Injection With the Participation of Healthy Volunteers</t>
  </si>
  <si>
    <t>Biological: Gam-COVID-Vac Lyo</t>
  </si>
  <si>
    <t>https://clinicaltrials.gov/show/NCT04437875</t>
  </si>
  <si>
    <t>An Open Study of the Safety, Tolerability and Immunogenicity of "Gam-COVID-Vac Lyo" Vaccine Against COVID-19</t>
  </si>
  <si>
    <t>NCT04437875</t>
  </si>
  <si>
    <t>Lola Morozova, Md</t>
  </si>
  <si>
    <t>I.M. Sechenov First Moscow State Medical University</t>
  </si>
  <si>
    <t>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t>
  </si>
  <si>
    <t>The changing of antibody levels against the SARS-CoV-2 glycoprotein S at 42 days;Number of Participants With Adverse Events</t>
  </si>
  <si>
    <t xml:space="preserve">Effect of oral supplement use with immunonutrients on inflammatory response in patients with COVID-19_x000D_
</t>
  </si>
  <si>
    <t>Fifty patients will be randomized to receive either standard hyperprotein normcaloric supplement (control - 25 participants) or immunonutrient-enriched supplement (experiment - 25 participants) at a ratio of 1:1 for a period of 07 days. Supplements will be blinded to patients. Researchers will not know which supplement each patient will use until the end of the study. &lt;br&gt;The control supplement will provide, for every 100ml, 120kcal, 6.5g of protein, without adding any immunonutrition component (Nutren Senior¬Æ, Nestl√©). The immunomodulatory supplement will offer, every 100ml, 109kcal, 6.5g of protein, with the addition of L-arginine, nucleotides and fatty acids omega-3 (Impact¬Æ, Nestl√©). Both will receive 200ml of supplementation daily. &lt;br&gt;Administration of the supplement will occur 02 times a day, initiated immediately after inclusion of the patient in the study, and will be maintained for 07 days. The drug treatment of the underlying pathology will follow the institutional protocol&lt;br&gt;;Dietary supplement;Dietary Supplements</t>
  </si>
  <si>
    <t>http://www.ensaiosclinicos.gov.br/rg/RBR-7jrxqm/</t>
  </si>
  <si>
    <t>Effect of a special nutritional oral supplement use on inflammation in patients with COVID-19</t>
  </si>
  <si>
    <t>RBR-7jrxqm</t>
  </si>
  <si>
    <t>Randomized, double-blind, parallel, two-arm treatment trial</t>
  </si>
  <si>
    <t>Universidade do Estado da Bahia - BA, Brazil</t>
  </si>
  <si>
    <t>Coronavirus Infections; Nutrition Therapy; Inflammation &lt;br&gt;Coronavirus Infections &lt;br&gt;Nutrition Therapy &lt;br&gt;Inflammation;A00-B99;Coronavirus Infections;Nutrition Therapy;Inflammation</t>
  </si>
  <si>
    <t>65Y</t>
  </si>
  <si>
    <t>Rodrigo</t>
  </si>
  <si>
    <t>Pimentel</t>
  </si>
  <si>
    <t>Rua Augusto Viana</t>
  </si>
  <si>
    <t>rodrigo.pimentel@ebserh.gov.br</t>
  </si>
  <si>
    <t>Complexo Hospitalar Professor Edgard Santos</t>
  </si>
  <si>
    <t>Inclusion criteria: Patients with the following criteria will be included: adults aged between 18 and 65 years, diagnosed with Covid-19 by molecular examination (RT-PCR), with pervious gastrointestinal tract, using oral diet and who are not on mechanical ventilation or requiring icu admission.</t>
  </si>
  <si>
    <t>Exclusion criteria: Pregnant patients; who have undergone the use of artificial nutrition in the 15 days prior to inclusion in this study; patients allergic to any components of the diets used; with severe hyperglycemia(greater than  180mg/dl) or hypertriglyceridemia (greater than  400mg/dl); with previous gastrointestinal diseases (surgical resections, malabsorption syndromes, inflammatory bowel diseases, persistent paralytic ileus, upper gastrointestinal bleeding or severe acute pancreatitis); with neutropenia-defined immunosuppression states, myelodysplastic syndromes, congenital immunodeficiency, or Acquired Immunodeficiency Syndrome (AIDS), immunosuppressive therapies in the last 03 months, systemic chemotherapy in the last 03 months, autologous bone marrow transplantation in the last year, halogenic bone marrow transplantation in the last 02 years, or existence of graft versus host disease (DEVH); with advanced chronic diseases (Child-Pugh stage C, grade IV heart failure (NYHA), chronic functional stage lung failure IV, terminal degenerative neurological processes, neoplasms in remission or progression over treatment); with processes with short life expectancy including end-stage chronic kidney disease; with acute processes that determine small survival as shock of any etiology with multiple organ dysfunction refractory to therapy in the first 48h or post-resuscitation severe neurological damage within 72 hours will be excluded</t>
  </si>
  <si>
    <t>We will observe the reduction of serum levels of inflammatory markers (C-Reactive Protein, IL6 and TNF-) in patients infected with Covid-19 through serum biochemical dosage from the finding of at least 30% difference between groups.</t>
  </si>
  <si>
    <t>Safety and Efficacy of Tocilizumab in Moderate to Severe COVID-19 and Increased Inflammatory Markers: a Phase III Randomized Clinical Trial (COVID-19 Coalition Brazil VI) (TOCIBRAS)</t>
  </si>
  <si>
    <t>https://clinicaltrials.gov/show/NCT04403685</t>
  </si>
  <si>
    <t>Safety and Efficacy of Tocilizumab in Moderate to Severe COVID-19 With Inflammatory Markers</t>
  </si>
  <si>
    <t>NCT04403685</t>
  </si>
  <si>
    <t>Benefic√™ncia Portuguesa de S√£o Paulo</t>
  </si>
  <si>
    <t>COVID;SARS Pneumonia;Cytokine Release Syndrome</t>
  </si>
  <si>
    <t>TOCIBRAS</t>
  </si>
  <si>
    <t>Viviane C Veiga, MD</t>
  </si>
  <si>
    <t>Benefic√™ncia Portuguesa de Sao Paulo</t>
  </si>
  <si>
    <t>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Computed tomography (or Chest X-Ray)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t>
  </si>
  <si>
    <t>Evaluation of clinical status</t>
  </si>
  <si>
    <t>√¢??Clinical trial to evaluate the efficacy of Homeopathic medicine Arsenicum album as add on therapy in treating hospitalized patients diagnosed with Covid 19.√¢??</t>
  </si>
  <si>
    <t>Intervention1: Arsenicum album: Arsenicum album &lt;br&gt;Homeopathic medicine in &lt;br&gt;30x 200 and 1m potency (Doses as per Homeopathic Pharmacopia)&lt;br&gt;Control Intervention1: Standard line treatment for Covid 19: Antivirals like Remdesvir, Fabiflu&lt;br&gt;Antibiotics as monocef, piptaz, meropenem&lt;br&gt;Steroids like Methylprednisone, Hydrocortisone&lt;br&gt;Immunosupressants like tocilizumab&lt;br&gt;</t>
  </si>
  <si>
    <t>http://www.ctri.nic.in/Clinicaltrials/pmaindet2.php?trialid=46648</t>
  </si>
  <si>
    <t>Clinical trial of homeopathic medicine arsenic album as add on therapy in hospitalized patients admitted with Covid 19 disease.</t>
  </si>
  <si>
    <t>CTRI/2020/09/027615</t>
  </si>
  <si>
    <t>Randomized, Parallel Group, Active Controlled Trial
  Method of generating randomization sequence:Random Number Table  Method of allocation concealment:Case Record Numbers  Blinding and masking:Open Label</t>
  </si>
  <si>
    <t>Dr Vishal Narwane</t>
  </si>
  <si>
    <t>Dr Vishal Harilal Narwane</t>
  </si>
  <si>
    <t>Mgm mcri hospital, mcri icu, 7th flore, N-6 cidco, Aurangabad. cidco n6 aurangabad 431003</t>
  </si>
  <si>
    <t>nvishu007@yahoo.co.in</t>
  </si>
  <si>
    <t>mgm mcri hospital and college</t>
  </si>
  <si>
    <t>Inclusion criteria: 1)	Subjects male or female age 18 to 75 years. &lt;br/ &gt;&lt;br&gt;2)	Laboratory confirmed cases of sars-cov-2 positive &lt;br/ &gt;&lt;br&gt;3)	Signs of respiratory failure requiring oxygen therapy  &lt;br/ &gt;&lt;br&gt;4)	Negative results for pregnancy &lt;br/ &gt;&lt;br&gt;5)	Subjects or relatives are willing and capable of signing the consent. &lt;br/ &gt;&lt;br&gt; &lt;br/ &gt;&lt;br&gt;</t>
  </si>
  <si>
    <t>Exclusion criteria: 1)	Autoimmune disease &lt;br/ &gt;&lt;br&gt;2)	Subject under-vent major surgery &lt;br/ &gt;&lt;br&gt;3)	Pregnant or lactating females &lt;br/ &gt;&lt;br&gt; &lt;br/ &gt;&lt;br&gt;</t>
  </si>
  <si>
    <t>Proportion of patients achieving viral clearance or symptoms free within 28 days, upon administration of treatment for 28 days in patients. &lt;br/ &gt;&lt;br&gt;1 by doing investigations of inflammatory markers &lt;br/ &gt;&lt;br&gt;2 weaning from ventilation &lt;br/ &gt;&lt;br&gt;3 weaning oxygen of patientsTimepoint: Assessment on daily basis, and investigatory assessment on 1st day, 4th day, 7th day, 11th day and on discharge.</t>
  </si>
  <si>
    <t>A Randomized Study Evaluating the Efficacy of the Vielight RX Plus in the Treatment of COVID-19 Respiratory Symptoms</t>
  </si>
  <si>
    <t>Device: Vielight RX Plus</t>
  </si>
  <si>
    <t>https://clinicaltrials.gov/show/NCT04418505</t>
  </si>
  <si>
    <t>Vielight RX Plus for the Treatment of COVID-19 Respiratory Symptoms</t>
  </si>
  <si>
    <t>NCT04418505</t>
  </si>
  <si>
    <t>Vielight Inc.</t>
  </si>
  <si>
    <t>COVIDLight</t>
  </si>
  <si>
    <t>Andrea Berk</t>
  </si>
  <si>
    <t>info@covidlight.ca</t>
  </si>
  <si>
    <t>1-800-517-8010</t>
  </si>
  <si>
    <t>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t>
  </si>
  <si>
    <t>Mental Health of Urban Mothers (MUM) Study: A Multi-center Randomized Controlled Trial</t>
  </si>
  <si>
    <t>Behavioral: Web-based psychosocial peer-to-peer support</t>
  </si>
  <si>
    <t>https://clinicaltrials.gov/show/NCT04363177</t>
  </si>
  <si>
    <t>Global Mental Health of Urban Mothers</t>
  </si>
  <si>
    <t>NCT04363177</t>
  </si>
  <si>
    <t>Karolinska Institutet</t>
  </si>
  <si>
    <t>China;Hong Kong;China;Hong Kong;Sweden</t>
  </si>
  <si>
    <t>Perinatal Depression;COVID19;Anxiety;PTSD;Pregnancy Related</t>
  </si>
  <si>
    <t>MUM</t>
  </si>
  <si>
    <t>Simone E Schwank, PhD;Ganesh Acharya, MD PhD;Simone E Schwank, PhD</t>
  </si>
  <si>
    <t>;;simone.schwank@ki.se</t>
  </si>
  <si>
    <t>;;?+41796137255</t>
  </si>
  <si>
    <t>Karolinska Institute CLINTEC;Karolinska Institute CLINTEC;</t>
  </si>
  <si>
    <t>_x000D_&lt;br&gt;        Inclusion Criteria:_x000D_&lt;br&gt;_x000D_&lt;br&gt;          -  Pregnant women between 12 and 18 weeks of gestation_x000D_&lt;br&gt;_x000D_&lt;br&gt;          -  Viable intrauterine pregnancy._x000D_&lt;br&gt;_x000D_&lt;br&gt;        Exclusion Criteria:_x000D_&lt;br&gt;_x000D_&lt;br&gt;          -  History of severe psychiatric_x000D_&lt;br&gt;_x000D_&lt;br&gt;          -  Substance abuse disorder_x000D_&lt;br&gt;_x000D_&lt;br&gt;          -  Requiring medical treatment_x000D_&lt;br&gt;_x000D_&lt;br&gt;          -  Presence of fetal chromosomal/structural abnormality_x000D_&lt;br&gt;</t>
  </si>
  <si>
    <t>Edinburgh Postnatal Depression Scale (EPDS)</t>
  </si>
  <si>
    <t>Randomized, Doubled-blind Phase II Trial Evaluating the Use of Ivermectin Plus Losartan for Prophylaxis of Severe Events in Cancer Patients With Recent Diagnosis of COVID-19</t>
  </si>
  <si>
    <t>Drug: Placebo;Drug: Ivermectin;Drug: Losartan</t>
  </si>
  <si>
    <t>https://clinicaltrials.gov/show/NCT04447235</t>
  </si>
  <si>
    <t>Early Treatment With Ivermectin and LosarTAN for Cancer Patients With COVID-19 Infection</t>
  </si>
  <si>
    <t>NCT04447235</t>
  </si>
  <si>
    <t>Instituto do Cancer do Estado de S√£o Paulo</t>
  </si>
  <si>
    <t>Cancer;COVID;Coronavirus Infection</t>
  </si>
  <si>
    <t>TITAN</t>
  </si>
  <si>
    <t>Pedro Exman, MD;Maria del Pilar Diz, MD, PhD;Pedro Exman, MD;pedro exman</t>
  </si>
  <si>
    <t>;;drpedroexman@gmail.com;drpedroexman@gmail.com</t>
  </si>
  <si>
    <t>;;+5511991764565;+5511991764565</t>
  </si>
  <si>
    <t>Instituto do Cancer do Estado de S√£o Paulo;Instituto do Cancer do Estado de S√£o Paulo;</t>
  </si>
  <si>
    <t>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t>
  </si>
  <si>
    <t>Incidence of severe complications due COVID-19 infection</t>
  </si>
  <si>
    <t>Two-treatment,Randomized, Controlled, Multicenter Clinical Trial to Assess the Safety and Efficacy of Intravenous Administration of Expanded Allogeneic Adipose Tissue Adult Mesenchymal Stromal Cells in Critically Ill Patients COVID-19</t>
  </si>
  <si>
    <t>Drug: Allogeneic and expanded adipose tissue-derived mesenchymal stromal cells</t>
  </si>
  <si>
    <t>https://clinicaltrials.gov/show/NCT04348461</t>
  </si>
  <si>
    <t>BAttLe Against COVID-19 Using MesenchYmal Stromal Cells</t>
  </si>
  <si>
    <t>NCT04348461</t>
  </si>
  <si>
    <t>Instituto de Investigaci√≥n Sanitaria de la Fundaci√≥n Jim√©nez D√≠az</t>
  </si>
  <si>
    <t>COVID;Respiratory Distress Syndrome</t>
  </si>
  <si>
    <t>Barbara Juan, MD</t>
  </si>
  <si>
    <t>barbara.soria@quironsalud.es</t>
  </si>
  <si>
    <t>0034 915 50 48 00</t>
  </si>
  <si>
    <t>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t>
  </si>
  <si>
    <t>Efficacy of the administration of allogeneic mesenchymal stem cells derived from adipose tissue assessed by Survival Rate);Safety of the administration of allogeneic mesenchymal stem cells derived from adipose tissue assessed by Adverse Event Rate</t>
  </si>
  <si>
    <t>A randomized open labeled clinical study to compare the effectiveness of Kabasura kudineer and Vitamin-C Zinc supplementation in the management of asymptomatic SARS-CoV-2 patients</t>
  </si>
  <si>
    <t>Intervention1: Kabasura kudineer: Siddha medicine&lt;br&gt;30 √¢?? 60 ml twice daily orally&lt;br&gt;Control Intervention1: Zinc and Vitamin C: Zinc -100 mg, Vit C √¢?? 60000 IU twice daily orally&lt;br&gt;</t>
  </si>
  <si>
    <t>http://www.ctri.nic.in/Clinicaltrials/pmaindet2.php?trialid=44684</t>
  </si>
  <si>
    <t>To observe the effect of Siddha formulation Kabasura kudineer in COVID 19 patients</t>
  </si>
  <si>
    <t>CTRI/2020/06/025874</t>
  </si>
  <si>
    <t>Dean Government Theni Medical College</t>
  </si>
  <si>
    <t>Dr C Anbarasi</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</si>
  <si>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</si>
  <si>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</si>
  <si>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</si>
  <si>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</si>
  <si>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</si>
  <si>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</si>
  <si>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A Randomized, Double-blind, Placebo-controlled Trial to Evaluate the Efficacy of Hydroxychloroquine and Azithromycin to Prevent Hospitalization or Death in Persons With COVID-19</t>
  </si>
  <si>
    <t>Drug: Hydroxychloroquine (HCQ);Drug: Azithromycin (Azithro);Drug: Placebo for Hydroxychloroquine;Drug: Placebo for Azithromycin</t>
  </si>
  <si>
    <t>https://clinicaltrials.gov/show/NCT04358068</t>
  </si>
  <si>
    <t>Evaluating the Efficacy of Hydroxychloroquine and Azithromycin to Prevent Hospitalization or Death in Persons With COVID-19</t>
  </si>
  <si>
    <t>NCT04358068</t>
  </si>
  <si>
    <t>United States;Puerto Rico</t>
  </si>
  <si>
    <t>Davey Smith, MD</t>
  </si>
  <si>
    <t>University of California, San Diego</t>
  </si>
  <si>
    <t>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t>
  </si>
  <si>
    <t>Proportion of participants who died from any cause or were hospitalized</t>
  </si>
  <si>
    <t>Convalescent Plasma to Treat Coronavirus - Associated Severe Pulmonary Complications: A Feasibility Study Assessing the Safety of Multiple Doses of Anti-SARS-CoV-2 Plasma in Patients With Severe Respiratory Distress Due to COVID-19</t>
  </si>
  <si>
    <t>Drug: SARS-CoV-2 plasma</t>
  </si>
  <si>
    <t>https://clinicaltrials.gov/show/NCT04411602</t>
  </si>
  <si>
    <t>Feasibility Study of Anti-SARS-CoV-2 Plasma Transfusions in COVID-19 Patients With SRD</t>
  </si>
  <si>
    <t>NCT04411602</t>
  </si>
  <si>
    <t>Ascension South East Michigan</t>
  </si>
  <si>
    <t>Severe Acute Respiratory Syndrome;COVID</t>
  </si>
  <si>
    <t>Shukri David, MD;Debra J Levan, DO;Yulia Abidov, RN</t>
  </si>
  <si>
    <t>;;yulia.abidov@ascension.org</t>
  </si>
  <si>
    <t>;;248-849-5328</t>
  </si>
  <si>
    <t>Ascension Providence Hospital, Southfield Campus;Ascension Macomb-Oakland Hospital, Warren Campus;</t>
  </si>
  <si>
    <t>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t>
  </si>
  <si>
    <t>Transfusion of patients in the ICU with convalescent plasma for COVID-19-induced respiratory failure.</t>
  </si>
  <si>
    <t>Efficacy of Chinese Herbal Tea in the Prevention of Novel Coronavirus Pneumonia (COVID-19) for Returning Workers in Wuhan: a Randomized Controlled Trial</t>
  </si>
  <si>
    <t>experimental group:Chinese herbal tea;control group:drinking water;</t>
  </si>
  <si>
    <t>http://www.chictr.org.cn/showproj.aspx?proj=52414</t>
  </si>
  <si>
    <t>Efficacy of Chinese Herbal Tea in the Prevention of Novel Coronavirus Pneumonia (COVID-19): a Randomized Controlled Trial</t>
  </si>
  <si>
    <t>ChiCTR2000031944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</si>
  <si>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</si>
  <si>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</si>
  <si>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</si>
  <si>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</si>
  <si>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</si>
  <si>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</si>
  <si>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the rate of 2019-nCoV RNA positive;</t>
  </si>
  <si>
    <t>Use of Technology and Telemedicine to Improve Quality of Care in COVID 19 Patients</t>
  </si>
  <si>
    <t>Behavioral: Doctorgram Patient Kit</t>
  </si>
  <si>
    <t>https://clinicaltrials.gov/show/NCT04480411</t>
  </si>
  <si>
    <t>NCT04480411</t>
  </si>
  <si>
    <t>Diagnoses Disease;Covid19</t>
  </si>
  <si>
    <t>Ritu Parikh, MD;Julieta M Gabiola, MD;Nicholas Scoulios, MD;Lisa Shieh, MD</t>
  </si>
  <si>
    <t>;;;</t>
  </si>
  <si>
    <t>Stanford University;Stanford University;Stanford University;Stanford University</t>
  </si>
  <si>
    <t>_x000D_&lt;br&gt;        Inclusion Criteria:_x000D_&lt;br&gt;_x000D_&lt;br&gt;          -  Hospitalized patient with COVID 19 or outpatient under investigation for or diagnosed_x000D_&lt;br&gt;             with COVID 19_x000D_&lt;br&gt;_x000D_&lt;br&gt;          -  Clinically stable (on 4L O2 or less, non ICU)_x000D_&lt;br&gt;_x000D_&lt;br&gt;          -  Demonstrates ability to be trained in use of digital stethoscope technology_x000D_&lt;br&gt;_x000D_&lt;br&gt;        Exclusion Criteria:_x000D_&lt;br&gt;_x000D_&lt;br&gt;          -  Pregnancy_x000D_&lt;br&gt;_x000D_&lt;br&gt;          -  Delirium_x000D_&lt;br&gt;</t>
  </si>
  <si>
    <t>Patient provider experience survey score;Provider experience survey score;Use of personal protective improvement;Number of in-patient encounters with COVID patients as a measure of provider exposure to high risk illness</t>
  </si>
  <si>
    <t>Randomized, Open, Blank Control Study on the Efficacy and Safety of Recombinant Human Interferon a1√ü in the Treatment of Patients With New Type of Coronavirus Infection in Wuhan</t>
  </si>
  <si>
    <t>Drug: Recombinant human interferon a1√ü</t>
  </si>
  <si>
    <t>https://clinicaltrials.gov/show/NCT04293887</t>
  </si>
  <si>
    <t>Efficacy and Safety of IFN-a2√ü in the Treatment of Novel Coronavirus Patients</t>
  </si>
  <si>
    <t>NCT04293887</t>
  </si>
  <si>
    <t>COVID-19;Recombinant Human Interferon a1√ü</t>
  </si>
  <si>
    <t>March 1, 2020</t>
  </si>
  <si>
    <t>Jianping Zhao, Ph.D.</t>
  </si>
  <si>
    <t>Zhaojp88@126.com</t>
  </si>
  <si>
    <t>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t>
  </si>
  <si>
    <t>The incidence of side effects;The incidence of side effects;The incidence of side effects</t>
  </si>
  <si>
    <t>Randomized controlled trial for traditional Chinese medicine in the prevention of novel coronavirus pneumonia (COVID-19) in high risk population</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</si>
  <si>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</si>
  <si>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http://www.chictr.org.cn/showproj.aspx?proj=48827</t>
  </si>
  <si>
    <t>ChiCTR2000029435</t>
  </si>
  <si>
    <t>Community exposure TCM intervention group:20;Community exposure control group:20;Hospital exposure TCM intervention group:20;Hospital exposure control group:20;Community suspected TCM intervention group:20;Community suspected control group:20;Hospital su</t>
  </si>
  <si>
    <t>Wuhan 1st Hospital</t>
  </si>
  <si>
    <t>Wei Li</t>
  </si>
  <si>
    <t>215 Zhongshan Avenue, Qiaokou District, Wuhan, Hubei, China</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</si>
  <si>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</si>
  <si>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</si>
  <si>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</si>
  <si>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</si>
  <si>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Viral nucleic acid detection;CT Scan of the Lungs;Blood routine examination;Temperature;Height;Weight;</t>
  </si>
  <si>
    <t>Administration of Colchicine Plus Standard Treatment vs. Standard Therapy, in Hospitalized Patients With COVID-19, Within the First 48 Hours, and no Severity Criteria.</t>
  </si>
  <si>
    <t>Drug: Colchicine Tablets;Drug: Standard therapy for COVID-19 according to the stablished hospital protocols.;Drug: Colchicine Tablets;Drug: Standard therapy for COVID-19 according to the stablished hospital protocols.</t>
  </si>
  <si>
    <t>https://clinicaltrials.gov/show/NCT04350320</t>
  </si>
  <si>
    <t>Trial to Study the Benefit of Colchicine in Patients With COVID-19</t>
  </si>
  <si>
    <t>NCT04350320</t>
  </si>
  <si>
    <t>Spain;Spain</t>
  </si>
  <si>
    <t>COVID19;COVID19</t>
  </si>
  <si>
    <t>COL-COVID</t>
  </si>
  <si>
    <t>Domingo A Pascual Figal, MD;Domingo A Pascual Figal, MD;Domingo A Pascual Figal, MD;Domingo A Pascual Figal, MD</t>
  </si>
  <si>
    <t>;dpascual@um.es;;dpascual@um.es</t>
  </si>
  <si>
    <t>;968369500;;968369500</t>
  </si>
  <si>
    <t>HCUVA;;HCUVA;</t>
  </si>
  <si>
    <t>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</si>
  <si>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</si>
  <si>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Recommendations of Integrated Traditional Chinese and Western Medicine for Novel Coronavirus Pneumonia (COVID-19)</t>
  </si>
  <si>
    <t>Experimental group:Western medicine routine treatment combined with traditional Chinese medicine treatment;Control group:Western medicine routine treatment;</t>
  </si>
  <si>
    <t>http://www.chictr.org.cn/showproj.aspx?proj=49014</t>
  </si>
  <si>
    <t>ChiCTR2000029549</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</si>
  <si>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</si>
  <si>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</si>
  <si>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</si>
  <si>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Severe conversion rate;Oxygenation index;2019-nCoV nucleic acid test;Chest CT;</t>
  </si>
  <si>
    <t>Extended Compassionate Use Program (UCA) With Inhalational Ibuprofen in Patients With Acute Respiratory Pathology, Mediated by COVID-19.</t>
  </si>
  <si>
    <t>Drug: Inhaled Hypertonic ibuprofen</t>
  </si>
  <si>
    <t>https://clinicaltrials.gov/show/NCT04382768</t>
  </si>
  <si>
    <t>Inhaled Ibuprofen to Treat COVID-19</t>
  </si>
  <si>
    <t>NCT04382768</t>
  </si>
  <si>
    <t>Qu√≠mica Luar SRL</t>
  </si>
  <si>
    <t>Coronavirus Infection;Respiratory Disease;SARS (Disease)</t>
  </si>
  <si>
    <t>C√≥rdobaTrail</t>
  </si>
  <si>
    <t>Dante M Beltramo, PhD;Dante M Beltramo, PhD;German Ambasch, MD</t>
  </si>
  <si>
    <t>;dantemiguelbeltramo@gmail.com;german.ambasch@yahoo.com.ar</t>
  </si>
  <si>
    <t>;54 9 351 766-8050;54 9 351 564-2602</t>
  </si>
  <si>
    <t>Centro de Excelencia en Productos y Procesos C√≥rdoba;</t>
  </si>
  <si>
    <t>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</si>
  <si>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</si>
  <si>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A Prospective, Multi-Center, Randomized, Placebo-Controlled, Double-Blinded Study to Evaluate the Efficacy, Safety and Tolerability of IMU-838 as Addition to Investigator‚Äôs Choice of Standard of Care Therapy, in Patients with Coronavirus Disease 19 - CALVID-1</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</si>
  <si>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</si>
  <si>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https://www.clinicaltrialsregister.eu/ctr-search/search?query=eudract_number:2020-001264-28</t>
  </si>
  <si>
    <t>A study to investigate whether the experimental medication IMU-838 is safe and effective when it is given to Covid-19 patients in addition to their normal treatment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</si>
  <si>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</si>
  <si>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</si>
  <si>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Immunic AG</t>
  </si>
  <si>
    <t>United States;Serbia;Hungary;Greece;Romania;Bulgaria;Germany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</si>
  <si>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</si>
  <si>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</si>
  <si>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</si>
  <si>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</si>
  <si>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</si>
  <si>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</si>
  <si>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</si>
  <si>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Randomized clinical trial to evaluate the efficacy of different treatments in patients with COVID-19 who require hospitalization - PanCOVID19</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</si>
  <si>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</si>
  <si>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https://www.clinicaltrialsregister.eu/ctr-search/search?query=eudract_number:2020-001156-18</t>
  </si>
  <si>
    <t>Efficacy of different treatments in patients infected with COVID-19</t>
  </si>
  <si>
    <t>EUCTR2020-001156-18-ES</t>
  </si>
  <si>
    <t xml:space="preserve">Controlled: yes
Randomised: yes
Open: yes
Single blind: no
Double blind: no
Parallel group: no
Cross over: no
Other: no
If controlled, specify comparator, Other Medicinial Product: yes
Placebo: no
Other: no
Number of treatment arms in the trial: 3
</t>
  </si>
  <si>
    <t>Fundaci√≥n para la investigaci√≥n Biomedica Hospital Universitario La Paz</t>
  </si>
  <si>
    <t>Patients infected with COVID19;Therapeutic area: Diseases [C] - Virus Diseases [C02]</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</si>
  <si>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</si>
  <si>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</si>
  <si>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</si>
  <si>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</si>
  <si>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care.;Timepoint(s) of evaluation of this end point: The main result is all-cause mortality, subdivided by disease severity at the time of randomization.;Primary end point(s): Discharge from the patient or death</t>
  </si>
  <si>
    <t>Study on the effect of human placenta biological preparation on the defense of immune function against novel coronavirus pneumonia (COVID-19)</t>
  </si>
  <si>
    <t>Experimental group:Routine treatment +biological preparation of human placenta;Control group:conventional therapy;</t>
  </si>
  <si>
    <t>http://www.chictr.org.cn/showproj.aspx?proj=49712</t>
  </si>
  <si>
    <t>Cancelled by the investigator              Study on the effect of human placenta biological preparation on the defense of immune function against novel coronavirus pneumonia (COVID-19)</t>
  </si>
  <si>
    <t>ChiCTR2000029984</t>
  </si>
  <si>
    <t>Wei Wei</t>
  </si>
  <si>
    <t>wwei@chinacord.org</t>
  </si>
  <si>
    <t>+86 13729856651</t>
  </si>
  <si>
    <t>Inclusion criteria: 1. Patients with confirmed novel coronavirus-infected pneumonia; _x000D_&lt;br&gt;2. Voluntarily sign written informed consent.</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</si>
  <si>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</si>
  <si>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IFN-gama;TNF-alpha;Blood routine index;Time and rate of coronavirus become negative;immunoglobulin;Exacerbation (transfer to RICU) time;Clearance rate and time of main symptoms (fever, fatigue, cough);</t>
  </si>
  <si>
    <t>An open labelled trial to evaluate safety and efficacy of SSV Formulation to boost immunity in quarantine patients of COVID-19</t>
  </si>
  <si>
    <t>Intervention1: SSV Formulation Tablets: Each tablet of 500 mg to be consumed orally twice a day immediately after meals for 15 days.&lt;br&gt;Control Intervention1: Not Applicable: Not Applicable&lt;br&gt;</t>
  </si>
  <si>
    <t>http://www.ctri.nic.in/Clinicaltrials/pmaindet2.php?trialid=42967</t>
  </si>
  <si>
    <t>Study of Shreepad Shree Vallabh SSV Formulation to improve immunity in quarantine patients of COVID-19</t>
  </si>
  <si>
    <t>CTRI/2020/04/024659</t>
  </si>
  <si>
    <t>SSV Phytopharmaceuticals</t>
  </si>
  <si>
    <t>Dr Samadhan Patil</t>
  </si>
  <si>
    <t>Department of Medicine,
Niphad Sub district Hospital, Niphad, Maharashtra, India</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</si>
  <si>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</si>
  <si>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</si>
  <si>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</si>
  <si>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</si>
  <si>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</si>
  <si>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</si>
  <si>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Part Two of Novel Adoptive Cellular Therapy With SARS-CoV-2 Specific T Cells in Patients With Severe COVID-19</t>
  </si>
  <si>
    <t>Biological: SARS-CoV-2 Specific T Cells</t>
  </si>
  <si>
    <t>https://clinicaltrials.gov/show/NCT04457726</t>
  </si>
  <si>
    <t>NCT04457726</t>
  </si>
  <si>
    <t>KK Women's and Children's Hospital</t>
  </si>
  <si>
    <t>1 Year</t>
  </si>
  <si>
    <t>Wing Hang Leung;Michaela Seng</t>
  </si>
  <si>
    <t>;bmtct@kkh.com.sg</t>
  </si>
  <si>
    <t>;82487085</t>
  </si>
  <si>
    <t>KK Hospital, SingHealth Duke NUS;</t>
  </si>
  <si>
    <t>_x000D_&lt;br&gt;        Inclusion Criteria:_x000D_&lt;br&gt;_x000D_&lt;br&gt;          -  Age 1 to 90 years_x000D_&lt;br&gt;_x000D_&lt;br&gt;          -  Tested positive for SARS-CoV-2 &lt;72 hours prior to enrolment_x000D_&lt;br&gt;_x000D_&lt;br&gt;          -  Predicted to have high chance of mortality:_x000D_&lt;br&gt;_x000D_&lt;br&gt;        Group 1: Severe disease,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  Respiratory failure_x000D_&lt;br&gt;_x000D_&lt;br&gt;          -  Septic shock_x000D_&lt;br&gt;_x000D_&lt;br&gt;          -  Multiple organ dysfunction or failure_x000D_&lt;br&gt;_x000D_&lt;br&gt;        Group 2: Mild to moderate disease, at high risk of progression to severe disease. For_x000D_&lt;br&gt;        example,_x000D_&lt;br&gt;_x000D_&lt;br&gt;          -  Age &gt; 65 years_x000D_&lt;br&gt;_x000D_&lt;br&gt;          -  Chronic health conditions such as chronic lung disease, cardiovascular disease,_x000D_&lt;br&gt;             diabetes mellitus, obesity, end-stage renal disease or liver disease_x000D_&lt;br&gt;_x000D_&lt;br&gt;        Exclusion Criteria:_x000D_&lt;br&gt;_x000D_&lt;br&gt;          -  Rapidly progressive disease with anticipated life-expectancy &lt;72 hours_x000D_&lt;br&gt;_x000D_&lt;br&gt;          -  Receiving steroid (&gt;0.5mg/kg methylprednisolone equivalent)_x000D_&lt;br&gt;_x000D_&lt;br&gt;          -  Pregnancy_x000D_&lt;br&gt;_x000D_&lt;br&gt;          -  Breastfeeding_x000D_&lt;br&gt;</t>
  </si>
  <si>
    <t>Dose-Limiting Toxicities</t>
  </si>
  <si>
    <t>Randomized, open, blank controlled trial for the efficacy and safety of recombinant human interferon alpha 1beta in the treatment of Wuhan patients with novel coronavirus pneumonia (COVID-19)</t>
  </si>
  <si>
    <t>Interferon Therapy Group:Standard treatment + cerrokin (recombinant human interferon alpha 1beta) 10UG BID is administered by nebulization for 10 days.;Control group:Standard treatment + blank;</t>
  </si>
  <si>
    <t>http://www.chictr.org.cn/showproj.aspx?proj=50470</t>
  </si>
  <si>
    <t>ChiCTR2000030480</t>
  </si>
  <si>
    <t>Interferon Therapy Group:164;Control group:164;</t>
  </si>
  <si>
    <t>Department of Respiratory and Critical Care Medicine, Tongji Hospital of Tongji Medical College, Huazhong University of Science and Technology</t>
  </si>
  <si>
    <t>huilanz_76@163.com</t>
  </si>
  <si>
    <t>+86 15391532171</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</si>
  <si>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</si>
  <si>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</si>
  <si>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Incidence of side effects;</t>
  </si>
  <si>
    <t>A Smartphone Intervention for Relational and Mental Well Being</t>
  </si>
  <si>
    <t>Behavioral: Intervention</t>
  </si>
  <si>
    <t>https://clinicaltrials.gov/show/NCT04629755</t>
  </si>
  <si>
    <t>NCT04629755</t>
  </si>
  <si>
    <t>Allocation: Randomized. Intervention model: Single Group Assignment. Primary purpose: Prevention. Masking: None (Open Label).</t>
  </si>
  <si>
    <t>University of Washington</t>
  </si>
  <si>
    <t>Depression;Loneliness;Relation, Interpersonal;Covid19</t>
  </si>
  <si>
    <t>Jonathan W Kanter, PhD</t>
  </si>
  <si>
    <t>_x000D_&lt;br&gt;        Inclusion Criteria:_x000D_&lt;br&gt;_x000D_&lt;br&gt;          -  Age 18+_x000D_&lt;br&gt;_x000D_&lt;br&gt;          -  Resides in United States_x000D_&lt;br&gt;_x000D_&lt;br&gt;          -  Possesses smartphone_x000D_&lt;br&gt;_x000D_&lt;br&gt;          -  Willing to share phone number and email to researchers_x000D_&lt;br&gt;_x000D_&lt;br&gt;        Exclusion Criteria:_x000D_&lt;br&gt;_x000D_&lt;br&gt;          -  None_x000D_&lt;br&gt;</t>
  </si>
  <si>
    <t>Change in depressed mood;Change in loneliness;Change in relationship quality</t>
  </si>
  <si>
    <t>Improving Thinking in Everyday Life: Pilot Study C</t>
  </si>
  <si>
    <t>Behavioral: Speed of Processing Training;Behavioral: Instrumental Activities of Daily Living Shaping;Behavioral: Transfer Package from CI Therapy;Other: Usual Care</t>
  </si>
  <si>
    <t>https://clinicaltrials.gov/show/NCT04644172</t>
  </si>
  <si>
    <t>Improving Thinking in Everyday Life After Covid-19</t>
  </si>
  <si>
    <t>NCT04644172</t>
  </si>
  <si>
    <t>University of Alabama at Birmingham</t>
  </si>
  <si>
    <t>Covid-19;Cognitive Impairment</t>
  </si>
  <si>
    <t>Edward Taub;Staci McKay;Staci McKay</t>
  </si>
  <si>
    <t>;stacemc@uab.edu;</t>
  </si>
  <si>
    <t>;205-934-9768;</t>
  </si>
  <si>
    <t>University of Alabama at Birmingham;</t>
  </si>
  <si>
    <t>_x000D_&lt;br&gt;        Inclusion Criteria:_x000D_&lt;br&gt;_x000D_&lt;br&gt;          -  presence of cognitive impairment due to Covid-19 infection_x000D_&lt;br&gt;_x000D_&lt;br&gt;          -  mild-to-moderate general cognitive impairment as determined by a Montreal Cognitive_x000D_&lt;br&gt;             Assessment (MOCA) score between 10-25_x000D_&lt;br&gt;_x000D_&lt;br&gt;          -  at least 3 months after positive status for Covid-19_x000D_&lt;br&gt;_x000D_&lt;br&gt;          -  18 years or older_x000D_&lt;br&gt;_x000D_&lt;br&gt;          -  medically stable_x000D_&lt;br&gt;_x000D_&lt;br&gt;          -  sufficiently fit, from both a physical and mental health perspective, to take part in_x000D_&lt;br&gt;             study_x000D_&lt;br&gt;_x000D_&lt;br&gt;          -  adequate sight and hearing to complete UFOV test_x000D_&lt;br&gt;_x000D_&lt;br&gt;          -  adequate thinking skills, e.g., ability to follow directions, retain information, to_x000D_&lt;br&gt;             complete UFOV and CTAL, as marked by judgement of the screener that the candidate is_x000D_&lt;br&gt;             able to adequately complete the UFOV and CTAL_x000D_&lt;br&gt;_x000D_&lt;br&gt;          -  reside in the community (as opposed to a hospital or skilled nursing facility)_x000D_&lt;br&gt;_x000D_&lt;br&gt;          -  able to travel to laboratory on multiple occasions_x000D_&lt;br&gt;_x000D_&lt;br&gt;          -  caregiver available_x000D_&lt;br&gt;_x000D_&lt;br&gt;        Exclusion Criteria:_x000D_&lt;br&gt;_x000D_&lt;br&gt;        - cognitive impairment due to a developmental disability, psychiatric disorder, or_x000D_&lt;br&gt;        substance abuse_x000D_&lt;br&gt;</t>
  </si>
  <si>
    <t>Canadian Occupation Performance Measure (COPM)</t>
  </si>
  <si>
    <t>Pilot Trial for the Benefit of Virgin Coconut Oil (VCO) as a Potential Adjuvant Therapy in COVID-19 Patients</t>
  </si>
  <si>
    <t>Drug: virgin coconut oil (VCO);Other: placebo</t>
  </si>
  <si>
    <t>https://clinicaltrials.gov/show/NCT04594330</t>
  </si>
  <si>
    <t>Virgin Coconut Oil (VCO) as a Potential Adjuvant Therapy in COVID-19 Patients</t>
  </si>
  <si>
    <t>NCT04594330</t>
  </si>
  <si>
    <t>Ika Trisnawati, MD, MSc, internist;Ika Trisnawati, MD, MSc, internist</t>
  </si>
  <si>
    <t>;ika.trisnawati@ugm.ac.id</t>
  </si>
  <si>
    <t>;6281228282801</t>
  </si>
  <si>
    <t>Gadjah Mada University;</t>
  </si>
  <si>
    <t>_x000D_&lt;br&gt;        Inclusion Criteria:_x000D_&lt;br&gt;_x000D_&lt;br&gt;          -  Adult patients, age = 18 years old._x000D_&lt;br&gt;_x000D_&lt;br&gt;          -  COVID-19 patients diagnosed with nasopharyngeal/oropharyngeal PCR swab specimens that_x000D_&lt;br&gt;             are treated in Central Public Hospital Dr. Sardjito, Teaching Hospital of Universitas_x000D_&lt;br&gt;             Gadjah Mada (UGM), and Yogyakarta COVID-19 referral hospitals._x000D_&lt;br&gt;_x000D_&lt;br&gt;          -  Patients with mild and moderate pneumonia symptoms that are treated in Central Public_x000D_&lt;br&gt;             Hospital Dr. Sardjito, Teaching Hospital of Universitas Gadjah Mada (UGM), and_x000D_&lt;br&gt;             Yogyakarta COVID-19 referral hospitals._x000D_&lt;br&gt;_x000D_&lt;br&gt;        Exclusion Criteria:_x000D_&lt;br&gt;_x000D_&lt;br&gt;          -  Patients with liver function disorder._x000D_&lt;br&gt;_x000D_&lt;br&gt;          -  VCO hypersensitivity._x000D_&lt;br&gt;_x000D_&lt;br&gt;          -  Patients with severe pneumonia and/or Acute Respiratory Distress Syndrome (ARDS)._x000D_&lt;br&gt;_x000D_&lt;br&gt;          -  Pregnant patients._x000D_&lt;br&gt;_x000D_&lt;br&gt;          -  Patients with malignant comorbidity._x000D_&lt;br&gt;_x000D_&lt;br&gt;          -  Critical or unconscious patients._x000D_&lt;br&gt;_x000D_&lt;br&gt;          -  Patients using other immunomodulators similar to VCO within less than three days_x000D_&lt;br&gt;             before VCO administration._x000D_&lt;br&gt;</t>
  </si>
  <si>
    <t>Ordinal scale for measuring clinical improvement by the World Health Organization (WHO);Clinical symptoms improvement, determined with interview and examination;Pain as side effects of the drugs, measured by Visual Analog Scale;Allergic reaction severity in mild, moderate, or severe</t>
  </si>
  <si>
    <t>√¢??A Prospective, Open label, Randomized-controlled study to evaluate the efficacy and safety of Amrta Karuna Syrup in mildly symptomatic COVID- 19 patients√¢??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</si>
  <si>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</si>
  <si>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http://www.ctri.nic.in/Clinicaltrials/pmaindet2.php?trialid=43968</t>
  </si>
  <si>
    <t>Clinical trial on Immunity and antiviral for quarantine patients of COVID-19</t>
  </si>
  <si>
    <t>CTRI/2020/06/025527</t>
  </si>
  <si>
    <t>Randomized, Parallel Group, Active Controlled Trial
  Method of generating randomization sequence:Not Applicable  Method of allocation concealment:Not Applicable  Blinding and masking:Not Applicable</t>
  </si>
  <si>
    <t>Post Marketing Surveillance</t>
  </si>
  <si>
    <t>Vopec Pharmaceuticals Pvt Ltd</t>
  </si>
  <si>
    <t>DrDinesh</t>
  </si>
  <si>
    <t>B-13, Mogappair Industrial Estate,
Mogappair West,
Chennai</t>
  </si>
  <si>
    <t>rnd@vopecpharma.com</t>
  </si>
  <si>
    <t>Vopec Pharmaceuticals (P) Ltd</t>
  </si>
  <si>
    <t>Inclusion criteria: 1.Subjects age group 18 - 65 years both gender  &lt;br/ &gt;&lt;br&gt;2.Patients diagnosed with COVID-19 positive mild symptomatic patients (Confirmed by RTPCR) - Patients with uncomplicated upper respiratory infection  &lt;br/ &gt;&lt;br&gt;   a.	Spo2 &gt;94% in room air &lt;br/ &gt;&lt;br&gt;   b.	Respiratory rate  &lt;24 per min &lt;br/ &gt;&lt;br&gt;  c.	No evidence of hypoxaemia or  &lt;br/ &gt;&lt;br&gt;        breathlessness &lt;br/ &gt;&lt;br&gt;3.	Subjects willing to give a written informed consent and come for a regular follow up &lt;br/ &gt;&lt;br&gt;4.	Subject willing to abide by and comply with the study protocol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</si>
  <si>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t>
  </si>
  <si>
    <t>To Evaluate The Safety And Efficacy Of Amrta Karuna syrup  In mildly symptomatic  COVID- 19 patients &lt;br/ &gt;&lt;br&gt;Timepoint: Day 0 to  14</t>
  </si>
  <si>
    <t>Factors affecting transmission of SARS-CoV-2 in Households of SARS-CoV-2 patients in Sub-Saharan Africa. COVID-19</t>
  </si>
  <si>
    <t>;Paracetamol;Hydroxychloroquine;Lopinavir Ritonavir</t>
  </si>
  <si>
    <t>https://pactr.samrc.ac.za/TrialDisplay.aspx?TrialID=13432</t>
  </si>
  <si>
    <t>Factors affecting transmission of SARS-CoV-2 in Households of SARS-CoV-2 patients in Sub-Saharan Africa Ancillary study of the ANTICOV Study: An open-label, multicentre, randomised, adaptive platform trial of the safety and efficacy of several therapies, including antiviral therapies, versus control in mild / moderate cases of COVID-19</t>
  </si>
  <si>
    <t>PACTR202010718451278</t>
  </si>
  <si>
    <t>Parallel: different groups receive different interventions at same time during study,Randomised,Dynamic (adaptive) random allocation such as minimization,Central randomisation by phone/fax</t>
  </si>
  <si>
    <t>DNDi</t>
  </si>
  <si>
    <t>Ghana;Mozambique;Kenya;Equatorial Guinea</t>
  </si>
  <si>
    <t>0 Day(s)</t>
  </si>
  <si>
    <t>1 Month(s)</t>
  </si>
  <si>
    <t>James</t>
  </si>
  <si>
    <t>Arkinstall</t>
  </si>
  <si>
    <t>15 chemin Louis Dunant</t>
  </si>
  <si>
    <t>media@dndi.org</t>
  </si>
  <si>
    <t>Head of Communication and Advocacy</t>
  </si>
  <si>
    <t>Inclusion criteria: For Index Cases (treated patients from the ANTICOV Study)_x000D_&lt;br&gt;1.	Comes from household in accessible area_x000D_&lt;br&gt;2.	At least 1 Household Contact (HHC) currently residing at household with index_x000D_&lt;br&gt;3.	Contact details of HHC provided by index case_x000D_&lt;br&gt;4.	Majority (over 50%) of HHC provide consent and enrol in the ANTICOV-EPI study_x000D_&lt;br&gt;5.	Randomised to ANTICOV_x000D_&lt;br&gt;For Household contacts (not treated patients living with the Index patient)_x000D_&lt;br&gt;6.	Member of same household as index case (household defined as sharing same cooking area) during the conduct of the study_x000D_&lt;br&gt;7.	Resides in household with index case before index case illness onset._x000D_&lt;br&gt;8.	Majority (over 50%) of HHC provide consent and enrol in the ANTICOV-EPI study_x000D_&lt;br&gt;</t>
  </si>
  <si>
    <t>Exclusion criteria: Exclusion criteria of household contacts_x000D_&lt;br&gt;1.	Inability to provide consent_x000D_&lt;br&gt;2.	Majority of all contacts of index in household do not enroll_x000D_&lt;br&gt;</t>
  </si>
  <si>
    <t>1)	Seroconversion for SARS-CoV-2 IgM, IgA and IgG among household contacts and index case;2)	RT-PCR SARS-CoV-2 positive results at Day 1 (index case)/D2(household contacts), 7, 14, 21, and Month 1 in household contacts and index case.;3)	Secondary attack rate of infection and illness for household contacts from index cases</t>
  </si>
  <si>
    <t>A Phase 1/2a Study of the Safety and Efficacy of BX-U001 for the Treatment of Severe COVID-19 Pneumonia With Moderate to Severe Acute Respiratory Distress Syndrome (ARDS).</t>
  </si>
  <si>
    <t>Biological: Human umbilical cord mesenchymal stem cells + best supportive care;Other: Placebo control + best supportive care</t>
  </si>
  <si>
    <t>https://clinicaltrials.gov/show/NCT04452097</t>
  </si>
  <si>
    <t>Use of hUC-MSC Product (BX-U001) for the Treatment of COVID-19 With ARDS</t>
  </si>
  <si>
    <t>NCT04452097</t>
  </si>
  <si>
    <t>Baylx Inc.</t>
  </si>
  <si>
    <t>COVID-19;ARDS;Acute Respiratory Distress Syndrome</t>
  </si>
  <si>
    <t>Vincent Liao, MD. Ph.D.</t>
  </si>
  <si>
    <t>baylx@baylxinc.com</t>
  </si>
  <si>
    <t>949-308-1952</t>
  </si>
  <si>
    <t>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are intubated;_x000D_&lt;br&gt;_x000D_&lt;br&gt;          4. Patients who voluntarily adhere to the research procedures and ensure good compliance_x000D_&lt;br&gt;             during the research period;_x000D_&lt;br&gt;_x000D_&lt;br&gt;          5. Patients who fully understand the research nature of this study and sign written_x000D_&lt;br&gt;             informed consent._x000D_&lt;br&gt;_x000D_&lt;br&gt;        Exclusion Criteria:_x000D_&lt;br&gt;_x000D_&lt;br&gt;          1. Subjects who have received investigational drug (except for Remdesivir) for the_x000D_&lt;br&gt;             treatment of COVID-19 within 30 days before screening;_x000D_&lt;br&gt;_x000D_&lt;br&gt;          2.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3. Within 3 days before screening/randomization, subjects who have used high-dose_x000D_&lt;br&gt;             corticosteroids that is equivalent to methylprednisolone &gt;240 mg/day or irregular use_x000D_&lt;br&gt;             of systemic corticosteroids to treat other diseases that could affect the efficacy_x000D_&lt;br&gt;             evaluated by the investigator;_x000D_&lt;br&gt;_x000D_&lt;br&gt;          4. Subjects receiving extracorporeal membrane oxygenation (ECMO) support._x000D_&lt;br&gt;_x000D_&lt;br&gt;          5. Subjects who are allergic to low-molecular-weight heparin calcium or human albumin;_x000D_&lt;br&gt;_x000D_&lt;br&gt;          6. Subjects with ongoing malignant tumors._x000D_&lt;br&gt;</t>
  </si>
  <si>
    <t>Incidence of infusion-related adverse events;Incidence of any treatment-emergent adverse events (TEAEs) and treatment emergent serious adverse events (TESAEs)</t>
  </si>
  <si>
    <t>A pragmatic adaptive randomized controlled Phase II/III multicenter study of IFX-1 in Patients with severe COVID-19 Pneumonia - "PANAMO" - Panamo</t>
  </si>
  <si>
    <t>&lt;br&gt;Product Name: IFX-1&lt;br&gt;Product Code: vilobelimab&lt;br&gt;Pharmaceutical Form: Concentrate for solution for infusion&lt;br&gt;INN or Proposed INN: IFX-1&lt;br&gt;CAS Number: 2250440-41-4&lt;br&gt;Current Sponsor code: IFX-1&lt;br&gt;Other descriptive name: vilobelimab&lt;br&gt;Concentration unit: mg/ml milligram(s)/millilitre&lt;br&gt;Concentration type: equal&lt;br&gt;Concentration number: 10-&lt;br&gt;Pharmaceutical form of the placebo: Concentrate for solution for infusion&lt;br&gt;Route of administration of the placebo: Intravenous use&lt;br&gt;&lt;br&gt;</t>
  </si>
  <si>
    <t>https://www.clinicaltrialsregister.eu/ctr-search/search?query=eudract_number:2020-001335-28</t>
  </si>
  <si>
    <t>A phase II/III study of IFX-1 in patients with severe COVID-19 Pneumonia</t>
  </si>
  <si>
    <t>EUCTR2020-001335-28-NL</t>
  </si>
  <si>
    <t xml:space="preserve">Controlled: yes
Randomised: yes
Open: no
Single blind: no
Double blind: yes
Parallel group: yes
Cross over: no
Other: no
If controlled, specify comparator, Other Medicinial Product: no
Placebo: yes
Other: yes
Other specify the comparator: Best Supportive Care / Standard of Care
Number of treatment arms in the trial: 2
</t>
  </si>
  <si>
    <t>InflaRx GmbH</t>
  </si>
  <si>
    <t>United States;Mexico;Brazil;Peru;South Africa;Russian Federation;Germany;Netherlands;India</t>
  </si>
  <si>
    <t>Severe pneumonia in context of COVID-19_x000D_
 &lt;br&gt;MedDRA version: 21.1
Level: PT
Classification code 10035737
Term: Pneumonia viral
System Organ Class: 10021881 - Infections and infestations
;Therapeutic area: Diseases [C] - Respiratory Tract Diseases [C08]</t>
  </si>
  <si>
    <t>Clinical Research and Development</t>
  </si>
  <si>
    <t>Winzerlaer Strasse 2</t>
  </si>
  <si>
    <t>korinna.pilz@inflarx.de</t>
  </si>
  <si>
    <t>+4989414 1897897</t>
  </si>
  <si>
    <t>InflaRX GmbH</t>
  </si>
  <si>
    <t>Inclusion criteria: &lt;br&gt;Phase II_x000D_&lt;br&gt;1. At least 18 years of age or older_x000D_&lt;br&gt;2. Clinically evident or otherwise confirmed severe pneumonia as evidenced by at least one of the following criteria:_x000D_&lt;br&gt;3. Chest X-ray or computed tomography (CT) scan or magnetic resonance imaging (MRI) with pulmonary infiltrates consistent with pneumonia_x000D_&lt;br&gt;4. Clinical history in past 14 days of newly developed severe shortness of breath (&gt; 29 breaths / minute) in the absence of oxygen supply or spontaneous peripheral oxygenation = 92 with need for oxygen supply, or need for non-invasive or invasive ventilation (in conjunction with a positive test for SARS-CoV-2 infection)_x000D_&lt;br&gt;5. Oxygenation index at time of enrollment (PaO2 / FiO2) = 250 and = 100 in supine position_x000D_&lt;br&gt;6. SARS-CoV-2 infection confirmation (tested positive in last 14 days or test results to be obtained within 24h after enrollment, both with locally available test system)._x000D_&lt;br&gt;7. No use OR stop of any corticosteroid treatment at time point of enrollment (topical treatment and systemic dose of = 10mg prednisone / day equivalent allowed)_x000D_&lt;br&gt;_x000D_&lt;br&gt;Phase III_x000D_&lt;br&gt;1. At least 18 years of age or older_x000D_&lt;br&gt;2. Patient on invasive mechanical ventilation (but not more than 48h post intubation at time point of randomization)_x000D_&lt;br&gt;3. Patients with a PaO2 / FiO2 ratio of &lt; 200 and &gt; 60 at randomization (one representative measurement within 6h before randomization)_x000D_&lt;br&gt;4. SARS-CoV-2 infection confirmation (tested positive in last 14 days before randomization with locally available test system)_x000D_&lt;br&gt;&lt;br&gt;Are the trial subjects under 18? no&lt;br&gt;Number of subjects for this age range: &lt;br&gt;F.1.2 Adults (18-64 years) yes&lt;br&gt;F.1.2.1 Number of subjects for this age range 290&lt;br&gt;F.1.3 Elderly (&gt;=65 years) yes&lt;br&gt;F.1.3.1 Number of subjects for this age range 100&lt;br&gt;</t>
  </si>
  <si>
    <t>Exclusion criteria: &lt;br&gt;Phase II_x000D_&lt;br&gt;1.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present:_x000D_&lt;br&gt;4. Improvement in oxygenation index of &gt; 30% relative to previous measure (last 24h in supine position)_x000D_&lt;br&gt;5. Extubation if intubated before_x000D_&lt;br&gt;6. Known history of chronic obstructive pulmonary disease (COPD) (GOLD category C or D)_x000D_&lt;br&gt;7. Known history of chronic dialysis OR received renal replacement therapy in past 14 days_x000D_&lt;br&gt;8. Received new other biologic treatment attempt for COVID-19 in the past 14 days_x000D_&lt;br&gt;9. Received treatment with a viral replication inhibitor in past 3 days_x000D_&lt;br&gt;10. Known hypersensitivity to IFX-1 or any other ingredient of the study medication_x000D_&lt;br&gt;11. Known pregnancy_x000D_&lt;br&gt;12. Received organ or bone marrow transplantation in past 3 months_x000D_&lt;br&gt;13. Known mechanically resuscitation in past 14 days_x000D_&lt;br&gt;14. Patient moribund or expected to die in next 12h according to the judgment of the investigator_x000D_&lt;br&gt;15. Patients otherwise considered restricted from receiving full supportive care (including ICU support)_x000D_&lt;br&gt;16. Existing diagnosis of progressed cancer or other life-limiting disease with life expectancy &lt; 6 months_x000D_&lt;br&gt;17. Known to have received anti-cancer therapy for oncological disease in past 4 weeks_x000D_&lt;br&gt;18. Known severe congestive heart failure (New York Heart Association [NYHA] Class III-IV; see Appendix 8)_x000D_&lt;br&gt;_x000D_&lt;br&gt;Phase III_x000D_&lt;br&gt;1. Intubated &gt; 48h at time point of randomization_x000D_&lt;br&gt;2. Expected stop of invasive ventilation or expected extubation in the next 24h without additional intervention according to judgment of the investigator_x000D_&lt;br&gt;3. Known history of chronic dialysis OR received renal replacement therapy in past 14 days OR anticipated to receive renal replacement therapy within 24h after randomization_x000D_&lt;br&gt;4. Known history of progressed COPD as evidenced by use of daily maintenance treatment with long-acting bronchodilators or inhaled/oral corticosteroids for &gt; 2 months_x000D_&lt;br&gt;5. Treatment of COVID-19 with investigational antibody treatment(s) which are not approved or not included in locally adopted treatment guidelines (e.g., WHO guidance, National Institutes of Health [NIH] COVID-19 treatment guidelines) for this indication in the past 7 days (Note: Antibody treatment[s] given within past 7 days for pre-existing diseases, other than COVID-19, are allowed.)_x000D_&lt;br&gt;6. At time point of randomization, treatment of COVID-19 with investigational treatments which are not approved or not included in locally adopted treatment guidelines for this indication (e.g., WHO guidance, NIH COVID-19 treatment guidelines), including SARS-CoV-2 multiplication inhibitor(s) or immunomodulator(s). (Note: If a locally adopted treatment guideline recommends drugs such as remdesivir, dexamethasone, or anticoagulation, this would be allowed. Adopted guidelines and updates must be documented at study initiation and throughout the conduct of the study.)_x000D_&lt;br&gt;7. Known hypersensitivity to IFX-1 or any other ingredient of the study medication_x000D_&lt;br&gt;8. Serum or urine pregnancy test positive before randomization (required for women of childbearing potential)_x000D_&lt;br&gt;9. Received organ or bone marrow transplantation in past 3 months_x000D_&lt;br&gt;10. Known cardio-</t>
  </si>
  <si>
    <t>Main Objective: The primary objective of Phase II was:&lt;br&gt;‚Ä¢ To explore the effect of IFX-1 on COVID-19 related severe pneumonia (hypothesis generating)&lt;br&gt;&lt;br&gt;The primary objective of Phase III is&lt;br&gt;‚Ä¢ To demonstrate the efficacy of IFX-1 to improve survival outcomes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was the relative change (%) from baseline (day 1 prior to study drug administration at ¬± 1h of randomization) in Oxygenation Index (PaO2 / FiO2) in supine position at day 5.&lt;br&gt;&lt;br&gt;Phase III: &lt;br&gt;Based on the preliminary interim analysis of efficacy data from Phase II, the primary endpoint chosen for Phase III is 28-day all-cause mortality.&lt;br&gt;&lt;br&gt;;Timepoint(s) of evaluation of this end point: Day 28</t>
  </si>
  <si>
    <t>Convalescent Plasma as a Treatment for Patients With Severe COVID-19 Disease</t>
  </si>
  <si>
    <t>Biological: Biological</t>
  </si>
  <si>
    <t>https://clinicaltrials.gov/show/NCT04542967</t>
  </si>
  <si>
    <t>Study on the Safety and Efficacy of Convalescent Plasma in Patients With Severe COVID-19 Disease</t>
  </si>
  <si>
    <t>NCT04542967</t>
  </si>
  <si>
    <t>Allocation: Randomized. Intervention model: Parallel Assignment. Primary purpose: Treatment. Masking: Double (Care Provider, Outcomes Assessor).</t>
  </si>
  <si>
    <t>Hospital Central Militar</t>
  </si>
  <si>
    <t>June 23, 2020</t>
  </si>
  <si>
    <t>PC-COVID-HCM</t>
  </si>
  <si>
    <t>Carmen G Torres, MD;Carmen G Torres, MD;Carmen G Torres Alarc√≥n, MD</t>
  </si>
  <si>
    <t>;dragabytorresalarcon@icloud.com;"dragabytorresalarcon@icloud.com" &lt;dragabytorresalarcon@icloud.com&gt;</t>
  </si>
  <si>
    <t>;52015521221100;2015521221100</t>
  </si>
  <si>
    <t>Hospital Central Militar;</t>
  </si>
  <si>
    <t>_x000D_&lt;br&gt;        Inclusion Criteria:_x000D_&lt;br&gt;_x000D_&lt;br&gt;          -  O2 saturation &lt;93%_x000D_&lt;br&gt;_x000D_&lt;br&gt;          -  Radiographic evidence of moderate pneumonia according to Rale's classification._x000D_&lt;br&gt;_x000D_&lt;br&gt;          -  Acute respiratory distress syndrome (PaO2 / FiO2 &lt;300 or SpO2 / FiO2 = 315)_x000D_&lt;br&gt;_x000D_&lt;br&gt;          -  Autorization to participate in the study and have informed consent letter, signed by_x000D_&lt;br&gt;             the patient or the person responsible for the patient in case of critical patients_x000D_&lt;br&gt;             (intubated)_x000D_&lt;br&gt;_x000D_&lt;br&gt;        Exclusion Criteria:_x000D_&lt;br&gt;_x000D_&lt;br&gt;          -  Pregnant patients_x000D_&lt;br&gt;_x000D_&lt;br&gt;          -  History of transfusion reactions_x000D_&lt;br&gt;_x000D_&lt;br&gt;          -  Patients with congestive heart failure_x000D_&lt;br&gt;_x000D_&lt;br&gt;          -  Patients with a history of chronic kidney failure on dialysis_x000D_&lt;br&gt;_x000D_&lt;br&gt;          -  Patients with multiple organ failure_x000D_&lt;br&gt;_x000D_&lt;br&gt;          -  Patients who does not accept or agree with the treatment._x000D_&lt;br&gt;</t>
  </si>
  <si>
    <t>Disease progression;Side effects;Mortality</t>
  </si>
  <si>
    <t>A Phase III Randomized, Double-blind, Placebo-controlled, Multi-center Study in Adults to Determine the Safety and Efficacy of AZD7442, a Combination Product of Two Monoclonal Antibodies (AZD8895 and AZD1061), for Pre-exposure Prophylaxis of COVID-19.</t>
  </si>
  <si>
    <t>Drug: AZD7442;Drug: Placebo</t>
  </si>
  <si>
    <t>https://clinicaltrials.gov/show/NCT04625725</t>
  </si>
  <si>
    <t>Phase III Double-blind, Placebo-controlled Study of AZD7442 for Pre-exposure Prophylaxis of COVID-19 in Adult.</t>
  </si>
  <si>
    <t>NCT04625725</t>
  </si>
  <si>
    <t>PROVENT</t>
  </si>
  <si>
    <t>Myron Levin, MD;AstraZeneca Clinical Study Information Center</t>
  </si>
  <si>
    <t>;information.center@astrazeneca.com</t>
  </si>
  <si>
    <t>;1-877-240-9479</t>
  </si>
  <si>
    <t>AstraZeneca;</t>
  </si>
  <si>
    <t>_x000D_&lt;br&gt;        Inclusion Criteria:_x000D_&lt;br&gt;_x000D_&lt;br&gt;          1. = 18 years of age at the time of signing the informed consent_x000D_&lt;br&gt;_x000D_&lt;br&gt;          2. Can benefit from passive immunization with antibodies_x000D_&lt;br&gt;_x000D_&lt;br&gt;          3. Medically stable_x000D_&lt;br&gt;_x000D_&lt;br&gt;          4. Contraceptive used by women of child bearing potential, condom used by men_x000D_&lt;br&gt;_x000D_&lt;br&gt;        Exclusion Criteria:_x000D_&lt;br&gt;_x000D_&lt;br&gt;          1. Significant infection or other acute illness, including fever &gt;100¬∞F (&gt;37.8¬∞C) on the_x000D_&lt;br&gt;             day prior to or day of randomization._x000D_&lt;br&gt;_x000D_&lt;br&gt;          2. History of laboratory-confirmed SARS-CoV-2 infection._x000D_&lt;br&gt;_x000D_&lt;br&gt;          3. History of infection with severe acute respiratory syndrome (SARS) or Middle East_x000D_&lt;br&gt;             respiratory syndrome (MERS)._x000D_&lt;br&gt;_x000D_&lt;br&gt;          4. Known history of allergy or reaction to any component of the study drug formulation._x000D_&lt;br&gt;_x000D_&lt;br&gt;          5. Previous hypersensitivity, infusion-related reaction, or severe adverse reaction_x000D_&lt;br&gt;             following administration of a mAb._x000D_&lt;br&gt;_x000D_&lt;br&gt;          6. Any prior receipt of investigational or licensed vaccine or other mAb/biologic_x000D_&lt;br&gt;             indicated for the prevention of SARS-CoV-2 or COVID-19 or expected receipt during the_x000D_&lt;br&gt;             period of study follow-up._x000D_&lt;br&gt;_x000D_&lt;br&gt;          7. Bleeding disorder or prior history of significant bleeding or bruising following IM_x000D_&lt;br&gt;             injections or venepuncture._x000D_&lt;br&gt;_x000D_&lt;br&gt;          8. Any other significant disease, disorder, or finding. that may significantly increase_x000D_&lt;br&gt;             the risk to the participant because of participation in the study, affect the ability_x000D_&lt;br&gt;             of the participant to participate in the study, or impair interpretation of the study_x000D_&lt;br&gt;             data._x000D_&lt;br&gt;_x000D_&lt;br&gt;          9. Prior/Concomitant Therapy_x000D_&lt;br&gt;_x000D_&lt;br&gt;         10. Receipt of blood products or immunoglobulins, including mAbs, within 6 months, or 5_x000D_&lt;br&gt;             antibody half-lives if longer than 6 months, prior to screening_x000D_&lt;br&gt;_x000D_&lt;br&gt;         11. Receipt of any IMP in the preceding 90 days or expected receipt of IMP during the_x000D_&lt;br&gt;             period of study follow-up, or concurrent participation in another interventional study_x000D_&lt;br&gt;_x000D_&lt;br&gt;         12. Currently pregnant or breastfeeding._x000D_&lt;br&gt;_x000D_&lt;br&gt;         13. Blood drawn in excess of a total of 450 mL (1 unit) for any reason within 30 days_x000D_&lt;br&gt;             prior to randomization._x000D_&lt;br&gt;_x000D_&lt;br&gt;         14. Employees of the Sponsor, clinical study site, or any other individuals involved with_x000D_&lt;br&gt;             the conduct of the study, or immediate family members of such individuals._x000D_&lt;br&gt;</t>
  </si>
  <si>
    <t>The incidence of the first case of SARS CoV-2 RT PCR positive symptomatic illness;AEs, SAEs, MAAEs, and AESIs through 365 days post dose of IMP</t>
  </si>
  <si>
    <t>Convalescent Plasma Therapy From Recovered Covid-19 Patients as Therapy for Hospitalized Patients With Covid-19</t>
  </si>
  <si>
    <t>https://clinicaltrials.gov/show/NCT04342182</t>
  </si>
  <si>
    <t>Convalescent Plasma as Therapy for Covid-19 Severe SARS-CoV-2 Disease (CONCOVID Study)</t>
  </si>
  <si>
    <t>NCT04342182</t>
  </si>
  <si>
    <t>Erasmus Medical Center</t>
  </si>
  <si>
    <t>ConCoVid-19</t>
  </si>
  <si>
    <t>Bart Rijnders, MD, PhD</t>
  </si>
  <si>
    <t>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t>
  </si>
  <si>
    <t>Overall mortality until discharge from the hospital or a maximum of 60 days after admission whichever comes first</t>
  </si>
  <si>
    <t>Cohort of Patients With Covid19: Constitution of Blood Samples Collections With Clinical Characterization</t>
  </si>
  <si>
    <t>Biological: Biological test</t>
  </si>
  <si>
    <t>https://clinicaltrials.gov/show/NCT04363385</t>
  </si>
  <si>
    <t>Collection of Biological Samples With Clinical Characterization of Covid-19 Patients</t>
  </si>
  <si>
    <t>NCT04363385</t>
  </si>
  <si>
    <t>Centre Hospitalier Intercommunal Creteil</t>
  </si>
  <si>
    <t>Bernard Maitre, Ph D;Bernard MAITRE, Ph D</t>
  </si>
  <si>
    <t>bernard.maitre@chicreteil.fr;</t>
  </si>
  <si>
    <t>01 57 02 20 82;</t>
  </si>
  <si>
    <t>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t>
  </si>
  <si>
    <t>Phenotype/genotype correlation research modulating the severity of Covid-19 disease</t>
  </si>
  <si>
    <t>Evaluation of the Impact of the Epidemic of COVID-19 Infection Among People Living With HIV (SARS-CoV-2)</t>
  </si>
  <si>
    <t>Other: questionnaire</t>
  </si>
  <si>
    <t>https://clinicaltrials.gov/show/NCT04581746</t>
  </si>
  <si>
    <t>Impact of the Epidemic of COVID-19 Infection Among People Living With HIV (SARS-CoV-2)</t>
  </si>
  <si>
    <t>NCT04581746</t>
  </si>
  <si>
    <t>Tourcoing Hospital</t>
  </si>
  <si>
    <t>Virus-HIV;Covid19</t>
  </si>
  <si>
    <t>coVIHd-19</t>
  </si>
  <si>
    <t>Pauline THILL, MD;Pauline THILL, MD</t>
  </si>
  <si>
    <t>;pthill@ch-tourcoing.fr</t>
  </si>
  <si>
    <t>;0320694949</t>
  </si>
  <si>
    <t>CH Tourcoing;</t>
  </si>
  <si>
    <t>_x000D_&lt;br&gt;        Inclusion Criteria:_x000D_&lt;br&gt;_x000D_&lt;br&gt;          -  Patient followed up for HIV infection in one of the COREVIH Hauts de France centres_x000D_&lt;br&gt;             participating in the study_x000D_&lt;br&gt;_x000D_&lt;br&gt;          -  Having communicated an email address_x000D_&lt;br&gt;_x000D_&lt;br&gt;          -  Having given their consent to participate in this study_x000D_&lt;br&gt;_x000D_&lt;br&gt;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t>
  </si>
  <si>
    <t>Prevalence of SARS CoV2 infection in PVVIH in Hauts de France</t>
  </si>
  <si>
    <t>A Randomized Phase 2 Study of Anti-IL-8 Therapy Versus Standard of Care in the Treatment of Hospitalized Patients With Severe COVID-19</t>
  </si>
  <si>
    <t>Drug: BMS-986253</t>
  </si>
  <si>
    <t>https://clinicaltrials.gov/show/NCT04347226</t>
  </si>
  <si>
    <t>Anti-Interleukin-8 (Anti-IL-8) for Patients With COVID-19</t>
  </si>
  <si>
    <t>NCT04347226</t>
  </si>
  <si>
    <t>Matthew Dallos</t>
  </si>
  <si>
    <t>Solid Tumor;Sars-CoV2;Hematological Malignancy</t>
  </si>
  <si>
    <t>Matthew Dallos, MD;Research Nurse Navigator;Research Nurse Navigator</t>
  </si>
  <si>
    <t>;cancerclinicaltrials@cumc.columbia.edu;cancerclinicaltrials@cumc.columbia.edu</t>
  </si>
  <si>
    <t>;212.342.5162;212-342-5162</t>
  </si>
  <si>
    <t>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t>
  </si>
  <si>
    <t>Time to Improvement in the 7-point ordinal scale</t>
  </si>
  <si>
    <t>An international randomised trial of additional treatments for COVID-19 in hospitalised patients who are all receiving the local standard of care - Solidarity</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</si>
  <si>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</si>
  <si>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https://www.clinicaltrialsregister.eu/ctr-search/search?query=eudract_number:2020-001366-11</t>
  </si>
  <si>
    <t>An international randomised trial of additional treatments for COVID-19 in hospitalised patients who are all receiving the local standard of care</t>
  </si>
  <si>
    <t>EUCTR2020-001366-11-IE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</si>
  <si>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</si>
  <si>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World Health Organisation</t>
  </si>
  <si>
    <t>Portugal;France;Canada;Spain;Ireland;Romania;Lithuania;Australia;Latvia;Norway;Italy;India</t>
  </si>
  <si>
    <t>Chief Investigator</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</si>
  <si>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</si>
  <si>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</si>
  <si>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</si>
  <si>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</si>
  <si>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</si>
  <si>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</si>
  <si>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Crizanlizumab for Treating COVID-19 Vasculopathy</t>
  </si>
  <si>
    <t>Drug: Crizanlizumab;Other: 0.9% saline</t>
  </si>
  <si>
    <t>https://clinicaltrials.gov/show/NCT04435184</t>
  </si>
  <si>
    <t>NCT04435184</t>
  </si>
  <si>
    <t>CRITICAL</t>
  </si>
  <si>
    <t>Charles J Lowenstein, MD;Charles Lowenstein, MD;Charles J Lowenstein, MD</t>
  </si>
  <si>
    <t>;clowens1@jhmi.edu;clowens1@jhmi.edu</t>
  </si>
  <si>
    <t>;(410) 955-3097;410-955-3097</t>
  </si>
  <si>
    <t>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D-Dimer &gt; 0.49 mg/L_x000D_&lt;br&gt;_x000D_&lt;br&gt;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t>
  </si>
  <si>
    <t>Soluble P-selectin level</t>
  </si>
  <si>
    <t>A randomized open label parallel group trial to study the safety and efficacy of steam impregnated with 8.4 % Sodium Bicarbonate in patients with Covid-19 infection</t>
  </si>
  <si>
    <t>Intervention1: Sodium Bicarbonate 8.4% Impregnated Steam Inhalation: 50 ml of 8.4% Sodium Bicarbonate through a naso-oral&lt;br&gt;delivery apparatus attached to an electric steam generating apparatus. Frequency would be twice daily separated by 8 hours for 5 days, 5 minutes per session.&lt;br&gt;</t>
  </si>
  <si>
    <t>http://www.ctri.nic.in/Clinicaltrials/pmaindet2.php?trialid=45535</t>
  </si>
  <si>
    <t>A clinical study to observe the effects of 8.4% Sodium Bicarbonate impregnated steam inhalation on Covid-19 infected patients</t>
  </si>
  <si>
    <t>CTRI/2020/07/026535</t>
  </si>
  <si>
    <t>Randomized, Parallel Group Trial
  Method of generating randomization sequence:Other  Method of allocation concealment:Other  Blinding and masking:Open Label</t>
  </si>
  <si>
    <t>Dr Bharat S Mody</t>
  </si>
  <si>
    <t>Dr Kshitij B Mody</t>
  </si>
  <si>
    <t>Welcare Hospital,
Near Mercedes Showroom,
Atladara-Vadsar Ring Road, Atladara, Vadodara.</t>
  </si>
  <si>
    <t>joints.mody@gmail.com</t>
  </si>
  <si>
    <t>Welcare Hospital</t>
  </si>
  <si>
    <t>Inclusion criteria: Males and Females of age 18 years or more diagnosed with Covid-19 infection by RT-PCR test method and not on Invasive Ventilatory Support. &lt;br/ &gt;&lt;br&gt; &lt;br/ &gt;&lt;br&gt;Subject willing to give written consent (Volunteer Information Sheet and Informed Consent Form) prior to enrolment in the study. &lt;br/ &gt;&lt;br&gt; &lt;br/ &gt;&lt;br&gt;Subjects must have clinically acceptable results for all the screening parameters.</t>
  </si>
  <si>
    <t>Exclusion criteria: Males and Females not proven to have Covid-19 infection by a positive RT-PCR test result.  &lt;br/ &gt;&lt;br&gt; &lt;br/ &gt;&lt;br&gt;Males and Females having proven Covid-19 infection by positive RT-PCR test result but on Invasive Ventilatory Support. &lt;br/ &gt;&lt;br&gt; &lt;br/ &gt;&lt;br&gt;Subject deemed uncooperative or noncompliant.</t>
  </si>
  <si>
    <t>Reduction in laboratory values of the following inflammatory markers: ESR, CRP, Serum Ferritin, Serum Procalcitonin, Serum Lactate Dehydrogenase (LDH), and IL6 and improvement in clinical parameters.  &lt;br/ &gt;&lt;br&gt; &lt;br/ &gt;&lt;br&gt;Reduction in laboratory values of the following coagulopathy marker: D Dimer &lt;br/ &gt;&lt;br&gt; &lt;br/ &gt;&lt;br&gt;Improvement in Clinical Parameters.Timepoint: 5 days</t>
  </si>
  <si>
    <t>Phase II, open label, randomized controlled trial to evaluate safety 
and efficacy of ACT 12 tablet and ACT 13 dry syrup as an 
immunomodulator in adult Covid 19 positive patients</t>
  </si>
  <si>
    <t>Intervention1: ACT 12 tablet and ACT 13 dry syrup: 2 tablets of ACT12 and 20 ml ACT 13 dry syrup thrice a day along with standard of care for 10 days&lt;br&gt;Control Intervention1: Standard treatment: Standard treatment as per&lt;br&gt;protocol of ICMR for 10 days&lt;br&gt;</t>
  </si>
  <si>
    <t>http://www.ctri.nic.in/Clinicaltrials/pmaindet2.php?trialid=45581</t>
  </si>
  <si>
    <t>Clinical trial of ACT 12 tablet and ACT 13 dry syrup in Covid 19 patients</t>
  </si>
  <si>
    <t>CTRI/2020/07/026630</t>
  </si>
  <si>
    <t>Second floor, Cabin No. 1, Sagar Complex, Old Pune-Mumbai Road,Chinchwad, Pune</t>
  </si>
  <si>
    <t>Inclusion criteria: Patients admitted with RT-PCR confirmed COVID-19 illness &lt;br/ &gt;&lt;br&gt;Age more than 18 &amp; less than 65 years of either sex &lt;br/ &gt;&lt;br&gt;Mild to Moderately Covid 19 disease (NEWS score less than or equal to 8) &lt;br/ &gt;&lt;br&gt;Signed informed consent must be obtained and documented according to national/local regulations</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</si>
  <si>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&lt;br/ &gt;&lt;br&gt;is at critical stage at screening   &lt;br/ &gt;&lt;br&gt;Any other condition by which subject proves unfit from investigator perspective  &lt;br/ &gt;&lt;br&gt;Not giving consent.</t>
  </si>
  <si>
    <t>No. of days for negative PCR confirmatory test from nasopharyngeal swab for COVID 19. &lt;br/ &gt;&lt;br&gt;Change in clinical symptom presentation in Cough, breathlessness, persistent pain and pressure  &lt;br/ &gt;&lt;br&gt;in the chest, bluish discoloration of lips/ face on 5 point ordinal scale:None (1), mild (2), moderate (3), severe (4), extremely severe (5)  &lt;br/ &gt;&lt;br&gt;Serum levels of CRP, IgM, IgG. &lt;br/ &gt;&lt;br&gt;Clinical status expressed in percentage of subjects on 6 point ordinal scale.Timepoint: Screening visit, Day 0, Day 4, Day 7 and Day 10 ie end of study</t>
  </si>
  <si>
    <t>Lessening Organ Dysfunction With VITamin C - COVID</t>
  </si>
  <si>
    <t>Drug: Vitamin C;Drug: Control</t>
  </si>
  <si>
    <t>https://clinicaltrials.gov/show/NCT04401150</t>
  </si>
  <si>
    <t>Lessening Organ Dysfunction With VITamin C - COVID-19</t>
  </si>
  <si>
    <t>NCT04401150</t>
  </si>
  <si>
    <t>Universit√© de Sherbrooke</t>
  </si>
  <si>
    <t>Vitamin C;COVID-19;Hospitalized Patients</t>
  </si>
  <si>
    <t>LOVIT-COVID</t>
  </si>
  <si>
    <t>Fran√ßois Lamontagne, MD, FRCPC, MSc;Neill K Adhikari, MDCM, FRCPC, MSc;Marie-Helene Masse</t>
  </si>
  <si>
    <t>;;marie-helene.masse3@usherbrooke.ca</t>
  </si>
  <si>
    <t>;;819-346-1110</t>
  </si>
  <si>
    <t>Universit√© de Sherbrooke and CIUSSS de l'Estrie - CHUS;Sunnybrook Health Sciences Centre, University of Toronto;</t>
  </si>
  <si>
    <t>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Known sickle cell anemia_x000D_&lt;br&gt;_x000D_&lt;br&gt;          -  Pregnancy or breastfeeding;_x000D_&lt;br&gt;_x000D_&lt;br&gt;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t>
  </si>
  <si>
    <t>Death or persistent organ dysfunction</t>
  </si>
  <si>
    <t>Efficacy and safety of aerosol inhalation of vMIP in the treatment of novel coronavirus pneumonia (COVID-19): a single arm clinical trial</t>
  </si>
  <si>
    <t>Case series:Conventional standardized treatment and vMIP atomized inhalation;</t>
  </si>
  <si>
    <t>http://www.chictr.org.cn/showproj.aspx?proj=49215</t>
  </si>
  <si>
    <t>ChiCTR2000029636</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</si>
  <si>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</si>
  <si>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</si>
  <si>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</si>
  <si>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</si>
  <si>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</si>
  <si>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</si>
  <si>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2019-nCoV nucleic acid turning negative time (from respiratory secretion), or the time to release isolation;</t>
  </si>
  <si>
    <t>Optimization Protocal of Integrated Traditional Chinese and Western Medicine Treatment for Novel Coronavirus Pneumonia (COVID-19)</t>
  </si>
  <si>
    <t>Group 1:Traditional Chinese Medicine prescription No. 1 and 2;Group 2:Gankeshuangqing capsule;Group 3:Shuanghuanglian oral liquid;</t>
  </si>
  <si>
    <t>http://www.chictr.org.cn/showproj.aspx?proj=49770</t>
  </si>
  <si>
    <t>Optimization Protocal of Integrated Traditional Chinese and Western Medicine in the Treatment for Novel Coronavirus Pneumonia (COVID-19)</t>
  </si>
  <si>
    <t>ChiCTR2000030003</t>
  </si>
  <si>
    <t>Group 1:120;Group 2:240;Group 3:120;</t>
  </si>
  <si>
    <t>Tang Jianyuan</t>
  </si>
  <si>
    <t>tangjianyuan163@163.com</t>
  </si>
  <si>
    <t>+86 13910768464</t>
  </si>
  <si>
    <t>Inclusion criteria: (1) Patients with mild who are in compliance with the "Pneumonitis Diagnosis and Treatment Program for COVID-19(Trial Fifth Edition)" (released on 2020.2.4);_x000D_&lt;br&gt;(2) Aged more than 18 years old;_x000D_&lt;br&gt;(3) Informed consent of the patient.</t>
  </si>
  <si>
    <t>Exclusion criteria: No</t>
  </si>
  <si>
    <t>hospital stay;Discharge rate;Site-specific hospital metastasis rate or severe conversion rate;Body temperature normalization time;Clinical symptoms disappearance rate;</t>
  </si>
  <si>
    <t>A Phase IIa Randomized, Controlled Study of Combination Therapies to Treat COVID-19 Infection</t>
  </si>
  <si>
    <t>Drug: hydroxychloroquine;Drug: Azithromycin;Drug: Ritonavir;Drug: Lopinavir</t>
  </si>
  <si>
    <t>https://clinicaltrials.gov/show/NCT04459702</t>
  </si>
  <si>
    <t>A Study of Combination Therapies to Treat COVID-19 Infection</t>
  </si>
  <si>
    <t>NCT04459702</t>
  </si>
  <si>
    <t>ProgenaBiome</t>
  </si>
  <si>
    <t>COVID;COVID-19;Corona Virus Infection;Coronavirus Infection;Coronavirus Sars-Associated as Cause of Disease Classified Elsewhere;Coronavirus-19;SARS-CoV 2;SARS Pneumonia</t>
  </si>
  <si>
    <t>Sabine Hazan, MD;Thomas Borody, MD, PhD,;Sabine Hazan, MD</t>
  </si>
  <si>
    <t>;;drsabinehazan@progenabiome.com</t>
  </si>
  <si>
    <t>;;805-339-0549</t>
  </si>
  <si>
    <t>ProgenaBiome;Big Corona Ltd.;</t>
  </si>
  <si>
    <t>_x000D_&lt;br&gt;        Inclusion Criteria:_x000D_&lt;br&gt;_x000D_&lt;br&gt;          1. Signed informed consent, demonstrating that the subject understands the procedures_x000D_&lt;br&gt;             required for the study and the purpose of the study_x000D_&lt;br&gt;_x000D_&lt;br&gt;          2. Healthy, ambulant male or female subjects 18 years of age to 65 years of age_x000D_&lt;br&gt;_x000D_&lt;br&gt;          3. Positive test for COVID-19 by RT-PCR at screening_x000D_&lt;br&gt;_x000D_&lt;br&gt;          4. Subjects must agree to practice at least one highly effective method of birth control_x000D_&lt;br&gt;             for the duration of the study. This includes condoms with spermicide, oral birth_x000D_&lt;br&gt;             control pills, contraceptive implants, intra-uterine devices, or diaphragms. Subjects_x000D_&lt;br&gt;             not of reproductive potential will be exempt (e.g. post-menopausal, surgically_x000D_&lt;br&gt;             sterilized)_x000D_&lt;br&gt;_x000D_&lt;br&gt;          5. Subjects must agree they will do their best to attend the treatment facility daily for_x000D_&lt;br&gt;             10 days_x000D_&lt;br&gt;_x000D_&lt;br&gt;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tachypnea,_x000D_&lt;br&gt;             shortness of breath, temperature &gt; 38 degrees; pleuritic pain, or frequent cough._x000D_&lt;br&gt;_x000D_&lt;br&gt;          4. Known drug allergy to any of the investigational medications_x000D_&lt;br&gt;_x000D_&lt;br&gt;          5. Currently taking medication with known drug interactions with investigational_x000D_&lt;br&gt;             medications (listed in appendix)_x000D_&lt;br&gt;_x000D_&lt;br&gt;          6. Prescription or other antiviral medications_x000D_&lt;br&gt;_x000D_&lt;br&gt;          7. Any comorbidities which constitute health risk for the subject_x000D_&lt;br&gt;_x000D_&lt;br&gt;          8. Pregnant or lactating females;_x000D_&lt;br&gt;_x000D_&lt;br&gt;          9. weight &lt; 110lb;_x000D_&lt;br&gt;_x000D_&lt;br&gt;         10. porphyria_x000D_&lt;br&gt;_x000D_&lt;br&gt;         11. established retinal disease_x000D_&lt;br&gt;_x000D_&lt;br&gt;         12. Inability to attend daily for 10 days_x000D_&lt;br&gt;_x000D_&lt;br&gt;         13.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13. History of QT &gt;500msec_x000D_&lt;br&gt;_x000D_&lt;br&gt;              14. History of torsades de pointes_x000D_&lt;br&gt;_x000D_&lt;br&gt;         14. Anemia from pyruvate kinase and G6PD deficiencies_x000D_&lt;br&gt;_x000D_&lt;br&gt;         15. Abnormal EKG with QT prolongation acquired or from birth_x000D_&lt;br&gt;_x000D_&lt;br&gt;         16. History of jaundice or high fevers prior to developing COVID-19_x000D_&lt;br&gt;_x000D_&lt;br&gt;         17. Treatment with any of the medications listed in Appendix II_x000D_&lt;br&gt;_x000D_&lt;br&gt;         18. Treatment with any anti-epileptic medication_x000D_&lt;br&gt;_x000D_&lt;br&gt;         19. Treatment with any other drug not listed that affects the QT interval_x000D_&lt;br&gt;</t>
  </si>
  <si>
    <t>Efficacy of Treatment by Reduced Symptoms NEWS (National Early Warning System) scores;Efficacy of Treatment by Time to Non-Infectivity</t>
  </si>
  <si>
    <t>Clear Plastic drape vs Acrylic box during Airway management implication for COVID 19 - Airway Management</t>
  </si>
  <si>
    <t>Intervention1: Barrier devices: Comparison of clear plastic drape versus Acrylic box for Airway management in COVID 19 patients&lt;br&gt;</t>
  </si>
  <si>
    <t>http://www.ctri.nic.in/Clinicaltrials/pmaindet2.php?trialid=46289</t>
  </si>
  <si>
    <t>Comparision of two barrier devices for placement of tube into trachea(windpipe)in COVID19 patients</t>
  </si>
  <si>
    <t>CTRI/2020/08/027081</t>
  </si>
  <si>
    <t>Department of AnaesthesiaGCS Medical CollegeHospital  Research CentreAhmedabad</t>
  </si>
  <si>
    <t>Dr Heena Chhanwal</t>
  </si>
  <si>
    <t>Department of Anaesthesia,Room no.87,GCS medical college hopital and research centre, opp. DRM office, naroada road, Ahmedabad 380025 GCS medical college hopital and research centre, opp. DRM office, naroada road, Ahmedabad 380025</t>
  </si>
  <si>
    <t>drmrshc@gmail.com</t>
  </si>
  <si>
    <t>GCS medical college</t>
  </si>
  <si>
    <t>Inclusion criteria: COVID positive/suspected patient &lt;br/ &gt;&lt;br&gt;No improvement in Respiratory Distress &lt;br/ &gt;&lt;br&gt;Tachypnea  (RR &gt;30/min) &lt;br/ &gt;&lt;br&gt;Poor oxygenation (PaO2 :FiO2  ratio  &lt;150mmhg after 2 hour high flow O2  therapy on non invasive mode ventilation &lt;br/ &gt;&lt;br&gt;Altered sensorium  / shock/convulsion &lt;br/ &gt;&lt;br&gt; on ABG PaO2  &lt;60 &amp; PaCO2  &gt;60 &lt;br/ &gt;&lt;br&gt;Age  &gt;15 and  &lt;90 yrs &lt;br/ &gt;&lt;br&gt;Informed consent &lt;br/ &gt;&lt;br&gt;</t>
  </si>
  <si>
    <t>Exclusion criteria:  &lt;br/ &gt;&lt;br&gt;COVID negative patient &lt;br/ &gt;&lt;br&gt;Patient with Nil mouth opening &lt;br/ &gt;&lt;br&gt;Age &lt;15 and &gt;90 years of age &lt;br/ &gt;&lt;br&gt;Patient with airway pathology(oral, pharyngeal, laryngeal carcinoma &lt;br/ &gt;&lt;br&gt;</t>
  </si>
  <si>
    <t>Our purpose of this study to know which barrier device is better for airway manipulation in COVID 19 patientsTimepoint: 8 months</t>
  </si>
  <si>
    <t>Effectiveness of Measles Vaccine in Health Care Professionals During COVID-19 Outbreak (Randomized Controlled Trial)</t>
  </si>
  <si>
    <t>Drug: Measles-Mumps-Rubella Vaccine;Drug: Placebos</t>
  </si>
  <si>
    <t>https://clinicaltrials.gov/show/NCT04357028</t>
  </si>
  <si>
    <t>Measles Vaccine in HCW</t>
  </si>
  <si>
    <t>NCT04357028</t>
  </si>
  <si>
    <t>Kasr El Aini Hospital</t>
  </si>
  <si>
    <t>MV-COVID19</t>
  </si>
  <si>
    <t>Ahmed M Mukhtar, M.D</t>
  </si>
  <si>
    <t>Ahmed.Mukhtar@kasralainy.edu.eg</t>
  </si>
  <si>
    <t>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t>
  </si>
  <si>
    <t>COVID-19 disease incidence</t>
  </si>
  <si>
    <t>Efficacy of Hydroxychloroquine, Telmisartan and Azithromycin on the Survival of Hospitalized Elderly Patients With COVID-19: a Randomized, Multicenter, Adaptative Study</t>
  </si>
  <si>
    <t>Drug: Hydroxychloroquine;Drug: Azithromycin;Drug: Telmisartan</t>
  </si>
  <si>
    <t>https://clinicaltrials.gov/show/NCT04359953</t>
  </si>
  <si>
    <t>Efficacy of Hydroxychloroquine, Telmisartan and Azithromycin on the Survival of Hospitalized Elderly Patients With COVID-19</t>
  </si>
  <si>
    <t>NCT04359953</t>
  </si>
  <si>
    <t>April 25, 2020</t>
  </si>
  <si>
    <t>COVID-Aging</t>
  </si>
  <si>
    <t>Fr√©d√©ric BLANC;Fr√©d√©ric BLANC, MD;Fr√©d√©ric BLANC, MD</t>
  </si>
  <si>
    <t>;frederic.blanc@chru-strasbourg.fr;frederic.blanc@chru-strasbourg.fr</t>
  </si>
  <si>
    <t>;03 88 11 58 58;03 88 11 58 58</t>
  </si>
  <si>
    <t>University Hospital, Strasbourg, France;</t>
  </si>
  <si>
    <t>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t>
  </si>
  <si>
    <t>Two-weeks survival rate</t>
  </si>
  <si>
    <t>Adaptive Platform Treatment Trial for Outpatients With COVID-19 (Adapt Out COVID)</t>
  </si>
  <si>
    <t>https://clinicaltrials.gov/show/NCT04518410</t>
  </si>
  <si>
    <t>ACTIV-2: A Study for Outpatients With COVID-19</t>
  </si>
  <si>
    <t>NCT04518410</t>
  </si>
  <si>
    <t>Coronavirus;Covid19</t>
  </si>
  <si>
    <t>David Smith, MD, MAS</t>
  </si>
  <si>
    <t>_x000D_&lt;br&gt;        Inclusion Criteria:_x000D_&lt;br&gt;_x000D_&lt;br&gt;          -  Signed informed consent._x000D_&lt;br&gt;_x000D_&lt;br&gt;          -  Positive test for COVID-19 up to 7 days before participation in study._x000D_&lt;br&gt;_x000D_&lt;br&gt;          -  Able to begin study treatment no later than 10 days from self-reported onset of_x000D_&lt;br&gt;             COVID-19 related symptom(s):_x000D_&lt;br&gt;_x000D_&lt;br&gt;               -  fever or feeling feverish_x000D_&lt;br&gt;_x000D_&lt;br&gt;               -  cough_x000D_&lt;br&gt;_x000D_&lt;br&gt;               -  shortness of breath or difficulty breathing at rest or when active_x000D_&lt;br&gt;_x000D_&lt;br&gt;               -  sore throat_x000D_&lt;br&gt;_x000D_&lt;br&gt;               -  body pain or muscle pain/aches_x000D_&lt;br&gt;_x000D_&lt;br&gt;               -  fatigue_x000D_&lt;br&gt;_x000D_&lt;br&gt;               -  headache_x000D_&lt;br&gt;_x000D_&lt;br&gt;               -  chills_x000D_&lt;br&gt;_x000D_&lt;br&gt;               -  blocked nose/nasal congestion_x000D_&lt;br&gt;_x000D_&lt;br&gt;               -  runny nose_x000D_&lt;br&gt;_x000D_&lt;br&gt;               -  loss of taste or smell_x000D_&lt;br&gt;_x000D_&lt;br&gt;               -  nausea or vomiting_x000D_&lt;br&gt;_x000D_&lt;br&gt;               -  diarrhea_x000D_&lt;br&gt;_x000D_&lt;br&gt;               -  temperature = 38¬∞C (100.4¬∞F)_x000D_&lt;br&gt;_x000D_&lt;br&gt;          -  One or more of the following signs/symptoms within 48 hours of participating in the_x000D_&lt;br&gt;             study:_x000D_&lt;br&gt;_x000D_&lt;br&gt;               -  fever or feeling feverish_x000D_&lt;br&gt;_x000D_&lt;br&gt;               -  cough_x000D_&lt;br&gt;_x000D_&lt;br&gt;               -  shortness of breath or difficulty breathing at rest or when active_x000D_&lt;br&gt;_x000D_&lt;br&gt;               -  sore throat_x000D_&lt;br&gt;_x000D_&lt;br&gt;               -  body pain or muscle pain/aches_x000D_&lt;br&gt;_x000D_&lt;br&gt;               -  fatigue_x000D_&lt;br&gt;_x000D_&lt;br&gt;               -  headache_x000D_&lt;br&gt;_x000D_&lt;br&gt;               -  chills_x000D_&lt;br&gt;_x000D_&lt;br&gt;               -  blocked nose/nasal congestion_x000D_&lt;br&gt;_x000D_&lt;br&gt;               -  runny nose_x000D_&lt;br&gt;_x000D_&lt;br&gt;               -  loss of taste or smell_x000D_&lt;br&gt;_x000D_&lt;br&gt;               -  nausea or vomiting_x000D_&lt;br&gt;_x000D_&lt;br&gt;               -  diarrhea_x000D_&lt;br&gt;_x000D_&lt;br&gt;               -  temperature = 38¬∞C (100.4¬∞F)_x000D_&lt;br&gt;_x000D_&lt;br&gt;          -  Oxygen levels of =92% when resting (measured by study staff within 48 hours of_x000D_&lt;br&gt;             participating in the study), unless participant is receiving long-term supplementary_x000D_&lt;br&gt;             oxygen for an underlying lung condition._x000D_&lt;br&gt;_x000D_&lt;br&gt;          -  Participant must agree not to participate in another clinical trial for the treatment_x000D_&lt;br&gt;             of COVID-19 or SARS-CoV-2 during the study period until hospitalization or 28 days_x000D_&lt;br&gt;             after the start of the study, whichever occurs first._x000D_&lt;br&gt;_x000D_&lt;br&gt;        Exclusion Criteria:_x000D_&lt;br&gt;_x000D_&lt;br&gt;          -  History of or current hospitalization for COVID-19._x000D_&lt;br&gt;_x000D_&lt;br&gt;          -  Current need for hospitalization or immediate medical attention._x000D_&lt;br&gt;_x000D_&lt;br&gt;          -  Any use of the following medications up to 30 days before participating in the study:_x000D_&lt;br&gt;_x000D_&lt;br&gt;               -  Hydroxychloroquine (except for long-term autoimmune diseases)_x000D_&lt;br&gt;_x000D_&lt;br&gt;               -  Chloroquine and/or ivermectin (unless used for parasitic infection)_x000D_&lt;br&gt;_x000D_&lt;br&gt;               -  Remdesivir, systemic and inhaled steroids (unless used for long-term conditions)_x000D_&lt;br&gt;_x000D_&lt;br&gt;               -  HIV protease inhibitors (unless used long-term for HIV infection)_x000D_&lt;br&gt;_x000D_&lt;br&gt;          -  Receipt of plasma from a person who recovered from COVID-19 any time before_x000D_&lt;br&gt;             participating in the study._x000D_&lt;br&gt;_x000D_&lt;br&gt;          -  Receipt of a SARS-CoV-2 vaccine any time before participating in the study._x000D_&lt;br&gt;_x000D_&lt;br&gt;          -  Receipt of other investigational treatments for SARS-CoV-2 any time before_x000D_&lt;br&gt;             participating in the study (not including drugs approved and taken for other_x000D_&lt;br&gt;             conditions/diseases)._x000D_&lt;br&gt;_x000D_&lt;br&gt;          -  Receipt of systemic steroids (e.g. prednisone, dexamethasone) or inhaled steroids up_x000D_&lt;br&gt;             to 30 days before participating in the study, unless this is a stable dose for a_x000D_&lt;br&gt;             long-term condition._x000D_&lt;br&gt;_x000D_&lt;br&gt;          -  Known allergy/sensitivity or hypersensitivity to study drug or placebo._x000D_&lt;br&gt;_x000D_&lt;br&gt;          -  Any condition requiring surgery up to 7 days before participating in the study, or_x000D_&lt;br&gt;             that is considered life threatening up to 30 days before participating in the study._x000D_&lt;br&gt;_x000D_&lt;br&gt;        Other investigational drug protocol-defined inclusion/exclusion criteria may apply._x000D_&lt;br&gt;</t>
  </si>
  <si>
    <t>Duration of COVID-19 symptoms (Phase 2);Post-treatment presence of SARS-CoV-2 RNA at Day 3 (Phase 2);Post-treatment presence of SARS-CoV-2 RNA at Day 7 (Phase 2);Post-treatment presence of SARS-CoV-2 RNA at Day 14 (Phase 2);Post-treatment presence of SARS-CoV-2 RNA at Day 21 (Phase 2);Post-treatment presence of SARS-CoV-2 RNA at Day 28 (Phase 2);Incidence of new adverse event (AE) = Grade 3 (Phase 2);Cumulative incidence of death from any cause or hospitalization (Phase 3);Proportion of participants with new adverse event (AE) = Grade 3 (Phase 3)</t>
  </si>
  <si>
    <t>A clinical study for the efficacy and safety of artemisinin-pipequine tablets in the treatment of the untreated mild or common type novel coronavirus pneumonia (COVID-19) patients</t>
  </si>
  <si>
    <t>Case series:Taking artemisinin-pipequine tablets;</t>
  </si>
  <si>
    <t>http://www.chictr.org.cn/showproj.aspx?proj=53840</t>
  </si>
  <si>
    <t>ChiCTR2000033049</t>
  </si>
  <si>
    <t>Case series:160;</t>
  </si>
  <si>
    <t>Hongqi Hospital Affiliated to Mudangjiang Medical University</t>
  </si>
  <si>
    <t>Fengjie Xie</t>
  </si>
  <si>
    <t>5 Tongxiang Road, Aimin District, Mudanjiang, Heilongjiang, China</t>
  </si>
  <si>
    <t>mdjxfj1971@126.com</t>
  </si>
  <si>
    <t>+86 13514563699</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</si>
  <si>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</si>
  <si>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</si>
  <si>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</si>
  <si>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Viral load of nCoV;Blood test;Immunological examination;Blood liver and kidney function test;Myocardial enzyme biochemical examination;ECG examination;Routine urine test;body temperature;pulse;Breathe;blood pressure;CT examination of the lungs;</t>
  </si>
  <si>
    <t>Evaluation of the Efficacy, Safety and Tolerability of Alisporivir for the Treatment of Hospitalised Patients With Infections Due to SARS-CoV-2 (COVID-19). A Randomised, Open-label, Proof of Concept, Phase 2 Study</t>
  </si>
  <si>
    <t>Drug: Alisporivir;Other: Standard of care (SOC)</t>
  </si>
  <si>
    <t>https://clinicaltrials.gov/show/NCT04608214</t>
  </si>
  <si>
    <t>Evaluation of Alisporivir for the Treatment of Hospitalised Patients With Infections Due to SARS-CoV-2 (COVID-19)</t>
  </si>
  <si>
    <t>NCT04608214</t>
  </si>
  <si>
    <t>CYCLOVID</t>
  </si>
  <si>
    <t>Jean-Michel PAWLOTSKY, MD, PhD;Jean-Michel PAWLOTSKY, MD, PhD;Jean-Michel PAWLOTSKY, MD, PhD</t>
  </si>
  <si>
    <t>;jean-michel.pawlotsky@aphp.fr;jean-michel.pawlotsky@aphp.fr</t>
  </si>
  <si>
    <t>;(0)1 49 81 28 27;(0)1 49 81 28 27</t>
  </si>
  <si>
    <t>Assistance Publique H√¥pitaux de Paris (AP-HP);</t>
  </si>
  <si>
    <t>_x000D_&lt;br&gt;        Inclusion Criteria:_x000D_&lt;br&gt;_x000D_&lt;br&gt;          1. Adult males and females =18 years and =80 years of age at the time of screening._x000D_&lt;br&gt;_x000D_&lt;br&gt;          2. Are hospitalised during the screening period with duration of hospitalisation prior to_x000D_&lt;br&gt;             randomisation =48 hours._x000D_&lt;br&gt;_x000D_&lt;br&gt;          3. Have a diagnosis of COVID-19 based on symptoms onset and positive SARS-CoV-2 RT-PCR_x000D_&lt;br&gt;             test from nasopharyngeal swab._x000D_&lt;br&gt;_x000D_&lt;br&gt;          4. Viral load = 30 Ct_x000D_&lt;br&gt;_x000D_&lt;br&gt;          5. Have at least one (1) of the following:_x000D_&lt;br&gt;_x000D_&lt;br&gt;               1. Radiographic pulmonary infiltrates (CT scan), AND/OR_x000D_&lt;br&gt;_x000D_&lt;br&gt;               2. Clinical assessment (evidence of rales/crackles on exam) AND SpO2 =94% on room_x000D_&lt;br&gt;                  air, AND/OR_x000D_&lt;br&gt;_x000D_&lt;br&gt;               3. Requirement for supplemental oxygen._x000D_&lt;br&gt;_x000D_&lt;br&gt;          6. If female, of non-childbearing potential or if of childbearing potential, be willing_x000D_&lt;br&gt;             to commit to either sexual abstinence or use of at least 2 medically accepted,_x000D_&lt;br&gt;             effective methods of birth control from screening through 2 months after last_x000D_&lt;br&gt;             alisporivir dose._x000D_&lt;br&gt;_x000D_&lt;br&gt;          7. If male, a willingness to refrain from donating sperm and, if engaging in sexual_x000D_&lt;br&gt;             intercourse with a female partner who could become pregnant, a willingness to use a_x000D_&lt;br&gt;             condom in addition to having the female partner use a highly effective method of birth_x000D_&lt;br&gt;             control from screening through 4 months after last alisporivir dose._x000D_&lt;br&gt;_x000D_&lt;br&gt;          8. Willing and able to provide written informed consent._x000D_&lt;br&gt;_x000D_&lt;br&gt;          9. Willing to comply with all study assessments and adhere to the protocol schedule._x000D_&lt;br&gt;_x000D_&lt;br&gt;         10. Has an affiliation with a social security system._x000D_&lt;br&gt;_x000D_&lt;br&gt;        Exclusion Criteria:_x000D_&lt;br&gt;_x000D_&lt;br&gt;          1. Patients with ARDS or patients requiring mechanical ventilation at screening or_x000D_&lt;br&gt;             randomisation._x000D_&lt;br&gt;_x000D_&lt;br&gt;          2. In the opinion of the investigator, the patient is unlikely to survive the following 7_x000D_&lt;br&gt;             days after randomisation due to a rapidly progressive or terminal illness with a high_x000D_&lt;br&gt;             risk of mortality due to any cause, including acute hepatic failure, respiratory_x000D_&lt;br&gt;             failure or severe septic shock._x000D_&lt;br&gt;_x000D_&lt;br&gt;          3. Patients who are unconscious or considered by the investigator unable to consent._x000D_&lt;br&gt;_x000D_&lt;br&gt;          4. Other severe co-morbidity with life expectancy =3 months according to the_x000D_&lt;br&gt;             investigator's assessment._x000D_&lt;br&gt;_x000D_&lt;br&gt;          5. Critically ill patients who have an APACHE II score =30._x000D_&lt;br&gt;_x000D_&lt;br&gt;          6. Concomitant severe bacterial infection including blood stream infections,_x000D_&lt;br&gt;             endocarditis, osteomyelitis, retroperitoneal abscess, septic arthritis, or meningitis_x000D_&lt;br&gt;             diagnosed within 7 days prior to randomisation (bacterial pulmonary infection that may_x000D_&lt;br&gt;             complicate COVID-19 is not an exclusion criterion)._x000D_&lt;br&gt;_x000D_&lt;br&gt;          7. Any of the following signs of severe sepsis:_x000D_&lt;br&gt;_x000D_&lt;br&gt;               1. Shock or profound hypotension defined as systolic blood pressure =90 mm Hg or a_x000D_&lt;br&gt;                  decrease of =40 mm Hg from the value obtained during screening that is not_x000D_&lt;br&gt;                  responsive to fluid challenge._x000D_&lt;br&gt;_x000D_&lt;br&gt;               2. Hypothermia (core temperature = 35.6¬∞C)._x000D_&lt;br&gt;_x000D_&lt;br&gt;               3. Disseminated intravascular coagulation (DIC) as evidenced by PT, PTT 2 √ó upper_x000D_&lt;br&gt;                  limit of normal (ULN), or platelets = 50% of the lower limit of normal (LLN)._x000D_&lt;br&gt;_x000D_&lt;br&gt;          8. History of positive test for human immunodeficiency virus (HIV) including all patients_x000D_&lt;br&gt;             currently on highly active antiretroviral therapy (HAART) regardless of the CD4+ cell_x000D_&lt;br&gt;             count._x000D_&lt;br&gt;_x000D_&lt;br&gt;          9. Presence of immunodeficiency or an immunocompromised condition including neutropenia,_x000D_&lt;br&gt;             haematologic malignancy, history of haematopoietic stem cell transplant, history of_x000D_&lt;br&gt;             solid organ transplant, receiving immunosuppressive therapy and long term use of_x000D_&lt;br&gt;             systemic corticosteroids._x000D_&lt;br&gt;_x000D_&lt;br&gt;         10. Severe hepatic impairment at screening, as evidenced by alanine aminotransferase (ALT)_x000D_&lt;br&gt;             or aspartate aminotransferase (AST) =3 √ó ULN or total bilirubin =2 √ó ULN (except in_x000D_&lt;br&gt;             case of known Gilbert syndrome), or clinical signs of cirrhosis or end-stage hepatic_x000D_&lt;br&gt;             disease (e.g., ascites, hepatic encephalopathy)._x000D_&lt;br&gt;_x000D_&lt;br&gt;         11. Acute hepatitis, cirrhosis (any Child-Pugh class), acute hepatic failure or acute_x000D_&lt;br&gt;             decompensation of chronic hepatic failure._x000D_&lt;br&gt;_x000D_&lt;br&gt;         12. Alkaline phosphatase =3.0 √ó ULN. Patients with values =3.0 √ó ULN and =5.0 √ó ULN are_x000D_&lt;br&gt;             eligible if this value is documented to be acute and directly related to the_x000D_&lt;br&gt;             infectious process being treated._x000D_&lt;br&gt;_x000D_&lt;br&gt;         13. Severe renal impairment (creatinine-clearance =30 mL/min) or end-stage renal disease_x000D_&lt;br&gt;             (ESRD) requiring haemodialysis or peritoneal dialysis, according to Cockcroft-Gault._x000D_&lt;br&gt;_x000D_&lt;br&gt;         14. Uncontrolled hypertension._x000D_&lt;br&gt;_x000D_&lt;br&gt;         15. Uncontrolled thyroid function._x000D_&lt;br&gt;_x000D_&lt;br&gt;         16. History of known or suspected Clostridium difficile infection._x000D_&lt;br&gt;_x000D_&lt;br&gt;         17. History of epilepsy or known seizure disorder (excluding a history of childhood_x000D_&lt;br&gt;             febrile seizures)._x000D_&lt;br&gt;_x000D_&lt;br&gt;         18. Acute co-morbidity within 7 days before inclusion such as myocardial infarction._x000D_&lt;br&gt;_x000D_&lt;br&gt;         19. A female who is pregnant or breastfeeding._x000D_&lt;br&gt;_x000D_&lt;br&gt;         20. Documented hypersensitivity reaction or anaphylaxis to alisporivir, one of the_x000D_&lt;br&gt;             non-active ingredients or any of the SOC medications._x000D_&lt;br&gt;_x000D_&lt;br&gt;         21. Receipt of any investigational medication in the 3 months prior to screening._x000D_&lt;br&gt;_x000D_&lt;br&gt;         22. Anticipated transfer to another hospital that is not a study site during the first 4_x000D_&lt;br&gt;             days of treatment._x000D_&lt;br&gt;_x000D_&lt;br&gt;         23. Patients previously treated with antivirals, immunomodulators (mAbs in the 3 months_x000D_&lt;br&gt;             prior to screening) and other medicines prohibited in this study in the 14 days prior_x000D_&lt;br&gt;             to randomisation._x000D_&lt;br&gt;_x000D_&lt;br&gt;         24. Ongoing or recent use of any other medication (including over the counter medication_x000D_&lt;br&gt;             and herbal products) within 14 days before randomisation or within 5 drug half-lives_x000D_&lt;br&gt;             of that medication (whichever is longer) that are known inhibitors/inducers of_x000D_&lt;br&gt;             cytochrome P450 3A or P-glycoprotein (P-gp), or inhibitors of organic anion_x000D_&lt;br&gt;             transporting polypeptides (OATPs), multi resistance protein 2 (MRP2) or bile salt_x000D_&lt;br&gt;             export pump (BSEP)._x000D_&lt;br&gt;_x000D_&lt;br&gt;             Known need of concomitant treatment with the following medications during treatment_x000D_&lt;br&gt;             with alisporivir and 14 days after the end of treatment:_x000D_&lt;br&gt;_x000D_&lt;br&gt;               1. Known inhibitors/inducers of cytochrome P450 3A or P-gp, or inhibitors of OATPs,_x000D_&lt;br&gt;                  MRP2 or BSEP;_x000D_&lt;br&gt;_x000D_&lt;br&gt;               2. Drugs with narrow therapeutic index that are known sensitive substrates of_x000D_&lt;br&gt;                  cytochrome P450 3A, or substrates of P-gp, OATPs, MRP2 or BSEP._x000D_&lt;br&gt;_x000D_&lt;br&gt;         25. Any other condition or prior therapy, which, in the opinion of the investigator, would_x000D_&lt;br&gt;             make the patient unsuitable for this study._x000D_&lt;br&gt;_x000D_&lt;br&gt;         26. Patients with history of pancreatic disease._x000D_&lt;br&gt;_x000D_&lt;br&gt;         27. Patients under legal protection._x000D_&lt;br&gt;_x000D_&lt;br&gt;         28. Prisoners._x000D_&lt;br&gt;_x000D_&lt;br&gt;         29. Patients participating in another interventional study._x000D_&lt;br&gt;</t>
  </si>
  <si>
    <t>Change in SARS-CoV-2 viral load in nasopharyngeal swabs</t>
  </si>
  <si>
    <t>Effect of 0.5% Povidone Iodine on the Oropharyngeal/Nasopharyngeal Samples Of COVID-19 Patients: A Double-Blind Placebo-Controlled Randomized Controlled Trial.</t>
  </si>
  <si>
    <t>Intervention1: Povidone - Iodine (PVP-I) solution: 0.5% Povidone √¢?? Iodine (PVP-I) solution freshly prepared by dilution of commercially available 5% PVP-I solution, in the form of nasal drops and gargles.The subjects in interventional arm of this RCT will receive freshly diluted 0.5% PVP-I solution in the form of 2-3 self-administered nasal drops in each nostril followed by 20 ml 0.5% PVP-I solution for gargling for a duration of 30 seconds.&lt;br&gt;Control Intervention1: Normal Saline (Placebo): The subjects in control arm of this RCT will receive commercially available 0.9 % solution of sodium chloride (normal saline) in the form of 2-3 self-administered nasal drops in each nostril followed by 20 ml normal saline solution for gargling for a duration of 30 seconds.&lt;br&gt;</t>
  </si>
  <si>
    <t>http://www.ctri.nic.in/Clinicaltrials/pmaindet2.php?trialid=48939</t>
  </si>
  <si>
    <t>To study the effect of povidone iodine gargle and nasal drops on disease transmissibility in SARS-CoV-2 infected patients</t>
  </si>
  <si>
    <t>CTRI/2020/11/029063</t>
  </si>
  <si>
    <t>Uttar Pradesh University Of Medical Sciences</t>
  </si>
  <si>
    <t>Dr Pranav Sharma</t>
  </si>
  <si>
    <t>Room No. 113, Department of Orthopaedics, Trauma Centre, Uttar Pradesh University Of Medical Sciences, Saifai, Etawah</t>
  </si>
  <si>
    <t>Inclusion criteria: 1. Patients infected with SARS-CoV-2 on the day one of admission before administration of any routine treatment. &lt;br/ &gt;&lt;br&gt; &lt;br/ &gt;&lt;br&gt;2. Patients√¢?? age should be 18 years and above at the time of enrollment, considering he/she can provide informed legal consent. &lt;br/ &gt;&lt;br&gt; &lt;br/ &gt;&lt;br&gt;3. Patients presented with mild to moderate COVID-19 illness. &lt;br/ &gt;&lt;br&gt; &lt;br/ &gt;&lt;br&gt;4. Patients presented to the hospital within 10 days of symptom onset.</t>
  </si>
  <si>
    <t>Exclusion criteria: 1. Patients infected with SARS-CoV-2 admitted in the hospital for more than one day and on routine treatment for COVID-19. &lt;br/ &gt;&lt;br&gt; &lt;br/ &gt;&lt;br&gt;2. Any patient who has severe illness debilitating the patient to provide consent as well as adopt the study procedure. &lt;br/ &gt;&lt;br&gt; &lt;br/ &gt;&lt;br&gt;3. Patients less than 18 years of age at the time of enrollment. &lt;br/ &gt;&lt;br&gt;  &lt;br/ &gt;&lt;br&gt;4. Patients already using oral/intra-nasal antiseptic. &lt;br/ &gt;&lt;br&gt; &lt;br/ &gt;&lt;br&gt;5. Any patient with known thyroid disorders. &lt;br/ &gt;&lt;br&gt;  &lt;br/ &gt;&lt;br&gt;6. Pregnant and lactating women. &lt;br/ &gt;&lt;br&gt; &lt;br/ &gt;&lt;br&gt;7. Patients who disagree to consent. &lt;br/ &gt;&lt;br&gt;</t>
  </si>
  <si>
    <t>To estimate the change in the viral load and Ct value in the oropharyngeal/nasopharyngeal samples of the patients infected with SARS-CoV-2.Timepoint: 5 minutes, 3 hours and 6 hours of administration of interventional agents</t>
  </si>
  <si>
    <t>A Randomized, Open-label Study of the Vascular and Microbiologic Efficacy of Dipyridamole Plus Standard Care vs. Standard Care in Hospitalized COVID19 Patients</t>
  </si>
  <si>
    <t>Drug: Dipyridamole</t>
  </si>
  <si>
    <t>https://clinicaltrials.gov/show/NCT04424901</t>
  </si>
  <si>
    <t>Trial of Open Label Dipyridamole- In Hospitalized Patients With COVID-19</t>
  </si>
  <si>
    <t>NCT04424901</t>
  </si>
  <si>
    <t>UConn Health</t>
  </si>
  <si>
    <t>COVID-19 Pneumonia;Vascular Complications</t>
  </si>
  <si>
    <t>TOLD</t>
  </si>
  <si>
    <t>Bruce Liang, MD;Patti Keltonic, RN;Patti Keltonic, RN</t>
  </si>
  <si>
    <t>;keltonic@uchc.edu;keltonic@uchc.edu</t>
  </si>
  <si>
    <t>;860-679-4903;860-679-4903</t>
  </si>
  <si>
    <t>UConn Health;</t>
  </si>
  <si>
    <t>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t>
  </si>
  <si>
    <t>Coagulation system</t>
  </si>
  <si>
    <t>A Randomized, Controlled Clinical Trial of the Safety and Efficacy of Hydroxychloroquine for the Treatment of COVID-19 in Hospitalized Patients</t>
  </si>
  <si>
    <t>https://clinicaltrials.gov/show/NCT04345692</t>
  </si>
  <si>
    <t>A Randomized Controlled Clinical Trial: Hydroxychloroquine for the Treatment of COVID-19 in Hospitalized Patients</t>
  </si>
  <si>
    <t>NCT04345692</t>
  </si>
  <si>
    <t>Queen's Medical Centre</t>
  </si>
  <si>
    <t>OAHU-COVID19</t>
  </si>
  <si>
    <t>Todd Seto, MD</t>
  </si>
  <si>
    <t>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t>
  </si>
  <si>
    <t>i. Clinical status</t>
  </si>
  <si>
    <t>Phase Ib Controlled Exploratory Trial for Treatment of Fibrosing Interstitial Lung Disease Patients Secondary to SARS-CoV-2 Infection With IN01 Vaccine (COVINVAC)</t>
  </si>
  <si>
    <t>Biological: IN01 vaccine</t>
  </si>
  <si>
    <t>https://clinicaltrials.gov/show/NCT04537130</t>
  </si>
  <si>
    <t>Vaccination of Ex-acute COVID-19 Patients With Fibrosing Lung Syndrome at Discharge</t>
  </si>
  <si>
    <t>NCT04537130</t>
  </si>
  <si>
    <t>Instituto Oncol√≥gico Dr Rosell</t>
  </si>
  <si>
    <t>Pulmonary Fibrosis;Covid19</t>
  </si>
  <si>
    <t>COVINVAC</t>
  </si>
  <si>
    <t>Pablo Rubinstein, MD, MSc, PhD;Federico Nepote;Investigator Selected by Sponsor</t>
  </si>
  <si>
    <t>;investigacion@mfar.net;investigacion@mfar.net</t>
  </si>
  <si>
    <t>;934344412;934344412</t>
  </si>
  <si>
    <t>Hospital El Pilar;</t>
  </si>
  <si>
    <t>_x000D_&lt;br&gt;        Inclusion Criteria:_x000D_&lt;br&gt;_x000D_&lt;br&gt;          1. Written informed consent approved by the investigator's Institutional Review Board_x000D_&lt;br&gt;             (IRB)/Independent Ethics Committee (IEC), prior to the performance of any trial_x000D_&lt;br&gt;             activities._x000D_&lt;br&gt;_x000D_&lt;br&gt;          2. Age 18 years or older._x000D_&lt;br&gt;_x000D_&lt;br&gt;          3. Patients with positive RT-PCR or IGm/IGG blood test for SARS-CoV-2 prior to the_x000D_&lt;br&gt;             inclusion in the study._x000D_&lt;br&gt;_x000D_&lt;br&gt;          4. Patients that have pneumonia associated to SARS-CoV-s infection prior to_x000D_&lt;br&gt;             randomization._x000D_&lt;br&gt;_x000D_&lt;br&gt;          5. Patients having respiratory dysfunction after SARS-CoV-2 infection and abnormal CT_x000D_&lt;br&gt;             chest imaging._x000D_&lt;br&gt;_x000D_&lt;br&gt;          6. Patients previously under high flow nasal cannula or non-invasive ventilation, or_x000D_&lt;br&gt;             supplementary oxygen, during hospitalization for COVID-19._x000D_&lt;br&gt;_x000D_&lt;br&gt;          7. Increased EGF level (more than 200 picogram/ml)._x000D_&lt;br&gt;_x000D_&lt;br&gt;          8. Negative serum pregnancy test at screening for women of childbearing potential._x000D_&lt;br&gt;_x000D_&lt;br&gt;          9. Highly effective contraception for both male and female subjects throughout the study_x000D_&lt;br&gt;             and for at least 3 months after last IMP treatment administration if the risk of_x000D_&lt;br&gt;             conception exists._x000D_&lt;br&gt;_x000D_&lt;br&gt;        Exclusion Criteria:_x000D_&lt;br&gt;_x000D_&lt;br&gt;          1. Patients with previous IPF, Autoimmune disease or connective tissue diseases (CTD)._x000D_&lt;br&gt;_x000D_&lt;br&gt;          2. Known of previous clinically significant pulmonary abnormalities that may interfere_x000D_&lt;br&gt;             with the measurement of study variables in the opinion of the investigator as ILD, or_x000D_&lt;br&gt;             chronic respiratory failure._x000D_&lt;br&gt;_x000D_&lt;br&gt;          3. Other investigational therapy received within 1 month or 6 half-lives (whichever was_x000D_&lt;br&gt;             greater) in the context of a clinical study._x000D_&lt;br&gt;_x000D_&lt;br&gt;          4. Included a physician's decision that involvement in the trial was not in the patient's_x000D_&lt;br&gt;             best interest._x000D_&lt;br&gt;_x000D_&lt;br&gt;          5. Presence of any condition that would not allow the protocol to be followed safely._x000D_&lt;br&gt;_x000D_&lt;br&gt;          6. Any mental health condition, that may interfere in the normal development of the study_x000D_&lt;br&gt;             according to physician criteria._x000D_&lt;br&gt;_x000D_&lt;br&gt;          7. Known hypersensitivity to the trial medication or its components_x000D_&lt;br&gt;_x000D_&lt;br&gt;          8. Other disease that may interfere with testing procedures or may put the patient at_x000D_&lt;br&gt;             risk when participating in this trial in the judgment of the Investigator._x000D_&lt;br&gt;_x000D_&lt;br&gt;          9. Women who are pregnant, nursing, or who plan to become pregnant while in the trial._x000D_&lt;br&gt;_x000D_&lt;br&gt;             Women of childbearing potential* not willing or able to use highly effective methods_x000D_&lt;br&gt;             of birth control per ICH M3 (R2) that result in a low failure rate of less than 1% per_x000D_&lt;br&gt;             year when used consistently and correctly as well as one barrier method for 28 days_x000D_&lt;br&gt;             prior to and 3 months after experimental treatment administration. A list of_x000D_&lt;br&gt;             contraception methods meeting these criteria is provided in the patient information._x000D_&lt;br&gt;_x000D_&lt;br&gt;         10. Active alcohol or drug abuse in the opinion of the investigator._x000D_&lt;br&gt;_x000D_&lt;br&gt;         11. Any other reason that the investigator deems to be incompatible with the_x000D_&lt;br&gt;             patient'sparticipation in study._x000D_&lt;br&gt;</t>
  </si>
  <si>
    <t>Safety (Frequency/severity of AEs)</t>
  </si>
  <si>
    <t>Evaluation of Convalescent Plasma Therapy for COVID-19 Patients</t>
  </si>
  <si>
    <t>Intervention 1: Intervention group: 20 patients are in the severe stage of the disease who receive plasma therapy with intravenous injection dose twice (200 ml per dose) and in addition to routine medical care. Intervention 2: Control group: 20 patients admitted to the severe stage of the disease who did not receive plasma therapy and receive only routine medical care.</t>
  </si>
  <si>
    <t>http://en.irct.ir/trial/47632</t>
  </si>
  <si>
    <t>IRCT20200503047281N1</t>
  </si>
  <si>
    <t>Randomization: Randomized, Blinding: Not blinded, Placebo: Not used, Assignment: Parallel, Purpose: Treatment, Randomization description: Simple randomization is done using a table of random numbers. In this method, all patients who meet the inclusion criteria are assigned a number from the file number and these numbers are randomly placed in the table of numbers. Then 20 numbers without the possibility of replacement as an intervention group and 20 people as the control group will be selected.</t>
  </si>
  <si>
    <t>Dr. Hossein Hadinedoushan</t>
  </si>
  <si>
    <t>Reproductive Immunology Research Center, Shahid Sadoughi University of Medical Sciences, Yazd, Iran</t>
  </si>
  <si>
    <t>hhadin2000@gmail.com</t>
  </si>
  <si>
    <t>+98 35 3628 5406</t>
  </si>
  <si>
    <t>Inclusion criteria: age between 20 to 60 years old</t>
  </si>
  <si>
    <t>Exclusion criteria: People with a history of other immune, genetic or infectious diseases other than corona&lt;br&gt;Individual suspended but negative for clinical standard covid-19 test</t>
  </si>
  <si>
    <t>Percentage of patients discharged from the intensive care unit and hospital. Timepoint: Measurement of all standard clinical signs of the disease before the start of plasma therapy and after the start of each injection of plasma over specific intervals of up to one year (if surviving). Method of measurement: Patient file information.</t>
  </si>
  <si>
    <t>A Phase 2/3, Randomized, Placebo-Controlled, Double-Blind Clinical Study to Evaluate the Efficacy, Safety, and Pharmacokinetics of MK-4482 in Hospitalized Adults with COVID-19 - MK-4482 Ph 2/3 Study in Hospitalized Adults with COVID-19</t>
  </si>
  <si>
    <t>https://www.clinicaltrialsregister.eu/ctr-search/search?query=eudract_number:2020-003367-26</t>
  </si>
  <si>
    <t>MK-4482 Ph 2/3 Study in Hospitalized Participants with COVID-19</t>
  </si>
  <si>
    <t>EUCTR2020-003367-26-GB</t>
  </si>
  <si>
    <t>United States;Philippines;Spain;Ukraine;Chile;Israel;Russian Federation;Colombia;United Kingdom;Italy;France;Mexico;Brazil;Poland;South Africa;Japan;Sweden;Korea, Republic of</t>
  </si>
  <si>
    <t>Inclusion criteria: &lt;br&gt;1. Has documentation of PCR-confirmed SARS-CoV-2 infection with sample collection = 10 days prior to randomization.&lt;br&gt;2. Had initial onset of signs/symptoms attributable to COVID-19 for =10 days prior to randomization and =1 sign/symptom attributable to COVID-19 present at randomization.&lt;br&gt;3. Requires medical care in the hospital for ongoing clinical manifestations of COVID-19 (not just for public health or quarantine purposes).&lt;br&gt;4. Is willing and able to take oral medication.&lt;br&gt;5. Is male or female, =18 years of age, at the time of providing informed consent.&lt;br&gt;6. Male participants are eligible to participate if they agree to the following during the intervention period and for at least 90 days after the last dose of study intervention:&lt;br&gt;- Refrain from donating sperm&lt;br&gt;PLUS either:&lt;br&gt;- Be abstinent from heterosexual intercourse as their preferred and usual lifestyle (abstinent on a long term and persistent basis) and agree to remain abstinent&lt;br&gt;OR&lt;br&gt;- Must agree to use contraception unless confirmed to be azoospermic (vasectomized or secondary to medical cause) as detailed below:&lt;br&gt;Agree to use a male condom plus partner use of an additional contraceptive method when having penile-vaginal intercourse with a WOCBP who is not currently pregnant.&lt;br&gt;- Contraceptive use by men should be consistent with local regulations regarding the methods of contraception for those participating in clinical studies.&lt;br&gt;7. A female participant is eligible to participate if she is not pregnant or breastfeeding, and at least one of the following conditions applies:&lt;br&gt;- Is not a WOCBP&lt;br&gt;OR&lt;br&gt;- Is a WOCBP and using a contraceptive method that is highly effective (a low user dependency method OR a user dependent method in combination with barrier method), or be abstinent from heterosexual intercourse as their preferred and usual lifestyle (abstinent on a long-term and persistent basis), during the intervention period and for at least 7 months after the last dose of study intervention. The investigator should evaluate the potential for contraceptive method failure (ie, noncompliance, recently initiated) in relationship to the first dose of study intervention.&lt;br&gt;- A WOCBP must have a negative highly sensitive pregnancy test (serum test is required) within 24 hours before the first dose of study intervention.&lt;br&gt;- The investigator is responsible for review of medical history, menstrual history, and recent sexual activity to decrease the risk for inclusion of a woman with an early undetected pregnancy.&lt;br&gt;- Contraceptive use by women should be consistent with local regulations regarding the methods of contraception for those participating in clinical studies.&lt;br&gt;- Given the elevated risk of venous thrombotic events in patients hospitalized with COVID-19, estrogen-containing contraceptives must not be started to fulfill the contraceptive requirement of this study at any time during participant‚Äôs hospitalization. If contraceptives are interrupted as standard of care management of COVID-19 patients and resumed at a later time point, such as at hospital discharge, then abstinence must be practiced for the defined period of back-up contraception per the contraceptive product labeling. After this&lt;br&gt;period, contraceptive use must adhere to Protocol.&lt;br&gt;8. Participant (or legally acceptable representative) has provided documented informed consent for the study.&lt;br&gt;Are the trial subjects under 18? no&lt;br&gt;Number of subjects for this age range: &lt;br&gt;F.1.2 Adults (18-64 years) yes&lt;br&gt;F.1.2.1 Number of subjects for this age range 845&lt;br&gt;F</t>
  </si>
  <si>
    <t>Exclusion criteria: &lt;br&gt;1. Has critical COVID-19 with any of the following:&lt;br&gt;- Respiratory failure defined based on resource utilization requiring at least one of the following:&lt;br&gt;Endotracheal intubation and mechanical ventilation, oxygen delivered by high-flow nasal cannula (heated, humidified, oxygen delivered via reinforced nasal cannula at flow rates &gt;20 L/min with fraction of delivered oxygen =0.5), noninvasive positive pressure ventilation, ECMO, or clinical diagnosis of respiratory failure (i.e., clinical need for one of the preceding therapies, but preceding therapies not able to be administered in setting of resource limitation)&lt;br&gt;- Shock (defined by systolic blood pressure &lt;90 mm Hg, or diastolic blood pressure &lt;60 mm Hg or requiring vasopressors)&lt;br&gt;- Multi-organ dysfunction/failure&lt;br&gt;2. Is on dialysis or has reduced eGFR &lt;30 mL/min/1.73m2 by the MDRD equation&lt;br&gt;3. Has any of the following conditions:&lt;br&gt;- HIV with a recent viral load &gt;50 copies/mL or CD4 &lt;200 cell/mm¬≥&lt;br&gt;- chemotherapy required within 6 weeks before randomization&lt;br&gt;- a neutrophilic granulocyte absolute count &lt;500/mm3&lt;br&gt;- autologous or allogeneic hematopoietic stem cell transplant recipient&lt;br&gt;4. Has an active diagnosis of hepatitis due to any cause, including active HBV infection (defined as HBsAg-positive) or HCV infection (defined as detectable HCV RNA).&lt;br&gt;5. Has a platelet count &lt;100,000/¬µL or received a platelet transfusion in the 5 days prior to randomization.&lt;br&gt;6. Has a history of acute pancreatitis within 3 months prior to randomization or a history of chronic pancreatitis.&lt;br&gt;7. Has a baseline heart rate of &lt; 50 beats per minute at rest.&lt;br&gt;8. Has hypersensitivity or other contraindication to any of the components of the study interventions as determined by the investigator.&lt;br&gt;9. Has any condition for which, in the opinion of the investigator, participation would not be in the best interest of the participant or that could prevent, limit, or confound the protocol-specified assessments including but not limited to:&lt;br&gt;- Participants who are not expected to survive longer than 48 hours after randomization,&lt;br&gt;- Participants who are expected to require mechanical ventilation within 48 hours after randomization, or&lt;br&gt;- Participants with a recent history of mechanical ventilation not associated with COVID-19, or&lt;br&gt;- Participants with conditions that could limit gastrointestinal absorption of capsule contents.&lt;br&gt;10. Is taking or is anticipated to require any prohibited therapies as outlined in the Protocol.&lt;br&gt;11. Is unwilling to abstain from participating in another interventional clinical trial through Day 29 with an investigational compound or device, including those for COVID-19 therapeutics.&lt;br&gt;12. Is anticipated to require transfer to a non-study hospital within 72 hours.&lt;br&gt;13. Is or has an immediate family member (eg, spouse, parent/legal guardian, sibling, or child) who is investigational site or Sponsor staff directly involved with this study.&lt;br&gt;</t>
  </si>
  <si>
    <t>Main Objective: 1. To evaluate the efficacy of MK-4482 compared to placebo as assessed by the rate of sustained recovery from randomization through Day 29.&lt;br&gt;2. To evaluate the safety and tolerability of MK-4482 compared to placebo.;Timepoint(s) of evaluation of this end point: 1. Up to Day 29&lt;br&gt;2. Up to Month 7 &lt;br&gt;3. Up to Day 5;Primary end point(s): 1. Time-to-sustained recovery&lt;br&gt;2. Percentage of participants with an adverse event (AE)&lt;br&gt;3. Percentage of participants who discontinued study intervention due to an AE;Secondary Objective: 1. To evaluate the efficacy of MK-4482 compared to placebo as assessed by the percentage of participants who die through Day 29.&lt;br&gt;2. To evaluate the efficacy of MK-4482 compared to placebo as assessed by the odds of a more favorable response on selected ordinal outcome scales at Day 3, End of Treatment (EOT), Day 10, Day 15, and Day 29.&lt;br&gt;3. To evaluate the efficacy of MK-4482 compared to placebo as assessed by the odds of a more favorable response in the clinical risk of mortality category from the National Early Warning Score at EOT.&lt;br&gt;4. To evaluate the efficacy of MK-4482 compared to placebo as assessed by the odds of a more favorable response on the World Health Organization (WHO) 11-point ordinal scale on Day 3, EOT, Day 10, Day 15, and Day 29.&lt;br&gt;&lt;br&gt;</t>
  </si>
  <si>
    <t>A Phase I Study of ResCure‚Ñ¢ to Treat COVID-19 Infection</t>
  </si>
  <si>
    <t>Biological: ResCure‚Ñ¢</t>
  </si>
  <si>
    <t>https://clinicaltrials.gov/show/NCT04395716</t>
  </si>
  <si>
    <t>A Study of ResCure‚Ñ¢ to Treat COVID-19 Infection</t>
  </si>
  <si>
    <t>NCT04395716</t>
  </si>
  <si>
    <t>COVID;Covid-19;Corona Virus Infection;Sars-CoV2;Coronavirus-19;SARS Pneumonia;SARS-Associated Coronavirus as Cause of Disease Classified Elsewhere</t>
  </si>
  <si>
    <t>Sabine Hazan, MD;Sabine Hazan, MD</t>
  </si>
  <si>
    <t>;drsabinehazan@progenabiome.com</t>
  </si>
  <si>
    <t>;805-339-0549</t>
  </si>
  <si>
    <t>ProgenaBiome;</t>
  </si>
  <si>
    <t>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</si>
  <si>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</si>
  <si>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The Danish Pre-HCQ Dialysis Study:_x000D_
 Hydroxychloroquine for prevention of COVID-19 in dialysis-treated patients with end-stage renal disease -_x000D_
A multicenter parallel-group open randomized clinical trial_x000D_
 - The Danish Pre-HCQ COVID19 Dialysis Study</t>
  </si>
  <si>
    <t>&lt;br&gt;Trade Name: Plaquenil&lt;br&gt;Pharmaceutical Form: Tablet&lt;br&gt;INN or Proposed INN: HYDROXYCHLOROQUINE&lt;br&gt;CAS Number: 118-42-3&lt;br&gt;Concentration unit: mg milligram(s)&lt;br&gt;Concentration type: up to&lt;br&gt;Concentration number: 200-&lt;br&gt;&lt;br&gt;</t>
  </si>
  <si>
    <t>https://www.clinicaltrialsregister.eu/ctr-search/search?query=eudract_number:2020-001257-51</t>
  </si>
  <si>
    <t>Hydroxychloroquine for prevention of COVID-19 in patients on chronic dialysis</t>
  </si>
  <si>
    <t>EUCTR2020-001257-51-DK</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</si>
  <si>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</si>
  <si>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Rigshospitalet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</si>
  <si>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</si>
  <si>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</si>
  <si>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</si>
  <si>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</si>
  <si>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</si>
  <si>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</si>
  <si>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Immunotherapy of COVID-19 With B-Cell Activating CPI-006 Monoclonal Antibody</t>
  </si>
  <si>
    <t>Drug: CPI-006;Other: Standard of Care</t>
  </si>
  <si>
    <t>https://clinicaltrials.gov/show/NCT04464395</t>
  </si>
  <si>
    <t>Study of CPI-006 as Immunotherapy for Hospitalized COVID-19 Patients</t>
  </si>
  <si>
    <t>NCT04464395</t>
  </si>
  <si>
    <t>Corvus Pharmaceuticals, Inc.</t>
  </si>
  <si>
    <t>S. Mahabhashyam, MD;D Strahs</t>
  </si>
  <si>
    <t>;DStrahs@corvuspharma.com</t>
  </si>
  <si>
    <t>;650-900-4518</t>
  </si>
  <si>
    <t>Corvus Pharmaceuticals;</t>
  </si>
  <si>
    <t>_x000D_&lt;br&gt;        Inclusion Criteria:_x000D_&lt;br&gt;_x000D_&lt;br&gt;          -  Nasal swab test positive by reverse transcriptase PCR for SARS CoV-2 within past 7_x000D_&lt;br&gt;             days, and onset of COVID-19 symptoms no more than 10 days prior to the positive test_x000D_&lt;br&gt;_x000D_&lt;br&gt;          -  Hospitalized and have stable mild to moderate symptoms of COVID-19_x000D_&lt;br&gt;_x000D_&lt;br&gt;          -  Blood oxygen saturation of a minimum of 92% on either no oxygen or up to 5L/min_x000D_&lt;br&gt;             supplemental oxygen_x000D_&lt;br&gt;_x000D_&lt;br&gt;          -  Patients with cancer must be in remission or have stable, controlled disease and may_x000D_&lt;br&gt;             be actively receiving drugs or biologics not deemed by the investigator to likely_x000D_&lt;br&gt;             affect immune response._x000D_&lt;br&gt;_x000D_&lt;br&gt;          -  Women must not be of child bearing potential or agree to use contraceptive guidance_x000D_&lt;br&gt;             for 6 weeks_x000D_&lt;br&gt;_x000D_&lt;br&gt;        Exclusion Criteria:_x000D_&lt;br&gt;_x000D_&lt;br&gt;          -  Patients receiving previous invasive mechanical ventilation or non-invasive_x000D_&lt;br&gt;             ventilation (CPAP, BiPAP) for COVID-19 illness_x000D_&lt;br&gt;_x000D_&lt;br&gt;          -  Patients hospitalized &gt;7 days prior to receiving study intervention_x000D_&lt;br&gt;_x000D_&lt;br&gt;          -  Other diseases or conditions that are not controlled_x000D_&lt;br&gt;_x000D_&lt;br&gt;          -  On drugs or biologics that are immunosuppressive, cytotoxic or immunomodulatory_x000D_&lt;br&gt;_x000D_&lt;br&gt;          -  Patients with autoimmune disease must be controlled on non immunosuppressive or immune_x000D_&lt;br&gt;             modifying agents_x000D_&lt;br&gt;_x000D_&lt;br&gt;          -  Have received cytotoxic, immunosuppressive or immunomodulatory agents within past 3_x000D_&lt;br&gt;             months (other than for treatment of COVID-19)._x000D_&lt;br&gt;_x000D_&lt;br&gt;          -  Patients receiving experimental therapies that are immunosuppressive_x000D_&lt;br&gt;_x000D_&lt;br&gt;          -  Patients receiving non-immuno-suppressive experimental therapies within 7 days prior_x000D_&lt;br&gt;             to receiving CPI-006_x000D_&lt;br&gt;_x000D_&lt;br&gt;          -  Patients receiving convalescent plasma within past 30 days_x000D_&lt;br&gt;_x000D_&lt;br&gt;          -  Patients receiving experimental anti-SARS CoV-2 monoclonal antibodies within past 30_x000D_&lt;br&gt;             days_x000D_&lt;br&gt;</t>
  </si>
  <si>
    <t>Incidence of Treatment-Emergent Adverse Events to Determine Single Dose of CPI-006 That is Safe in Patients with COVID-19;Immunoglobulin Anti-SARS CoV-2 Levels</t>
  </si>
  <si>
    <t>Randomised Controlled Trial of Ivermectin in hospitalised patients with COVID19 - RIVET-COV</t>
  </si>
  <si>
    <t>Intervention1: Intervention Arm 1: 12 mg (200 microgram/kg) &lt;br&gt;Formulation: elixir&lt;br&gt;Route of administration: oral&lt;br&gt;Frequency: Only single dose&lt;br&gt;Intervention2: Intervention Arm 2: 24 mg (400 microgram/kg) &lt;br&gt;Formulation: elixir&lt;br&gt;Route of administration: oral&lt;br&gt;Frequency: Only single dose&lt;br&gt;Intervention3: Intervention Arm 3: 48 mg (800 microgram/kg) &lt;br&gt;Formulation: elixir&lt;br&gt;Route of administration: oral&lt;br&gt;Frequency: Only single dose&lt;br&gt;Intervention4: Intervention Arm 4&lt;br&gt;: 96 mg (1600 microgram/kg)&lt;br&gt; Formulation: elixir&lt;br&gt;Route of administration: oral&lt;br&gt;Frequency: Only single dose&lt;br&gt;Intervention5: Intervention Arm 5&lt;br&gt;: 120 mg (2000 microgram/kg) &lt;br&gt;Formulation: elixir&lt;br&gt;Route of administration: oral&lt;br&gt;Frequency: Only single dose&lt;br&gt;Control Intervention1: Placebo: placebo&lt;br&gt;Formulation: Elixir of similar taste and consistency&lt;br&gt;Frequency: only single dose&lt;br&gt;&lt;br&gt;alongwith&lt;br&gt;Standard medical care as per treating physician and institution&lt;br&gt;</t>
  </si>
  <si>
    <t>http://www.ctri.nic.in/Clinicaltrials/pmaindet2.php?trialid=44196</t>
  </si>
  <si>
    <t>Ivermectin in COVID</t>
  </si>
  <si>
    <t>CTRI/2020/06/026001</t>
  </si>
  <si>
    <t>Randomized, Parallel Group, Multiple Arm Trial
  Method of generating randomization sequence:Stratified block randomization  Method of allocation concealment:Sequentially numbered, sealed, opaque envelopes  Blinding and masking:Participant, Investigator, Outcome Assessor and Date-entry Operator Blinded</t>
  </si>
  <si>
    <t>Third Floor,Porta Cabin, Department of Pulmonary, Critical Care And Sleep Medicine, AIIMS New Delhi</t>
  </si>
  <si>
    <t>Inclusion criteria: diagnosed COVID19 patients admitted to AIIMS COVID facility  &lt;br/ &gt;&lt;br&gt;Age  &gt; 18 years &lt;br/ &gt;&lt;br&gt;Informed consent &lt;br/ &gt;&lt;br&gt;Non-severe disease: Non-severe disease (Asymptomatic/ Mild &lt;br/ &gt;&lt;br&gt;disease OR moderate): SpO2√¢?¬•90% on room &lt;br/ &gt;&lt;br&gt;air with presence of clinical features of &lt;br/ &gt;&lt;br&gt;dyspnea and/or hypoxia, fever, cough and/or &lt;br/ &gt;&lt;br&gt;Respiratory Rate more or equal to 24 per &lt;br/ &gt;&lt;br&gt;minute</t>
  </si>
  <si>
    <t>Exclusion criteria: Not giving written informed consent  &lt;br/ &gt;&lt;br&gt;ALT/AST  &gt;5 times the upper limit of normal.  &lt;br/ &gt;&lt;br&gt;Stage 4 severe chronic kidney disease or requiring dialysis (i.e. eGFR  &lt;30).  &lt;br/ &gt;&lt;br&gt;Pregnant or breast feeding. &lt;br/ &gt;&lt;br&gt;Allergy to any study medication. &lt;br/ &gt;&lt;br&gt;Severe co-morbidity as per investigator√¢??s assessment &lt;br/ &gt;&lt;br&gt;Comorbid condition like myocardial infarction or heart failure within 90 days of recruitment. &lt;br/ &gt;&lt;br&gt;Prolonged QT interval ( &gt;450 ms) &lt;br/ &gt;&lt;br&gt;Any other concomitant therapeutic trial &lt;br/ &gt;&lt;br&gt;Weight  &lt;15 kg &lt;br/ &gt;&lt;br&gt;</t>
  </si>
  <si>
    <t>Two co-primary outcomes &lt;br/ &gt;&lt;br&gt;1. Frequency of RTPCR negativity at day 5 after drug administration &lt;br/ &gt;&lt;br&gt;2. Change in viral load (as determined by RTPCR cycle threshold) at day 5 as compared to baselineTimepoint: Day 5 after drug administration</t>
  </si>
  <si>
    <t>A Multicenter, Adaptive, Randomized Blinded Controlled Trial of the Safety and Efficacy of Investigational Therapeutics for the Treatment of COVID-19 in Hospitalized Adults (ACTT-3)</t>
  </si>
  <si>
    <t>Drug: Interferon beta-1a;Other: Placebo;Drug: Remdesivir</t>
  </si>
  <si>
    <t>https://clinicaltrials.gov/show/NCT04492475</t>
  </si>
  <si>
    <t>Adaptive COVID-19 Treatment Trial 3 (ACTT-3)</t>
  </si>
  <si>
    <t>NCT04492475</t>
  </si>
  <si>
    <t>United States;Japan;Korea, Republic of;Mexico;Singapore;Japan;Korea, Republic of;Mexico;Singapore;United States</t>
  </si>
  <si>
    <t>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respiratory specimen_x000D_&lt;br&gt;             or saliva, as documented by either of the following:_x000D_&lt;br&gt;_x000D_&lt;br&gt;               -  PCR or other assay positive in sample collected &lt; 72 hours prior to_x000D_&lt;br&gt;                  randomization; OR_x000D_&lt;br&gt;_x000D_&lt;br&gt;               -  PCR or other assay positive in sample collected &gt;/= 72 hours but &lt; 7 days prior_x000D_&lt;br&gt;                  to randomization AND progressive disease suggestive of ongoing SARS-CoV-2_x000D_&lt;br&gt;                  infection._x000D_&lt;br&gt;_x000D_&lt;br&gt;             Note: if written documentation of the positive test result is not available at_x000D_&lt;br&gt;             enrollment (e.g., report from other institution), the subject may be enrolled but the_x000D_&lt;br&gt;             PCR should be repeated at the time of enrollment._x000D_&lt;br&gt;_x000D_&lt;br&gt;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(both pharmacologic and other_x000D_&lt;br&gt;             types of interventions) for the treatment of COVID-19 through Day 29._x000D_&lt;br&gt;_x000D_&lt;br&gt;        Exclusion Criteria:_x000D_&lt;br&gt;_x000D_&lt;br&gt;          1. Anticipated discharge from the hospital or transfer to another hospital which is not a_x000D_&lt;br&gt;             study site within 72 hours._x000D_&lt;br&gt;_x000D_&lt;br&gt;          2. Subject meets criteria for ordinal scale category 6 or 7 at the time of screening._x000D_&lt;br&gt;_x000D_&lt;br&gt;          3. Subject has a positive test for influenza virus during this current hospital_x000D_&lt;br&gt;             admission._x000D_&lt;br&gt;_x000D_&lt;br&gt;          4. Subjects with an estimated glomerular filtration rate (eGFR) &lt; 30 mL/min are excluded_x000D_&lt;br&gt;             unless in the opinion of the PI, the potential benefit of receiving remdesivir_x000D_&lt;br&gt;             outweighs the potential risk of study participation._x000D_&lt;br&gt;_x000D_&lt;br&gt;          5. Alanine aminotransferase (ALT) or aspartate aminotransferase (AST) &gt; 5 times the upper_x000D_&lt;br&gt;             limits of normal._x000D_&lt;br&gt;_x000D_&lt;br&gt;          6. Total white cell blood cell count (WBC) &lt;1500 cells/microliter._x000D_&lt;br&gt;_x000D_&lt;br&gt;          7. Platelet count &lt;50,000/microliter._x000D_&lt;br&gt;_x000D_&lt;br&gt;          8. History of chronic liver disease (e.g., jaundice, ascites, hepatic encephalopathy,_x000D_&lt;br&gt;             history of bleeding esophageal or gastric varices). No laboratory testing is needed._x000D_&lt;br&gt;_x000D_&lt;br&gt;          9. Pregnancy or breast feeding (lactating women who agree to discard breast milk from Day_x000D_&lt;br&gt;             1 until three weeks after the last study product is given are not excluded)._x000D_&lt;br&gt;_x000D_&lt;br&gt;         10. Allergy to any study medication including history of hypersensitivity to natural or_x000D_&lt;br&gt;             recombinant interferon beta or human albumin._x000D_&lt;br&gt;_x000D_&lt;br&gt;         11. Patient has a chronic or acute medical condition or is taking a medication that cannot_x000D_&lt;br&gt;             be discontinued at enrollment, that in the judgement of the PI, places them at_x000D_&lt;br&gt;             unacceptable risk for a poor clinical outcome if they were to participate in the_x000D_&lt;br&gt;             study._x000D_&lt;br&gt;_x000D_&lt;br&gt;         12. Received three or more doses of remdesivir, including the loading dose, outside of the_x000D_&lt;br&gt;             study for COVID-19._x000D_&lt;br&gt;_x000D_&lt;br&gt;         13. Received convalescent plasma or intravenous immunoglobulin [IVIg] for the treatment of_x000D_&lt;br&gt;             COVID-19._x000D_&lt;br&gt;_x000D_&lt;br&gt;         14. Received any interferon product within two weeks of screening, either for the_x000D_&lt;br&gt;             treatment of COVID-19 or for a chronic medical condition (e.g., multiple sclerosis,_x000D_&lt;br&gt;             HCV infection)._x000D_&lt;br&gt;_x000D_&lt;br&gt;         15. Received any of the following in the two weeks prior to screening as treatment of_x000D_&lt;br&gt;             COVID-19:_x000D_&lt;br&gt;_x000D_&lt;br&gt;               -  Small molecule tyrosine kinase inhibitors (e.g. baricitinib, imatinib, gefitinib,_x000D_&lt;br&gt;                  acalabrutinib, etc.);_x000D_&lt;br&gt;_x000D_&lt;br&gt;               -  Monoclonal antibodies targeting cytokines (e.g., TNF inhibitors,_x000D_&lt;br&gt;                  anti-interleukin-1 [IL-1], anti-IL-6 [tocilizumab or sarilumab], etc.);_x000D_&lt;br&gt;_x000D_&lt;br&gt;               -  Monoclonal antibodies targeting T-cells or B-cells as treatment for COVID-19._x000D_&lt;br&gt;_x000D_&lt;br&gt;         16. Prior enrollment in ACTT-3._x000D_&lt;br&gt;</t>
  </si>
  <si>
    <t>Time to recovery for patients with baseline ordinal score 4, 5, and 6</t>
  </si>
  <si>
    <t>A randomized, double blind, placebo-COntrolled trial of MavrilimumaB for Acute respiratory failure due To COVID-19 pneumonia with hyperinflammation: the COMBAT-19 trial - Mavrilimumab in COVID-19 pneumonia with hyperinflammation</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</si>
  <si>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</si>
  <si>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https://www.clinicaltrialsregister.eu/ctr-search/search?query=eudract_number:2020-001795-15</t>
  </si>
  <si>
    <t>Clinical study aimed to verify the efficacy and safety of mavrilimumab in COVID-19-associated pneumonia in patients who have signs of excessive inflammation</t>
  </si>
  <si>
    <t>EUCTR2020-001795-15-IT</t>
  </si>
  <si>
    <t>OSPEDALE SAN RAFFAELE</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</si>
  <si>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</si>
  <si>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Segreteria UnIRAR</t>
  </si>
  <si>
    <t>Via Olgettina 60</t>
  </si>
  <si>
    <t>direzione.unirar@hsr.it</t>
  </si>
  <si>
    <t>IRCCS Ospedale San Raffaele</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</si>
  <si>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</si>
  <si>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</si>
  <si>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Timepoint(s) of evaluation of this end point: Daily evaluation until day 14;Primary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biomarkers;Main Objective: To demonstrate the benefit of mavrilimumab vs placebo added to best standard of care in reducing the dependency on oxygen supplementation in patients with COVID-19 pneumonia and signs of systemic hyperinflammation</t>
  </si>
  <si>
    <t>Aerosol Combination Therapy of All-trans Retinoic Acid and Isotretinoin as A Novel Treatment for Inducing Neutralizing Antibodies in COVID -19 Infected Patients Better Than Vaccine : An Innovative Treatment</t>
  </si>
  <si>
    <t>Drug: Aerosolized 13 cis retinoic acid;Drug: Aerosolized All trans retinoic acid;Other: Placebo</t>
  </si>
  <si>
    <t>https://clinicaltrials.gov/show/NCT04396067</t>
  </si>
  <si>
    <t>NCT04396067</t>
  </si>
  <si>
    <t>Antibodies</t>
  </si>
  <si>
    <t>M.Sc. Mahmoud Elkazzaz, B.Sc of biochemistry;Dr.Tamer Hydara, Lecturer of Internal Medicine;Mahmoud Elkazzaz, B.Sc of biochemistry</t>
  </si>
  <si>
    <t>;;mahmoudramadan2051@yahoo.com</t>
  </si>
  <si>
    <t>;;00201090302015</t>
  </si>
  <si>
    <t>Damitta University;Faculty of Medicine, Kafr Elshiekh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</si>
  <si>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t>
  </si>
  <si>
    <t>The Randomized Elimination or Prolongation of Angiotensin Converting Enzyme Inhibitors and Angiotensin Receptor Blockers in Coronavirus Disease 2019</t>
  </si>
  <si>
    <t>Other: Discontinuation of ARB/ACEI;Other: Continuation of ARB/ACEI</t>
  </si>
  <si>
    <t>https://clinicaltrials.gov/show/NCT04338009</t>
  </si>
  <si>
    <t>Elimination or Prolongation of ACE Inhibitors and ARB in Coronavirus Disease 2019</t>
  </si>
  <si>
    <t>NCT04338009</t>
  </si>
  <si>
    <t>REPLACECOVID</t>
  </si>
  <si>
    <t>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t>
  </si>
  <si>
    <t>Hierarchical composite endpoint</t>
  </si>
  <si>
    <t>Pilot Study Into Low Dose Naltrexone (LDN) and Nicotinamide Adenine Dinucleotide (NAD+) for Treatment of Patients With Post-COVID-19 Syndrome (Long-COVID19)</t>
  </si>
  <si>
    <t>Drug: Naltrexone;Dietary Supplement: NAD+</t>
  </si>
  <si>
    <t>https://clinicaltrials.gov/show/NCT04604704</t>
  </si>
  <si>
    <t>Pilot Study Into LDN and NAD+ for Treatment of Patients With Post-COVID-19 Syndrome</t>
  </si>
  <si>
    <t>NCT04604704</t>
  </si>
  <si>
    <t>Covid19;Long COVID-19;Post-COVID-19 Syndrome</t>
  </si>
  <si>
    <t>_x000D_&lt;br&gt;        Inclusion Criteria:_x000D_&lt;br&gt;_x000D_&lt;br&gt;          -  Any ethnicity_x000D_&lt;br&gt;_x000D_&lt;br&gt;          -  Adequate cognitive function to be able to give informed consent_x000D_&lt;br&gt;_x000D_&lt;br&gt;          -  Technologically competent to complete web forms and perform video calls with the PI_x000D_&lt;br&gt;_x000D_&lt;br&gt;          -  Positive PCR test (polymerase chain reaction) result for SARS-CoV-2 (severe acute_x000D_&lt;br&gt;             respiratory syndrome coronavirus 2) 1-4 months before enrollment_x000D_&lt;br&gt;_x000D_&lt;br&gt;          -  A fatigue score above 9 in the Chalder Fatigue scale upon enrollment_x000D_&lt;br&gt;_x000D_&lt;br&gt;          -  Willing to fill out regular questionnaires_x000D_&lt;br&gt;_x000D_&lt;br&gt;          -  Willing to use LDN and NAD patches_x000D_&lt;br&gt;_x000D_&lt;br&gt;        Exclusion Criteria:_x000D_&lt;br&gt;_x000D_&lt;br&gt;          -  Clinically significant kidney, heart, Hepatic impairment as determined by clinical_x000D_&lt;br&gt;             judgement_x000D_&lt;br&gt;_x000D_&lt;br&gt;          -  Taking opioid analgesics, or undergoing treatment for opioid addiction_x000D_&lt;br&gt;_x000D_&lt;br&gt;          -  Opioid dependence or withdrawal syndrome_x000D_&lt;br&gt;_x000D_&lt;br&gt;          -  Known sensitivity to naltrexone_x000D_&lt;br&gt;_x000D_&lt;br&gt;          -  Suspected or confirmed pregnancy or breastfeeding_x000D_&lt;br&gt;_x000D_&lt;br&gt;          -  Known issues with using iontophoresis patches_x000D_&lt;br&gt;_x000D_&lt;br&gt;          -  Active cancers_x000D_&lt;br&gt;_x000D_&lt;br&gt;          -  Enrolled in another trial_x000D_&lt;br&gt;_x000D_&lt;br&gt;          -  Current users of LDN or NAD+_x000D_&lt;br&gt;</t>
  </si>
  <si>
    <t>Reduction of fatigue in post-COVID-19 syndrome by treatment with LDN and NAD+</t>
  </si>
  <si>
    <t>At-Home COVID-19 Antibody Test Usability Assessment &amp; Behavior Change Study</t>
  </si>
  <si>
    <t>Device: Premier Biotech COVID-19 IgG/IgM Rapid test Cassette</t>
  </si>
  <si>
    <t>https://clinicaltrials.gov/show/NCT04393961</t>
  </si>
  <si>
    <t>NCT04393961</t>
  </si>
  <si>
    <t>Allocation: Non-Randomized. Intervention model: Parallel Assignment. Primary purpose: Device Feasibility. Masking: None (Open Label).</t>
  </si>
  <si>
    <t>ProofPilot</t>
  </si>
  <si>
    <t>COVID19;COVID-19;Coronavirus</t>
  </si>
  <si>
    <t>Viral Patel, MD;Matthew Amsden</t>
  </si>
  <si>
    <t>crew@proofpilot.com;crew@proofpilot.com</t>
  </si>
  <si>
    <t>(833)-4-RADISH;</t>
  </si>
  <si>
    <t>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t>
  </si>
  <si>
    <t>Acceptability and Usability of Tests;Does Participant Accurately Read Result</t>
  </si>
  <si>
    <t>Evaluation the effect of aqueous extract of licorice on coronavirus outpatients: A randomized, double-blind, placebo-controlled clinical trial</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</si>
  <si>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</si>
  <si>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http://en.irct.ir/trial/46893</t>
  </si>
  <si>
    <t>Evaluation the effect of licorice for treatment of coronavirus</t>
  </si>
  <si>
    <t>IRCT20200404046933N1</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</si>
  <si>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</si>
  <si>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Covid-19. &lt;br&gt;Covid-19 disease;U07.1</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</si>
  <si>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</si>
  <si>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</si>
  <si>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</si>
  <si>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</si>
  <si>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</si>
  <si>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</si>
  <si>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</si>
  <si>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Open-Label Study of Maraviroc in Hospitalized Individuals Diagnosed With SARS-CoV-2</t>
  </si>
  <si>
    <t>Drug: Maraviroc</t>
  </si>
  <si>
    <t>https://clinicaltrials.gov/show/NCT04435522</t>
  </si>
  <si>
    <t>Maraviroc in Patients With Moderate and Severe COVID-19</t>
  </si>
  <si>
    <t>NCT04435522</t>
  </si>
  <si>
    <t>Rhode Island Hospital</t>
  </si>
  <si>
    <t>Philip A Chan, MD;Neel S Belani, MD</t>
  </si>
  <si>
    <t>;neel_belani@brown.edu</t>
  </si>
  <si>
    <t>;401-602-8526</t>
  </si>
  <si>
    <t>Warren Alpert Medical School and School of Public Health, Brown University;</t>
  </si>
  <si>
    <t>_x000D_&lt;br&gt;        Inclusion Criteria:_x000D_&lt;br&gt;_x000D_&lt;br&gt;          -  Male or female = 18 years of age at time of screening_x000D_&lt;br&gt;_x000D_&lt;br&gt;          -  Documentation of a SARS-CoV-2 diagnosis as evidenced by positive SARS-CoV-2 PCR within_x000D_&lt;br&gt;             twelve days at time of screening_x000D_&lt;br&gt;_x000D_&lt;br&gt;          -  Chest radiography consistent with multi-focal pneumonia or air-space disease_x000D_&lt;br&gt;_x000D_&lt;br&gt;          -  Written informed consent obtained from subject and ability for subject to comply with_x000D_&lt;br&gt;             the requirements of the study._x000D_&lt;br&gt;_x000D_&lt;br&gt;          -  Subject able to safely swallow pills or receive Maraviroc through a nasogastric or_x000D_&lt;br&gt;             orogastric tube._x000D_&lt;br&gt;_x000D_&lt;br&gt;        Exclusion Criteria:_x000D_&lt;br&gt;_x000D_&lt;br&gt;          -  Subjects who are pregnant, breastfeeding, or unwilling to practice birth control_x000D_&lt;br&gt;             during participation in the study._x000D_&lt;br&gt;_x000D_&lt;br&gt;          -  Subjects with the presence of a condition or abnormality that in the opinion of the_x000D_&lt;br&gt;             Investigator would compromise the safety of the patient or the quality of the data._x000D_&lt;br&gt;             This includes, but is not limited to, recent myocardial infarction in past 6 months,_x000D_&lt;br&gt;             neurological, psychiatric, endocrine, or neoplastic diseases that are judged to_x000D_&lt;br&gt;             interfere with participation in the study._x000D_&lt;br&gt;_x000D_&lt;br&gt;          -  Subjects with known diagnosis of human immunodeficiency virus infection (HIV)_x000D_&lt;br&gt;_x000D_&lt;br&gt;          -  Subjects enrolled in another clinical trial (including one for COVID-19) that excludes_x000D_&lt;br&gt;             participation in other trials or includes a potent CYP3A inhibitor or inducer (e.g._x000D_&lt;br&gt;             lopinavir-ritonavir)._x000D_&lt;br&gt;_x000D_&lt;br&gt;          -  Subjects with ESRD or severe renal failure who are taking potent (moderate or strong)_x000D_&lt;br&gt;             CYP3A inhibitors or inducers_x000D_&lt;br&gt;</t>
  </si>
  <si>
    <t>Rate of Completion;Clinical improvement at Day 7</t>
  </si>
  <si>
    <t>Prospective, open-label, controlled, multicenter cohort study of long-acting interferon plus ribavirin in patients with COVID-19 infection</t>
  </si>
  <si>
    <t>A:Long-acting interferon alpha-2a (135ug) + ribavirin;B:Abidol + ribavirin;</t>
  </si>
  <si>
    <t>http://www.chictr.org.cn/showproj.aspx?proj=51141</t>
  </si>
  <si>
    <t>Prospective, open-label, controlled, multicenter cohort study of long-acting interferon plus ribavirin in patients with novel coronavirus pneumonia (COVID-19)</t>
  </si>
  <si>
    <t>ChiCTR2000030922</t>
  </si>
  <si>
    <t>A:15;B:15;</t>
  </si>
  <si>
    <t>Foshan First People's Hospital</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</si>
  <si>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</si>
  <si>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</si>
  <si>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</si>
  <si>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</si>
  <si>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</si>
  <si>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</si>
  <si>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</si>
  <si>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COVID-19 nucleic acid negative conversion rate;Causal mortality;All-cause mortality;</t>
  </si>
  <si>
    <t>Evaluating efficacy and safety of sofosbuvir/ ledipasvir in  treatment of COVID-19</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</si>
  <si>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</si>
  <si>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http://en.irct.ir/trial/46567</t>
  </si>
  <si>
    <t>?Effect of sofosbuvir/ ledipasvir on COVID-19</t>
  </si>
  <si>
    <t>IRCT20100228003449N29</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</si>
  <si>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</si>
  <si>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</si>
  <si>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</si>
  <si>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</si>
  <si>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 xml:space="preserve">A Randomized Double Blind Controlled study to assess the dose related effect of  Mycobacterium w on clinical course of Corona Virus Disease 2019 (COVID-19)
</t>
  </si>
  <si>
    <t>Intervention1: Heat- killed Mycobacterium w: &lt;br&gt; Group 1-Heat killed Mycobacterium w suspension group:&lt;br&gt;0.3 ml of Mw daily (0.1 ml x3injections) intradermally at 3 different sites for 3 consecutive days along with standard therapy of COVID-19.&lt;br&gt;Treatment Group 2-Heat killed Mycobacterium w suspension + placebo group:&lt;br&gt;0.3 ml of Mw (0.1 ml x 3 injections) intradermally at 3 different sites for 1 day followed by 0.3 ml (0.1 ml x 3 injections) of placebo intradermally at 3 different sites for next 2 consecutive days along with standard therapy of COVID-19.&lt;br&gt;Treatment Group 3	Placebo group:&lt;br&gt;0.3 ml daily (0.1 ml x 3 injections) of placebo intradermally at 3 different sites for 3 consecutive days along with standard therapy of COVID-19.&lt;br&gt;&lt;br&gt;Control Intervention1: Heat Killed Mycobacterium w: Group 1-Heat killed Mycobacterium w suspension group: 0.3 ml of Mw daily (0.1 ml x3injections) intradermally at 3 different sites for 3 consecutive days along with standard therapy of COVID-19. &lt;br&gt;Treatment Group 2-Heat killed Mycobacterium w suspension + placebo group: 0.3 ml of Mw (0.1 ml x 3 injections) intradermally at 3 different sites for 1 day followed by 0.3 ml (0.1 ml x 3 injections) of placebo intradermally at 3 different sites for next 2 consecutive days along with standard therapy of COVID-19. Treatment Group 3 Placebo group: 0.3 ml daily (0.1 ml x 3 injections) of placebo intradermally at 3 different sites for 3 consecutive days along with standard therapy of COVID-19.&lt;br&gt;</t>
  </si>
  <si>
    <t>http://www.ctri.nic.in/Clinicaltrials/pmaindet2.php?trialid=47197</t>
  </si>
  <si>
    <t>Role of heat killed Mycobacterium w (Sepsivac) in Corona virus disease 2019 (COVID-19)</t>
  </si>
  <si>
    <t>CTRI/2020/09/027741</t>
  </si>
  <si>
    <t>Randomized, Parallel Group, Placebo Controlled Trial
  Method of generating randomization sequence:Random Number Table  Method of allocation concealment:An Open list of random numbers  Blinding and masking:Participant and Outcome Assessor Blinded</t>
  </si>
  <si>
    <t>Cadila Pharmaceuticals</t>
  </si>
  <si>
    <t>Dr Dharampal Singh Sudan</t>
  </si>
  <si>
    <t>Department Of Pulmonary Medicine
SGT Hospital Medical College and Research Institute
Budhera
Gurugram</t>
  </si>
  <si>
    <t>hod.tbchest@sgtuniversity.org</t>
  </si>
  <si>
    <t>SGT Hospital Medical College &amp; Research Institute</t>
  </si>
  <si>
    <t>Inclusion criteria: 1.Laboratory confirmed symptomatic COVID-19 patients with ordinal scale of 3&amp; 4. &lt;br/ &gt;&lt;br&gt;2.Female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&gt;&lt;br&gt;3.The patients must be able and willing to comply with the study protocol, available and willing to complete all the study assessments and must have signed an Informed Consent Form. &lt;br/ &gt;&lt;br&gt;</t>
  </si>
  <si>
    <t>Exclusion criteria: 1.Patient with ordinal scale of √¢?¬•5 at the time of hospital admission and randomization.  &lt;br/ &gt;&lt;br&gt;2.Pregnant and / or lactating female patients. &lt;br/ &gt;&lt;br&gt;3.A family history of congenital or hereditary immunodeficiency. &lt;br/ &gt;&lt;br&gt;4.Any disease condition requiring ICU admission or which in the judgment of the Investigator would compromise the patient√¢??s health. &lt;br/ &gt;&lt;br&gt;5.History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&gt;&lt;br&gt;7.History of allergic reactions or anaphylaxis to Mycobacterium w or its component. &lt;br/ &gt;&lt;br&gt;8.Patients with generalized septic skin conditions. &lt;br/ &gt;&lt;br&gt;9.Presence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 &lt;br/ &gt;&lt;br&gt;</t>
  </si>
  <si>
    <t>1.To compare the symptoms relief over the time among the three treatment group.  &lt;br/ &gt;&lt;br&gt;2.To compare the difference in proportion of patients with improved clinical outcome defined by ordinal scale over the time between the treatment groups. &lt;br/ &gt;&lt;br&gt;3.To compare the duration for conversion of Covid-19 positive status to negative between the treatment groups. &lt;br/ &gt;&lt;br&gt; &lt;br/ &gt;&lt;br&gt;Timepoint: 1. Daily assessment of the patient. &lt;br/ &gt;&lt;br&gt;2. At the end of 28 days or discharge of the patient- whichever is earlier.</t>
  </si>
  <si>
    <t>An international randomized trial of additional treatments for COVID-19 in hospitalized patients who are all receiving the local standard of care - WHO-SOLIDARITY-GERMANY - WHO-SOLIDARITY-GERMANY</t>
  </si>
  <si>
    <t>&lt;br&gt;Product Name: Remdesivir&lt;br&gt;Pharmaceutical Form: Powder for solution for infusion&lt;br&gt;INN or Proposed INN: REMDESIVIR&lt;br&gt;Current Sponsor code: remdesivir&lt;br&gt;Concentration unit: mg milligram(s)&lt;br&gt;Concentration type: equal&lt;br&gt;Concentration number: 100-&lt;br&gt;&lt;br&gt;</t>
  </si>
  <si>
    <t>https://www.clinicaltrialsregister.eu/ctr-search/search?query=eudract_number:2020-001549-38</t>
  </si>
  <si>
    <t>An international randomized trial of additional treatments for COVID-19 in hospitalized patients who are all receiving the local standard of care - WHO-SOLIDARITY-GERMANY</t>
  </si>
  <si>
    <t>EUCTR2020-001549-38-DE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</si>
  <si>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2&lt;br&gt;</t>
  </si>
  <si>
    <t>Gesundheit Nord gGmbH</t>
  </si>
  <si>
    <t>COVID-19 &lt;br&gt;MedDRA version: 21.1
Level: LLT
Classification code 10037373
Term: Pulmonary disorder
System Organ Class: 100000004855
;Therapeutic area: Diseases [C] - Respiratory Tract Diseases [C08]</t>
  </si>
  <si>
    <t>Institut f√ºr Pharmakologie</t>
  </si>
  <si>
    <t>St. -Juergen-Str.1</t>
  </si>
  <si>
    <t>i.puentmann@pharmakologie-bremen.de</t>
  </si>
  <si>
    <t>0049421497 5352</t>
  </si>
  <si>
    <t>Inclusion criteria: &lt;br&gt;‚Ä¢	Patients 18 years and older &lt;br&gt;‚Ä¢	SARS-CoV-2 infection confirmed by PCR in any specimen &lt; 9 days prior to randomization&lt;br&gt;‚Ä¢	Admitted to the hospital ward or the ICU due to COVID-19&lt;br&gt;‚Ä¢	SpO2 = 94% on room air OR oxygen demand OR breathing support&lt;br&gt;‚Ä¢	Written informed consent obtained &lt;br&gt;Are the trial subjects under 18? no&lt;br&gt;Number of subjects for this age range: &lt;br&gt;F.1.2 Adults (18-64 years) yes&lt;br&gt;F.1.2.1 Number of subjects for this age range 100&lt;br&gt;F.1.3 Elderly (&gt;=65 years) yes&lt;br&gt;F.1.3.1 Number of subjects for this age range 300&lt;br&gt;</t>
  </si>
  <si>
    <t>Exclusion criteria: &lt;br&gt;‚Ä¢	Patient's non-consent or inability to informed consent &lt;br&gt;‚Ä¢	Pregnant or breastfeeding women&lt;br&gt;‚Ä¢	Subjects pretreated with one of the active study drugs in the past 29 days&lt;br&gt;‚Ä¢	Anticipated transfer within 72 hours to a non-study hospital &lt;br&gt;‚Ä¢	Severe co-morbidity with life expectancy &lt; 3 months according to investigators opinion &lt;br&gt;‚Ä¢	AST or ALT &gt; 5 times the upper limit of normal &lt;br&gt;‚Ä¢	Stage 4 severe chronic kidney disease or requiring dialysis (i.e. eGFR &lt; 30 mL/min)&lt;br&gt;‚Ä¢	Contraindications to any of the active study drugs&lt;br&gt;‚Ä¢	Subjects participating in a potentially confounding drug or device trial during the course of the study in the last 29 days &lt;br&gt;‚Ä¢	Any reason why, in the opinion of the investigators, the patient should not participate &lt;br&gt;</t>
  </si>
  <si>
    <t>Timepoint(s) of evaluation of this end point: day 15;Primary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Death;Secondary Objective: Not applicable;Main Objective: The overall objective of the study is to evaluate the clinical efficacy and safety of investigational therapeutics relative to the control arm among hospitalized adult patients who have COVID-19.&lt;br&gt;</t>
  </si>
  <si>
    <t>Evaluation of Therapeutic Effects of Melatonin by Inhibition of NLRP3 Inflammasome in COVID19 Patients</t>
  </si>
  <si>
    <t>Drug: Melatonin;Drug: The usual treatment</t>
  </si>
  <si>
    <t>https://clinicaltrials.gov/show/NCT04409522</t>
  </si>
  <si>
    <t>NCT04409522</t>
  </si>
  <si>
    <t>Mohammad Sadegh Bagheri Baghdasht</t>
  </si>
  <si>
    <t>sadegh.bagheri@gmail.com;</t>
  </si>
  <si>
    <t>0098 9356318204;</t>
  </si>
  <si>
    <t>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t>
  </si>
  <si>
    <t>Melatonin</t>
  </si>
  <si>
    <t>InterMediate ProphylACtic Versus Therapeutic Dose Anticoagulation in Critically Ill Patients With COVID-19: A Prospective Randomized Study (The IMPACT Trial)</t>
  </si>
  <si>
    <t>Drug: Enoxaparin sodium;Drug: Unfractionated heparin;Drug: Fondapariniux;Drug: Argatroban</t>
  </si>
  <si>
    <t>https://clinicaltrials.gov/show/NCT04406389</t>
  </si>
  <si>
    <t>Anticoagulation in Critically Ill Patients With COVID-19 (The IMPACT Trial)</t>
  </si>
  <si>
    <t>NCT04406389</t>
  </si>
  <si>
    <t>IMPACT</t>
  </si>
  <si>
    <t>Maria T DeSancho, MD, MSc;Maria T DeSancho, MD, MSc;Maria T DeSancho, MD, MSc</t>
  </si>
  <si>
    <t>;mtd2002@med.cornell.edu;mtd2002@med.cornell.edu</t>
  </si>
  <si>
    <t>;646-962-2065;646-962-2065</t>
  </si>
  <si>
    <t>Weill Medical College of Cornell University;</t>
  </si>
  <si>
    <t>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t>
  </si>
  <si>
    <t>30-day mortality</t>
  </si>
  <si>
    <t>Hamburg Edoxaban for Anticoagulation in COVID-19 Study</t>
  </si>
  <si>
    <t>Drug: Anticoagulation Agents (Edoxaban and/or high dose LMWH);Drug: Low dose Low molecular weight heparin or Placebo</t>
  </si>
  <si>
    <t>https://clinicaltrials.gov/show/NCT04542408</t>
  </si>
  <si>
    <t>NCT04542408</t>
  </si>
  <si>
    <t>Universit√§tsklinikum Hamburg-Eppendorf</t>
  </si>
  <si>
    <t>HERO-19</t>
  </si>
  <si>
    <t>Stefan Kluge, MD;Stefan Kluge, MD</t>
  </si>
  <si>
    <t>;s.kluge@uke.de</t>
  </si>
  <si>
    <t>;+49 40 7410</t>
  </si>
  <si>
    <t>Universit√§tsklinikum Hamburg-Eppendorf;</t>
  </si>
  <si>
    <t>_x000D_&lt;br&gt;        Inclusion Criteria:_x000D_&lt;br&gt;_x000D_&lt;br&gt;          -  Diagnosis of COVID-19 and hospitalization on ICU, or_x000D_&lt;br&gt;_x000D_&lt;br&gt;          -  Diagnosis of COVID-19 and hospitalization on normal ward, or_x000D_&lt;br&gt;_x000D_&lt;br&gt;          -  Diagnosis of COVID-19 (within 10 days) and troponin = ULN and/or D-dimer =0.5 mg/L_x000D_&lt;br&gt;_x000D_&lt;br&gt;        Exclusion Criteria:_x000D_&lt;br&gt;_x000D_&lt;br&gt;          -  Age below 18_x000D_&lt;br&gt;_x000D_&lt;br&gt;          -  Life expectancy less than 3 months before COVID-19_x000D_&lt;br&gt;_x000D_&lt;br&gt;          -  Resuscitation &gt; 30 minutes_x000D_&lt;br&gt;_x000D_&lt;br&gt;          -  Hypersensitivity to the active substance, to Edoxaban or any of its excipients_x000D_&lt;br&gt;_x000D_&lt;br&gt;          -  Significantly increased bleeding risk_x000D_&lt;br&gt;_x000D_&lt;br&gt;          -  Other indication for anticoagulation beyond COVID-19_x000D_&lt;br&gt;_x000D_&lt;br&gt;          -  GFR &lt; 15 ml/min_x000D_&lt;br&gt;_x000D_&lt;br&gt;          -  Planned transfer of the patient to another clinic within the next 42 days_x000D_&lt;br&gt;</t>
  </si>
  <si>
    <t>Combined endpoint: all-cause mortality and/ or venous thromboem-bolism and/ or arterial thromboembolism</t>
  </si>
  <si>
    <t>Good Nasal Irrigation and Gargling for healthcare staff in Care Homes during the COVID-19 pandemic: the GoodNIGHT-COVID pilot feasibility study</t>
  </si>
  <si>
    <t>The intervention is to ask care home (CH) managers to advise their healthcare staff to perform nasal irrigation and gargling with saline (HSNIG) before and at least once during each shift.  The aim of nasal lavage and gargling is to reduce asymptomatic infection with SARS-CoV-2 in healthcare workers, and thus reduce onward transmission to vulnerable care home residents during the COVID-19 pandemic.  The nasal rinse and gargling uses saline of approximately 3% salinity up both nostrils and then gargled from a 60 mL Gallipot. The study is a feasibility and pilot study. Outcomes in intervention care homes will be compared to control care homes that will not be advising their staff to perform nasal lavage and gargling.  &lt;br&gt;Each intervention care home will be provided with adequate supplies of Gallipots, salt, stirrers and information leaflets and posters to display to staff.  &lt;br&gt;Training will be provided remotely, prior to the start of the study, by means of both online videos (made available via private links) and written materials.  These materials have been designed specifically for the purposes of this study.  They are not available publically, to avoid the potential for methodological contamination of the study design. Care home staff will be asked to watch the videos once, but will be able to watch the videos as often as they wish for the duration of the study. &lt;br&gt;The study will last 12 weeks from the date the first care home starts.  Care homes will start in a phased way, determined by recruitment, and no care home will undertake the intervention for less than 8 weeks. &lt;br&gt;During the study, staff attendance at training sessions, and subsequent adherence/fidelity to HSNIG will be recorded and captured by responses to weekly surveys completed both by care home manag</t>
  </si>
  <si>
    <t>https://anzctr.org.au/ACTRN12620000737932.aspx</t>
  </si>
  <si>
    <t>Nasal washout and gargling for healthcare staff in Care Homes during the COVID-19 pandemic: The Good-NIGHT COVID pilot study</t>
  </si>
  <si>
    <t>ACTRN12620000737932</t>
  </si>
  <si>
    <t>Purpose: Prevention; Allocation: Randomised controlled trial; Masking: Open (masking not used);Assignment: Parallel;Type of endpoint: Efficacy;</t>
  </si>
  <si>
    <t>University of Southampton</t>
  </si>
  <si>
    <t>COVID-19 infection;respiratory tract infection;COVID-19 pneumonia; &lt;br&gt;COVID-19 infection &lt;br&gt;respiratory tract infection &lt;br&gt;COVID-19 pneumonia;Infection - Studies of infection and infectious agents;Respiratory - Other respiratory disorders / diseases</t>
  </si>
  <si>
    <t>Inclusion criteria: Any CH with facilities for staff to carry out HSNIG and authority to decide on this and on providing relevant data to the study team</t>
  </si>
  <si>
    <t>Exclusion criteria: Care Homes where HSNIG has already part of hygiene policy _x000D_&lt;br&gt;Any CH with a high proportion (50% or more) of agency staff (typically this is approximately 25%)</t>
  </si>
  <si>
    <t>This is a pilot feasibility study.  The main outcome of the feasibility/pilot study will a composite primary outcome of the feasibility and acceptability of the intervention. Feasibility will be assessed using weekly online surveys of both care home workers and care home managers (or their delegated 'rinsing champion').  All surveys have been specifically dedsigned for this trial.  Acceptability will be assessed by weekly surveys and semi-structured qualitative interviews with a self-selecting group of care home staff and managers/champions. Qualitative interviews will be one to one, telephone or video interviews which will be audio recorded and transcibed for analysis. Each interview is expected to last approximately 30 minutes. In addition a log will be kept by managers/champions of how many care home staff have completed the online training.[The primary timepoint will be 8 weeks from the date of starting the intervention/control for each care home.   An additional 4 weeks of data collection and time for qualitative interviews will mean the entire duration of the trial will be 12 weeks]</t>
  </si>
  <si>
    <t>Efficacy and Safety of corticoids in patients with adult respiratory distress syndrome (ARDS) secondary to COVID-19. - Steroids In Coronavirus (SIC)</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</si>
  <si>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</si>
  <si>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https://www.clinicaltrialsregister.eu/ctr-search/search?query=eudract_number:2020-001307-16</t>
  </si>
  <si>
    <t>Efficacy and Safety of corticoids in patients with adult respiratory distress syndrome (ARDS) secondary to coronavirus infection.</t>
  </si>
  <si>
    <t>EUCTR2020-001307-16-ES</t>
  </si>
  <si>
    <t>Fundaci√≥n para la Investigaci√≥n Biom√©dica Hospital Ram√≥n y Cajal</t>
  </si>
  <si>
    <t>Adult respiratory distress syndrome (ARDS) secondary to SARS-CoV-2;Therapeutic area: Diseases [C] - Respiratory Tract Diseases [C08]</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</si>
  <si>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</si>
  <si>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</si>
  <si>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</si>
  <si>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</si>
  <si>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</si>
  <si>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</si>
  <si>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COVID_ENZA Trial: Randomized Open Label Phase II Study to Evaluate the Efficacy of Enzalutamide in High Risk Male Outpatients With COVID-1</t>
  </si>
  <si>
    <t>Drug: Enzalutamide</t>
  </si>
  <si>
    <t>https://clinicaltrials.gov/show/NCT04456049</t>
  </si>
  <si>
    <t>Randomized Open Label Phase II Study to Evaluate the Efficacy of Enzalutamide in High Risk Male Outpatients With COVID-19</t>
  </si>
  <si>
    <t>NCT04456049</t>
  </si>
  <si>
    <t>Ricardo Pereira Mestre</t>
  </si>
  <si>
    <t>Ricardo Pereira Mestre, MD;Ricardo Pereira Mestre, MD</t>
  </si>
  <si>
    <t>ricardo.pereiramestre@eoc.ch;ricardo.pereiramestre@eoc.ch</t>
  </si>
  <si>
    <t>+41 (0)91 811 8446;+41 (0)91 811 8446</t>
  </si>
  <si>
    <t>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t>
  </si>
  <si>
    <t>Efficacy of Enzalutamide</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</si>
  <si>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</si>
  <si>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Drug: Interferon beta-1a;Drug: Remdesivir</t>
  </si>
  <si>
    <t>https://clinicaltrials.gov/show/NCT04330690</t>
  </si>
  <si>
    <t>Treatments for COVID-19: Canadian Arm of the SOLIDARITY Trial</t>
  </si>
  <si>
    <t>NCT04330690</t>
  </si>
  <si>
    <t>CATCO</t>
  </si>
  <si>
    <t>Vaseeharan Sathiyamoorthy;Srinivas Murthy, MD</t>
  </si>
  <si>
    <t>;srinivas.murthy@cw.bc.ca</t>
  </si>
  <si>
    <t>;(604) 875-2778</t>
  </si>
  <si>
    <t>World Health Organization;</t>
  </si>
  <si>
    <t>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t>
  </si>
  <si>
    <t>Efficacy of Interventions as assessed by all-cause mortality</t>
  </si>
  <si>
    <t>Efficacy and safety of Xue-Bi-Jing injection in the treatment of severe cases of novel coronavirus pneumonia (COVID-19)</t>
  </si>
  <si>
    <t>Experimental group:On the basis of routine treatment, add 100ml of normal saline and 50ml of Xuebijing injection twice a day;;Control group:conventional therapy;</t>
  </si>
  <si>
    <t>http://www.chictr.org.cn/showproj.aspx?proj=50306</t>
  </si>
  <si>
    <t>ChiCTR2000030388</t>
  </si>
  <si>
    <t>Jingzhou First People's Hospital</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</si>
  <si>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</si>
  <si>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</si>
  <si>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</si>
  <si>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</si>
  <si>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</si>
  <si>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</si>
  <si>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The percentage of patients who convert to moderate one;The rate of shock;Endotracheal intubation ratio;Time spent on the ventilator;mortality;Time of virus nucleic acid test turning negative;</t>
  </si>
  <si>
    <t xml:space="preserve">A Controlled Double Blinded  RCT to Evaluate the 
effectiveness of Siddha medicines, Kaba Sura Kudineer(KSK) &amp;Nilavembu Kudineer(NVK) along with Standard Allopathy Treatment in the management of symptomatic COVID 19 patients
</t>
  </si>
  <si>
    <t>Intervention1: Kaba sura Kudineer: 60 ml twice a day- Morning and Night After food for 10 days&lt;br&gt;Intervention2: Nilavembu Kuidneer: 60 ml twice a day- Morning and Night After food for 10 days&lt;br&gt;Control Intervention1: Decaffeinated Tea: 60 ml twice a day- Morning and Night After food for 10 days&lt;br&gt;</t>
  </si>
  <si>
    <t>http://www.ctri.nic.in/Clinicaltrials/pmaindet2.php?trialid=46511</t>
  </si>
  <si>
    <t>Effectiveness of Siddha Medicines Kabasura Kudineer and Nilavembu Kudineer in the Management of Smptomatic COVID 19 patients</t>
  </si>
  <si>
    <t>CTRI/2020/08/027286</t>
  </si>
  <si>
    <t>Randomized, Parallel Group, Placebo Controlled Trial
  Method of generating randomization sequence:Computer generated randomization  Method of allocation concealment:Sequentially numbered, sealed, opaque envelopes  Blinding and masking:Participant and Investigator Blinded</t>
  </si>
  <si>
    <t>Government Institute of Medical Sceinces</t>
  </si>
  <si>
    <t>Dr ANURAG SRIVASTAVA</t>
  </si>
  <si>
    <t>Government Institute of Medical Sceinces, Gautam Buddha Nagar,  							
Greater Noida.                                                                                           
  						 Government Institute of Medical Sceinces, Gautam Buddha Nagar,</t>
  </si>
  <si>
    <t>dranurag23@gmail.com</t>
  </si>
  <si>
    <t>Government Institute of Medical Sceinces,</t>
  </si>
  <si>
    <t>Inclusion criteria: 1. Laboratory Confirmed COVID √¢?? 19 with Mild and Moderate symptoms (as per ICMR Guidelines) with 2:1 Ratio in each group with proper representation of Age group/Sex. &lt;br/ &gt;&lt;br&gt;2. Aged 18-65 years 	 &lt;br/ &gt;&lt;br&gt;3. Consenting to participate in the study and sign the informed consent &lt;br/ &gt;&lt;br&gt;</t>
  </si>
  <si>
    <t>Exclusion criteria: 1.	Patients with severe primary respiratory disease or other pathogenic microbial pneumonia  &lt;br/ &gt;&lt;br&gt;2.	Patient with Uncontrolled DM (√¢?¬• 350 mgs Fasting Sugar) SevereHT(180/120 mmHg as per JNC 8 Guidelines), Chronic BA(√¢?¬• 5 years Based on Clinical History), Renal Dysfunction (Known CKD √¢?¬• 5 years eGFR Stage √¢?¬• 3 as per NKA guidelines) &lt;br/ &gt;&lt;br&gt;3.	Pregnant and Lactating mothers &lt;br/ &gt;&lt;br&gt;4.	Patients with other systemic malignant diseases such as malignant tumors, mental illnesses, which the researchers consider unsuitable for participation in the study &lt;br/ &gt;&lt;br&gt;5.	People who have history of allergic to Siddha medicine or intolerant to taking medication  &lt;br/ &gt;&lt;br&gt;6.	Patients participating in other COVID-19 clinical trials  &lt;br/ &gt;&lt;br&gt;</t>
  </si>
  <si>
    <t>1.Reduction in Viral load of SARS-CoV-2 at the end of treatment  &lt;br/ &gt;&lt;br&gt;2.Time taken to convert Patient from symptomatic to Asymptomatic based on Reduction in clinical symptoms like fever, cough and breathlessness   &lt;br/ &gt;&lt;br&gt; &lt;br/ &gt;&lt;br&gt;3.Effect of drugs inflammatory markers (IL6,) at the end of treatment.  &lt;br/ &gt;&lt;br&gt;4.Reduction in use of Intensive Supportive Care &lt;br/ &gt;&lt;br&gt;Timepoint: 10 Days</t>
  </si>
  <si>
    <t>Biological: Ravulizumab;Other: Best Supportive Care</t>
  </si>
  <si>
    <t>https://clinicaltrials.gov/show/NCT04369469</t>
  </si>
  <si>
    <t>Efficacy and Safety Study of IV Ravulizumab in Patients With COVID-19 Severe Pneumonia</t>
  </si>
  <si>
    <t>NCT04369469</t>
  </si>
  <si>
    <t>Alexion Pharmaceuticals</t>
  </si>
  <si>
    <t>United States;France;Japan;Spain;United Kingdom;France;Japan;Spain;United Kingdom;United States</t>
  </si>
  <si>
    <t>COVID-19 Severe Pneumonia;Acute Lung Injury;Acute Respiratory Distress Syndrome;Pneumonia, Viral</t>
  </si>
  <si>
    <t>clinicaltrials@alexion.com</t>
  </si>
  <si>
    <t>+1 855-752-2356</t>
  </si>
  <si>
    <t>_x000D_&lt;br&gt;        Inclusion Criteria:_x000D_&lt;br&gt;_x000D_&lt;br&gt;          1. Males or females = 18 years of age and = 40 kg at the time of providing informed_x000D_&lt;br&gt;             consent_x000D_&lt;br&gt;_x000D_&lt;br&gt;          2. Confirmed diagnosis of SARS-CoV-2 infection (eg, via polymerase chain reaction [PCR]_x000D_&lt;br&gt;             and/or antibody test) presenting as severe COVID-19 requiring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Respiratory distress requiring mechanical ventilation, which can be either invasive_x000D_&lt;br&gt;             (requiring endotracheal intubation) or noninvasive (with continuous positive airway_x000D_&lt;br&gt;             pressure [CPAP] or bilevel positive airway pressure [BiPAP])_x000D_&lt;br&gt;_x000D_&lt;br&gt;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 or_x000D_&lt;br&gt;_x000D_&lt;br&gt;               -  Intravenous immunoglobulin (IVIg) within 4 weeks prior to randomization on Day 1_x000D_&lt;br&gt;_x000D_&lt;br&gt;          6. Treatment with investigational therapy in a clinical study within 30 days before_x000D_&lt;br&gt;             randomization, or within 5 half-lives of that investigational therapy, whichever is_x000D_&lt;br&gt;             greater_x000D_&lt;br&gt;_x000D_&lt;br&gt;             Exceptions:_x000D_&lt;br&gt;_x000D_&lt;br&gt;               -  Investigational therapies will be allowed if received as part of best supportive_x000D_&lt;br&gt;                  care through an expanded access protocol or emergency approval for the treatment_x000D_&lt;br&gt;                  of COVID-19_x000D_&lt;br&gt;_x000D_&lt;br&gt;               -  Investigational antiviral therapies (such as remdesivir) will be allowed even if_x000D_&lt;br&gt;                  received as part of a clinical study_x000D_&lt;br&gt;_x000D_&lt;br&gt;          7. Female patients who are breastfeeding or who have a positive pregnancy test result at_x000D_&lt;br&gt;             Screening_x000D_&lt;br&gt;_x000D_&lt;br&gt;          8. History of hypersensitivity to any ingredient contained in the study drug, including_x000D_&lt;br&gt;             hypersensitivity to murine proteins_x000D_&lt;br&gt;_x000D_&lt;br&gt;          9. Patient who is not currently vaccinated against N. meningitidis, unless the patient_x000D_&lt;br&gt;             agrees to receive prophylactic treatment with appropriate antibiotics for at least 8_x000D_&lt;br&gt;             months after the last infusion of study drug or until at least 2 weeks after the_x000D_&lt;br&gt;             patient receives vaccination against N. meningitidis_x000D_&lt;br&gt;</t>
  </si>
  <si>
    <t>Effet du tenofovir/emtricitabine en cure courte sur la clairance virale chez des patients infect√©s par le SARS-CoV2 (COVID-19) non hospitalis√©s - AR0-CORONA</t>
  </si>
  <si>
    <t>&lt;br&gt;Trade Name: Emtricitabine/T√©nofovir disoproxil Mylan&lt;br&gt;Product Name: Emtricitabine/T√©nofovir disoproxil Mylan&lt;br&gt;Pharmaceutical Form: Tablet&lt;br&gt;&lt;br&gt;</t>
  </si>
  <si>
    <t>https://www.clinicaltrialsregister.eu/ctr-search/search?query=eudract_number:2020-001867-94</t>
  </si>
  <si>
    <t>Effet du tenofovir/emtricitabine en cure courte sur la clairance virale chez des patients infect√©s par le SARS-CoV2 (COVID-19) non hospitalis√©s</t>
  </si>
  <si>
    <t>EUCTR2020-001867-94-FR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</si>
  <si>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prise en charge classique&lt;br&gt;Number of treatment arms in the trial: 2&lt;br&gt;</t>
  </si>
  <si>
    <t>CHU CAEN Normandie</t>
  </si>
  <si>
    <t>patients atteints d‚Äôune infection SARS-CoV2 non hospitalis√©s &lt;br&gt;MedDRA version: 20.0
Level: HLGT
Classification code 10021879
Term: Infections - pathogen unspecified
System Organ Class: 10021881 - Infections and infestations
;Therapeutic area: Diseases [C] - Virus Diseases [C02]</t>
  </si>
  <si>
    <t>Investigateur Coordinateur</t>
  </si>
  <si>
    <t>parienti-jj@chu-caen.fr</t>
  </si>
  <si>
    <t>Inclusion criteria: &lt;br&gt;- Infection confirm√©e par le SARS-CoV2&lt;br&gt;- Patients ne n√©cessitant pas l‚Äôhospitalisation&lt;br&gt;- Consentement √©clair√© sign√©&lt;br&gt;&lt;br&gt;Are the trial subjects under 18? no&lt;br&gt;Number of subjects for this age range: &lt;br&gt;F.1.2 Adults (18-64 years) yes&lt;br&gt;F.1.2.1 Number of subjects for this age range 180&lt;br&gt;F.1.3 Elderly (&gt;=65 years) yes&lt;br&gt;F.1.3.1 Number of subjects for this age range 180&lt;br&gt;</t>
  </si>
  <si>
    <t>Exclusion criteria: &lt;br&gt;- Patients porteur du VIH ou de l‚ÄôH√©patite B&lt;br&gt;- Contre-indication √† l‚Äôutilisation du TDF/FTC&lt;br&gt;- Insuffisance r√©nale s√©v√®re connue &lt;br&gt;- Femmes enceintes ou allaitantes&lt;br&gt;&lt;br&gt;</t>
  </si>
  <si>
    <t>Main Objective: Efficacit√© de l‚Äôassociation tenofovir/emtricitabine pendant 7 jours sur la n√©gativation du portage nasopharyng√© de SARS-CoV2 √† J4;Secondary Objective: ‚Ä¢ R√©duction de la dur√©e des sympt√¥mes&lt;br&gt;‚Ä¢ Rapidit√© de la d√©croissance virale SARS-CoV2 entre J4 et J1&lt;br&gt;‚Ä¢ Tol√©rance du TDF/FTC&lt;br&gt;‚Ä¢ Proportion d‚Äôhospitalisation secondaire&lt;br&gt;&lt;br&gt;;Primary end point(s): N√©gativation du portage nasopharyng√© SARS-CoV2 par PCR √† J4;Timepoint(s) of evaluation of this end point: J4</t>
  </si>
  <si>
    <t>Clinical study for Celebrex in the treatment of novel coronavirus pneumonia (COVID-19)</t>
  </si>
  <si>
    <t>Experimental group:Celebrex capsules 200mg / time twice a day for 7 days;control group:routine treatment;</t>
  </si>
  <si>
    <t>http://www.chictr.org.cn/showproj.aspx?proj=50474</t>
  </si>
  <si>
    <t>ChiCTR2000031630</t>
  </si>
  <si>
    <t>Experimental group:30;control group:30;</t>
  </si>
  <si>
    <t>Guangzhou Eighth People's Hospital</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</si>
  <si>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</si>
  <si>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</si>
  <si>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</si>
  <si>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</si>
  <si>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</si>
  <si>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</si>
  <si>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Prostaglandin E2;</t>
  </si>
  <si>
    <t>Multicentric Pragmatic Randomized Controled Trial to Evaluate the Efficacy Chloroquine or Hydroxychloroquine for Five Days in Treating Pneumonia Caused by SARS-Cov-2 - COVID-19</t>
  </si>
  <si>
    <t>Drug: Chloroquine;Drug: Hydroxychloroquine;Other: standard care</t>
  </si>
  <si>
    <t>https://clinicaltrials.gov/show/NCT04420247</t>
  </si>
  <si>
    <t>Efficacy of Chloroquine or Hydroxychloroquine in Treating Pneumonia Caused by SARS-Cov-2 - COVID-19</t>
  </si>
  <si>
    <t>NCT04420247</t>
  </si>
  <si>
    <t>Centro de Estudos e Pesquisa em Emergencias Medicas e Terapia Intensiva</t>
  </si>
  <si>
    <t>COVID;COVID-19;SARS-CoV 2;Coronavirus;Corona Virus Infection</t>
  </si>
  <si>
    <t>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t>
  </si>
  <si>
    <t>World Health Organization (WHO) 9-levels ordinal scale (from 0-8)</t>
  </si>
  <si>
    <t>Recombinant InterLeukin-7 (CYT107) to Improve clinical outcomes in lymphopenic pAtients with COVID-19 infection ‚ÄúILIAD 7 trial‚Äù - ILIAD</t>
  </si>
  <si>
    <t>&lt;br&gt;Product Name: CYT107 &lt;br&gt;Pharmaceutical Form: Solution for injection&lt;br&gt;Pharmaceutical form of the placebo: Solution for injection&lt;br&gt;Route of administration of the placebo: Intramuscular use&lt;br&gt;&lt;br&gt;</t>
  </si>
  <si>
    <t>https://www.clinicaltrialsregister.eu/ctr-search/search?query=eudract_number:2020-001786-36</t>
  </si>
  <si>
    <t>Study of investigational medicinal product of CYT107 in patients with COVID-19 infection who have low number of lymphocytes in their blood (ILIAD 7 trial)</t>
  </si>
  <si>
    <t>EUCTR2020-001786-36-GB</t>
  </si>
  <si>
    <t>RevImmune SAS France</t>
  </si>
  <si>
    <t>United States;France;Spain;Belgium;Italy;United Kingdom</t>
  </si>
  <si>
    <t>Lymphopenia and T cell exhaustion in  COVID-19 patients;Therapeutic area: Diseases [C] - Virus Diseases [C02]</t>
  </si>
  <si>
    <t>Michel Morre</t>
  </si>
  <si>
    <t>15 rue Taitbout</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</si>
  <si>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</si>
  <si>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</si>
  <si>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</si>
  <si>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</si>
  <si>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PROne Positioning in coVID-19 Oxygeno-dependent Patients in Spontaneous Ventilation (PROVID Study)</t>
  </si>
  <si>
    <t>Behavioral: 1: Prone positioning;Behavioral: 2: No instruction regarding positioning</t>
  </si>
  <si>
    <t>https://clinicaltrials.gov/show/NCT04366856</t>
  </si>
  <si>
    <t>NCT04366856</t>
  </si>
  <si>
    <t>COVID;ARDS</t>
  </si>
  <si>
    <t>June 26, 2020</t>
  </si>
  <si>
    <t>PROVID</t>
  </si>
  <si>
    <t>Anatole HARROIS;Anatole HARROIS, MD;Anatole HARROIS, MD, PhD</t>
  </si>
  <si>
    <t>;anatole.harrois@aphp.fr;anatole.harrois@aphp.fr</t>
  </si>
  <si>
    <t>;+33(0)1-45-21-34-41;+33(0)1-45-21-34-41</t>
  </si>
  <si>
    <t>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t>
  </si>
  <si>
    <t>Proportion of patients who meet one or both following criteria: need for intubation (for mechanical ventilation), occurrence of death during hospital stay.</t>
  </si>
  <si>
    <t>Effectiveness of Prophylactic Hydroxychloroquine on incidence of COVID-19 infection in Front-line Health and Allied Health Care Workers: The COVID-SHIELD Trial</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</si>
  <si>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</si>
  <si>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https://anzctr.org.au/ACTRN12620000501943.aspx</t>
  </si>
  <si>
    <t>COVID-19 prophylaxis with hydroxychloroquine in Front-line Health and Allied-Health Care Workers: The COVID-SHIELD Trial</t>
  </si>
  <si>
    <t>ACTRN12620000501943</t>
  </si>
  <si>
    <t>Purpose: Prevention; Allocation: Randomised controlled trial; Masking: Blinded (masking used);Assignment: Parallel;Type of endpoint: Efficacy;</t>
  </si>
  <si>
    <t>Phase 2 / Phase 3</t>
  </si>
  <si>
    <t>Walter and Eliza Hall Institute of Medical Research</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</si>
  <si>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</si>
  <si>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</si>
  <si>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Incidence of COVID-19 using standard PCR analysis for COVID-19 [Daily during 4 months of intervention period]</t>
  </si>
  <si>
    <t>Bacillus Calmette-Guerin Against Covid-19 for Prevention and Amelioration of Severity Trial</t>
  </si>
  <si>
    <t>Drug: BCG Vaccine;Other: Placebo</t>
  </si>
  <si>
    <t>https://clinicaltrials.gov/show/NCT04534803</t>
  </si>
  <si>
    <t>BCG Against Covid-19 for Prevention and Amelioration of Severity Trial (BAC to the PAST)</t>
  </si>
  <si>
    <t>NCT04534803</t>
  </si>
  <si>
    <t>Harvard Medical School</t>
  </si>
  <si>
    <t>Megan B Murray, MD, ScD;Ximena C Tovar</t>
  </si>
  <si>
    <t>;ximena_tovar@hms.harvard.edu</t>
  </si>
  <si>
    <t>;617-432-5540</t>
  </si>
  <si>
    <t>Harvard Medical School;</t>
  </si>
  <si>
    <t>_x000D_&lt;br&gt;        Inclusion:_x000D_&lt;br&gt;_x000D_&lt;br&gt;          -  Residents of a participating LTCF_x000D_&lt;br&gt;_x000D_&lt;br&gt;          -  70 years or older_x000D_&lt;br&gt;_x000D_&lt;br&gt;          -  Ability to understand and cooperate with study procedures including dressing care._x000D_&lt;br&gt;_x000D_&lt;br&gt;               -  Nursing home staff or the research team will ensure participants are correctly_x000D_&lt;br&gt;                  doing dressing care._x000D_&lt;br&gt;_x000D_&lt;br&gt;        Exclusion:_x000D_&lt;br&gt;_x000D_&lt;br&gt;          -  Previous or current SARS-CoV2 infection/Covid-19 disease defined by documentation of_x000D_&lt;br&gt;             disease in clinical chart or positive PCR test._x000D_&lt;br&gt;_x000D_&lt;br&gt;          -  Previous or known active TB disease_x000D_&lt;br&gt;_x000D_&lt;br&gt;          -  Does not have an established proxy or guardian, but has cognitive impairment that_x000D_&lt;br&gt;             would prohibit the participant from fully understanding the extent of study_x000D_&lt;br&gt;             requirements and risks, or prohibit their ability to provide informed consent._x000D_&lt;br&gt;_x000D_&lt;br&gt;          -  Obesity (Body Mass Index [BMI] &gt; 35)_x000D_&lt;br&gt;_x000D_&lt;br&gt;          -  Fever (&gt;38 C) within the past 24 hours_x000D_&lt;br&gt;_x000D_&lt;br&gt;          -  Current or historic serious underlying medical conditions:_x000D_&lt;br&gt;_x000D_&lt;br&gt;               -  HIV+_x000D_&lt;br&gt;_x000D_&lt;br&gt;               -  History of organ or bone marrow transplantation_x000D_&lt;br&gt;_x000D_&lt;br&gt;               -  History of major immunodeficiency disorder_x000D_&lt;br&gt;_x000D_&lt;br&gt;               -  Active solid or hematologic malignancy diagnosed within the past two years_x000D_&lt;br&gt;_x000D_&lt;br&gt;               -  Presence of significant neurologic disease, eg. Alzheimer's disease_x000D_&lt;br&gt;_x000D_&lt;br&gt;          -  Receipt of any of the following drugs:_x000D_&lt;br&gt;_x000D_&lt;br&gt;               -  Currently taking immunosuppressive or immunomodulatory drugs (inhalers and/or_x000D_&lt;br&gt;                  prednisone are acceptable to take)_x000D_&lt;br&gt;_x000D_&lt;br&gt;                    -  The Prednisone doses equivalent &gt; 2 mg/kg or &gt; 20 mg per day of prednisone_x000D_&lt;br&gt;                       administered for &gt;/= 2 weeks are immunosuppressive and should be avoided_x000D_&lt;br&gt;                       with live vaccines._x000D_&lt;br&gt;_x000D_&lt;br&gt;               -  Expect to receive chemotherapy in the coming six months, receipt of chemotherapy_x000D_&lt;br&gt;                  in the past six months or undergoing chemotherapy_x000D_&lt;br&gt;_x000D_&lt;br&gt;               -  Currently on any anti-cytokine therapy_x000D_&lt;br&gt;_x000D_&lt;br&gt;               -  Taking metformin treatment_x000D_&lt;br&gt;_x000D_&lt;br&gt;               -  Suspicion of active viral or bacterial infection_x000D_&lt;br&gt;_x000D_&lt;br&gt;               -  Plan to leave the nursing home within the next 6 months_x000D_&lt;br&gt;_x000D_&lt;br&gt;               -  Taking part in another intervention-based trial for Covid-19_x000D_&lt;br&gt;_x000D_&lt;br&gt;               -  Allergy to any component of the BCG vaccine or an anaphylactic or allergic_x000D_&lt;br&gt;                  reaction to a previous dose of BCG vaccination_x000D_&lt;br&gt;</t>
  </si>
  <si>
    <t>To assess the efficacy of BCG vaccination compared to placebo in reducing severe Covid-19 disease among elderly residents of skilled nursing facilities.</t>
  </si>
  <si>
    <t>An exploratory Phase II investigator-initiated clinical trial of the efficacy and safety of TM5614 in patients with SARS-CoV-2 pneumonia(COVID-19)</t>
  </si>
  <si>
    <t>TM5614 is started at 120 mg once daily for a 14-day period. On Day 7, it will be confirmed whether the drug could be increased and in case determined that the dose could be increased, the dose will be increased to 180 mg from the next day. However, if bleeding symptoms, liver dysfunction are seen on Day 7, or if it is considered impossible to increase the dose to 180 mg, the dose will be continued at 120 mg.</t>
  </si>
  <si>
    <t>https://jrct.niph.go.jp/latest-detail/jRCT2021200018</t>
  </si>
  <si>
    <t>An exploratory Phase II investigator-initiated clinical trial of the efficacy and safety of TM5614 in patients with novel coronavirus  pneumonia</t>
  </si>
  <si>
    <t>JPRN-jRCT2021200018</t>
  </si>
  <si>
    <t>Harigae Hideo</t>
  </si>
  <si>
    <t>novel coronavirus (SARS-CoV-2) pneumonia &lt;br&gt;novel coronavirus pneumonia,  novel coronavirus infection</t>
  </si>
  <si>
    <t>Clinical Trial Coordinating Office</t>
  </si>
  <si>
    <t>1-1 Seiryo-machi, Aoba-ku, Sendai, Miyagi</t>
  </si>
  <si>
    <t>r187chiken@crieto.hosp.tohoku.ac.jp</t>
  </si>
  <si>
    <t>Clinical Research, Innovation and Education Center, Tohoku University Hospital</t>
  </si>
  <si>
    <t>Inclusion criteria: (1) Inpatients over the age of 20 obtained by written consent&lt;br&gt;(2) Patients who are positive for COVID-19 by RT-PCR test or antigen test&lt;br&gt;(3) Patients with a finding consistent with novel coronavirus pneumonia on chest CT examination&lt;br&gt;(4) Patients with room air SpO2 &lt;95% at rest&lt;br&gt;(5) Patients who require less than 5 L/min oxygen concentration&lt;br&gt;(6) Patients who are not on a ventilator&lt;br&gt;(7) Patients whose AST or ALT value is 2.5 times or less than the institutional upper limit&lt;br&gt;(8) Patients whose total bilirubin level is 2.5 times or less than the institutional upper limit&lt;br&gt;(9) Patients with creatinine clearance (calculated by Cockcroft-Gault formula) of 30 mL/min or more</t>
  </si>
  <si>
    <t>Exclusion criteria: (1) Patients on home oxygen therapy&lt;br&gt;(2) Kidney disease patients undergoing dialysis treatment&lt;br&gt;(3) Patients with a history or complications of malignant tumors  (except for those with no recurrence or new onset for at least 5 years after treatment)&lt;br&gt;(4) Patients with cirrhosis (Child-Pugh score class B and C)&lt;br&gt;(5) Pregnant or lactating patients&lt;br&gt;(6) Patients who have participated in or are currently participating in other clinical trials within 30 days prior to enrollment in this clinical trial&lt;br&gt;(7) Patients with bleeding tendency&lt;br&gt;(8) Patients on anticoagulants and other concomitantly prohibited drugs that are difficult to discontinue&lt;br&gt;(9) Patients judged by the investigator or co-investigator to be inappropriate for other reasons</t>
  </si>
  <si>
    <t>Existence of deterioration of oxygenation requiring ventilator management</t>
  </si>
  <si>
    <t>A phase Ib/II single-blinded, randomised, controlled study to determine safety, immunogenicity and efficacy of the candidate Coronavirus Disease (COVID-19) vaccine ChAdOx1 nCoV-19 in adults in Kenya (COV004)</t>
  </si>
  <si>
    <t>;COVID19 vaccine;Rabies vaccine</t>
  </si>
  <si>
    <t>https://pactr.samrc.ac.za/TrialDisplay.aspx?TrialID=10988</t>
  </si>
  <si>
    <t>A study to determine if a new vaccine safely generates good immune responses to protect adults in Kenya from Coronavirus Disease</t>
  </si>
  <si>
    <t>PACTR202005681895696</t>
  </si>
  <si>
    <t>&lt;br&gt;COVID-19 Disease;COVID-19 Disease</t>
  </si>
  <si>
    <t>Marianne</t>
  </si>
  <si>
    <t>Munene</t>
  </si>
  <si>
    <t>KEMRI-Wellcome Trust Research Programme CGMRC, PO Box 230</t>
  </si>
  <si>
    <t>MMunene@kemri-wellcome.org</t>
  </si>
  <si>
    <t>Research Governance Manager</t>
  </si>
  <si>
    <t>Inclusion criteria: ‚Ä¢	Frontline Staff as defined by the Government of Kenya_x000D_&lt;br&gt;‚Ä¢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</si>
  <si>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before_x000D_&lt;br&gt;enrolment_x000D_&lt;br&gt;‚Ä¢ Volunteer who is not literate._x000D_&lt;br&gt;‚Ä¢ Planned receipt of any vaccine other than the study intervention within 30 days_x000D_&lt;br&gt;before or after study vaccination._x000D_&lt;br&gt;‚Ä¢ Prior receipt of an investigational or licensed vaccine likely to impact on_x000D_&lt;br&gt;interpretation of the trial data (e.g. Adenovirus vectored vaccines, any coronavirus_x000D_&lt;br&gt;vaccines)._x000D_&lt;br&gt;‚Ä¢ Planned or ongoing participation in any other interventional studies (of licensed or_x000D_&lt;br&gt;investigational products) =30 days before enrolment and for the duration of the_x000D_&lt;br&gt;study._x000D_&lt;br&gt;‚Ä¢ Administration of immunoglobulins and/or any blood products within the three_x000D_&lt;br&gt;months preceding the planned administration of the vaccine candidate._x000D_&lt;br&gt;‚Ä¢ Any confirmed or suspected immunosuppressive or immunodeficient state,_x000D_&lt;br&gt;including HIV infection; asplenia; recurrent severe infections and chronic use_x000D_&lt;br&gt;(more than 14 days) immunosuppressant medication within the past 6 months_x000D_&lt;br&gt;(inhaled and topical steroids are allowed)._x000D_&lt;br&gt;‚Ä¢ History of allergic disease or reactions likely to be exacerbated by any component_x000D_&lt;br&gt;of the vaccine._x000D_&lt;br&gt;‚Ä¢ Any history of hereditary or idiopathic angioedema._x000D_&lt;br&gt;‚Ä¢ Pregnancy, lactation or willingness/intention to become pregnant during the study._x000D_&lt;br&gt;‚Ä¢ History of cancer (except basal cell carcinoma of the skin and cervical carcinoma_x000D_&lt;br&gt;in situ)._x000D_&lt;br&gt;‚Ä¢ History of serious psychiatric condition likely to affect participation in the study._x000D_&lt;br&gt;‚Ä¢ Bleeding disorder (e.g. factor deficiency, coagulopathy or platelet disorder), or_x000D_&lt;br&gt;prior history of significant bleeding or bruising following IM injections or_x000D_&lt;br&gt;venepuncture._x000D_&lt;br&gt;‚Ä¢ Any other serious chronic illness requiring hospital specialist supervision._x000D_&lt;br&gt;‚Ä¢ Suspected or known current alcohol abuse as defined by an alcohol intake of_x000D_&lt;br&gt;greater than 42 units every week (e.g. more than 2 bottles of 500mls Tusker (beer)_x000D_&lt;br&gt;a day, more than 2 large glasses of 12% wine per day)</t>
  </si>
  <si>
    <t>A.    To assess the safety, tolerability and reactogenicity profile of the candidate vaccine ChAdOx1nCoV-19                                                                                                                                                                                                                                         &lt;br&gt;1. Occurrence of serious adverse events (SAEs) throughout the study duration&lt;br&gt;2. Occurrence of solicited local and systemic reactogenicity signs and symptoms for 7 days following vaccination&lt;br&gt;3. Occurrence of unsolicited adverse events (AEs) at all scheduled visits;&lt;br&gt;4. Change from baseline for safety laboratory measures and;                                                                                                                              &lt;br&gt;5. Occurrence of SAE of special interest: disease enhancement episodes&lt;br&gt;B. To assess immunogenicity of ChAdOx1 nCoV-19&lt;br&gt;1. ELISA to quantify IgG antibodies against SARSCoV-2 spike protein (seroconversion rates)</t>
  </si>
  <si>
    <t>https://wellcome.ac.uk/grant-funding/guidance/data-software-materials-management-and-sharing-policy</t>
  </si>
  <si>
    <t>A Phase 3 Randomized, Placebo-Controlled Study of Lenzilumab in Hospitalized Patients With Severe and Critical COVID-19 Pneumonia</t>
  </si>
  <si>
    <t>Biological: Lenzilumab;Drug: Standard of Care</t>
  </si>
  <si>
    <t>https://clinicaltrials.gov/show/NCT04351152</t>
  </si>
  <si>
    <t>Phase 3 Study to Evaluate Efficacy and Safety of Lenzilumab in Patients With COVID-19</t>
  </si>
  <si>
    <t>NCT04351152</t>
  </si>
  <si>
    <t>Humanigen, Inc.</t>
  </si>
  <si>
    <t>Coronavirus Disease 2019 (COVID-19) Pneumonia</t>
  </si>
  <si>
    <t>Cameron Durrant, MD;Omar Ahmed, PharmD;M Center</t>
  </si>
  <si>
    <t>;oahmed@humanigen.com;</t>
  </si>
  <si>
    <t>;201-509-0713;</t>
  </si>
  <si>
    <t>Humanigen, Inc.;</t>
  </si>
  <si>
    <t>_x000D_&lt;br&gt;        Inclusion Criteria:_x000D_&lt;br&gt;_x000D_&lt;br&gt;          -  Adults 18 years of age or older who are capable of providing informed consent or have_x000D_&lt;br&gt;             a proxy capable of giving consent for them_x000D_&lt;br&gt;_x000D_&lt;br&gt;          -  Virologic confirmation of SARS-CoV-2 infection via any FDA authorized diagnostic test_x000D_&lt;br&gt;             for SARS-CoV-2_x000D_&lt;br&gt;_x000D_&lt;br&gt;          -  Pneumonia diagnosed by Chest X-ray or Computed Tomography revealing infiltrates_x000D_&lt;br&gt;             consistent with pneumonia_x000D_&lt;br&gt;_x000D_&lt;br&gt;          -  SpO2 = 94% on room air and/or require supplemental oxygen (including high-flow oxygen_x000D_&lt;br&gt;             support or NPPV)_x000D_&lt;br&gt;_x000D_&lt;br&gt;          -  Hospitalized, not requiring invasive mechanical ventilation during this_x000D_&lt;br&gt;             hospitalization_x000D_&lt;br&gt;_x000D_&lt;br&gt;          -  Have not participated in other clinical trial for COVID-19 using an immunomodulatory_x000D_&lt;br&gt;             monoclonal antibody or kinase inhibitor (use of remdesivir, corticosteroids,_x000D_&lt;br&gt;             convalescent plasma, hydroxychloroquine or chloroquine is permitted)_x000D_&lt;br&gt;_x000D_&lt;br&gt;          -  Females of childbearing potential must have a negative serum or urine pregnancy test_x000D_&lt;br&gt;_x000D_&lt;br&gt;        Exclusion Criteria:_x000D_&lt;br&gt;_x000D_&lt;br&gt;          -  Requiring invasive mechanical ventilation or extracorporeal membrane oxygenation prior_x000D_&lt;br&gt;             to randomization_x000D_&lt;br&gt;_x000D_&lt;br&gt;          -  Confirmed diagnosis of bacterial pneumonia or other active/uncontrolled fungal or_x000D_&lt;br&gt;             viral infections at screening/baseline_x000D_&lt;br&gt;_x000D_&lt;br&gt;          -  Known active tuberculosis (TB), history of incompletely treated TB or suspected or_x000D_&lt;br&gt;             known extrapulmonary TB_x000D_&lt;br&gt;_x000D_&lt;br&gt;          -  Currently receiving treatment for hepatitis A, hepatitis B, hepatitis C or HIV_x000D_&lt;br&gt;             infection_x000D_&lt;br&gt;_x000D_&lt;br&gt;          -  History of pulmonary alveolar proteinosis (PAP)_x000D_&lt;br&gt;_x000D_&lt;br&gt;          -  Women of childbearing potential who are pregnant or breastfeeding_x000D_&lt;br&gt;_x000D_&lt;br&gt;          -  Known hypersensitivity to lenzilumab or any of its components_x000D_&lt;br&gt;_x000D_&lt;br&gt;          -  Use of any FDA approved anti-IL-6 (e.g., tocilizumab, sarilumab, sitlukimab),_x000D_&lt;br&gt;             anti-IL-1 (e.g., anakinra, canakinumab) or kinase inhibitor (e.g., baracitinib,_x000D_&lt;br&gt;             ibrutinib, acalabrutinib) therapy to treat COVID-19 within 8 weeks prior to_x000D_&lt;br&gt;             randomization_x000D_&lt;br&gt;_x000D_&lt;br&gt;          -  Use of GM-CSF agents (e.g., sargramostim) within prior 2 months of randomization_x000D_&lt;br&gt;_x000D_&lt;br&gt;          -  Expected survival &lt; 24h in the opinion of the investigator_x000D_&lt;br&gt;_x000D_&lt;br&gt;          -  Any condition that, in the opinion of the investigator, is likely to interfere with_x000D_&lt;br&gt;             the safety and efficacy of the study treatment or puts the patient at unacceptably_x000D_&lt;br&gt;             high risk from the study_x000D_&lt;br&gt;</t>
  </si>
  <si>
    <t>Exploration of Feasability of Blood and Saliva Proteomic Analysis Through Harvesting by Silica Matrix</t>
  </si>
  <si>
    <t>Device: sample of blood and saliva</t>
  </si>
  <si>
    <t>https://clinicaltrials.gov/show/NCT04597216</t>
  </si>
  <si>
    <t>Exploration of Feasability of Blood and Saliva Proteomic Analysis Through Harvesting by Silica Matrix (NanoDx-CoV-19)</t>
  </si>
  <si>
    <t>NCT04597216</t>
  </si>
  <si>
    <t>NanoDxCoV19</t>
  </si>
  <si>
    <t>olivier EPAULARD</t>
  </si>
  <si>
    <t>oepaulard@chu-grenoble.fr</t>
  </si>
  <si>
    <t>_x000D_&lt;br&gt;        phase 1:_x000D_&lt;br&gt;_x000D_&lt;br&gt;        Inclusion Criteria for group 1:_x000D_&lt;br&gt;_x000D_&lt;br&gt;          -  positive Covid-19 PCR_x000D_&lt;br&gt;_x000D_&lt;br&gt;          -  clinical signs evocative of Covid-19_x000D_&lt;br&gt;_x000D_&lt;br&gt;        Exclusion Criteria for group 1:_x000D_&lt;br&gt;_x000D_&lt;br&gt;          -  asymptomatic Covid-19 infection_x000D_&lt;br&gt;_x000D_&lt;br&gt;        Inclusion Criteria for group 1:_x000D_&lt;br&gt;_x000D_&lt;br&gt;          -  negative Covid-19 PCR_x000D_&lt;br&gt;_x000D_&lt;br&gt;          -  acute respiratory infection_x000D_&lt;br&gt;_x000D_&lt;br&gt;        Exclusion Criteria for group 1:_x000D_&lt;br&gt;_x000D_&lt;br&gt;          -  none_x000D_&lt;br&gt;_x000D_&lt;br&gt;        Phase 2_x000D_&lt;br&gt;_x000D_&lt;br&gt;        Inclusion Criteria:_x000D_&lt;br&gt;_x000D_&lt;br&gt;          -  suspicion of Covid-19_x000D_&lt;br&gt;_x000D_&lt;br&gt;          -  sample for Covid-19 PCR planned or performed the same day_x000D_&lt;br&gt;_x000D_&lt;br&gt;          -  admission ot emergency room exclusion criteria:_x000D_&lt;br&gt;_x000D_&lt;br&gt;          -  past known Covid-19_x000D_&lt;br&gt;</t>
  </si>
  <si>
    <t>Feasibility of proteomic profile</t>
  </si>
  <si>
    <t>A Telerehabilitation Approach to Improve Long-term Physical Ability and Quality of Life in Patients With Severe Acute Respiratory Syndrome Coronavirus (SARSCoV-2, COVID-19) Immediately After Hospitalization. The ATHLOS Study</t>
  </si>
  <si>
    <t>Device: Telerehabilitation</t>
  </si>
  <si>
    <t>https://clinicaltrials.gov/show/NCT04368845</t>
  </si>
  <si>
    <t>Telerehabilitation in Patients With COVID-19 After Hospitalization. The ATHLOS Study</t>
  </si>
  <si>
    <t>NCT04368845</t>
  </si>
  <si>
    <t>Clinical Exercise Physiology and Rehabilitation Reasearch Laboratory</t>
  </si>
  <si>
    <t>COVID-19;Comorbidities and Coexisting Conditions</t>
  </si>
  <si>
    <t>ATHLOS</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</si>
  <si>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</si>
  <si>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</si>
  <si>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</si>
  <si>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</si>
  <si>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t>
  </si>
  <si>
    <t>Physical Activity;Anxiety and Depression;Health Related Quality of Life;Lower limb Strength;Cardiorespiratory fitness;Physical Performance</t>
  </si>
  <si>
    <t>Randomized Controlled Trial of High Dose of Vitamin D as Compared With Placebo to Prevent Complications Among COVID-19 Patients</t>
  </si>
  <si>
    <t>Drug: Vitamin D;Drug: Placebo</t>
  </si>
  <si>
    <t>https://clinicaltrials.gov/show/NCT04411446</t>
  </si>
  <si>
    <t>Cholecalciferol to Improve the Outcomes of COVID-19 Patients</t>
  </si>
  <si>
    <t>NCT04411446</t>
  </si>
  <si>
    <t>Vitamin D Study Group</t>
  </si>
  <si>
    <t>CARED</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</si>
  <si>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</si>
  <si>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</si>
  <si>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</si>
  <si>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Jauretche;Maimonides University;Universidad Maim√≥nides - Hospital Universitario Austral;Hospital de Alta Complejidad El Cruce - Universidad Nacional Arturo Jauretche;</t>
  </si>
  <si>
    <t>_x000D_&lt;br&gt;        Inclusion Criteria:_x000D_&lt;br&gt;_x000D_&lt;br&gt;          -  SARS-CoV-2 confirmed infection;_x000D_&lt;br&gt;_x000D_&lt;br&gt;          -  Admission to a hospital;_x000D_&lt;br&gt;_x000D_&lt;br&gt;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Body Mass Index &gt;=30;_x000D_&lt;br&gt;_x000D_&lt;br&gt;          -  Signed Written consent._x000D_&lt;br&gt;_x000D_&lt;br&gt;        Exclusion Criteria:_x000D_&lt;br&gt;_x000D_&lt;br&gt;          -  &lt;18 years old;_x000D_&lt;br&gt;_x000D_&lt;br&gt;          -  Women in childbearing age;_x000D_&lt;br&gt;_x000D_&lt;br&gt;          -  &gt;= 72 hs since current admission;_x000D_&lt;br&gt;_x000D_&lt;br&gt;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Inability for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t>
  </si>
  <si>
    <t>Respiratory SOFA.;Need of a high dose of oxygen or mechanical ventilation.</t>
  </si>
  <si>
    <t>A Multicenter, Randomized-Controlled Trial to Evaluate the Efficacy and Safety of Antithrombotic Therapy for Prevention of Arterial and Venous Thrombotic Complications in Critically-Ill COVID-19 Patients</t>
  </si>
  <si>
    <t>Drug: Unfractionated Heparin IV;Drug: Enoxaparin 1 mg/kg;Drug: Clopidogrel;Drug: Unfractionated heparin SC;Drug: Enoxaparin 40 Mg/0.4 mL Injectable Solution</t>
  </si>
  <si>
    <t>https://clinicaltrials.gov/show/NCT04409834</t>
  </si>
  <si>
    <t>Prevention of Arteriovenous Thrombotic Events in Critically-Ill COVID-19 Patients Trial</t>
  </si>
  <si>
    <t>NCT04409834</t>
  </si>
  <si>
    <t>Allocation: Randomized. Intervention model: Factorial Assignment. Primary purpose: Prevention. Masking: None (Open Label).</t>
  </si>
  <si>
    <t>The TIMI Study Group</t>
  </si>
  <si>
    <t>COVID-19;Venous Thromboembolism;Arterial Thrombosis</t>
  </si>
  <si>
    <t>COVID-PACT</t>
  </si>
  <si>
    <t>Marc S Sabatine, MD, MPH;David A Morrow, MD, MPH;Vivian Baird-Zars;Principal Investigator</t>
  </si>
  <si>
    <t>;;vbaird-zars@bwh.harvard.edu;</t>
  </si>
  <si>
    <t>;;800-385-4444;</t>
  </si>
  <si>
    <t>TIMI Study Group;TIMI Study Group;</t>
  </si>
  <si>
    <t>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t>
  </si>
  <si>
    <t>Primary endpoint: Venous or arterial thrombotic events</t>
  </si>
  <si>
    <t>A Study of Hydroxychloroquine as Post Exposure Prophylaxis for SARS-CoV-2(HOPE Trial)</t>
  </si>
  <si>
    <t>Drug: Hydroxychloroquine as post exposure prophylaxis;Other: Others(No intervention)</t>
  </si>
  <si>
    <t>https://clinicaltrials.gov/show/NCT04330144</t>
  </si>
  <si>
    <t>Hydroxychloroquine as Post Exposure Prophylaxis for SARS-CoV-2(HOPE Trial)</t>
  </si>
  <si>
    <t>NCT04330144</t>
  </si>
  <si>
    <t>Gangnam Severance Hospital</t>
  </si>
  <si>
    <t>Contact Person From COVID-19 Confirmed Patient</t>
  </si>
  <si>
    <t>Yong Goo Song, Professor;Yong Goo Song, Professor</t>
  </si>
  <si>
    <t>;imfell@yuhs.ac</t>
  </si>
  <si>
    <t>;82-2-2019-3310</t>
  </si>
  <si>
    <t>Gangnam Severance Hospital;</t>
  </si>
  <si>
    <t>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t>
  </si>
  <si>
    <t>The rate of COVID-19</t>
  </si>
  <si>
    <t>The impact of COVID-19 treatment on the type, strength and duration of antibody and cellular immune responses in SARS-CoV-2 patients in sub-Saharan Africa</t>
  </si>
  <si>
    <t>https://pactr.samrc.ac.za/TrialDisplay.aspx?TrialID=13420</t>
  </si>
  <si>
    <t>The impact of COVID-19 treatment on the type, strength and duration of antibody and cellular immune responses in SARS-CoV-2 patients in sub-Saharan Africa_x000D_
Ancillary Study of the ANTICOV Study:_x000D_
An open-label, multicentre, randomised, adaptive platform trial of the safety and efficacy of several therapies, including antiviral therapies, versus control in mild / moderate cases of COVID-19</t>
  </si>
  <si>
    <t>PACTR202010781639956</t>
  </si>
  <si>
    <t>Democratic Republic of the Congo;Equatorial Guinea;Ghana;Kenya;Ethiopia;Mozambique;Sudan</t>
  </si>
  <si>
    <t>Head of Communications and Advocacy</t>
  </si>
  <si>
    <t>Inclusion criteria: From the Master study :_x000D_&lt;br&gt;1.	Male or female patients,_x000D_&lt;br&gt;2.	Adults over or equal to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over or equal to 94%._x000D_&lt;br&gt;5.	Corrected QT interval (QTc ‚Äì Bazett and Fridericia) &lt; 480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emergency._x000D_&lt;br&gt;For the Immuno Ancillary study_x000D_&lt;br&gt;1.	Able and willing to provide consent for the immunological ancillary study_x000D_&lt;br&gt;2.	Able and willing to perform all study visits for a duration of 12 months after treatment start_x000D_&lt;br&gt;</t>
  </si>
  <si>
    <t>Exclusion criteria: From the Master Study_x000D_&lt;br&gt;1.	Abnormal physical examination findings:_x000D_&lt;br&gt;‚Ä¢	respiratory rate over or equal to 25 per minute;_x000D_&lt;br&gt;‚Ä¢	blood pressure &lt; 90/60 mmHg or &gt; 160/100 mmHg;_x000D_&lt;br&gt;‚Ä¢	body weight &lt; 45 kg for patients over or equal to 18 years of age and age-adapted for children &gt; 12 years of age if inclusion is recommended by the DSMB after the first analysis;_x000D_&lt;br&gt;‚Ä¢	recurrent diarrhoea or vomiting episodes (&gt; 3 in the last 24 hours) or hypokalaemia (&lt; 3.5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Pregnancy based on urine pregnancy test at screening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t>
  </si>
  <si>
    <t>1)	Seroconversion for SARS-CoV-2 IgM, IgA and IgG by treatment arm and patient outcome;2)	Quantitative levels of antibodies (IgM, IgG, IgA) specific for SARS-CoV-2;3)	Frequency of SARS-CoV-2-specific effector/memory CD4+ and CD8+ T cells ;4)	Proportions of (poly)functional SARS-CoV-2-specific T cells</t>
  </si>
  <si>
    <t>Optimization of treatment and diagnosis plan for critically ill patients</t>
  </si>
  <si>
    <t>Thymosin treatment group:Thymosin for injection 1.6 mg sc qd for 5 days;PD-1 treatment group:Camrelizumab 200 mg single dose, diluted to 100 ml intravenous infusion;Conventional treatment group:Conventional treatment;</t>
  </si>
  <si>
    <t>http://www.chictr.org.cn/showproj.aspx?proj=49161</t>
  </si>
  <si>
    <t>Immunomodulatory Therapy for Severe Novel Coronavirus Pneumonia (COVID-19)</t>
  </si>
  <si>
    <t>ChiCTR2000029806</t>
  </si>
  <si>
    <t>Thymosin treatment group:40;PD-1 treatment group:40;Conventional treatment group:40;</t>
  </si>
  <si>
    <t>Xia Jiaan</t>
  </si>
  <si>
    <t>3131862959@qq.com</t>
  </si>
  <si>
    <t>+86 13871120171</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</si>
  <si>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</si>
  <si>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</si>
  <si>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Proportion of patients with a lung injury score reduction of 1-point or more 7 days after randomization;</t>
  </si>
  <si>
    <t>Intensive Care Unit specific Virtual Reality (ICU-VR) to improve psychological impairments in survivors of COVID-19; a multicentre, randomised controlled trial.</t>
  </si>
  <si>
    <t>Intensive Care Unit Specific Virtual Reality:&lt;br&gt;An interdisciplinary team of three intensivists, a psychologist, a psychiatrist, two ICU nurses, a post-ICU patients, a VR/film director and a researcher designed the Intensive Care specific Virtual Reality (ICU-VR) module based on previous studies. The content available for other VR exposure therapy-based treatments are often based on or preselected out of standardized material. For different illnesses, specific VR content must be developed to improve response and specific traumatic experiences or fears. For the COVID-19 patients we therefore developed a specific COVID-19 module. Real ICU nurses and ICU physicians were used to re-enact a typical day/treatment for a mock patients undergoing COVID related ICU treatment. The module will be watched via HMD-VR glasses (Oculus Go, Irvine, CA, CE: R-CMM-OC8-MH-A). Participants will be allowed to move their head freely so that they can experience all aspects of the virtual environment.&lt;br&gt;This way of ICU-VR is safe and feasible, as determined in previous research, and has been already approved for use in sepsis patients in our hospital (https://www.trialregister.nl/trial/6611). The only difference of the concurrent module is that this will be a COVID-19 specific ICU-VR module (with extra explanation about COVID-19, prone position and isolation measures).</t>
  </si>
  <si>
    <t>https://trialregister.nl/trial/8835</t>
  </si>
  <si>
    <t>NL8835</t>
  </si>
  <si>
    <t>COVID-19, anxiety, depression, post-traumatic stress disorder (PTSD)</t>
  </si>
  <si>
    <t>Johan</t>
  </si>
  <si>
    <t>Vlake</t>
  </si>
  <si>
    <t>j.vlake@erasmusmc.nl</t>
  </si>
  <si>
    <t>Inclusion criteria: - Above 18 years old&lt;br&gt;- A positive SARS-CoV-2 PCR with clinical signs of COVID-19 necessitating ICU care&lt;br&gt;- Able to understand the Dutch language&lt;br&gt;- Signed informed-consent</t>
  </si>
  <si>
    <t>Exclusion criteria: - Documented active, established psychiatric disease (for instance personality disorders or schizophrenia)&lt;br&gt;- Admitted with or a history of primary neurological impairment necessitating ICU admission to or discharge of the ICU (patients admitted with traumatic brain injury, CVA, stroke, meningitis). Patients with a medical history of delirium are eligible, if symptoms of delirium are not present at the time of inclusion.&lt;br&gt;- Lack of formal home address</t>
  </si>
  <si>
    <t>The effect of ICU-VR, given 3 months after hospital discharge, on the severity and occurence of psychological sequelae, such as PTSD, anxiety and depression, and the health-related quality of life in ICU patients treated for COVID-19 up to 6 months after discharge, assessed using a between-group analysis.</t>
  </si>
  <si>
    <t>Early Convalescent Plasma Therapy for High-risk Patients With COVID-19 in Primary Care (the CoV-Early Study)</t>
  </si>
  <si>
    <t>Biological: ConvP;Biological: FFP</t>
  </si>
  <si>
    <t>https://clinicaltrials.gov/show/NCT04589949</t>
  </si>
  <si>
    <t>NCT04589949</t>
  </si>
  <si>
    <t>October 12, 2020</t>
  </si>
  <si>
    <t>CoV-Early</t>
  </si>
  <si>
    <t>Bart Rijnders, MD, PhD;Bart Rijnders, MD, PhD</t>
  </si>
  <si>
    <t>;b.rijnders@erasmusmc.nl</t>
  </si>
  <si>
    <t>;+31107033510</t>
  </si>
  <si>
    <t>Erasmus Medical Center;</t>
  </si>
  <si>
    <t>_x000D_&lt;br&gt;        Inclusion Criteria:_x000D_&lt;br&gt;_x000D_&lt;br&gt;          -  RT-PCR-confirmed COVID-19._x000D_&lt;br&gt;_x000D_&lt;br&gt;          -  Symptomatic (e.g but not limited to fatigue, fever, cough, dyspnoea, loss of taste or_x000D_&lt;br&gt;             smell, diarrhea, falls or confusion)_x000D_&lt;br&gt;_x000D_&lt;br&gt;          -  70 years or older OR 50-69 years and 1 or more of the risk factors described in the_x000D_&lt;br&gt;             protocol_x000D_&lt;br&gt;_x000D_&lt;br&gt;        Exclusion Criteria:_x000D_&lt;br&gt;_x000D_&lt;br&gt;          -  Life expectancy &lt;28 days in the opinion of the treating physician_x000D_&lt;br&gt;_x000D_&lt;br&gt;          -  Patient or legal representative is unable to provide written informed consent_x000D_&lt;br&gt;_x000D_&lt;br&gt;          -  Symptomatic for 8 days or more_x000D_&lt;br&gt;_x000D_&lt;br&gt;          -  Being admitted to the hospital at the informed consent procedure_x000D_&lt;br&gt;_x000D_&lt;br&gt;          -  Known previous history of transfusion-related acute lung injury_x000D_&lt;br&gt;_x000D_&lt;br&gt;          -  Known Immunoglobulin A (IgA) deficiency_x000D_&lt;br&gt;</t>
  </si>
  <si>
    <t>Highest disease status</t>
  </si>
  <si>
    <t>Prevention of SARS-CoV-2 (COVID-19) Through Pre-Exposure Prophylaxis With Tenofovir Disoproxil Fumarate/Emtricitabine and Hydroxychloroquine in Healthcare Personnel: Randomized Clinical Trial Controlled With Placebo</t>
  </si>
  <si>
    <t>Drug: Emtricitabine/tenofovir disoproxil;Drug: Hydroxychloroquine;Drug: Placebo: Emtricitabine/tenofovir disoproxil Placebo;Drug: Placebo: Hydroxychloroquine</t>
  </si>
  <si>
    <t>https://clinicaltrials.gov/show/NCT04334928</t>
  </si>
  <si>
    <t>Randomized Clinical Trial for the Prevention of SARS-CoV-2 Infection (COVID-19) in Healthcare Personnel</t>
  </si>
  <si>
    <t>NCT04334928</t>
  </si>
  <si>
    <t>Plan Nacional sobre el Sida (PNS)</t>
  </si>
  <si>
    <t>EPICOS</t>
  </si>
  <si>
    <t>Rosa Polo, MD,PhD;Miguel Hern√°n, MD,PhD;Julia del Amo, MD,PhD</t>
  </si>
  <si>
    <t>;;jamo@mscbs.es; rpolor@mscbs.es</t>
  </si>
  <si>
    <t>;;+34 690 963030</t>
  </si>
  <si>
    <t>Plan Nacional sobre el Sida (PNS);Harvard School of Public Health;</t>
  </si>
  <si>
    <t>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areas of risk of SARS-CoV-2_x000D_&lt;br&gt;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t>
  </si>
  <si>
    <t>Number of confirmed symptomatic infections of SARS-CoV-2 (COVID-19)</t>
  </si>
  <si>
    <t>Evaluation the effects of Oxycodone administration on pain control in patients with COVID-19</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</si>
  <si>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</si>
  <si>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http://en.irct.ir/trial/48534</t>
  </si>
  <si>
    <t>IRCT20150107020592N24</t>
  </si>
  <si>
    <t>Vice chancellor for research, Shahid Beheshti University of Medical Sciences</t>
  </si>
  <si>
    <t>Inclusion criteria: &lt;br&gt;                Covid-19 patients&lt;br&gt;                Patients hospitalized in the intensive care unit&lt;br&gt;</t>
  </si>
  <si>
    <t>Exclusion criteria: Patients with dissatisfaction with drug use</t>
  </si>
  <si>
    <t>Pain in hospitalized patients based on the pain questionnaire. Timepoint: The first to seventh days after the onset of oxycodone. Method of measurement: Pain scale (VAS).</t>
  </si>
  <si>
    <t>Evaluation of the effect of Arbidol drug in the treatment of hospitalized patients with COVID-19</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</si>
  <si>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</si>
  <si>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http://en.irct.ir/trial/46897</t>
  </si>
  <si>
    <t>Effect of Arbidol in treatment of COVID-19</t>
  </si>
  <si>
    <t>IRCT20180725040596N2</t>
  </si>
  <si>
    <t>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t>
  </si>
  <si>
    <t>?Dr. Mitra Ranjbar</t>
  </si>
  <si>
    <t>Firoozgar hospital., Beh Afarin Ave., Karimkhan Ave., Valiasr Sq</t>
  </si>
  <si>
    <t>mitrearanjbar@yahoo.com</t>
  </si>
  <si>
    <t>+98 21 8214 1201</t>
  </si>
  <si>
    <t>Inclusion criteria: Age equal or greater than 18 years&lt;br&gt;Signing informed consent&lt;br&gt;Diagnosis of COVID-19 by chest CT-scan or RT-PCR test</t>
  </si>
  <si>
    <t>Exclusion criteria: Respiratory failure&lt;br&gt;People with a history of allergies to this drug and or a history of severe allergies&lt;br&gt;Patients who used Arbidol (Tablets, capsules, granules) before hospitalization&lt;br&gt;Women who are breastfeeding or pregnant&lt;br&gt;Renal or liver function failure&lt;br&gt;Anemia or thrombocytopenia&lt;br&gt;Patient who received immunosuppressive drug during 3 months ago&lt;br&gt;Congenital heart failure&lt;br&gt;History of arrhythmia&lt;br&gt;coagulation disorders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</si>
  <si>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oximeter.;Hospital admission days. Timepoint: check daily. Method of measurement: observation.</t>
  </si>
  <si>
    <t>Formulation and evaluation of their efficacy of herbal capsule and decoction in patients with COVID-19 via a randomized clinical trial.</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</si>
  <si>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</si>
  <si>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http://en.irct.ir/trial/46782</t>
  </si>
  <si>
    <t>Effect of oral multi-herbal preparation on COVID-19</t>
  </si>
  <si>
    <t>IRCT20180712040449N2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</si>
  <si>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</si>
  <si>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</si>
  <si>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</si>
  <si>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</si>
  <si>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</si>
  <si>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</si>
  <si>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</si>
  <si>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Lung inflammation. Timepoint: CT scan at baseline, days 7 and 14. Method of measurement: CT scan.;O2 saturation percentage. Timepoint: Clinical examination and pulse oximetry at baseline, days 3, 6, 9, 12 and 14. Method of measurement: Pulse Oximeter.</t>
  </si>
  <si>
    <t>Phase II, Randomized, Double-blind, Controlled Clinical Trial Evaluating the Efficacy and Safety of Chloroquine + Low Dose Losartan Compared to Chloroquine Monotherapy in Subjects With SARS-CoV-2 Pneumonia</t>
  </si>
  <si>
    <t>Drug: Chloroquine Phosphate Tablets</t>
  </si>
  <si>
    <t>https://clinicaltrials.gov/show/NCT04428268</t>
  </si>
  <si>
    <t>Chloroquine + Losartan Compared to Chloroquine Alone for the Treatment of COVID-19 Pneumonia</t>
  </si>
  <si>
    <t>NCT04428268</t>
  </si>
  <si>
    <t>Hospital Universitario Dr. Jose E. Gonzalez</t>
  </si>
  <si>
    <t>Adrian Camacho Ortiz, MD;Eduardo P√©rez Alba, MD;Adrian Camacho, PhD</t>
  </si>
  <si>
    <t>;md.eduardo.perez@gmail.com;acamacho_md@yahoo.com</t>
  </si>
  <si>
    <t>;+52 8117998705;044 81 1263 5696</t>
  </si>
  <si>
    <t>Hospital Universitario "Dr. Jose Eleuterio Gonzalez", UANL;</t>
  </si>
  <si>
    <t>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t>
  </si>
  <si>
    <t>Overall mortality</t>
  </si>
  <si>
    <t>A Prospective Randomized Controlled Trial for Home Exercise Prescription Intervention During Epidemic of Novel Coronary Pneumonia (COVID-19) in College Students</t>
  </si>
  <si>
    <t>Exercise prescription group:Exercise prescription;Control group:None;</t>
  </si>
  <si>
    <t>http://www.chictr.org.cn/showproj.aspx?proj=49910</t>
  </si>
  <si>
    <t>ChiCTR2000030090</t>
  </si>
  <si>
    <t>Exercise prescription group:200;Control group:200;</t>
  </si>
  <si>
    <t>XIONG YAN</t>
  </si>
  <si>
    <t>363 Furong Avenue, Wenjing District, Chengdu, Sichuan, China</t>
  </si>
  <si>
    <t>luyibingli@163.com</t>
  </si>
  <si>
    <t>+86 18328737998</t>
  </si>
  <si>
    <t>Inclusion criteria: All students from China University will be invited to participate in this research. Students will voluntarily participate in the study and ask for an informed consent.</t>
  </si>
  <si>
    <t>Exclusion criteria: None</t>
  </si>
  <si>
    <t>Mood index;</t>
  </si>
  <si>
    <t>Evaluation of the Efficacy and Safety of Treatments for Patients Hospitalized for COVID-19 Infection Without Signs of Acute Respiratory Failure, in Tunisia Multicentric Randomized Comparative Study</t>
  </si>
  <si>
    <t>Drug: HCQ;Drug: Azithromycin;Drug: Doxycycline;Dietary Supplement: Zinc</t>
  </si>
  <si>
    <t>https://clinicaltrials.gov/show/NCT04528927</t>
  </si>
  <si>
    <t>Evaluation of the Efficacy and Safety of Treatments for Patients Hospitalized for COVID-19 Infection Without Signs of Acute Respiratory Failure, in Tunisia</t>
  </si>
  <si>
    <t>NCT04528927</t>
  </si>
  <si>
    <t>COVID 19;Patients Hospitalized</t>
  </si>
  <si>
    <t>THINC</t>
  </si>
  <si>
    <t>_x000D_&lt;br&gt;        Inclusion Criteria:_x000D_&lt;br&gt;_x000D_&lt;br&gt;          -  Confirmed patient COVID19 positive with clinical signs of acute lower respiratory_x000D_&lt;br&gt;             infection with signs of pneumonia or bronchitis: fever and / or cough and / or_x000D_&lt;br&gt;             difficulty breathing in the absence of acute respiratory failure (PaO2&gt; 60 mmHg) with_x000D_&lt;br&gt;             Plus or less :_x000D_&lt;br&gt;_x000D_&lt;br&gt;               -  Chills_x000D_&lt;br&gt;_x000D_&lt;br&gt;               -  Asthenia, fatigability_x000D_&lt;br&gt;_x000D_&lt;br&gt;               -  Headache_x000D_&lt;br&gt;_x000D_&lt;br&gt;               -  Arthromas myalgia_x000D_&lt;br&gt;_x000D_&lt;br&gt;               -  Dry throat_x000D_&lt;br&gt;_x000D_&lt;br&gt;               -  Rhinorrhea_x000D_&lt;br&gt;_x000D_&lt;br&gt;               -  An anosmia_x000D_&lt;br&gt;_x000D_&lt;br&gt;               -  chest pain_x000D_&lt;br&gt;_x000D_&lt;br&gt;               -  Diarrhea_x000D_&lt;br&gt;_x000D_&lt;br&gt;               -  Nausea and vomiting_x000D_&lt;br&gt;_x000D_&lt;br&gt;                    -  Absence of rhythm disturbance (Qt interval &lt;500ms)_x000D_&lt;br&gt;_x000D_&lt;br&gt;                    -  Patients hospitalized in the medical service_x000D_&lt;br&gt;_x000D_&lt;br&gt;                    -  18 years old &lt;Age &lt;80 years old_x000D_&lt;br&gt;_x000D_&lt;br&gt;                    -  Having given written consent for their participation in the study_x000D_&lt;br&gt;_x000D_&lt;br&gt;        Exclusion Criteria:_x000D_&lt;br&gt;_x000D_&lt;br&gt;          -  Allergy to macrolides, local anesthetics such as lidocaine or amide type and_x000D_&lt;br&gt;             betalactamines_x000D_&lt;br&gt;_x000D_&lt;br&gt;          -  Take hydroxychloquine in the previous month_x000D_&lt;br&gt;_x000D_&lt;br&gt;          -  Severe / severe liver failure_x000D_&lt;br&gt;_x000D_&lt;br&gt;          -  Kidney failure (GFR &lt;30 ml / min / 1.73 m2)_x000D_&lt;br&gt;_x000D_&lt;br&gt;          -  Ongoing treatments with colchicine, ergot, rye, pimozide, mizolastine, simvastatin,_x000D_&lt;br&gt;             lomitapide, alfuzosin, dapoxetine, avanafil, ivabradine, eplerenone, dronedarone,_x000D_&lt;br&gt;             quetiapine, ticagrelor, cisapride, astemizole, terfenadine, ranolazine, domperidone._x000D_&lt;br&gt;_x000D_&lt;br&gt;          -  Complete branch block_x000D_&lt;br&gt;_x000D_&lt;br&gt;          -  Hypovolemia_x000D_&lt;br&gt;_x000D_&lt;br&gt;          -  Retinopathy including vitreous involvement_x000D_&lt;br&gt;_x000D_&lt;br&gt;          -  Psoriasis_x000D_&lt;br&gt;_x000D_&lt;br&gt;          -  Pregnant or breastfeeding woman_x000D_&lt;br&gt;_x000D_&lt;br&gt;          -  hypersensitivity to chloroquine or hydroxychloroquine or to any of the other_x000D_&lt;br&gt;             ingredients of this medication_x000D_&lt;br&gt;</t>
  </si>
  <si>
    <t>Evaluate the rate of patients cured at the end of the study.;Evaluate the rate of patients are pauci-symptomatic at the end of the study.</t>
  </si>
  <si>
    <t>A Randomized, Double-Blind, Placebo Controlled Trial to Evaluate the Efficacy and Safety of Nitazoxanide (NTZ) for Post-Exposure Prophylaxis of COVID-19 and Other Viral Respiratory Illnesses in Elderly Residents of Long-Term Care Facilities (LTCF)</t>
  </si>
  <si>
    <t>https://clinicaltrials.gov/show/NCT04343248</t>
  </si>
  <si>
    <t>Trial to Evaluate the Efficacy and Safety of Nitazoxanide (NTZ) for Post-Exposure Prophylaxis of COVID-19 and Other Viral Respiratory Illnesses in Elderly Residents of Long-Term Care Facilities (LTCF)</t>
  </si>
  <si>
    <t>NCT04343248</t>
  </si>
  <si>
    <t>_x000D_&lt;br&gt;        Inclusion Criteria:_x000D_&lt;br&gt;_x000D_&lt;br&gt;          -  Male and female residents of LTCFs at least 55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t>
  </si>
  <si>
    <t>Symptomatic laboratory-confirmed COVID-19;Symptomatic laboratory-confirmed VRI</t>
  </si>
  <si>
    <t>Multicenter, randomized, open-label, controlled trial for the efficacy and safety of arbidol hydrochloride tablets in the treatment of novel coronavirus pneumonia (COVID-19)</t>
  </si>
  <si>
    <t>Experimental group:Arbidol tablets + basic treatment;Control group:Basic treatment;</t>
  </si>
  <si>
    <t>http://www.chictr.org.cn/showproj.aspx?proj=49165</t>
  </si>
  <si>
    <t>Clinical study of arbidol hydrochloride tablets in the treatment of novel coronavirus pneumonia (COVID-19)</t>
  </si>
  <si>
    <t>ChiCTR2000029621</t>
  </si>
  <si>
    <t>Experimental group:190;Control group:190;</t>
  </si>
  <si>
    <t>Ruijin Hospital, Shanghai Jiao Tong University School of Medicine</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</si>
  <si>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</si>
  <si>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</si>
  <si>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</si>
  <si>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</si>
  <si>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</si>
  <si>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</si>
  <si>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Virus negative conversion rate in the first week;</t>
  </si>
  <si>
    <t>Enhancing the BCG-induced trained immunity response by addition of bisphosphonate or MMR vaccine: a possible preventive approach against COVID-19 (BCG-PLUS) - BCG-PLUS</t>
  </si>
  <si>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M-M-RVAXPRO¬Æ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</si>
  <si>
    <t>https://www.clinicaltrialsregister.eu/ctr-search/search?query=eudract_number:2020-002456-21</t>
  </si>
  <si>
    <t>Boosting the BCG-induced immunity response by addition of bisphosphonate or MMR vaccine: a possible preventive approach against the coronavirus (BCG-PLUS)</t>
  </si>
  <si>
    <t>EUCTR2020-002456-21-NL</t>
  </si>
  <si>
    <t xml:space="preserve">Controlled: yes
Randomised: yes
Open: yes
Single blind: no
Double blind: no
Parallel group: no
Cross over: no
Other: no
If controlled, specify comparator, Other Medicinial Product: no
Placebo: yes
Other: no
Number of treatment arms in the trial: 5
</t>
  </si>
  <si>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</si>
  <si>
    <t>Jaap ten Oever</t>
  </si>
  <si>
    <t>Geert Grooteplein zuid 8</t>
  </si>
  <si>
    <t>jaap.tenoever@radboudumc.nl</t>
  </si>
  <si>
    <t>Inclusion criteria: &lt;br&gt;‚Ä¢	Adult (18-50 years of age);&lt;br&gt;‚Ä¢	Male or female;&lt;br&gt;‚Ä¢	Healthy;&lt;br&gt;‚Ä¢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</si>
  <si>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 &lt;br&gt;‚Ä¢	Active solid or non- solid malignancy within the prior two years; &lt;br&gt;‚Ä¢	Hypocalcemia;  &lt;br&gt;‚Ä¢	Inability to sit upright for 30 minutes; &lt;br&gt;‚Ä¢	Esophagus abnormalities &lt;br&gt;&lt;br&gt;</t>
  </si>
  <si>
    <t>Main Objective: To investigate the effect of bisphosphonates and the MMR vaccine on BCG-induced trained immunity as a preventive approach against COVID-19;Secondary Objective: not apolicable;Primary end point(s):  Induction of trained immunity as measured by the fold change (28 days after treatment relative to baseline) in cytokine production by peripheral blood monocytes upon stimulation with unrelated antigens.;Timepoint(s) of evaluation of this end point: at 28 days</t>
  </si>
  <si>
    <t>Randomized, Open, Multicenter Study on the Efficacy and Safety of Arbidol Hydrochloride Tablets in Treating Pneumonia in Patients Infected With Novel Coronavirus (2019-ncov).</t>
  </si>
  <si>
    <t>Drug: Arbidol;Other: basic treatment</t>
  </si>
  <si>
    <t>https://clinicaltrials.gov/show/NCT04260594</t>
  </si>
  <si>
    <t>Clinical Study of Arbidol Hydrochloride Tablets in the Treatment of Pneumonia Caused by Novel Coronavirus</t>
  </si>
  <si>
    <t>NCT04260594</t>
  </si>
  <si>
    <t>Jieming QU</t>
  </si>
  <si>
    <t>2019-nCoV</t>
  </si>
  <si>
    <t>February 7, 2020</t>
  </si>
  <si>
    <t>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t>
  </si>
  <si>
    <t>Virus negative conversion rate in the first week</t>
  </si>
  <si>
    <t>SafeFit Trial: Virtual Clinics to Deliver Universal Interventions to Maintain and Improve Mental and Physical Health in People With Cancer Who Are Following Social Distancing Guidance: A COVID-19 Targeted Trial</t>
  </si>
  <si>
    <t>Other: Exercise;Behavioral: Psychological and Behaviour Change Support;Other: Nutrition</t>
  </si>
  <si>
    <t>https://clinicaltrials.gov/show/NCT04425616</t>
  </si>
  <si>
    <t>SafeFit Trial: Virtual Clinics to Deliver Universal Interventions in People With Cancer</t>
  </si>
  <si>
    <t>NCT04425616</t>
  </si>
  <si>
    <t>Sandy Jack, pHD;Sandy Jack, PhD</t>
  </si>
  <si>
    <t>s.jack@soton.ac.uk;s.jack@soton.ac.uk</t>
  </si>
  <si>
    <t>02381205308;02381205308</t>
  </si>
  <si>
    <t>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t>
  </si>
  <si>
    <t>Physical Function</t>
  </si>
  <si>
    <t>Effect of Anticoagulation Therapy on Clinical Outcomes in Moderate to Severe Coronavirus Disease 2019 (COVID-19)</t>
  </si>
  <si>
    <t>Drug: Rivaroxaban;Other: Standard Of Care (SOC)</t>
  </si>
  <si>
    <t>https://clinicaltrials.gov/show/NCT04416048</t>
  </si>
  <si>
    <t>Effect of Anticoagulation Therapy on Clinical Outcomes in COVID-19</t>
  </si>
  <si>
    <t>NCT04416048</t>
  </si>
  <si>
    <t>COVID-PREVENT</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</si>
  <si>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</si>
  <si>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</si>
  <si>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</si>
  <si>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</si>
  <si>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t>
  </si>
  <si>
    <t>Composite endpoint of venous thromboembolism (DVT and/or fatal or non-fatal PE), arterial thromboembolism, new myocardial infarction, non-hemorrhagic stroke, all-cause mortality or progression to intubation and invasive ventilation</t>
  </si>
  <si>
    <t>A Multicenter, Randomized, Open-label, Parallel Group Pilot Study to Evaluate the Safety and Efficacy of Prolastin¬Æ plus Standard Medical Treatment (SMT) versus SMT alone in Hospitalized Subjects with COVID-19.</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</si>
  <si>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</si>
  <si>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https://www.clinicaltrialsregister.eu/ctr-search/search?query=eudract_number:2020-001953-36</t>
  </si>
  <si>
    <t>Study to Evaluate the Safety and Efficacy of Prolastin in Hospitalized Patients with Coronavirus Disease (COVID-19)</t>
  </si>
  <si>
    <t>EUCTR2020-001953-36-ES</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</si>
  <si>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</si>
  <si>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</si>
  <si>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</si>
  <si>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Department of Clinical Trials</t>
  </si>
  <si>
    <t>Av. Generalitat 152</t>
  </si>
  <si>
    <t>IGregulatory.affairs@grifols.com</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</si>
  <si>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</si>
  <si>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</si>
  <si>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</si>
  <si>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The effect of nebulizing Peppermint extract and Rose extract on percentage of blood oxygen saturation in patients with COVID-19</t>
  </si>
  <si>
    <t>Intervention 1: Intervention group 1 : From the beginning of treatment, patients receive Nebulizing of Peppermint extract from Barij Essence brand (15 drops in 30 cc of distilled water) daily and each time for 2 hours for 3 days. Intervention 2: Intervention group 2 : From the beginning of treatment, patients receive Nebulizing of Rose extract from Barij Essence brand (15 drops in 30 cc of distilled water) daily and each time for 2 hours for 3 days. Intervention 3: Control group: From the beginning of treatment, patients receive Nebulizing of  distilled water(30 cc) daily and each time for 2 hours for 3 days.</t>
  </si>
  <si>
    <t>http://en.irct.ir/trial/48311</t>
  </si>
  <si>
    <t>IRCT20190131042569N5</t>
  </si>
  <si>
    <t>Randomization: Randomized, Blinding: Single blinded, Placebo: Used, Assignment: Parallel, Purpose: Treatment, Randomization description: Each patient who qualify for inclusion after completing the consent form is assigned by the person in charge of this process using a random number table from 1 to 60 ( 1- 20 Peppermint group, 21-40 Rose oil group and 41-60 control group) where the person is placed on one of the numbers and assigned to one of the 2 specified groups. (Simple randomization by individual using random number table), Blinding description: The person responsible for follow-up and recordings data has no information about the patient's group.</t>
  </si>
  <si>
    <t>Research Department of Shahid Beheshti University of Medical Sciences</t>
  </si>
  <si>
    <t>COVID-19. &lt;br&gt;COVID-19, virus identified, confirmed by laboratory testing;U07.1</t>
  </si>
  <si>
    <t>Nima Saeedi</t>
  </si>
  <si>
    <t>No. 11, First East Ave.,  Bistochahar metri Ave., Tehran.</t>
  </si>
  <si>
    <t>nimasaeedi7@yahoo.com</t>
  </si>
  <si>
    <t>+98 21 2641 8939</t>
  </si>
  <si>
    <t>Inclusion criteria: Patients with evidence of COVID-19 in Chest CT Scan&lt;br&gt;Age between 30 and 60 years</t>
  </si>
  <si>
    <t>Exclusion criteria: History of Asthma or Chronic Obstruction Pulmonary Disease&lt;br&gt;History of Allergy</t>
  </si>
  <si>
    <t>Increasing of percentage of blood oxygen saturation. Timepoint: Measurement of blood oxygen saturation percentage at the beginning of the study, the first day, the second day and the third day of treatment. Method of measurement: Pulse oximetry.</t>
  </si>
  <si>
    <t>Combination of traditional chinese medicne and western medicine in the treatment of common type novel coronavirus pneumonia (COVID-19)</t>
  </si>
  <si>
    <t>control group:basic western medical therapies;experimental group:TCM standard decoctions+basic western medical therapies;</t>
  </si>
  <si>
    <t>http://www.chictr.org.cn/showproj.aspx?proj=48904</t>
  </si>
  <si>
    <t>Combination of traditional Chinese medicine and western medicine in the treatment of common type novel coronavirus pneumonia (COVID-19)</t>
  </si>
  <si>
    <t>ChiCTR2000029439</t>
  </si>
  <si>
    <t>control group:60;experimental group:60;</t>
  </si>
  <si>
    <t>Beijing Hospital of Traditional Chinese Medicine affiliated to Capital Medical University/Beijing institute of Traditional Chinese MedHubei integrated traditional Chinese and Western Medicine Hospital</t>
  </si>
  <si>
    <t>WANG YUGUANG, LI XUCHENG, ZHANG BOLI</t>
  </si>
  <si>
    <t>23 Back Street of Art Gallery, Dongcheng District, Beijing/11 Lingjiao Lake Road, Jianghan District, Wuhan, Hubei, China</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</si>
  <si>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</si>
  <si>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</si>
  <si>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Antipyretic time;Time of virus turning negative;</t>
  </si>
  <si>
    <t>The effect of pomegranate tea on symptom relief of COVID-19 patients: a double-blind randomized clinical trial study</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</si>
  <si>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</si>
  <si>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http://en.irct.ir/trial/47251</t>
  </si>
  <si>
    <t>Effect of pomegranate tea on symptom relief of COVID-19 patients</t>
  </si>
  <si>
    <t>IRCT20200416047104N1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</si>
  <si>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</si>
  <si>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Shahre-kord University of Medical Sciences</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</si>
  <si>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</si>
  <si>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</si>
  <si>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</si>
  <si>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</si>
  <si>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</si>
  <si>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</si>
  <si>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</si>
  <si>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An Open Clinical Trial to Evaluate Danoprevir Sodium Tablets Combined With Ritonavir in the Treatment of SARS-CoV-2 Infection</t>
  </si>
  <si>
    <t>Drug: Danoprevir+Ritonavir</t>
  </si>
  <si>
    <t>https://clinicaltrials.gov/show/NCT04345276</t>
  </si>
  <si>
    <t>Efficacy and Safety of Ganovo (Danoprevir) Combined With Ritonavir in the Treatment of SARS-CoV-2 Infection</t>
  </si>
  <si>
    <t>NCT04345276</t>
  </si>
  <si>
    <t>Huoshenshan Hospital</t>
  </si>
  <si>
    <t>Yahong Chen, MD</t>
  </si>
  <si>
    <t>Ascletis Pharmaceuticals Co., Ltd.</t>
  </si>
  <si>
    <t>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t>
  </si>
  <si>
    <t>Rate of composite adverse outcomes</t>
  </si>
  <si>
    <t>A Randomized, Controlled Trial to Evaluate Efficacy and Safety of a Highly Selective Semipermeable Membrane (AN-69 Oxiris) in Comparison With a Semi Selective Semipermeable Membrane (Standard AN-69) in COVID-19 Associated Acute Kidney Injury: oXAKI-COV Study.</t>
  </si>
  <si>
    <t>Procedure: AN69-Oxiris;Procedure: AN69-Standard</t>
  </si>
  <si>
    <t>https://clinicaltrials.gov/show/NCT04597034</t>
  </si>
  <si>
    <t>Efficacy and Safety of a Highly Selective Semipermeable Membrane (AN-69 Oxiris) vs (Standard AN-69) in COVID-19</t>
  </si>
  <si>
    <t>NCT04597034</t>
  </si>
  <si>
    <t>Covid19;AKI</t>
  </si>
  <si>
    <t>oXAKI-COV</t>
  </si>
  <si>
    <t>Olynka Vega Vega, MD;Olynka Vega-Vega, MD</t>
  </si>
  <si>
    <t>olynkavega@hotmail.com;olynkavega@hotmail.com</t>
  </si>
  <si>
    <t>5554870900;+52 1 55 4803 9428</t>
  </si>
  <si>
    <t>_x000D_&lt;br&gt;        Inclusion Criteria:_x000D_&lt;br&gt;_x000D_&lt;br&gt;          1. Patients aged = 18 years old._x000D_&lt;br&gt;_x000D_&lt;br&gt;          2. A diagnosis of a confirmed, defined by a positive rt-PCR for SARS CoV-2, or suspected_x000D_&lt;br&gt;             COVID-19 disease, with suggestive findings on a chest CT scan._x000D_&lt;br&gt;_x000D_&lt;br&gt;          3. Patients on mechanical ventilation._x000D_&lt;br&gt;_x000D_&lt;br&gt;          4. The presence of an informed consent signed by the next of kin._x000D_&lt;br&gt;_x000D_&lt;br&gt;          5. Patients with KDIGO AKI stage 2: defined by a rise in creatinine 2-2.9 times baseline_x000D_&lt;br&gt;             and/or a urinary output less than 0.5 ml/kg/hr for 12 hours, with failure after a_x000D_&lt;br&gt;             furosemide stress test._x000D_&lt;br&gt;_x000D_&lt;br&gt;          6. The use of vasopressor, any dose._x000D_&lt;br&gt;_x000D_&lt;br&gt;          7. Complete medical history and complete laboratories._x000D_&lt;br&gt;_x000D_&lt;br&gt;        Exclusion Criteria:_x000D_&lt;br&gt;_x000D_&lt;br&gt;          1. Chronic kidney disease KDIGO stage 4, 5, or 5D._x000D_&lt;br&gt;_x000D_&lt;br&gt;          2. Next of kin unwilling or patient unwilling to participate._x000D_&lt;br&gt;_x000D_&lt;br&gt;          3. Patients with a life expectancy of fewer than 72 hours according to the attending_x000D_&lt;br&gt;             physician criteria._x000D_&lt;br&gt;_x000D_&lt;br&gt;          4. Patients older than 75 years._x000D_&lt;br&gt;_x000D_&lt;br&gt;          5. Patients with SOFA &gt; 11._x000D_&lt;br&gt;_x000D_&lt;br&gt;          6. Patients with severe liver failure._x000D_&lt;br&gt;</t>
  </si>
  <si>
    <t>Primary outcome:</t>
  </si>
  <si>
    <t>Plasma Exchange in Patients With COVID-19 Disease and Invasive Mechanical Ventilation: a Randomized Controlled Trial</t>
  </si>
  <si>
    <t>Biological: Plasma exchange;Drug: Standar medical treatmen</t>
  </si>
  <si>
    <t>https://clinicaltrials.gov/show/NCT04374539</t>
  </si>
  <si>
    <t>NCT04374539</t>
  </si>
  <si>
    <t>Fundacion Clinic per a la Recerca Biom√©dica</t>
  </si>
  <si>
    <t>REP-COVID</t>
  </si>
  <si>
    <t>Anna Cruceta, MD;Anna Cruceta</t>
  </si>
  <si>
    <t>acruceta@clinic.cat;</t>
  </si>
  <si>
    <t>932275400;932275400</t>
  </si>
  <si>
    <t>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t>
  </si>
  <si>
    <t>Impact of plasma exchange</t>
  </si>
  <si>
    <t>A randomized, open label, 2 Arm, prospective study to investigate the safety and efficacy of the health supplements ImmunoSEB+ProbioSEB CSC3 as supplemental therapy in confirmed mild to moderate COVID-19 patients.</t>
  </si>
  <si>
    <t>Intervention1: ImmunoSEB plus ProbioSEB CSC3: ImmunoSEB Capsule / 500 mg 2 capsule bid and &lt;br&gt;ProbioSEB CSC3 Capsule / 5 billion CFUs 2 Capsule OD for 14 days&lt;br&gt;Control Intervention1: Standard Care: standard care given as per institutional practice&lt;br&gt;</t>
  </si>
  <si>
    <t>http://www.ctri.nic.in/Clinicaltrials/pmaindet2.php?trialid=45750</t>
  </si>
  <si>
    <t>Clinical trial study to investigate safety and efficacy of ImmunoSEB and ProbioSEB</t>
  </si>
  <si>
    <t>CTRI/2020/08/027168</t>
  </si>
  <si>
    <t>SRV Hospital</t>
  </si>
  <si>
    <t>SRV Hospital, Dr Mandakini Parihar Marg opposite Lokmanya Tilak Terminus, Tilak Nagar, Chembur, Mumbai, Maharashtra SRV Hospital, Dr Mandakini Parihar Marg opposite Lokmanya Tilak Terminus, Tilak Nagar, Chembur, Mumbai, Maharashtra</t>
  </si>
  <si>
    <t>drasv.surgiciansrv@gmail.com</t>
  </si>
  <si>
    <t>Inclusion criteria: 1.Patient who provides written informed consent &lt;br/ &gt;&lt;br&gt;2.Male or non-pregnant, non-lactating female aged √¢?¬• 18 and √¢?¬§ 75 years (both inclusive) &lt;br/ &gt;&lt;br&gt;3.RT-PCR confirmed diagnosis of COVID-19 &lt;br/ &gt;&lt;br&gt;4.Able to take the drug orally and comply with study procedures &lt;br/ &gt;&lt;br&gt;5.Women of childbearing potential must have a negative urine pregnancy test prior to study entry &lt;br/ &gt;&lt;br&gt; &lt;br/ &gt;&lt;br&gt;</t>
  </si>
  <si>
    <t>Exclusion criteria: 1. Severe Type &lt;br/ &gt;&lt;br&gt;Respiratory distress, RR√¢?¬•30 times/min  &lt;br/ &gt;&lt;br&gt;Finger oxygen saturation √¢?¬§93% in rest state  &lt;br/ &gt;&lt;br&gt;Arterial partial pressure of oxygen (PaO2)/concentration of oxygen inhalation FiO2 √¢?¬§300mmHg &lt;br/ &gt;&lt;br&gt;2. Critical type: meeting any of the following criteria &lt;br/ &gt;&lt;br&gt;Respiratory failure occurs and mechanical ventilation is required  &lt;br/ &gt;&lt;br&gt;Patients go into shock &lt;br/ &gt;&lt;br&gt;ICU is needed for other organ failure. &lt;br/ &gt;&lt;br&gt;3.Patients who have received tumor immunotherapy such as PD-1/L1 CTLA4 etc. in the past 1 month, and inflammatory factor modulators such as Ulinastatin. &lt;br/ &gt;&lt;br&gt;4.other viral pneumonia &lt;br/ &gt;&lt;br&gt;5.patients who have received tumor immunotherapy in tha past one month and inflammatory factor modulators such as Ulinastatin &lt;br/ &gt;&lt;br&gt;6. patients who have received organ transplantation or surgery planning in the past 6 months &lt;br/ &gt;&lt;br&gt;7. patients who cant take food or drugs due to coma or intestinal obstruction &lt;br/ &gt;&lt;br&gt;8.Patients who have severe underlying diseases that affects survival, including uncontrolled malignant tumor with multiple metastases that cannot be resected, blood diseases, dyscrasia, active bleeding, severe malnutrition, etc &lt;br/ &gt;&lt;br&gt;9.Women subjects that are pregnant or lactating, or subjects (including male subjects) having a pregnancy plan (including plans for sperm donation or egg donation) during the study period &lt;br/ &gt;&lt;br&gt;10.Allergic to systemic enzyme supplements &lt;br/ &gt;&lt;br&gt;11.Patients whose ALT/AST levels are 5 times higher than the normal upper limit and total bilirubin is 3 times higher than the upper limit of normal, or patients with child-Pugh grade C cirrhosis &lt;br/ &gt;&lt;br&gt;12.ECLS (ECMO, ECCO2R, RRT) &lt;br/ &gt;&lt;br&gt;13.Imminent death in the opinion of the clinical team &lt;br/ &gt;&lt;br&gt;14.Patients who have participated in any other clinical study within 2 weeks prior to randomization &lt;br/ &gt;&lt;br&gt;15.15.	The investigator concludes that the patient is not suitable for the study &lt;br/ &gt;&lt;br&gt;</t>
  </si>
  <si>
    <t>Proportion of patients showing clinical improvementTimepoint: Proportion of patients showing clinical improvement time frame day 14 from the baseline visit</t>
  </si>
  <si>
    <t>The early use of lopinavir/litonavir (LPV/r) and emtritabine (FTC)/ Tenofovir alafenamide Fumarate tablets (TAF) regimen in the treatment of the novel coronavirus pneumonia (COVID-19): a real-world study</t>
  </si>
  <si>
    <t>experimental group:Lopinavir/litonavir (LPV/r)+ emtritabine (FTC)/ Tenofovir alafenamide Fumarate tablets (TAF) in combination;Historical Control:LPV/r;</t>
  </si>
  <si>
    <t>http://www.chictr.org.cn/showproj.aspx?proj=48919</t>
  </si>
  <si>
    <t>A real-world  study for lopinavir/ritonavir (LPV/r) and emtritabine (FTC) / Tenofovir alafenamide Fumarate tablets (TAF) regimen in the treatment of novel coronavirus pneumonia (COVID-19)</t>
  </si>
  <si>
    <t>ChiCTR2000029468</t>
  </si>
  <si>
    <t>experimental group:60;Historical Control:60;</t>
  </si>
  <si>
    <t>Institute of Emergency Medicine and Disaster Medicine Sichuan People's Hospital, Sichuan Academy of Medical Sciences</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</si>
  <si>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</si>
  <si>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</si>
  <si>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</si>
  <si>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</si>
  <si>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</si>
  <si>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</si>
  <si>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</si>
  <si>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Patient survival rate;</t>
  </si>
  <si>
    <t>A randomized, open-label, adaptive, proof-of-concept clinical trial of modulation of host thromboinflammatory response in patients with COVID-19._x000D_
_x000D_
 - DAWN AntiCo</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</si>
  <si>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</si>
  <si>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https://www.clinicaltrialsregister.eu/ctr-search/search?query=eudract_number:2020-001739-28</t>
  </si>
  <si>
    <t xml:space="preserve">A randomized, open-label, adaptive, proof-of-concept clinical trial of modulation of host thromboinflammatory response in patients with COVID-19._x000D_
_x000D_
</t>
  </si>
  <si>
    <t>EUCTR2020-001739-28-BE</t>
  </si>
  <si>
    <t xml:space="preserve">Controlled: yes
Randomised: yes
Open: yes
Single blind: no
Double blind: no
Parallel group: no
Cross over: no
Other: no
If controlled, specify comparator, Other Medicinial Product: no
Placebo: no
Other: yes
Other specify the comparator: best practice
Number of treatment arms in the trial: 2
</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</si>
  <si>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</si>
  <si>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</si>
  <si>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</si>
  <si>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</si>
  <si>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days.;Timepoint(s) of evaluation of this end point: Day 6 and 15;Main Objective: The overall objective of the study is to evaluate the clinical efficacy and safety of different investigational therapeutics relative to the standard of care in patients hospitalized with COVID-19.</t>
  </si>
  <si>
    <t>Therapeutic Plasmapheresis in Critically Ill Adult Patients With COVID-19 Confirmed Diagnosis / Plasmaf√©resis terap√©utica en Pacientes Adultos cr√≠ticamente Enfermos Con diagn√≥stico Confirmado de COVID-19</t>
  </si>
  <si>
    <t>https://clinicaltrials.gov/show/NCT04480632</t>
  </si>
  <si>
    <t>Therapeutic Plasmapheresis in Critically Ill Adult Patients With COVID-19 Confirmed Diagnosis</t>
  </si>
  <si>
    <t>NCT04480632</t>
  </si>
  <si>
    <t>Fundaci√≥n Cardiovascular de Colombia</t>
  </si>
  <si>
    <t>PLASMA</t>
  </si>
  <si>
    <t>Norma Serrano, MD;Norma Serrano, MD</t>
  </si>
  <si>
    <t>;normaserrano@fcv.org</t>
  </si>
  <si>
    <t>;3102740099</t>
  </si>
  <si>
    <t>Research, development and innovation director;</t>
  </si>
  <si>
    <t>_x000D_&lt;br&gt;        Inclusion Criteria:_x000D_&lt;br&gt;_x000D_&lt;br&gt;          -  Age range: Over 18 years old_x000D_&lt;br&gt;_x000D_&lt;br&gt;          -  Patients with confirmed infection by COVID-19 (positive real-time PCR) in ICU with:_x000D_&lt;br&gt;_x000D_&lt;br&gt;          -  Respiratory failure receiving ventilatory support and high parameters_x000D_&lt;br&gt;_x000D_&lt;br&gt;          -  Severe pneumonia with rapid progression_x000D_&lt;br&gt;_x000D_&lt;br&gt;          -  Ability to sign informed consent_x000D_&lt;br&gt;_x000D_&lt;br&gt;        Exclusion Criteria:_x000D_&lt;br&gt;_x000D_&lt;br&gt;          -  Pregnant women_x000D_&lt;br&gt;_x000D_&lt;br&gt;          -  Contraindication of plasma administration due to history of anaphylaxis during_x000D_&lt;br&gt;             transfusions_x000D_&lt;br&gt;</t>
  </si>
  <si>
    <t>A Phase 1 Randomised, Double-Blind, Placebo-Controlled, Dosage-Escalation, Single Centre Study To Evaluate The  Safety And Immunogenicity  Of An Adjuvanted SARS-CoV-2 Sclamp Protein Subunit Vaccine (COVID-19 vaccine) In Healthy Adults Aged 18 To 55 Years Old</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</si>
  <si>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</si>
  <si>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https://anzctr.org.au/ACTRN12620000674932.aspx</t>
  </si>
  <si>
    <t>An interventional study to evaluate the safety and immune response of a vaccine against Severe Acute Respiratory Syndrome coronavirus 2 (SARS-CoV-2, the virus that causes COVID-19 infection) when given to healthy adult participants.</t>
  </si>
  <si>
    <t>ACTRN12620000674932</t>
  </si>
  <si>
    <t>University of Queensland</t>
  </si>
  <si>
    <t>COVID-19; &lt;br&gt;COVID-19;Infection - Other infectious diseases</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</si>
  <si>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</si>
  <si>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</si>
  <si>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</si>
  <si>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An open label Randomized Controlled Clinical trial to Evaluate the Safety and Efficacy of selected Siddha formulations in patients diagnosed with COVID-19</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</si>
  <si>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BD.&lt;br&gt;Intervention3: In Mild &amp; Asymptomatic COVIDs &lt;br&gt;Standard of care&lt;br&gt;&lt;br&gt;Kabasura Kudineer (5g) Nilavembu kudineer (5g) - 60ml tid in symptomatics &amp; bid in&lt;br&gt;asymptomatics&lt;br&gt;&lt;br&gt;Amukkura churnam 2g &lt;br&gt; Thalisathi Churnam (2g) √¢?? 4g tid with honey or milk (in diabetics)&lt;br&gt;&lt;br&gt;Adathodai Manappagu 20ml bid with water&lt;br&gt;&lt;br&gt;Karuppu Vishnu chakram 2 pills bd with honey&lt;br&gt;&lt;br&gt;Nellikkai Leghyam 5g bid&lt;br&gt;&lt;br&gt;Herbal tea with diet&lt;br&gt;&lt;br&gt;For Moderate and Severe patients&lt;br&gt;Along with Standard of care,&lt;br&gt;&lt;br&gt;Adathodai Kudineer (5g)  Nochi Kudineer (5g) √¢?? 60ml tid&lt;br&gt;Amukkura churnam 2g  Thalisathi Churnam (2g) √¢?? 4g tid with honey or milk (in diabetics)&lt;br&gt;&lt;br&gt;Maldevi (Thaalaga) chenduram 100 mg bid with honey&lt;br&gt;&lt;br&gt;Pavala parpam 100mg bd with honey&lt;br&gt;&lt;br&gt;Thippili rasayanam 5g bid&lt;br&gt;&lt;br&gt;Herbal tea with diet: Duration Test drug will be given till clinical recovery or 30 days&lt;br&gt;whichever is earlier and the general conventional management and the Siddha convalescent advisory medicines (Nellikai legiyam, Amukkra chooranam) will be continued as deemed necessary.  &lt;br&gt;&lt;br&gt;Single Dose &lt;br&gt;Kudineer  10gms of drug boiled</t>
  </si>
  <si>
    <t>http://www.ctri.nic.in/Clinicaltrials/pmaindet2.php?trialid=44445</t>
  </si>
  <si>
    <t>CTRI/2020/06/025768</t>
  </si>
  <si>
    <t>Dr G J CHRISTIAN</t>
  </si>
  <si>
    <t>NATIONAL INSTITUTE OF SIDDHA, TAMBARAM SANATORIUM, CHENNAI - 47 NATIONAL INSTITUTE OF SIDDHA, TAMBARAM SANATORIUM, CHENNAI - 47</t>
  </si>
  <si>
    <t>christianvijila@gmail.com</t>
  </si>
  <si>
    <t>NATIONAL INSTITUTE OF SIDDHA,</t>
  </si>
  <si>
    <t>Inclusion criteria: Male, Female and Transgenders. &lt;br/ &gt;&lt;br&gt;√Ø?¬∑ Age between 18 to 85 years &lt;br/ &gt;&lt;br&gt;√Ø?¬∑ COVID 19 positive asymptomatic / pre symptomatic, mild, moderate and severe COVID patients. &lt;br/ &gt;&lt;br&gt;√Ø?¬∑ Willing to consent to the study.</t>
  </si>
  <si>
    <t>Exclusion criteria: Patients who cannot take food or drugs orally. High risk groups (Patients with Complications of Diabetes √¢?? DKA, DN, Severe Heart diseases and Pregnancy) &lt;br/ &gt;&lt;br&gt; Patients with other severe medical conditions requiring intensive management. &lt;br/ &gt;&lt;br&gt; Other viral pneumonia &lt;br/ &gt;&lt;br&gt; Patients who have received organ transplantation in the past 6 months or planning surgery &lt;br/ &gt;&lt;br&gt; Patients with severe or critical covid-19 infections. &lt;br/ &gt;&lt;br&gt; Patients with any active malignancy &lt;br/ &gt;&lt;br&gt; Patients who have severe underlying diseases that affects survival, including blood diseases, &lt;br/ &gt;&lt;br&gt;dyscrasia, active bleeding, severe malnutrition, etc. &lt;br/ &gt;&lt;br&gt; Patients with allergic constitution, or patients allergic to investigational products &lt;br/ &gt;&lt;br&gt;  Patients with a history of positivity for HIV, Hepatitis B and Hepatitis C at screening. &lt;br/ &gt;&lt;br&gt; Critical patients with life expectancy  &lt;48 hours &lt;br/ &gt;&lt;br&gt; Septicemia / Multi-organ failure Syndrome (MODS). &lt;br/ &gt;&lt;br&gt; Patients whose ALT/AST levels are 5 times higher than the normal upper limit and total bilirubin is 3 times higher than the upper limit of normal. &lt;br/ &gt;&lt;br&gt; Patients participating in other COVID 19 trials.</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</si>
  <si>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</si>
  <si>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Comparison of the effect of Sofosbuvir + Daclatasvir (Sovodac) and Ribavirin in Covid-19 Patients with Severe Symptoms</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</si>
  <si>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</si>
  <si>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http://en.irct.ir/trial/46713</t>
  </si>
  <si>
    <t>Comparison of the effect of Sofosbuvir + Daclatasvir (Sovodac) and Ribavirin in Covid-19</t>
  </si>
  <si>
    <t>IRCT20200324046850N2</t>
  </si>
  <si>
    <t>Randomization: Not randomized, Blinding: Not blinded, Placebo: Not used, Assignment: Parallel, Purpose: Treatment, Other design features: -.</t>
  </si>
  <si>
    <t>COVID-19. &lt;br&gt;2019-nCOV disease;U07.1</t>
  </si>
  <si>
    <t>Sara Mobark</t>
  </si>
  <si>
    <t>Deputy of Education in front of Ayatollah Jamie Airport</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</si>
  <si>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</si>
  <si>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</si>
  <si>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Time to clinical improvement defined as start of taking medication time to alive hospital discharge. Timepoint: The beginning of the study , the time of discharge and 21 days after discharge. Method of measurement: Medical record.</t>
  </si>
  <si>
    <t>Controlled, randomized, non-blind trial on the usefulness of pioglitazone treatment in patients with type 2 diabetes mellitus and COVID-19. - ESCORPIO</t>
  </si>
  <si>
    <t>&lt;br&gt;Trade Name: Actos¬Æ 30 mg comprimidos&lt;br&gt;Actos¬Æ 15 mg comprimidos&lt;br&gt;Pharmaceutical Form: Tablet&lt;br&gt;INN or Proposed INN: PIOGLITAZONE&lt;br&gt;CAS Number: 111025-46-8&lt;br&gt;Current Sponsor code: Takeda Pharma A/S&lt;br&gt;Concentration unit: mg milligram(s)&lt;br&gt;Concentration type: equal&lt;br&gt;Concentration number: 30-&lt;br&gt;&lt;br&gt;</t>
  </si>
  <si>
    <t>https://www.clinicaltrialsregister.eu/ctr-search/search?query=eudract_number:2020-001929-31</t>
  </si>
  <si>
    <t>Controlled trial on the usefulness of pioglitazone treatment in patients with type 2 diabetes mellitus and COVID-19.</t>
  </si>
  <si>
    <t>EUCTR2020-001929-31-ES</t>
  </si>
  <si>
    <t>Fundaci√≥n Investigaci√≥n Biom√©dica Hospital Ram√≥n y Cajal</t>
  </si>
  <si>
    <t>COVID-19 in patients with diabetes mellitus type 2;Therapeutic area: Diseases [C] - Virus Diseases [C02]</t>
  </si>
  <si>
    <t>Ctra. Colmenar Viejo 9.100</t>
  </si>
  <si>
    <t>Inclusion criteria: &lt;br&gt;- Adult patients &gt;18 years old&lt;br&gt;- Confirmed diagnosis of COVID-19 or high clinical suspicion according to current criteria.&lt;br&gt;- Previous diagnosis of DM2.&lt;br&gt;- Patients who provide their informed consent to participate in the study&lt;br&gt;Are the trial subjects under 18? no&lt;br&gt;Number of subjects for this age range: &lt;br&gt;F.1.2 Adults (18-64 years) yes&lt;br&gt;F.1.2.1 Number of subjects for this age range 30&lt;br&gt;F.1.3 Elderly (&gt;=65 years) yes&lt;br&gt;F.1.3.1 Number of subjects for this age range 46&lt;br&gt;</t>
  </si>
  <si>
    <t>Exclusion criteria: &lt;br&gt;- Patients under 18 years&lt;br&gt;- Known hypersensitivity to the active substance or any of the excipients of the drug.&lt;br&gt;- Known history of heart failure or situation at the time of initiation of the cardiac failure study.&lt;br&gt;- Liver failure.&lt;br&gt;- Dialysis&lt;br&gt;- Situation of diabetic ketoacidosis at the time of the start of the study.&lt;br&gt;- Diabetes mellitus other than type 2.&lt;br&gt;- Active bladder cancer or a history of bladder cancer&lt;br&gt;- Non-philated macroscopic hematuria&lt;br&gt;- Patients included in another experimental study with another drug.&lt;br&gt;- Entry into the Intensive Care Unit.&lt;br&gt;- Patients with mechanical ventilation requirement at the time of inclusion.&lt;br&gt;- Pregnancy &lt;br&gt;- Breastfeeding&lt;br&gt;</t>
  </si>
  <si>
    <t>Main Objective: -To demonstrate that treatment with pioglitazone added to the standard treatment of the patient with DM2 hospitalized by COVID-19 results in a decrease in the number of patients evolving to a second phase of severe systemic inflammation, thus reducing the need for mechanical ventilation, ICU admission and/or death (compound target).&lt;br&gt;-To assess the safety of pioglitazone therapy in patients with DM2 and symptomatic SARS-Cov-2 infection.;Secondary Objective: -To demonstrate a decrease in systemic inflammation parameters during administration of pioglitazone treatment;Primary end point(s): Outcome of the hospitalization (duration, discharge, need for mechanical ventilation, entry into UCI or Exitus).&lt;br&gt;&lt;br&gt;Safety: &lt;br&gt;Rate of patients who develop heart failure or adverse reaction associated with the treatment;Timepoint(s) of evaluation of this end point: Every day during the hospitalization of the patient.</t>
  </si>
  <si>
    <t xml:space="preserve">
                Measurement of mouthwash anti-viral activity against COVID-19 (MOMA)
</t>
  </si>
  <si>
    <t>&lt;br&gt;                The study consists of a single treatment with no follow-up. Participants will be assigned to one of the four arms using a balanced randomisation scheme: Dentyl Mouthwash (Cetylperidium chloride 0.05% [v/v]); povidone-iodine (PVP-I 0.5% [v/v]); Ultradex (Cetylperidium chloride 0.1% [v/v]) or Normasol (sterile saline 0.9% [v/v]). The three test (active) agents will all be used according to their current marketing approval. Baseline saliva will be collected before the participant rinses their mouth with 10 ml of one of the three active mouthwashes or saline mouthwash, depending on allocation.&lt;br&gt;&lt;br&gt;                Infectious virus in salivary samples will be quantitated by performing serial dilutions in DMEM/FBS, and inoculating Vero E6 monolayers for 1 hour, then overlaying with 2% Avicel. After 3 days, Avicel will be removed, and plaques enumerated. Plaques will be stained with anti-spike (S2) antibody to confirm the identity of the isolated virus by immunofluorescence. Viral genomes will also be extracted from saliva and quantitated by RT-qPCR, using established primer sets.&lt;br&gt;</t>
  </si>
  <si>
    <t>http://isrctn.com/ISRCTN25647404</t>
  </si>
  <si>
    <t>Measurement of the effect of mouthwash against COVID-19</t>
  </si>
  <si>
    <t>ISRCTN25647404</t>
  </si>
  <si>
    <t>Four-arm randomized controlled trial (Prevention)</t>
  </si>
  <si>
    <t>Cardiff University</t>
  </si>
  <si>
    <t>David</t>
  </si>
  <si>
    <t>Thomas</t>
  </si>
  <si>
    <t xml:space="preserve">
                    Advanced Therapies Group
                    Cardiff University
                    School of Dentistry
                    Heath Park
</t>
  </si>
  <si>
    <t>thomasdw2@cardiff.ac.uk</t>
  </si>
  <si>
    <t>+44 (0)2920742416</t>
  </si>
  <si>
    <t>Inclusion criteria: &lt;br&gt;                Eligible patients will be approached and recruited from COVID in-patient wards within Cardiff and Vale University Health Board, Betsi Cadwaladr University Health Board, University Hospitals Bristol NHS Foundation Trust and Cwm Taf Morganwg University Health Board. Only patients who are deemed well enough and able to provide informed consent by their local clinical teams will be approached to take part in the study. Specific inclusion criteria are:&lt;br&gt;                1. Adults aged =18 years&lt;br&gt;                2. With positive SARS-CoV-2 carriage by RT-PCR within 14 days&lt;br&gt;                3. Capable of using the mouthwash required by the trial&lt;br&gt;                4. Capacity and capability to give informed consent to take part in the trial&lt;br&gt;</t>
  </si>
  <si>
    <t>Exclusion criteria: &lt;br&gt;                1. Known or suspected intolerance or hypersensitivity to povidone-iodine or other study materials (or closely related compounds) or any of their stated ingredients&lt;br&gt;                2. Known pregnancy, currently breastfeeding or women of childbearing age without effective contraception&lt;br&gt;                3. Current requirement for invasive or non-invasive ventilation; or planned within next 6 hours&lt;br&gt;                4. Known dermatitis herpetiformis (Duhring's disease)&lt;br&gt;                5. Inability to communicate in English or read English&lt;br&gt;</t>
  </si>
  <si>
    <t>Viral load  of SARS CoV-2 measured by in vitro culture and confirmed by RT-qPCR at 30 minutes</t>
  </si>
  <si>
    <t xml:space="preserve">Assessment of efficacy and safety of Ayurvedic drug combination 
in preventing the progression of severity of the disease in asymptomatic and mild symptomatic cases of COVID-19: A randomised controlled trial
</t>
  </si>
  <si>
    <t>Intervention1: MSL: 	Mahasudarshan Ghana vati  - 500 mg thrice daily after meal&lt;br&gt;	Samsamani vati                    - 500gm thrice daily after meal&lt;br&gt;	Lavangadi vati                      - 500mg thrice daily after meal to be chewed.&lt;br&gt;the dose to be given for 10 days&lt;br&gt;Control Intervention1: Standard of Care 	: State Guidelines for the management of asymptomatic and mild cases of COVID-19 for 10 days&lt;br&gt;</t>
  </si>
  <si>
    <t>http://www.ctri.nic.in/Clinicaltrials/pmaindet2.php?trialid=45846</t>
  </si>
  <si>
    <t>An interventional study to access the effect of Ayurvedic medicine in positive cases of COVID-19.</t>
  </si>
  <si>
    <t>CTRI/2020/08/027040</t>
  </si>
  <si>
    <t>Randomized, Parallel Group Trial
  Method of generating randomization sequence:Computer generated randomization  Method of allocation concealment:Not Applicable  Blinding and masking:Open Label</t>
  </si>
  <si>
    <t>Ministry of AYUSH</t>
  </si>
  <si>
    <t>Dr Bishnu Choudhury</t>
  </si>
  <si>
    <t>Department of Kayachikitsa
College of Ayurveda Mawdiangdiang</t>
  </si>
  <si>
    <t>drbishnuchoudhury@gmail.com</t>
  </si>
  <si>
    <t>North Eastern Institute of ayurveda and homoeopathy</t>
  </si>
  <si>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t>
  </si>
  <si>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t>
  </si>
  <si>
    <t>1)	To assess the effectiveness of Ayurvedic fixed drug combination (Mahasudarshan ghana vati, Samsamani vati and Lavangadi vati) in preventing the progression of severity of the disease in SARS-CoV 2 tested positive asymptomatic and mild cases of COVID-19.Timepoint: 3 months</t>
  </si>
  <si>
    <t>Clinical Research on Treatment of COVID-19 (mild and moderate cases) with Toujiequwen Granules</t>
  </si>
  <si>
    <t>experimental group:Toujiequwen Granules and basic treatment ;control group:basic treatment with or without antiviral therapy ;</t>
  </si>
  <si>
    <t>http://www.chictr.org.cn/showproj.aspx?proj=51136</t>
  </si>
  <si>
    <t>A medical records based study for Tou-Jie-Qu-Wen Granules in the Treatment of mild and moderate patients with novel coronavirus pneumonia (COVID-19)</t>
  </si>
  <si>
    <t>ChiCTR2000031089</t>
  </si>
  <si>
    <t>experimental group:150;control group:150;</t>
  </si>
  <si>
    <t>Luping Lin</t>
  </si>
  <si>
    <t>627 Dongfeng Road, Yuexiu District, Guangzhou, Guangdong, China</t>
  </si>
  <si>
    <t>13533550083@163.com</t>
  </si>
  <si>
    <t>+86 13533550083</t>
  </si>
  <si>
    <t>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</si>
  <si>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</si>
  <si>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syndrome;nucleic acid of nCoV-19;</t>
  </si>
  <si>
    <t>Study of Tocilizumab effect on treatment and clinical symptoms and laboratory signs of Iranian COVID-19 patients: a ?crinical trial study</t>
  </si>
  <si>
    <t>Intervention 1: Intervention group: Patients hospitalized with COVID-19 disease will receive 8mg/kg Tocilizumab (Roche) in addition to their standard treatment.  If the patients condition is not stable 2 doses by 12 hours will be administrated (maximum dose: 800 mg). Intervention 2: Control group: Patients hospitalized with COVID-19 disease will receive Half-normal saline with the standard treatment.</t>
  </si>
  <si>
    <t>http://en.irct.ir/trial/48396</t>
  </si>
  <si>
    <t>Effect of TOCILIZUMAB (ACTEMRA) on treatment of COVID-19</t>
  </si>
  <si>
    <t>IRCT20081027001411N4</t>
  </si>
  <si>
    <t>Randomization: Randomized, Blinding: Double blinded, Placebo: Used, Assignment: Parallel, Purpose: Treatment, Other design features: This study is double blinded clinical trial in phase 2 which will be carried out on 40 hospitalized ?COVID-19 patients. Patients randomly divided into two groups. Control group and treatment group ?which received of medicine (8mg/kg of Roche Tocilizumab). Clinical signs of patient including ?heart rate, blood pressure, ?fever, O2 saturation, laboratory tests result ??(CBC, Hb, HCT, FBS, TG, Cho, ESR, CRP, VBG, IL-6, Ferritin, CPK, ALT, AST, Troponin, and D-dimer) will be recorded before and after treatment ??(after 5 days of treatment and at discharge time). In addition, dyspnea, cough, GI Symptom, myalgia, and chest pain will be assessed before and after treatment (after 5 days of treatment and at discharge time). In addition, Patients' mortality rates, length of hospitalization, and the need for intubation and oxygen ?therapy (nasal Cannula, mask</t>
  </si>
  <si>
    <t>Ahmadreza Jamshidi</t>
  </si>
  <si>
    <t>jamshida@sina.tums.ac.ir</t>
  </si>
  <si>
    <t>+98 21 8822 0065</t>
  </si>
  <si>
    <t>Inclusion criteria: COVID-19 patients confirmed by positive PCR ?test for SARS-CoV-19&lt;br&gt;or confirmed by abnormal CT scan finding (bilateral, sub pleural, peripheral ground glass ?opacities),&lt;br&gt;with Blood oxygen saturation &lt;93%,&lt;br&gt;with Respiratory Rate &gt;24 breaths/minute,&lt;br&gt;high CRP rate,&lt;br&gt;lymphopenia &lt; 1100&lt;br&gt;not responding to standard COVID-19 treatment.</t>
  </si>
  <si>
    <t>Exclusion criteria: A history of malignancies, positive pro-calcitonin and active infection (Including latent or active TB infection)&lt;br&gt;Taking immunosuppressive drugs and corticosteroids&lt;br&gt;Abnormal liver enzymes</t>
  </si>
  <si>
    <t>O2 saturation. Timepoint: Before and after (at day 5 after treatment and at discharge time). Method of measurement: Pulse Oximeter.;Need an oxygen therapy. Timepoint: Before and after (at day 5 after treatment and discharge time). Method of measurement: The need on oxygen therapy (Yes or No), If yes: Type of oxygen therapy (nasal cannula, mask oxygen, reserve mask, noninvasive ?ventilation (NIV), and ?invasive ventilation)?.;Mortality rate. Timepoint: Before and after treatment. Method of measurement: Observation.;Radiographic features Findings. Timepoint: Before treatment and 6 weeks after treatment. Method of measurement: CT scan.</t>
  </si>
  <si>
    <t>Efficacy of Pulmonary Physiotherapy on Hospitalized Patients With Novel Coronavirus 2019 Pneumonia</t>
  </si>
  <si>
    <t>Other: Pulmonary Physiotherapy Techniques</t>
  </si>
  <si>
    <t>https://clinicaltrials.gov/show/NCT04357340</t>
  </si>
  <si>
    <t>The Effects of Pulmonary Physiotherapy Treatments on Patients With COVID-19</t>
  </si>
  <si>
    <t>NCT04357340</t>
  </si>
  <si>
    <t>Covid-19;Pneumonia;SARS Pneumonia</t>
  </si>
  <si>
    <t>Mohammad Javaherian, Ph.D. cand.</t>
  </si>
  <si>
    <t>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t>
  </si>
  <si>
    <t>O2 sat/ Fio2;O2 sat/ Fio2;O2 Sat after two minutes free air breathing;O2 Sat after two minutes free air breathing;O2 Sat after two minutes use of Partial Rebreather;O2 Sat after two minutes use of Partial Rebreather;O2 Sat after one minute walking;O2 Sat after one minute walking;Three minute walk test;Three minute walk test;Oxygen saturation (O2 Sat) from VBG;Oxygen saturation (O2 Sat) from VBG;HCO3;HCO3;PH;PH;Mixed venous CO2 pressure (PVCO2);Mixed venous CO2 pressure (PVCO2);Mixed venous O2 pressure (PVO2);Mixed venous O2 pressure (PVO2)</t>
  </si>
  <si>
    <t>Clinical Investigation of Natural Killer Cells Treatment in Pneumonia Patients Infected With 2019 Novel Coronavirus</t>
  </si>
  <si>
    <t>Biological: NK Cells</t>
  </si>
  <si>
    <t>https://clinicaltrials.gov/show/NCT04280224</t>
  </si>
  <si>
    <t>NK Cells Treatment for COVID-19</t>
  </si>
  <si>
    <t>NCT04280224</t>
  </si>
  <si>
    <t>Xinxiang medical university</t>
  </si>
  <si>
    <t>Novel Coronavirus Pneumonia</t>
  </si>
  <si>
    <t>ZHU, Professor;GUO, Professor</t>
  </si>
  <si>
    <t>wulingzhu@xxmu.edu.cn;guomh@163.com</t>
  </si>
  <si>
    <t>00863733029089;00863734402517</t>
  </si>
  <si>
    <t>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t>
  </si>
  <si>
    <t>Improvement of clinical symptoms including duration of fever;Improvement of clinical symptoms including respiratory frequency;Number of participants with treatment-related adverse events evaluated with CTCAE,version 4.0</t>
  </si>
  <si>
    <t>Ensayo cl√≠nico Aleatorizado, Abierto, Para Evaluar el Efecto de Dosis profil√°cticas o terap√©uticas de Bemiparina en Pacientes Con COVID-19</t>
  </si>
  <si>
    <t>Drug: Bemiparin sodium</t>
  </si>
  <si>
    <t>https://clinicaltrials.gov/show/NCT04604327</t>
  </si>
  <si>
    <t>Comparison of Two Different Doses of Bemiparin in COVID-19</t>
  </si>
  <si>
    <t>NCT04604327</t>
  </si>
  <si>
    <t>Clinica Universidad de Navarra, Universidad de Navarra</t>
  </si>
  <si>
    <t>BEMICOP</t>
  </si>
  <si>
    <t>Ramon Lecumberri, Md, PhD;Ramon Lecumberri, MD, PhD</t>
  </si>
  <si>
    <t>;rlecumber@unav.es</t>
  </si>
  <si>
    <t>;+34 948296397</t>
  </si>
  <si>
    <t>University of Navarra;</t>
  </si>
  <si>
    <t>_x000D_&lt;br&gt;        Inclusion Criteria:_x000D_&lt;br&gt;_x000D_&lt;br&gt;          -  Age (equal or more than 18 yo)_x000D_&lt;br&gt;_x000D_&lt;br&gt;          -  Hospitalization at conventional wards due to COVID-19 related mild or moderate_x000D_&lt;br&gt;             pneumonia (CURB65&lt;3 points; Sat. O2&gt;90%)_x000D_&lt;br&gt;_x000D_&lt;br&gt;          -  3-4 points according to the WHO ordinal scale._x000D_&lt;br&gt;_x000D_&lt;br&gt;          -  Confirmed COVID-19 (PCR or other validated test)_x000D_&lt;br&gt;_x000D_&lt;br&gt;          -  D-dimer &gt;500 ng/mL_x000D_&lt;br&gt;_x000D_&lt;br&gt;          -  Sign of informed consent_x000D_&lt;br&gt;_x000D_&lt;br&gt;          -  The patient is able, according to investigator's opinion, to deal with all the_x000D_&lt;br&gt;             requirements of the clinical trial._x000D_&lt;br&gt;_x000D_&lt;br&gt;        Exclusion Criteria:_x000D_&lt;br&gt;</t>
  </si>
  <si>
    <t>Clinical deterioration</t>
  </si>
  <si>
    <t>Prevention and treatment with Calcifediol of Coronavirus COVID-19-induced acute respiratory syndrome (SARS)</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</si>
  <si>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</si>
  <si>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https://www.clinicaltrialsregister.eu/ctr-search/search?query=eudract_number:2020-001717-20</t>
  </si>
  <si>
    <t>Prevention and treatment with Calcifediol of respiratory problems caused by COVID-19</t>
  </si>
  <si>
    <t>EUCTR2020-001717-20-ES</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</si>
  <si>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</si>
  <si>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</si>
  <si>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</si>
  <si>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</si>
  <si>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
  </si>
  <si>
    <t>Clinical Trial of Sarilumab in Adults Hospitalized With COVID-19 Presenting Cytokine Release Syndrome</t>
  </si>
  <si>
    <t>Drug: Sarilumab 200 MG/1.14 ML Subcutaneous Solution [KEVZARA];Drug: Sarilumab 400 MG/2.28 ML Subcutaneous Solution [KEVZARA];Drug: Best available treatment</t>
  </si>
  <si>
    <t>https://clinicaltrials.gov/show/NCT04357860</t>
  </si>
  <si>
    <t>Clinical Trial of Sarilumab in Adults With COVID-19</t>
  </si>
  <si>
    <t>NCT04357860</t>
  </si>
  <si>
    <t>SARS-CoV 2;SARS</t>
  </si>
  <si>
    <t>SARICOR</t>
  </si>
  <si>
    <t>Juli√°n de la Torre Cisneros, MD;Antonio Luque;Rafael Le√≥n L√≥pez, MD</t>
  </si>
  <si>
    <t>;uicec@imibic.org;</t>
  </si>
  <si>
    <t>;0034671596070;</t>
  </si>
  <si>
    <t>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t>
  </si>
  <si>
    <t>Ventilation requirements</t>
  </si>
  <si>
    <t>Safety and Effectiveness of Human embryonic stem cell-derived M cells (CAStem) for Pulmonary Fibrosis Correlated with novel coronavirus pneumonia(COVID-19)</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</si>
  <si>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</si>
  <si>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http://www.chictr.org.cn/showproj.aspx?proj=51404</t>
  </si>
  <si>
    <t>Safety and Effectiveness of Human embryonic stem cell-derived M cells (CAStem) for Pulmonary Fibrosis Correlated with novel coronavirus pneumonia (COVID-19)</t>
  </si>
  <si>
    <t>ChiCTR2000031139</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</si>
  <si>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</si>
  <si>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</si>
  <si>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Pulmonary function evaluation;Changes in blood gas analysis;Evaluation of activity;Evaluation of dyspnea;CT changes from baseline;</t>
  </si>
  <si>
    <t>COVID-19 Stem Cell Therapy: A Phase I Study of Intravenous Administration of Allogeneic Adipose Stem Cells</t>
  </si>
  <si>
    <t>Biological: PSC-04</t>
  </si>
  <si>
    <t>https://clinicaltrials.gov/show/NCT04486001</t>
  </si>
  <si>
    <t>Study of Intravenous Administration of Allogeneic Adipose Stem Cells for COVID-19</t>
  </si>
  <si>
    <t>NCT04486001</t>
  </si>
  <si>
    <t>CoronaStem1</t>
  </si>
  <si>
    <t>Christopher Rogers, MD;Susan P Harman, BS;Rebekah Garcia, CCRP</t>
  </si>
  <si>
    <t>;sharman@vetstem.com;rgarcia@fresno.ucsf.edu</t>
  </si>
  <si>
    <t>;858-748-2004;559-499-6636</t>
  </si>
  <si>
    <t>Personalized Stem Cells, Inc.;</t>
  </si>
  <si>
    <t>_x000D_&lt;br&gt;        Inclusion Criteria:_x000D_&lt;br&gt;_x000D_&lt;br&gt;          -  Admitted to hospital as in-patient (ward or ICU)_x000D_&lt;br&gt;_x000D_&lt;br&gt;          -  Respiratory distress - respiratory rate = 30/minute (or PaO2:FiO2 &lt;300)_x000D_&lt;br&gt;_x000D_&lt;br&gt;          -  Bilateral lung infiltrates (CT or frontal X-ray)_x000D_&lt;br&gt;_x000D_&lt;br&gt;          -  Supplemental oxygen started but NOT intubated or ventilated_x000D_&lt;br&gt;_x000D_&lt;br&gt;          -  COVID-19 (SARS-CoV-2) antigen test positive (FDA-approved test);_x000D_&lt;br&gt;_x000D_&lt;br&gt;          -  CDC confirmation not necessary_x000D_&lt;br&gt;_x000D_&lt;br&gt;          -  Time from Enrollment to treatment must be less than 24 hours_x000D_&lt;br&gt;_x000D_&lt;br&gt;          -  Age: 18-80 years_x000D_&lt;br&gt;_x000D_&lt;br&gt;          -  Gender: any_x000D_&lt;br&gt;_x000D_&lt;br&gt;          -  Suitability for cellular therapy: In the opinion of the Investigator or the Sponsor_x000D_&lt;br&gt;             the patient is suitable for cellular therapy_x000D_&lt;br&gt;_x000D_&lt;br&gt;          -  Cognitive function: Able to understand and willing to sign informed consent form or_x000D_&lt;br&gt;             legally authorized representative or surrogate_x000D_&lt;br&gt;_x000D_&lt;br&gt;        Exclusion Criteria:_x000D_&lt;br&gt;_x000D_&lt;br&gt;          -  Intubation / ventilation_x000D_&lt;br&gt;_x000D_&lt;br&gt;          -  Current therapy is working, and patient is clinically improving_x000D_&lt;br&gt;_x000D_&lt;br&gt;          -  Disease Conditions: Heart failure severe (NY Heart Association Classification IV);_x000D_&lt;br&gt;             Clinical evidence of left heart failure or volume overload as a primary explanation_x000D_&lt;br&gt;             for the bilateral pulmonary infiltrates; Any disease or condition other than current_x000D_&lt;br&gt;             respiratory COVID-19 disease for which 6-month mortality is estimated to be greater_x000D_&lt;br&gt;             than 50%; Moderate to severe liver failure; Severe chronic respiratory disease or the_x000D_&lt;br&gt;             use of home oxygen use prior to this current illness; Currently receiving_x000D_&lt;br&gt;             extracorporeal life support (ECLS/ECMO)_x000D_&lt;br&gt;_x000D_&lt;br&gt;          -  Past Disease Conditions: Any history of malignancy within the last 2 years (except for_x000D_&lt;br&gt;             patients in remission or cured of the malignancy); Lung transplant patient or_x000D_&lt;br&gt;             lobectomy; Deep venous thrombosis or pulmonary embolism within past 3 months; History_x000D_&lt;br&gt;             of splenectomy_x000D_&lt;br&gt;_x000D_&lt;br&gt;          -  Other Experimental Conditions: Currently enrolled or treated in last 60 days in_x000D_&lt;br&gt;             another clinical study_x000D_&lt;br&gt;_x000D_&lt;br&gt;          -  Consent Issues: Do not resuscitate (DNR) order in place; Not willing to follow lung_x000D_&lt;br&gt;             protective ventilation strategy, if needed_x000D_&lt;br&gt;_x000D_&lt;br&gt;          -  Concurrent disease or circumstances that Investigator or Sponsor judges to be an_x000D_&lt;br&gt;             unacceptable risk to patient health or a confounding variable to assessment or problem_x000D_&lt;br&gt;             in completion of trial._x000D_&lt;br&gt;</t>
  </si>
  <si>
    <t>Frequency of all adverse events;Frequency of infusion related serious adverse events;Frequency of serious adverse events</t>
  </si>
  <si>
    <t>Study of Prednisolone effects on treatment and clinical symptoms and laboratory signs of Iranian COVID-19 patients: a clinical trial study</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</si>
  <si>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</si>
  <si>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http://en.irct.ir/trial/46975</t>
  </si>
  <si>
    <t>Effect of Prednisolone on treatment of COVID-19</t>
  </si>
  <si>
    <t>IRCT20081027001411N3</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</si>
  <si>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</si>
  <si>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</si>
  <si>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</si>
  <si>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</si>
  <si>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The effect of vitamin C and E in the treatment and clinical course of patients with SARS-cov2 (COVID-19)</t>
  </si>
  <si>
    <t>Intervention 1: Intervention group: Includes 40 patients with COVID-19 for 5 days, hydroxychloroquine sulfate tablets with lopinavir / ritonavir tablets of 200/50 mg, 2 tablets every 12 hours, or 400 mg hydroxychloroquine diet on the first day and then 200 mg. It will be given every 12 hours. In addition to the above, 1 gram of oral vitamin C and 400 units of oral vitamin E will be prescribed daily during the patient's hospital stay. Intervention 2: Control group: Includes 40 patients with COVID-19 for 5 days, hydroxychloroquine sulfate tablets with lopinavir / ritonavir tablets of 200/50 mg, 2 tablets every 12 hours, or 400 mg hydroxychloroquine diet on the first day and then 200 mg. It will be given every 12 hours.</t>
  </si>
  <si>
    <t>http://en.irct.ir/trial/48083</t>
  </si>
  <si>
    <t>IRCT20180425039414N3</t>
  </si>
  <si>
    <t>Randomization: Randomized, Blinding: Not blinded, Placebo: Not used, Assignment: Parallel, Purpose: Treatment, Randomization description: 80 patients with Qovid-19who had a case file in the hospital registration system and inclusion criteria, were selected available, consecutively, until the sample size was completed. The patients are then randomly assigned to the two groups of intervention and control (randomly using Block Randomization by four blocks).</t>
  </si>
  <si>
    <t>SARS-cov2(COVID-19). &lt;br&gt;COVID-19, virus identified;U07.1</t>
  </si>
  <si>
    <t>Atousa Hakamifard</t>
  </si>
  <si>
    <t>Alzahra hospital, Sofeh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</si>
  <si>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</si>
  <si>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</si>
  <si>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</si>
  <si>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 (mechanical ventilation)&lt;br&gt;Shortness of breath caused by cardiogenic pulmonary edema&lt;br&gt;Pregnancy and lactation&lt;br&gt;Patients with end stage, lung, malignant, G6PD deficiency, diabetic ketoacidosis, cardiac arrhythmia</t>
  </si>
  <si>
    <t>Clinical response. Timepoint: During hospitalizatio. Method of measurement: Cessation of fever, improvement of shortness of breath, reduction of cough, blood oxygenation (SaO2) and hemodynamic parameters.;Mortality. Timepoint: During hospitalizatio. Method of measurement: Count the number of dead patients.;Hospital stay. Timepoint: During hospitalizatio. Method of measurement: Count the number of hospital days to improve clinical symptoms.</t>
  </si>
  <si>
    <t>An open-label, adaptive randomized, controlled multicenter study to evaluate the efficacy and safety of RESP301 plus standard of care (SOC) compared to SOC alone in hospitalized participants with COVID-19 requiring supplemental oxygen (NOCoV2)</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</si>
  <si>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</si>
  <si>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https://www.clinicaltrialsregister.eu/ctr-search/search?query=eudract_number:2020-002120-37</t>
  </si>
  <si>
    <t>An open-label, adaptive randomized, controlled multicenter study to evaluate the efficacy and safety of RESP301+SOC vs SOC in hospitalized participants with COVID-19 requiring supplemental oxygen</t>
  </si>
  <si>
    <t>EUCTR2020-002120-37-GB</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</si>
  <si>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</si>
  <si>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Thirty Respiratory Limited</t>
  </si>
  <si>
    <t>United States;France;Spain;Netherlands;Germany;Italy;United Kingdom</t>
  </si>
  <si>
    <t>Coronavirus disease 2019 (COVID-19) &lt;br&gt;MedDRA version: 20.0
Level: LLT
Classification code 10061986
Term: SARS
System Organ Class: 100000004862
;Therapeutic area: Diseases [C] - Respiratory Tract Diseases [C08]</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</si>
  <si>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</si>
  <si>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</si>
  <si>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</si>
  <si>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</si>
  <si>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</si>
  <si>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</si>
  <si>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</si>
  <si>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Online Delivery of Psychotherapy, Tailored to Patients' Suffering From Mental Health Problems Due to COVID-19</t>
  </si>
  <si>
    <t>Behavioral: e-Psychotherapy</t>
  </si>
  <si>
    <t>https://clinicaltrials.gov/show/NCT04476667</t>
  </si>
  <si>
    <t>NCT04476667</t>
  </si>
  <si>
    <t>Queen's University</t>
  </si>
  <si>
    <t>Mental Health Issue;Covid19;Anxiety Disorders;Depression</t>
  </si>
  <si>
    <t>Nazanin Alavi;Nazanin Alavi;Nazanin Alavi</t>
  </si>
  <si>
    <t>;nazanin.alavitabari@kingstonhsc.ca;nazanin.alavitabari@kingstonhsc.ca</t>
  </si>
  <si>
    <t>;6479672079;6479672079</t>
  </si>
  <si>
    <t>Queen's University;</t>
  </si>
  <si>
    <t>_x000D_&lt;br&gt;        Inclusion Criteria:_x000D_&lt;br&gt;_x000D_&lt;br&gt;          -  Capacity to consent_x000D_&lt;br&gt;_x000D_&lt;br&gt;          -  Diagnosis of MDD and/or GAD_x000D_&lt;br&gt;_x000D_&lt;br&gt;          -  Ability to speak and read English_x000D_&lt;br&gt;_x000D_&lt;br&gt;          -  Consistent and reliable access to the internet_x000D_&lt;br&gt;_x000D_&lt;br&gt;        Exclusion Criteria:_x000D_&lt;br&gt;_x000D_&lt;br&gt;          -  Active psychosis_x000D_&lt;br&gt;_x000D_&lt;br&gt;          -  Acute mania_x000D_&lt;br&gt;_x000D_&lt;br&gt;          -  Severe alcohol or substance use disorder_x000D_&lt;br&gt;_x000D_&lt;br&gt;          -  Active suicidal or homicidal ideation_x000D_&lt;br&gt;_x000D_&lt;br&gt;          -  Participant receiving another form of psychotherapy_x000D_&lt;br&gt;</t>
  </si>
  <si>
    <t>Change in Stress;Change in Resilience;Change in Quality of Life Assessment;Change in Symptom Severity - 1;Change in Symptom Severity - 2;Change in Symptom Severity - 3</t>
  </si>
  <si>
    <t>The New Silicone N99 Half-Piece Respirator:VJR-NMU N99:New and Effective Tool to Prevent COVID-19</t>
  </si>
  <si>
    <t>Device: Fit test;Device: Filtration Test</t>
  </si>
  <si>
    <t>https://clinicaltrials.gov/show/NCT04454606</t>
  </si>
  <si>
    <t>The New Silicone N99 Half-Piece Respirator</t>
  </si>
  <si>
    <t>NCT04454606</t>
  </si>
  <si>
    <t>Bangkok Metropolitan Administration Medical College and Vajira Hospital</t>
  </si>
  <si>
    <t>COVID;Personal Protective Equipment</t>
  </si>
  <si>
    <t>Thananda Trakarnvanich, M.D.</t>
  </si>
  <si>
    <t>Bangkok Metropolitan Administration and Vajira Hospital</t>
  </si>
  <si>
    <t>_x000D_&lt;br&gt;        Inclusion Criteria:_x000D_&lt;br&gt;_x000D_&lt;br&gt;          -  Healthcare workers_x000D_&lt;br&gt;_x000D_&lt;br&gt;        Exclusion Criteria:_x000D_&lt;br&gt;_x000D_&lt;br&gt;          -  Intolerance to exercise_x000D_&lt;br&gt;_x000D_&lt;br&gt;          -  cannot taste bitter sensation_x000D_&lt;br&gt;</t>
  </si>
  <si>
    <t>Fit test</t>
  </si>
  <si>
    <t>A randomized, double-blind, placebo-controlled, multicentre clinical study on the improvement of novel coronavirus pneumonia (COVID-19) convalescent sleep mood disorder with shumian capsule</t>
  </si>
  <si>
    <t>Experimental group:Shumian capsule;Control group:Shumian capsule placebo;</t>
  </si>
  <si>
    <t>http://www.chictr.org.cn/showproj.aspx?proj=52781</t>
  </si>
  <si>
    <t>Screening of proprietary Chinese medicines in convalescent rehabilitation of novel coronavirus pneumonia (COVID-19) convalescent patients</t>
  </si>
  <si>
    <t>ChiCTR2000032214</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</si>
  <si>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</si>
  <si>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</si>
  <si>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</si>
  <si>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</si>
  <si>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</si>
  <si>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Visual analog score of symptoms;</t>
  </si>
  <si>
    <t>A Phase 1/2a, Multi-center, Randomized, Double-blind, Placebo-controlled Study to Investigate the Safety, Tolerability, and Immunogenicity of GX-19, a COVID-19 Preventive DNA Vaccine in Healthy Subjects</t>
  </si>
  <si>
    <t>Drug: GX-19;Drug: Saline</t>
  </si>
  <si>
    <t>https://clinicaltrials.gov/show/NCT04445389</t>
  </si>
  <si>
    <t>Safety and Immunogenicity Study of GX-19, a COVID-19 Preventive DNA Vaccine in Healthy Adults</t>
  </si>
  <si>
    <t>NCT04445389</t>
  </si>
  <si>
    <t>Genexine, Inc.</t>
  </si>
  <si>
    <t>JungWon Woo, Ph.D.;Yoon-Jeong Choi, M.S.;Yoon-Jeong Choi, M.S.</t>
  </si>
  <si>
    <t>;yoonjeong.choi@genexine.com;yoonjeong.choi@genexine.com</t>
  </si>
  <si>
    <t>;82-31-628-3233;82-31-628-3233</t>
  </si>
  <si>
    <t>Genexine, Inc.;</t>
  </si>
  <si>
    <t>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19-50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t>
  </si>
  <si>
    <t>Incidence of solicited adverse events;Incidence of unsolicited adverse events;Incidence of serious adverse events</t>
  </si>
  <si>
    <t>A randomised double blind trial to evaluate the activity of SSV Formulation for management of SARS-CoV-2 Infection (COVID-19)</t>
  </si>
  <si>
    <t>Intervention1: SSV Formulation Tablets: Each tablet of 500 mg to be consumed orally twice a day immediately after meals for 10 days&lt;br&gt;Control Intervention1: Standard Treatment protocol designed by MOHFW/ICMR: Tab. Hydroxychloroquine (400 mg) BD on 1st day followed by 200 mg BD for 4 days; Azithromycin 500 mg 1-0-0 for 3 days (if needed); and Vitamin support for 10 days&lt;br&gt;</t>
  </si>
  <si>
    <t>http://www.ctri.nic.in/Clinicaltrials/pmaindet2.php?trialid=45994</t>
  </si>
  <si>
    <t>Study of Shreepad Shree Vallabh SSV Formulation in management of COVID-19</t>
  </si>
  <si>
    <t>CTRI/2020/07/026839</t>
  </si>
  <si>
    <t>Dr Yogesh Dound</t>
  </si>
  <si>
    <t>Medical Department, 201/2, Old Kashmiri Building,
R R Thakur Marg, Majaswadi, Jogeshwari.</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</si>
  <si>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&gt;&lt;br&gt;Asymptomatic patients. &lt;br/ &gt;&lt;br&gt;Patients unwilling for informed consent. &lt;br/ &gt;&lt;br&gt;Patients with prolonged QTc interval on ECG. &lt;br/ &gt;&lt;br&gt;In the opinion of the clinical team, progression to death is imminent and inevitable within the next 24 hours, irrespective of the provision of treatments. &lt;br/ &gt;&lt;br&gt;Participant with any immunosuppressive condition or hematological disease. &lt;br/ &gt;&lt;br&gt;Participation in any other A.S.U and H protocol.</t>
  </si>
  <si>
    <t>Severity of disease in SARS-CoV-2. &lt;br/ &gt;&lt;br&gt; &lt;br/ &gt;&lt;br&gt;Change in clinical symptom presentation in Cough, breathlessness, persistent pain and pressure in the chest, bluish discoloration of lips/ face. &lt;br/ &gt;&lt;br&gt; &lt;br/ &gt;&lt;br&gt;Serum levels of CRP, D-Dimer, Ferritin, IL-6 (At baseline and end of the study as per availability). &lt;br/ &gt;&lt;br&gt; &lt;br/ &gt;&lt;br&gt;Clinical status expressed in percentage of subjects based on Ordinal Scale for Clinical Improvement. &lt;br/ &gt;&lt;br&gt; &lt;br/ &gt;&lt;br&gt;Duration of symptoms in Patients of SARS-CoV-2 measured in days. &lt;br/ &gt;&lt;br&gt;Timepoint: Screening visit, Day 0, Day 4, Day 7 and Day 10 i.e. end of study</t>
  </si>
  <si>
    <t xml:space="preserve">A Multi-Center, Randomized, Double-Blind, Placebo-Controlled Clinical Trial of the Efficacy and Safety of Chloroquine Phosphate, Hydroxychloroquine sulphate and Lopinavir/Ritonavir for the Treatment of COVID-19 in Lagos State._x000D_
_x000D_
_x000D_
</t>
  </si>
  <si>
    <t>;Chloroquine phosphate;Hydroxychloroquine sulphate;Chloroquine Placebo;LopinavirRitonavir;Hydroxychloroquine placebo;LopinavirRitonavir placebo</t>
  </si>
  <si>
    <t>https://pactr.samrc.ac.za/TrialDisplay.aspx?TrialID=10928</t>
  </si>
  <si>
    <t xml:space="preserve">Lagos COVID-19 Chloroquine Treatment Trial (LACCTT)_x000D_
</t>
  </si>
  <si>
    <t>PACTR202004801273802</t>
  </si>
  <si>
    <t>Factorial: participants randomly allocated to either no, one, some or all interventions simultaneously,Randomised,Simple randomization using a randomization table created by a computer software program,Numbered containers</t>
  </si>
  <si>
    <t>LAGOS STATE GOVERNMENT</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</si>
  <si>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</si>
  <si>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</si>
  <si>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</si>
  <si>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</si>
  <si>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</si>
  <si>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Status on 7-point ordinal scale</t>
  </si>
  <si>
    <t>Clinical Respiratory Investigation in Post Covid-19 Patients</t>
  </si>
  <si>
    <t>Other: Exercise</t>
  </si>
  <si>
    <t>https://clinicaltrials.gov/show/NCT04514705</t>
  </si>
  <si>
    <t>Characteristics in Post Covid-19 Patients</t>
  </si>
  <si>
    <t>NCT04514705</t>
  </si>
  <si>
    <t>Universidade Metodista de Piracicaba</t>
  </si>
  <si>
    <t>Luiz F Falc√£o, PhD;Rodrigo S Rocha, Phd</t>
  </si>
  <si>
    <t>fabiofalcao29@yahoo.com.br;fisiorocha2000@yahoo.com.br</t>
  </si>
  <si>
    <t>+559198237-9488;91992340234</t>
  </si>
  <si>
    <t>_x000D_&lt;br&gt;        Inclusion Criteria:_x000D_&lt;br&gt;_x000D_&lt;br&gt;          -  With confirmed diagnosis for SARS-COV-2._x000D_&lt;br&gt;_x000D_&lt;br&gt;        Exclusion Criteria:_x000D_&lt;br&gt;_x000D_&lt;br&gt;          -  With any type of simultaneous pneumopathy._x000D_&lt;br&gt;_x000D_&lt;br&gt;          -  Patients with autoimmune disease_x000D_&lt;br&gt;_x000D_&lt;br&gt;          -  People with simultaneous infectious diseases_x000D_&lt;br&gt;_x000D_&lt;br&gt;          -  Pregnant women_x000D_&lt;br&gt;_x000D_&lt;br&gt;          -  With degenerative diseases of the nervous system or musculoskeletal system_x000D_&lt;br&gt;</t>
  </si>
  <si>
    <t>Characteristics of lung;Respiratory muscle strength</t>
  </si>
  <si>
    <t>Hydroxychloroquine Treatment for Severe COVID-19 Respiratory Disease: Randomised Clinical Trial (HYDRA Trial)</t>
  </si>
  <si>
    <t>https://clinicaltrials.gov/show/NCT04315896</t>
  </si>
  <si>
    <t>Hydroxychloroquine Treatment for Severe COVID-19 Pulmonary Infection (HYDRA Trial)</t>
  </si>
  <si>
    <t>NCT04315896</t>
  </si>
  <si>
    <t>National Institute of Respiratory Diseases, Mexico</t>
  </si>
  <si>
    <t>COVID-19;Severe Acute Respiratory Syndrome</t>
  </si>
  <si>
    <t>HYDRA</t>
  </si>
  <si>
    <t>; ; ; ; ; ;</t>
  </si>
  <si>
    <t>Carmen Hernandez-C√°rdenas, MD. MSc.;Luis-Felipe Jurado-Camacho, MD;Ireri Thirion-Romero, MD. MSc;Sebastian Rodriguez-Llamazares, MD.MPH;Rogelio Perez-Padilla, MD. PhD;Cristobal Guadarrama, MD MSc;Joel Vasquez-P√©rez, MD</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</si>
  <si>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</si>
  <si>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t>
  </si>
  <si>
    <t>All-cause hospital mortality</t>
  </si>
  <si>
    <t>Efficacy of Vitamin D Treatment in Pediatric Patients Hospitalized by COVID-19: Open Controlled Clinical Trial</t>
  </si>
  <si>
    <t>https://clinicaltrials.gov/show/NCT04502667</t>
  </si>
  <si>
    <t>Efficacy of Vitamin D Treatment in Pediatric Patients Hospitalized by COVID-19</t>
  </si>
  <si>
    <t>NCT04502667</t>
  </si>
  <si>
    <t>Covid19;Vitamin D;Children, Only</t>
  </si>
  <si>
    <t>1 Month</t>
  </si>
  <si>
    <t>JESSIE ZURITA-CRUZ;Carla Castuera Martinez;Jessie ZURITA-CRUZ</t>
  </si>
  <si>
    <t>;carla_martinez@imss.gob.mx;zuritajn@hotmail.com</t>
  </si>
  <si>
    <t>;56276900;56276900</t>
  </si>
  <si>
    <t>_x000D_&lt;br&gt;        Inclusion criteria_x000D_&lt;br&gt;_x000D_&lt;br&gt;          1. Age over 1 month and under 17 years_x000D_&lt;br&gt;_x000D_&lt;br&gt;          2. Confirmed diagnosis of COVID-19 infection with the results of real-time PCR_x000D_&lt;br&gt;_x000D_&lt;br&gt;          3. That they agreed to participate in the study._x000D_&lt;br&gt;_x000D_&lt;br&gt;          4. That the patient tolerates the enteral route_x000D_&lt;br&gt;_x000D_&lt;br&gt;        Exclusion criteria_x000D_&lt;br&gt;_x000D_&lt;br&gt;        1. Have received vitamin D in the four weeks prior to hospitalization._x000D_&lt;br&gt;</t>
  </si>
  <si>
    <t>INTERLEUKINS (IL-2,6,7,10) (pg/ml);FERRITIN (ng/ml);DIMER-D</t>
  </si>
  <si>
    <t>ReCOVer: A Randomised Controlled Trial testing the efficacy of Cognitive Behavioural Therapy for preventing chronic post-infectious fatigue among patients diagnosed with COVID-19.</t>
  </si>
  <si>
    <t>Patients will be randomised to either iCBT or care as usual (ratio 1:1).&lt;br&gt;iCBT&lt;br&gt;The intervention to be delivered is internet-based Cognitive Behavioural Therapy [iCBT]. This intervention is based on the cognitive-behavioural model of fatigue, stating that disease and/or its treatment initially triggers fatigue while cognitive-behavioural variables perpetuate fatigue. &lt;br&gt;Patients randomised to iCBT will receive 4 months (17 weeks) of individual iCBT, based on an existing treatment manual for chronic fatigue which has been adapted to COVID-19. iCBT will be delivered by trained cognitive-behavioural therapists on a secured webportal and entails up to 9 modules. Of these modules, 7 target the perpetuating factors of fatigue. Patients only receive modules that are indicated for them, based on baseline scores (T0) and intake. Patients who are not able or willing to follow iCBT will be offered face-to-face  CBT at a treatment facility or via video consults using the same treatment manual. &lt;br&gt;&lt;br&gt;Care as usual&lt;br&gt;Currently, care as usual for patients who passed the acute phase of COVID-19 can entail different forms of care. Participants will have no access to the study intervention during the study period, but are not restrained from using any care for their fatigue or a related symptoms/health complaints (e.g. through referral by their practitioner).</t>
  </si>
  <si>
    <t>https://trialregister.nl/trial/8947</t>
  </si>
  <si>
    <t>ReCOVer: Cognitive Behavioural Therapy for post-COVID-19 fatigue</t>
  </si>
  <si>
    <t>NL8947</t>
  </si>
  <si>
    <t>Amsterdam University Medical Centers</t>
  </si>
  <si>
    <t>COVID-19; fatigue</t>
  </si>
  <si>
    <t>Tanja</t>
  </si>
  <si>
    <t>Kuut</t>
  </si>
  <si>
    <t>moeCOVID@amsterdamumc.nl</t>
  </si>
  <si>
    <t>020-4443925</t>
  </si>
  <si>
    <t>Inclusion criteria: -	The patient was diagnosed with symptomatic COVID-19, confirmed by a positive PCR for SARS-CoV-2, positive SARS-CoV-2 serology or CORADS 4 or 5 on CT-scan, or had typical symptoms and was part of a household in which another person was tested positive by PCR 2 weeks before or after the first day of illness;&lt;br&gt;-	The patient is 3 up to and including 9 months after being diagnosed with COVID-19 or after hospital discharge in case the patient was admitted;&lt;br&gt;-	The patient experiences severe levels of fatigue (= 35 on the fatigue subscale of the Checklist Individual Strength [CIS-fatigue]). The severe fatigue started with or increased substantially directly after the onset of symptoms of COVID-19;&lt;br&gt;-	The patient reports physical disability (= 65 on the Rand36 physical functioning subscale) and/or social disability (= 10 on the Work and Social Adjustment Scale [WSAS]);&lt;br&gt;-	The patient is 18 years of age or older;&lt;br&gt;-	The patient has sufficient command of the Dutch language.&lt;br&gt;</t>
  </si>
  <si>
    <t>Exclusion criteria: -	The patient has an already known psychiatric or somatic condition that can explain his/her fatigue. We will also screen for the presence of Post-Traumatic Stress Disorder ([PTSD], (PCL-5) which prevalence may be high in this patient group because of traumatic experiences during the acute phase of COVID-19. We will also screen for the presence of depressive disorder (Mini- International Neuropsychiatric Interview); &lt;br&gt;-	The patient currently participates in a multi-disciplinary rehabilitation programme aimed to ameliorate the consequences of COVID-19;&lt;br&gt;-	The patient has objectified hypoxemia in rest for which oxygen therapy at home is indicated.&lt;br&gt;</t>
  </si>
  <si>
    <t>Mean fatigue severity score (CIS-fatigue) across follow-up visits (T1 and T2)</t>
  </si>
  <si>
    <t>Effect of Bromhexine Hydrochloride on clinical improvement and outcome of  COVID-19-induced pneumonia</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</si>
  <si>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</si>
  <si>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http://en.irct.ir/trial/46969</t>
  </si>
  <si>
    <t>Effect of Bromhexine Hydrochloride on patients with COVID-19</t>
  </si>
  <si>
    <t>IRCT20200317046797N4</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</si>
  <si>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</si>
  <si>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Condition 1: Patients with COVID-2019. Condition 2: . &lt;br&gt;COVID-19, virus identified;U07.1</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</si>
  <si>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</si>
  <si>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</si>
  <si>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</si>
  <si>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</si>
  <si>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Preventive and Therapeutic Effects of Oral 25-hydroxyvitamin D3 on Coronavirus (COVID-19) in Adults</t>
  </si>
  <si>
    <t>Drug: Oral 25-Hydroxyvitamin D3</t>
  </si>
  <si>
    <t>https://clinicaltrials.gov/show/NCT04386850</t>
  </si>
  <si>
    <t>Oral 25-hydroxyvitamin D3 and COVID-19</t>
  </si>
  <si>
    <t>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</si>
  <si>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</si>
  <si>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</si>
  <si>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</si>
  <si>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</si>
  <si>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t>
  </si>
  <si>
    <t>Oxygen support;Death;Disease duration;Hospitalization;Severity of COVID-19 (SARA-Cov-2) infection;COVID-19 (SARA-Cov-2) infection</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</si>
  <si>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</si>
  <si>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Drug: Umifenovir;Drug: Interferon-√ü 1a;Drug: Lopinavir / Ritonavir;Drug: Single Dose of Hydroxychloroquine;Drug: Standards of Care</t>
  </si>
  <si>
    <t>https://clinicaltrials.gov/show/NCT04350684</t>
  </si>
  <si>
    <t>Umifenovir in Hospitalized COVID-19 Patients</t>
  </si>
  <si>
    <t>NCT04350684</t>
  </si>
  <si>
    <t>UAIIC</t>
  </si>
  <si>
    <t>Shervin Shokouhi, MD;Ilad Alavi Darazam, MD;Minoosh Shabani, MD;Mohammadreza Haji Esmaelie, MD;Latif Gachkar, MD;Mahdi Amirdosara, MD;Masoud Mardani, MD;Seyed Sina Naghibi Irvani, MD, MPH, MBA</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</si>
  <si>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</si>
  <si>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t>
  </si>
  <si>
    <t>Assessment of the Clinical Effect of Dialyzable Leukocyte Extracts in Individuals With Acute Respiratory Infection (Suspected or Confirmed Cases of COVID-19) (FUTURE-T)</t>
  </si>
  <si>
    <t>Drug: Dialyzable Leukocyte Extract;Drug: Placebo oral</t>
  </si>
  <si>
    <t>https://clinicaltrials.gov/show/NCT04379479</t>
  </si>
  <si>
    <t>Clinical Effect of Dialyzable Leukocyte Extract in Suspected or Confirmed Cases of COVID-19 (FUTURE-T)</t>
  </si>
  <si>
    <t>NCT04379479</t>
  </si>
  <si>
    <t>National Polytechnic Institute, Mexico</t>
  </si>
  <si>
    <t>FUTURE-T</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</si>
  <si>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</si>
  <si>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</si>
  <si>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</si>
  <si>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</si>
  <si>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t>
  </si>
  <si>
    <t>Change in the score of the "Contingency scale to assess the severity of acute respiratory disease in cases suspected/confirmed by COVID-19"</t>
  </si>
  <si>
    <t>Study on Clinical Effects, Prolonged Safety and Efficacy of both Ayurveda combinations Bio-Immune as Anti-viral and Covalix Vaccoil as alternate to Vaccine of COVID-19 on exposed individuals and SARS2 nCoV contact - BICV19P</t>
  </si>
  <si>
    <t>Intervention1: Bio-Immune as Anti-viral for SARS2 nCoV: 2 grams Bio-Immune powder three times daily in lukewarm water after food by oral route for 30 days.&lt;br&gt;Intervention2: Covalix Vaccoil as alternate to Vaccine of SARS2 nCoV: 5-10 ml of Covalix Vaccoil liquid in every alternate days by oral route in the form of 7-10 dosages. Covalix Vaccoil works as alternate to Vaccine of SARS2 nCoV.&lt;br&gt;&lt;br&gt;Control Intervention1: Water and fruit juice: Water and fruit juice&lt;br&gt;</t>
  </si>
  <si>
    <t>http://www.ctri.nic.in/Clinicaltrials/pmaindet2.php?trialid=44420</t>
  </si>
  <si>
    <t>Evaluate the medicinal effects of both Ayurveda combinations Bio-Immune as Anti-viral and Covalix Vaccoil as alternate to Vaccine of COVID-19 on exposed individuals and Covid19 contact.</t>
  </si>
  <si>
    <t>CTRI/2020/08/027084</t>
  </si>
  <si>
    <t>Randomized, Parallel Group, Active Controlled Trial
  Method of generating randomization sequence:Computer generated randomization  Method of allocation concealment:Centralized  Blinding and masking:Not Applicable</t>
  </si>
  <si>
    <t>Leaf BioLab Leaf Research Institute  A Unit of Young Naturalist Network</t>
  </si>
  <si>
    <t>AMIT DUTTA</t>
  </si>
  <si>
    <t>Delhi Office: 
Leaf BioLab, Leaf Research Institute 
(A Unit of Young Naturalist Network):2nd Floor, B-277-A, Block-B, Nangal Dewat, Vasant Kunj Enclave, New Delhi-110070, India. International Office:
Leaf BioLab, Leaf Research Institute 
(A Unit of Young</t>
  </si>
  <si>
    <t>leafbiolab@gmail.com</t>
  </si>
  <si>
    <t>Leaf BioLab, Leaf Research Institute (A Unit of Young Naturalist Network)</t>
  </si>
  <si>
    <t>Inclusion criteria: 1. Subjects must be divided into two major groups: &lt;br/ &gt;&lt;br&gt;A) Controlled Group &lt;br/ &gt;&lt;br&gt;B) Uncontrolled Group &lt;br/ &gt;&lt;br&gt; &lt;br/ &gt;&lt;br&gt;Control Group: &lt;br/ &gt;&lt;br&gt;Healthy Individuals &lt;br/ &gt;&lt;br&gt;Proven cases of SARS2 nCoV with or without other health issues like COPD, DM, HTN etc &lt;br/ &gt;&lt;br&gt; &lt;br/ &gt;&lt;br&gt;Uncontrolled Group: &lt;br/ &gt;&lt;br&gt;Asymptomatic patients who are not SARS2 nCoV positive, which can be either those who tested negative or normal public.</t>
  </si>
  <si>
    <t>Exclusion criteria: 1. Patients who are taking radiation therapy  &lt;br/ &gt;&lt;br&gt;2. Patients with sepsis, HIV, Autoimmune  &lt;br/ &gt;&lt;br&gt;3. Patients on ventilator (critical SARS2 nCoV patients, who used any drug in treatment process) &lt;br/ &gt;&lt;br&gt;4. Patients below age of 5 years &lt;br/ &gt;&lt;br&gt;5. Patients with nerve disorder &lt;br/ &gt;&lt;br&gt;6. History of receipt of blood transfusion or immunoglobulin products or expected receipt through the duration of the study &lt;br/ &gt;&lt;br&gt;7. Known hepatic dysfunction including known or suspected active or chronic hepatitis infection &lt;br/ &gt;&lt;br&gt;8. Clinically significant congenital anomaly of the respiratory tract &lt;br/ &gt;&lt;br&gt;9. Inability to take oral medication &lt;br/ &gt;&lt;br&gt;10.Prolonged QTc-interval in baseline ECG ( &gt;500 ms) &lt;br/ &gt;&lt;br&gt;11. Severe renal failure characterized by chronic or acute need of hemodialysis, hemofiltration or peritoneal dialysis &lt;br/ &gt;&lt;br&gt;12. Need of anticoagulants, antiplatelet agents, antithrombotics and thrombolytics during the treatment period. &lt;br/ &gt;&lt;br&gt;13. Participation in another research study involving an investigational agent within 30 days prior to consent &lt;br/ &gt;&lt;br&gt;14. Any condition that, in the opinion of the investigator, would interfere with evaluation of the investigational product or interpretation of subject safety or study results &lt;br/ &gt;&lt;br&gt;15. Patients not willing to give written informed consent &lt;br/ &gt;&lt;br&gt;</t>
  </si>
  <si>
    <t>1. Clinical cure rate: Time to get a negative status from SARS2 nCoV (defined as viral load of respiratory and serological specimen negative for two consecutive times when tested in an interval of two days)Timepoint: 30 days</t>
  </si>
  <si>
    <t>Phase II, open label, randomized controlled trial to evaluate Safety 
and Efficacy of RV Forte Capsule as an immunomodulator in adult 
Covid 19 positive patients - NIL</t>
  </si>
  <si>
    <t>Intervention1: RV Forte Capsule along with standard treatment for 10 days: RV Forte 1 cap BD twice a day along with standard of care for 10 days&lt;br&gt;Control Intervention1: Standard treatment for 10 days: Standard treatment as per ICMR protocol for 10 days&lt;br&gt;</t>
  </si>
  <si>
    <t>http://www.ctri.nic.in/Clinicaltrials/pmaindet2.php?trialid=45761</t>
  </si>
  <si>
    <t>Evaluate Safety 
and Efficacy of RV Forte Capsule as an immunomodulator in adult 
Covid 19 positive patients</t>
  </si>
  <si>
    <t>CTRI/2020/10/028568</t>
  </si>
  <si>
    <t>Randomized, Parallel Group Trial
  Method of generating randomization sequence:Computer generated randomization  Method of allocation concealment:Centralized  Blinding and masking:Not Applicable</t>
  </si>
  <si>
    <t>RV New Vision Healthcare Pvt Ltd</t>
  </si>
  <si>
    <t>Dr Gayatri Gnau</t>
  </si>
  <si>
    <t>3 floor, room no. 3, Lokmanya Medical Research Centre &amp;  Lokmanya Hospital
Chinchwad
Pune</t>
  </si>
  <si>
    <t>vgvaidya178@gmail.com</t>
  </si>
  <si>
    <t>Lokmanya Medical Research Centre &amp;  Lokmanya Hospital</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</si>
  <si>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&lt;br/ &gt;&lt;br&gt;national/local regulations.</t>
  </si>
  <si>
    <t>No. of days required for negative PCR confirmatory test &lt;br/ &gt;&lt;br&gt;Change in clinical symptom presentation  &lt;br/ &gt;&lt;br&gt;Clinical status expressed in percentage of subjects reporting each severity rating &lt;br/ &gt;&lt;br&gt;Changes in X ray &lt;br/ &gt;&lt;br&gt;Changes in inflammatory mediators like CRP, LDH and ferritinTimepoint: 10 days or negative PCR test for Covid 19 whichever is earlier</t>
  </si>
  <si>
    <t>Randomized, Placebo Controlled, Double Blind Clinical Trial to Evaluate the Efficacy of Molecule D11AX22 in Adults Patients From Valle Del Cauca, Colombia With Early Stages of SARS COV2 / COVID-19</t>
  </si>
  <si>
    <t>Drug: Ivermectin Oral Product;Drug: Placebo</t>
  </si>
  <si>
    <t>https://clinicaltrials.gov/show/NCT04405843</t>
  </si>
  <si>
    <t>Efficacy of Ivermectin in Adult Patients With Early Stages of COVID-19</t>
  </si>
  <si>
    <t>NCT04405843</t>
  </si>
  <si>
    <t>Centro de Estudios en Infectog√≠a Pediatrica</t>
  </si>
  <si>
    <t>Eduardo L√≥pez-Medina, MD MSc;Eduardo L√≥pez-Medina, MD MSc;Eduardo L√≥pez-Medina, MD MSc</t>
  </si>
  <si>
    <t>;eduardo.lopez@ceiponline.org;eduardo.lopez@ceiponline.org</t>
  </si>
  <si>
    <t>;+57 315 612 9266;+573156129266</t>
  </si>
  <si>
    <t>Scientific Director of Centro de Estudios en Infectolog√≠a Pedi√°trica --CEIP--;</t>
  </si>
  <si>
    <t>_x000D_&lt;br&gt;        Inclusion Criteria:_x000D_&lt;br&gt;_x000D_&lt;br&gt;          -  At least 18 years of age_x000D_&lt;br&gt;_x000D_&lt;br&gt;          -  Confirmed SARS-CoV-2 by RT-PCR or antigen detection in a Colombian NIH-approved_x000D_&lt;br&gt;             laboratory_x000D_&lt;br&gt;_x000D_&lt;br&gt;          -  Beginning of symptoms in the past 7 days_x000D_&lt;br&gt;_x000D_&lt;br&gt;          -  Mild disease_x000D_&lt;br&gt;_x000D_&lt;br&gt;          -  Informed consent_x000D_&lt;br&gt;_x000D_&lt;br&gt;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Pregnant or breastfeeding women_x000D_&lt;br&gt;_x000D_&lt;br&gt;          -  Concomitant use of warfarin, erdafitinib or quinidine_x000D_&lt;br&gt;_x000D_&lt;br&gt;          -  Use of ivermectin in the 48 hours prior to randomization_x000D_&lt;br&gt;_x000D_&lt;br&gt;          -  Inability to obtain a blood sample needed to assess liver transaminases_x000D_&lt;br&gt;_x000D_&lt;br&gt;          -  Elevation of transaminases &gt;1.5 times the normal level_x000D_&lt;br&gt;_x000D_&lt;br&gt;          -  Participant whose first contact with the study personnel occurs between days 5 and 7_x000D_&lt;br&gt;             and at that time manifests significant and progressive resolution of COVID-19 related_x000D_&lt;br&gt;             signs and symptoms_x000D_&lt;br&gt;</t>
  </si>
  <si>
    <t>Time to event</t>
  </si>
  <si>
    <t>A Phase 1 Randomized, Single-blind, Placebo-controlled, Single Ascending Dose Escalation Study of the Safety, Tolerability, and Pharmacokinetics of Human Monoclonal Antibody, BRII-198 Administered Intravenously to Healthy Adult Volunteers</t>
  </si>
  <si>
    <t>Drug: BRII-198;Drug: Placebo</t>
  </si>
  <si>
    <t>https://clinicaltrials.gov/show/NCT04479644</t>
  </si>
  <si>
    <t>Safety, Tolerability, and Pharmacokinetics Study of Human Monoclonal Antibody BRII-198</t>
  </si>
  <si>
    <t>NCT04479644</t>
  </si>
  <si>
    <t>A randomised controlled pilot trial investigating the feasibility of monitoring patients with or at risk for cardiovascular disease who have symptoms suspected of COVID-19 by pulse oximetry at home</t>
  </si>
  <si>
    <t>Three times daily (and if needed any additional) measurement of oxygen saturation and pulse rate with a pulse oximeter as added to usual (primary) care versus usual (primary) care.</t>
  </si>
  <si>
    <t>https://trialregister.nl/trial/8954</t>
  </si>
  <si>
    <t>NL8954</t>
  </si>
  <si>
    <t>Patients presenting to primary care with moderate to severe symptoms of COVID-19 (both SARS-CoV-2 positive and untested patients).</t>
  </si>
  <si>
    <t>Dorien</t>
  </si>
  <si>
    <t>Zwart</t>
  </si>
  <si>
    <t>d.zwart@umcutrecht.nl</t>
  </si>
  <si>
    <t>088 75 681 81</t>
  </si>
  <si>
    <t>Inclusion criteria: 1) Age =40 years&lt;br&gt;2) Cardiovasculair risk profile or cardiovascular disease (overweight, hypertension, diabetes, smoking, coronary artery disease, previous myocardial infarction, heart failure)&lt;br&gt;3) Presumably COVID-19 (both SARS-CoV-2 positive and non-COVID-19 confirmed patients)&lt;br&gt;4) Moderate-severe symptoms&lt;br&gt;5) Mentally competent</t>
  </si>
  <si>
    <t>Exclusion criteria: 1) Severe illness requiring hospital admission&lt;br&gt;2) Patient does not want future hospitalisation&lt;br&gt;3) Known anemia&lt;br&gt;4) Inadequate mastery of the Dutch language &lt;br&gt;5) Not willing to sign informed consent&lt;br&gt;6) Not willing to adhere to study procedures</t>
  </si>
  <si>
    <t>Feasibility defined as successful inclusion of 50 participants within 6 months</t>
  </si>
  <si>
    <t>Influence of Prior Infection With COVID-19 on Occurrence of Influenza-like Illness or Acute Respiratory Infection (PICOV) A Multicentre Academic Prospective Cohort Study in Nursing Home During the Winter Season 2020-2021</t>
  </si>
  <si>
    <t>Diagnostic Test: qRT-PCR and serology</t>
  </si>
  <si>
    <t>https://clinicaltrials.gov/show/NCT04527614</t>
  </si>
  <si>
    <t>Influence of Prior Infection With COVID-19 on Occurrence of Influenza-like Illness or Acute Respiratory Infection</t>
  </si>
  <si>
    <t>NCT04527614</t>
  </si>
  <si>
    <t>Allocation: N/A. Intervention model: Single Group Assignment. Primary purpose: Diagnostic. Masking: Double (Investigator, Outcomes Assessor).</t>
  </si>
  <si>
    <t>Sciensano</t>
  </si>
  <si>
    <t>Influenza, Human;SARS Virus;COVID-19;Espiratory Tract Infections</t>
  </si>
  <si>
    <t>September 24, 2020</t>
  </si>
  <si>
    <t>PICOV</t>
  </si>
  <si>
    <t>_x000D_&lt;br&gt;        Inclusion Criteria:_x000D_&lt;br&gt;_x000D_&lt;br&gt;          -  Being a staff member or resident from te participating nursing homes_x000D_&lt;br&gt;_x000D_&lt;br&gt;          -  The subject should be aged 18 years or older, have a Belgian National Number and be_x000D_&lt;br&gt;             insured by a Belgian sickness fund._x000D_&lt;br&gt;_x000D_&lt;br&gt;          -  All subjects that are cognitively capable to give consent themselves to participate in_x000D_&lt;br&gt;             the study._x000D_&lt;br&gt;_x000D_&lt;br&gt;        Exclusion Criteria:_x000D_&lt;br&gt;_x000D_&lt;br&gt;          -  Insufficient knowledge of the Dutch or French language._x000D_&lt;br&gt;_x000D_&lt;br&gt;          -  Residents with a previous diagnosis of dementia having a mini-mental state examination_x000D_&lt;br&gt;             (MMSE) below 18/30._x000D_&lt;br&gt;_x000D_&lt;br&gt;          -  Participants which life-expectancy is less than the time of the study._x000D_&lt;br&gt;_x000D_&lt;br&gt;          -  Staff members not expected to continue working at the nursing home during the winter_x000D_&lt;br&gt;             season._x000D_&lt;br&gt;_x000D_&lt;br&gt;          -  Participants for whom veins are not accessible for simple periphery blood puncture._x000D_&lt;br&gt;</t>
  </si>
  <si>
    <t>Time to occurrence of ILI and ARI both in participants previously exposed to SARS-COV-2 and controls</t>
  </si>
  <si>
    <t>Assessment of Safety and Efficacy of COVID-19 Convalescent Plasma for Treatment of COVID-19 in Adults in Uganda; A Randomised Controlled Trial</t>
  </si>
  <si>
    <t>https://clinicaltrials.gov/show/NCT04542941</t>
  </si>
  <si>
    <t>Assessment of Safety and Efficacy of CCP</t>
  </si>
  <si>
    <t>NCT04542941</t>
  </si>
  <si>
    <t>Makerere University</t>
  </si>
  <si>
    <t>Uganda</t>
  </si>
  <si>
    <t>COVIDIT</t>
  </si>
  <si>
    <t>_x000D_&lt;br&gt;        Inclusion Criteria:_x000D_&lt;br&gt;_x000D_&lt;br&gt;          -  Adults with documented laboratory RT PCR confirmed SAR-CoV-2 infection_x000D_&lt;br&gt;_x000D_&lt;br&gt;          -  Patients able to provide informed consent. In the event that the patient cannot_x000D_&lt;br&gt;             provide consent e.g. they are severely sick, the next of kin or legal surrogate_x000D_&lt;br&gt;             decision make_x000D_&lt;br&gt;_x000D_&lt;br&gt;        Exclusion Criteria:_x000D_&lt;br&gt;_x000D_&lt;br&gt;          -  Prior diagnosis of IgA deficiency_x000D_&lt;br&gt;_x000D_&lt;br&gt;          -  Inability to return for post discharge follow up_x000D_&lt;br&gt;</t>
  </si>
  <si>
    <t>Time to viral clearance (RT-PCR negativity)</t>
  </si>
  <si>
    <t>Efficacy and feasibility of an audio-based mindfulness intervention in reducing anxiety, depression and stress among people with the risk of anxiety and depression during the coronavirus disease 2019 (COVID-19) pandemic in Thailand</t>
  </si>
  <si>
    <t>participants will attend trice daily audio-guided mindfulness practice via Line official account for 4 weeks&lt;br&gt;+&lt;br&gt;participants will receive psychoeducation book files , participants will receive psychoeducation book files</t>
  </si>
  <si>
    <t>http://www.clinicaltrials.in.th/index.php?tp=regtrials&amp;menu=trialsearch&amp;smenu=fulltext&amp;task=search&amp;task2=view1&amp;id=6659</t>
  </si>
  <si>
    <t>TCTR20200819003</t>
  </si>
  <si>
    <t>Faculty of Medicine Siriraj Hospital, Mahidol University</t>
  </si>
  <si>
    <t>Depression_x000D_
Anxiety_x000D_
Stress &lt;br&gt;audio-based mindfulness intervention&lt;br&gt;depression&lt;br&gt;anxiety&lt;br&gt;stress&lt;br&gt;mindfulness&lt;br&gt;COVID-19;audio-based mindfulness intervention&lt;br&gt;depression&lt;br&gt;anxiety&lt;br&gt;stress&lt;br&gt;mindfulness&lt;br&gt;COVID-19</t>
  </si>
  <si>
    <t>Natee</t>
  </si>
  <si>
    <t>Viravan</t>
  </si>
  <si>
    <t>Department of Psychiatry, Siriraj hospital, 2 wanglang siriraj bangkok-noi  Bangkok 10700</t>
  </si>
  <si>
    <t>natee.vir@mahidol.ac.th</t>
  </si>
  <si>
    <t>Inclusion criteria: 1) Age 18 years old or more_x000D_&lt;br&gt;2) Can use Line Official Account_x000D_&lt;br&gt;3) Have scores of GAD-7 more than 9 or PHQ-9 more than 8</t>
  </si>
  <si>
    <t>Exclusion criteria: 1) daily mindfulness practice for more than 1 year_x000D_&lt;br&gt;2) receiving psychotherapy_x000D_&lt;br&gt;3) beginning treatment of a psychiatric disorder in the last 3 months_x000D_&lt;br&gt;4) started taking or increased the dose of psychiatric medications in the last 3 months</t>
  </si>
  <si>
    <t>Anxiety [Timeframe baseline, 4-week and 8-week postintervention GAD-7]			;Depression [Timeframe baseline, 4-week and 8-week postintervention PHQ-9]			;Stress [Timeframe baseline, 4-week and 8-week postintervention PSS_10]</t>
  </si>
  <si>
    <t>A Randomized, Open Label, Parallel Efficacy, Active Control, Multi-Centre Exploratory Drug Trial to Evaluate Efficacy and Safety of an Ayurvedic Formulation  II [Sanshamani Vati Plus] as Adjunct Treatment to Standard of Care for the management of Mild to Moderate COVID-19 Patients</t>
  </si>
  <si>
    <t>Intervention1: Formulation 2 And SOC: Guduchi+Pippali [T. Cordifolia + Piper longum] Administered along with standard of care&lt;br&gt;2 tablets bid (twice daily) with warm water for 12 weeks.&lt;br&gt;Control Intervention1: Standard of Care: As per Hospital SOP&lt;br&gt;</t>
  </si>
  <si>
    <t>http://www.ctri.nic.in/Clinicaltrials/pmaindet2.php?trialid=44832</t>
  </si>
  <si>
    <t>Drug Trial to Evaluate Efficacy and Safety of an Ayurvedic Formulation II [Sanshamani Vati Plus] as Adjunct Treatment to Standard of Care for the management of Mild to Moderate COVID-19 Patients</t>
  </si>
  <si>
    <t>CTRI/2020/06/026161</t>
  </si>
  <si>
    <t>Office: 318, Next to Frankfin, Level-3, Connaught Place, Bund Garden Road, Pune-411001, MH, India.</t>
  </si>
  <si>
    <t>Inclusion criteria: i) Typical clinical presentation of acute onset febrile illness with cough and a RT_PCR based laboratory confirmation test for COVID-19. The patients may have other symptoms such as fever (patients with episodes of fever up to 48 hrs. and constant fever reading will be considered), myalgia, headache, diarrhoea and tastelessness suggestive of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</si>
  <si>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</si>
  <si>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a) Mean time (days) for clinical recovery [Day of randomization to the day of clinical recovery (see criteria below)] &lt;br/ &gt;&lt;br&gt;b) Proportion of patients showing clinical recoveryTimepoint: Time Frame: From baseline up to 12 weeks</t>
  </si>
  <si>
    <t>The CRISIS2 Study: A Phase 2, Randomized, Double Blind, Placebo-controlled, Multi-center Study Assessing the Safety and Anti-coronavirus Response of Suppression of Host Nucleotide Synthesis in Out-patient Adults With SARS-CoV-2</t>
  </si>
  <si>
    <t>Drug: Brequinar;Drug: Placebo</t>
  </si>
  <si>
    <t>https://clinicaltrials.gov/show/NCT04575038</t>
  </si>
  <si>
    <t>CRISIS2: A Phase 2 Study of the Safety and Antiviral Activity of Brequinar in Non-hospitalized Pts With COVID-19</t>
  </si>
  <si>
    <t>NCT04575038</t>
  </si>
  <si>
    <t>Clear Creek Bio, Inc.</t>
  </si>
  <si>
    <t>November 19, 2020</t>
  </si>
  <si>
    <t>CRISIS2</t>
  </si>
  <si>
    <t>Barbara L Powers, PhD</t>
  </si>
  <si>
    <t>clinical@clearcreekbio.com</t>
  </si>
  <si>
    <t>(617) 765-2252</t>
  </si>
  <si>
    <t>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Laboratory-confirmed SARS-CoV-2 infection as determined by real time polymerase chain_x000D_&lt;br&gt;             reaction (RT-PCR) or other FDA-approved commercial or public health assay within 14_x000D_&lt;br&gt;             days of first dose._x000D_&lt;br&gt;_x000D_&lt;br&gt;          4. Out-patient (never hospitalized as an in-patient for COVID-19 or was evaluated/treated_x000D_&lt;br&gt;             for COVID-19 only in the Emergency Room with a stay of &lt; 24 hours)_x000D_&lt;br&gt;_x000D_&lt;br&gt;          5.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6. Male subjects must agree to refrain from sperm donation and female subjects must agree_x000D_&lt;br&gt;             to refrain from ovum donation from initial study drug administration until 90 days_x000D_&lt;br&gt;             after the last dose of brequinar._x000D_&lt;br&gt;_x000D_&lt;br&gt;          7. At least one COVID-19 symptom including but not limited to fever, cough, sore throat,_x000D_&lt;br&gt;             malaise, headache, muscle pain, gastrointestinal symptoms, shortness of breath,_x000D_&lt;br&gt;             dyspnea, anosmia, dysgeusia, or other symptom commonly associated with COVID-19._x000D_&lt;br&gt;_x000D_&lt;br&gt;          8. Able to swallow capsules._x000D_&lt;br&gt;_x000D_&lt;br&gt;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Nursing women or women of childbearing potential (WOCBP) with a positive pregnancy_x000D_&lt;br&gt;             test_x000D_&lt;br&gt;_x000D_&lt;br&gt;          3. Treatment with another DHODH inhibitor (e.g., leflunomide, teriflunomide) or other_x000D_&lt;br&gt;             agents known to cause bone marrow suppression leading to thrombocytopenia_x000D_&lt;br&gt;_x000D_&lt;br&gt;          4. Platelets =150,000 cell/mm3_x000D_&lt;br&gt;_x000D_&lt;br&gt;          5. Hemoglobin &lt; 10 gm/dL_x000D_&lt;br&gt;_x000D_&lt;br&gt;          6. Absolute neutrophil count &lt; 1500 cells/mm3_x000D_&lt;br&gt;_x000D_&lt;br&gt;          7. Renal dysfunction, i.e., creatinine clearance &lt; 30 mL/min_x000D_&lt;br&gt;_x000D_&lt;br&gt;          8. AST and/or ALT &gt; 2 x ULN, or total bilirubin &gt; ULN. Gilbert's Syndrome is allowed._x000D_&lt;br&gt;_x000D_&lt;br&gt;          9. Bleeding disorders or blood loss requiring transfusion in the six weeks preceding_x000D_&lt;br&gt;             enrollment_x000D_&lt;br&gt;_x000D_&lt;br&gt;         10. Ongoing gastrointestinal ulcer, or gastrointestinal bleeding within 6 weeks of_x000D_&lt;br&gt;             randomization._x000D_&lt;br&gt;_x000D_&lt;br&gt;         11. Chronic hepatitis B infection, active hepatitis C infection, active liver disease_x000D_&lt;br&gt;             and/or cirrhosis per subject report._x000D_&lt;br&gt;_x000D_&lt;br&gt;         12.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t>
  </si>
  <si>
    <t>SARS-CoV-2 viral load</t>
  </si>
  <si>
    <t>Vitamin D Testing and Treatment for Adults With COVID 19</t>
  </si>
  <si>
    <t>Dietary Supplement: Vitamin D3</t>
  </si>
  <si>
    <t>https://clinicaltrials.gov/show/NCT04407286</t>
  </si>
  <si>
    <t>Vitamin D Testing and Treatment for COVID 19</t>
  </si>
  <si>
    <t>NCT04407286</t>
  </si>
  <si>
    <t>Arizona State University</t>
  </si>
  <si>
    <t>Covid 19;Vitamin D Deficiency</t>
  </si>
  <si>
    <t>James B Adams, PhD;Sarah Trahan, NMD;Jasmine Kirby, BS;Jasmine Kirby, BS</t>
  </si>
  <si>
    <t>;;jkkirby1@asu.edu;jkkirby1@asu.edu</t>
  </si>
  <si>
    <t>;;480 234 3767;480-234-3767</t>
  </si>
  <si>
    <t>Arizona State University;Southwest College of Naturopathic Medicine;</t>
  </si>
  <si>
    <t>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t>
  </si>
  <si>
    <t>Vitamin D levels;severity of COVID 19 symptoms</t>
  </si>
  <si>
    <t>Open Label Randomized Clinical Trial BromhexIne And Spironolactone For Coron?VirUs Infection Requiring HospiTalization</t>
  </si>
  <si>
    <t>Drug: Bromhexine and Spironolactone;Drug: Base therapy</t>
  </si>
  <si>
    <t>https://clinicaltrials.gov/show/NCT04424134</t>
  </si>
  <si>
    <t>BromhexIne And Spironolactone For Coron?VirUs Infection Requiring HospiTalization</t>
  </si>
  <si>
    <t>NCT04424134</t>
  </si>
  <si>
    <t>Lomonosov Moscow State University Medical Research and Educational Center</t>
  </si>
  <si>
    <t>May 16, 2020</t>
  </si>
  <si>
    <t>BISCUIT</t>
  </si>
  <si>
    <t>Julia Begrambekova;Julia Begrambekova, Phd</t>
  </si>
  <si>
    <t>julia.begrambekova@ossn.ru;begrambekova@ossn.ru</t>
  </si>
  <si>
    <t>+79854679273;+79854679273</t>
  </si>
  <si>
    <t>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t>
  </si>
  <si>
    <t>Change from baseline in clinical assessment score COVID 19 (CAS COVID 19)</t>
  </si>
  <si>
    <t>VA CoronavirUs Research and Efficacy Studies-1 (VA CURES-1)</t>
  </si>
  <si>
    <t>Drug: Convalescent Plasma;Other: Masked Saline Placebo</t>
  </si>
  <si>
    <t>https://clinicaltrials.gov/show/NCT04539275</t>
  </si>
  <si>
    <t>COVID-19 (VA CURES-1)</t>
  </si>
  <si>
    <t>NCT04539275</t>
  </si>
  <si>
    <t>VA Office of Research and Development</t>
  </si>
  <si>
    <t>VA CURES-1</t>
  </si>
  <si>
    <t>Edward N. Janoff, MD;Edward N Janoff, MD</t>
  </si>
  <si>
    <t>;Edward.Janoff@va.gov</t>
  </si>
  <si>
    <t>;(730) 723-6255</t>
  </si>
  <si>
    <t>Rocky Mountain Regional VA Medical Center, Aurora, CO;</t>
  </si>
  <si>
    <t>_x000D_&lt;br&gt;        Inclusion Criteria:_x000D_&lt;br&gt;_x000D_&lt;br&gt;        Veterans must meet ALL of the following criteria to be eligible to participate:_x000D_&lt;br&gt;_x000D_&lt;br&gt;          1. Admitted to a participating VA clinical site with symptoms suggestive of SARS-CoV-2_x000D_&lt;br&gt;             infection._x000D_&lt;br&gt;_x000D_&lt;br&gt;          2. Participant (or legally authorized representative) provides informed consent prior to_x000D_&lt;br&gt;             initiation of any study procedures._x000D_&lt;br&gt;_x000D_&lt;br&gt;          3. Participant (or legally authorized representative) understands and agrees to comply_x000D_&lt;br&gt;             with planned study procedures._x000D_&lt;br&gt;_x000D_&lt;br&gt;          4. Veteran 18 years of age at time of screening._x000D_&lt;br&gt;_x000D_&lt;br&gt;          5. Has laboratory-confirmed SARS-CoV-2 infection as determined by polymerase chain_x000D_&lt;br&gt;             reaction (PCR) or antigen test, as documented by either of the following:_x000D_&lt;br&gt;_x000D_&lt;br&gt;        (1)RT-PCR or antigen positive (nasopharyngeal, oropharyngeal, saliva, lower respiratory) in_x000D_&lt;br&gt;        sample collected 72 hours prior to screening; (2)RT-PCR or antigen positive in sample_x000D_&lt;br&gt;        collected &gt; 72 hours but 168 hours (i.e. 7 days) prior to screening, documented inability_x000D_&lt;br&gt;        to obtain a repeat sample (e.g. due to lack of testing supplies, limited testing capacity,_x000D_&lt;br&gt;        results taking &gt; 24 hours, etc.), AND progressive disease suggestive of ongoing SARS-CoV-2_x000D_&lt;br&gt;        infection._x000D_&lt;br&gt;_x000D_&lt;br&gt;        6.Requiring oxygen by nasal cannula or by face-mask as a new treatment (or if previously on_x000D_&lt;br&gt;        home oxygen, at a liter flow at least 2 Lpm greater than home prescription), but not on_x000D_&lt;br&gt;        humidified heated high-flow nasal cannula (HHHFNC) at 15 Lpm._x000D_&lt;br&gt;_x000D_&lt;br&gt;        7.Can be randomized within 72 hours of hospital admission. 8.Agrees not to participate in_x000D_&lt;br&gt;        another therapeutic clinical trial for the treatment of COVID-19 or SARS-CoV-2 through Day_x000D_&lt;br&gt;        29 without approval from the investigator(s). Taking part in other research studies,_x000D_&lt;br&gt;        including those unrelated to SARS-CoV-2, without first discussing it with the investigators_x000D_&lt;br&gt;        of this study may invalidate the results of this study, as well as that of the other study._x000D_&lt;br&gt;_x000D_&lt;br&gt;        Exclusion Criteria:_x000D_&lt;br&gt;_x000D_&lt;br&gt;        An individual who meets any of the following criteria will be excluded from participation_x000D_&lt;br&gt;        in this study:_x000D_&lt;br&gt;_x000D_&lt;br&gt;          1. Respiratory failure requiring mechanical ventilation, non-invasive ventilation_x000D_&lt;br&gt;             including CPAP (for an indication other than previously diagnosed sleep apnea and_x000D_&lt;br&gt;             maintained on outpatient settings), or extra-corporeal membrane oxygenation or_x000D_&lt;br&gt;             anticipated to require any of those treatments or to die within 24 hours._x000D_&lt;br&gt;_x000D_&lt;br&gt;          2. Anticipated discharge from the hospital or transfer to another hospital that is not a_x000D_&lt;br&gt;             study site within 72 hours._x000D_&lt;br&gt;_x000D_&lt;br&gt;          3. History of previous transfusion reaction._x000D_&lt;br&gt;_x000D_&lt;br&gt;          4. Previously documented serum IgA deficiency (&lt;7 mg/dL)_x000D_&lt;br&gt;_x000D_&lt;br&gt;          5. Documented to have received convalescent plasma in the last 60 days._x000D_&lt;br&gt;</t>
  </si>
  <si>
    <t>Proportion of participants developing acute hypoxemic respiratory failure or all-cause death</t>
  </si>
  <si>
    <t>A Multi-Center Open-Label Study, Evaluating Safety and Preliminary Efficacy of Allocetra-OTS for the Treatment and Prevention of Organ-Failure Deterioration in Severe and Critical Patients With COVID-19 and Respiratory Dysfunction</t>
  </si>
  <si>
    <t>Biological: Allocetra-OTS</t>
  </si>
  <si>
    <t>https://clinicaltrials.gov/show/NCT04590053</t>
  </si>
  <si>
    <t>Allocetra-OTS in COVID-19, Phase II</t>
  </si>
  <si>
    <t>NCT04590053</t>
  </si>
  <si>
    <t>Dror Mevorach, MD;Peter V van Heerden, MD;Dror Mevorach, MD</t>
  </si>
  <si>
    <t>;;mevorachd@hadassah.org.il</t>
  </si>
  <si>
    <t>;;972-2- 6777317</t>
  </si>
  <si>
    <t>Hadassah Medical Organization;Hadassah Medical Organization;</t>
  </si>
  <si>
    <t>_x000D_&lt;br&gt;        Inclusion Criteria:_x000D_&lt;br&gt;_x000D_&lt;br&gt;        Up to twenty-four subjects, male or female &gt; 18 and &lt; 80-year-old diagnosed with COVID-19,_x000D_&lt;br&gt;        as defined below:_x000D_&lt;br&gt;_x000D_&lt;br&gt;          1. Laboratory confirmation of SARS-COV2 infection by reverse-transcription polymerase_x000D_&lt;br&gt;             chain reaction (RT-PCR) from any diagnostic sampling source._x000D_&lt;br&gt;_x000D_&lt;br&gt;          2. Patients classified as severe or critical according to NIH severity classification._x000D_&lt;br&gt;_x000D_&lt;br&gt;          3. All patients will be treated by treating physician with S.C. Clexane, at a minimal_x000D_&lt;br&gt;             dose of 40 mg a day_x000D_&lt;br&gt;_x000D_&lt;br&gt;          4. Illness with at least one of the following:_x000D_&lt;br&gt;_x000D_&lt;br&gt;               -  Radiographic infiltrates by imaging (chest x-ray, CT scan, etc.), OR_x000D_&lt;br&gt;_x000D_&lt;br&gt;               -  SpO2 = 94% on room air, OR_x000D_&lt;br&gt;_x000D_&lt;br&gt;               -  Requiring supplemental oxygen, with a P/F ratio of =350, =150_x000D_&lt;br&gt;_x000D_&lt;br&gt;          5. Signed written informed consent by the patient._x000D_&lt;br&gt;_x000D_&lt;br&gt;        Exclusion Criteria:_x000D_&lt;br&gt;_x000D_&lt;br&gt;          1. Pregnancy, lactation, and childbearing potential woman who are not willing to use_x000D_&lt;br&gt;             acceptable contraceptives measures for the entire study duration._x000D_&lt;br&gt;_x000D_&lt;br&gt;          2. Combined with other organ failures (need organ support not including respirator),_x000D_&lt;br&gt;             including Stage 4 severe chronic kidney disease or requiring dialysis (i.e. estimated_x000D_&lt;br&gt;             glomerular filtration rate (eGFR) &lt; 30)_x000D_&lt;br&gt;_x000D_&lt;br&gt;          3. Patients with a malignant tumor, other serious systemic diseases and psychosis._x000D_&lt;br&gt;_x000D_&lt;br&gt;          4. Patients who are participating in other clinical trials or treated with any_x000D_&lt;br&gt;             experimental agents that may contradict this trial (i.e, biologics)_x000D_&lt;br&gt;_x000D_&lt;br&gt;          5. Co-Infection of HIV, tuberculosis._x000D_&lt;br&gt;_x000D_&lt;br&gt;          6. Known immunocompromised state or medications known to be immunosuppressive (see_x000D_&lt;br&gt;             concomitant prohibited medications on the next page)._x000D_&lt;br&gt;_x000D_&lt;br&gt;          7. Intubated patients (due to inability to sign an informed consent)_x000D_&lt;br&gt;_x000D_&lt;br&gt;          8. Patients with P/F or S/F ratio of &lt;150 or a change in status of eligibility manifested_x000D_&lt;br&gt;             by a rapid decline of P/F ratio between eligibility status and actual drug delivery._x000D_&lt;br&gt;</t>
  </si>
  <si>
    <t>Assessment of safety by determining the number of participants with any Adverse Events (AE) and Serious Adverse Events (SAE)</t>
  </si>
  <si>
    <t>A Phase 3 Randomized Study to Evaluate the Safety and Antiviral Activity of Remdesivir (GS-5734‚Ñ¢) in Participants With Severe COVID-19</t>
  </si>
  <si>
    <t>Drug: Remdesivir;Drug: Standard of Care</t>
  </si>
  <si>
    <t>https://clinicaltrials.gov/show/NCT04292899</t>
  </si>
  <si>
    <t>Study to Evaluate the Safety and Antiviral Activity of Remdesivir (GS-5734‚Ñ¢) in Participants With Severe Coronavirus Disease (COVID-19)</t>
  </si>
  <si>
    <t>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</si>
  <si>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</si>
  <si>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March 6, 2020</t>
  </si>
  <si>
    <t>Gilead Study Director</t>
  </si>
  <si>
    <t>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</si>
  <si>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The Odds of Ratio for Improvement on a 7-point Ordinal Scale on Day 14</t>
  </si>
  <si>
    <t>Effecacy and safty of convalescent plasma treatment for severe patients with novel coronavirus pneumonia (COVID-19): a prospective cohort study</t>
  </si>
  <si>
    <t>experimental group:standardized comprehensive treatment combined with convalescent plasma treatment;control group:standardized comprehensive treatment;</t>
  </si>
  <si>
    <t>http://www.chictr.org.cn/showproj.aspx?proj=49533</t>
  </si>
  <si>
    <t>Study on convalescent plasma treatment for severe patients with novel coronavirus pneumonia (COVID-19)</t>
  </si>
  <si>
    <t>ChiCTR2000029850</t>
  </si>
  <si>
    <t>experimental group:10;control group:10;</t>
  </si>
  <si>
    <t>Xiaowei Xu</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</si>
  <si>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</si>
  <si>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</si>
  <si>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Fatality rate;</t>
  </si>
  <si>
    <t>Chloroquine/ hydroxychloroquine prevention of coronavirus disease (COVID-19) in the healthcare setting; a randomised, placebo-controlled prophylaxis study (COPCOV) - COPCOV - Study of COVID-19 and Chloroquine/hydroxychloroquine in healthcare setting</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</si>
  <si>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</si>
  <si>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https://www.clinicaltrialsregister.eu/ctr-search/search?query=eudract_number:2020-001441-39</t>
  </si>
  <si>
    <t>Chloroquine/ hydroxychloroquine prevention of coronavirus disease (COVID-19) in the healthcare setting; a randomised, placebo-controlled prophylaxis study (COPCOV)</t>
  </si>
  <si>
    <t>EUCTR2020-001441-39-IT</t>
  </si>
  <si>
    <t>UNIVERSITY OF OXFORD</t>
  </si>
  <si>
    <t>Kenya;Thailand;Indonesia;Lao People's Democratic Republic;Uganda;Malawi;United Kingdom;Italy;Vietnam</t>
  </si>
  <si>
    <t>Profliaxis of SARS-CoV-2 infection &lt;br&gt;MedDRA version: 23.0
Level: LLT
Classification code 10053983
Term: Corona virus infection
System Organ Class: 100000004862
;Therapeutic area: Diseases [C] - Virus Diseases [C02]</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</si>
  <si>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</si>
  <si>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</si>
  <si>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Timepoint(s) of evaluation of this end point: During the clinical trial;Primary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severity.;Main Objective: To determine if chloroquine or hydroxychloroquine prophylaxis prevents symptomatic COVID-19 infection in health care workers or other groups at high risk.&lt;br&gt;To determine if chloroquine or hydroxychloroquine prophylaxis attenuates COVID-19 infections.</t>
  </si>
  <si>
    <t>A phase III randomized controlled trial to determine safety, efficacy, and immunogenicity of the non-replicating ChAdOx1 nCoV-19 vaccine</t>
  </si>
  <si>
    <t>&lt;br&gt;                Current interventions as of 25/11/2020:&lt;br&gt;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Participants will be given two doses of ChAdOx1 nCoV-19 or MenACWY, 4-12 weeks apart.&lt;br&gt;                ChAdOx1 nCoV-19: 5 x 10(10) vp&lt;br&gt;                Men ACWY: 0.5 ml&lt;br&gt;                Two doses of ChAdOx1 nCoV-19 or MenACWY given intramuscularly.&lt;br&gt;                Paracetamol 1 g taken 6 hourly for the first 24 hours after receiving vaccine.&lt;br&gt;&lt;br&gt;                Total follow up time 1 year for each study arm. All participants will be invited to follow-up visits at day 28, 90, 182 and 364 after their last vaccination. Participants will be asked to contact the study team if they develop symptoms suggestive of COVID-19 at any point during the trial.&lt;br&gt;                Symptomatic participants will be asked to present for a visit to test for SARS-CoV-2 PCR.&lt;br&gt;&lt;br&gt;&lt;br&gt;                Prev</t>
  </si>
  <si>
    <t>http://isrctn.com/ISRCTN89951424</t>
  </si>
  <si>
    <t>A phase III study to investigate a vaccine against COVID-19</t>
  </si>
  <si>
    <t>ISRCTN89951424</t>
  </si>
  <si>
    <t>Single-blind randomised efficacy, safety and immunogenicity study (Prevention)</t>
  </si>
  <si>
    <t>Inclusion criteria: &lt;br&gt;                Current inclusion criteria as of 25/11/2020:&lt;br&gt;                1. Adults aged 18 to 55 years of age&lt;br&gt;                2. Adults aged 56-69 years old (after review of safety data by DSMB in this age group in the UK trial)&lt;br&gt;                3. Adults aged 70 and above years old (after review of safety data by DSMB in this age group in the UK trial)&lt;br&gt;                4. Able and willing (in the Investigator‚Äôs opinion) to comply with all study requirements&lt;br&gt;                5.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7. Health professionals and/or adults at high risk of exposure to SARS-CoV-2&lt;br&gt;&lt;br&gt;                Previous inclusion criteria:&lt;br&gt;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t>
  </si>
  <si>
    <t>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t>
  </si>
  <si>
    <t>&lt;br&gt;                Current primary outcome measure as of 25/11/2020:&lt;br&gt;                Virologically confirmed (PCV positive) symptomatic cases of COVID-19 over the course of 12 months&lt;br&gt;&lt;br&gt;                Previous primary outcome measure:&lt;br&gt;                Virologically confirmed (PCR positive) symptomatic cases of COVID-19 over the course of 12 months&lt;br&gt;</t>
  </si>
  <si>
    <t>A Dose Escalation and Dose Expansion Study of NOX66 in the Treatment of COVID-19 Infection (NOXCOVID)</t>
  </si>
  <si>
    <t>Drug: NOX66</t>
  </si>
  <si>
    <t>https://clinicaltrials.gov/show/NCT04555213</t>
  </si>
  <si>
    <t>A Dose Escalation and Dose Expansion Study of NOX66 in the Treatment of COVID-19</t>
  </si>
  <si>
    <t>NCT04555213</t>
  </si>
  <si>
    <t>Noxopharm Limited</t>
  </si>
  <si>
    <t>Moldova, Republic of</t>
  </si>
  <si>
    <t>September 30, 2020</t>
  </si>
  <si>
    <t>NOXCOVID</t>
  </si>
  <si>
    <t>Gisela Mautner, MD, PhD;Gisela Mautner, MD, PhD;Adrian Belii</t>
  </si>
  <si>
    <t>;Gisela.Mautner@noxopharm.com;</t>
  </si>
  <si>
    <t>;61 2 91442223;</t>
  </si>
  <si>
    <t>Noxopharm Limited;</t>
  </si>
  <si>
    <t>_x000D_&lt;br&gt;        Key Inclusion Criteria:_x000D_&lt;br&gt;_x000D_&lt;br&gt;          1. Hospitalized patient with clinically diagnosis of SARS-CoV-2 virus infection per World_x000D_&lt;br&gt;             Health Organization criteria including positive nucleic acid test of any specimen_x000D_&lt;br&gt;             (e.g., respiratory, blood, or other bodily fluid) within 2 weeks prior to_x000D_&lt;br&gt;             screening.{Other confirmatory test results will be accepted upon approval from_x000D_&lt;br&gt;             Sponsor/CRO Medical Monitor prior to enrolment}._x000D_&lt;br&gt;_x000D_&lt;br&gt;          2. Symptoms suggestive of moderate systemic illness with COVID-19, which could include_x000D_&lt;br&gt;             any of the following symptoms: fever, cough, sore throat, malaise, headache, muscle_x000D_&lt;br&gt;             pain, gastrointestinal symptoms, or shortness of breath at rest, or respiratory_x000D_&lt;br&gt;             distress._x000D_&lt;br&gt;_x000D_&lt;br&gt;          3. Clinical signs indicative of moderate systemic COVID-19 illness (with high risk of_x000D_&lt;br&gt;             developing severe ARDS/septic shock) with an aggregate of NEWS-2 score of 4-6 or 3 in_x000D_&lt;br&gt;             one single parameter._x000D_&lt;br&gt;_x000D_&lt;br&gt;        Key Exclusion Criteria:_x000D_&lt;br&gt;_x000D_&lt;br&gt;        Patients who meet any of the following criteria will be disqualified from entering the_x000D_&lt;br&gt;        study:_x000D_&lt;br&gt;_x000D_&lt;br&gt;          1. Patients who require endotracheal intubation and mechanical ventilation, oxygen_x000D_&lt;br&gt;             delivered by high-flow nasal cannula (heated, humidified, oxygen delivered via_x000D_&lt;br&gt;             reinforced nasal cannula at flow rates &gt;20 L/min with fraction of delivered oxygen =_x000D_&lt;br&gt;             0.5), non-invasive positive pressure ventilation, ECMO, or clinical diagnosis of_x000D_&lt;br&gt;             respiratory failure._x000D_&lt;br&gt;_x000D_&lt;br&gt;          2. Presence of any of the following abnormal laboratory values at screening: aspartate_x000D_&lt;br&gt;             aminotransferase (AST) or alanine aminotransferase (ALT) &gt;5 x upper limit of normal_x000D_&lt;br&gt;             (ULN), platelets &lt;50,000/¬µL._x000D_&lt;br&gt;_x000D_&lt;br&gt;          3. Treatment with anti-IL 6, anti-IL-6R antagonists, or with Janus kinase inhibitors in_x000D_&lt;br&gt;             the past 30 days or plans to receive during the study period._x000D_&lt;br&gt;_x000D_&lt;br&gt;          4. Current treatment with conventional synthetic disease-modifying antirheumatic drugs_x000D_&lt;br&gt;             (DMARDs)/immunosuppressive agents._x000D_&lt;br&gt;_x000D_&lt;br&gt;          5. Use of chronic oral corticosteroids for a non-COVID-19-related condition in a dose_x000D_&lt;br&gt;             higher than prednisone 10 mg or equivalent per day._x000D_&lt;br&gt;_x000D_&lt;br&gt;          6. History of, or current autoimmune or inflammatory systemic or localized disease(s)_x000D_&lt;br&gt;             other than rheumatoid arthritis._x000D_&lt;br&gt;</t>
  </si>
  <si>
    <t>A single-center, single-arm clinical trial for azvudine in the treatment of novel coronavirus pneumonia (COVID-19)</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</si>
  <si>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</si>
  <si>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http://www.chictr.org.cn/showproj.aspx?proj=50507</t>
  </si>
  <si>
    <t>ChiCTR2000030487</t>
  </si>
  <si>
    <t>Azvudine Plus Symptomatic treatment:10;</t>
  </si>
  <si>
    <t>The First Affiliated Hospital of HeNan University of CM</t>
  </si>
  <si>
    <t>Li Suyun</t>
  </si>
  <si>
    <t>19 Renmin Road, Zhengzhou, He'nan, China</t>
  </si>
  <si>
    <t>38797527@qq.com</t>
  </si>
  <si>
    <t>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</si>
  <si>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t>
  </si>
  <si>
    <t>Sputum/nasal swab/pharyngeal swab/lower respiratory tract secretions were used to detect the negative conversion rate of the new coronavirus nucleic acid (tested daily after two days starting the azvudine tablets) and the negative conversion time;</t>
  </si>
  <si>
    <t>Randomized, Double -Blind, Placebo Controlled, Trial to Evaluate the Effect of Zinc and Ascorbic Acid Supplementation in COVID-19 Positive Hospitalized Patients in BSMMU</t>
  </si>
  <si>
    <t>Dietary Supplement: zinc gluconate and ascorbic acid</t>
  </si>
  <si>
    <t>https://clinicaltrials.gov/show/NCT04558424</t>
  </si>
  <si>
    <t>RCT,Double Blind, Placebo to Evaluate the Effect of Zinc and Ascorbic Acid Supplementation in COVID-19 Positive Hospitalized Patients in BSMMU</t>
  </si>
  <si>
    <t>NCT04558424</t>
  </si>
  <si>
    <t>Allocation: Randomized. Intervention model: Parallel Assignment. Primary purpose: Supportive Care. Masking: Quadruple (Participant, Care Provider, Investigator, Outcomes Assessor).</t>
  </si>
  <si>
    <t>sharmin;elora sharmin, MD;elora sharmin, MD</t>
  </si>
  <si>
    <t>;elora.sharmin@bsmmu.edu.bd;elora.sharmin@bsmmu.edu.bd</t>
  </si>
  <si>
    <t>;01914499800;01914499800</t>
  </si>
  <si>
    <t>bangabandhu sheikh mujib medical unuversity;</t>
  </si>
  <si>
    <t>_x000D_&lt;br&gt;        Inclusion Criteria:_x000D_&lt;br&gt;_x000D_&lt;br&gt;          -  = 18 years presenting symptoms who test positive for COVID-19_x000D_&lt;br&gt;_x000D_&lt;br&gt;          -  Moderate to severe patients obtained consent_x000D_&lt;br&gt;_x000D_&lt;br&gt;          -  Hypoxic respiratory failure (saturation &lt;90% on air at rest or increasing oxygen_x000D_&lt;br&gt;             requirement)_x000D_&lt;br&gt;_x000D_&lt;br&gt;          -  Chest examination findings of bilateral crackles on auscultation or chest x-ray_x000D_&lt;br&gt;             showing bilateral infiltrates_x000D_&lt;br&gt;_x000D_&lt;br&gt;          -  C-Reactive Protein &gt; 50mg/L_x000D_&lt;br&gt;_x000D_&lt;br&gt;          -  women of childbearing potential who meet the above and have a negative pregnancy test._x000D_&lt;br&gt;_x000D_&lt;br&gt;        Exclusion Criteria:_x000D_&lt;br&gt;_x000D_&lt;br&gt;          -  Pregnant women: Current known pregnancy positive pregnancy test._x000D_&lt;br&gt;_x000D_&lt;br&gt;          -  Lactating women._x000D_&lt;br&gt;_x000D_&lt;br&gt;          -  Documented history of mental illnesses_x000D_&lt;br&gt;_x000D_&lt;br&gt;          -  Multi-organ failure_x000D_&lt;br&gt;_x000D_&lt;br&gt;          -  Severe ARDS (requiring ventilator support on presentation in the form of invasive or_x000D_&lt;br&gt;             non-invasive ventilation)_x000D_&lt;br&gt;_x000D_&lt;br&gt;          -  Septic Shock_x000D_&lt;br&gt;_x000D_&lt;br&gt;          -  Drug allergy/intolerance_x000D_&lt;br&gt;</t>
  </si>
  <si>
    <t>symptoms reduction time frame</t>
  </si>
  <si>
    <t>A Multi-Center Pilot Study to Assess the Safety and Efficacy of a Selective Cytopheretic Device (SCD) in Patients Developing Acute Kidney Injury (AKI) or Acute Respiratory Distress Syndrome (ARDS) Associated With COVID-19 Infection</t>
  </si>
  <si>
    <t>Device: SCD</t>
  </si>
  <si>
    <t>https://clinicaltrials.gov/show/NCT04395911</t>
  </si>
  <si>
    <t>Safety and Efficacy of SCD in AKI or ARDS Patients Associated With COVID-19 Infections</t>
  </si>
  <si>
    <t>NCT04395911</t>
  </si>
  <si>
    <t>AKI;ARDS;COVID</t>
  </si>
  <si>
    <t>Eric Schlorff;Javier N Lozano, MD</t>
  </si>
  <si>
    <t>Eric@seastarmed.com;jne255@uky.edu</t>
  </si>
  <si>
    <t>844-427-8100;859-218-0932</t>
  </si>
  <si>
    <t>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t>
  </si>
  <si>
    <t>Mortality at Day 60;Dialysis Dependency;Ventilation at Day 28</t>
  </si>
  <si>
    <t>An International, Multicenter, Randomized, Double-blind, Placebo-controlled, Phase III Study Evaluating the Efficacy and Safety of Dapagliflozin in Respiratory Failure in Patients with COVID-19 - DARE-19</t>
  </si>
  <si>
    <t>Intervention1: Dapagliflozin 10 mg: Patients will be randomized 1:1 to either dapagliflozin 10 mg or placebo once daily per oral use. Every attempt should be made to maintain patients on dapagliflozin 10 mg or matching placebo during the course of the study. The investigational product should be taken as soon as possible after randomization and then once daily in the morning, at approximately the same time every day, during the 30-day treatment period&lt;br&gt;Control Intervention1: Matching placebo: Patients will be randomized 1:1 to either dapagliflozin 10 mg or placebo once daily per oral use. Every attempt should be made to maintain patients on dapagliflozin 10 mg or matching placebo during the course of the study.&lt;br&gt;</t>
  </si>
  <si>
    <t>http://www.ctri.nic.in/Clinicaltrials/pmaindet2.php?trialid=45521</t>
  </si>
  <si>
    <t>DARE-19 (Dapagliflozin in Respiratory failure in patients with COVID-19)</t>
  </si>
  <si>
    <t>CTRI/2020/09/027829</t>
  </si>
  <si>
    <t>Randomized, Parallel Group, Placebo Controlled Trial
  Method of generating randomization sequence:Computer generated randomization  Method of allocation concealment:Centralized  Blinding and masking:Double Blind Double Dummy</t>
  </si>
  <si>
    <t>Saint Lukes Mid America Heart Institute</t>
  </si>
  <si>
    <t>Argentina;Brazil;India;Mexico;United States of America</t>
  </si>
  <si>
    <t>DR VIJAY KUMAR CHOPRA</t>
  </si>
  <si>
    <t>Max Super Speciality Hospital, No. 1, 2, Press Enclave Road, Mandir Marg, Saket Institutional Area, Saket
110017 New Delhi , DL
India Max Super Speciality Hospital, No. 1, 2, Press Enclave Road, Mandir Marg, Saket Institutional Area, Saket
110017 New Delh</t>
  </si>
  <si>
    <t>Vijay.Chopra@maxhealthcare.com</t>
  </si>
  <si>
    <t>Max Super Speciality Hospital</t>
  </si>
  <si>
    <t>Inclusion criteria: Inclusion Criteria &lt;br/ &gt;&lt;br&gt;For inclusion in the study patients should fulfill the following criteria based on local regulations &lt;br/ &gt;&lt;br&gt;1 Provision of informed consent prior to any study-specific procedures &lt;br/ &gt;&lt;br&gt;2 Male or female patients aged 18 years on the day consent given &lt;br/ &gt;&lt;br&gt;3 Currently hospitalized &lt;br/ &gt;&lt;br&gt;4 Hospital admission no more than 4 days prior to screening &lt;br/ &gt;&lt;br&gt;5 Confirmed SARS-CoV-2 infection by laboratory testing within 10 days prior to screening, or strongly suspected SARS-CoV-2 infection on presentation &lt;br/ &gt;&lt;br&gt;6 Chest radiography or CT findings that, in the opinion of the investigator are consistent with COVID-19 &lt;br/ &gt;&lt;br&gt;7 Mild-moderate disease SpO2 94 with low-flow supplemental oxygen (5 liters or less) &lt;br/ &gt;&lt;br&gt;8 Medical history of at least one of the following &lt;br/ &gt;&lt;br&gt;(a) hypertension &lt;br/ &gt;&lt;br&gt;(b) T2DM &lt;br/ &gt;&lt;br&gt;(c) atherosclerotic cardiovascular disease &lt;br/ &gt;&lt;br&gt;(d) heart failure (with either reduced or preserved LVEF) &lt;br/ &gt;&lt;br&gt;(e) CKD stage 3 to 4 &lt;br/ &gt;&lt;br&gt;Note that the proportion of patients randomized without a confirmed SARS-CoV-2√¢??positive test will be closely monitored, and may be capped if it becomes greater than anticipated</t>
  </si>
  <si>
    <t>Exclusion criteria: Exclusion Criteria &lt;br/ &gt;&lt;br&gt;Patients should not enter the study if any of the following exclusion criteria are fulfilled &lt;br/ &gt;&lt;br&gt;1 Severe COVID-19 requiring mechanical ventilation via endotracheal intubation, and/or non-invasive ventilation &lt;br/ &gt;&lt;br&gt;2 Expected need for mechanical ventilation with endotracheal intubation, non-invasive ventilation or continuous positive airway pressure (CPAP) within the next 24 hours &lt;br/ &gt;&lt;br&gt;3 Anticipated transfer to another hospital facility which is not another study site within 72 hours &lt;br/ &gt;&lt;br&gt;4 Expected survival of less than 24 hours at the time of presentation in the judgement of the Investigator &lt;br/ &gt;&lt;br&gt;5 eGFR 25 mL/min/1.73 m2 or receiving renal replacement therapy/dialysis &lt;br/ &gt;&lt;br&gt;6 Evidence of oliguria (urine output  &lt;500 mL in 24 hours or 0.5 mL/kg/hour) or serum creatinine 1.5x baseline pre-hospitalization value if available at the time of screening &lt;br/ &gt;&lt;br&gt;7 Systolic BP  &lt;95 mmHg and/or requirement for vasopressor treatment and/or inotropic or mechanical circulatory support at Screening &lt;br/ &gt;&lt;br&gt;8 History of type 1 diabetes mellitus &lt;br/ &gt;&lt;br&gt;9 Currently receiving or has received in the last 14 days experimental immune modulators and/or monoclonal antibody therapies for COVID-19 &lt;br/ &gt;&lt;br&gt;10 History of diabetic ketoacidosis &lt;br/ &gt;&lt;br&gt;11 Current treatment with any SGLT2i (eg, dapagliflozin canagliflozin empagliflozin ertugliflozin) or having received treatment with any SGLT2i within 4 weeks prior to screening &lt;br/ &gt;&lt;br&gt;12 History of hypersensitivity to dapagliflozin &lt;br/ &gt;&lt;br&gt;13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 &lt;br/ &gt;&lt;br&gt;14 Women of childbearing potential Current or planned pregnancy or currently lactating &lt;br/ &gt;&lt;br&gt;a Women of childbearing potential are defined as any female who has experienced menarche and who is NOT permanently sterile or post-menopausal &lt;br/ &gt;&lt;br&gt;bPost-menopausal is defined as 12 consecutive months with no menses without an alternative medical cause &lt;br/ &gt;&lt;br&gt;c Women of childbearing potential, who are sexually active, must agree to use a medically-accepted method of birth control for the duration of the study. Acceptable birth control methods include: &lt;br/ &gt;&lt;br&gt;Surgical sterilization (such as a hysterectomy or bilateral tubal ligation) &lt;br/ &gt;&lt;br&gt;ii Progesterone hormonal contraceptives (birth control pills or implants) &lt;br/ &gt;&lt;br&gt;iii Barrier methods (such as a condom or diaphragm) used with a spermicide &lt;br/ &gt;&lt;br&gt;iv An intrauterine device &lt;br/ &gt;&lt;br&gt;15 Involvement in the planning and/or conduct of the study (applies to both Investigator staff and/or staff at the study site) &lt;br/ &gt;&lt;br&gt;16 Previous enrolment in the present study (Note the study design allows 2 attempts to meet the randomization criteria after enrolment) &lt;br/ &gt;&lt;br&gt;17 Current participation in another interventional clinical trial (with an investigational drug) that is not an observational registry</t>
  </si>
  <si>
    <t>To determine whether dapagliflozin 10 mg is superior to placebo in reducing disease progression, complications, and all-cause mortality in patients hospitalized with COVID-19Timepoint: Time to first occurrence of either death from any cause or new/worsened organ dysfunction through 30 days of follow up, defined as at least one of the following &lt;br/ &gt;&lt;br&gt;Respiratory decompensation requiring initiation of invasive or non-invasive mechanical ventilation or continuous positive airway pressure (CPAP) treatment, and/or initiation of veno-venous extracorporeal membrane oxygenation (ECMO) &lt;br/ &gt;&lt;br&gt;New or worsening congestive HFa during current hospitalization &lt;br/ &gt;&lt;br&gt;</t>
  </si>
  <si>
    <t>The Efficacy of Topical Povidone-Iodine Rinses in the Management of the Coronavirus Disease 2019 (COVID-19)</t>
  </si>
  <si>
    <t>Drug: Povidone-iodine;Drug: Placebo</t>
  </si>
  <si>
    <t>https://clinicaltrials.gov/show/NCT04449965</t>
  </si>
  <si>
    <t>Povidone-Iodine Rinses in the Management of COVID-19</t>
  </si>
  <si>
    <t>NCT04449965</t>
  </si>
  <si>
    <t>St. Paul's Hospital, Canada</t>
  </si>
  <si>
    <t>Laura Samson</t>
  </si>
  <si>
    <t>lsamson2@providencehealth.bc.ca</t>
  </si>
  <si>
    <t>604-806-9926</t>
  </si>
  <si>
    <t>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t>
  </si>
  <si>
    <t>Change in SARS-CoV-2 positivity in the saliva;Change in the SAR-CoV-2 viral load in the saliva</t>
  </si>
  <si>
    <t>Inflammation control in patients with COVID-19 using melatonin supplement compare to controls  referred to Imam Khomani Hospital</t>
  </si>
  <si>
    <t>Intervention 1: Intervention group: Prescribing 6 mg of melatonin capsules made by Elite factory for 2 weeks, which should be consumed half an hour before bedtime every night in low light conditions and even sleep in light conditions. These explanations were described to each patient. Melatonin is a hormonal supplement used to regulate sleep. Patients (if needed) receive medication prescribed by the doctor (hydroxychloroquine, acetaminophen, naproxen). Intervention 2: Control group: Patients (if needed) receive medication prescribed by the doctor (hydroxychloroquine, acetaminophen, naproxen).</t>
  </si>
  <si>
    <t>http://en.irct.ir/trial/51177</t>
  </si>
  <si>
    <t>Melatonin in COVID-19</t>
  </si>
  <si>
    <t>IRCT20200922048804N1</t>
  </si>
  <si>
    <t>Randomization: Not randomized, Blinding: Single blinded, Placebo: Not used, Assignment: Parallel, Purpose: Supportive, Blinding description: In this project, the participant is explained about participating in the project and informed consent is obtained. Also, the  physician who is in contact with the patient is aware of the intervention groups and is responsible for following up on the participants.Researcher and  data analyst are blind.</t>
  </si>
  <si>
    <t>COVID-19. &lt;br&gt;Clinically-epidemiologically diagnosed COVID-19;U07.2</t>
  </si>
  <si>
    <t>25 years</t>
  </si>
  <si>
    <t>Zahra Alizadeh</t>
  </si>
  <si>
    <t>Dr. Gharib St.</t>
  </si>
  <si>
    <t>zalizade@yahoo.com</t>
  </si>
  <si>
    <t>+98 21 6693 5855</t>
  </si>
  <si>
    <t>Immunology, Asthma &amp; Allergy Research Institute</t>
  </si>
  <si>
    <t>Inclusion criteria: mild to moderate patients with COVID-19 who receive Hydroxy chloroquine&lt;br&gt;Confirmation of the disease is based on CT scan and clinical symptoms and physician diagnosis&lt;br&gt;Patients 25-65 years</t>
  </si>
  <si>
    <t>Exclusion criteria: Patient with depression, COPD, sleep apnea and seizure&lt;br&gt;Patients with severe kidney problem (eGFR&lt;30 ml/min)&lt;br&gt;Patients with severe liver problem&lt;br&gt;Patients who receive fluvoxamine, benzodiazepine or zolpidem&lt;br&gt;patients who receive drugs that extends QT&lt;br&gt;Pregnant and breastfeeding mothers&lt;br&gt;Patients who have allergy to melatonin</t>
  </si>
  <si>
    <t>Headache. Timepoint: 10-14 days. Method of measurement: COVID-19 questionnaire.;Lung infection. Timepoint: 10-14 days. Method of measurement: CTscan and physician diagnosis.;CRP ( C reactive protein). Timepoint: 10-14 days. Method of measurement: Lab test.;Fever. Timepoint: 10-14days. Method of measurement: questionnaire.;Vomiting. Timepoint: 10-14 days. Method of measurement: Questionnaire.;No smelling. Timepoint: 10-14 days. Method of measurement: questionnaire.;No taste. Timepoint: 10-14 days. Method of measurement: questionnaire.;Cough. Timepoint: 10-14 days. Method of measurement: Questionnaire.;Respiratory distress. Timepoint: 10-14days. Method of measurement: questionnaire.</t>
  </si>
  <si>
    <t>The effect of Trachyspermum copticum-based traditional medicine product on clinical manifestations and Para clinical features in patients with COVID-19: A Randomized clinical trial</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</si>
  <si>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</si>
  <si>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http://en.irct.ir/trial/46697</t>
  </si>
  <si>
    <t>The effect of Trachyspermum copticum syrup on clinical manifestations of patients with COVID-19</t>
  </si>
  <si>
    <t>IRCT20180610040049N3</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</si>
  <si>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</si>
  <si>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Patients with Corona Virus. &lt;br&gt;Coronavirus infection, unspecified;U07.1</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</si>
  <si>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</si>
  <si>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</si>
  <si>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</si>
  <si>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</si>
  <si>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</si>
  <si>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</si>
  <si>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</si>
  <si>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D-dimer Adjusted Versus Therapeutic Dose Low-molecular-weight Heparin in Patients With COVID-19 Pneumonia</t>
  </si>
  <si>
    <t>Drug: low-molecular-weight heparin</t>
  </si>
  <si>
    <t>https://clinicaltrials.gov/show/NCT04584580</t>
  </si>
  <si>
    <t>NCT04584580</t>
  </si>
  <si>
    <t>Allocation: Randomized. Intervention model: Parallel Assignment. Primary purpose: Supportive Care. Masking: Single (Participant).</t>
  </si>
  <si>
    <t>Coronavirus Disease (COVID)19</t>
  </si>
  <si>
    <t>Ashraf Madkour;Ashraf Madkour;Fatma Soliman E Ebeid</t>
  </si>
  <si>
    <t>;asfrah_madkour@yahoo.com;dr.fatma_ebeid@yahoo.com</t>
  </si>
  <si>
    <t>;+20 100 177 0703;01095569596</t>
  </si>
  <si>
    <t>Ain Shams University, Faculty of Medicine;</t>
  </si>
  <si>
    <t>_x000D_&lt;br&gt;        Inclusion Criteria:_x000D_&lt;br&gt;_x000D_&lt;br&gt;          -  All adult (&gt;18 years) patients from both sexes with COVID-19 pneumonia with positive_x000D_&lt;br&gt;             nucleic acid test for severe acute respiratory syndrome Coronavirus (SARS-CoV-2)_x000D_&lt;br&gt;             hospitalized either in the ward or intensive care unit_x000D_&lt;br&gt;_x000D_&lt;br&gt;        Exclusion Criteria:_x000D_&lt;br&gt;_x000D_&lt;br&gt;          -  Patients with absolute contraindication of pharmacological thromboprophylaxis and/_x000D_&lt;br&gt;             anticoagulation_x000D_&lt;br&gt;_x000D_&lt;br&gt;          -  Congenital hemorrhagic disorders_x000D_&lt;br&gt;_x000D_&lt;br&gt;          -  Hypersensitivity to heparin_x000D_&lt;br&gt;_x000D_&lt;br&gt;          -  Personal history of heparin-induced thrombocytopenia_x000D_&lt;br&gt;_x000D_&lt;br&gt;          -  Active major bleeding or conditions predisposing to major bleeding. Major bleeding is_x000D_&lt;br&gt;             defined as fulfilling any one of these three criteria: a) occurs in a critical area or_x000D_&lt;br&gt;             organ (e.g.intracranial, intraspinal, intraocular, retroperitoneal, intra-articular or_x000D_&lt;br&gt;             pericardial, intra-uterine or intramuscular with compartment syndrome), b) causes a_x000D_&lt;br&gt;             fall in haemoglobin level (Hb) of =2g/dL in a 24h period, or c) leads to transfusion_x000D_&lt;br&gt;             of 2 or more units of whole blood or red blood cells (13)._x000D_&lt;br&gt;_x000D_&lt;br&gt;          -  Suspected or confirmed bacterial endocarditis_x000D_&lt;br&gt;_x000D_&lt;br&gt;          -  Ongoing or planned therapeutic anticoagulation for any other indication_x000D_&lt;br&gt;_x000D_&lt;br&gt;          -  Platelet count &lt;50,000/¬µL within the past 24 hours or Hb level &lt;8g/dL_x000D_&lt;br&gt;_x000D_&lt;br&gt;          -  Prothrombin time (PT) =2 seconds above the upper limit of age-appropriate local_x000D_&lt;br&gt;             reference range within the past 24 hours_x000D_&lt;br&gt;_x000D_&lt;br&gt;          -  Activated partial thromboplastin time (aPTT) =4 seconds above the upper limit of_x000D_&lt;br&gt;             age-appropriate local reference range within the past 24 hours_x000D_&lt;br&gt;_x000D_&lt;br&gt;          -  Fibrinogen &lt;2.0 g/L_x000D_&lt;br&gt;_x000D_&lt;br&gt;          -  Severe renal impairment (CrCl&lt;30 mL/min) or acute kidney injury_x000D_&lt;br&gt;_x000D_&lt;br&gt;          -  Use of dual antiplatelet therapy_x000D_&lt;br&gt;_x000D_&lt;br&gt;          -  Pregnancy_x000D_&lt;br&gt;_x000D_&lt;br&gt;          -  Unwillingness to consent_x000D_&lt;br&gt;</t>
  </si>
  <si>
    <t>mortality;occurrence of venous and/or arterial thrombosis</t>
  </si>
  <si>
    <t>The protective effect of sleep psychology and music therapy in patients with new coronary pneumonia (mild and moderate type)</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</si>
  <si>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</si>
  <si>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http://www.chictr.org.cn/showproj.aspx?proj=51425</t>
  </si>
  <si>
    <t>The protective effect of sleep psychology and music therapy of novel coronavirus pneumonia (COVID-19) mild and moderate type patients</t>
  </si>
  <si>
    <t>ChiCTR2000031328</t>
  </si>
  <si>
    <t>Group M:30;Group C:30;</t>
  </si>
  <si>
    <t>First Teaching Hospital of Tianjin University of Traditional Chinese Medicine</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</si>
  <si>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</si>
  <si>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</si>
  <si>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</si>
  <si>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</si>
  <si>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</si>
  <si>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</si>
  <si>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Self-assessment of sleep quality;Efficient of sleep improvement;</t>
  </si>
  <si>
    <t>Phase-II Randomized Clinical Trial to Evaluate the Effect of Pirfenidone Compared to Placebo in Post-COVID19 Pulmonary Fibrosis</t>
  </si>
  <si>
    <t>Drug: Pirfenidone;Drug: Placebo</t>
  </si>
  <si>
    <t>https://clinicaltrials.gov/show/NCT04607928</t>
  </si>
  <si>
    <t>Pirfenidone Compared to Placebo in Post-COVID19 Pulmonary Fibrosis COVID-19</t>
  </si>
  <si>
    <t>NCT04607928</t>
  </si>
  <si>
    <t>Institut d'Investigaci√≥ Biom√®dica de Bellvitge</t>
  </si>
  <si>
    <t>Fibrotic Pulmonary Sequelae Post-COVID19 Infection</t>
  </si>
  <si>
    <t>FIBRO-COVID</t>
  </si>
  <si>
    <t>Maria Molina-Molina, MD, PhD;Guadalupe Bermudo, MD, PhD</t>
  </si>
  <si>
    <t>;ufip@bellvitgehospital.cat</t>
  </si>
  <si>
    <t>;00342607689</t>
  </si>
  <si>
    <t>Institut d'Investigaci√≥ Biom√®dica de Bellvitge;</t>
  </si>
  <si>
    <t>_x000D_&lt;br&gt;        Inclusion Criteria:_x000D_&lt;br&gt;_x000D_&lt;br&gt;          -  Age &gt; 18 years_x000D_&lt;br&gt;_x000D_&lt;br&gt;          -  Signed Informed Consent Form_x000D_&lt;br&gt;_x000D_&lt;br&gt;          -  Ability to comply with the study protocol in the opinion of the Investigator_x000D_&lt;br&gt;_x000D_&lt;br&gt;          -  Confirmation of SARS-COV2 infection in previous weeks (Confirmation of negativity or_x000D_&lt;br&gt;             no activity of SARS-COV2 before randomization using the usual tests performed in the_x000D_&lt;br&gt;             hospital), which induced severe pneumonia and ARDS, with subsequent torpid recovery_x000D_&lt;br&gt;             and/or incipient clinical-radiological signs of pulmonary fibrosis._x000D_&lt;br&gt;_x000D_&lt;br&gt;          -  HRCT with fibrotic radiological changes of at least 5% after recovery from the acute_x000D_&lt;br&gt;             process (HRCT chest during the screening period, performed minimum after 1 month of_x000D_&lt;br&gt;             the acute phase and maximum 90 days after hospital discharge)_x000D_&lt;br&gt;_x000D_&lt;br&gt;          -  Be able to understand the information given and sign the informed consent_x000D_&lt;br&gt;_x000D_&lt;br&gt;          -  For women or men of childbearing age who are not sterile, a commitment to use_x000D_&lt;br&gt;             non-hormonal contraception during the 24-week treatment period will be required._x000D_&lt;br&gt;_x000D_&lt;br&gt;        Exclusion Criteria:_x000D_&lt;br&gt;_x000D_&lt;br&gt;          -  Use of systemic steroids (oral or intravenous) at doses greater than 15 mg/day one_x000D_&lt;br&gt;             month prior to randomisation._x000D_&lt;br&gt;_x000D_&lt;br&gt;          -  Severe or moderate myopathy that may associate a decrease of FVC._x000D_&lt;br&gt;_x000D_&lt;br&gt;          -  Severe or life-limiting chronic disease prior to COVID19 infection, including severe_x000D_&lt;br&gt;             asthma, cancer, clinical dementia, IPF, or uncontrolled ischemic cardiomyopathy._x000D_&lt;br&gt;_x000D_&lt;br&gt;          -  Treatment with pirfenidone or nintedanib prior to Covid19_x000D_&lt;br&gt;_x000D_&lt;br&gt;          -  Concomitant treatment with significant interactions with pirfenidone (such as_x000D_&lt;br&gt;             fluvoxamine)._x000D_&lt;br&gt;_x000D_&lt;br&gt;          -  Participation in any other investigational trial throughout the study_x000D_&lt;br&gt;_x000D_&lt;br&gt;          -  Active smoking._x000D_&lt;br&gt;_x000D_&lt;br&gt;          -  Relevant blood alterations in the analysis made during the screening period:_x000D_&lt;br&gt;_x000D_&lt;br&gt;               -  Total bilirubin &gt; 2 ULN_x000D_&lt;br&gt;_x000D_&lt;br&gt;               -  AST/SGOT or ALT/SGPT &gt; 2.5 ULN_x000D_&lt;br&gt;_x000D_&lt;br&gt;               -  Alkaline phosphatase &gt;3.0 ULN_x000D_&lt;br&gt;_x000D_&lt;br&gt;               -  Creatinine Clearance &lt;40 mL/min, calculated by the Cockcroft-Gault formula_x000D_&lt;br&gt;_x000D_&lt;br&gt;          -  Pregnancy or lactation_x000D_&lt;br&gt;_x000D_&lt;br&gt;          -  Concomitant treatments that can cause severe digestive problems._x000D_&lt;br&gt;_x000D_&lt;br&gt;          -  Gastric surgery in the last 3 months or similar procedures that may increase gastric_x000D_&lt;br&gt;             intolerance._x000D_&lt;br&gt;_x000D_&lt;br&gt;          -  Inability to complete required visits._x000D_&lt;br&gt;_x000D_&lt;br&gt;          -  Previous intolerance or allergy to pirfenidone or hypersensitivity to any of its_x000D_&lt;br&gt;             excipients._x000D_&lt;br&gt;_x000D_&lt;br&gt;          -  History of angioedema_x000D_&lt;br&gt;</t>
  </si>
  <si>
    <t>To investigate the effect of pirfenidone on fibrotic signs induced by COVID19 infection</t>
  </si>
  <si>
    <t xml:space="preserve">Effect of anticoagulation therapy on clinical outcomes in COVID-19 (COVID-PREVENT)_x000D_
</t>
  </si>
  <si>
    <t>&lt;br&gt;Trade Name: Xarelto &lt;br&gt;Product Name: Xarelto&lt;br&gt;Pharmaceutical Form: Film-coated tablet&lt;br&gt;INN or Proposed INN: RIVAROXABAN&lt;br&gt;CAS Number: 366789-02-8&lt;br&gt;Concentration unit: mg milligram(s)&lt;br&gt;Concentration type: equal&lt;br&gt;Concentration number: 20-&lt;br&gt;&lt;br&gt;Trade Name: Xarelto&lt;br&gt;Product Name: Xarelto&lt;br&gt;Pharmaceutical Form: Film-coated tablet&lt;br&gt;INN or Proposed INN: RIVAROXABAN&lt;br&gt;CAS Number: 366789-02-8&lt;br&gt;Concentration unit: mg milligram(s)&lt;br&gt;Concentration type: equal&lt;br&gt;Concentration number: 15-&lt;br&gt;&lt;br&gt;Trade Name: Xarelto&lt;br&gt;Product Name: Xarelto&lt;br&gt;Pharmaceutical Form: Film-coated tablet&lt;br&gt;INN or Proposed INN: RIVAROXABAN&lt;br&gt;CAS Number: 366789-02-8&lt;br&gt;Concentration unit: mg milligram(s)&lt;br&gt;Concentration type: equal&lt;br&gt;Concentration number: 10-&lt;br&gt;&lt;br&gt;Pharmaceutical Form: Solution for injection&lt;br&gt;Other descriptive name: HEPARIN-NATRIUM EX SCHWEINE-MUCOSA&lt;br&gt;Concentration unit: IU international unit(s)&lt;br&gt;Concentration type: equal&lt;br&gt;Concentration number: 25000-&lt;br&gt;&lt;br&gt;Pharmaceutical Form: Solution for injection in pre-filled syringe&lt;br&gt;Other descriptive name: TINZAPARIN SODIUM&lt;br&gt;Concentration unit: IU/ml international unit(s)/millilitre&lt;br&gt;Concentration type: equal&lt;br&gt;Concentration number: 10000-&lt;br&gt;&lt;br&gt;</t>
  </si>
  <si>
    <t>https://www.clinicaltrialsregister.eu/ctr-search/search?query=eudract_number:2020-002282-33</t>
  </si>
  <si>
    <t>EUCTR2020-002282-33-DE</t>
  </si>
  <si>
    <t xml:space="preserve">Controlled: yes
Randomised: yes
Open: yes
Single blind: no
Double blind: no
Parallel group: no
Cross over: no
Other: no
If controlled, specify comparator, Other Medicinial Product: no
Placebo: no
Other: yes
Other specify the comparator: Standard of Care with prophylactic LMWG or UFH
Number of treatment arms in the trial: 2
</t>
  </si>
  <si>
    <t>Charit√© - Universitaetsmedizin Berlin</t>
  </si>
  <si>
    <t>Patients with moderate to severe COVID-19 disease which may cause acute cardiac injury;Therapeutic area: Diseases [C] - Virus Diseases [C02]</t>
  </si>
  <si>
    <t>Medizinische Klinik f√ºr Kardiolog</t>
  </si>
  <si>
    <t>Hindenburgdamm 30</t>
  </si>
  <si>
    <t>ulf.landmesser@charite.de</t>
  </si>
  <si>
    <t>Charit√© - Universit√§tsmedizin Berlin</t>
  </si>
  <si>
    <t>Inclusion criteria: &lt;br&gt;1. Subject must be willing, understanding and able to provide written informed consent_x000D_&lt;br&gt;2. Subject must be a man or a woman with age &gt; 18 years at screening _x000D_&lt;br&gt;3. Subject must have an active moderate to severe COVID-19 confirmed by_x000D_&lt;br&gt;    a. A positive SARS-CoV-2 PCR test in the last 14 days_x000D_&lt;br&gt;4. At least one of the following features should be present _x000D_&lt;br&gt;    a. D-Dimer elevation &gt; 1.5 ULN (age adjusted cut-offs) AND/OR_x000D_&lt;br&gt;    b. Cardiac injury reflected by an elevation in hs-cTnT &gt; 2.0 ULN AND at least one of the following conditions:_x000D_&lt;br&gt;         i. Known CAD_x000D_&lt;br&gt;         ii. Known diabetes mellitus_x000D_&lt;br&gt;         iii. Active smoking_x000D_&lt;br&gt;5. A woman of childbearing potential must have a negative serum or urine pregnancy test before randomization occurs. Before randomization, a woman must be either:  _x000D_&lt;br&gt;    a. Postmenopausal, defined as &gt;45 years of age with amenorrhea for at least 18 months,  _x000D_&lt;br&gt;    b. If menstruating:_x000D_&lt;br&gt;         i. If heterosexually active, practicing a highly effective method of birth control with a failure rate less than 1% per year, including hormonal prescription oral contraceptives, contraceptive injections, contraceptive patch or intrauterine device, or male partner sterilization, consistent with local regulations regarding use of birth control methods for subjects participating in clinical studies, for the duration of their participation in the study, or_x000D_&lt;br&gt;         ii. Surgically sterile (have had a hysterectomy or bilateral oophorectomy, tubal ligation, or otherwise be incapable of pregnancy), or_x000D_&lt;br&gt;        iii. Not heterosexually active _x000D_&lt;br&gt;&lt;br&gt;Are the trial subjects under 18? no&lt;br&gt;Number of subjects for this age range: &lt;br&gt;F.1.2 Adults (18-64 years) yes&lt;br&gt;F.1.2.1 Number of subjects for this age range 130&lt;br&gt;F.1.3 Elderly (&gt;=65 years) yes&lt;br&gt;F.1.3.1 Number of subjects for this age range 270&lt;br&gt;</t>
  </si>
  <si>
    <t>Exclusion criteria: &lt;br&gt;Any potential subject who meets any of the following criteria will be excluded from participating in the study. _x000D_&lt;br&gt;1. Subject has a very high bleeding risk: Any condition that, in the opinion of the investigator, contraindicates anticoagulant therapy or would have an unacceptable risk of bleeding, such as, but not limited to, the following:_x000D_&lt;br&gt;     a. Any bleeding (defined as bleeding requiring hospitalization, transfusion, surgical intervention, invasive procedures, occurring in a critical anatomical site, or causing disability) within 1 months prior to randomization or occurring during index hospitalization. _x000D_&lt;br&gt;     b. Major surgery, biopsy of a parenchymal organ, ophthalmic surgery (excluding cataract surgery), or serious trauma (including head trauma) within 4 weeks before randomization._x000D_&lt;br&gt;     c. A history of hemorrhagic stroke or any intracranial bleeding at any time in the past, evidence of primary intracranial hemorrhage on CT or magnetic resonance imaging scan of the brain, or clinical presentation consistent with intracranial hemorrhage. This applies as well to subjects hospitalized for ischemic stroke upon randomization._x000D_&lt;br&gt;     d. Subject has a history of or current intracranial neoplasm (benign or malignant), cerebral metastases, arteriovenous (AV) malformation, or aneurysm._x000D_&lt;br&gt;     e. Active gastroduodenal ulcer, defined as diagnosed within 1 months or currently symptomatic or known AV malformations of the gastrointestinal tract._x000D_&lt;br&gt;     f. Platelet count &lt;90,000/¬µl at screening. _x000D_&lt;br&gt;     g. Patients with the diagnosis of bronchiectasis, that due to the investigator judgement are at an increased bleeding risk._x000D_&lt;br&gt;2. Subject has any of the following diseases in the medical history: _x000D_&lt;br&gt;      a. Active cancer (excluding non-melanoma skin cancer) defined as cancer not in remission or requiring active chemotherapy or adjunctive therapies such as immunotherapy or radiotherapy. Chronic hormonal therapy (e.g. tamoxifen, anastrozole, leuprolide acetate) for cancer in remission is allowed._x000D_&lt;br&gt;      b. Any medical condition (e.g. atrial fibrillation) that requires use of any therapeutic parenteral or oral anticoagulant(s) (e.g. warfarin sodium or other vitamin K antagonists, Factor IIa or FXa inhibitors, fibrinolytics) concomitantly with study medication. _x000D_&lt;br&gt;      c. Subject has known allergies, hypersensitivity, or intolerance to rivaroxaban or any of its excipients. _x000D_&lt;br&gt;      d. Baseline eGFR &lt;30 mL/min/1.73m2 calculated using CKD-EPI formula provided in attachment 2_x000D_&lt;br&gt;      e. Known significant liver disease (e.g. acute hepatitis, chronic active hepatitis, cirrhosis) which is associated with coagulopathy or moderate or severe hepatic impairment._x000D_&lt;br&gt;      f. Known HIV infection._x000D_&lt;br&gt;3. Subject has undergone any of the following procedures or received any of the following drugs: _x000D_&lt;br&gt;      a. Received fibrinolysis during index hospitalization._x000D_&lt;br&gt;      b. Use of antiplatelet therapy with prasugrel or ticagrelor up to 7 days prior to randomization. Other P2Y12 antagonists can be given. However, the use of concomitant antiplatelet therapy should be carefully considered. ASS &gt; 100 mg/d and continuous NSAIDs should be avoided._x000D_&lt;br&gt;      c. Use of dual antiplatelet therapy, such as aspirin plus clopidogrel during the study._x000D_&lt;br&gt;4. Subjects with acute critical illness that leads to an altered mental status affecting the ability to consent (i.e. hemodynamically unstable, patients with immediate indication for ICU admission)_x000D_&lt;br&gt;5. Subject is a woman who is pregnant or breast-fee</t>
  </si>
  <si>
    <t>Secondary Objective: Secondary objectives:&lt;br&gt;The secondary objectives are to compare rivaroxaban with SOC with prophylactic LMWH or UFH in the prevention of disseminated intravascular coagulation (DIC) and in the clinical improvement on a seven-category ordinal scale for patients with respiratory infections up to day 35 in patients with moderate to severe COVID-19. Moreover, the number of days requiring invasive and non-invasive ventilation will be compared between the two treatment groups.&lt;br&gt;&lt;br&gt;Safety objectives:&lt;br&gt;The safety objectives are to compare rivaroxaban with SOC with prophylactic LMWH or UFH in bleeding outcomes up to day 35 in patients with moderate to severe COVID-19.&lt;br&gt;&lt;br&gt;;Primary end point(s): Primary Composite Endpoint&lt;br&gt;- Venous thromboembolism (VTE) (deep venous thrombosis (DVT) and/or fatal or non-fatal pulmonary embolism (PE))&lt;br&gt;- Arterial thromboembolism&lt;br&gt;- New myocardial infarction (MI)&lt;br&gt;- Non-hemorrhagic stroke&lt;br&gt;- All-cause death&lt;br&gt;- Progression to intubation and invasive ventilation;Timepoint(s) of evaluation of this end point: up to day 35;Main Objective: The primary objective is to assess the efficacy and safety of rivaroxaban compared with standard of care (SOC) with the use of prophylactic low molecular weight heparin (LMWH) or unfractionated heparin (UFH) in the prevention of thromboembolic events, cardiovascular events, all-cause death or progression to intubation and invasive ventilation up to day 35 in patients with moderate to severe COVID-19.</t>
  </si>
  <si>
    <t>A Phase 1, Double-blind, Randomized, Placebo-controlled, Sponsor-open, SAD and MAD Study in Healthy Subjects to Evaluate the Safety, Tolerability, and PK of Inhaled TD-0903, a Potential Treatment for ALI Associated With COVID-19</t>
  </si>
  <si>
    <t>Drug: TD-0903;Drug: Placebo</t>
  </si>
  <si>
    <t>https://clinicaltrials.gov/show/NCT04350736</t>
  </si>
  <si>
    <t>First in Human SAD and MAD Study of Inhaled TD-0903, a Potential Treatment for ALI Associated With COVID-19</t>
  </si>
  <si>
    <t>NCT04350736</t>
  </si>
  <si>
    <t>Theravance Biopharma</t>
  </si>
  <si>
    <t>Acute Lung Injury (ALI) Associated With COVID-19;Inflammatory Lung Conditions Associated With COVID-19</t>
  </si>
  <si>
    <t>Medical Monitor</t>
  </si>
  <si>
    <t>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t>
  </si>
  <si>
    <t>Safety and Tolerability of SAD of TD-0903: Adverse Events;Safety and Tolerability of MAD of TD-0903: Adverse Events</t>
  </si>
  <si>
    <t>Mesenchymal Stem Cell Therapy for Acute Respiratory Distress Syndrome in Coronavirus Infection : A Phase 1 and 2 clinical trial</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</si>
  <si>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</si>
  <si>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http://en.irct.ir/trial/47030</t>
  </si>
  <si>
    <t>Mesenchymal Stem Cell Therapy for Acute Respiratory Distress Syndrome in Coronavirus Infection</t>
  </si>
  <si>
    <t>IRCT20200217046526N1</t>
  </si>
  <si>
    <t>Iranian academic center for education culture and research</t>
  </si>
  <si>
    <t>Morteza Zarrabi</t>
  </si>
  <si>
    <t>No. 2, Hafez St., Banihashem St., Resalat Ave</t>
  </si>
  <si>
    <t>m.zarrabi@rsct.ir</t>
  </si>
  <si>
    <t>+98 21 2233 9940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</si>
  <si>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</si>
  <si>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</si>
  <si>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</si>
  <si>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SOLIDARITY: AN INTERNATIONAL RANDOMIZED CONTROLLED TRIAL TO EVALUATE NON-LICENSED COVID-19 TREATMENTS IN ADDITION TO STANDARD OF CARE AMONG HOSPITALIZED PATIENTS</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</si>
  <si>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</si>
  <si>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https://www.ins.gob.pe/ensayosclinicos/rpec/recuperarECPBNuevoEN.asp?numec=010-20</t>
  </si>
  <si>
    <t>PER-010-20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</si>
  <si>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</si>
  <si>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III</t>
  </si>
  <si>
    <t>OMS/OPS,</t>
  </si>
  <si>
    <t>India;Iran;Thailand;Spain;Norway;Switzerland;South Africa;Argentina;Peru;Bahrain</t>
  </si>
  <si>
    <t>Garcia</t>
  </si>
  <si>
    <t>Av. Gral. Salaverry 801, Jesus Maria 15072</t>
  </si>
  <si>
    <t>patricia.garcia@upch.pe</t>
  </si>
  <si>
    <t>MINISTERIO DE SALUD</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</si>
  <si>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</si>
  <si>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</si>
  <si>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Outcome name:Ratio of the number of deaths among patients enrolled in the study&lt;br&gt;Measure:All-cause mortality&lt;br&gt;Timepoints:5 months</t>
  </si>
  <si>
    <t>Evaluation of the Effects of L-carnitine Supplementation on Clinical Outcomes in Hospitalized Patients with COVID-19</t>
  </si>
  <si>
    <t>Intervention 1: Control group: This hospitalized group receives only their routine medication regimen which includes Dexamethasone, Interferon beta and Favipiravir. Intervention 2: Intervention group: The intervention group in addition to their usual treatment regimen received 1000 mg L-carnitine tablets of Karen Company for 5 days and 3 g daily, three oral tablets daily.</t>
  </si>
  <si>
    <t>http://en.irct.ir/trial/51120</t>
  </si>
  <si>
    <t>Evaluation of the Effects of L-carnitine Supplementation on Patients with COVID-19</t>
  </si>
  <si>
    <t>IRCT20200921048794N1</t>
  </si>
  <si>
    <t>Randomization: Randomized, Blinding: Not blinded, Placebo: Not used, Assignment: Parallel, Purpose: Treatment, Randomization description: We put 2 sheets A and two sheets B in an envelope and each time we remove one of the sheets, we place the patient in the control or intervention group. The removed sheet  will not be returned to the envelope until the all of sheets in the envelope be finished. After randomly pulling out all four sheets, all sheets are returned to the envelope and the above procedure will be continued for the next four patients until the desired sample size is reached.</t>
  </si>
  <si>
    <t>COVID-19. &lt;br&gt;COVID-19, Virus identified;U07.1</t>
  </si>
  <si>
    <t>Mehran Ghasemi</t>
  </si>
  <si>
    <t>Faculty of Pharmacy, Hamadan University of Medical Sciences</t>
  </si>
  <si>
    <t>mehranghasemy76@gmail.com</t>
  </si>
  <si>
    <t>+98 81 3838 1593</t>
  </si>
  <si>
    <t>Inclusion criteria: Age 18 to 60 years&lt;br&gt;Positive PCR Test&lt;br&gt;Hospitalization&lt;br&gt;Existence of Corona Virus Symptoms According to the Instructions of the Ministry of Health&lt;br&gt;Mild to Moderate Disease Severity</t>
  </si>
  <si>
    <t>Exclusion criteria: Pregnancy&lt;br&gt;Breastfeeding&lt;br&gt;Severe Cardiovascular Disease&lt;br&gt;HIV Infection&lt;br&gt;History of Taking L-carnitine Supplementation in the Past Month&lt;br&gt;Requires Care in the ICU&lt;br&gt;Taking Anti-Inflammatory and Anti-Oxidative Stress Drugs out of the Medication Regimen&lt;br&gt;Patients with High and Critical Disease Severity&lt;br&gt;Patient Dissatisfaction to Enter the Plan</t>
  </si>
  <si>
    <t>C-Reactive Protein (CRP). Timepoint: At the Beginning of Intervention (the Zero day) and the End of Intervention (Fifth day ). Method of measurement: Blood test.;Erythrocyte Sedimentation Rate (ESR). Timepoint: Beginning and End of the Intervention. Method of measurement: Blood test.;O2 Saturation. Timepoint: Beginning and End of the Intervention. Method of measurement: Pulse Oximeter.;Complete Blood Count (CBC). Timepoint: Beginning and End of the Intervention. Method of measurement: Blood test.;White Blood Cell (WBC). Timepoint: Beginning and End of the Intervention. Method of measurement: Blood test.;Alanine Aminotransferase (ALT). Timepoint: Beginning and End of the Intervention. Method of measurement: Blood test.;Lactate Dehydrogenase (LDH). Timepoint: Beginning and End of the Intervention. Method of measurement: Blood test.;Creatine Phosphokinase (CPK). Timepoint: Beginning and End of the Intervention. Method of measurement: Blood test.;Creatinine. Timepoint: Beginning and End of the Intervention. Method of measurement: Blood test.;Urea. Timepoint: Beginning and End of the Intervention. Method of measurement: Blood test.;Prothrombin Time (PT). Timepoint: Beginning and End of the Intervention. Method of measurement: Blood test.;Glutathione (GSH). Timepoint: Beginning and End of the Intervention. Method of measurement: GSH Kit.;Superoxide Dismutase (SOD). Timepoint: Beginning and End of the Intervention. Method of measurement: SOD Kit.;Ferritin. Timepoint: Beginning and End of the Intervention. Method of measurement: Blood test.;Red Cell Distribution Width (RDW). Timepoint: Beginning and End of the Intervention. Method of measurement: Blood test.</t>
  </si>
  <si>
    <t>Pulmonary and Motor Rehabilitation for People With COVID-19 in Intensive Care Units to Reduce Length of Stay in Hospital</t>
  </si>
  <si>
    <t>Other: Pulmonary and Motor Rehabilitation</t>
  </si>
  <si>
    <t>https://clinicaltrials.gov/show/NCT04381338</t>
  </si>
  <si>
    <t>Rehabilitation for People With COVID-19 in ICU</t>
  </si>
  <si>
    <t>NCT04381338</t>
  </si>
  <si>
    <t>University of Padova</t>
  </si>
  <si>
    <t>Corona Virus Disease 19 (COVID-19);COVID;Acute Lung Injury/Acute Respiratory Distress Syndrome (ARDS);Critical Illness</t>
  </si>
  <si>
    <t>May 10, 2020</t>
  </si>
  <si>
    <t>COVID_REHAB</t>
  </si>
  <si>
    <t>Alessandra Del Felice, MD, PhD;Alessandra Del Felice, MD, PhD</t>
  </si>
  <si>
    <t>;alessandra.delfelice@unipd.it</t>
  </si>
  <si>
    <t>;+39-0498212598</t>
  </si>
  <si>
    <t>University of Padova;</t>
  </si>
  <si>
    <t>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t>
  </si>
  <si>
    <t>Length of ICU stay</t>
  </si>
  <si>
    <t>Nebulized Heparin vs. Placebo for the Treatment of COVID-19 Induced Lung Injury</t>
  </si>
  <si>
    <t>Drug: Heparin;Drug: 0.9% Sodium-chloride</t>
  </si>
  <si>
    <t>https://clinicaltrials.gov/show/NCT04397510</t>
  </si>
  <si>
    <t>Nebulized Heparin for the Treatment of COVID-19 Induced Lung Injury</t>
  </si>
  <si>
    <t>NCT04397510</t>
  </si>
  <si>
    <t>Frederick Health</t>
  </si>
  <si>
    <t>Covid-19;ARDS, Human;Acute Lung Injury</t>
  </si>
  <si>
    <t>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t>
  </si>
  <si>
    <t>Mean daily PaO2 to FiO2 ratio</t>
  </si>
  <si>
    <t>Prone Positioning in Awake Patients With COVID-19 Requiring Hospitalization</t>
  </si>
  <si>
    <t>Behavioral: Intermittent prone positioning instructions;Behavioral: Usual care positioning with no instructions</t>
  </si>
  <si>
    <t>https://clinicaltrials.gov/show/NCT04368000</t>
  </si>
  <si>
    <t>NCT04368000</t>
  </si>
  <si>
    <t>Respiratory Failure;COVID-19</t>
  </si>
  <si>
    <t>PAPR</t>
  </si>
  <si>
    <t>Stacy A Johnson, MD</t>
  </si>
  <si>
    <t>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t>
  </si>
  <si>
    <t>Change in imputed partial pressure of oxygen over fraction of inspired oxygen (PaO2/FiO2) from peripheral capillary oxygen saturation over fraction of inspired oxygen (SpO2/FiO2)</t>
  </si>
  <si>
    <t>An Investigation Into Beneficial Effects of Interferon Beta 1a, Compared to Interferon Beta 1b And The Base Therapeutic Regiment in Moderate to Severe COVID-19: A Randomized Clinical Trial</t>
  </si>
  <si>
    <t>Drug: Hydroxychloroquine;Drug: Lopinavir / Ritonavir;Drug: Interferon Beta-1A;Drug: Interferon Beta-1B;Drug: Hydroxychloroquine;Drug: Lopinavir / Ritonavir;Drug: Interferon Beta-1A;Drug: Interferon Beta-1B</t>
  </si>
  <si>
    <t>https://clinicaltrials.gov/show/NCT04343768</t>
  </si>
  <si>
    <t>NCT04343768</t>
  </si>
  <si>
    <t>Iran, Islamic Republic of;Iran, Islamic Republic of</t>
  </si>
  <si>
    <t>April 9, 2020</t>
  </si>
  <si>
    <t>COVIFERON</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</si>
  <si>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</si>
  <si>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</si>
  <si>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</si>
  <si>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t>
  </si>
  <si>
    <t>Time to clinical improvement;Time to clinical improvement</t>
  </si>
  <si>
    <t>An Open-labeled black box clinical study to investigate efficacy of add on personalized Ayurveda intervention in comparison to standalone treatment based on ICMR guidelines in patients with COVID-19 - CSAICMR</t>
  </si>
  <si>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TNF√é¬±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</si>
  <si>
    <t>http://www.ctri.nic.in/Clinicaltrials/pmaindet2.php?trialid=44863</t>
  </si>
  <si>
    <t>The Covid-19 Study with Ayurveda add-on to ICMR Guideline</t>
  </si>
  <si>
    <t>CTRI/2020/07/026337</t>
  </si>
  <si>
    <t>AVP Research Foundation</t>
  </si>
  <si>
    <t>Sujith Subash Eranezhath</t>
  </si>
  <si>
    <t>Head, Basic and Translational Research,
136/137, Trichy Road, Ramanathapuram P.O., Coimbatore</t>
  </si>
  <si>
    <t>cso@avpresearch.org</t>
  </si>
  <si>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</si>
  <si>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</si>
  <si>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</si>
  <si>
    <t>Efficacy and safety of leflunomide for Refractory novel coronavirus pneumonia (COVID-19): A non-Randomized Controlled Study</t>
  </si>
  <si>
    <t>Experimental group:Standard treatment plus Oral leflunomide;Control group:Standard treatment;</t>
  </si>
  <si>
    <t>http://www.chictr.org.cn/showproj.aspx?proj=54408</t>
  </si>
  <si>
    <t>ChiCTR2000033372</t>
  </si>
  <si>
    <t>Shandong University Qilu Hospital</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</si>
  <si>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</si>
  <si>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</si>
  <si>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</si>
  <si>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</si>
  <si>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</si>
  <si>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</si>
  <si>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SARS-CoV-2 clearance;</t>
  </si>
  <si>
    <t>Safety and efficacy of umbilical cord blood mononuclear cells conditioned medium in the treatment of severe and critically novel coronavirus pneumonia (COVID-19): a randomized controlled trial</t>
  </si>
  <si>
    <t>control group :Conventional treatment ;Experimental group :conventional treatment combined with umbilical cord mesenchymal stem cell conditioned medium group;</t>
  </si>
  <si>
    <t>http://www.chictr.org.cn/showproj.aspx?proj=49062</t>
  </si>
  <si>
    <t>Withdraw           Safety and efficacy of umbilical cord blood mononuclear cells conditioned medium in the treatment of severe and critically novel coronavirus pneumonia (COVID-19): a randomized controlled trial</t>
  </si>
  <si>
    <t>ChiCTR2000029569</t>
  </si>
  <si>
    <t>control group :15;Experimental group :15;</t>
  </si>
  <si>
    <t>Xiangyang 1st People's Hospital</t>
  </si>
  <si>
    <t>Pei Bin</t>
  </si>
  <si>
    <t>15 Jiefang Road, Fancheng District, Xiangyang, Hubei, China</t>
  </si>
  <si>
    <t>xyxzyxzh@163.com</t>
  </si>
  <si>
    <t>+86 18995678520</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</si>
  <si>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</si>
  <si>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</si>
  <si>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PSI;</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</si>
  <si>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</si>
  <si>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http://www.chictr.org.cn/showproj.aspx?proj=49051</t>
  </si>
  <si>
    <t>A randomized, open-label, blank-controlled, multicenter trial for Shuang-Huang-Lian oral solution in the treatment of ovel coronavirus pneumonia (COVID-19)</t>
  </si>
  <si>
    <t>ChiCTR2000029605</t>
  </si>
  <si>
    <t>Low dose group:100;Medium dose of group:100;High dose of group:100;Control group:100;</t>
  </si>
  <si>
    <t>Wang Daowen, Zhao Jianping</t>
  </si>
  <si>
    <t>1095 Jiefang Avenue, Wuhan, Hubei, China</t>
  </si>
  <si>
    <t>dwwang@tjh.tjmu.edu.cn</t>
  </si>
  <si>
    <t>+86 13971301060</t>
  </si>
  <si>
    <t>Department of Cardiovascular Medicine, Tongji Hospital</t>
  </si>
  <si>
    <t>Inclusion criteria: 1. Patients with confirmed new coronavirus-infected pneumonia;_x000D_&lt;br&gt;2. Above 18 years old (inclusive);_x000D_&lt;br&gt;3.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</si>
  <si>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</si>
  <si>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Evaluation of effectiveness? of Intravenous vitamin c in Patients with COVID-19 Referred to Imam ?Khomeini Hospital: a clinical trial ?</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</si>
  <si>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</si>
  <si>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http://en.irct.ir/trial/47078</t>
  </si>
  <si>
    <t>Effect of Intravenous vitamin c in Patients with COVID-19</t>
  </si>
  <si>
    <t>IRCT20200411047025N1</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</si>
  <si>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</si>
  <si>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</si>
  <si>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</si>
  <si>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</si>
  <si>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</si>
  <si>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</si>
  <si>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Improvement of SPO2 (stands for peripheral capillary oxygen saturation). Timepoint: Daily, until 3-5 days or discharge. Method of measurement: pulse oximetry.</t>
  </si>
  <si>
    <t>Inhalation of Ciclesonide for Patients With COVID-19: A Randomised Open Treatment Study (HALT COVID-19)</t>
  </si>
  <si>
    <t>Drug: Ciclesonide Inhalation Aerosol</t>
  </si>
  <si>
    <t>https://clinicaltrials.gov/show/NCT04381364</t>
  </si>
  <si>
    <t>NCT04381364</t>
  </si>
  <si>
    <t>Ola Blennow, MD, PhD</t>
  </si>
  <si>
    <t>Covid-19;Pneumonia, Viral;Sars-CoV2</t>
  </si>
  <si>
    <t>HALT</t>
  </si>
  <si>
    <t>Daniel P Andersson, MD, PhD;Ola Blennow, MD, PhD;Daniel Brodin, MD</t>
  </si>
  <si>
    <t>;;daniel.brodin@capiostgoran.se</t>
  </si>
  <si>
    <t>;;+46736313527</t>
  </si>
  <si>
    <t>Karolinska University Hospital;Capio S:t G√∂rans Hospital and Karolinska University Hospital;</t>
  </si>
  <si>
    <t>_x000D_&lt;br&gt;        Inclusion Criteria:_x000D_&lt;br&gt;_x000D_&lt;br&gt;          1. Patients 18 or older who are willing and able to provide written informed consent._x000D_&lt;br&gt;_x000D_&lt;br&gt;          2. Laboratory-confirmed (PCR-positive) SARS-CoV-2 infection._x000D_&lt;br&gt;_x000D_&lt;br&gt;          3. Receiving supplemental oxygen therapy with start &lt;48 hours before inclusion._x000D_&lt;br&gt;_x000D_&lt;br&gt;          4. Negative pregnancy test (women in fertile age)._x000D_&lt;br&gt;_x000D_&lt;br&gt;          5. Agreeing to take highly effective contraceptive measures according to Clinical Trial_x000D_&lt;br&gt;             Facilitation Group criteria during the duration of treatment plus 7 days (women in_x000D_&lt;br&gt;             fertile age)._x000D_&lt;br&gt;_x000D_&lt;br&gt;        Exclusion Criteria:_x000D_&lt;br&gt;_x000D_&lt;br&gt;          1. Pregnant or breastfeeding women._x000D_&lt;br&gt;_x000D_&lt;br&gt;          2. History of hypersensitivity to ciclesonide or other substances included in the_x000D_&lt;br&gt;             treatment._x000D_&lt;br&gt;_x000D_&lt;br&gt;          3. Ongoing use of corticosteroids, ketokonazol, itrakonazol, ritonavir or nelfinavir._x000D_&lt;br&gt;_x000D_&lt;br&gt;          4. Receiving &gt;8 l oxygen/min or &gt;50 % oxygen with nasal high flow therapy._x000D_&lt;br&gt;_x000D_&lt;br&gt;          5. Ongoing or planned palliative care or an expected survival of less than 72 h._x000D_&lt;br&gt;_x000D_&lt;br&gt;          6. Expected admission to intensive care unit within 48 h._x000D_&lt;br&gt;_x000D_&lt;br&gt;          7. Active or inactive pulmonary tuberculosis._x000D_&lt;br&gt;_x000D_&lt;br&gt;          8. Severe liver failure (Child-Pugh C)_x000D_&lt;br&gt;_x000D_&lt;br&gt;          9. Pulmonary arterial hypertension (PAH) or fibrosis._x000D_&lt;br&gt;_x000D_&lt;br&gt;         10. Cognitive or physical impairment or insufficient language skills which precludes_x000D_&lt;br&gt;             understanding of information given about the study._x000D_&lt;br&gt;_x000D_&lt;br&gt;         11. Participation in a clinical trial within the past 30 days._x000D_&lt;br&gt;</t>
  </si>
  <si>
    <t>Duration of received supplemental oxygen therapy</t>
  </si>
  <si>
    <t>Screening and prevention of osteonecrosis of the femoral head during novel coronavirus pneumonia (COVID-19) recovery</t>
  </si>
  <si>
    <t>Jianpi Kanggu Group:Jianpi Kanggu Granules;Jintiange Group:Jintiange Capsule;</t>
  </si>
  <si>
    <t>http://www.chictr.org.cn/showproj.aspx?proj=61769</t>
  </si>
  <si>
    <t>ChiCTR2000038333</t>
  </si>
  <si>
    <t>Jianpi Kanggu Group:60;Jintiange Group:60;</t>
  </si>
  <si>
    <t>Novel Coronavirus Pneumonia (COVID-19); osteonecrosis of the femoral head</t>
  </si>
  <si>
    <t>Chen Weiheng</t>
  </si>
  <si>
    <t>51 Xiaoguan Street, Andingmen, Chaoyang District, Beijing, China</t>
  </si>
  <si>
    <t>chenweiheng@yeah.com</t>
  </si>
  <si>
    <t>+86 13511013261</t>
  </si>
  <si>
    <t>Inclusion criteria: 1. Meet the high risk evaluation standard of osteonecrosis of the femoral head after recovery of COVID-19;_x000D_&lt;br&gt;2. Aged 18-70 years old;_x000D_&lt;br&gt;3. Voluntary participation in clinical research and voluntary signing of informed consent.</t>
  </si>
  <si>
    <t>Exclusion criteria: 1. Patients who have fasted water due to gastrointestinal bleeding and intestinal obstruction;_x000D_&lt;br&gt;2. If the original severe diseases such as brain, heart, liver, kidney and hematopoietic system can't cooperate, the liver function ALT&gt;=1.5 ULN;_x000D_&lt;br&gt;3. Those who are known to be allergic to the components of intervention drugs;_x000D_&lt;br&gt;4. Prepare pregnant, pregnant or lactating women;_x000D_&lt;br&gt;5. Those who are accompanied by mental illness or unable to cooperate for other reasons.</t>
  </si>
  <si>
    <t>Incidence of osteonecrosis of the femoral head;</t>
  </si>
  <si>
    <t>Stopping ACE-inhibitors in COVID-19 - a randomized, controlled clinical trial</t>
  </si>
  <si>
    <t>&lt;br&gt;Pharmaceutical Form: &lt;br&gt;&lt;br&gt;Pharmaceutical Form: &lt;br&gt;&lt;br&gt;Pharmaceutical Form: &lt;br&gt;&lt;br&gt;Pharmaceutical Form: &lt;br&gt;&lt;br&gt;</t>
  </si>
  <si>
    <t>https://www.clinicaltrialsregister.eu/ctr-search/search?query=eudract_number:2020-001206-35</t>
  </si>
  <si>
    <t>Discontinuation of ACE inhibitors in patients with COVID-19 infection</t>
  </si>
  <si>
    <t>EUCTR2020-001206-35-AT</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</si>
  <si>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</si>
  <si>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Medizinische Universit√§t Innsbruck</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</si>
  <si>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</si>
  <si>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</si>
  <si>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</si>
  <si>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</si>
  <si>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</si>
  <si>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</si>
  <si>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</si>
  <si>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</si>
  <si>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Severe Acute Respiratory Syndrome Coronavirus 2 (SARS-CoV-2): Diagnostic Targets for Customized Medicine.</t>
  </si>
  <si>
    <t>Diagnostic Test: conjunctival swab</t>
  </si>
  <si>
    <t>https://clinicaltrials.gov/show/NCT04364594</t>
  </si>
  <si>
    <t>COVID-19 Search in Conjunctival Cells</t>
  </si>
  <si>
    <t>NCT04364594</t>
  </si>
  <si>
    <t>COVID 19;Pulmonary Disease</t>
  </si>
  <si>
    <t>COVID-T</t>
  </si>
  <si>
    <t>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t>
  </si>
  <si>
    <t>Conjunctival swab results based on RT-PCR</t>
  </si>
  <si>
    <t>Development of a Novel Hood Shield to Enhance PPE Security and Minimize COVID-19 Transmission to Front-line Health Care Workers Performing High-risk Procedures</t>
  </si>
  <si>
    <t>Device: current IPAC-UHN PPE;Device: modified IPAC-UHN PPE</t>
  </si>
  <si>
    <t>https://clinicaltrials.gov/show/NCT04373096</t>
  </si>
  <si>
    <t>Enhanced Hood PPE to Minimize COVID-19 Transmission to Front-line Health Care Workers</t>
  </si>
  <si>
    <t>NCT04373096</t>
  </si>
  <si>
    <t>Anahi Perlas, MD,FRCPC;Rongyu Jin</t>
  </si>
  <si>
    <t>;rongyu.jin@uhn.ca</t>
  </si>
  <si>
    <t>;4166035800</t>
  </si>
  <si>
    <t>Toronto Western Hospital , UHN;</t>
  </si>
  <si>
    <t>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t>
  </si>
  <si>
    <t>Incidence of contamination of any part of the base clothing or exposed skin of the upper body</t>
  </si>
  <si>
    <t>A Randomized, Double-Blinded, Vehicle-Controlled, Multicenter, Parallel-Group Study of APL-9 in Mild to Moderate Acute Respiratory Distress Syndrome Due to COVID-19</t>
  </si>
  <si>
    <t>Drug: APL-9;Other: Vehicle Control</t>
  </si>
  <si>
    <t>https://clinicaltrials.gov/show/NCT04402060</t>
  </si>
  <si>
    <t>A Study of APL-9 in Adults With Mild to Moderate ARDS Due to COVID-19</t>
  </si>
  <si>
    <t>NCT04402060</t>
  </si>
  <si>
    <t>Apellis Pharmaceuticals, Inc.</t>
  </si>
  <si>
    <t>COVID;Covid-19;Coronavirus;Coronavirus Infection;Severe Acute Respiratory Syndrome;Severe Acute Respiratory Syndrome Coronavirus 2;Sars-CoV2;Ards;Acute Respiratory Distress Syndrome</t>
  </si>
  <si>
    <t>Apellis Clinical Trial Information Line</t>
  </si>
  <si>
    <t>clinicaltrials@apellis.com</t>
  </si>
  <si>
    <t>1-833-284-6361</t>
  </si>
  <si>
    <t>_x000D_&lt;br&gt;        Inclusion Criteria:_x000D_&lt;br&gt;_x000D_&lt;br&gt;          -  Be at least 18 years of age at time of informed consent_x000D_&lt;br&gt;_x000D_&lt;br&gt;          -  Diagnosis of active SARS CoV 2 infection using viral RNA or viral antigen within 7_x000D_&lt;br&gt;             days of screening respiratory failure requiring oxygen supplementation or either_x000D_&lt;br&gt;             invasive or noninvasive mechanical ventilation with PaO2/FiO2 ratio &gt;100 mm Hg._x000D_&lt;br&gt;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(however, treatment with convalescent plasma, steroids, IL-6_x000D_&lt;br&gt;             inhibitors, and antiviral agents is NOT excluded)_x000D_&lt;br&gt;_x000D_&lt;br&gt;          -  Active bacterial, fungal, or parasitic infection_x000D_&lt;br&gt;_x000D_&lt;br&gt;          -  History of neuromuscular degenerative disease (eg, amyotrophic lateral sclerosis,_x000D_&lt;br&gt;             Duchenne muscular dystrophy, or multiple sclerosis)_x000D_&lt;br&gt;_x000D_&lt;br&gt;          -  Current participation in an interventional clincial trial_x000D_&lt;br&gt;_x000D_&lt;br&gt;          -  Subjects who have, at screening, been on mechanical ventilation for &gt;7 days Have_x000D_&lt;br&gt;             evidence of kidney and liver failure at screening_x000D_&lt;br&gt;_x000D_&lt;br&gt;          -  Have a hereditary complement deficiency_x000D_&lt;br&gt;_x000D_&lt;br&gt;          -  Pregnancy or breastfeeding_x000D_&lt;br&gt;</t>
  </si>
  <si>
    <t>Cumulative incidence of treatment-emergent serious adverse events and treatment-emergent adverse events.</t>
  </si>
  <si>
    <t>Incidence of COVID-19 Test Conversion in Post-surgical Patients</t>
  </si>
  <si>
    <t>Diagnostic Test: COVID-19 PCR and Serology</t>
  </si>
  <si>
    <t>https://clinicaltrials.gov/show/NCT04392323</t>
  </si>
  <si>
    <t>NCT04392323</t>
  </si>
  <si>
    <t>Ernesto Molmenti, MD, PhD, MBA;Aaron Nizam, MD;Aaron Nizam, MD</t>
  </si>
  <si>
    <t>;;anizam1@northwell.edu</t>
  </si>
  <si>
    <t>;;9179570305</t>
  </si>
  <si>
    <t>Northwell Health;Northwell Health;</t>
  </si>
  <si>
    <t>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t>
  </si>
  <si>
    <t>COVID-19 Test Conversion</t>
  </si>
  <si>
    <t>Effect of regular use of hydrogen peroxide and chlorhexidine gluconate mixed solution for mouth wash and gargles on the COVID-19 recovery rate: a randomized controlled trial</t>
  </si>
  <si>
    <t>&lt;br&gt;                New admissions (24 hrs) will be screened for eligibility. Recruited subjects will be randomly allocated to either the study or control group.&lt;br&gt;&lt;br&gt;                Study group: Potent disinfectant solution (10 ml Chlorhexidine gluconate 0.2% + 5 ml of hydrogen peroxide 6%) will be provided three times daily for 2 weeks, to be used for mouth rinse and gargles (&gt;30 sec) and to avoid eating or drinking for at least 5 more minutes&lt;br&gt;&lt;br&gt;                Control group: treatment as usual&lt;br&gt;</t>
  </si>
  <si>
    <t>http://isrctn.com/ISRCTN10197987</t>
  </si>
  <si>
    <t>The possible beneficial role of the regular use of potent mouthwash solutions in the treatment of COVID-19</t>
  </si>
  <si>
    <t>ISRCTN10197987</t>
  </si>
  <si>
    <t>Inclusion criteria: &lt;br&gt;                1. Age 18 years and older&lt;br&gt;                2. COVID-19 reported via positive PCR within 2 weeks of admission&lt;br&gt;                3. Conscious, oriented and can comprehend the study purpose and risks&lt;br&gt;</t>
  </si>
  <si>
    <t>Exclusion criteria: &lt;br&gt;                1. Pregnancy (females)&lt;br&gt;                2. Intubated (at the time of recruitment) or had any reported cognitive impairment that can prevent proper comprehension of the study or communicating side effects&lt;br&gt;                3. Contra-indication for mouth wash use, e.g. reported allergies to the solution constituents, recent facial/head injuries, maxillofacial conditions&lt;br&gt;</t>
  </si>
  <si>
    <t>&lt;br&gt;                1. Recovery assessed using clinical improvement along with a negative COVID RT-PCR test at 5 and 15 days of starting treatment&lt;br&gt;                2. Changes in the CT-values of COVID-19 RT-PCR inconclusive test at 5 and 15 days of starting treatment&lt;br&gt;</t>
  </si>
  <si>
    <t>Evaluating the therapeutic effect of Phyllanthus Emblica on COVID 19 patients, A double blind clinical trial</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</si>
  <si>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</si>
  <si>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http://en.irct.ir/trial/47016</t>
  </si>
  <si>
    <t>Evaluating the effect of Phyllanthus Emblica on COVID 19 patients</t>
  </si>
  <si>
    <t>IRCT20200404046937N2</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</si>
  <si>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</si>
  <si>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</si>
  <si>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</si>
  <si>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Phase 3 multicenter, randomized, double-blind, placebo-controlled study to assess the efficacy and safety of canakinumab on cytokine release syndrome in patients with COVID-19-induced pneumonia (CAN-COVID).</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</si>
  <si>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</si>
  <si>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https://www.clinicaltrialsregister.eu/ctr-search/search?query=eudract_number:2020-001370-30</t>
  </si>
  <si>
    <t>Study of efficacy and safety of canakinumab treatment for CRS in participants with COVID-19-induced pneumonia.</t>
  </si>
  <si>
    <t>EUCTR2020-001370-30-GB</t>
  </si>
  <si>
    <t>Novartis Pharma AG</t>
  </si>
  <si>
    <t>COVID-19-induced pneumonia (CAN-COVID) &lt;br&gt;MedDRA version: 20.1
Level: PT
Classification code 10053983
Term: Corona virus infection
System Organ Class: 10021881 - Infections and infestations
;Therapeutic area: Diseases [C] - Respiratory Tract Diseases [C08]</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</si>
  <si>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</si>
  <si>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</si>
  <si>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</si>
  <si>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A Phase 2A/B, Randomized, Observer-blinded, Placebo-controlled Study to Evaluate the Efficacy, Immunogenicity, and Safety of a SARS-CoV-2 Recombinant Spike Protein Nanoparticle Vaccine (SARS-CoV-2 rS) With Matrix-M1‚Ñ¢ Adjuvant in South African Adult Subjects Living Without HIV; and Safety and Immunogenicity in Adults Living With HIV</t>
  </si>
  <si>
    <t>Biological: SARS-CoV-2 rS/Matrix-M1 Adjuvant;Other: Placebo</t>
  </si>
  <si>
    <t>https://clinicaltrials.gov/show/NCT04533399</t>
  </si>
  <si>
    <t>A Study Looking at the Effectiveness and Safety of a COVID-19 Vaccine in South African Adults</t>
  </si>
  <si>
    <t>NCT04533399</t>
  </si>
  <si>
    <t>Novavax</t>
  </si>
  <si>
    <t>August 17, 2020</t>
  </si>
  <si>
    <t>Vivek Shinde, MD, MPH;Shabir A Madhi, MBBCH, PhD;Rani Naidoo</t>
  </si>
  <si>
    <t>;;premadevi.naidoo@ppdi.com</t>
  </si>
  <si>
    <t>;;+27 (011) 6566167</t>
  </si>
  <si>
    <t>Novavax, Inc.;University of Witwatersrand, South Africa;</t>
  </si>
  <si>
    <t>_x000D_&lt;br&gt;        Inclusion Criteria:_x000D_&lt;br&gt;_x000D_&lt;br&gt;        All subjects:_x000D_&lt;br&gt;_x000D_&lt;br&gt;          -  18 to 64 years at screening for Cohort 2 and 18 to 84 years at screening for Cohort 1._x000D_&lt;br&gt;_x000D_&lt;br&gt;          -  Body mass index (BMI) of 17 to 40 kg/m¬≤._x000D_&lt;br&gt;_x000D_&lt;br&gt;          -  Provides informed consent prior to study participation and is willing to comply with_x000D_&lt;br&gt;             study procedures, including potential home visits._x000D_&lt;br&gt;_x000D_&lt;br&gt;          -  Women of child-bearing potential must agree not to have sexual intercourse with men,_x000D_&lt;br&gt;             or must consistently use an agreed method of contraception from at least 21 days prior_x000D_&lt;br&gt;             to enrolment in the study, through 6 months after the last vaccination._x000D_&lt;br&gt;_x000D_&lt;br&gt;        HIV-negative subjects only:_x000D_&lt;br&gt;_x000D_&lt;br&gt;          -  Documentation of HIV-negative test result by a method approved in South Africa._x000D_&lt;br&gt;_x000D_&lt;br&gt;          -  Healthy at study screening, as determined by the investigator._x000D_&lt;br&gt;_x000D_&lt;br&gt;        HIV-positive subjects only:_x000D_&lt;br&gt;_x000D_&lt;br&gt;          -  Documentation of HIV-positive test result by a method approved in South Africa._x000D_&lt;br&gt;_x000D_&lt;br&gt;          -  Receiving highly active antiretroviral therapy (HAART) and has been using the same_x000D_&lt;br&gt;             regimen for at least 8 weeks before screening. Changes in antiretroviral dosage within_x000D_&lt;br&gt;             8 weeks of entering the study are allowed, as are exchanges in pharmacological_x000D_&lt;br&gt;             formulations._x000D_&lt;br&gt;_x000D_&lt;br&gt;          -  Medically stable at screening, as determined by the investigator, and free of_x000D_&lt;br&gt;             opportunistic infections in the 1 year prior to first study vaccination._x000D_&lt;br&gt;_x000D_&lt;br&gt;          -  Have a HIV-1 viral load &lt; 1000 copies/mL within 45 days of randomization in the study._x000D_&lt;br&gt;_x000D_&lt;br&gt;        Exclusion Criteria:_x000D_&lt;br&gt;_x000D_&lt;br&gt;          -  Any current acute illness requiring medical or surgical care, or chronic illness_x000D_&lt;br&gt;             (excluding HIV in HIV-positive subjects) that requires changes in medication in the_x000D_&lt;br&gt;             past 2 months indicating that chronic illness/disease is not stable._x000D_&lt;br&gt;_x000D_&lt;br&gt;          -  Chronic disease, including:_x000D_&lt;br&gt;_x000D_&lt;br&gt;               1. Hypertension (elevated blood pressure [BP]) = grade 2 (systolic BP = 160 mmHg;_x000D_&lt;br&gt;                  and/or diastolic BP = 100 mmHg) according to the South African Hypertension_x000D_&lt;br&gt;                  Society's Practice Guidelines. NOTE: Hypertension [elevated BP] = grade 1_x000D_&lt;br&gt;                  (systolic BP = 159 mmHg; diastolic BP = 99 mmHg) according to the South African_x000D_&lt;br&gt;                  Hypertension Society's Practice Guidelines is NOT exclusionary;_x000D_&lt;br&gt;_x000D_&lt;br&gt;               2. Congestive heart failure with a history of an acute exacerbation of any severity_x000D_&lt;br&gt;                  in the prior 2 years;_x000D_&lt;br&gt;_x000D_&lt;br&gt;               3. Chronic obstructive pulmonary disease (COPD) with a history of an acute_x000D_&lt;br&gt;                  exacerbation of any severity in the past 2 years;_x000D_&lt;br&gt;_x000D_&lt;br&gt;               4. Evidence of unstable coronary artery disease in the past 3 months, as determined_x000D_&lt;br&gt;                  by the investigator; NOTE: Stable coronary heart disease is NOT exclusionary._x000D_&lt;br&gt;_x000D_&lt;br&gt;               5. Asthma requiring regular/chronic control medication (eg, short-acting_x000D_&lt;br&gt;                  beta2-agonist [SABA] &gt; 2 days per week; or any chronic use of inhaled_x000D_&lt;br&gt;                  corticosteroids [ICS], long-acting beta2-agonist [LABA], leukotriene receptor_x000D_&lt;br&gt;                  antagonist [LTRA], or oral corticosteroids), and/or worsening of asthma symptoms_x000D_&lt;br&gt;                  in the past 3 months; NOTE: Asthma not requiring regular/chronic control_x000D_&lt;br&gt;                  medication, and not requiring SABA &gt; 2 days per week, and not demonstrating_x000D_&lt;br&gt;                  worsening of symptoms in the past 3 months, will NOT be excluded._x000D_&lt;br&gt;_x000D_&lt;br&gt;               6. Type 1 or 2 diabetes (adult onset) requiring treatment with insulin; NOTE:_x000D_&lt;br&gt;                  Non-insulin dependent type 2 diabetes is NOT exclusionary._x000D_&lt;br&gt;_x000D_&lt;br&gt;               7. Chronic kidney disease/renal insufficiency;_x000D_&lt;br&gt;_x000D_&lt;br&gt;               8. Chronic gastrointestinal and hepatic diseases;_x000D_&lt;br&gt;_x000D_&lt;br&gt;               9. Chronic neurological diseases (such as multiple sclerosis, dementia, transient_x000D_&lt;br&gt;                  ischemic attacks, Parkinson's disease, degenerative neurological conditions,_x000D_&lt;br&gt;                  neuropathy, or epilepsy), or a history of stroke within 12 months with residual_x000D_&lt;br&gt;                  symptoms, or previous neurological disorder within 12 months with residual_x000D_&lt;br&gt;                  symptoms; NOTE: History of migraine or chronic headaches, or nerve root_x000D_&lt;br&gt;                  compression that have been stable on treatment for the last 4 weeks are NOT_x000D_&lt;br&gt;                  exclusionary._x000D_&lt;br&gt;_x000D_&lt;br&gt;          -  Participation in research involving an investigational product (drug/biologic/device)_x000D_&lt;br&gt;             within 45 days prior to first study vaccination._x000D_&lt;br&gt;_x000D_&lt;br&gt;          -  Prior receipt of investigational or approved COVID-19 vaccine at any time._x000D_&lt;br&gt;_x000D_&lt;br&gt;          -  History of a diagnosis of suspected or confirmed COVID-19._x000D_&lt;br&gt;_x000D_&lt;br&gt;          -  Received influenza (flu) vaccination within 14 days prior to first study vaccination;_x000D_&lt;br&gt;             or any other vaccine within 4 weeks prior to first study vaccination; or planned_x000D_&lt;br&gt;             vaccination with 5 weeks after first study vaccination._x000D_&lt;br&gt;_x000D_&lt;br&gt;          -  Any autoimmune or immunodeficiency disease/condition (excluding HIV in HIV-positive_x000D_&lt;br&gt;             patients)._x000D_&lt;br&gt;_x000D_&lt;br&gt;          -  Chronic (more than 14 days continuous) administration of immunosuppressant, systemic_x000D_&lt;br&gt;             glucocorticosteroids, or other immune-modifying drugs within 90 days prior to first_x000D_&lt;br&gt;             study vaccination (excluding HAART in HIV-positive subjects). NOTE: An_x000D_&lt;br&gt;             immunosuppressant dose of glucocorticoid is defined as a systemic dose = 10 mg of_x000D_&lt;br&gt;             prednisone per day or equivalent. The use of topical, inhaled, and nasal_x000D_&lt;br&gt;             glucocorticoids will be permitted._x000D_&lt;br&gt;_x000D_&lt;br&gt;          -  Received immunoglobulin, blood-derived products, or other immunosuppressant drugs_x000D_&lt;br&gt;             within 90 days prior to first study vaccination (excluding HAART in HIV-positive_x000D_&lt;br&gt;             subjects)._x000D_&lt;br&gt;_x000D_&lt;br&gt;          -  Acute respiratory and/or non-respiratory illness consistent with potential COVID-19,_x000D_&lt;br&gt;             concurrent with or within 14 days prior to first study vaccination, or documented_x000D_&lt;br&gt;             temperature of &gt; 38¬∞C during this period._x000D_&lt;br&gt;_x000D_&lt;br&gt;          -  Known blood clotting disorder._x000D_&lt;br&gt;_x000D_&lt;br&gt;          -  Active cancer (malignancy) within 3 years prior to first study vaccination (with the_x000D_&lt;br&gt;             exception of adequately treated non-melanoma skin cancers, as assessed by the_x000D_&lt;br&gt;             investigator)._x000D_&lt;br&gt;_x000D_&lt;br&gt;          -  Any known allergies to products contained in the investigational product, or latex_x000D_&lt;br&gt;             allergy, or any history of anaphylaxis in relation to any previous vaccination._x000D_&lt;br&gt;_x000D_&lt;br&gt;          -  Women who are breastfeeding or who are pregnant at the time of screening, or plan to_x000D_&lt;br&gt;             become pregnant within the first 6 months of the study._x000D_&lt;br&gt;_x000D_&lt;br&gt;          -  History of alcohol abuse or drug addiction within 2 years prior to the first study_x000D_&lt;br&gt;             vaccination._x000D_&lt;br&gt;_x000D_&lt;br&gt;          -  Any condition (other than HIV in HIV-positive subjects) that, in the opinion of the_x000D_&lt;br&gt;             investigator, would pose a health risk to the subject if they participate in the_x000D_&lt;br&gt;             study, or could interfere with evaluation of the study vaccine or interpretation of_x000D_&lt;br&gt;             study results._x000D_&lt;br&gt;_x000D_&lt;br&gt;          -  Study team member or first-degree relative of any study member._x000D_&lt;br&gt;_x000D_&lt;br&gt;        Other protocol-defined inclusion/exclusion criteria may apply_x000D_&lt;br&gt;</t>
  </si>
  <si>
    <t>Cohort 1: HIV- Participants with Symptomatic Mild, Moderate, or Severe COVID-19;Cohort 1: HIV- Participants with Symptomatic Moderate or Severe COVID-19;Cohort 1: HIV- Participants with Solicited Adverse Events (AEs);Cohort 1: HIV- Participants with Unsolicited AEs;Cohort 2: HIV+ Participants with Solicited AEs;Cohort 2: HIV+ Participants with Unsolicited AEs;Cohort 2: Serum Immunoglobulin G (IgG) Antibody Levels Expressed as Geometric Mean Titers (GMTs);Cohort 2: Serum IgG Antibody Levels Expressed as Geometric Mean Fold Rises (GMFRs);Cohort 2: Serum IgG Antibody Levels Expressed as Seroconversion Rates (SCRs)</t>
  </si>
  <si>
    <t>Seroprevalence and Antibody Profiling Against SARS-CoV2 in Children and Their Parents</t>
  </si>
  <si>
    <t>Biological: serology test;Diagnostic Test: NG Biotech;Biological: nasopharyngeal swab;Biological: rectal swab;Biological: saliva sample</t>
  </si>
  <si>
    <t>https://clinicaltrials.gov/show/NCT04355533</t>
  </si>
  <si>
    <t>Immunity Against SARS-CoV2 in Children and Their Parents / COVID-19</t>
  </si>
  <si>
    <t>NCT04355533</t>
  </si>
  <si>
    <t>PED-COVID</t>
  </si>
  <si>
    <t>Isabelle SERMET-GAUDELUS, MD, PhD;Isabelle SERMET-GAUDELUS, MD, PhD;Isabelle SERMET-GAUDELUS, MD,PhD</t>
  </si>
  <si>
    <t>;isabelle.sermet@aphp.fr;isabelle.serme@aphp.fr</t>
  </si>
  <si>
    <t>;+ 33 1 44 49 48 87;+ 33 1 44 49 48 87</t>
  </si>
  <si>
    <t>Assistance Publique-H√¥pitaux de Pars;</t>
  </si>
  <si>
    <t>_x000D_&lt;br&gt;        Inclusion Criteria:_x000D_&lt;br&gt;_x000D_&lt;br&gt;          -  any child over 7 days old and under 17 years hospitalized since at most 4 days_x000D_&lt;br&gt;_x000D_&lt;br&gt;          -  parent of the enrolled child_x000D_&lt;br&gt;_x000D_&lt;br&gt;          -  Child or adults, living in the same house of a child or his/her parent enrolled in_x000D_&lt;br&gt;             PED-COVID study and with a positive PCR_x000D_&lt;br&gt;_x000D_&lt;br&gt;        Exclusion Criteria:_x000D_&lt;br&gt;_x000D_&lt;br&gt;          -  child younger than 7 days_x000D_&lt;br&gt;_x000D_&lt;br&gt;          -  Parent refusal_x000D_&lt;br&gt;_x000D_&lt;br&gt;          -  Child refusal_x000D_&lt;br&gt;_x000D_&lt;br&gt;          -  No health insurance_x000D_&lt;br&gt;</t>
  </si>
  <si>
    <t>Seroconversion against SARS-CoV2 in children</t>
  </si>
  <si>
    <t>A Multicenter, Randomized, Double-blinded Placebo-controlled Study of Recombinant Interleukin-7 (CYT107) for Immune Restoration of Hospitalized Lymphopenic Patients With Coronavirus COVID-19 Infection. US Oncology Cohort</t>
  </si>
  <si>
    <t>Drug: CYT107;Drug: Placebo</t>
  </si>
  <si>
    <t>https://clinicaltrials.gov/show/NCT04426201</t>
  </si>
  <si>
    <t>InterLeukin-7 to Improve Clinical Outcomes in Lymphopenic pAtients With COVID-19 Infection ( ILIAD-7-US-O )</t>
  </si>
  <si>
    <t>NCT04426201</t>
  </si>
  <si>
    <t>ILIAD-7-US-O</t>
  </si>
  <si>
    <t>Steve Pastores, MD;Marcel van den Brink, MD, PhD;Michel MORRE, DVM</t>
  </si>
  <si>
    <t>;;mmorre@revimmune.com</t>
  </si>
  <si>
    <t>;;+33603357060</t>
  </si>
  <si>
    <t>Memorial Sloan Kettering Cancer Center;Memorial Sloan Kettering Cancer Center;</t>
  </si>
  <si>
    <t>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t>
  </si>
  <si>
    <t>Improvement of the absolute lymphocyte count (ALC) of lymphopenic (ALC=1000/mm3) COVID-19 infected participants out to approximately 30 days following initial Study drug administration or Hospital discharge (HD), whichever occurs first</t>
  </si>
  <si>
    <t>Real-time Evaluation of Safety and Efficacy of Convalescent Plasma Units Transfused to Elderly Patients With COVID-19</t>
  </si>
  <si>
    <t>https://clinicaltrials.gov/show/NCT04569188</t>
  </si>
  <si>
    <t>Convalescent Plasma in COVID-19 Elderly Patients</t>
  </si>
  <si>
    <t>NCT04569188</t>
  </si>
  <si>
    <t>Azienda Socio Sanitaria Territoriale di Mantova</t>
  </si>
  <si>
    <t>Massimo Franchini</t>
  </si>
  <si>
    <t>ASST Mantova</t>
  </si>
  <si>
    <t>_x000D_&lt;br&gt;        Inclusion Criteria:_x000D_&lt;br&gt;_x000D_&lt;br&gt;          -  Elderly patients (&gt; 65 years old) with SARS-CoV-2 RT-PCR positivity on nasal swab or_x000D_&lt;br&gt;             score higher than 5 with the following characteristics:_x000D_&lt;br&gt;_x000D_&lt;br&gt;               -  New onset or worsening of recently onset respiratory symptoms (&lt;10 days);_x000D_&lt;br&gt;_x000D_&lt;br&gt;               -  Radiological imaging (CT, X-ray, Ultrasound) of bilateral pulmonary opacities not_x000D_&lt;br&gt;                  fully explained by pleural effusion, pulmonary or lobar atelectasis, pulmonary_x000D_&lt;br&gt;                  nodules;_x000D_&lt;br&gt;_x000D_&lt;br&gt;               -  Respiratory failure (SpO2 &lt;95%) not fully explained by heart failure or water_x000D_&lt;br&gt;                  overload (after excluding hydrostatic causes of edema in the absence of risk_x000D_&lt;br&gt;                  factors by objective assessment, for example ultrasound);_x000D_&lt;br&gt;_x000D_&lt;br&gt;          -  Patients who have signed informed consent._x000D_&lt;br&gt;_x000D_&lt;br&gt;        Exclusion Criteria:_x000D_&lt;br&gt;_x000D_&lt;br&gt;          -  New onset or worsening of respiratory symptoms that began more than 10 days ago;_x000D_&lt;br&gt;_x000D_&lt;br&gt;          -  Patients with proven hypersensitivity or allergic reaction to plasma, blood products_x000D_&lt;br&gt;             or immunoglobulins;_x000D_&lt;br&gt;_x000D_&lt;br&gt;          -  Manifest desire not to be included in the research protocol._x000D_&lt;br&gt;</t>
  </si>
  <si>
    <t>Death</t>
  </si>
  <si>
    <t>A randomized placebo controlled multicentric study to evaluate the efficacy and safety of Ayurvedic formulation as an immunomodulator in reducing the risk of COVID 19 infection or severe stage coronavirus disease in Healthcare workers involved in care of patients with Coronavirus disease</t>
  </si>
  <si>
    <t>Intervention1: Ayurveda formulation: Capsule Pranvir : 2 capsules twice daily with warm water.&lt;br&gt;Capsule Yasada Rasayana: 1 capsule twice daily with warm waterfor 60 days&lt;br&gt;Control Intervention1: Placebo: Placebo similar to Pranvir and Yasada for 60 days&lt;br&gt;</t>
  </si>
  <si>
    <t>http://www.ctri.nic.in/Clinicaltrials/pmaindet2.php?trialid=45207</t>
  </si>
  <si>
    <t>Ayurvedic Rasayana therapies</t>
  </si>
  <si>
    <t>CTRI/2020/07/026700</t>
  </si>
  <si>
    <t>Randomized, Parallel Group, Placebo Controlled Trial
  Method of generating randomization sequence:Computer generated randomization  Method of allocation concealment:An Open list of random numbers  Blinding and masking:Not Applicable</t>
  </si>
  <si>
    <t>Ayurved Rasayani</t>
  </si>
  <si>
    <t>Dr Avinash Kadam</t>
  </si>
  <si>
    <t>Depertment of Clinical Resrach
Ayurved Rasayani
Mhalunge Nande Road Mhalunge Padale Tal Mulshi Dist Pune</t>
  </si>
  <si>
    <t>avinashk@rbpl.co.in</t>
  </si>
  <si>
    <t>Inclusion criteria: 1 18 years or older &lt;br/ &gt;&lt;br&gt; &lt;br/ &gt;&lt;br&gt;2 If an individual has come in close contact with someone who has been diagnosed with COVID 19 with last exposure within the last 4 days  and do not have any symptoms or &lt;br/ &gt;&lt;br&gt;3 A healthcare worker involved in care of patients with Coronavirus disease  &lt;br/ &gt;&lt;br&gt; &lt;br/ &gt;&lt;br&gt;</t>
  </si>
  <si>
    <t>Exclusion criteria: 1 Immunocompromised patients or patients receiving immuno-compromised medications &lt;br/ &gt;&lt;br&gt;2 Patients with active malignancy or undergoing anticancer therapies  &lt;br/ &gt;&lt;br&gt;3 Pregnant women or women who are breastfeeding &lt;br/ &gt;&lt;br&gt;4 Consideration by the investigator for any reason that the subject is an unsuitable  &lt;br/ &gt;&lt;br&gt;5 candidate to receive study treatment &lt;br/ &gt;&lt;br&gt;Patients not willing to participate in study &lt;br/ &gt;&lt;br&gt;</t>
  </si>
  <si>
    <t>To evaluate if Ayurveda Rasayana therapy can prevent symptomatic coronavirus disease  or &lt;br/ &gt;&lt;br&gt; severe corona virus disease after known exposure to the SARS-CoV-2 coronavirusTimepoint: Day 1  &lt;br/ &gt;&lt;br&gt;Day 30 and  &lt;br/ &gt;&lt;br&gt;Day 60</t>
  </si>
  <si>
    <t>Evaluation of the Safety and Efficacy of Isotretinoin in Treatment of COVID-19: Clinical Study</t>
  </si>
  <si>
    <t>Drug: Isotretinoin Only Product in Oral Dose Form</t>
  </si>
  <si>
    <t>https://clinicaltrials.gov/show/NCT04361422</t>
  </si>
  <si>
    <t>Isotretinoin in Treatment of COVID-19</t>
  </si>
  <si>
    <t>NCT04361422</t>
  </si>
  <si>
    <t>Randomized</t>
  </si>
  <si>
    <t>Lamia H Elgarhy</t>
  </si>
  <si>
    <t>lamia_elgarhy@yahoo.com</t>
  </si>
  <si>
    <t>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t>
  </si>
  <si>
    <t>Clinical clearance</t>
  </si>
  <si>
    <t>A Phase 2, Multicenter, Double Blind, Randomized, Placebo-Controlled Study to Evaluate CSL312 in Coronavirus Disease 2019 (COVID 19)</t>
  </si>
  <si>
    <t>Biological: Garadacimab, Factor XIIa Antagonist Monoclonal Antibody;Drug: Placebo</t>
  </si>
  <si>
    <t>https://clinicaltrials.gov/show/NCT04409509</t>
  </si>
  <si>
    <t>Treatment With CSL312 in Adults With Coronavirus Disease 2019 (COVID-19)</t>
  </si>
  <si>
    <t>NCT04409509</t>
  </si>
  <si>
    <t>CSL Behring;</t>
  </si>
  <si>
    <t>_x000D_&lt;br&gt;        Inclusion Criteria:_x000D_&lt;br&gt;_x000D_&lt;br&gt;          -  Age = 18 years_x000D_&lt;br&gt;_x000D_&lt;br&gt;          -  Positive for severe acute respiratory syndrome coronavirus-2 (SARS-CoV-2) infection as_x000D_&lt;br&gt;             determined using a molecular diagnostic test (reverse transcription polymerase chain_x000D_&lt;br&gt;             reaction [RT-PCR] or equivalent) approved by regulatory authorities (including Food_x000D_&lt;br&gt;             and Drug Administration or Brazilian Health Regulatory Agency) or allowed under an_x000D_&lt;br&gt;             emergency use authorization within 14 days before Screening. If a false negative_x000D_&lt;br&gt;             result is suspected, the SARS-CoV-2 test may be repeated within the Screening Period._x000D_&lt;br&gt;_x000D_&lt;br&gt;          -  Chest CT scan or X ray results confirming interstitial pneumonia_x000D_&lt;br&gt;_x000D_&lt;br&gt;          -  Severe COVID 19 disease as evidenced by = 1 of the following criteria at Screening_x000D_&lt;br&gt;             including within 24 hours before Screening:_x000D_&lt;br&gt;_x000D_&lt;br&gt;               -  Respiratory frequency &gt; 30 breaths per minute_x000D_&lt;br&gt;_x000D_&lt;br&gt;               -  SpO2 = 93% on room air_x000D_&lt;br&gt;_x000D_&lt;br&gt;               -  Ratio of partial pressure of arterial oxygen to fraction of inspired oxygen_x000D_&lt;br&gt;                  (PaO2/FiO2) &lt; 300_x000D_&lt;br&gt;_x000D_&lt;br&gt;               -  Ratio of Arterial oxygen saturation to fraction of inspired oxygen (SaO2/FiO2_x000D_&lt;br&gt;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IP, including expanded access or_x000D_&lt;br&gt;             compassionate use with the only exception being administration of convalescent plasma._x000D_&lt;br&gt;             Administration of IP is permitted only if an emergency use authorization has been_x000D_&lt;br&gt;             granted (eg, remdesivir). Additionally, off label use of approved drugs (eg, anti IL_x000D_&lt;br&gt;             6/anti IL 6R) is also permitted._x000D_&lt;br&gt;_x000D_&lt;br&gt;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90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t>
  </si>
  <si>
    <t>The incidence of tracheal intubation or death prior to tracheal intubation</t>
  </si>
  <si>
    <t>Study To antagOnize Plasminogen Activator Inhibitor-1 in Severe COVID-19 (STOP Severe COVID-19)</t>
  </si>
  <si>
    <t>Drug: TM5614;Other: Placebo</t>
  </si>
  <si>
    <t>https://clinicaltrials.gov/show/NCT04634799</t>
  </si>
  <si>
    <t>Study To antagOnize Plasminogen Activator Inhibitor-1 in Severe COVID-19</t>
  </si>
  <si>
    <t>NCT04634799</t>
  </si>
  <si>
    <t>Northwestern University</t>
  </si>
  <si>
    <t>Sanjiv Shah, MD;Sanjiv J Shah, MD;Lyndsay Christensen, MSN</t>
  </si>
  <si>
    <t>;sanjiv.shah@northwestern.edu;lyndsay.christensen@nm.org</t>
  </si>
  <si>
    <t>;312 695 0993;312-694-0661</t>
  </si>
  <si>
    <t>Northwestern University;</t>
  </si>
  <si>
    <t>_x000D_&lt;br&gt;        Inclusion Criteria:_x000D_&lt;br&gt;_x000D_&lt;br&gt;          1. Adults =65 years old or &lt; 65 years old AND at least one major cardiometabolic_x000D_&lt;br&gt;             comorbidity (diabetes, hypertension, or cardiovascular disease)_x000D_&lt;br&gt;_x000D_&lt;br&gt;          2. Established diagnosis of COVID-19 as evidenced by a positive nasopharyngeal or_x000D_&lt;br&gt;             bronchoalveolar lavage viral PCR for SARS-CoV2_x000D_&lt;br&gt;_x000D_&lt;br&gt;          3. Requiring supplemental oxygen_x000D_&lt;br&gt;_x000D_&lt;br&gt;        Exclusion Criteria:_x000D_&lt;br&gt;_x000D_&lt;br&gt;          1. Age &lt;18 years old_x000D_&lt;br&gt;_x000D_&lt;br&gt;          2. Pregnancy or breast-feeding_x000D_&lt;br&gt;_x000D_&lt;br&gt;          3. Known contraindication to tissue plasminogen activator (tPA), including_x000D_&lt;br&gt;_x000D_&lt;br&gt;               1. Active internal bleeding_x000D_&lt;br&gt;_x000D_&lt;br&gt;               2. History of cerebrovascular accident_x000D_&lt;br&gt;_x000D_&lt;br&gt;               3. Recent intracranial or intraspinal surgery or trauma_x000D_&lt;br&gt;_x000D_&lt;br&gt;               4. Intracranial neoplasm, arteriovenous malformation or aneurysm_x000D_&lt;br&gt;_x000D_&lt;br&gt;               5. Known bleeding diathesis_x000D_&lt;br&gt;_x000D_&lt;br&gt;               6. Severe uncontrolled hypertension (SBP&gt;200 persistently &gt;12 hours)_x000D_&lt;br&gt;_x000D_&lt;br&gt;          4. Currently receiving therapeutic dose anticoagulation (specifically will exclude those_x000D_&lt;br&gt;             with potential drug-drug interaction such as heparin, apixaban, warfarin)_x000D_&lt;br&gt;_x000D_&lt;br&gt;          5. Platelets &lt;50,000_x000D_&lt;br&gt;_x000D_&lt;br&gt;          6. Hematocrit &lt;30%_x000D_&lt;br&gt;_x000D_&lt;br&gt;          7. Not hemodynamically stable in the preceding 4 hours (symptomatic hypotension or_x000D_&lt;br&gt;             systolic BP &lt;95 mmHg at 2 out of 3 measurements)_x000D_&lt;br&gt;_x000D_&lt;br&gt;          8. Concomitant illness, physical impairment or mental condition which in the opinion of_x000D_&lt;br&gt;             the study team / primary care physician could interfere with the conduct of the study_x000D_&lt;br&gt;             including outcome assessment_x000D_&lt;br&gt;_x000D_&lt;br&gt;          9. Other patient characteristics (not thought to be related to COVID-19) that portend a_x000D_&lt;br&gt;             very poor prognosis (e.g., severe liver failure, metastatic malignancy)_x000D_&lt;br&gt;_x000D_&lt;br&gt;         10. Participation in a concurrent interventional medical investigation or pharmacologic_x000D_&lt;br&gt;             clinical trial. Patients in observational, natural history or epidemiological studies_x000D_&lt;br&gt;             not involving an intervention are eligible._x000D_&lt;br&gt;_x000D_&lt;br&gt;         11. Participant's responsible attending physician believes it is not appropriate for_x000D_&lt;br&gt;             participant to participate in the study._x000D_&lt;br&gt;_x000D_&lt;br&gt;         12. Inability or unwillingness to provide written informed consent_x000D_&lt;br&gt;_x000D_&lt;br&gt;         13. Involvement in the planning and/or conduct of the study_x000D_&lt;br&gt;_x000D_&lt;br&gt;         14. Previous randomization in the present study_x000D_&lt;br&gt;_x000D_&lt;br&gt;         15. Unable to complete study procedures._x000D_&lt;br&gt;_x000D_&lt;br&gt;         16. Patients with active venothromboembolic disease_x000D_&lt;br&gt;_x000D_&lt;br&gt;         17. Patients who are receiving other investigational agents for COVID-19._x000D_&lt;br&gt;</t>
  </si>
  <si>
    <t>A prospective cohort study for the efficacy and safety of chloroquine in hospitalized patients with novel coronavirus pneumonia (COVID-19)</t>
  </si>
  <si>
    <t>Experimental group:chloroquine;control group:conventional management;</t>
  </si>
  <si>
    <t>http://www.chictr.org.cn/showproj.aspx?proj=48968</t>
  </si>
  <si>
    <t>Study for the efficacy of chloroquine in patients with novel coronavirus pneumonia (COVID-19)</t>
  </si>
  <si>
    <t>ChiCTR2000029542</t>
  </si>
  <si>
    <t>Experimental group:10;control group:10;</t>
  </si>
  <si>
    <t>Sun Yat sen Memorial Hospital of Sun Yat sen University</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</si>
  <si>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</si>
  <si>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</si>
  <si>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</si>
  <si>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</si>
  <si>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</si>
  <si>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</si>
  <si>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viral negative-transforming time;30-day cause-specific mortality;</t>
  </si>
  <si>
    <t>A Feasibility Trial Using Trevalan in Healthy Volunteers for Increasing an in Vitro Immune Response to COVID-19 Proteins</t>
  </si>
  <si>
    <t>Other: Travelan OTC</t>
  </si>
  <si>
    <t>https://clinicaltrials.gov/show/NCT04643561</t>
  </si>
  <si>
    <t>Using Travelan to Boost Immune Response in Vitro to COVID-19</t>
  </si>
  <si>
    <t>NCT04643561</t>
  </si>
  <si>
    <t>_x000D_&lt;br&gt;        Inclusion Criteria:_x000D_&lt;br&gt;_x000D_&lt;br&gt;          1. Adult healthy volunteers aged 18 years old and above._x000D_&lt;br&gt;_x000D_&lt;br&gt;          2. No history of drug or alcohol abuse._x000D_&lt;br&gt;_x000D_&lt;br&gt;          3. Females of childbearing potential must be non-pregnant (as determined by a serum_x000D_&lt;br&gt;             pregnancy test at screening and again, prior to each dosing session) and agree to use_x000D_&lt;br&gt;             adequate contraceptive means throughout the study._x000D_&lt;br&gt;_x000D_&lt;br&gt;          4. Patients must be able to adhere to the visit schedule and protocol requirements and be_x000D_&lt;br&gt;             available to complete the study._x000D_&lt;br&gt;_x000D_&lt;br&gt;          5. Patients must satisfy a medical examiner about their fitness to participate in the_x000D_&lt;br&gt;             study._x000D_&lt;br&gt;_x000D_&lt;br&gt;          6. Patients must provide written informed consent to participate in the study_x000D_&lt;br&gt;_x000D_&lt;br&gt;        Exclusion Criteria:_x000D_&lt;br&gt;_x000D_&lt;br&gt;          1. Acute illness resulting in emergency department (ED) evaluation or hospitalization in_x000D_&lt;br&gt;             the last 6 month or any acute illness in the last month before enrollment_x000D_&lt;br&gt;_x000D_&lt;br&gt;          2. Patients with evidence of other serious infectious, malignant, autoimmune, kidney,_x000D_&lt;br&gt;             hepatic, or other non-cardiac systemic disease._x000D_&lt;br&gt;_x000D_&lt;br&gt;          3. Chronic drug therapy of any sort_x000D_&lt;br&gt;_x000D_&lt;br&gt;          4. Known allergy to milk_x000D_&lt;br&gt;_x000D_&lt;br&gt;          5. Over-the-counter drugs, including herbal medications, and prescription drugs (other_x000D_&lt;br&gt;             than those listed above) are not allowed for 4 weeks prior to and throughout the_x000D_&lt;br&gt;             duration of the study_x000D_&lt;br&gt;_x000D_&lt;br&gt;          6. Participation in another clinical trial within 30 days prior to intervention._x000D_&lt;br&gt;_x000D_&lt;br&gt;          7. Patients with an inability to communicate well with the PI and staff (i.e., language_x000D_&lt;br&gt;             problem, poor mental development or impaired cerebral function)._x000D_&lt;br&gt;_x000D_&lt;br&gt;          8. Patients who will be unavailable for the duration of the trial, are likely to be_x000D_&lt;br&gt;             noncompliant with the protocol, or who are felt to be unsuitable by the PI for any_x000D_&lt;br&gt;             other reason._x000D_&lt;br&gt;_x000D_&lt;br&gt;          9. Known substance abuse, including inhaled or injected drugs in the year prior to_x000D_&lt;br&gt;             Screening_x000D_&lt;br&gt;</t>
  </si>
  <si>
    <t>increase levels of IFN?</t>
  </si>
  <si>
    <t>Phase 3, Randomized, Double-Blind, Placebo-Controlled, Trial to Evaluate Efficacy and Safety of Nitazoxanide in the Treatment of Mild or Moderate COVID-19</t>
  </si>
  <si>
    <t>https://clinicaltrials.gov/show/NCT04486313</t>
  </si>
  <si>
    <t>Trial to Evaluate Efficacy and Safety of Nitazoxanide in the Treatment of Mild or Moderate COVID-19</t>
  </si>
  <si>
    <t>NCT04486313</t>
  </si>
  <si>
    <t>Matthew Bardin</t>
  </si>
  <si>
    <t>Matthew.Bardin@romark.com</t>
  </si>
  <si>
    <t>_x000D_&lt;br&gt;        Inclusion Criteria:_x000D_&lt;br&gt;_x000D_&lt;br&gt;          -  Male or female outpatients at least 12 years of age_x000D_&lt;br&gt;_x000D_&lt;br&gt;          -  Presence of clinical signs and/or symptoms consistent with worsening or stable mild or_x000D_&lt;br&gt;             moderate COVID-19 (one of the following is required):_x000D_&lt;br&gt;_x000D_&lt;br&gt;               1. Presence of at least two respiratory symptom domains (head, throat, nose, chest,_x000D_&lt;br&gt;                  cough) with a score of =2 as determined by Screening FLU-PRO OR_x000D_&lt;br&gt;_x000D_&lt;br&gt;               2. Presence of at least one respiratory symptom domain (head, throat, nose, chest,_x000D_&lt;br&gt;                  cough) with a score of =2 as determined by Screening FLU-PRO with pulse rate =90_x000D_&lt;br&gt;                  OR_x000D_&lt;br&gt;_x000D_&lt;br&gt;               3. Presence of at least one respiratory symptom domain (head, throat, nose, chest,_x000D_&lt;br&gt;                  cough) with a score of =2 as determined by Screening FLU-PRO with respiratory_x000D_&lt;br&gt;                  rate =16_x000D_&lt;br&gt;_x000D_&lt;br&gt;        AND patient reported assessment that symptoms are present, the symptoms are not consistent_x000D_&lt;br&gt;        with the subject's usual health, the symptoms interfere with daily activities, and the_x000D_&lt;br&gt;        symptoms have worsened or remained the same relative to the previous day, as confirmed by_x000D_&lt;br&gt;        responses to questions in the Screening FLU-PRO._x000D_&lt;br&gt;_x000D_&lt;br&gt;          -  Onset of symptoms no more than 72 hours before enrollment in the trial. Onset of_x000D_&lt;br&gt;             symptoms is defined as the earlier of the first time at which the subject experienced_x000D_&lt;br&gt;             subjective fever or any respiratory symptom (head, throat, nose, chest, or cough_x000D_&lt;br&gt;             symptoms)._x000D_&lt;br&gt;_x000D_&lt;br&gt;          -  Willing and able to provide written informed consent (including assent by legal_x000D_&lt;br&gt;             guardian if under 18 years of age) and comply with the requirements of the protocol,_x000D_&lt;br&gt;             including completion of the subject diary and all protocol procedures._x000D_&lt;br&gt;_x000D_&lt;br&gt;        Exclusion Criteria:_x000D_&lt;br&gt;_x000D_&lt;br&gt;          -  Persons with any clinical sign or symptoms suggestive of severe systemic illness with_x000D_&lt;br&gt;             COVID-19, including the following:_x000D_&lt;br&gt;_x000D_&lt;br&gt;               1. shortness of breath at rest,_x000D_&lt;br&gt;_x000D_&lt;br&gt;               2. resting pulse =125 beats per minute,_x000D_&lt;br&gt;_x000D_&lt;br&gt;               3. resting respiratory rate =30 breaths per minute, or_x000D_&lt;br&gt;_x000D_&lt;br&gt;               4. SpO2 = 93% on room air at sea level._x000D_&lt;br&gt;_x000D_&lt;br&gt;          -  Subjects who experienced a previous episode of acute upper respiratory tract_x000D_&lt;br&gt;             infection, otitis, bronchitis or sinusitis or received antibiotics for these_x000D_&lt;br&gt;             conditions within two weeks prior to and including study day 1._x000D_&lt;br&gt;_x000D_&lt;br&gt;          -  Severely immunodeficient persons including:_x000D_&lt;br&gt;_x000D_&lt;br&gt;               1. Subjects with immunologic disorders or receiving immunosuppressive therapy (e.g.,_x000D_&lt;br&gt;                  for organ or bone marrow transplants, immunomodulatory therapies for certain_x000D_&lt;br&gt;                  autoimmune diseases)_x000D_&lt;br&gt;_x000D_&lt;br&gt;               2. Subjects with untreated human immunodeficiency virus (HIV) infection or treated_x000D_&lt;br&gt;                  human immunodeficiency virus (HIV) infection with a CD4 count below 350 cells/mm3_x000D_&lt;br&gt;                  in the last six months_x000D_&lt;br&gt;_x000D_&lt;br&gt;               3. Subjects actively undergoing systemic chemotherapy or radiotherapy treatment for_x000D_&lt;br&gt;                  malignancy_x000D_&lt;br&gt;_x000D_&lt;br&gt;               4. Subjects using steroids as maintenance therapy for chronic conditions_x000D_&lt;br&gt;_x000D_&lt;br&gt;          -  Subjects with active respiratory allergies or subjects expected to require anti-_x000D_&lt;br&gt;             allergy medications during the study period for respiratory allergies._x000D_&lt;br&gt;_x000D_&lt;br&gt;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of_x000D_&lt;br&gt;             one month prior to study drug administration are acceptable methods of birth control_x000D_&lt;br&gt;             for inclusion into the study. Female subjects are considered of childbearing potential_x000D_&lt;br&gt;             unless they are postmenopausal (absence of menstrual bleeding for 1 year - or 6 months_x000D_&lt;br&gt;             if laboratory confirmation of hormonal status), or have had a hysterectomy, bilateral_x000D_&lt;br&gt;             tubular ligation or bilateral oophorectomy._x000D_&lt;br&gt;_x000D_&lt;br&gt;          -  Subjects with a history of COVID-19 or known to have developed anti-SARS- CoV-2_x000D_&lt;br&gt;             antibodies._x000D_&lt;br&gt;_x000D_&lt;br&gt;          -  Subjects residing in the same household with another subject participating in the_x000D_&lt;br&gt;             study._x000D_&lt;br&gt;_x000D_&lt;br&gt;          -  Treatment with any investigational drug or vaccine therapy within 30 days prior to_x000D_&lt;br&gt;             screening and willing to avoid them during the course of the study._x000D_&lt;br&gt;_x000D_&lt;br&gt;          -  Receipt of any dose of nitazoxanide within seven days prior to screening._x000D_&lt;br&gt;_x000D_&lt;br&gt;          -  Known sensitivity to nitazoxanide or any of the excipients comprising the study_x000D_&lt;br&gt;             medication._x000D_&lt;br&gt;_x000D_&lt;br&gt;          -  Subjects unable to swallow oral tablets or capsules._x000D_&lt;br&gt;_x000D_&lt;br&gt;          -  Subjects with known severe heart, lung, neurological or other systemic disease that_x000D_&lt;br&gt;             the Investigator believes could preclude safe participation._x000D_&lt;br&gt;_x000D_&lt;br&gt;          -  Subjects likely or expected to require hospitalization unrelated to COVID-19 during_x000D_&lt;br&gt;             the study period._x000D_&lt;br&gt;_x000D_&lt;br&gt;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t>
  </si>
  <si>
    <t>Reducing the Time to Sustained Response</t>
  </si>
  <si>
    <t>The Effect and Safety of oXiris Membrane Treating Critically Ill Hospitalized Adult Patients with novel coronavirus pneumonia (COVID-19): a Single Center Prospective Open-label Study</t>
  </si>
  <si>
    <t>Case series:oXiris membrane;</t>
  </si>
  <si>
    <t>http://www.chictr.org.cn/showproj.aspx?proj=50458</t>
  </si>
  <si>
    <t>oXiris Membrane in Treating Critically Ill Hospitalized Adult Patients with novel coronavirus pneumonia (COVID-19)</t>
  </si>
  <si>
    <t>ChiCTR2000030477</t>
  </si>
  <si>
    <t>Department of Nephrology, Peking Union Medical College Hospital, Chinese Academy of Medical Sciences and Peking Union Medical College, Beijing, China.</t>
  </si>
  <si>
    <t>1 Shuai-Fu-Yuan,  Dongdan, Dongcheng District, Beijing, China</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</si>
  <si>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</si>
  <si>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</si>
  <si>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BCG Vaccine to Reduce Unplanned Absenteeism Due to Illness of Health Care Workers During the COVID-19 Pandemic. A Multi-center Randomised Controlled Trial (BCG-COVID-RCT)</t>
  </si>
  <si>
    <t>Biological: BCG-Denmark;Biological: Saline</t>
  </si>
  <si>
    <t>https://clinicaltrials.gov/show/NCT04641858</t>
  </si>
  <si>
    <t>BCG to Reduce Absenteeism Among Health Care Workers During the COVID-19 Pandemic</t>
  </si>
  <si>
    <t>NCT04641858</t>
  </si>
  <si>
    <t>Cape Verde;Guinea-Bissau;Mozambique;Cape Verde;Guinea-Bissau;Mozambique</t>
  </si>
  <si>
    <t>Covid19;Morbidity;Absenteeism</t>
  </si>
  <si>
    <t>EDCTP</t>
  </si>
  <si>
    <t>Christine Stabell Benn, Professor;Christine Stabell Benn, Professor</t>
  </si>
  <si>
    <t>;cbenn@health.sdu.dk</t>
  </si>
  <si>
    <t>;25883964</t>
  </si>
  <si>
    <t>University of Southern Denmark;</t>
  </si>
  <si>
    <t>_x000D_&lt;br&gt;        Inclusion Criteria:_x000D_&lt;br&gt;_x000D_&lt;br&gt;          -  health care worker (physician, nurse, or other) based at one of the research_x000D_&lt;br&gt;             hospitals._x000D_&lt;br&gt;_x000D_&lt;br&gt;          -  age =18 years_x000D_&lt;br&gt;_x000D_&lt;br&gt;        Exclusion Criteria:_x000D_&lt;br&gt;_x000D_&lt;br&gt;          -  known allergy to (components of) BCG or serious adverse events to prior BCG_x000D_&lt;br&gt;             administration;_x000D_&lt;br&gt;_x000D_&lt;br&gt;          -  known previous, active or latent infection with Mycobacterium tuberculosis or other_x000D_&lt;br&gt;             mycobacterial species_x000D_&lt;br&gt;_x000D_&lt;br&gt;          -  fever (&gt;38 C) within past 24 hours;_x000D_&lt;br&gt;_x000D_&lt;br&gt;          -  previous confirmed COVID-19 (positive test - PCR or antibody);_x000D_&lt;br&gt;_x000D_&lt;br&gt;          -  suspicion of active viral or bacterial infection_x000D_&lt;br&gt;_x000D_&lt;br&gt;          -  severely immunocompromised subjects_x000D_&lt;br&gt;_x000D_&lt;br&gt;          -  self-reported HIV infection_x000D_&lt;br&gt;_x000D_&lt;br&gt;          -  self-reported pregnancy;_x000D_&lt;br&gt;_x000D_&lt;br&gt;          -  active solid or non-solid malignancy or lymphoma within the prior two years;_x000D_&lt;br&gt;_x000D_&lt;br&gt;          -  contraindications for live attenuated vaccine administration._x000D_&lt;br&gt;_x000D_&lt;br&gt;          -  not having a mobile phone._x000D_&lt;br&gt;</t>
  </si>
  <si>
    <t>Days of unplanned absenteeism due to illness</t>
  </si>
  <si>
    <t>Evaluation of Shift, a smartphone application for New South Wales Junior Medical Officers, on depression and anxiety during the COVID-19 epidemic.</t>
  </si>
  <si>
    <t>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t>
  </si>
  <si>
    <t>https://anzctr.org.au/ACTRN12620000571976.aspx</t>
  </si>
  <si>
    <t>Evaluation of Shift, a smartphone application for Junior Medical Officers in New South Wales during the COVID-19 epidemic.</t>
  </si>
  <si>
    <t>ACTRN12620000571976</t>
  </si>
  <si>
    <t>Purpose: Prevention; Allocation: Non-randomised trial; Masking: Open (masking not used);Assignment: Single group;Type of endpoint: Efficacy;</t>
  </si>
  <si>
    <t>UNSW Sydney (University of New South Wales, Sydney)</t>
  </si>
  <si>
    <t>Depression;Anxiety;COVID-19-related anxiety; &lt;br&gt;Depression &lt;br&gt;Anxiety &lt;br&gt;COVID-19-related anxiety;Mental Health - Depression;Mental Health - Anxiety;Public Health - Health promotion/education</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</si>
  <si>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</si>
  <si>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</si>
  <si>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</si>
  <si>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Ramdomised clinical trial of ivermectin for treatment and prophylaxis of COVID-19</t>
  </si>
  <si>
    <t>&lt;br&gt;Trade Name: STROMECTOL 3 mg&lt;br&gt;Product Name: STROMECTOL 3 mg&lt;br&gt;Product Code: 34009 352 388 5 6&lt;br&gt;Pharmaceutical Form: Tablet&lt;br&gt;Pharmaceutical form of the placebo: Tablet&lt;br&gt;Route of administration of the placebo: Oral use&lt;br&gt;&lt;br&gt;</t>
  </si>
  <si>
    <t>https://www.clinicaltrialsregister.eu/ctr-search/search?query=eudract_number:2020-001994-66</t>
  </si>
  <si>
    <t>Study of the efficacy of ivermectin in the treatment and prevention of COVID-19</t>
  </si>
  <si>
    <t>EUCTR2020-001994-66-ES</t>
  </si>
  <si>
    <t>Fundaci√≥ Assistencial M√∫tua Terrassa</t>
  </si>
  <si>
    <t>SARS COVID-19;Therapeutic area: Diseases [C] - Virus Diseases [C02]</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</si>
  <si>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</si>
  <si>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</si>
  <si>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</si>
  <si>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</si>
  <si>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</si>
  <si>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</si>
  <si>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A randomised double-blind placebo-controlled trial of Brensocatib (INS1007) in patients with severe COVID-19 - STOP-COVID19: Superiority Trial Of Protease inhibition in COVID-19</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</si>
  <si>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</si>
  <si>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https://www.clinicaltrialsregister.eu/ctr-search/search?query=eudract_number:2020-001643-13</t>
  </si>
  <si>
    <t>A randomised double-blind placebo-controlled trial of Brensocatib (INS1007) in patients with severe COVID-19</t>
  </si>
  <si>
    <t>EUCTR2020-001643-13-GB</t>
  </si>
  <si>
    <t>University of Dundee</t>
  </si>
  <si>
    <t>James Chalmers</t>
  </si>
  <si>
    <t>Division of Cardiovascular &amp; Diabetes Medicine</t>
  </si>
  <si>
    <t>j.chalmers@dundee.ac.uk</t>
  </si>
  <si>
    <t>01382 383642</t>
  </si>
  <si>
    <t>Inclusion criteria: &lt;br&gt;‚Ä¢	Male or female&lt;br&gt;‚Ä¢	=16 years of age&lt;br&gt;‚Ä¢	SARS-CoV-2infection (clinically suspected+ or laboratory confirmed*).&lt;br&gt;‚Ä¢	Admitted to hospital as in-patient less than 96 hours prior to randomisation^&lt;br&gt;‚Ä¢	Illness of any duration, and at least one of the following:&lt;br&gt;o	Radiographic infiltrates by imaging (e.g. chest x-ray, computed tomography (CT) scan) &lt;br&gt;OR&lt;br&gt;o	Evidence of rales/crackles on physical examination&lt;br&gt;OR&lt;br&gt;o	Peripheral capillary oxygen saturation (SpO2) =94% on room air prior to randomization&lt;br&gt;OR&lt;br&gt;o	Requiring supplemental oxygen.&lt;br&gt;OR&lt;br&gt;o	Lymphocyte count &lt;1 x 109 cells per litre (L)&lt;br&gt;‚Ä¢	Participant (or legally authorized representative) provides written informed consent &lt;br&gt;‚Ä¢	Able to take oral medication&lt;br&gt;‚Ä¢	Participant (or legally authorised representative) understands and agrees to comply with planned trial procedures.&lt;br&gt;*Laboratory-confirmed: SARS-CoV-2 infection as determined by polymerase chain reaction (PCR), or other commercial or public health assay in any specimen &lt; 96 hours prior to randomization.&lt;br&gt;+Clinically suspected: in general, SARS-CoV-2 infection should be suspected when a patient presents with (i) typical symptoms (e.g. influenza-like illness with fever and muscle pain, or respiratory  illness  with cough and shortness of breath); and (ii) compatible chest X-ray findings (consolidation or ground-glass  shadowing); and (iii) alternative causes have been considered unlikely or excluded (e.g. heart failure, influenza). However, the diagnosis remains a clinical one based on the opinion of the managing doctor&lt;br&gt;^Where a patient has been admitted to hospital for a non COVID-19 reason and develops COVID-19 symptoms whilst an in-patient, randomisation my occur up to 96 hours from onset of symptoms.&lt;br&gt;&lt;br&gt;Are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</si>
  <si>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should be used if several results are available).&lt;br&gt;‚Ä¢	History of severe liver disease&lt;br&gt;‚Ä¢	Stage 4 severe chronic kidney disease or requiring dialysis (i.e. eGFR &lt; 30), result within 72 hours of randomization (the result closest to randomization should be used if several results are available)&lt;br&gt;‚Ä¢	Absolute neutrophil count less than 1.0 x 109 cells per L within 72 hours of randomization (the result closest to randomization should be used if several results are available)&lt;br&gt;‚Ä¢	Current treatment with Itraconazole, Ketoconazole, diltiazem, verapamil, phenytoin or rifampicin&lt;br&gt;‚Ä¢	HIV treatments - current treatment with protease/integrase inhibitors or non-nucleoside reverse transcriptase inhibitors*&lt;br&gt;‚Ä¢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Co-enrolment with COVID-19 trials is allowed as per co-enrolment agreements and/or individual decision by the CI.&lt;br&gt;Women of child-bearing potential must be willing to have pregnancy testing prior to trial entry. &lt;br&gt;*The Liverpool HIV checker (https://www.hiv-druginteractions.org/checker) should be used to check for any HIV drug interactions. Simvastatin could be used as a surrogate for Brensocatib as it metabolised similarly by CYP 3A4 pathway.&lt;br&gt;&lt;br&gt;&lt;br&gt;</t>
  </si>
  <si>
    <t>Timepoint(s) of evaluation of this end point: Up to day 29;Primary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Death.&lt;br&gt;;Secondary Objective: Evaluate the safety of the intervention through 28 days of follow-up as compared to the control arm&lt;br&gt;Quality of life;Main Objective: The overall objective of the study is to evaluate the clinical efficacy of Brensocatib compared to placebo on top of standard care in adult patients hospitalized with COVID-19</t>
  </si>
  <si>
    <t>A Clinical Trial to Evaluate the Safety and Immunogenicity of a Recombinant Adenovirus 5 Vectored COVID-19 Vaccine (Ad5-nCoV) With Two Doses in Healthy Adults Aged 18 Years and Older</t>
  </si>
  <si>
    <t>Biological: Ad5-nCoV</t>
  </si>
  <si>
    <t>https://clinicaltrials.gov/show/NCT04552366</t>
  </si>
  <si>
    <t>A Clinical Trial of a Recombinant Adenovirus 5 Vectored COVID-19 Vaccine (Ad5-nCoV) With Two Doses in Healthy Adults</t>
  </si>
  <si>
    <t>NCT04552366</t>
  </si>
  <si>
    <t>Institute of Biotechnology, Academy of Military Medical Sciences, PLA of China</t>
  </si>
  <si>
    <t>September 29, 2020</t>
  </si>
  <si>
    <t>Lihua Hou, PhD;Jianyuan Wu, PhD</t>
  </si>
  <si>
    <t>houlihua@sina.com;znyylcsy@126.com</t>
  </si>
  <si>
    <t>861066948565;8627-67812668</t>
  </si>
  <si>
    <t>_x000D_&lt;br&gt;        Inclusion Criteria:_x000D_&lt;br&gt;_x000D_&lt;br&gt;          -  Aged 18 years and older;_x000D_&lt;br&gt;_x000D_&lt;br&gt;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screening;_x000D_&lt;br&gt;_x000D_&lt;br&gt;          -  Axillary temperature =37.0¬∞C._x000D_&lt;br&gt;_x000D_&lt;br&gt;          -  Negative IgG and IgM antibodies against COVID-19;_x000D_&lt;br&gt;_x000D_&lt;br&gt;          -  Good general health status, as determined by history and physical examination._x000D_&lt;br&gt;_x000D_&lt;br&gt;        Exclusion Criteria for the first vaccination:_x000D_&lt;br&gt;_x000D_&lt;br&gt;          -  Hematological examination is abnormal, or clinically significant as assessed by the_x000D_&lt;br&gt;             study investigator (including white blood cell count, lymphocyte count, neutrophil_x000D_&lt;br&gt;             count, eosinophil count, platelet, hemoglobin, alanine aminotransferase (ALT),_x000D_&lt;br&gt;             aspartate aminotransferase (AST), total bilirubin, blood glucose and creatinine);_x000D_&lt;br&gt;_x000D_&lt;br&gt;          -  With oral ulcers, throat swelling and other oral diseases._x000D_&lt;br&gt;_x000D_&lt;br&gt;          -  With symptoms of upper respiratory tract infection._x000D_&lt;br&gt;_x000D_&lt;br&gt;          -  Personal history of seizure disorder, encephalopathy or psychosis;_x000D_&lt;br&gt;_x000D_&lt;br&gt;          -  Allergic history to any vaccine, or allergic to any ingredient of the Ad5-nCoV;_x000D_&lt;br&gt;_x000D_&lt;br&gt;          -  Any acute febrile disease or active infectious disease on the day of vaccination;_x000D_&lt;br&gt;_x000D_&lt;br&gt;          -  History of SARS or COVID-19;_x000D_&lt;br&gt;_x000D_&lt;br&gt;          -  History of COVID-19 candidate vaccine administration;_x000D_&lt;br&gt;_x000D_&lt;br&gt;          -  History of chronic obstructive pulmonary disease (COPD)._x000D_&lt;br&gt;_x000D_&lt;br&gt;          -  Serious cardiovascular diseases, such as arrhythmia, conduction block, myocardial_x000D_&lt;br&gt;             infarction, severe hypertension not controlled with medication;_x000D_&lt;br&gt;_x000D_&lt;br&gt;          -  Serious chronic disease or in the advanced stage that cannot be controlled well, such_x000D_&lt;br&gt;             as asthma, diabetes and thyroid disease, etc.;_x000D_&lt;br&gt;_x000D_&lt;br&gt;          -  Congenital or acquired angioedema;_x000D_&lt;br&gt;_x000D_&lt;br&gt;          -  Suffered from urticaria within 1 year before receiving the trial vaccine._x000D_&lt;br&gt;_x000D_&lt;br&gt;          -  Asplenia or functional asplenia;_x000D_&lt;br&gt;_x000D_&lt;br&gt;          -  Platelet disorder or other bleeding disorder that may cause intramuscular injection_x000D_&lt;br&gt;             contraindication;_x000D_&lt;br&gt;_x000D_&lt;br&gt;          -  Faint with needles in intramuscular administration group;_x000D_&lt;br&gt;_x000D_&lt;br&gt;          -  Immunosuppressive medication, anti-allergic, cytotoxic therapy, inhaled_x000D_&lt;br&gt;             corticosteroids (excluding surface corticosteroid therapy for acute non-complicated_x000D_&lt;br&gt;             dermatitis) in the last 6 months;_x000D_&lt;br&gt;_x000D_&lt;br&gt;          -  Prior administration of blood products in last 4 months;_x000D_&lt;br&gt;_x000D_&lt;br&gt;          -  Other vaccination(s) or investigational drugs within 1 month before study onset;_x000D_&lt;br&gt;_x000D_&lt;br&gt;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Woman is pregnant or lactating, positive urine pregnancy test or plan to become_x000D_&lt;br&gt;             pregnant during the next 8 months;_x000D_&lt;br&gt;_x000D_&lt;br&gt;          -  Any condition that in the opinion of the investigators may interfere with the_x000D_&lt;br&gt;             participants' compliance or evaluation of study objectives or informed consent (i.e._x000D_&lt;br&gt;             medical, psychological, social or other conditions, etc.)._x000D_&lt;br&gt;_x000D_&lt;br&gt;        Exclusion Criteria for the second vaccination:_x000D_&lt;br&gt;_x000D_&lt;br&gt;          -  Severe allergic reaction after the first dose of vaccination;_x000D_&lt;br&gt;_x000D_&lt;br&gt;          -  Severe adverse reactions causally related to the first vaccination;_x000D_&lt;br&gt;_x000D_&lt;br&gt;          -  For those newly discovered or newly occured after the first vaccination that does not_x000D_&lt;br&gt;             meet the first-dose selection criteria or meets the first-dose exclusion criteria, the_x000D_&lt;br&gt;             investigator will determine whether to continue participating in the study;_x000D_&lt;br&gt;_x000D_&lt;br&gt;          -  Other reasons for exclusion as deemed by the investigator._x000D_&lt;br&gt;</t>
  </si>
  <si>
    <t>Incidence of the AE in all groups;Seroconversion rate of the IgG antibody against SARS-CoV-2;Geomean titers of the IgG antibody against SARS-CoV-2;Seroconversion rate of the neutralizing antibody against SARS-CoV-2;Geomean titers of the neutralizing antibody against SARS-CoV-2</t>
  </si>
  <si>
    <t>A Randomized, Open Label, 2-Treatment Groups Clinical Trial Evaluating the Safety and Efficacy of a Combination of Nitazoxanide and Hydroxychloroquine Versus Hydroxychloroquine Alone in the Acute Treatment of Moderate COVID-19 Patients</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</si>
  <si>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</si>
  <si>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http://www.ctri.nic.in/Clinicaltrials/pmaindet2.php?trialid=44408</t>
  </si>
  <si>
    <t>Study to Evaluate the Safety and Efficacy of a Combination of Nitazoxanide and Hydroxychloroquine Versus Hydroxychloroquine Alone in COVID-19 Patients</t>
  </si>
  <si>
    <t>CTRI/2020/06/025849</t>
  </si>
  <si>
    <t>Randomized, Parallel Group, Active Controlled Trial
  Method of generating randomization sequence:Computer generated randomization  Method of allocation concealment:Pharmacy-controlled Randomization  Blinding and masking:Open Label</t>
  </si>
  <si>
    <t>Dr Reddys Laboratories Limited</t>
  </si>
  <si>
    <t>D Mallikarjuna Rao</t>
  </si>
  <si>
    <t>Regulatory Affairs
Proprietary Products
Innovation Plaza, IPDO
Survery No.54, Bachupally Village, Bachupally Mandal</t>
  </si>
  <si>
    <t>mallikarjunard@drreddys.com</t>
  </si>
  <si>
    <t>Inclusion criteria: 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fatigue, shortness of breath, expectoration, myalgia, rhinorrhea, sore throat, diarrhea, anosmia, ageusia)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√¢?¬•24 breaths/minute, SpO2  &lt;94% (90%-94%) on room air) &lt;br/ &gt;&lt;br&gt;Note: The severity is as defined by the Clinical Management Protocol: COVID-19 published by the Ministry of Health &amp; Family Welfare on 03 Jul 2020 (Appendix IV).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</si>
  <si>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or one or more known comorbidities at baseline: &lt;br/ &gt;&lt;br&gt;a. Uncontrolled Hypertension (systolic blood pressure  &gt;180 mmHg diastolic blood pressure  &gt;100 mmHg), Ischemic Heart Disease, Cardiac Failure &lt;br/ &gt;&lt;br&gt;b. Uncontrolled Diabetes Mellitus &lt;br/ &gt;&lt;br&gt;Note: Investigators may use clinical discretion to enrol well controlled diabetic patients who are either currently receiving or not currently receiving anti-diabetic medications. &lt;br/ &gt;&lt;br&gt;c. COPD, Asthma or Interstitial Lung Disease &lt;br/ &gt;&lt;br&gt;d. Malignancy &lt;br/ &gt;&lt;br&gt;e. Other severe underlying diseases (e.g., active bleeding, blood dyscrasias, severe malnutrition) &lt;br/ &gt;&lt;br&gt;f. G6PD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&gt;&lt;br&gt;Note: The severity is as defined by the Clinical Management Protocol: COVID-19 published by the Ministry of Health &amp; Family Welfare on 03 Jul 2020 (Appendix IV).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t>
  </si>
  <si>
    <t>Change from baseline in mean viral load (determined by rRT-PCR on a nasopharyngeal/ oropharyngeal swab)Timepoint: Day 14 or at discharge from hospital, whichever is earlier</t>
  </si>
  <si>
    <t>The effect of methanolic extract of hyoscyamus niger containing steroidal glycosides with propolis in patients with acute respiratory infection (infection or suspected covid-19): A clinical trials</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</si>
  <si>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</si>
  <si>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http://en.irct.ir/trial/48141</t>
  </si>
  <si>
    <t>IRCT20200516047462N1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</si>
  <si>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</si>
  <si>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Kashan University of Medical Sciences</t>
  </si>
  <si>
    <t>covid 19. &lt;br&gt;Covid-19;U07.1</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</si>
  <si>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</si>
  <si>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</si>
  <si>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</si>
  <si>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</si>
  <si>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</si>
  <si>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</si>
  <si>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Shortness of breath, medicine, dry cough, chills and etc. Timepoint: May and June. Method of measurement: Quantitative and qualitative.</t>
  </si>
  <si>
    <t>An International, Multi-site, Bayesian Platform Adaptive, Randomized, Placebo-controlled Trial Assessing the Effectiveness of Candidate Agents in Mitigating COVID-19 Disease in Healthcare Workers</t>
  </si>
  <si>
    <t>Drug: MR or M-M-R II ¬Æ vaccine;Drug: Placebo</t>
  </si>
  <si>
    <t>https://clinicaltrials.gov/show/NCT04333732</t>
  </si>
  <si>
    <t>CROWN CORONATION: COVID-19 Research Outcomes Worldwide Network for CORONAvirus prevenTION</t>
  </si>
  <si>
    <t>NCT04333732</t>
  </si>
  <si>
    <t>United States;Canada;Ghana;Ireland;Netherlands;South Africa;Uganda;United Kingdom;Zambia;Zimbabwe;Canada;Ghana;Ireland;Netherlands;South Africa;Uganda;United Kingdom;United States;Zambia;Zimbabwe;Australia</t>
  </si>
  <si>
    <t>CROWN CORONA</t>
  </si>
  <si>
    <t>Michael S. Avidan, MBBCh;Ramani Moonesinghe, MD;Helen Rees, MD;Linda Yun, BS, CCRP</t>
  </si>
  <si>
    <t>;;;crowntrial@email.wustl.edu</t>
  </si>
  <si>
    <t>;;;314-273-2240</t>
  </si>
  <si>
    <t>Washington Univeristy School of Medicine;University College, London;Wits University;</t>
  </si>
  <si>
    <t>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Prior enrollment into other COVID-19 interventional prevention or treatment trials_x000D_&lt;br&gt;             (observational trials not excluded)._x000D_&lt;br&gt;_x000D_&lt;br&gt;          2. Self-reported or diagnosed current infection with SARS-CoV-2 or previous COVID-19_x000D_&lt;br&gt;             diagnosis._x000D_&lt;br&gt;_x000D_&lt;br&gt;          3. Self-reported current acute respiratory infection._x000D_&lt;br&gt;_x000D_&lt;br&gt;          4. Concurrent and/or recent involvement in other research or use of the investigational_x000D_&lt;br&gt;             product, a product considered to be equivalent to the investigational product, or any_x000D_&lt;br&gt;             other product that is likely to interfere with the investigational products in this_x000D_&lt;br&gt;             trial used within three months of study enrolment._x000D_&lt;br&gt;_x000D_&lt;br&gt;          5. Self-reported known allergies to any of the IMPs and excipients of the IMPs and_x000D_&lt;br&gt;             placebo._x000D_&lt;br&gt;_x000D_&lt;br&gt;          6. Self-reported presence or history of the conditions listed in the appendices._x000D_&lt;br&gt;_x000D_&lt;br&gt;          7. Self-reported current use of medication known to interact with any of the medications_x000D_&lt;br&gt;             listed in the appendices._x000D_&lt;br&gt;_x000D_&lt;br&gt;          8. Inability or unwillingness to be followed up for the trial period._x000D_&lt;br&gt;_x000D_&lt;br&gt;        For M-M-R II_x000D_&lt;br&gt;_x000D_&lt;br&gt;          -  Pregnant women._x000D_&lt;br&gt;_x000D_&lt;br&gt;          -  Individuals receiving high dose corticosteroids, other immuno-suppressive drugs,_x000D_&lt;br&gt;             alkylating agents or anti-metabolites._x000D_&lt;br&gt;_x000D_&lt;br&gt;          -  Individuals undergoing radiotherapy._x000D_&lt;br&gt;_x000D_&lt;br&gt;          -  Any malignant disease either untreated or currently undergoing therapy._x000D_&lt;br&gt;_x000D_&lt;br&gt;          -  History of administration of gammaglobulin or blood transfusions within the previous 3_x000D_&lt;br&gt;             months._x000D_&lt;br&gt;_x000D_&lt;br&gt;          -  Participants with an allergy to the MR (MMR) vaccine or its components, including_x000D_&lt;br&gt;             neomycin._x000D_&lt;br&gt;_x000D_&lt;br&gt;          -  Idiopathic thrombocytopenic purpura (ITP)_x000D_&lt;br&gt;_x000D_&lt;br&gt;          -  Untreated tuberculosis_x000D_&lt;br&gt;_x000D_&lt;br&gt;          -  Prior receipt of any vaccines (licensed or investigational) =30 days before enrollment_x000D_&lt;br&gt;_x000D_&lt;br&gt;          -  Planned receipt of any vaccine other than the study intervention within 30 days before_x000D_&lt;br&gt;             and after the study vaccination (not including the flu vaccination via injection)_x000D_&lt;br&gt;_x000D_&lt;br&gt;          -  Prior receipt of an investigational or licensed vaccine likely to impact on_x000D_&lt;br&gt;             interpretation of the trial data (e.g. Adenovirus vectored vaccines, any coronavirus_x000D_&lt;br&gt;             vaccines)._x000D_&lt;br&gt;_x000D_&lt;br&gt;          -  Any confirmed or suspected immunosuppressive or immunodeficient state, including_x000D_&lt;br&gt;             untreated HIV infection with a CD4T count &lt;200 /mL_x000D_&lt;br&gt;_x000D_&lt;br&gt;          -  Asplenia_x000D_&lt;br&gt;</t>
  </si>
  <si>
    <t>Symptomatic COVID-19</t>
  </si>
  <si>
    <t>A placebo-controlled, randomized, double-blind study in COvid-19
patients with iveRmectin; An inVEstigator iniTiaTEd trial - CORVETTE-01</t>
  </si>
  <si>
    <t>ivermectin group   Ivermectin approximately  200microgram  per kg  administered as a single oral dose on day 1 (fasting state) &lt;br&gt;placebo group    placebo without ivermectin as an ingredient, single oral administration on day 1 (fasting state)&lt;br&gt;on day 1  subjects take the study drug (3 mg tablet of ivermectin) or the control drug (ivermectin placebo tablet) at the dose of the study drug taken once per body weight of the subject.</t>
  </si>
  <si>
    <t>https://jrct.niph.go.jp/latest-detail/jRCT2031200120</t>
  </si>
  <si>
    <t>double-blind study in COvid-19 patients with iveRmectin</t>
  </si>
  <si>
    <t>JPRN-jRCT2031200120</t>
  </si>
  <si>
    <t>Yamaoka Kunihiro</t>
  </si>
  <si>
    <t>Miwa</t>
  </si>
  <si>
    <t>Nonaka</t>
  </si>
  <si>
    <t>5-9-1 Shirokane, Minato-ku, Tokyo</t>
  </si>
  <si>
    <t>ivm-iit@insti.kitasato-u.ac.jp</t>
  </si>
  <si>
    <t>Kitasato University Hospital</t>
  </si>
  <si>
    <t>Inclusion criteria: 1) A person who has been diagnosed with COVID-19 (including asymptomatic) by the COVID-19 PCR test (SARS-CoV-2 nucleic acid detection) within 3 days before the qualification test.&lt;br&gt;2) A person with oxygen saturation (SpO2) in the room air of 95% or more.&lt;br&gt;3) A person who are 20 years or older at the time of obtaining consent.&lt;br&gt;4) A person who weigh 40 kg or more at the time of qualification test.&lt;br&gt;5) A person who understands the content of this clinical trial and can obtain written consent to participate in the clinical trial.</t>
  </si>
  <si>
    <t>Exclusion criteria: 1) A woman who is in lactation period or who may be pregnant, or those who do not agree to prevent pregnancy by medically appropriate means for up to 7 days after study drug administration.&lt;br&gt;Medically appropriate contraception means that using a combination of two or more of the following: not having sexual intercourse, taking surgical sterilization such as vasectomy or intrauterine device, taking oral contraceptive, using condom.&lt;br&gt;2) A person who has severe liver damage (AST or ALT at the time of qualification test is more than 3 times the upper limit of institutional standard and total bilirubin is more than twice the upper limit of institutional standard value), renal disorder (eGFR of eligibility test value 30 mL/min/1.73m2 or less).&lt;br&gt;3) A person with hypersensitivity to ivermectin.&lt;br&gt;4) A person with a history of severe drug allergies such as Stevens-Johnson syndrome, toxic epidermal necrolysis.&lt;br&gt;5) A person who has received the prohibited medication within the past month (within the past 6 months for biologics), or those who need to use the prohibited medication during the clinical trial period.&lt;br&gt;6) A person who are currently participating in other clinical trials or who have participated in other clinical trials within 30 days before obtaining consent.&lt;br&gt;7) In addition, a person who is determined to be unsuitable as a subject of this clinical trial by the principal investigator."</t>
  </si>
  <si>
    <t>Period until the COVID-19 PCR test (SARS-CoV-2 nucleic acid detection) becomes negative</t>
  </si>
  <si>
    <t>Efficacy of Chloroquine and Lopinavir/ Ritonavir in mild/general novel coronavirus (CoVID-19) infections: a prospective, open-label, multicenter randomized controlled clinical study</t>
  </si>
  <si>
    <t>experimental group:Chloroquine Phosphate;control group:Lopinavir / Ritonavir;</t>
  </si>
  <si>
    <t>http://www.chictr.org.cn/showproj.aspx?proj=49263</t>
  </si>
  <si>
    <t>ChiCTR2000029741</t>
  </si>
  <si>
    <t>experimental group:56;control group:56;</t>
  </si>
  <si>
    <t>2019 Novel Coronavirus Infection (CoVID-19)</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</si>
  <si>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</si>
  <si>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</si>
  <si>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</si>
  <si>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</si>
  <si>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</si>
  <si>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</si>
  <si>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</si>
  <si>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A Randomized, Partially-Blinded, Dose-Ranging Phase 1 Study to Assess the Safety, Tolerability, and Immunogenicity of a Recombinant Coronavirus-Like Particle COVID 19 Vaccine in Adults 18-55 Years of Age</t>
  </si>
  <si>
    <t>Biological: Intramuscular Vaccine</t>
  </si>
  <si>
    <t>https://clinicaltrials.gov/show/NCT04450004</t>
  </si>
  <si>
    <t>Safety, Tolerability and Immunogenicinity of a Coronavirus-Like Particle COVID-19 Vaccine in Adults Aged 18-55 Years.</t>
  </si>
  <si>
    <t>NCT04450004</t>
  </si>
  <si>
    <t>Medicago</t>
  </si>
  <si>
    <t>July 10, 2020</t>
  </si>
  <si>
    <t>Brian J Ward, MD</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</si>
  <si>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for at least one month after the_x000D_&lt;br&gt;             last administration of the investigational product (or in the case of early_x000D_&lt;br&gt;             termination, she must not plan to become pregnant for at least one month after her_x000D_&lt;br&gt;             last study vaccination). The following relationship or methods of contraception are_x000D_&lt;br&gt;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for at least one month after the last administration of the_x000D_&lt;br&gt;                  investigational product ;_x000D_&lt;br&gt;_x000D_&lt;br&gt;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</si>
  <si>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</si>
  <si>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Lung Ultrasound Implementation in the Management of Patients Hospitalized With COVID-19</t>
  </si>
  <si>
    <t>Diagnostic Test: Lung ultrasound use in patients hospitalized with COVID</t>
  </si>
  <si>
    <t>https://clinicaltrials.gov/show/NCT04542421</t>
  </si>
  <si>
    <t>NCT04542421</t>
  </si>
  <si>
    <t>University of Colorado, Denver</t>
  </si>
  <si>
    <t>Anna Maw, MD;Anna Maw, MD;Anna Maw, MD</t>
  </si>
  <si>
    <t>;anna.maw@cuanschutz.edu;</t>
  </si>
  <si>
    <t>;917-246-0702;917-246-0702</t>
  </si>
  <si>
    <t>University of Colorado, Denver;</t>
  </si>
  <si>
    <t>_x000D_&lt;br&gt;        Inclusion Criteria:_x000D_&lt;br&gt;_x000D_&lt;br&gt;          -  Physicians and advanced care provider faculty in the Division of hospital medicine at_x000D_&lt;br&gt;             University of Colorado Hospital, Aurora Colorado_x000D_&lt;br&gt;_x000D_&lt;br&gt;        Exclusion Criteria:_x000D_&lt;br&gt;_x000D_&lt;br&gt;          -  Physicians and advanced care provider Faulty within the Division of Hospital medicine_x000D_&lt;br&gt;             at University of Colorado Hospital who care for hospitalized patients less than 2_x000D_&lt;br&gt;             weeks per year_x000D_&lt;br&gt;</t>
  </si>
  <si>
    <t>Adoption of lung ultrasound by hospitalists caring for patients with COVID</t>
  </si>
  <si>
    <t>Sarilumab for Patients With Moderate COVID-19 Disease: A Randomized Controlled Trial With a Play-The-Winner Design</t>
  </si>
  <si>
    <t>Biological: SARILUMAB</t>
  </si>
  <si>
    <t>https://clinicaltrials.gov/show/NCT04359901</t>
  </si>
  <si>
    <t>Sarilumab for Patients With Moderate COVID-19 Disease</t>
  </si>
  <si>
    <t>NCT04359901</t>
  </si>
  <si>
    <t>Westyn Branch-Elliman</t>
  </si>
  <si>
    <t>Westyn Branch-Elliman, MD;Sara Schiller, MPH</t>
  </si>
  <si>
    <t>;Sara.Schiller1@va.gov</t>
  </si>
  <si>
    <t>;857-364-2012</t>
  </si>
  <si>
    <t>VA Boston Healthcare System;</t>
  </si>
  <si>
    <t>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t>
  </si>
  <si>
    <t>Intubation or death</t>
  </si>
  <si>
    <t>Open and controlled trial of hydroxychloroquine and azytromicyn use to prevent complications in patients infected by new coronavirus (COVID-19): a randomized controlled trial - Brazil COVID Coalition I Trial</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</si>
  <si>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</si>
  <si>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http://www.ensaiosclinicos.gov.br/rg/RBR-9d8z6m/</t>
  </si>
  <si>
    <t>Safety and Efficacy of Hydroxychloroquine Associated With Azythromycin in SARS-Cov-2 Virus</t>
  </si>
  <si>
    <t>RBR-9d8z6m</t>
  </si>
  <si>
    <t>Hospital do Cora√ß√£o - S√£o Paulo, SP, Brazil</t>
  </si>
  <si>
    <t>Alexandre</t>
  </si>
  <si>
    <t>Cavalcanti</t>
  </si>
  <si>
    <t>Rua Ab√≠lio Soares, 250, 11¬∫ andar.</t>
  </si>
  <si>
    <t>abiasi@hcor.com.br</t>
  </si>
  <si>
    <t>11-3053-6611 ramal 8102</t>
  </si>
  <si>
    <t>Hospital do Cora√ß√£o</t>
  </si>
  <si>
    <t>Inclusion criteria: Patients admitted to the ICU or Hospital with suspected or confirmed COVID-19</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</si>
  <si>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</si>
  <si>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</si>
  <si>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Evaluating the efficacy and safety of bromhexine in hospitalized COVID-19 patients</t>
  </si>
  <si>
    <t>Intervention 1: Intervention group: Patients allocated to treatment group were given 8 mg bromhexine tablet (Tolid Daroo), four times a day, orally for 28 days. Patients also received Supportive treatment includes interferon b1a (Resigen) 44 microgram every other day for 3 doses + Lopinavir/Ritonavir 200-50 mg (Hetero Labs Limited) 2 Tab twice daily for 7 days. Intervention 2: Control group: Control group received placebo (Tolid Daroo), four times a day, orally for 28 days. Patients also received supportive treatment includes interferon b1a (Resigen) 44 microgram every other day for 3 doses + Lopinavir/Ritonavir 200-50 mg (Hetero Labs Limited) 2 Tab twice daily for 7 days.</t>
  </si>
  <si>
    <t>http://en.irct.ir/trial/49043</t>
  </si>
  <si>
    <t>Evaluation of the efficacy and safety of bromhexine administration in COVID-19</t>
  </si>
  <si>
    <t>IRCT20151227025726N24</t>
  </si>
  <si>
    <t>Randomization: Randomized, Blinding: Double blinded, Placebo: Used, Assignment: Parallel, Purpose: Treatment, Randomization description: We randomize patients at a 1:1 ratio to receive either oral Bromhexine or placebo. Participants will be enrolled by the local principle investigators at site. Consecutively patients will receive a trial number by the principal investigator. Before the trial commences, each trial number will be randomized to a treatment arm by computer (randomization will be done using online website www.sealedenvelope.com/simple-randomiser/v1/lists) The intervention assignment communicates to the principle investigators. The study is double blinded and the trial monitor throughout by the data monitoring committee. Trial recruitment stops after the target study population is reached and will close when all patients complete their follow-up, Blinding description: In this double blind study, patients who received the drug or placebo and physician (researcher) are bl</t>
  </si>
  <si>
    <t>Shahid Bahonar St., Darabad St</t>
  </si>
  <si>
    <t>payamtabarsi@yahoo.com</t>
  </si>
  <si>
    <t>Inclusion criteria: Age =18 years at time of signing Informed Consent Form&lt;br&gt;Laboratory (RT-PCR) confirmed infection with COVID-19&lt;br&gt;Lung involvement confirmed with chest imaging&lt;br&gt;Hospitalized with a SaO2/SPO2=94% on room air or PaO2/FiO2 ratio &lt;300mgHg&lt;br&gt;=12 days since illness onset&lt;br&gt;Willingness of study participant to accept randomization to any assigned treatment arm&lt;br&gt;Must agree not to enroll in another study of an investigational agent prior to completion of Day 28 of study</t>
  </si>
  <si>
    <t>Exclusion criteria: Physician makes a decision that trial involvement is not in patients' best interest, or any condition that does not allow the protocol to be followed safely&lt;br&gt;Severe liver disease (e.g. Child Pugh score = C, AST&gt;5 times upper limit)&lt;br&gt;Pregnant or breastfeeding, or positive pregnancy test&lt;br&gt;Patients with known severe renal impairment (estimated glomerular filtration rate =30 mL/min/1.73 m2) or receiving continuous renal replacement therapy, hemodialysis, peritoneal dialysis&lt;br&gt;Will be transferred to another hospital which is not the study site within 72 hours&lt;br&gt;Receipt of any experimental treatment for 2019-nCoV (off-label, or trial related) within the 30 days prior to the time of the screening evaluation&lt;br&gt;Allergic to the Bromhexine</t>
  </si>
  <si>
    <t>Time to Clinical Improvement (TTCI). Timepoint: Daily. Method of measurement: TTCI is defined as the time (in days) from initiation of the study treatment (active or placebo) until a decline of two categories from admission status occur.1. Hospital discharge or meeting discharge criteria; 2. Non-ICU hospitalization, not requiring supplemental oxygen; 3. Non-ICU hospitalization, requiring supplemental oxygen (but not NIV/ HFNC); 4. ICU/non-ICU hospitalization, requiring NIV/ HFNC therapy; 5. ICU hospitalization, requiring IMV; 6. Death.;Need for invasive mechanical ventilation. Timepoint: Daily. Method of measurement: Medical record.;Death. Timepoint: At the end of the study. Method of measurement: Medical record.</t>
  </si>
  <si>
    <t>Amiodarone or Verapamil in COVID-19 hospitalized patients with symptoms: Randomized clinical trial - ReCOVery-SIRIO</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</si>
  <si>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</si>
  <si>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https://www.clinicaltrialsregister.eu/ctr-search/search?query=eudract_number:2020-001951-42</t>
  </si>
  <si>
    <t>Amiodarone or Verapamil in COVID-19 hospitalized patients with symptoms: Randomized clinical trial</t>
  </si>
  <si>
    <t>EUCTR2020-001951-42-PL</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</si>
  <si>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</si>
  <si>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Uniwersytet Mikolaja Kopernika w Toruniu</t>
  </si>
  <si>
    <t>Canada;Spain;Poland;Italy</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</si>
  <si>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</si>
  <si>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</si>
  <si>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</si>
  <si>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</si>
  <si>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</si>
  <si>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</si>
  <si>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</si>
  <si>
    <t>Multi-center, Randomized, Double Blind and Placebo Controlled Clinical Trial on the Efficacy and Safety of Jinhua Qinggan Granules (JHQG) for the Treatment of COVID-19 Patients.</t>
  </si>
  <si>
    <t>Experimental group:Jinhua Qinggan granules, 1 sachet each time, 3 times daily after meal, dissolve in boil water;Control group:Jinhua Qinggan granules simulation (placebo) agent: 1 sachet each time, 3 times daily after meal, dissolve in boil water.;</t>
  </si>
  <si>
    <t>http://www.chictr.org.cn/showproj.aspx?proj=55984</t>
  </si>
  <si>
    <t>ChiCTR2000036871</t>
  </si>
  <si>
    <t>Experimental group:150;Control group:150;</t>
  </si>
  <si>
    <t>Center for Bioequivalence Studies and Clinical Research,Beijing Hospital of Traditional Chinese Medicine</t>
  </si>
  <si>
    <t>Prof. Dr M. Raza Shah T.I./Liu Qing Quan</t>
  </si>
  <si>
    <t>Karachi‚Äì75270, Pakistan.</t>
  </si>
  <si>
    <t>raza.shah@iccs.edu</t>
  </si>
  <si>
    <t>+92 21 99261717 (Ext. 233, 530)</t>
  </si>
  <si>
    <t>Inclusion criteria: 1. Aged 18-75 years male and female;_x000D_&lt;br&gt;2. Confirmed Coronavirus infection by real time RT-PCR;_x000D_&lt;br&gt;3. Mild cases of Coronavirus having main symptoms with minimum 2 grade (as mentioned in 7.1.2);_x000D_&lt;br&gt;4. The subject has signed the informed consent form.</t>
  </si>
  <si>
    <t>Exclusion criteria: 1. Patients with moderate or critical Coronavirus infection confirmed by real time RT-PCR (rRT-PCR); cases meeting any of the following criteria:_x000D_&lt;br&gt;(1) Lung lesions;_x000D_&lt;br&gt;(2) Respiratory failure and requiring mechanical ventilation;_x000D_&lt;br&gt;(3) Shock;_x000D_&lt;br&gt;(4) With other organ failure that requires ICU cares;_x000D_&lt;br&gt;2. Severe primary health conditions associated with cardiovascular, cerebrovascular, pulmonary, hepatic, renal, endocrine and hematological diseases, hematopoietic system (above grade II of cardiac function; ALT &amp; AST are 1.5 times higher than the normal value; Creatinine above the upper limit of normal value) and mental illness or serious diseases affecting their survival, such as cancer or AIDS;_x000D_&lt;br&gt;3. With severe cardiopulmonary dysfunction, cardiopulmonary insufficiency;_x000D_&lt;br&gt;4. Subjects, who took other antiviral, antibacterial, cough relieving, expectorant and antiasthmatic drugs within 3 days prior to the visit (including √ü2 receptor agonists, anticholinergic agents, theophylline drugs, glucocorticoids, expectorant and Chinese Medicine.);_x000D_&lt;br&gt;5. Allergic individuals and those who are known to be allergic to experimental drugs;_x000D_&lt;br&gt;6. Pregnant women, lactating women or fertile women who are ready to conceive in 3 months;_x000D_&lt;br&gt;7. Subject, who has participated in the past 1 month in another clinical study;_x000D_&lt;br&gt;8. Subjects who are not suitable for the clinical trial based on investigators judgment.</t>
  </si>
  <si>
    <t>Change (improvement) in clinical signs and symptoms;Negative test time for SARS-CoV2 on RT-PCR;</t>
  </si>
  <si>
    <t>A Multicenter, Randomized, Open-label, Controlled Trial to Assess Effectiveness and Safety of Rhea Health Tone¬Æ as add-on Therapy for COVID-19 in Hospitalized Adults in Indonesia</t>
  </si>
  <si>
    <t>Dietary Supplement: Rhea Health Tone¬Æ</t>
  </si>
  <si>
    <t>https://clinicaltrials.gov/show/NCT04627519</t>
  </si>
  <si>
    <t>Effectiveness and Safety of Rhea Health Tone¬Æ as add-on Therapy for COVID-19 in Hospitalized Adults in Indonesia</t>
  </si>
  <si>
    <t>NCT04627519</t>
  </si>
  <si>
    <t>Universitas Padjadjaran</t>
  </si>
  <si>
    <t>RHEA-COVID19</t>
  </si>
  <si>
    <t>Keri Lestari, PhD</t>
  </si>
  <si>
    <t>lestarikd@unpad.ac.id</t>
  </si>
  <si>
    <t>+62 811-216-942</t>
  </si>
  <si>
    <t>_x000D_&lt;br&gt;        Inclusion Criteria:_x000D_&lt;br&gt;_x000D_&lt;br&gt;          1. Male and female patients aged = 18 years to 50 years old, who recently admitted as_x000D_&lt;br&gt;             in-patients and have not received any standard of care yet, with COVID-19 confirmed by_x000D_&lt;br&gt;             PCR with mild to moderate symptoms._x000D_&lt;br&gt;_x000D_&lt;br&gt;          2. Female subjects of child-bearing age agree to take effective contraceptive measures_x000D_&lt;br&gt;             during the study until seven days of the last oral medication of study product;_x000D_&lt;br&gt;_x000D_&lt;br&gt;          3. Willing to receive a random assignment to any designated treatment group and not_x000D_&lt;br&gt;             participating in another study at the same time;_x000D_&lt;br&gt;_x000D_&lt;br&gt;          4. Willing for not using any other immunomodulator or treatment that might bias the study_x000D_&lt;br&gt;_x000D_&lt;br&gt;          5. Patient willing to provide informed consent._x000D_&lt;br&gt;_x000D_&lt;br&gt;        Exclusion Criteria:_x000D_&lt;br&gt;_x000D_&lt;br&gt;          1. Any allergy to any composition of Rhea Health Tone¬Æ;_x000D_&lt;br&gt;_x000D_&lt;br&gt;          2. Pregnant and breastfeeding;_x000D_&lt;br&gt;_x000D_&lt;br&gt;          3. History and co-morbid of severe underlying disease where treatment and follow up is_x000D_&lt;br&gt;             not likely to be beneficial to the patient based on physician judgment (e.g._x000D_&lt;br&gt;             retinopathy, cardiovascular disease (QTc &gt; 500 mdet (narrow QRS); QTc = 550 mdet (wide_x000D_&lt;br&gt;             QRS)), heart arrhythmia, uncontrolled diabetes mellitus, hypertension, chronic_x000D_&lt;br&gt;             pulmonary disease, asthma, chronic kidney disease (Creatinine &gt; 2x upper limit of_x000D_&lt;br&gt;             normal), liver disease (SGOT/SGPT &gt; 2x limit of normal), chronic neurological disease,_x000D_&lt;br&gt;             or etc.). This includes people requiring care in designated supported living_x000D_&lt;br&gt;             facilities and severe dementia;_x000D_&lt;br&gt;_x000D_&lt;br&gt;          4. Possibility of being transferred to a non-study-hospital within 72 hours._x000D_&lt;br&gt;_x000D_&lt;br&gt;          5. History of autoimmune disease, cancer, HIV AIDS._x000D_&lt;br&gt;</t>
  </si>
  <si>
    <t>Length of stay</t>
  </si>
  <si>
    <t>Effect of stromal vascular fraction (SVF), blood and condition medium derived exosomes on treatment of covid-19 patients with Acute Respiratory Distress Syndrome(ARDS)/ clinical Trial</t>
  </si>
  <si>
    <t>Intervention group: Patients are divided into four control and experimental groups (60 patients: 15 patients in each group). Routine control group with routine treatment Receiver group SVF autologous group Blood exosome group Autologous group exposed to SVF autologous fluid It should be noted that all groups receive the same common treatments.</t>
  </si>
  <si>
    <t>http://en.irct.ir/trial/48099</t>
  </si>
  <si>
    <t>Effects of SVF and exosome in covid-19 patients with acute respiratory distress syndrome</t>
  </si>
  <si>
    <t>IRCT20200510047385N1</t>
  </si>
  <si>
    <t>Randomization: N/A, Blinding: Double blinded, Placebo: Not used, Assignment: Factorial, Purpose: Treatment, Other design features: Due to the fact that the approved kit for Svf separation will be used it is processed non-enzymatically and for a maximum of 2 hours and will be autologous and we will not have cell culture and will be done in the operating room, all the rules related to GCP, GMP will be considered, Blinding description: Participants are leading researchers, especially in trials initiated by academic researchers, health care personnel (physicians, nurses, etc.) who are responsible for patient care, data collection authorities and those Assessing the outcome will be blind. The Data Safety and Monitoring Committee will not be blind. To receive blood samples from patients, the relevant code of ethics will be obtained from the Ethics Committee of Tabriz University of Medical Sciences. In addition, patients will be given informed consent to participate in the study. This st</t>
  </si>
  <si>
    <t>Covid19.</t>
  </si>
  <si>
    <t>leila Roshangar</t>
  </si>
  <si>
    <t>no 31 bagshomal Ave, Banafshe</t>
  </si>
  <si>
    <t>lroshangar@yahoo.com</t>
  </si>
  <si>
    <t>+98 41 3336 3870</t>
  </si>
  <si>
    <t>Inclusion criteria: covid19 patients hospitalized in the ICU, which includes all confirmatory tests ‚Äì&lt;br&gt;Satisfaction in studying</t>
  </si>
  <si>
    <t>Exclusion criteria: History of kidney transplantation&lt;br&gt;History surgery on the lungs&lt;br&gt;The presence of any malignancy&lt;br&gt;Previous active infection&lt;br&gt;Use immunosuppressive and other drugs&lt;br&gt;The presence of autoimmune disease</t>
  </si>
  <si>
    <t>Evaluation of inflammatory status IL1,. Timepoint: per 3 days. Method of measurement: Eliza.</t>
  </si>
  <si>
    <t>An Adaptive, Multicenter, Randomized, Open-label, Comparative Clinical Study to Assess Efficacy and Safety of Favipiravir in Hospitalized Patients With COVID-19</t>
  </si>
  <si>
    <t>Drug: Favipiravir;Drug: Standard of Care</t>
  </si>
  <si>
    <t>https://clinicaltrials.gov/show/NCT04434248</t>
  </si>
  <si>
    <t>An Adaptive Study of Favipiravir Compared to Standard of Care in Hospitalized Patients With COVID-19</t>
  </si>
  <si>
    <t>NCT04434248</t>
  </si>
  <si>
    <t>Chromis LLC</t>
  </si>
  <si>
    <t>Elena Pavlikova, MD,PhD,Prof;Nikita Lomakin, MD,PhD</t>
  </si>
  <si>
    <t>Moscow State University n.a. M.V. Lomonosov;Central Clinical Hospital with Polyclinic</t>
  </si>
  <si>
    <t>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t>
  </si>
  <si>
    <t>Time to clinical improvement [pivotal stage];Time to viral elimination [pivotal stage];Rate of viral elimination by Day 10 [pilot stage, dose selection]</t>
  </si>
  <si>
    <t>An open and controlled clinical study to evaluate the efficacy and safety of Ganovo combined with ritonavir in the treatment of novel coronavirus pneumonia (COVID-19)</t>
  </si>
  <si>
    <t>Experimental group:Ganovo/ ritonavir oral+conventional treatment;Control group:Conventional treatment;</t>
  </si>
  <si>
    <t>http://www.chictr.org.cn/showproj.aspx?proj=49753</t>
  </si>
  <si>
    <t>ChiCTR2000030472</t>
  </si>
  <si>
    <t>Shenyang Sixth People's Hospita</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</si>
  <si>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</si>
  <si>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</si>
  <si>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</si>
  <si>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</si>
  <si>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</si>
  <si>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</si>
  <si>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</si>
  <si>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Rate of composite advers outcomes: SPO2, PaO2/FiO2 and respiratory rate;</t>
  </si>
  <si>
    <t>Use of Acetyl L-Carnitine in Patients With Covid-19 Pneumonia</t>
  </si>
  <si>
    <t>Dietary Supplement: Acetyl L-Carnitine</t>
  </si>
  <si>
    <t>https://clinicaltrials.gov/show/NCT04623619</t>
  </si>
  <si>
    <t>Efficacy and Safety of Acetyl L-Carnitine in COVID-19 Patients With Mild-to-Moderate Disease</t>
  </si>
  <si>
    <t>NCT04623619</t>
  </si>
  <si>
    <t>Azienda Ospedaliera Universitaria Policlinico Paolo Giaccone Palermo</t>
  </si>
  <si>
    <t>Antonio Cascio, MD, PhD;Antonio Cascio, MD, PhD</t>
  </si>
  <si>
    <t>;antonio.cascio03@unipa.it</t>
  </si>
  <si>
    <t>;3389912198</t>
  </si>
  <si>
    <t>University of Palermo, Italy;</t>
  </si>
  <si>
    <t>_x000D_&lt;br&gt;        Inclusion Criteria:_x000D_&lt;br&gt;_x000D_&lt;br&gt;          -  Positive swab test of SARS-CoV-2_x000D_&lt;br&gt;_x000D_&lt;br&gt;          -  Pneumonia related to SARS-CoV-2_x000D_&lt;br&gt;_x000D_&lt;br&gt;          -  Signature of informed consent_x000D_&lt;br&gt;_x000D_&lt;br&gt;        Exclusion Criteria:_x000D_&lt;br&gt;_x000D_&lt;br&gt;          -  Unsigned informed consent_x000D_&lt;br&gt;_x000D_&lt;br&gt;          -  Negative swab test of SARS-CoV-2_x000D_&lt;br&gt;</t>
  </si>
  <si>
    <t>COVID-19 Health Messaging to Underserved Communities</t>
  </si>
  <si>
    <t>Behavioral: Messaging</t>
  </si>
  <si>
    <t>https://clinicaltrials.gov/show/NCT04371419</t>
  </si>
  <si>
    <t>NCT04371419</t>
  </si>
  <si>
    <t>_x000D_&lt;br&gt;        Inclusion Criteria: Hispanic and African-American adult individuals, men and women -_x000D_&lt;br&gt;        oversample of those with less completed education Exclusion Criteria: children, those who_x000D_&lt;br&gt;        do not identify as above_x000D_&lt;br&gt;</t>
  </si>
  <si>
    <t>Knowledge Beliefs and Practices related to COVID-19</t>
  </si>
  <si>
    <t>Evaluation of the effect of taking Newgen beta-gluten probiotic composite powder to nutrition intervention of patients with novel coronavirus pneumonia (COVID-19)</t>
  </si>
  <si>
    <t>Control group:Routine medicines and food;Experimental group:Taking Newgen beta-gluten probiotic composite powder;</t>
  </si>
  <si>
    <t>http://www.chictr.org.cn/showproj.aspx?proj=50462</t>
  </si>
  <si>
    <t>ChiCTR2000030897</t>
  </si>
  <si>
    <t>Control group:10;Experimental group:10;</t>
  </si>
  <si>
    <t>Honghua Ye</t>
  </si>
  <si>
    <t>41 Xibei Street, Haisu District, Ningbo, Zhejiang, China</t>
  </si>
  <si>
    <t>yehonghua@medmail.com.cn</t>
  </si>
  <si>
    <t>+86 13505743664</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</si>
  <si>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</si>
  <si>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</si>
  <si>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serum albumin;siderophilin;prealbumin;lung CT scanning result;</t>
  </si>
  <si>
    <t>The efficacy and safety of carrimycin treatment in patients with novel coronavirus pneumonia (COVID-19): a multicenter, randomized, open-label, controlled trial</t>
  </si>
  <si>
    <t>Experimental group:Carrimycin;Control group:Lopinavir and Ritonavir Tablets;</t>
  </si>
  <si>
    <t>http://www.chictr.org.cn/showproj.aspx?proj=49514</t>
  </si>
  <si>
    <t>ChiCTR2000029867</t>
  </si>
  <si>
    <t>Experimental group:260;Control group:260;</t>
  </si>
  <si>
    <t>Beijing You'an Hospital, Capital Medical University</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</si>
  <si>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</si>
  <si>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</si>
  <si>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</si>
  <si>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</si>
  <si>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</si>
  <si>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</si>
  <si>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Body temperature returns to normal time;Pulmonary inflammation resolution time (HRCT);Mouthwash (pharyngeal swab) at the end of treatment COVID-19 RNA negative rate;</t>
  </si>
  <si>
    <t>CORON-ACT - a Multicenter, Double-blind, Randomized Controlled Phase II Trial on the Efficacy and Safety of Tocilizumab in the Treatment of Coronavirus Induced Disease (COVID-19)</t>
  </si>
  <si>
    <t>Drug: Tocilizumab (TCZ);Drug: Placebo</t>
  </si>
  <si>
    <t>https://clinicaltrials.gov/show/NCT04335071</t>
  </si>
  <si>
    <t>Tocilizumab in the Treatment of Coronavirus Induced Disease (COVID-19)</t>
  </si>
  <si>
    <t>NCT04335071</t>
  </si>
  <si>
    <t>April 26, 2020</t>
  </si>
  <si>
    <t>CORON-ACT</t>
  </si>
  <si>
    <t>Peter M. Villiger, Prof. Dr. med.</t>
  </si>
  <si>
    <t>University Hospital Bern (Inselspital)</t>
  </si>
  <si>
    <t>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t>
  </si>
  <si>
    <t>Number of patients with ICU admission;Number of patients with intubation;Number of patients with death</t>
  </si>
  <si>
    <t>Use of therapeutic drug monitoring (TDM) to optimise oral/enteral hydroxychloroquine dosing in critically ill patients with COVID-19</t>
  </si>
  <si>
    <t>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t>
  </si>
  <si>
    <t>https://anzctr.org.au/ACTRN12620000447954.aspx</t>
  </si>
  <si>
    <t>ACTRN12620000447954</t>
  </si>
  <si>
    <t>Purpose: Treatment; Allocation: Non-randomised trial; Masking: Open (masking not used);Assignment: Single group;Type of endpoint: Pharmacokinetics;</t>
  </si>
  <si>
    <t>Royal Brisbane &amp; Women's Hospital</t>
  </si>
  <si>
    <t>COVID-19; &lt;br&gt;COVID-19;Infection - Other infectious diseases;Respiratory - Other respiratory disorders / diseases</t>
  </si>
  <si>
    <t>Inclusion criteria: Patients admitted to ICU at the Royal Brisbane &amp; Women's Hospital with suspected or proven severe COVID-19 infection, prescribed hydroxychloroquine as part of their routine management.</t>
  </si>
  <si>
    <t>Exclusion criteria: Individuals aged &lt;18 years old.</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</si>
  <si>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</si>
  <si>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Clinical Study of  Cord Blood Mesenchymal Stem Cells in the Treatment of Acute Novel Coronavirus Pneumonia (COVID-19)</t>
  </si>
  <si>
    <t>Experimental group:Conventional treatment followed by Intravenous infusion of Cord Blood Mesenchymal Stem Cells preparations ;Control group :Conventional treatment ;</t>
  </si>
  <si>
    <t>http://www.chictr.org.cn/showproj.aspx?proj=49389</t>
  </si>
  <si>
    <t>Cancelled by the investigator                      Clinical Study for Cord Blood Mesenchymal Stem Cells in the Treatment of Acute Novel Coronavirus Pneumonia (COVID-19)</t>
  </si>
  <si>
    <t>ChiCTR2000029816</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</si>
  <si>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</si>
  <si>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</si>
  <si>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</si>
  <si>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Multicenter Study to evaluate efficacy and safety of Demethylchlortetracycline in Patients of COVID-19 - COVID-DMC</t>
  </si>
  <si>
    <t>Patients will be randomized to the following 3 groups.&lt;br&gt;1) Group with 150mg/day&lt;br&gt;In addition to BAT (Favipiravir) administration for  10 days (Max 14 days), the study drug 150 mg/day will be administered to patients for 14 days.&lt;br&gt;2) Group with 300mg/day&lt;br&gt;In addition to BAT (Favipiravir) administration for  10 days (Max 14 days), the study drug 300 mg/day (150mg for one dose, 2 times per day) will be administered to patients for 14 days.&lt;br&gt;3) Control group (only BAT [Favipiravir]) &lt;br&gt;Patients will receive only BAT for 10 days (Max14 days). &lt;br&gt;&lt;br&gt;BAT: best available therapy</t>
  </si>
  <si>
    <t>https://jrct.niph.go.jp/latest-detail/jRCTs051200049</t>
  </si>
  <si>
    <t>Therapeutic drug development program for COVID-19</t>
  </si>
  <si>
    <t>JPRN-jRCTs051200049</t>
  </si>
  <si>
    <t>Iwahori Kota</t>
  </si>
  <si>
    <t>COVID-19 pneumonia</t>
  </si>
  <si>
    <t>Megu</t>
  </si>
  <si>
    <t>Baden</t>
  </si>
  <si>
    <t>2-2, Yamadaoka, Suitashi, Osaka, Japan</t>
  </si>
  <si>
    <t>mbaden@endmet.med.osaka-u.ac.jp</t>
  </si>
  <si>
    <t>Department of Medical Innovation, Osaka University Hospital</t>
  </si>
  <si>
    <t>Inclusion criteria: 1) Patients who are positive for SARS-CoV-2 by PCR or antigen test&lt;br&gt;2) Patients who are diagnosed with pneumonia by Chest X-ray or CT  &lt;br&gt;3) Patients who do not need continuous (24h) oxygen inhalation&lt;br&gt;4) Pregnancy test-negative for premenopausal women &lt;br&gt;5) Patients who can eat and drink&lt;br&gt;6) Patients older or equal to 20 years old and younger than 75 years old&lt;br&gt;7) Patients who can sign the informed consent form by themselves</t>
  </si>
  <si>
    <t>Exclusion criteria: 1) Patients with hypersensitivity for tetracycline compound&lt;br&gt;2) Patients showing SpO2 &lt; 93% without oxygen inhalation&lt;br&gt;3) Patients who are or have a possibility to be pregnant, or hope to be pregnant during the study.&lt;br&gt;4) Patients with liver failure (AST and/or ALT &gt;= the standard value)&lt;br&gt;5) Patients with kidney failure (eGFR &lt; 30 ml/min/1.73m2)&lt;br&gt;6) Patients having history of gout or currently receiving treatment of gout or hyperuricemia&lt;br&gt;7) Patients who are considered unsuitable for the study by the PI or sub investigators</t>
  </si>
  <si>
    <t>The change rate of CD8+ T cells between before and 7 days after the administration of the study drug</t>
  </si>
  <si>
    <t>Helmet Continuous Positive Airway Pressure Versus High-Flow Nasal Cannula in COVID-19: A Pragmatic Randomised Clinical Trial</t>
  </si>
  <si>
    <t>Device: Helmet CPAP;Device: HFNC</t>
  </si>
  <si>
    <t>https://clinicaltrials.gov/show/NCT04395807</t>
  </si>
  <si>
    <t>Helmet CPAP Versus HFNC in COVID-19</t>
  </si>
  <si>
    <t>NCT04395807</t>
  </si>
  <si>
    <t>Lund University</t>
  </si>
  <si>
    <t>COVID;Acute Hypoxemic Respiratory Failure</t>
  </si>
  <si>
    <t>COVID HELMET</t>
  </si>
  <si>
    <t>Jonas Tverring, MD;Jonas Tverring, MD;Jonas Tverring, MD</t>
  </si>
  <si>
    <t>;jonas.tverring@med.lu.se;jonas.tverring@med.lu.se</t>
  </si>
  <si>
    <t>;+46424062673;+46424062673</t>
  </si>
  <si>
    <t>Lund University;</t>
  </si>
  <si>
    <t>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t>
  </si>
  <si>
    <t>Ventilator-Free Days (VFD)</t>
  </si>
  <si>
    <t>Driving pressure guided positive end expiratory pressure (PEEP) strategy Vs physician guided PEEP (ARDSnet protocol) in mechanical ventilation for Acute respiratory distress syndrome (ARDS) in COVID-19 patients: a prospective randomised controlled trial.</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</si>
  <si>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</si>
  <si>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http://www.ctri.nic.in/Clinicaltrials/pmaindet2.php?trialid=43447</t>
  </si>
  <si>
    <t>Clinical trial evaluating two ventilator settings in Corona virus related severe lung diseases ( known as ARDS)</t>
  </si>
  <si>
    <t>CTRI/2020/05/025071</t>
  </si>
  <si>
    <t>Randomized, Parallel Group Trial
  Method of generating randomization sequence:Computer generated randomization  Method of allocation concealment:Sequentially numbered, sealed, opaque envelopes  Blinding and masking:Participant Blinded</t>
  </si>
  <si>
    <t>Dr Ajisha Aravindan</t>
  </si>
  <si>
    <t>Dept of Anaesthesiology, Pain Medicine and Critical care
4th Floor Porta Cabin
Academic Block
AIIMS</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</si>
  <si>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</si>
  <si>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</si>
  <si>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</si>
  <si>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Difference in the area under the curve (adjusted to survival time) for Murray√¢??s lung injury score between the two groups in the first 4 days.Timepoint: The first 4 days during ICU stay and mechanical ventilation</t>
  </si>
  <si>
    <t>An anaesthesia procedure and extubation strategy for reducing patient agitation and cough after extubation that can be used to prevent the spread of SARS-CoV-2 and other infectious viruses in the operating Room</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</si>
  <si>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</si>
  <si>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http://www.chictr.org.cn/showproj.aspx?proj=50763</t>
  </si>
  <si>
    <t>An anaesthesia procedure and extubation strategy for reducing patient agitation and cough after extubation that can be used to prevent the spread of Novel Coronavirus Pneumonia (COVID-19) and other infectious viruses in the operating Room</t>
  </si>
  <si>
    <t>ChiCTR2000030681</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</si>
  <si>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</si>
  <si>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</si>
  <si>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</si>
  <si>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</si>
  <si>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</si>
  <si>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</si>
  <si>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</si>
  <si>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cough;agitation;</t>
  </si>
  <si>
    <t>The impact of respiratory Tele-rehabilitation on pulmonary function and quality of life in patient with COVID-19</t>
  </si>
  <si>
    <t>Intervention 1: Intervention group: For four weeks, every day for 30 minutes once a day for two set with 10 minutes of rest and hydration. The program includes one-minute diaphragmatic breathing exercises, 5-minute incentive spirometry exercises, 30-second sit to stand squats, 30-second standing marching, 30-second seated arm reaches, 30-second standing heel raises, 30-second sidestepping, 30- second Wall pushups. Individuals practice in groups of five on the Skyroom platform. Every day after training, the amount of fatigue and dyspenea based on the BORG scale, the number of exercises performed and problems during training in a special checklist for each The person is registered. Intervention 2: The usual training is done during discharge. They are given a training pamphlet on encouraging respiratory rehabilitation and spirometry exercises. Their condition is monitored daily by telephone. They are asked to record fatigue and shortness of breath and the number of exercises in the checklist.</t>
  </si>
  <si>
    <t>http://en.irct.ir/trial/50721</t>
  </si>
  <si>
    <t>Evaluation of respiratory Tele-rehabilitation in patient with COVID-19</t>
  </si>
  <si>
    <t>IRCT20200711048077N1</t>
  </si>
  <si>
    <t>Randomization: Randomized, Blinding: Double blinded, Placebo: Not used, Assignment: Parallel, Purpose: Education/Guidance, Randomization description: Randomization of study will done by generating a random sequence with randomization.com for each research unit in two groups alternatively. The envelope method in the package is used to hide the random sequence. In this way, a random sequence is written on small cards as code A or B and is kept in a closed envelope. Whenever a research unit is found to meet the inclusion criteria, it is opened in an envelope and entered the group based on the first card. Becomes relevant. This will continue until the required number of research units are assigned to both groups, Blinding description: Participants will be informed that generally there will be two different groups in the study, in one different pulmonary rehabilitation exercises will be performed online and in the other one pulmonary rehabilitation training will be given via pamphlet.</t>
  </si>
  <si>
    <t>Coronavirus 2019. &lt;br&gt;COVID-19, virus identified;U07.1</t>
  </si>
  <si>
    <t>Fateme Rangani</t>
  </si>
  <si>
    <t>No 10, Haft-e-Tir 5, Hafte-e-Tir Blvd, Vakilabad Blvd</t>
  </si>
  <si>
    <t>ranganif981@mums.ac.ir</t>
  </si>
  <si>
    <t>+98 51 3864 6372</t>
  </si>
  <si>
    <t>Inclusion criteria: Willingness to participate in the study&lt;br&gt;Acceptable visual, auditory and alertness to participate in study&lt;br&gt;Ability to understand and speak Persian&lt;br&gt;Having online communication facilities such as internet and one of the smart devices such as laptop, tablet or smartphone.&lt;br&gt;Ability to use online technology or caregiver to access it during quarantine.&lt;br&gt;Patients who have been diagnosed with covid 19 and have a lung lesion based on the results of a CXR or CT scan with the approval of an infectious disease specialist&lt;br&gt;Discharge after treatment&lt;br&gt;Observance of social isolation&lt;br&gt;Having a cardiac echo at the time of admission that indicates heart health</t>
  </si>
  <si>
    <t>Exclusion criteria: Having deformity in the chest&lt;br&gt;mental disorder&lt;br&gt;Any severe illness that impairs the movement of patients such as severe heart disease, severe musculoskeletal pain, vascular aneurysms, severe neurological diseases&lt;br&gt;Pregnancy&lt;br&gt;vestibular disorders</t>
  </si>
  <si>
    <t>Pulmonary function. Timepoint: At the beginning of the study (before the intervention) and at the end of the second week and at the end of the fourth week after the intervention. Method of measurement: By examining the six-minute walk test and measuring the maximum inspiratory pressure (MIP) and the percentage of blood oxygen saturation (SPO2).;Quality of life score in SF-36 questionnaire. Timepoint: At the beginning of the study (before the intervention) and at the end of the second week and at the end of the fourth week after the intervention. Method of measurement: SF-36 questionnaire.</t>
  </si>
  <si>
    <t>A Randomized Controlled Adaptive Study Comparing COVID-19 Convalescent Plasma (CCP) to Non-immune Plasma to Limit Coronavirus-associated Complications in Hospitalized Patients</t>
  </si>
  <si>
    <t>Biological: COVID-19 Convalescent Plasma (CCP);Biological: Placebo</t>
  </si>
  <si>
    <t>https://clinicaltrials.gov/show/NCT04421404</t>
  </si>
  <si>
    <t>Effects of COVID-19 Convalescent Plasma (CCP) on Coronavirus-associated Complications in Hospitalized Patients</t>
  </si>
  <si>
    <t>NCT04421404</t>
  </si>
  <si>
    <t>Priscilla Hsue, MD</t>
  </si>
  <si>
    <t>June 9, 2020</t>
  </si>
  <si>
    <t>CAPRI</t>
  </si>
  <si>
    <t>Priscilla Hsue, MD;Annie Leutkemeyer, MD</t>
  </si>
  <si>
    <t>University of California, San Francisco;University of California, San Francisco</t>
  </si>
  <si>
    <t>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for the purpose of COVID-19_x000D_&lt;br&gt;        treatment that do not yet have data to support efficacy, such as IL-6 antagonists, these_x000D_&lt;br&gt;        medications must be stopped prior to enrollment. Receipt of current standard of care_x000D_&lt;br&gt;        COVID-19 treatment, including remdesivir and dexamethasone is permitted and should be_x000D_&lt;br&gt;        recorded as a concomitant medication._x000D_&lt;br&gt;_x000D_&lt;br&gt;        Note: Pregnancy is not exclusionary but will merit additional discussion of risks &amp;_x000D_&lt;br&gt;        benefits in the context of ongoing pregnancy_x000D_&lt;br&gt;</t>
  </si>
  <si>
    <t>Mechanical Ventilation or Death Endpoint</t>
  </si>
  <si>
    <t>A randomized control study to evaluate the therapeutic effects of Lithium in Covid-19 patients</t>
  </si>
  <si>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</si>
  <si>
    <t>http://www.ctri.nic.in/Clinicaltrials/pmaindet2.php?trialid=44766</t>
  </si>
  <si>
    <t>A study of drug Lithium on patients of Covid 19 disease</t>
  </si>
  <si>
    <t>CTRI/2020/06/026193</t>
  </si>
  <si>
    <t>Maulana azad medical college</t>
  </si>
  <si>
    <t>Dr Sumit Sural</t>
  </si>
  <si>
    <t>Dept of Orthopedics
Lok Nayak Hospital
Delhi</t>
  </si>
  <si>
    <t>sumitsural@hotmail.com</t>
  </si>
  <si>
    <t>Maulana Azad Medical College and associated Lok Nayak Hospital</t>
  </si>
  <si>
    <t>Inclusion criteria: 1.Age between 18 and 70yrs &lt;br/ &gt;&lt;br&gt;2.Positive Covid test report as per reverse transcriptase polymerase chain reaction (RT PCR) of oronasopharyngeal swabs. &lt;br/ &gt;&lt;br&gt;3.Respiratory rate more than 30 per minute. &lt;br/ &gt;&lt;br&gt;4.SpO2 93% or less. &lt;br/ &gt;&lt;br&gt;</t>
  </si>
  <si>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</si>
  <si>
    <t>MortalityTimepoint: At week 3</t>
  </si>
  <si>
    <t>Convalescent Plasma in the treatment of 6 COVID-19 Patients</t>
  </si>
  <si>
    <t>Case series:Convalescent Plasma of COVID-19 patients;</t>
  </si>
  <si>
    <t>http://www.chictr.org.cn/showproj.aspx?proj=53859</t>
  </si>
  <si>
    <t>ChiCTR2000033056</t>
  </si>
  <si>
    <t>Case series:6;</t>
  </si>
  <si>
    <t>Guizhou Provincial Jiangjunshan Hospital</t>
  </si>
  <si>
    <t>Zhang Wei</t>
  </si>
  <si>
    <t>149 Dalian Road, Zunyi, Guizhou, China</t>
  </si>
  <si>
    <t>zhangwei_hxicu@163.com</t>
  </si>
  <si>
    <t>+86 18982262419</t>
  </si>
  <si>
    <t>Affiliated Hospital of Zunyi Medical University</t>
  </si>
  <si>
    <t>Inclusion criteria: 1. Recurrent COVID-19 patients;_x000D_&lt;br&gt;2. The COVID-19 patients with Long treatment cycle.</t>
  </si>
  <si>
    <t>Exclusion criteria: No.</t>
  </si>
  <si>
    <t>Duration of negative changes;</t>
  </si>
  <si>
    <t>A Randomized, Multicenter Clinical Trial to Evaluate the Efficacy and Safety of the Use of Convalescent Plasma (PC) and Human Intravenous Anti COVID-19 Immunoglobulin (IV Anti COVID-19 IgG) in Patients Hospitalized for COVID-19.</t>
  </si>
  <si>
    <t>Biological: COVID-19 convalescent plasma;Biological: Anti-COVID-19 human immunoglobulin;Drug: Standard (specific) therapy for COVID-19</t>
  </si>
  <si>
    <t>https://clinicaltrials.gov/show/NCT04395170</t>
  </si>
  <si>
    <t>Convalescent Plasma (PC) and Human Intravenous Anti-COVID-19 Immunoglobulin (IV Anti COVID-19 IgG) in Patients Hospitalized for COVID-19.</t>
  </si>
  <si>
    <t>NCT04395170</t>
  </si>
  <si>
    <t>Lifefactors Zona Franca, SAS</t>
  </si>
  <si>
    <t>Santiago Jaramillo;Santiago Jaramillo</t>
  </si>
  <si>
    <t>sjaramillo@lifefactors.co;sjaramillo@lifefactors.co</t>
  </si>
  <si>
    <t>+573128092776;+57 3128092776</t>
  </si>
  <si>
    <t>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t>
  </si>
  <si>
    <t>Admission to ICU and/or mechanical ventilation</t>
  </si>
  <si>
    <t>A Phase-II, Open-Label, Randomized, Multicenter Study to Investigate the Pharmacodynamics, Pharmacokinetics, Safety, and Efficacy of 8 mg/kg or 4mg/kg Intravenous Tocilizumab in Patients With Moderate to Severe COVID-19 Pneumonia</t>
  </si>
  <si>
    <t>Drug: Tociliuzumab</t>
  </si>
  <si>
    <t>https://clinicaltrials.gov/show/NCT04363736</t>
  </si>
  <si>
    <t>A Study to Investigate Intravenous Tocilizumab in Participants With Moderate to Severe COVID-19 Pneumonia</t>
  </si>
  <si>
    <t>NCT04363736</t>
  </si>
  <si>
    <t>MARIPOSA</t>
  </si>
  <si>
    <t>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</si>
  <si>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</si>
  <si>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Nitric Oxide Gas Inhalation Therapy for Severe Acute Respiratory Syndrome Due to COVID-19.</t>
  </si>
  <si>
    <t>Drug: Nitric Oxide Gas</t>
  </si>
  <si>
    <t>https://clinicaltrials.gov/show/NCT04290871</t>
  </si>
  <si>
    <t>Nitric Oxide Gas Inhalation for Severe Acute Respiratory Syndrome in COVID-19.</t>
  </si>
  <si>
    <t>NCT04290871</t>
  </si>
  <si>
    <t>Coronavirus;SARS (Severe Acute Respiratory Syndrome)</t>
  </si>
  <si>
    <t>NOSARSCOVID</t>
  </si>
  <si>
    <t>Chong Lei, MD, PhD;Lorenzo Berra, MD</t>
  </si>
  <si>
    <t>Fourth Military Medical University;Massachusetts General Hospital</t>
  </si>
  <si>
    <t>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t>
  </si>
  <si>
    <t>SARS-free patients at 14 days</t>
  </si>
  <si>
    <t>A Randomized, Multi-institutional, Phase 2 Study of Hydroxichloroquine Plus Azithromycin for High Risk SARS-CoV-2 Positive Patients (COVID-19)</t>
  </si>
  <si>
    <t>Drug: Hydroxychloroquine and Azithromycin</t>
  </si>
  <si>
    <t>https://clinicaltrials.gov/show/NCT04575558</t>
  </si>
  <si>
    <t>HOPE: A Trial of Hydroxichloroquine Plus Azithromycin in High Risk COVID-19</t>
  </si>
  <si>
    <t>NCT04575558</t>
  </si>
  <si>
    <t>Latin American Cooperative Oncology Group</t>
  </si>
  <si>
    <t>HOPE_BRAZIL</t>
  </si>
  <si>
    <t>_x000D_&lt;br&gt;        Inclusion Criteria:_x000D_&lt;br&gt;_x000D_&lt;br&gt;          -  Age = 18 years and by 1 of the following criteria:_x000D_&lt;br&gt;_x000D_&lt;br&gt;               1. Cancer diagnosis and systemic antineoplastic treatment (chemotherapy or hormone_x000D_&lt;br&gt;                  therapy or immunotherapy or small molecule therapy), or having received the last_x000D_&lt;br&gt;                  dose within 90 days from randomization, or_x000D_&lt;br&gt;_x000D_&lt;br&gt;               2. Antineoplastic treatment with radiotherapy or had received the last fraction_x000D_&lt;br&gt;                  within 90 days from randomization, or_x000D_&lt;br&gt;_x000D_&lt;br&gt;               3. Undergone surgery for cancer treatment within 90 days from randomization, or_x000D_&lt;br&gt;_x000D_&lt;br&gt;               4. Need for continuous treatment for chronic disease. asthma, COPD, pulmonary_x000D_&lt;br&gt;                  fibrosis, pulmonary hypertension, smoking, systemic arterial hypertension,_x000D_&lt;br&gt;                  ischemic heart disease, hypertensive heart disease, symptomatic valve heart_x000D_&lt;br&gt;                  disease, cardiac arrhythmia, chronic renal failure, stroke, diabetes, autoimmune_x000D_&lt;br&gt;                  or other disease at the discretion of the investigator._x000D_&lt;br&gt;_x000D_&lt;br&gt;          -  Confirmed diagnosis of SARS-CoV-2 infection;_x000D_&lt;br&gt;_x000D_&lt;br&gt;          -  Symptoms of SARS-Cov-2 (COVID-19) infection but without showing signs / symptoms of_x000D_&lt;br&gt;             severity;_x000D_&lt;br&gt;_x000D_&lt;br&gt;          -  Respiratory rate &lt;24ipm;_x000D_&lt;br&gt;_x000D_&lt;br&gt;          -  HR &lt;130 bpm (in the absence of fever);_x000D_&lt;br&gt;_x000D_&lt;br&gt;          -  Oxygen saturation &gt; 90%_x000D_&lt;br&gt;</t>
  </si>
  <si>
    <t>Clinical deterioration rate</t>
  </si>
  <si>
    <t>Investigating the effect of Lavender (Lavandula angustifolia L.) syrup on improving the severity of cough in patients with definite or highly suspicious COVID-19</t>
  </si>
  <si>
    <t>Intervention 1: Intervention group: Supportive treatments related to the control of fever, pain, cough and other symptoms will be prescribed according to the common COVID-19 protocols in classical medicine. Also, in the intervention group receive 9 mL of lavender syrup twice a day for 14 days in addition to routine treatments (18 mL daily). Lavender syrup is prepared as follows:100 g of dried lavender branch (Lavandula angustifolia L.) is washed, then soaked in 1000 mL of water for 3 hours. It is then boiled for 10 min and the resulting liquid is cooled in the laboratory. After cooling, the contents of the container are concentrated with a smooth filter and the resulting product is concentrated. From the obtained dry extract, we make 5 g to 100 g using the USP syrup making model with 66.7 g of honey and 28.5 g of water. The resulting syrup is poured into 120 mL sterile jars, sealed and sterilized by autoclave. Intervention 2: Control group:Supportive treatments related to the control of fever, pain, cough and other symptoms will be prescribed according to the common COVID-19 protocols in classical medicine.</t>
  </si>
  <si>
    <t>http://en.irct.ir/trial/48013</t>
  </si>
  <si>
    <t>Effect of Lavender syrup on COVID-19</t>
  </si>
  <si>
    <t>IRCT20110907007511N4</t>
  </si>
  <si>
    <t>Randomization: Randomized, Blinding: Not blinded, Placebo: Not used, Assignment: Parallel, Purpose: Treatment, Other design features: Fall criteria:                                                                                                                 - Sensitivity to lavender                                                                                              - Lack of proper use of prescribed drugs (less than 80%)                                      - Drug side effects                                                                                                      - Exacerbation of symptoms and the need for hospitalization, Randomization description: Randomization: According to the random list resulting from block randomization using blocks of size 4 is done.</t>
  </si>
  <si>
    <t>Gorgan University of Medical Sciences</t>
  </si>
  <si>
    <t>Condition 1: COVID-19. Condition 2: COVID-19. &lt;br&gt;COVID-19, virus identified &lt;br&gt;COVID-19, virus not identified;U07.1;U07.2</t>
  </si>
  <si>
    <t>Dr. Marzieh Qaraati</t>
  </si>
  <si>
    <t>Shastkola Road</t>
  </si>
  <si>
    <t>Dr.qaraati@goums.ac.ir</t>
  </si>
  <si>
    <t>+98 17 3245 1434</t>
  </si>
  <si>
    <t>Inclusion criteria: Age between 18 and 65 years&lt;br&gt;Conscious consent to participate in the study&lt;br&gt;Fever greater than 38 degrees or a feeling of hot flashes with at least one clinical sign of a dry cough, 24% number of breaths per minute, headache or body aches, feeling weak and lethargic, anosmia (olfactory disturbance) or taste disturbances, nausea&lt;br&gt;Seven days or less after the onset of symptoms at the first visit or relapse within 6 weeks of previous treatment&lt;br&gt;Absence of respiratory distress&lt;br&gt;Candidate for outpatient treatment</t>
  </si>
  <si>
    <t>Exclusion criteria: Need to be hospitalized&lt;br&gt;Pregnancy and lactation&lt;br&gt;Smoking&lt;br&gt;Underlying heart / liver /kidney disease / high blood pressure&lt;br&gt;Use other herbal medicines to control the symptoms of the disease&lt;br&gt;Sensitivity to lavender</t>
  </si>
  <si>
    <t>Changes in the severity of cough.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points).;Changes in the severity of fever.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points).;Change in the severity of shortness of breath. Timepoint: Follow-up of patients in zero step (at the beginning of the study as a face-to-face visit), the first step (7 days after entering the study by telephone follow-up), the second step (14 days after entering the study by telephone follow-up), the third time (21 days after entering the study by telephone follow-up), the fourth time (14 days after the end of the study by telephone follow-up) and the fifth time (28 days after the end of the study by telephone follow-up). Method of measurement: Checklist of patient and disease characteristics, satisfaction with treatment by asking general questions, assessment of patient symptoms based on Visual Analogue Scale (10 points).</t>
  </si>
  <si>
    <t>COVID-19: Efficacy of solnatide to treat pulmonary permeability oedema in SARS-Cov-2 positive patients with moderate-to-severe ARDS - a pilot-trial.</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</si>
  <si>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</si>
  <si>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https://www.clinicaltrialsregister.eu/ctr-search/search?query=eudract_number:2020-001244-26</t>
  </si>
  <si>
    <t>EUCTR2020-001244-26-AT</t>
  </si>
  <si>
    <t>Department of Clinical Pharmacology,  Medical University of Vienna, Vienna Austria</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</si>
  <si>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</si>
  <si>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</si>
  <si>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</si>
  <si>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</si>
  <si>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96h&lt;br&gt;Are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</si>
  <si>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Subjects who are extremely unlikely to survive more than 48 hours due to the acute conditions of the patient in the opinion of the Investigator.&lt;br&gt;7.	Subjects who are not expected to survive the next month because of an underlying uncorrectable medical condition or a do not resuscitate order&lt;br&gt;8.	Women known to be pregnant, lactating or having a positive or indeterminate pregnancy test&lt;br&gt;</t>
  </si>
  <si>
    <t>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&lt;br&gt;;Timepoint(s) of evaluation of this end point: Baseline to day 7, respectively to day 14 or day 28. ;Primary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(if available)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
  </si>
  <si>
    <t>SARS-CoV-2 Seroprevalence Among Adults People Living in Jail</t>
  </si>
  <si>
    <t>Biological: Blood draw</t>
  </si>
  <si>
    <t>https://clinicaltrials.gov/show/NCT04516512</t>
  </si>
  <si>
    <t>Assessment of SARS-CoV-2 Seroprevalence in Detention</t>
  </si>
  <si>
    <t>NCT04516512</t>
  </si>
  <si>
    <t>COVIDET</t>
  </si>
  <si>
    <t>Guillaume Mellon, MD,MPH;Anne Maie Roque-Afonso, MD, MPH;Anne Dulioust, MD, PhD;Guillaume Mellon, MD, MPH</t>
  </si>
  <si>
    <t>;;;guillaume.mellon@inserm.fr</t>
  </si>
  <si>
    <t>;;;+33 1 49 84 71 17</t>
  </si>
  <si>
    <t>Etablissement Public de Sant√© National de Fresnes, Service de M√©decine;H√¥pital Paul Brousse, Service de Virologie;Etablissement Public national de Fresnes, Service de M√©decine;</t>
  </si>
  <si>
    <t>_x000D_&lt;br&gt;        Inclusion Criteria:_x000D_&lt;br&gt;_x000D_&lt;br&gt;          -  Detained woman appearing on the lists supplied by the penitentiary establishments or_x000D_&lt;br&gt;             detained man drawn by lot from the lists supplied by the penitentiary establishments._x000D_&lt;br&gt;_x000D_&lt;br&gt;          -  Age from 18 to 80 years old._x000D_&lt;br&gt;_x000D_&lt;br&gt;          -  Free and informed consent signed."_x000D_&lt;br&gt;_x000D_&lt;br&gt;        Exclusion Criteria:_x000D_&lt;br&gt;_x000D_&lt;br&gt;          -  Subject likely not to respect the terms of the study_x000D_&lt;br&gt;_x000D_&lt;br&gt;          -  Persons who are placed under legal protection_x000D_&lt;br&gt;_x000D_&lt;br&gt;          -  Person released from detention between the day of selection and the day of the planned_x000D_&lt;br&gt;             consultation_x000D_&lt;br&gt;_x000D_&lt;br&gt;          -  Person who are not attending the inclusion consultation after two invitations_x000D_&lt;br&gt;_x000D_&lt;br&gt;          -  Patient who do not speaking French and are not accompanied by a translator_x000D_&lt;br&gt;_x000D_&lt;br&gt;          -  Pregnant and lactating women_x000D_&lt;br&gt;</t>
  </si>
  <si>
    <t>Determination of the immunological parameters (Immunoglobins G) of the SARS-CoV-2 infection</t>
  </si>
  <si>
    <t>A Multi-center, Open-label, Randomized Parallel Controlled Evaluation on the Efficacy and Safety of BDB-001 Injection in the Treatment of Progressive Severe COVID-19 in Phase II/III</t>
  </si>
  <si>
    <t>Drug: BDB-001 Injection;Other: Conventional treatment</t>
  </si>
  <si>
    <t>https://clinicaltrials.gov/show/NCT04449588</t>
  </si>
  <si>
    <t>Efficacy and Safety Study of BDB-001 in Severe COVID-19 With ALI/ARDS</t>
  </si>
  <si>
    <t>NCT04449588</t>
  </si>
  <si>
    <t>Staidson (Beijing) Biopharmaceuticals Co., Ltd</t>
  </si>
  <si>
    <t>China;Indonesia;China;Indonesia</t>
  </si>
  <si>
    <t>Qing Mao, Ph.D;Du Zhouqi</t>
  </si>
  <si>
    <t>;duzhouqi@staidson.com</t>
  </si>
  <si>
    <t>;+86 17600505723</t>
  </si>
  <si>
    <t>Southwest Hospital of Chongqing;</t>
  </si>
  <si>
    <t>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t>
  </si>
  <si>
    <t>Time to recovery of peripheral capillary oxygen saturation (SpO2) from baseline;28-day all-cause mortality rate</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</si>
  <si>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</si>
  <si>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Drug: Hydroxychloroquine Sulfate Regular dose;Drug: Hydroxychloroquine Sulfate Loading Dose;Drug: Chloroquine;Drug: Placebo;Drug: Hydroxychloroquine Sulfate Regular dose;Drug: Hydroxychloroquine Sulfate Loading Dose;Drug: Chloroquine;Drug: Placebo</t>
  </si>
  <si>
    <t>https://clinicaltrials.gov/show/NCT04346667</t>
  </si>
  <si>
    <t>Post-Exposure Prophylaxis for Asymptomatic SARS-CoV-2 COVID-19 Patients With choloroquinE Compounds</t>
  </si>
  <si>
    <t>NCT04346667</t>
  </si>
  <si>
    <t>Government of Punjab, Specialized Healthcare and Medical Education Department</t>
  </si>
  <si>
    <t>Pakistan;Pakistan</t>
  </si>
  <si>
    <t>SARS-CoV-2;Coronavirus Infection;Asymptomatic Condition;COVID-19;SARS-CoV-2;Coronavirus Infection;Asymptomatic Condition;COVID-19</t>
  </si>
  <si>
    <t>PEACE</t>
  </si>
  <si>
    <t>Ammar Sarwar, MD;Ammar Sarwar, MD</t>
  </si>
  <si>
    <t>asarwar@bidmc.harvard.edu;asarwar@bidmc.harvard.edu</t>
  </si>
  <si>
    <t>+92-42-35302701-14;+92-42-35302701-14</t>
  </si>
  <si>
    <t>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t>
  </si>
  <si>
    <t>RT-PCR negative status;RT-PCR negative status</t>
  </si>
  <si>
    <t>A prospective randomized controlled trial for a Self-made Gastroscope isolation mask for preventing and controlling the novel coronavirus pneumonia (COVID-19) Epidemic period</t>
  </si>
  <si>
    <t>The experimental group:Wear a self-made "gastroscope mask" during gastroscopy;Control group:Without self-made "gastroscope mask" during gastroscopy;</t>
  </si>
  <si>
    <t>http://www.chictr.org.cn/showproj.aspx?proj=50247</t>
  </si>
  <si>
    <t>Clinical study for a new type of Gastroscope isolation mask for preventing and controlling the novel coronavirus pneumonia (COVID-19) Epidemic period</t>
  </si>
  <si>
    <t>ChiCTR2000030317</t>
  </si>
  <si>
    <t>The experimental group:150;Control group:150;</t>
  </si>
  <si>
    <t>West China Hospital of Sichuan University</t>
  </si>
  <si>
    <t>Digestive endoscopy gastroscopy; Novel Coronavirus Pneumonia (COVID-19)</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</si>
  <si>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</si>
  <si>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</si>
  <si>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</si>
  <si>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</si>
  <si>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</si>
  <si>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</si>
  <si>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During the operation, the patient's volume of local exhaled air from the mouth and nose, the patient's heart rate, respiratory rate and blood oxygen saturation;</t>
  </si>
  <si>
    <t>An Open-Label, Multicenter, Parallel-Group, Randomized, Phase III Study to Evaluate the Efficacy and Safety of Hydroxychloroquine and Favipiravir in the Treatment of Mild to Moderate COVID-19</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</si>
  <si>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</si>
  <si>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https://clinicaltrials.gov/show/NCT04411433</t>
  </si>
  <si>
    <t>Efficacy and Safety of Hydroxychloroquine and Favipiravir in the Treatment of Mild to Moderate COVID-19</t>
  </si>
  <si>
    <t>NCT04411433</t>
  </si>
  <si>
    <t>Ministry of Health, Turkey</t>
  </si>
  <si>
    <t>Sars-CoV2;COVID-19</t>
  </si>
  <si>
    <t>Prof. Ates KARA, MD;Prof. Ates Kara, MD</t>
  </si>
  <si>
    <t>ateskara@hacettepe.edu.tr;ateskara@hacettepe.edu.tr</t>
  </si>
  <si>
    <t>+90 532 4135130;+90 532 4135130</t>
  </si>
  <si>
    <t>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t>
  </si>
  <si>
    <t>Time to recovery (discharge);Decrease in viral load</t>
  </si>
  <si>
    <t>A Phase II Double-Blind Randomized Placebo-Controlled Trial of Combination Therapy to Treat COVID-19 Infection</t>
  </si>
  <si>
    <t>Drug: Ivermectin;Drug: Doxycycline Hcl;Dietary Supplement: Zinc;Dietary Supplement: Vitamin D3;Dietary Supplement: Vitamin C</t>
  </si>
  <si>
    <t>https://clinicaltrials.gov/show/NCT04482686</t>
  </si>
  <si>
    <t>Trial of Combination Therapy to Treat COVID-19 Infection</t>
  </si>
  <si>
    <t>NCT04482686</t>
  </si>
  <si>
    <t>COVID;Covid-19;Corona Virus Infection;Coronavirus Infection;Coronavirus-19;SARS-CoV2;SARS-CoV Infection</t>
  </si>
  <si>
    <t>Sabine Hazan, MD;Thomas Borody, MD;Thomas Borody, MD;Sabine Hazan, MD</t>
  </si>
  <si>
    <t>;;RECEPTION@CDD.COM.AU;drsabinehazan@progenabiome.com</t>
  </si>
  <si>
    <t>;;+61-2-9713 4011;805-339-0549</t>
  </si>
  <si>
    <t>ProgenaBiome;Topelia Therpeutics;</t>
  </si>
  <si>
    <t>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75 years of age_x000D_&lt;br&gt;_x000D_&lt;br&gt;          3. Diabetic and obese (BMI &gt; 30) patients will be included in the Trial but randomization_x000D_&lt;br&gt;             will be stratified._x000D_&lt;br&gt;_x000D_&lt;br&gt;          4. Positive test for COVID-19 by RT-PCR at screening_x000D_&lt;br&gt;_x000D_&lt;br&gt;          5. Subjects must agree to practice at least two highly effective methods of birth control_x000D_&lt;br&gt;             for the duration of the study. One of these must be a barrier method. Exceptions for_x000D_&lt;br&gt;             females and partners of females that are not of childbearing potential. (e.g._x000D_&lt;br&gt;             surgically sterilized, post-menopausal)_x000D_&lt;br&gt;_x000D_&lt;br&gt;          6. Subjects must agree they will attend the treatment facility daily for 10d in the event_x000D_&lt;br&gt;             of failure to attend, the patient will be visited at their home to collect the nasal_x000D_&lt;br&gt;             swab and review data._x000D_&lt;br&gt;_x000D_&lt;br&gt;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tachypnoea,_x000D_&lt;br&gt;             shortness of breath, temperature &gt; 38 degrees C (100.4 degrees F), pleuritic pain, or_x000D_&lt;br&gt;             frequent cough._x000D_&lt;br&gt;_x000D_&lt;br&gt;          4. Known drug allergy to any of the investigational medications_x000D_&lt;br&gt;_x000D_&lt;br&gt;          5. Currently taking medication with known drug interactions with investigational_x000D_&lt;br&gt;             medications, found in Appendix II_x000D_&lt;br&gt;_x000D_&lt;br&gt;          6. Prescription or other antiviral medications_x000D_&lt;br&gt;_x000D_&lt;br&gt;          7. Any comorbidities which constitute health risk for the subject including known cardiac_x000D_&lt;br&gt;             arrhythmias - but will be limited to those on hydroxychloroquine_x000D_&lt;br&gt;_x000D_&lt;br&gt;          8. Inability to attend daily for 10 days_x000D_&lt;br&gt;</t>
  </si>
  <si>
    <t>Time to Non-Infectivity by RT-PCR;Time to Symptom progression in days as measured by NEWS scoring system (National Early Warning Score);Time to Symptom improvement as measured by NEWS scoring system (National Early Warning Score);Efficacy of Treatment as measured by Titer;Efficacy of Treatment as measured by RT-PCR</t>
  </si>
  <si>
    <t>Azithromycin Added to Hydrochloroquine in Patients Admitted to Intensive Care Due to Coronavirus Disease 2019 (COVID-19)- Randomised Controlled Trial</t>
  </si>
  <si>
    <t>Drug: Azithromycin;Drug: Hydroxychloroquine;Drug: Placebo</t>
  </si>
  <si>
    <t>https://clinicaltrials.gov/show/NCT04339816</t>
  </si>
  <si>
    <t>Azithromycin Added to Hydrochloroquine in Patients Admitted to Intensive Care With COVID-19: Randomised Controlled Trial</t>
  </si>
  <si>
    <t>NCT04339816</t>
  </si>
  <si>
    <t>Frantisek Duska, MD, PhD</t>
  </si>
  <si>
    <t>Czechia</t>
  </si>
  <si>
    <t>COVID-19;Respiratory Failure</t>
  </si>
  <si>
    <t>AZIQUINE-ICU</t>
  </si>
  <si>
    <t>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t>
  </si>
  <si>
    <t>Proportion of alive patients free off mechanical ventilation</t>
  </si>
  <si>
    <t>Randomized clinical trial to evaluate the efficacy of hydroxychloroquine associated or not with azithromycin as a treatment for COVID-19 infection. - Randomized clinical trial to evaluate the efficacy of a treatment for COVID-19 infection</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</si>
  <si>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</si>
  <si>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https://www.clinicaltrialsregister.eu/ctr-search/search?query=eudract_number:2020-001606-33</t>
  </si>
  <si>
    <t>Randomized clinical trial to evaluate the efficacy of hydroxychloroquine associated or not with azithromycin as a treatment for COVID-19 infection</t>
  </si>
  <si>
    <t>EUCTR2020-001606-33-ES</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</si>
  <si>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</si>
  <si>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Instituto Investigaci√≥n Sanitario Biocruces Bizkaia</t>
  </si>
  <si>
    <t>COVID-19 infection &lt;br&gt;MedDRA version: 20.0
Level: PT
Classification code 10070255
Term: Coronavirus test positive
System Organ Class: 10022891 - Investigations
;Therapeutic area: Diseases [C] - Virus Diseases [C02]</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</si>
  <si>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</si>
  <si>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</si>
  <si>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</si>
  <si>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</si>
  <si>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</si>
  <si>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</si>
  <si>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</si>
  <si>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Phase 1 Randomized, Double-Blind, Parallel Group, Placebo-Controlled Study to Assess the Safety of Ascending Doses of UNI911 INHALATION in Healthy Volunteers in Preparation for Evaluation in Adults With COVID-19</t>
  </si>
  <si>
    <t>Drug: UNI911 INHALATION</t>
  </si>
  <si>
    <t>https://clinicaltrials.gov/show/NCT04576312</t>
  </si>
  <si>
    <t>Study to Assess the Safety of Ascending Doses of UNI911 INHALATION in Healthy Volunteers in Preparation for Evaluation in Adults With COVID-19</t>
  </si>
  <si>
    <t>NCT04576312</t>
  </si>
  <si>
    <t>Allocation: Randomized. Intervention model: Sequential Assignment. Primary purpose: Other. Masking: Single (Investigator).</t>
  </si>
  <si>
    <t>UNION therapeutics</t>
  </si>
  <si>
    <t>Ulf Sj√∂bring, MD;Mads Jellings√∏;Torben Balchen</t>
  </si>
  <si>
    <t>;info@uniontherapeutics.com;</t>
  </si>
  <si>
    <t>;+(45)53523044;</t>
  </si>
  <si>
    <t>UNION therapeutics A/S;</t>
  </si>
  <si>
    <t>_x000D_&lt;br&gt;        Inclusion Criteria (main ones):_x000D_&lt;br&gt;_x000D_&lt;br&gt;          1. Signed Informed Consent Form (ICF)_x000D_&lt;br&gt;_x000D_&lt;br&gt;          2. Male or non-pregnant and non-lactating female who is abstinent or agrees to use_x000D_&lt;br&gt;             effective contraceptive methods throughout the course of the study. Females must have_x000D_&lt;br&gt;             a negative urine beta-human chorionic gonadotropin hormone (hCG) pregnancy test prior_x000D_&lt;br&gt;             to dosing. (Women who are postmenopausal or who had tubal ligation/hysterectomy do not_x000D_&lt;br&gt;             need to have a pregnancy test done and do not need to agree to use contraception.)_x000D_&lt;br&gt;_x000D_&lt;br&gt;          3. ECG without clinically significant abnormalities (including QTcF &lt; 450 ms)_x000D_&lt;br&gt;_x000D_&lt;br&gt;          4. Age = 18 and &lt; 65 years at the time of signing ICF_x000D_&lt;br&gt;_x000D_&lt;br&gt;          5. Normally active and in good health by medical history and physical examination_x000D_&lt;br&gt;_x000D_&lt;br&gt;          6. Minimum 80% of predicted lung function, including FEV1 after beta2-agonist, TLC, DCO,_x000D_&lt;br&gt;             and CPET with pulse oximetry_x000D_&lt;br&gt;_x000D_&lt;br&gt;          7. Chest X-ray without clinically significant abnormalities_x000D_&lt;br&gt;_x000D_&lt;br&gt;        Exclusion Criteria (main ones):_x000D_&lt;br&gt;_x000D_&lt;br&gt;          1. Enrollment in an UNI911 study in the previous 6 months_x000D_&lt;br&gt;_x000D_&lt;br&gt;          2. Clinically significant allergy (as judged by the investigator) or history of_x000D_&lt;br&gt;             significant adverse reaction to niclosamide or related compounds, to any of the_x000D_&lt;br&gt;             excipients used._x000D_&lt;br&gt;_x000D_&lt;br&gt;          3. Underlying condition that may interfere with inhalation of the IP_x000D_&lt;br&gt;_x000D_&lt;br&gt;          4. Current acute or chronic condition (incl. COPD, asthma, or other severe respiratory_x000D_&lt;br&gt;             disease, CV disease, diabetes mellitus, obesity, malignant and autoimmune diseases)_x000D_&lt;br&gt;             unless considered clinically irrelevant and stable by the investigator_x000D_&lt;br&gt;_x000D_&lt;br&gt;          5. Renal impairment (eGFR &lt; 60 mL/min/1.73m2) or hepatic impairment (as judged by the_x000D_&lt;br&gt;             investigator)_x000D_&lt;br&gt;</t>
  </si>
  <si>
    <t>Assess safety of UNI911 INHALATION in healthy volunteers: AE frequency</t>
  </si>
  <si>
    <t>Feasibility and Impact of Remote Oximetry and Cardiac Frequency Monitoring in Patients Hospitalized and Isolated With Covid-19</t>
  </si>
  <si>
    <t>Device: Digital oximeter monitoring</t>
  </si>
  <si>
    <t>https://clinicaltrials.gov/show/NCT04587921</t>
  </si>
  <si>
    <t>Feasibility and Impact of Remote Oximetry in Patients Hospitalized With Covid-19</t>
  </si>
  <si>
    <t>NCT04587921</t>
  </si>
  <si>
    <t>Oximetry;Covid19</t>
  </si>
  <si>
    <t>MoxiCov</t>
  </si>
  <si>
    <t>Diego Prieto, Msc;Diego Prieto, Msc</t>
  </si>
  <si>
    <t>diego.campos.prieto@gmail.com;diego.campos.prieto@gmail.com</t>
  </si>
  <si>
    <t>55 11 994385300;55 11 2661-5486</t>
  </si>
  <si>
    <t>_x000D_&lt;br&gt;        Inclusion Criteria:_x000D_&lt;br&gt;_x000D_&lt;br&gt;          -  Over 18 years old_x000D_&lt;br&gt;_x000D_&lt;br&gt;          -  COVID 19 positive or suspected COVID19_x000D_&lt;br&gt;</t>
  </si>
  <si>
    <t>Feasibility of the system: Determination of the number of valid versus not valid or missed measurements;Hypoxic burden;Hypoxic alarm;Satisfaction of the nursing, medical team and patients with the implemented system</t>
  </si>
  <si>
    <t>An Open-label, Randomized Controlled Trial of Hydroxychloroquine and Azithromycin for COVID-19 Infection on Hospitalized, Noncritical Patients</t>
  </si>
  <si>
    <t>Drug: Hydroxychloroquine Oral Product;Drug: Hydroxychloroquine + azithromycin</t>
  </si>
  <si>
    <t>https://clinicaltrials.gov/show/NCT04322123</t>
  </si>
  <si>
    <t>Safety and Efficacy of Hydroxychloroquine Associated With Azithromycin in SARS-Cov-2 Virus (COVID-19)</t>
  </si>
  <si>
    <t>NCT04322123</t>
  </si>
  <si>
    <t>Coalition-I</t>
  </si>
  <si>
    <t>Alexandre Biasi, PhD;Otavio Berwanger</t>
  </si>
  <si>
    <t>Hospital do Cora√ß√£o;Hospital Israelita Albert Einstein</t>
  </si>
  <si>
    <t>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t>
  </si>
  <si>
    <t>Phase 1 Study to Evaluate the Safety of Convalescent Plasma as an Adjuvant Therapy in Patients With SARS-CoV-2 Infection</t>
  </si>
  <si>
    <t>https://clinicaltrials.gov/show/NCT04333355</t>
  </si>
  <si>
    <t>Safety in Convalescent Plasma Transfusion to COVID-19</t>
  </si>
  <si>
    <t>NCT04333355</t>
  </si>
  <si>
    <t>Hospital San Jose Tec de Monterrey</t>
  </si>
  <si>
    <t>Jos√© Fe Castilleja-Leal, MD.;Servando Cardona-Huerta, MD., Ph. D.;Servando Cardona-Huerta, MD, PhD</t>
  </si>
  <si>
    <t>;servandocardona@tec.mx;servandocardona@tec.mx</t>
  </si>
  <si>
    <t>;+5218112121946;+5218112121946</t>
  </si>
  <si>
    <t>Hospital San Jos√©;</t>
  </si>
  <si>
    <t>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t>
  </si>
  <si>
    <t>Side effects</t>
  </si>
  <si>
    <t>A Phase 2, Randomized, Double-Blind, Placebo-Controlled, Dose Escalation Study to Evaluate the Safety and Efficacy of SPI-1005 in Severe COVID-19 Patients</t>
  </si>
  <si>
    <t>https://clinicaltrials.gov/show/NCT04483973</t>
  </si>
  <si>
    <t>SPI-1005 Treatment in Severe COVID-19 Patients</t>
  </si>
  <si>
    <t>NCT04483973</t>
  </si>
  <si>
    <t>Covid19;Coronavirus;Coronavirus Infection;Corona Virus Infection</t>
  </si>
  <si>
    <t>_x000D_&lt;br&gt;        Inclusion Criteria:_x000D_&lt;br&gt;_x000D_&lt;br&gt;          -  Adults =18 years of age_x000D_&lt;br&gt;_x000D_&lt;br&gt;          -  Positive nCoV2 PCR test by nasopharyngeal, oral, saliva, or respiratory sample_x000D_&lt;br&gt;_x000D_&lt;br&gt;          -  Clinical signs, symptoms, and respiratory status consistent with severe COVID-19_x000D_&lt;br&gt;_x000D_&lt;br&gt;          -  Severe disease: requiring mechanical ventilation or oxygen, a SpO2 = 94% on room air,_x000D_&lt;br&gt;             or tachypnoea (respiratory rate = 24 breaths/min)_x000D_&lt;br&gt;_x000D_&lt;br&gt;          -  Symptom onset =7 days of study enrollment_x000D_&lt;br&gt;_x000D_&lt;br&gt;          -  Subject is in-patient at time of randomization to study treatment_x000D_&lt;br&gt;_x000D_&lt;br&gt;          -  Subject or legally authorized representative is willing and able to provide informed_x000D_&lt;br&gt;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t>
  </si>
  <si>
    <t>Impact of Nasopharyngeal wash on Virion Load in COVID-19 Patients</t>
  </si>
  <si>
    <t>Intervention1: Nasopharyngeal saline wash: Study group will be treated with Nasopharyngeal Saline wash along with Standard treatment for COVID 19 as follows.&lt;br&gt; 1. Nasopharyngeal Wash with normal saline and pharyngeal gargle with antimicrobial solution would be started as soon as the collection of nasopharyngeal swab for RT-PCR is completed. &lt;br&gt;2.   Following that Nasopharyngeal Wash and pharyngeal gargle would be continued for 48 hours: Daily in the morning and night.&lt;br&gt;3.   Repeat collection of nasopharyngeal swab for RT-PCR to be done after 2 days in the morning 12 hours intermission from last nasopharyngeal wash and pharyngeal gargle.&lt;br&gt;4. Frequency of nasopharyngeal wash and pharyngeal gargle would be adjusted according to post-wash Virion Load.&lt;br&gt;5. Monitoring of biochemical, radiological parameters as per standard protocol would be continued both in control and in study group. &lt;br&gt;&lt;br&gt;Intervention2: Nasopharyngeal saline wash and shout gargle: Study group will be treated with Nasopharyngeal Saline wash along with Standard treatment for COVID 19 as follows. 1. Nasopharyngeal Wash with normal saline and pharyngeal SHOUT gargle with SALINE solution would be started as soon as the collection of nasopharyngeal swab for RT-PCR is completed. 2. Following that Nasopharyngeal Wash and pharyngeal SHOUT gargle would be continued for 48 hours: Daily in the morning evening and night. 3. Repeat collection of nasopharyngeal swab for RT-PCR to be done after 2 days in the morning 4 hours intermission from last nasopharyngeal wash and pharyngeal gargle. 4. Frequency of nasopharyngeal wash and pharyngeal gargle would be adjusted according to post-wash Virion Load. 5. Monitoring of biochemical, radiological parameters as per standard protocol would be continued both in control and in study group.&lt;br&gt;C</t>
  </si>
  <si>
    <t>http://www.ctri.nic.in/Clinicaltrials/pmaindet2.php?trialid=45634</t>
  </si>
  <si>
    <t>Nasal Wash and Gargle to Mitigate COVID-19</t>
  </si>
  <si>
    <t>CTRI/2020/08/027465</t>
  </si>
  <si>
    <t>Health  Family Welfare Department  Government of West Bengal</t>
  </si>
  <si>
    <t xml:space="preserve">Health Condition 1: B972- Coronavirus as the cause of diseases classified elsewhere
Health Condition 2: B972- Coronavirus as the cause of diseases classified elsewhere
</t>
  </si>
  <si>
    <t>UDAY SANKAR CHATTERJEE</t>
  </si>
  <si>
    <t>241, Deshopran Shasmal Road, Tollygunge, Kolkata 4, Gorky Terrace, Kolkata - 700017
Pediatric Surgery.
Room No-608</t>
  </si>
  <si>
    <t>udaysankarchatterjee@yahoo.com</t>
  </si>
  <si>
    <t>M.R. Bangur Hospital</t>
  </si>
  <si>
    <t>Inclusion criteria: Positive Patients of COVID-19</t>
  </si>
  <si>
    <t>Exclusion criteria: Inability to perform nasopharyngeal saline wash</t>
  </si>
  <si>
    <t>Reduction or absence of Virion Load in RT-PCR/  in patients of COVID-19 following nasopharyngeal wash would prevent Transmissibility, Severity and Fatality. Prophylactic Nasopharyngeal Wash with normal saline and pharyngeal gargle might prevent production of Virion Load that might avert COVID19 in population at large.Timepoint: At Baseline, after 2days and after 4 days.</t>
  </si>
  <si>
    <t>The Use of a Bidirectional Oxygenation Valve in the Management of Respiratory Failure Due to COVID-19 Infection</t>
  </si>
  <si>
    <t>Device: bidirectional oxygenation mouthpiece</t>
  </si>
  <si>
    <t>https://clinicaltrials.gov/show/NCT04326452</t>
  </si>
  <si>
    <t>Treating COVID-19 With a Bidirectional Oxygenation Valve</t>
  </si>
  <si>
    <t>NCT04326452</t>
  </si>
  <si>
    <t>TMC HealthCare</t>
  </si>
  <si>
    <t>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t>
  </si>
  <si>
    <t>Pulse oximetry level</t>
  </si>
  <si>
    <t>Treatment of Sars-CoV2 infections (Covid-19) with valsartan vs placebo, a three-armed randomized, partly blinded trial - CovidVal01</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</si>
  <si>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</si>
  <si>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http://www.drks.de/DRKS00021732</t>
  </si>
  <si>
    <t>Treatment of Sars-CoV2 infections (Covid-19) with valsartan vs placebo, a three-armed randomized, partly blinded trial</t>
  </si>
  <si>
    <t>DRKS00021732</t>
  </si>
  <si>
    <t>Allocation: Randomized controlled trial;. Masking: Blinded (patient/subject, investigator/therapist). Control: Placebo|Active control (effective treament of control group). Assignment: Parallel. Study design purpose: Treatment;</t>
  </si>
  <si>
    <t>Joachim</t>
  </si>
  <si>
    <t>Beige</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</si>
  <si>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</si>
  <si>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</si>
  <si>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</si>
  <si>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</si>
  <si>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combined clinical improvement (7-category ordinal scale of clinical Status or Hospital discharge), daily assessment</t>
  </si>
  <si>
    <t>Evaluation and comparison of the effectiveness of Hydroxychloroquin versus Clarithromycin in recovery of dyspnea and Caugh at the end of the acute phase of COVID-19 treatment</t>
  </si>
  <si>
    <t>Intervention 1: Intervention group 1: Hydroxychloroquine tablets 200 mg every 12 hours for  one month fram Rooz daroo company. Intervention 2: Intervention group 2: Clarithromycin 500 mg capsules every 12 hours for one month from Tehran shimi company. Intervention 3: Control group: without receiving medication during a one-month follow-up.</t>
  </si>
  <si>
    <t>http://en.irct.ir/trial/49729</t>
  </si>
  <si>
    <t>Evaluation of the effectiveness of Hydroxychloroquine and Clarithromycin in dyspnea and caugh caused by COVID-19 in recovery phase</t>
  </si>
  <si>
    <t>IRCT20200718048129N1</t>
  </si>
  <si>
    <t>Randomization: Randomized, Blinding: Not blinded, Placebo: Not used, Assignment: Parallel, Purpose: Treatment, Randomization description: In our study, the simple randomization method is used as follows. A number of sealed envelopes in which study groups with letters A, intervention group with hydroxychloroquine, group B, intervention with clarithromycin and group C, including the control group, have been identified.The number of envelopes in each group is equal in number. The cards are merged and a card is randomly selected for each referring patient, thus assigning the patient to one of the groups. The removed card is then returned to the other cards. This process continues until a random sequence is reached according to the sample size in each group.</t>
  </si>
  <si>
    <t>COVID-19. &lt;br&gt;COVID19 ,virus identified;U07.1</t>
  </si>
  <si>
    <t>Sima Bahrami</t>
  </si>
  <si>
    <t>Hazrate Rasoole Akram hospital,Niayesh St,Satarkhan Av,Tehran</t>
  </si>
  <si>
    <t>bahrami.s@iums.ac.ir</t>
  </si>
  <si>
    <t>+98 21 6435 1000</t>
  </si>
  <si>
    <t>Inclusion criteria: Patients with definitive diagnosis of COVID19 were hospitalized and treated&lt;br&gt;Patients with COVID19 who still have dyspena and cough two weeks after discharge from the hospital&lt;br&gt;Patients with COVID19 who continue to have lung involvement on CT SCAN two weeks after discharge</t>
  </si>
  <si>
    <t>Exclusion criteria: Patients with comorbidities such as chronic heart or lung disease before COVID19&lt;br&gt;The need for long-term use of drugs that have an irreversible interaction with the drugs used in the plan.</t>
  </si>
  <si>
    <t>Dyspnea. Timepoint: Beginning of the study (before the intervention), 14, 30 days after the start of the study. Method of measurement: Medical Research Council(MRC).;Cough. Timepoint: Beginning of the study (before the intervention), 14, 30 days after the start of the study. Method of measurement: visual analogue scale(vas).</t>
  </si>
  <si>
    <t>Randomized, placebo-controlled multiple dose study to evaluate the effect of hydroxychloroquine on the general immuno-competence in young and elderly healthy male volunteers</t>
  </si>
  <si>
    <t>6 x 400 mg Hydroxychloroquine sulphate or placebo</t>
  </si>
  <si>
    <t>https://trialregister.nl/trial/8726</t>
  </si>
  <si>
    <t>Effect of hydroxychloroquine treatment on the general immunocompetence</t>
  </si>
  <si>
    <t>NL8726</t>
  </si>
  <si>
    <t xml:space="preserve">
                        Randomized: No, 
                        Masking: Single, 
                        Control: Placebo, 
                        Group: undefined, 
                        Type: Single arm
</t>
  </si>
  <si>
    <t>CHDR</t>
  </si>
  <si>
    <t>M.</t>
  </si>
  <si>
    <t>Moerland</t>
  </si>
  <si>
    <t>clintrials@chdr.nl</t>
  </si>
  <si>
    <t>+31 71 5246 400</t>
  </si>
  <si>
    <t>Inclusion criteria: 1.	Healthy male subjects, 18 to 30 years or 65 to 70 years of age, inclusive at screening. &lt;br&gt;2.	Body mass index (BMI) between 18 and 28 kg/m2, inclusive, and with a minimum weight of 50 kg.&lt;br&gt;3.	Has the ability to communicate well with the Investigator in the Dutch language and willing to comply with the study restrictions</t>
  </si>
  <si>
    <t>Exclusion criteria: 1.	Known hypersensitivity reaction to chloroquine, hydroxychloroquine or 4-aminoquinolines;&lt;br&gt;2.	Evidence of any active or chronic disease or condition that could interfere with, or for which the treatment of might interfere with, the conduct of the study, or that would pose an unacceptable risk to the subject in the opinion of the investigator, following a detailed medical history (including a known history of long QT syndrome, known history of retinal disease, G6PD deficiency, porphyria, psoriasis, myasthenia gravis, liver disease, diabetes mellitus type I and II, existing hearing loss, and current or revious history of a relevant psychiatric disorder ie. major depressive disorder, bipolar disorder, schizophrenia or another psychotic disorder or current of previous suicidality irrespective of an associated psychiatric disorder);&lt;br&gt;3.	Clinically significant abnormalities, as judged by the investigator, in laboratory test results (including hepatic and renal panels, complete blood count, chemistry panel and urinalysis). In the case of uncertain or questionable results, tests performed during screening may be repeated before randomization to confirm eligibility or judged to be clinically irrelevant for healthy subjects;&lt;br&gt;4.	Signs or symptoms of any active infection within two weeks prior to first dosing.&lt;br&gt;5.	Positive SARS-CoV-2 qPCR test pre-dose.&lt;br&gt;6.	Positive Hepatitis B surface antigen (HBsAg), Hepatitis C antibody (HCV Ab), or human immunodeficiency virus antibody (HIV Ab) at screening;&lt;br&gt;7.	Systolic blood pressure (SBP) greater than 140 or less than 90 mm Hg, and diastolic blood pressure (DBP) greater than 90 or less than 50 mm Hg and considered to be of clinical relevance by the investigator;&lt;br&gt;8.	Abnormal findings in the resting ECG, including but not limited to QTcF&gt; 450 msec.&lt;br&gt;9.	Use of any medications (prescription or over-the-counter [OTC]), within 14 days of study drug administration, or less than 5 half-lives (whichever is longer). Exceptions will only be made if the rationale is clearly documented by the investigator;&lt;br&gt;10.	Participation in an investigational drug study (last dosing of previous study was within 90 days prior to first dosing of this study);&lt;br&gt;11.	History of abuse of addictive substances (alcohol, illegal substances) or current use of more than 14 units alcohol per week, drug abuse, or regular user of sedatives, hypnotics, tranquillizers, or any other addictive agent and unable to abstain from alcohol use from at least 24 hours before every visit;&lt;br&gt;12.	Positive test for drugs of abuse at screening or pre-dose. Drugs test may be repeated;&lt;br&gt;13.	Smoker of more than 10 cigarettes per week prior to screening or who use tobacco products equivalent to more than 10 cigarettes per week and unable to abstain from smoking from at least 7 days before first dosing until the last return visit (day 10);&lt;br&gt;14.	Any confirmed significant allergic reactions (urticaria or anaphylaxis) against any drug, or multiple drug allergies (non-active hay fever is acceptable);&lt;br&gt;15.	Loss or donation of blood over 500 mL within three months prior to screening or intention to donate blood or blood products during the study;&lt;br&gt;16.	Any known factor, condition, or disease that might interfere with treatment compliance, study conduct or interpretation of the results such as drug or alcohol dependence or psychiatric disease.</t>
  </si>
  <si>
    <t>Pharmacokinetic endpoints&lt;br&gt;-	Hydroxychloroquine plasma concentration&lt;br&gt;-	Hydroxychloroquine whole blood concentration &lt;br&gt;&lt;br&gt;Pharmacodynamic endpoints&lt;br&gt;-	Endosomal TLR responses&lt;br&gt;o	TLR3-driven cytokine production &lt;br&gt;o	TLR7-driven cytokine production&lt;br&gt;o	TLR8-driven cytokine production&lt;br&gt;o	TLR9-driven cytokine production&lt;br&gt;-	T cell responses&lt;br&gt;o	Proliferation &lt;br&gt;o	Activation marker expression&lt;br&gt;o	Cytokine production &lt;br&gt;-	B cell responses&lt;br&gt;o	Activation marker expression&lt;br&gt;o	Proliferation&lt;br&gt;-	Leukocyte differentiation &lt;br&gt;-	Flow cytometry phenotyping of dendritic cells, monocytes, T cells and B cells</t>
  </si>
  <si>
    <t>Can Nebulised HepArin Reduce morTality and Time to Extubation in Patients With COVID-19 Requiring Mechanical Ventilation Meta-Trial (CHARTER-MT): Protocol for an Investigator-initiated International Meta-trial of Randomised Studies</t>
  </si>
  <si>
    <t>Drug: Nebulised unfractionated heparin (UFH)</t>
  </si>
  <si>
    <t>https://clinicaltrials.gov/show/NCT04545541</t>
  </si>
  <si>
    <t>Nebulised Heparin in Patients With Severe COVID-19</t>
  </si>
  <si>
    <t>NCT04545541</t>
  </si>
  <si>
    <t>Australian National University</t>
  </si>
  <si>
    <t>Covid19;Respiratory Failure</t>
  </si>
  <si>
    <t>CHARTER-MT</t>
  </si>
  <si>
    <t>Frank MP van Haren, MD, PhD;Frank MP van Haren, MD, PhD;Thomas Smoot, PharmD BCPS</t>
  </si>
  <si>
    <t>;fvanharen@me.com;tsmoot@fmh.org</t>
  </si>
  <si>
    <t>;+61467051809;240-566-3250</t>
  </si>
  <si>
    <t>Australian National University;</t>
  </si>
  <si>
    <t>_x000D_&lt;br&gt;        Inclusion Criteria:_x000D_&lt;br&gt;_x000D_&lt;br&gt;          -  Age 18 years or older_x000D_&lt;br&gt;_x000D_&lt;br&gt;          -  Currently in an intensive care unit (ICU) or scheduled for transfer to the ICU. During_x000D_&lt;br&gt;             the pandemic, critically ill inpatients might be cared for outside of the walls of the_x000D_&lt;br&gt;             usual physical environment of ICU. For this reason, ICU is defined as an area_x000D_&lt;br&gt;             designated for inpatient care of the critically ill where therapies including invasive_x000D_&lt;br&gt;             mechanical ventilation can be provided._x000D_&lt;br&gt;_x000D_&lt;br&gt;          -  Endotracheal tube in place_x000D_&lt;br&gt;_x000D_&lt;br&gt;          -  Intubated yesterday or today_x000D_&lt;br&gt;_x000D_&lt;br&gt;          -  PaO2 to FIO2 ratio less than or equal to 300 while intubated_x000D_&lt;br&gt;_x000D_&lt;br&gt;          -  Acute opacities not fully explained by effusions, lobar/lung collapse and nodules,_x000D_&lt;br&gt;             affecting at least one lung quadrant on chest X-ray or CT_x000D_&lt;br&gt;_x000D_&lt;br&gt;          -  The acute opacities on chest X-ray or CT are most likely due to COVID-19_x000D_&lt;br&gt;_x000D_&lt;br&gt;          -  There is a PCR positive sample for SARS-CoV-2 within the past 21 days or there are_x000D_&lt;br&gt;             results pending or further testing is planned. The sample can be a nasal or pharyngeal_x000D_&lt;br&gt;             swab, sputum, tracheal aspirate, bronchoalveolar lavage, or another sample from the_x000D_&lt;br&gt;             patient._x000D_&lt;br&gt;_x000D_&lt;br&gt;        Exclusion Criteria:_x000D_&lt;br&gt;_x000D_&lt;br&gt;          -  Enrolled in another clinical trial that is unapproved for co-enrolment_x000D_&lt;br&gt;_x000D_&lt;br&gt;          -  Heparin allergy or heparin-induced thrombocytopaenia (HIT)_x000D_&lt;br&gt;_x000D_&lt;br&gt;          -  APTT &gt; 120 seconds and this is not due to anticoagulant therapy_x000D_&lt;br&gt;_x000D_&lt;br&gt;          -  Platelet count &lt; 20 x 109 per L_x000D_&lt;br&gt;_x000D_&lt;br&gt;          -  Pulmonary bleeding, which is frank bleeding in the trachea, bronchi or lungs with_x000D_&lt;br&gt;             repeated haemoptysis or requiring repeated suctioning_x000D_&lt;br&gt;_x000D_&lt;br&gt;          -  Uncontrolled bleeding_x000D_&lt;br&gt;_x000D_&lt;br&gt;          -  Pregnant or might be pregnant. Females aged 18-49 years are excluded unless there is_x000D_&lt;br&gt;             documented menopause or hysterectomy or a pregnancy test was performed and is_x000D_&lt;br&gt;             negative._x000D_&lt;br&gt;_x000D_&lt;br&gt;          -  Receiving or about to commence extracorporeal membrane oxygenation (ECMO) or high_x000D_&lt;br&gt;             frequency oscillatory ventilation (HFOV)_x000D_&lt;br&gt;_x000D_&lt;br&gt;          -  Myopathy, spinal cord injury, or nerve injury or disease with a likely prolonged_x000D_&lt;br&gt;             incapacity to breathe independently e.g. Guillain-Barre syndrome_x000D_&lt;br&gt;_x000D_&lt;br&gt;          -  Acute brain injury that may result in long-term disability_x000D_&lt;br&gt;_x000D_&lt;br&gt;          -  Usually receives home oxygen_x000D_&lt;br&gt;_x000D_&lt;br&gt;          -  Dependent on others for personal care due to physical or cognitive decline_x000D_&lt;br&gt;_x000D_&lt;br&gt;          -  Death is imminent or inevitable within 24 hours_x000D_&lt;br&gt;_x000D_&lt;br&gt;          -  The clinical team would not be able to set up the study nebuliser and ventilator_x000D_&lt;br&gt;             circuit as required including with active humidification_x000D_&lt;br&gt;_x000D_&lt;br&gt;          -  Clinician objection_x000D_&lt;br&gt;_x000D_&lt;br&gt;          -  Refusal of participant (person responsible) consent._x000D_&lt;br&gt;</t>
  </si>
  <si>
    <t>Alive and Ventilator Free Score</t>
  </si>
  <si>
    <t>An Open-label Randomised Controlled Trial on Dual Therapy With Interferon Beta-1b and Clofazimine Combination, as Treatment for COVID-19 Infection</t>
  </si>
  <si>
    <t>Drug: Interferon beta-1b;Drug: Clofazimine</t>
  </si>
  <si>
    <t>https://clinicaltrials.gov/show/NCT04465695</t>
  </si>
  <si>
    <t>Dual Therapy With Interferon Beta-1b and Clofazimine for COVID-19</t>
  </si>
  <si>
    <t>NCT04465695</t>
  </si>
  <si>
    <t>;ivanhung@hku.hk;ivanfn@gmail.com</t>
  </si>
  <si>
    <t>;22554049;852 22554049</t>
  </si>
  <si>
    <t>HKU;</t>
  </si>
  <si>
    <t>_x000D_&lt;br&gt;        Inclusion Criteria:_x000D_&lt;br&gt;_x000D_&lt;br&gt;          1. Recruited subjects include all adult patients 18 years or above hospitalized for_x000D_&lt;br&gt;             virologic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clofazimine_x000D_&lt;br&gt;_x000D_&lt;br&gt;          4. Patients with known history of severe depression_x000D_&lt;br&gt;_x000D_&lt;br&gt;          5. Received an experimental agent (vaccine, drug, biologic, device, blood product, or_x000D_&lt;br&gt;             medication) within 1 month prior to recruitment in this study or expect to receive an_x000D_&lt;br&gt;             experimental agent during this study._x000D_&lt;br&gt;_x000D_&lt;br&gt;          6. To participate in an unrelated trial during the current clinical trial. Nevertheless,_x000D_&lt;br&gt;             the patients have the right to withdraw from the current clinical trial to join_x000D_&lt;br&gt;             another clinical trial._x000D_&lt;br&gt;_x000D_&lt;br&gt;          7. Have a history of alcohol or drug abuse in the last 5 years._x000D_&lt;br&gt;_x000D_&lt;br&gt;          8. Have any condition that the investigator believes may interfere with successful_x000D_&lt;br&gt;             completion of the study_x000D_&lt;br&gt;</t>
  </si>
  <si>
    <t>Clinical alleviation of symptoms</t>
  </si>
  <si>
    <t>An open-label, multicentre, randomised, adaptive platform trial of the safety and efficacy of several therapies, including antiviral therapies, versus control in mild/moderate cases of COVID-19</t>
  </si>
  <si>
    <t>;PARACETAMOL;Lopinavir Ritonavir;Hydroxychloroquine;To be determined</t>
  </si>
  <si>
    <t>https://pactr.samrc.ac.za/TrialDisplay.aspx?TrialID=12150</t>
  </si>
  <si>
    <t>PACTR202006537901307</t>
  </si>
  <si>
    <t>Parallel: different groups receive different interventions at same time during study,Randomised,Dynamic (adaptive) random allocation such as minimization,Allocation was determined by the holder of the sequence who is situated off site</t>
  </si>
  <si>
    <t>Drug for Neglected Diseases initiative</t>
  </si>
  <si>
    <t>Burkina Faso;Burkina Faso;Cameroon;Democratic Republic of the Congo;Democratic Republic of the Congo;Equatorial Guinea;Ethiopia;Ethiopia;Ghana;Guinea;Cote Divoire;Kenya;Kenya;Mozambique;Mozambique;Sudan;Tanzania;Uganda</t>
  </si>
  <si>
    <t>&lt;br&gt;COVID 19;COVID 19</t>
  </si>
  <si>
    <t>15 chemin louis Dunant</t>
  </si>
  <si>
    <t>Inclusion criteria: 1.	Male or female patients,_x000D_&lt;br&gt;2.	Adults &gt; or=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&gt; or= 94%._x000D_&lt;br&gt;5.	Corrected QT interval (QTc - Fridericia) &lt; 480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t>
  </si>
  <si>
    <t>Exclusion criteria: 1.	Abnormal physical examination findings:_x000D_&lt;br&gt;‚Ä¢	respiratory rate &gt; or= 25 per minute;_x000D_&lt;br&gt;‚Ä¢	blood pressure &lt; 90/60 mmHg or &gt; 160/100 mmHg;_x000D_&lt;br&gt;‚Ä¢	body weight &lt; 45 kg for patients &gt; or= 18 years of age and age-adapted for children &gt; 12 years of age if inclusion is recommended by the DSMB after the first analysis;_x000D_&lt;br&gt;‚Ä¢	recurrent diarrhoea or vomiting episodes (&gt; 3 in the last 24 hours) or hypokalaemia (&lt; 3.5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Known pregnancy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screening._x000D_&lt;br&gt;12.	Use of concomitant medications that are contraindicated</t>
  </si>
  <si>
    <t>‚Ä¢	SpO2 &lt; or equal to 93% on repeated measurement within 21 days after randomisation of treatment, which will be considered as failure. Death for any reasons occurring within 21 days after randomisation of treatment will be considered as failure.</t>
  </si>
  <si>
    <t>to be determined</t>
  </si>
  <si>
    <t>Breathing Techniques and Meditation for Health Care Workers During COVID-19</t>
  </si>
  <si>
    <t>Other: Media Intervention;Procedure: Meditation Therapy;Other: Quality-of-Life Assessment;Other: Questionnaire Administration;Procedure: Yoga</t>
  </si>
  <si>
    <t>https://clinicaltrials.gov/show/NCT04482647</t>
  </si>
  <si>
    <t>Breathing Techniques and Meditation for Health Care Workers During COVID-19 Pandemic</t>
  </si>
  <si>
    <t>NCT04482647</t>
  </si>
  <si>
    <t>M.D. Anderson Cancer Center</t>
  </si>
  <si>
    <t>Santhosshi Narayanan;Santhosshi Narayanan</t>
  </si>
  <si>
    <t>;SNarayanan2@mdanderson.org</t>
  </si>
  <si>
    <t>;346-228-6676</t>
  </si>
  <si>
    <t>_x000D_&lt;br&gt;        Inclusion Criteria:_x000D_&lt;br&gt;_x000D_&lt;br&gt;          -  Participants must be able to read and understand English_x000D_&lt;br&gt;_x000D_&lt;br&gt;          -  Must be employed at MD Anderson Cancer Center_x000D_&lt;br&gt;_x000D_&lt;br&gt;        Exclusion Criteria:_x000D_&lt;br&gt;_x000D_&lt;br&gt;          -  Epilepsy_x000D_&lt;br&gt;_x000D_&lt;br&gt;          -  Brain tumor_x000D_&lt;br&gt;_x000D_&lt;br&gt;          -  Brain aneurysm_x000D_&lt;br&gt;_x000D_&lt;br&gt;          -  Pregnant or trying to get pregnant_x000D_&lt;br&gt;_x000D_&lt;br&gt;          -  Brain bleeding in the past 1 year_x000D_&lt;br&gt;_x000D_&lt;br&gt;          -  Recent abdominal surgery and not cleared to exercise_x000D_&lt;br&gt;</t>
  </si>
  <si>
    <t>Study recruitment;Acceptability of study</t>
  </si>
  <si>
    <t>Reducing acute severe respiratory events in health care workers during the Covid-19 pandemic with OM85</t>
  </si>
  <si>
    <t>Study design: parallel group, wait list design, with treatment delayed by 3 months.&lt;br&gt;Open label OM85 one capsule (7.0mg) daily for 3 months with 3 months follow-up off treatment. &lt;br&gt;Adherence assessed by participant diary and blister pack return.</t>
  </si>
  <si>
    <t>https://anzctr.org.au/ACTRN12620000473965.aspx</t>
  </si>
  <si>
    <t>ACTRN12620000473965</t>
  </si>
  <si>
    <t>Severe lower respiratory illness;Covid-19; &lt;br&gt;Severe lower respiratory illness &lt;br&gt;Covid-19;Respiratory - Other respiratory disorders / diseases;Infection - Other infectious diseases</t>
  </si>
  <si>
    <t>Inclusion criteria: health care workers in the front line of assessing and caring for patients with suspected or proved Covid-19 infection</t>
  </si>
  <si>
    <t>Exclusion criteria: health care workers with previous Covid-19 infection necessitating workforce removal.</t>
  </si>
  <si>
    <t>Proportion of health care workers (HCW) contracting an acute respiratory illness necessitating workforce removal, assessed from workforce information including rosters and medical records.[Assessed at the end of month 3, prior to the wait-list control (WLC) commencing treatment.]</t>
  </si>
  <si>
    <t>Efficacy and Safety of Hydroxychloroquine for Treatment of COVID-19</t>
  </si>
  <si>
    <t>https://clinicaltrials.gov/show/NCT04261517</t>
  </si>
  <si>
    <t>NCT04261517</t>
  </si>
  <si>
    <t>Pneumonia, Pneumocystis;Coronavirus;COVID-19</t>
  </si>
  <si>
    <t>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</si>
  <si>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</si>
  <si>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ChemoPROphyLaxIs For covId-19 Infectious Disease (the PROLIFIC Trial)</t>
  </si>
  <si>
    <t>Drug: Hydroxychloroquine - Daily dosing;Drug: Hydroxychloroquine - Weekly Dosing;Other: Matched Placebo Hydroxychloroquine</t>
  </si>
  <si>
    <t>https://clinicaltrials.gov/show/NCT04352933</t>
  </si>
  <si>
    <t>PROLIFIC ChemoprophylaxisTrial (COVID-19)</t>
  </si>
  <si>
    <t>NCT04352933</t>
  </si>
  <si>
    <t>Joseph Cheriyan, MBCHB, FRCP;Ella James, PhD</t>
  </si>
  <si>
    <t>;ella.james@addenbrookes.nhs.uk</t>
  </si>
  <si>
    <t>;01223 349762</t>
  </si>
  <si>
    <t>Cambridge University Hospitals NHS Foundation Trust;</t>
  </si>
  <si>
    <t>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t>
  </si>
  <si>
    <t>Time to positive COVID-19 disease</t>
  </si>
  <si>
    <t>the Efficacy and Safety of Favipiravir for novel coronavirus‚Äìinfected pneumonia: A multicenter, randomized, open, positive, parallel-controlled clinical study</t>
  </si>
  <si>
    <t>Experimental group:Farpiravir tablets;Control group:Abidole tablets;</t>
  </si>
  <si>
    <t>http://www.chictr.org.cn/showproj.aspx?proj=50137</t>
  </si>
  <si>
    <t>ChiCTR2000030254</t>
  </si>
  <si>
    <t>Xinghuan Wang</t>
  </si>
  <si>
    <t>169 Donghu Road, Wuchang District, Wuhan, Hubei, China</t>
  </si>
  <si>
    <t>wangxinghuan@whu.edu.cn</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</si>
  <si>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</si>
  <si>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</si>
  <si>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</si>
  <si>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Clinical recovery rate of day 7;</t>
  </si>
  <si>
    <t>Nebulized Furosemide for Pulmonary Inflammation in Intubated Patients With COVID-19 - A Phase 2/3 Study</t>
  </si>
  <si>
    <t>Drug: Nebulized Furosemide;Drug: Nebulized Saline</t>
  </si>
  <si>
    <t>https://clinicaltrials.gov/show/NCT04588792</t>
  </si>
  <si>
    <t>Furosemide as Supportive Therapy for COVID-19 Respiratory Failure</t>
  </si>
  <si>
    <t>NCT04588792</t>
  </si>
  <si>
    <t>FaST-1</t>
  </si>
  <si>
    <t>John Muscedere, MD;John Muscedere, MD</t>
  </si>
  <si>
    <t>;John.Muscedere@kingstonhsc.ca</t>
  </si>
  <si>
    <t>;6135496666</t>
  </si>
  <si>
    <t>Queens University;</t>
  </si>
  <si>
    <t>_x000D_&lt;br&gt;        Inclusion Criteria:_x000D_&lt;br&gt;_x000D_&lt;br&gt;          1. Subjects with respiratory failure secondary to COVID-19 (SARS-CoV-2)_x000D_&lt;br&gt;             infection/pneumonia requiring invasive mechanical ventilation_x000D_&lt;br&gt;_x000D_&lt;br&gt;          2. Duration of mechanical ventilation less than 24 hours as measured from the time of_x000D_&lt;br&gt;             randomization_x000D_&lt;br&gt;_x000D_&lt;br&gt;          3. If female, must not be pregnant at the time of enrollment as determined by a serum or_x000D_&lt;br&gt;             urine pregnancy test_x000D_&lt;br&gt;_x000D_&lt;br&gt;        Exclusion Criteria:_x000D_&lt;br&gt;_x000D_&lt;br&gt;          1. Known history of severe chronic pulmonary disease (e.g., preinfection requirement for_x000D_&lt;br&gt;             home oxygen therapy or presence of chronic hypercapnia (PaCO2&lt; 50 mm Hg); mild_x000D_&lt;br&gt;             -moderate disease is still eligible in the absence of chronic hypercapnia or need for_x000D_&lt;br&gt;             chronic oxygen therapy)_x000D_&lt;br&gt;_x000D_&lt;br&gt;          2. In the opinion of the PI, unlikely to survive for &gt;48 hours from time of enrollment_x000D_&lt;br&gt;_x000D_&lt;br&gt;          3. Treatment with anti-IL 6, anti-IL-6R antagonists, or with Janus kinase inhibitors_x000D_&lt;br&gt;             (JAKi) in the past 30 days or plans to receive during the study period_x000D_&lt;br&gt;_x000D_&lt;br&gt;          4. Known allergy to furosemide or sulfonamide agents_x000D_&lt;br&gt;</t>
  </si>
  <si>
    <t>Improvement in pulmonary gas exchange;Requirement for mechanical ventilation</t>
  </si>
  <si>
    <t>Role of Physiotherapist in enhancing functional aerobic capacity in pulmonary rehabilitation in Covid-19 Patients.</t>
  </si>
  <si>
    <t>Intervention1: Role of Physiotherapist in enhancing functional aerobic capacity in Pulmonary Rehabilitation in COVID 19 patients-A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patient√¢??s condition as per physician clearance) 7.3 Cool-Down Phase Diaphragmatic Breathing 8. Post - exercise assessment (vitals ) 9. Intervention continues for 7 days(virtual/in person)10. All the assessment to be noted as pre intervention and post intervention at the given time points. 11. comparison and analysis to be done.&lt;br&gt;Intervention2: Role of Physiotherapist in enhancing functional aerobic capacity in Pulmonary Rehabilitation in COVID 19 patients- A Pilot Study.: 1. Introduction to patient about study 2. Benefits of study to be explained to subjects 3. Informed consent 4. Pre-exercise assessment (detailed history &amp;vitals to be checked) 5. Six minute walk test, WHOQOL-BREF,NODIC, rate of perceived exertion 6. Subject to be made comfortable, relaxed and followed by intervention. 7. Pulmonary Rehabilitation program 7.1 Warm up phase:diaphragmatic breathing 7.2. Main Phase 7.2.1 Aerobic Cycling 7.2.2 Range of motion exercises ( depending on patient√¢??s condition as per physician clearance) 7.3 Cool-Down Phase Diaphragmatic Breathing 8. Post - exercise assessment (vitals ) 9. Intervention continues for 7 days(virtual/in person)10. All the assessment</t>
  </si>
  <si>
    <t>http://www.ctri.nic.in/Clinicaltrials/pmaindet2.php?trialid=48960</t>
  </si>
  <si>
    <t>CTRI/2020/11/028811</t>
  </si>
  <si>
    <t>Randomized, Parallel Group Trial
  Method of generating randomization sequence:Computer generated randomization  Method of allocation concealment:On-site computer system  Blinding and masking:Participant and Outcome Assessor Blinded</t>
  </si>
  <si>
    <t>Apollo Hospitals Educational and Research Foundation AHERF</t>
  </si>
  <si>
    <t>Seema Grover</t>
  </si>
  <si>
    <t>Indraprastha Apollo Hospital, Mathura Rd, New Delhi, 110076 Indraprastha Apollo Hospital, Mathura Rd, New Delhi, 110076</t>
  </si>
  <si>
    <t>seema_g@apollohospitals.com</t>
  </si>
  <si>
    <t>Indraprastha Apollo Hospitals</t>
  </si>
  <si>
    <t>Inclusion criteria: 1.Age -20-60 &lt;br/ &gt;&lt;br&gt;2.Haemoglobin  &gt; 9 mmHg &lt;br/ &gt;&lt;br&gt;3.Covid positive patient√¢??s mild, asymptomatic, moderate symptomatic with mild pneumonia. &lt;br/ &gt;&lt;br&gt;4.Respiratory rate less than 30 breaths/min. &lt;br/ &gt;&lt;br&gt;5.Spo2 more than 90%. &lt;br/ &gt;&lt;br&gt;6.No amputations or prostheses in lower extremities &lt;br/ &gt;&lt;br&gt;7.Able to ambulate and ability to complete all study protocol tests &lt;br/ &gt;&lt;br&gt;8.Likelihood of good compliance to the protocol. &lt;br/ &gt;&lt;br&gt;9.Approval by referring Physician.  &lt;br/ &gt;&lt;br&gt;</t>
  </si>
  <si>
    <t>Exclusion criteria: 1.Patient has immediate plans to transfer to outside hospital &lt;br/ &gt;&lt;br&gt;2.Patient requires significant doses of vasopressors for hemodynamic stability (maintain mean arterial pressure  &gt; 60 mm Hg) &lt;br/ &gt;&lt;br&gt;3.Patient is mechanically ventilated and requires Fio2√¢?¬Ø &gt; 0.8 and/or positive end-expiratory pressure  &gt; 12 mm Hg, or has acutely worsening respiratory failure &lt;br/ &gt;&lt;br&gt;4.Patient is maintained on neuromuscular paralytic agents &lt;br/ &gt;&lt;br&gt;5.Patient has an acute neurologic event (e.g., cerebrovascular accident, subarachnoid haemorrhage, or intracranial haemorrhage) with reassessment for mobility every 24 hours &lt;br/ &gt;&lt;br&gt;6.Patient is unresponsive to verbal stimuli &lt;br/ &gt;&lt;br&gt;7.Patient has an unstable spine or extremity fracture &lt;br/ &gt;&lt;br&gt;8.Patient has a grave prognosis and is transferring to comfort care &lt;br/ &gt;&lt;br&gt;9.Patient has an open abdomen with a risk for dehiscence   &lt;br/ &gt;&lt;br&gt;10.Severe pneumonia and on oxygen therapy. &lt;br/ &gt;&lt;br&gt;11.Breathing rate more than 30 breaths / min, spo2 less than 90. &lt;br/ &gt;&lt;br&gt;</t>
  </si>
  <si>
    <t>1.VO2max.2.Rate of perceived exertion 3.WHOQOL-BREF 4. NODIC-Musculoskeletal questionnaireTimepoint: 7 days</t>
  </si>
  <si>
    <t>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t>
  </si>
  <si>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</si>
  <si>
    <t>http://www.ctri.nic.in/Clinicaltrials/pmaindet2.php?trialid=44637</t>
  </si>
  <si>
    <t>A study to observe and assess the safety and efficacy of Unani regimen in preventing the progression of severity of asymptomatic mild to moderate symptomatic cases.</t>
  </si>
  <si>
    <t>CTRI/2020/07/026462</t>
  </si>
  <si>
    <t>Dr Nauman Saleem</t>
  </si>
  <si>
    <t>Department of Ilmul Saidla, A and U Tibbiya college, Karol Bagh</t>
  </si>
  <si>
    <t>usamakramdr@gmail.com</t>
  </si>
  <si>
    <t>Central Council for Research in Unani Medicine (CCRUM)</t>
  </si>
  <si>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</si>
  <si>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</si>
  <si>
    <t>Time taken to get COVID-19 RT-PCR test negative. &lt;br/ &gt;&lt;br&gt;Incidence of patients progressing to next stage with regards to severityTimepoint: 14 days</t>
  </si>
  <si>
    <t>Platform Randomised trial of INterventions against COVID-19 In older people (PRINCIPLE)</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</si>
  <si>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</si>
  <si>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http://isrctn.com/ISRCTN86534580</t>
  </si>
  <si>
    <t>PRINCIPLE: A trial evaluating treatments for suspected COVID-19 in people aged 50 years and above with pre-existing conditions and those aged 65 years and above</t>
  </si>
  <si>
    <t>ISRCTN86534580</t>
  </si>
  <si>
    <t>Pragmatic platform randomized controlled trial of interventions for COVID-19 in primary care (Treatment)</t>
  </si>
  <si>
    <t>COVID-19 (SARS-CoV-2 infection) &lt;br&gt;Infections and Infestations &lt;br&gt;Coronavirus infection, unspecified site</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</si>
  <si>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</si>
  <si>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</si>
  <si>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</si>
  <si>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</si>
  <si>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</si>
  <si>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</si>
  <si>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</si>
  <si>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t>
  </si>
  <si>
    <t>A Randomized, Double-Blind, Placebo-Controlled Study to Evaluate the Safety and Efficacy of EB05 + SOC vs. Placebo + SOC in Adult Hospitalized Patients With Moderate to Severe COVID-19</t>
  </si>
  <si>
    <t>Biological: SOC plus 15mg/kg EB05 IV;Other: SOC plus Placebo IV</t>
  </si>
  <si>
    <t>https://clinicaltrials.gov/show/NCT04401475</t>
  </si>
  <si>
    <t>NCT04401475</t>
  </si>
  <si>
    <t>Edesa Biotech Inc.</t>
  </si>
  <si>
    <t>COVID-19;ARDS</t>
  </si>
  <si>
    <t>Blair Gordon, PhD</t>
  </si>
  <si>
    <t>info@edesabiotech.com</t>
  </si>
  <si>
    <t>289-800-9600</t>
  </si>
  <si>
    <t>_x000D_&lt;br&gt;        Inclusion Criteria:_x000D_&lt;br&gt;_x000D_&lt;br&gt;          1. Men and women between =18 years of age at the time of consent._x000D_&lt;br&gt;_x000D_&lt;br&gt;          2. Laboratory-confirmed diagnosis of COVID-19_x000D_&lt;br&gt;_x000D_&lt;br&gt;          3. Hospitalized for COVID-19 related respiratory disease as indicated by one of the_x000D_&lt;br&gt;             following:_x000D_&lt;br&gt;_x000D_&lt;br&gt;               1. SaO2 /SpO2=94% on ambient air or PaO2/FiO2 &lt;300 mmHg/40 kPa_x000D_&lt;br&gt;_x000D_&lt;br&gt;               2. Chest imaging findings compatible with COVID-19 pneumonia_x000D_&lt;br&gt;_x000D_&lt;br&gt;          4. Patient belongs to one of the following three categories in the seven-point COVID-19_x000D_&lt;br&gt;             severity scale:_x000D_&lt;br&gt;_x000D_&lt;br&gt;               1. Requiring supplemental oxygen - Level 4 of the seven-point COVID-19 severity_x000D_&lt;br&gt;                  scale._x000D_&lt;br&gt;_x000D_&lt;br&gt;               2. Requiring nasal high-flow oxygen therapy, non-invasive mechanical ventilation, or_x000D_&lt;br&gt;                  both - Level 5 of the seven-point COVID-19 severity scale._x000D_&lt;br&gt;_x000D_&lt;br&gt;               3. Hospitalized, requiring venovenous Extracorporeal Membrane Oxygenation (ECMO),_x000D_&lt;br&gt;                  invasive mechanical ventilation, or both - Level 6 of the seven-point COVID-19_x000D_&lt;br&gt;                  severity scale._x000D_&lt;br&gt;_x000D_&lt;br&gt;          5. For women of childbearing potential involved in any sexual intercourse that could lead_x000D_&lt;br&gt;             to pregnancy: Negative pregnancy test and willingness to use contraceptive (consistent_x000D_&lt;br&gt;             with local regulations) during the study period._x000D_&lt;br&gt;_x000D_&lt;br&gt;          6. Signed informed consent form by any patient capable of giving consent, or, when the_x000D_&lt;br&gt;             patient is not capable of giving consent, by his or her legal/authorized_x000D_&lt;br&gt;             representatives._x000D_&lt;br&gt;_x000D_&lt;br&gt;        Exclusion Criteria:_x000D_&lt;br&gt;_x000D_&lt;br&gt;          1. Subject is a female who is breastfeeding or pregnant._x000D_&lt;br&gt;_x000D_&lt;br&gt;          2. Known hypersensitivity to EB05 or its excipients._x000D_&lt;br&gt;_x000D_&lt;br&gt;          3. Mechanical ventilation (including venovenous ECMO) for =5 days, or any duration of_x000D_&lt;br&gt;             venoarterial ECMO._x000D_&lt;br&gt;_x000D_&lt;br&gt;          4. In the opinion of the investigator, death is imminent and inevitable within the next_x000D_&lt;br&gt;             48 - 72 hours, irrespective of the provision of treatment._x000D_&lt;br&gt;_x000D_&lt;br&gt;          5. Participating in other drug clinical trials._x000D_&lt;br&gt;_x000D_&lt;br&gt;             ‚Ä¢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6. Immunosuppression, defined as any of the following:_x000D_&lt;br&gt;_x000D_&lt;br&gt;               -  treatment with immunosuppressive agents for a non-COVID-19-related condition;_x000D_&lt;br&gt;_x000D_&lt;br&gt;               -  chemotherapy within 30 days prior to inclusion or ongoing;_x000D_&lt;br&gt;_x000D_&lt;br&gt;               -  immunomodulatory drugs for a non-COVID-19-related condition within 30 days prior_x000D_&lt;br&gt;                  to inclusion;_x000D_&lt;br&gt;_x000D_&lt;br&gt;               -  use of chronic oral corticosteroids for a non-COVID-19-related condition in a_x000D_&lt;br&gt;                  dose higher than prednisolone 20 mg or equivalent per day for 4 weeks_x000D_&lt;br&gt;_x000D_&lt;br&gt;          7. Known other active infections or other clinical condition that contraindicate EB05 and_x000D_&lt;br&gt;             cannot be treated or solved according to the judgement of the clinician._x000D_&lt;br&gt;_x000D_&lt;br&gt;          8. Possibility of the subject being transferred to a non-study hospital within 72h._x000D_&lt;br&gt;</t>
  </si>
  <si>
    <t>An improvement of two points on the seven-point ordinal scale</t>
  </si>
  <si>
    <t>Clinical study of nebulized Xiyanping injection in the treatment of novel coronavirus pneumonia (COVID-19)</t>
  </si>
  <si>
    <t>experimental group:Xiyanping injection;control group:alpha-interferon;</t>
  </si>
  <si>
    <t>http://www.chictr.org.cn/showproj.aspx?proj=49222</t>
  </si>
  <si>
    <t>ChiCTR2000029756</t>
  </si>
  <si>
    <t>experimental group:119;control group:119;</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</si>
  <si>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</si>
  <si>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</si>
  <si>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vital signs (Body temperature, blood pressure, heart rate, breathing rate);Respiratory symptoms and signs (Lung sounds, cough, sputum);Etiology and laboratory testing;PaO2/SPO2;Liquid balance;Ventilator condition;Imaging changes;</t>
  </si>
  <si>
    <t>Analysis of the Influence of Rehabilitation With Virtual Reality on the Heart Rate Variability of Individuals Under Treatment of COVID-19 in a Hospital Unit.</t>
  </si>
  <si>
    <t>Device: Virtual reality therapy first;Device: Conventional therapy first</t>
  </si>
  <si>
    <t>https://clinicaltrials.gov/show/NCT04537858</t>
  </si>
  <si>
    <t>Virtual Reality Therapy Influence on Heart Rate Variability of Inpatients With COVID-19</t>
  </si>
  <si>
    <t>NCT04537858</t>
  </si>
  <si>
    <t>COVID-19;Inpatient</t>
  </si>
  <si>
    <t>June 18, 2020</t>
  </si>
  <si>
    <t>Talita D da Silva, Ph.D.</t>
  </si>
  <si>
    <t>Universidade Federal de S√£o Paulo</t>
  </si>
  <si>
    <t>_x000D_&lt;br&gt;        Inclusion Criteria:_x000D_&lt;br&gt;_x000D_&lt;br&gt;          -  Inpatients with confirmed diagnosis of COVID-19._x000D_&lt;br&gt;_x000D_&lt;br&gt;        Exclusion Criteria:_x000D_&lt;br&gt;_x000D_&lt;br&gt;          -  Cardiac arrhythmias and atrioventricular block,_x000D_&lt;br&gt;_x000D_&lt;br&gt;          -  Congenital anomalies, such as congenital heart disease,_x000D_&lt;br&gt;_x000D_&lt;br&gt;          -  Pulmonary malformations,_x000D_&lt;br&gt;_x000D_&lt;br&gt;          -  Drugs that interfere with SNA, such as anti-arrhythmic drugs._x000D_&lt;br&gt;</t>
  </si>
  <si>
    <t>Heart Rate Variability;Motor Skills</t>
  </si>
  <si>
    <t>Treatment With Hydroxychloroquine vs Nitazoxanide + Hydroxychloroquine in Patients With COVID-19 With Risk Factors for Poor Outcome</t>
  </si>
  <si>
    <t>Drug: Nitazoxanide 500 MG;Drug: Hydroxychloroquine</t>
  </si>
  <si>
    <t>https://clinicaltrials.gov/show/NCT04341493</t>
  </si>
  <si>
    <t>Hydroxychloroquine vs Nitazoxanide in Patients With COVID-19</t>
  </si>
  <si>
    <t>NCT04341493</t>
  </si>
  <si>
    <t>Hugo Mendieta Zeron</t>
  </si>
  <si>
    <t>Jos√© Meneses Calder√≥n, MD;Srivatsan Padmanabhan, MD, PhD;Hugo Mendieta Zer√≥n, MD, PhD.</t>
  </si>
  <si>
    <t>;;drmendietaz@yahoo.com</t>
  </si>
  <si>
    <t>;;+52-722-276-5540</t>
  </si>
  <si>
    <t>Hospital Materno-Perinatal "M√≥nica Pretelini S√°enz";St. Joseph Medical Center;</t>
  </si>
  <si>
    <t>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t>
  </si>
  <si>
    <t>Mechanical ventilation requirement</t>
  </si>
  <si>
    <t>HYPERTONIC SALINE COATED FACE MASK FOR REDUCING RESPIRATORY SYMPTOM SEVERITY IN PATIENTS WITH COVID-19</t>
  </si>
  <si>
    <t>Other: Wearing surgical face mask sprayed with hypertonic saline</t>
  </si>
  <si>
    <t>https://clinicaltrials.gov/show/NCT04465604</t>
  </si>
  <si>
    <t>Hypertonic Saline for COVID-19 Symptoms</t>
  </si>
  <si>
    <t>NCT04465604</t>
  </si>
  <si>
    <t>King Faisal Specialist Hospital &amp; Research Center</t>
  </si>
  <si>
    <t>Ali Alshanqeeti, MD;Ali Alshanqeeti, MD;Ali Alshanqeeti, MD</t>
  </si>
  <si>
    <t>;ashanqeeti@kfshrc.edu.sa;ashanqeeti@kfshrc.edu.sa</t>
  </si>
  <si>
    <t>;+966114427094;+966114427094</t>
  </si>
  <si>
    <t>King Faisal Specialsit Hospital and Research Center;</t>
  </si>
  <si>
    <t>_x000D_&lt;br&gt;        Inclusion Criteria:_x000D_&lt;br&gt;_x000D_&lt;br&gt;          -  Age 18 years and older_x000D_&lt;br&gt;_x000D_&lt;br&gt;          -  confirmed diagnosis of COVID-19 by PCR and_x000D_&lt;br&gt;_x000D_&lt;br&gt;          -  Any of the following_x000D_&lt;br&gt;_x000D_&lt;br&gt;               -  cough_x000D_&lt;br&gt;_x000D_&lt;br&gt;               -  shortness of breath_x000D_&lt;br&gt;_x000D_&lt;br&gt;               -  Respiratory rate more than 20 per minute or_x000D_&lt;br&gt;_x000D_&lt;br&gt;               -  oxygen saturation 90% or less on room air_x000D_&lt;br&gt;_x000D_&lt;br&gt;        Exclusion Criteria:_x000D_&lt;br&gt;_x000D_&lt;br&gt;          -  Age younger than 18 years_x000D_&lt;br&gt;_x000D_&lt;br&gt;          -  Pregnancy_x000D_&lt;br&gt;_x000D_&lt;br&gt;          -  Participation in other COVID-19 intervention trial_x000D_&lt;br&gt;</t>
  </si>
  <si>
    <t>Improvement of respiratory symptoms;Improvement of respiratory signs</t>
  </si>
  <si>
    <t>A Randomised, Controlled, Phase 1 Study to Evaluate the Safety and Immunogenicity of a Candidate Adjuvanted Recombinant Protein SARS-COV-2 Vaccine in Healthy Adult Subjects</t>
  </si>
  <si>
    <t>Biological: COVID19 vaccine;Biological: Saline</t>
  </si>
  <si>
    <t>https://clinicaltrials.gov/show/NCT04453852</t>
  </si>
  <si>
    <t>Monovalent Recombinant COVID19 Vaccine</t>
  </si>
  <si>
    <t>NCT04453852</t>
  </si>
  <si>
    <t>Vaxine Pty Ltd</t>
  </si>
  <si>
    <t>Coronavirus Infection;COVID</t>
  </si>
  <si>
    <t>COVAX19</t>
  </si>
  <si>
    <t>David Gordon, MBBS, Ph.D;Nikolai Petrovsky, MBBS, Ph.D;Guy Ludbrook, MBBS</t>
  </si>
  <si>
    <t>;nikolai.petrovsky@flinders.edu.au;guy.ludbrook@sa.gov.au</t>
  </si>
  <si>
    <t>;+61413131635;</t>
  </si>
  <si>
    <t>CALHN;</t>
  </si>
  <si>
    <t>_x000D_&lt;br&gt;        Inclusion criteria_x000D_&lt;br&gt;_x000D_&lt;br&gt;          -  Are males or non-pregnant females, 18 years of age or older._x000D_&lt;br&gt;_x000D_&lt;br&gt;          -  Provide written informed consent prior to initiation of any study procedures._x000D_&lt;br&gt;_x000D_&lt;br&gt;          -  Are able to understand and comply with planned study procedures and be available for_x000D_&lt;br&gt;             all study visits._x000D_&lt;br&gt;_x000D_&lt;br&gt;          -  Are in good health as determined by medical history and physical examination to_x000D_&lt;br&gt;             evaluate acute or currently ongoing chronic medical or psychiatric diagnoses or_x000D_&lt;br&gt;             conditions, defined as those that have been present for at least 90 days, which would_x000D_&lt;br&gt;             affect the assessment of the safety of subjects or the immunogenicity of study_x000D_&lt;br&gt;             vaccinations in the opinion of the Investigator._x000D_&lt;br&gt;_x000D_&lt;br&gt;          -  Screening laboratory bloods - White Blood Cells (WBC), Hemoglobin (Hgb), Platelets_x000D_&lt;br&gt;             (PLTs), Alanine Aminotransferase (ALT), Total Bilirubin (T. Bili), Aspartate_x000D_&lt;br&gt;             Aminotransferase (AST), Gamma-glutamyl Transferase (GGT), and Creatinine (Cr)) are_x000D_&lt;br&gt;             within acceptable parameters as determined by the Investigator_x000D_&lt;br&gt;_x000D_&lt;br&gt;          -  Women of childbearing potential must use an acceptable contraception method and must_x000D_&lt;br&gt;             have a negative urine or serum pregnancy test within 24 hours prior to the first study_x000D_&lt;br&gt;             vaccination._x000D_&lt;br&gt;_x000D_&lt;br&gt;        Exclusion criteria_x000D_&lt;br&gt;_x000D_&lt;br&gt;          -  Have an acute illness, as determined by the site Principal Investigator (PI) or_x000D_&lt;br&gt;             appropriate sub-investigator, within 72 hours prior to study vaccination._x000D_&lt;br&gt;_x000D_&lt;br&gt;          -  Have any medical disease or condition that, in the opinion of the site PI or_x000D_&lt;br&gt;             appropriate sub-investigator, is a contraindication to study participation. *Including_x000D_&lt;br&gt;             acute, subacute, intermittent or chronic medical disease or condition that would place_x000D_&lt;br&gt;             the subject at an unacceptable risk of injury, render the subject unable to meet the_x000D_&lt;br&gt;             requirements of the protocol, or may interfere with the evaluation of responses or the_x000D_&lt;br&gt;             subject's successful completion of this trial._x000D_&lt;br&gt;_x000D_&lt;br&gt;          -  Have immunosuppression as a result of an underlying illness or treatment, a recent_x000D_&lt;br&gt;             history or current use of immunosuppressive or immunomodulating disease therapy._x000D_&lt;br&gt;_x000D_&lt;br&gt;          -  Use of anticancer chemotherapy or radiation therapy (cytotoxic) within 3 years prior_x000D_&lt;br&gt;             to study vaccination._x000D_&lt;br&gt;_x000D_&lt;br&gt;          -  Have known active or recently active (12 months) neoplastic disease or a history of_x000D_&lt;br&gt;             any hematologic malignancy. Non-melanoma, treated, skin cancers are permitted._x000D_&lt;br&gt;_x000D_&lt;br&gt;          -  Have known human immunodeficiency virus (HIV), hepatitis B or hepatitis C infection._x000D_&lt;br&gt;_x000D_&lt;br&gt;          -  Have known hypersensitivity or allergy to insect stings or other components of the_x000D_&lt;br&gt;             study vaccine._x000D_&lt;br&gt;_x000D_&lt;br&gt;          -  Have a history of severe reactions following previous immunization with licensed or_x000D_&lt;br&gt;             unlicensed vaccines._x000D_&lt;br&gt;_x000D_&lt;br&gt;          -  Have a history of Guillain-Barr√© Syndrome._x000D_&lt;br&gt;_x000D_&lt;br&gt;          -  Have a history of convulsions or encephalomyelitis within 90 days prior to study_x000D_&lt;br&gt;             vaccination._x000D_&lt;br&gt;_x000D_&lt;br&gt;          -  Have a history of Potentially Immune-Mediated Medical Conditions (PIMMCs)._x000D_&lt;br&gt;_x000D_&lt;br&gt;          -  Have a history of alcohol or drug abuse within 5 years prior to study vaccination._x000D_&lt;br&gt;_x000D_&lt;br&gt;          -  Have any diagnosis, current or past, of schizophrenia, bipolar disease or other_x000D_&lt;br&gt;             psychiatric diagnosis that may interfere with subject compliance or safety evaluations_x000D_&lt;br&gt;             as determined by the site PI or appropriate sub-investigator._x000D_&lt;br&gt;_x000D_&lt;br&gt;          -  Have been hospitalized for psychiatric illness, history of suicide attempt, or_x000D_&lt;br&gt;             confinement for danger to self or others within 5 years prior to study vaccination._x000D_&lt;br&gt;_x000D_&lt;br&gt;          -  Have taken oral or parenteral (including intra-articular) corticosteroids of any dose_x000D_&lt;br&gt;             within 30 days prior to study vaccination._x000D_&lt;br&gt;_x000D_&lt;br&gt;          -  Have taken high-dose inhaled corticosteroids within 30 days prior to study_x000D_&lt;br&gt;             vaccination._x000D_&lt;br&gt;_x000D_&lt;br&gt;          -  Have a known history of documented COVID-19 infection within the past 6 months._x000D_&lt;br&gt;_x000D_&lt;br&gt;          -  Received an experimental agent within 30 days prior to the study vaccination or expect_x000D_&lt;br&gt;             to receive another experimental agent during the trial-reporting period._x000D_&lt;br&gt;_x000D_&lt;br&gt;          -  Female participants who are breastfeeding or plan to breastfeed from the time of the_x000D_&lt;br&gt;             first study vaccination through 30 days after the last study vaccination._x000D_&lt;br&gt;_x000D_&lt;br&gt;          -  Any participant whose enrolment, in the opinion of the investigator, would be_x000D_&lt;br&gt;             detrimental to the participant or the study._x000D_&lt;br&gt;</t>
  </si>
  <si>
    <t>Incidence of Adverse Events;COVID19 neutralizing antibody titers;COVID19 T cell immunogenicity</t>
  </si>
  <si>
    <t>Pilot study of the Grapefruit seed extract adjuvant therapy on COVID-19</t>
  </si>
  <si>
    <t>Intervention 1: Intervention group: For 7 days, three times a day, each time 10 drops of grapefruit seed extract in addition to routine medication that is Kaltra receive. The medicine should be poured in half a glass of water and consumed. The drug uses the GSE brand made by Nutribiotic Company, which is dissolved in oral glycerin, which has been poured and labeled to be hidden in plastic dropper containers. Intervention 2: Control group: For 7 days, three times a day, each time 10 drops of orange concentrate in addition to routine medication that is Kaltra receive. The medicine should be poured in half a glass of water and consumed. The placebo solution is Sunich orange extract, which is poured into the same plastic dropper containers and labeled the same as the medicine, only the code is different.</t>
  </si>
  <si>
    <t>http://en.irct.ir/trial/47381</t>
  </si>
  <si>
    <t>Study of the effects of grapefruit extract on COVID-19</t>
  </si>
  <si>
    <t>IRCT20140312016968N2</t>
  </si>
  <si>
    <t>Randomization: Randomized, Blinding: Double blinded, Placebo: Used, Assignment: Parallel, Purpose: Treatment, Randomization description: Patients with inclusion criteria are allocated to a medication or placebo category based on coin chance, Blinding description: Only the principal investigator knows the codes and all of the clinical staff are blinded. Containers containing the medicine/ placebo, their color and viscosity are the same, but their taste is different.</t>
  </si>
  <si>
    <t>Majid Marjani</t>
  </si>
  <si>
    <t>Darabad, Shahid Bahonar St.</t>
  </si>
  <si>
    <t>marjani216@hotmail.com</t>
  </si>
  <si>
    <t>Inclusion criteria: Ages between 18-60 years&lt;br&gt;Inpatients of the wards&lt;br&gt;Daily Lopinavir / Ritonavir&lt;br&gt;PCR confirmed COVID-19&lt;br&gt;Without background disease</t>
  </si>
  <si>
    <t>Exclusion criteria: Age above 60 and below 18&lt;br&gt;Cardiovascular disease&lt;br&gt;Diabetes&lt;br&gt;Autoimmune disease&lt;br&gt;Renal disease&lt;br&gt;Respiratory distress on admission time&lt;br&gt;Allergy history&lt;br&gt;Consumption of cardiovascular drugs, anti diabetes, anti coagulants, anti HIV, anti cholesterol, immunsuppressive, and cancer chemotherapy agents&lt;br&gt;Reluctance to participate in the study</t>
  </si>
  <si>
    <t>O2 saturation. Timepoint: Measurement of oxygen saturation every day during the study. Method of measurement: Pulse oximetry device.;Adverse drug reaction. Timepoint: Daily recording of possible adverse effects of the extract. Method of measurement: Observational recording.</t>
  </si>
  <si>
    <t>Co-infections in COVID-19 Critically Ill and Antibiotic Management</t>
  </si>
  <si>
    <t>Diagnostic Test: FilmArray Pneumonia</t>
  </si>
  <si>
    <t>https://clinicaltrials.gov/show/NCT04382092</t>
  </si>
  <si>
    <t>Co-infection Management in COVID-19 Critically Ill</t>
  </si>
  <si>
    <t>NCT04382092</t>
  </si>
  <si>
    <t>Alexia VERROKEN, MD, PhD</t>
  </si>
  <si>
    <t>Cliniques universitaires St-Luc</t>
  </si>
  <si>
    <t>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t>
  </si>
  <si>
    <t>% of COVID-19 co-infections</t>
  </si>
  <si>
    <t>Impact of Zinc and Vitamin D3 Supplementation on the Survival of Institutionalized Aged Patients Infected With COVID-19</t>
  </si>
  <si>
    <t>Dietary Supplement: Zinc gluconate;Dietary Supplement: 25-OH cholecalciferol</t>
  </si>
  <si>
    <t>https://clinicaltrials.gov/show/NCT04351490</t>
  </si>
  <si>
    <t>Impact of Zinc and Vitamin D3 Supplementation on the Survival of Aged Patients Infected With COVID-19</t>
  </si>
  <si>
    <t>NCT04351490</t>
  </si>
  <si>
    <t>University Hospital, Lille</t>
  </si>
  <si>
    <t>ZnD3-CoVici</t>
  </si>
  <si>
    <t>David SEGUY, MD,PhD;David SEGUY, MD,PhD</t>
  </si>
  <si>
    <t>;david.seguy@chru-lille.fr</t>
  </si>
  <si>
    <t>;0320444850</t>
  </si>
  <si>
    <t>University Hospital, Lille;</t>
  </si>
  <si>
    <t>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t>
  </si>
  <si>
    <t>Survival rate in asymptomatic subjects at inclusion</t>
  </si>
  <si>
    <t>Lanadelumab for treatment of COVID-19 disease - COVID-LAN</t>
  </si>
  <si>
    <t>&lt;br&gt;Trade Name: TAKHZYRO&lt;br&gt;Pharmaceutical Form: Solution for injection&lt;br&gt;INN or Proposed INN: LANADELUMAB&lt;br&gt;CAS Number: 1426055-14-2&lt;br&gt;Current Sponsor code: LANADELUMAB&lt;br&gt;Other descriptive name: LANADELUMAB&lt;br&gt;Concentration unit: mg milligram(s)&lt;br&gt;Concentration type: equal&lt;br&gt;Concentration number: 300-&lt;br&gt;&lt;br&gt;</t>
  </si>
  <si>
    <t>https://www.clinicaltrialsregister.eu/ctr-search/search?query=eudract_number:2020-002472-12</t>
  </si>
  <si>
    <t>Lanadelumab for treatment of COVID-19 disease</t>
  </si>
  <si>
    <t>EUCTR2020-002472-12-NL</t>
  </si>
  <si>
    <t xml:space="preserve">Controlled: yes
Randomised: no
Open: yes
Single blind: no
Double blind: no
Parallel group: no
Cross over: no
Other: no
If controlled, specify comparator, Other Medicinial Product: no
Placebo: no
Other: yes
Other specify the comparator: historical controls
Number of treatment arms in the trial: 1
</t>
  </si>
  <si>
    <t>Radboud University Medical Center</t>
  </si>
  <si>
    <t>Roger Bruggemann</t>
  </si>
  <si>
    <t>Geert Grooteplein-Zuid 10</t>
  </si>
  <si>
    <t>roger.bruggemann@radboudumc.nl</t>
  </si>
  <si>
    <t>Inclusion criteria: &lt;br&gt;1. Patient is SARS-COV2 positive_x000D_&lt;br&gt;2. Patient is 16 years and older&lt;br&gt;Are the trial subjects under 18? yes&lt;br&gt;Number of subjects for this age range: 3&lt;br&gt;F.1.2 Adults (18-64 years) yes&lt;br&gt;F.1.2.1 Number of subjects for this age range 40&lt;br&gt;F.1.3 Elderly (&gt;=65 years) yes&lt;br&gt;F.1.3.1 Number of subjects for this age range 37&lt;br&gt;</t>
  </si>
  <si>
    <t>Exclusion criteria: &lt;br&gt;1. Has previously participated in this study_x000D_&lt;br&gt;2. Acute myocardial or cerebral ischemic event at time of enrolment_x000D_&lt;br&gt;3. Receiving an agent that is specified as an intervention in this domain as a usual medication prior to this hospitalization will exclude a patient from receiving that agent_x000D_&lt;br&gt;4. A baseline alanine aminotransferase or an aspartate aminotransferase that is more than five times the upper limit of normal will result in exclusion from receiving lanadelumab_x000D_&lt;br&gt;5. Patient is known hypersensitive to full human monoclonal antibodies._x000D_&lt;br&gt;6. Patient is pregnant or breast feeding&lt;br&gt;</t>
  </si>
  <si>
    <t>Main Objective: To generate the proof of concept for lanadelumab for treatment of symptoms of COVID-19 disease;Secondary Objective: To demonstrate its safety after intravenous administration;Primary end point(s): Reduction in oxygen need;Timepoint(s) of evaluation of this end point: Pharmacokinetic (PK) curves will be recorded for elbasvir and grazoprevir. The curve will be recorded after administration of a whole tablet and a crushed tablet.</t>
  </si>
  <si>
    <t>The Utility of Bedside Lung Ultrasonography on Diagnosis of COVID-19 at Emergency Department</t>
  </si>
  <si>
    <t>Device: Bedside lung ultrasound</t>
  </si>
  <si>
    <t>https://clinicaltrials.gov/show/NCT04399681</t>
  </si>
  <si>
    <t>The Utility of Bedside Lung Ultrasonography on Diagnosis of COVID-19</t>
  </si>
  <si>
    <t>NCT04399681</t>
  </si>
  <si>
    <t>COVID;Pneumonia, Viral</t>
  </si>
  <si>
    <t>Ramazan Guven;Seda Yilmaz Semerci</t>
  </si>
  <si>
    <t>drramazanguven@gmail.com;sedayilmazsemerci@gmail.com</t>
  </si>
  <si>
    <t>+902124041500;+905337180683</t>
  </si>
  <si>
    <t>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t>
  </si>
  <si>
    <t>Presence of viral pneumonia caused by COVID 19</t>
  </si>
  <si>
    <t>Double-blind, Randomized, Placebo-controlled Clinical Trial to Evaluate the Efficacy of the RUTI¬Æ Vaccine to Prevent SARS-CoV-2 Infection</t>
  </si>
  <si>
    <t>Biological: RUTI¬Æ vaccine;Biological: Placebo</t>
  </si>
  <si>
    <t>https://clinicaltrials.gov/show/NCT04453488</t>
  </si>
  <si>
    <t>Clinical Trial to Evaluate the Efficacy of RUTI¬Æ Against SARS-COV-2 Infection (COVID-19) in Healthcare Workers</t>
  </si>
  <si>
    <t>NCT04453488</t>
  </si>
  <si>
    <t>Fundaci√≥ Institut Germans Trias i Pujol</t>
  </si>
  <si>
    <t>Covid-19;Sars-CoV2</t>
  </si>
  <si>
    <t>July 30, 2020</t>
  </si>
  <si>
    <t>Pere-Joan Cardona, MD, PhD;Pere-Joan Cardona, MD, PhD</t>
  </si>
  <si>
    <t>;pjcardona@igtp.cat</t>
  </si>
  <si>
    <t>;+34 93 033 0527</t>
  </si>
  <si>
    <t>IGTP;</t>
  </si>
  <si>
    <t>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polymerase chain reaction (PCR)_x000D_&lt;br&gt;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t>
  </si>
  <si>
    <t>Documented cumulative incidence of SARS-CoV-2 infection</t>
  </si>
  <si>
    <t>A Multicenter, Adaptive, Randomized, Blinded Controlled Trial of the Safety and Efficacy of Investigational Therapeutics for Hospitalized Patients With COVID-19</t>
  </si>
  <si>
    <t>Drug: LY3819253;Drug: Placebo;Drug: Remdesivir</t>
  </si>
  <si>
    <t>https://clinicaltrials.gov/show/NCT04501978</t>
  </si>
  <si>
    <t>ACTIV-3: Therapeutics for Inpatients With COVID-19</t>
  </si>
  <si>
    <t>NCT04501978</t>
  </si>
  <si>
    <t>United States;Denmark;Singapore;Spain;Denmark;Singapore;Spain;United States</t>
  </si>
  <si>
    <t>TICO</t>
  </si>
  <si>
    <t>Prof. Jens Lundgren;Prof. James Neaton</t>
  </si>
  <si>
    <t>INSIGHT Copenhagen International Coordinating Centre, Rigshospitalet, University of Copenhagen;INSIGHT Statistical and Coordinating Centre, University of Minnesota</t>
  </si>
  <si>
    <t>_x000D_&lt;br&gt;        Inclusion Criteria:_x000D_&lt;br&gt;_x000D_&lt;br&gt;          -  Signed informed consent._x000D_&lt;br&gt;_x000D_&lt;br&gt;          -  Positive test for COVID-19 and progressive disease suggestive of ongoing COVID-19_x000D_&lt;br&gt;             infection._x000D_&lt;br&gt;_x000D_&lt;br&gt;          -  Symptoms of COVID-19 for = 12 days._x000D_&lt;br&gt;_x000D_&lt;br&gt;          -  Require admission to hospital for acute medical care (not for purely public health or_x000D_&lt;br&gt;             quarantine purposes)._x000D_&lt;br&gt;_x000D_&lt;br&gt;        Exclusion Criteria:_x000D_&lt;br&gt;_x000D_&lt;br&gt;          -  Patients who have received plasma from a person who recovered from COVID-19 or who_x000D_&lt;br&gt;             have received neutralizing monoclonal antibodies at any time prior to hospitalization._x000D_&lt;br&gt;_x000D_&lt;br&gt;          -  Patients not willing to abstain from participation in other COVID-19 treatment trials_x000D_&lt;br&gt;             until after Day 5 of the study._x000D_&lt;br&gt;_x000D_&lt;br&gt;          -  Any condition which, in the opinion of the responsible investigator, participation_x000D_&lt;br&gt;             would not be in the best interest of the participant or that could prevent, limit, or_x000D_&lt;br&gt;             confound the protocol-specified assessments._x000D_&lt;br&gt;_x000D_&lt;br&gt;          -  Patients considered unable to participate in study procedures._x000D_&lt;br&gt;_x000D_&lt;br&gt;          -  Women of child-bearing potential who are not already pregnant at study entry and who_x000D_&lt;br&gt;             are unwilling to abstain from sexual intercourse with men, or practice appropriate_x000D_&lt;br&gt;             contraception through Day 90 of the study._x000D_&lt;br&gt;_x000D_&lt;br&gt;          -  Men who are unwilling to abstain from sexual intercourse with women of child-bearing_x000D_&lt;br&gt;             potential or who are unwilling to use barrier contraception through Day 90 of the_x000D_&lt;br&gt;             study._x000D_&lt;br&gt;_x000D_&lt;br&gt;          -  [Stage 1 only] Presence at study enrollment of any of the following:_x000D_&lt;br&gt;_x000D_&lt;br&gt;               1. stroke_x000D_&lt;br&gt;_x000D_&lt;br&gt;               2. meningitis_x000D_&lt;br&gt;_x000D_&lt;br&gt;               3. encephalitis_x000D_&lt;br&gt;_x000D_&lt;br&gt;               4. myelitis_x000D_&lt;br&gt;_x000D_&lt;br&gt;               5. myocardial ischemia_x000D_&lt;br&gt;_x000D_&lt;br&gt;               6. myocarditis_x000D_&lt;br&gt;_x000D_&lt;br&gt;               7. pericarditis_x000D_&lt;br&gt;_x000D_&lt;br&gt;               8. symptomatic congestive heart failure_x000D_&lt;br&gt;_x000D_&lt;br&gt;               9. arterial or deep venous thrombosis or pulmonary embolism_x000D_&lt;br&gt;_x000D_&lt;br&gt;          -  [Stage 1 only] Current or imminent requirement for any of the following:_x000D_&lt;br&gt;_x000D_&lt;br&gt;               1. invasive mechanical ventilation_x000D_&lt;br&gt;_x000D_&lt;br&gt;               2. ECMO (extracorporeal membrane oxygenation)_x000D_&lt;br&gt;_x000D_&lt;br&gt;               3. Mechanical circulatory support_x000D_&lt;br&gt;_x000D_&lt;br&gt;               4. vasopressor therapy_x000D_&lt;br&gt;_x000D_&lt;br&gt;               5. commencement of renal replacement therapy at this admission (i.e. not patients on_x000D_&lt;br&gt;                  chronic renal replacement therapy)._x000D_&lt;br&gt;_x000D_&lt;br&gt;        Other investigational drug protocol-defined inclusion/exclusion criteria may apply._x000D_&lt;br&gt;</t>
  </si>
  <si>
    <t>Pulmonary ordinal outcome (Stage 1);Pulmonary+ ordinal outcome (Stage 1);Time from randomization to sustained recovery (Stage 2)</t>
  </si>
  <si>
    <t>Randomized, Blind, Placebo-controlled Phase- i Study and Randomized, Open Phase Phase-ii Study of QAZCOVID-IN¬Æ- COVID-19 Inactivated Vaccine in Healthy Adult Volunteers From 18 Years Old and Elder</t>
  </si>
  <si>
    <t>Biological: QazCovid-in¬Æ - COVID-19 inactivated vaccine;Other: Placebo</t>
  </si>
  <si>
    <t>https://clinicaltrials.gov/show/NCT04530357</t>
  </si>
  <si>
    <t>Reactogenicity, Safety and Immunogenicity of QazCovid-in¬Æ COVID-19 Vaccine</t>
  </si>
  <si>
    <t>NCT04530357</t>
  </si>
  <si>
    <t>Research Institute for Biological Safety Problems</t>
  </si>
  <si>
    <t>Kazakhstan</t>
  </si>
  <si>
    <t>Covid19;SARS-CoV Infection;Vaccine Adverse Reaction</t>
  </si>
  <si>
    <t>September 19, 2020</t>
  </si>
  <si>
    <t>Berik Khairullin, PhD;Kunsulu Zakarya, PhD</t>
  </si>
  <si>
    <t>Research Institute for Biological Safety Problems Committee of Science of the Ministry of Education and Science of the Republic of Kazakhstan;Research Institute for Biological Safety Problems Committee of Science of the Ministry of Education and Science of the Republic of Kazakhstan</t>
  </si>
  <si>
    <t>_x000D_&lt;br&gt;        Inclusion Criteria:_x000D_&lt;br&gt;_x000D_&lt;br&gt;          -  Availability of signed and dated informed consent of the volunteer to participate in_x000D_&lt;br&gt;             the study._x000D_&lt;br&gt;_x000D_&lt;br&gt;          -  Healthy male and female volunteers aged 18-50 and 50 and above._x000D_&lt;br&gt;_x000D_&lt;br&gt;          -  Ability and voluntary desire to independently keep records in the Self-Observation_x000D_&lt;br&gt;             Diary, as well as to carry out all the repeated visits provided for in the study for_x000D_&lt;br&gt;             control medical observation._x000D_&lt;br&gt;_x000D_&lt;br&gt;          -  The voluntary desire of females to use methods of reliable contraception throughout_x000D_&lt;br&gt;             the entire period of their participation in the study._x000D_&lt;br&gt;_x000D_&lt;br&gt;          -  Negative results for IgM and IgG antibodies to SARS-CoV-2._x000D_&lt;br&gt;_x000D_&lt;br&gt;          -  Absence of COVID-19 diagnosis in history._x000D_&lt;br&gt;_x000D_&lt;br&gt;          -  Absence in the last 14 days of close contact with persons suspected of being infected_x000D_&lt;br&gt;             with SARS-CoV-2, or persons whose diagnosis of COVID-19 has been confirmed with_x000D_&lt;br&gt;             laboratory._x000D_&lt;br&gt;_x000D_&lt;br&gt;          -  Negative test results for human immunodeficiency virus (HIV), hepatitis B and_x000D_&lt;br&gt;             hepatitis C._x000D_&lt;br&gt;_x000D_&lt;br&gt;        Exclusion Criteria:_x000D_&lt;br&gt;_x000D_&lt;br&gt;          -  Aggravated allergic history, drug intolerance, including hypersensitivity to any of_x000D_&lt;br&gt;             the components of the study drug, as well as a history of serious adverse events_x000D_&lt;br&gt;             during vaccine administration (such as allergic reactions, respiratory failure,_x000D_&lt;br&gt;             angioedema, abdominal pain)._x000D_&lt;br&gt;_x000D_&lt;br&gt;          -  Acute illness with fever (body temperature =37.1¬∞C) at the time of_x000D_&lt;br&gt;             screening/randomization._x000D_&lt;br&gt;_x000D_&lt;br&gt;          -  Chronic alcohol and/or drug use in history._x000D_&lt;br&gt;_x000D_&lt;br&gt;          -  Clinically significant deviations from normal values during laboratory and/or imaging_x000D_&lt;br&gt;             at screening._x000D_&lt;br&gt;_x000D_&lt;br&gt;          -  Women with a positive urine pregnancy test._x000D_&lt;br&gt;_x000D_&lt;br&gt;          -  Simultaneous treatment with immunosuppressive drugs, including corticosteroids (2_x000D_&lt;br&gt;             weeks) 4 weeks prior to study drug administration._x000D_&lt;br&gt;_x000D_&lt;br&gt;          -  Acute or chronic clinically significant lesions of the lungs, cardiovascular system,_x000D_&lt;br&gt;             gastrointestinal tract, liver, blood system, skin, endocrine, neurological and_x000D_&lt;br&gt;             psychiatric diseases or impaired renal function (asthma, diabetes, thyroid disease,_x000D_&lt;br&gt;             arrhythmia, myocardial infarction, severe hypertension not controlled by drugs, etc.),_x000D_&lt;br&gt;             identified based on medical history, physical examination or clinical laboratory tests_x000D_&lt;br&gt;             that, according to the researcher, may affect the study result._x000D_&lt;br&gt;_x000D_&lt;br&gt;          -  Disruption of platelets or other blood clotting disorders, which may cause_x000D_&lt;br&gt;             contraindications to intramuscular administration._x000D_&lt;br&gt;_x000D_&lt;br&gt;          -  Leukemia or neoplasm in history._x000D_&lt;br&gt;_x000D_&lt;br&gt;          -  Persons with autoimmune diseases._x000D_&lt;br&gt;_x000D_&lt;br&gt;          -  Volunteers who received antiviral drugs, immunoglobulin's or blood transfusions or any_x000D_&lt;br&gt;             other investigational drug within 4 weeks prior to study drug administration;_x000D_&lt;br&gt;_x000D_&lt;br&gt;          -  Volunteers who received anti-inflammatory drugs 2 days before study drug_x000D_&lt;br&gt;             administration;_x000D_&lt;br&gt;_x000D_&lt;br&gt;          -  Participation in any other clinical research within the last 3 months._x000D_&lt;br&gt;_x000D_&lt;br&gt;          -  Volunteers with a concern that they will not comply with the study requirements, or_x000D_&lt;br&gt;             persons with severe physical or mental disabilities that may affect the completion of_x000D_&lt;br&gt;             the study._x000D_&lt;br&gt;_x000D_&lt;br&gt;          -  Voluntary refusal to study._x000D_&lt;br&gt;</t>
  </si>
  <si>
    <t>Frequency of adverse events up to seven days after immunization;Frequency of adverse events up to 21 days after immunization;The proportion of volunteers with increased levels of the immune response of specific neutralizing antibody titers in ELISA following the vaccination, compared with a placebo</t>
  </si>
  <si>
    <t>Short and Long-term Effects of Adding Oral L-arginine to Standard Therapy in Patients With Severe Acute Respiratory Syndrome Coronavirus 2 (SARS-CoV-2). Randomized, Parallel Group, Double-blind Placebo-controlled Clinical Trial</t>
  </si>
  <si>
    <t>Dietary Supplement: Bioarginina¬Æ</t>
  </si>
  <si>
    <t>https://clinicaltrials.gov/show/NCT04637906</t>
  </si>
  <si>
    <t>Short and Long-term Effects of Adding Oral L-arginine to Standard Therapy in Patients With COVID-19 (SARS-CoV-2)</t>
  </si>
  <si>
    <t>NCT04637906</t>
  </si>
  <si>
    <t>University of Campania "Luigi Vanvitelli"</t>
  </si>
  <si>
    <t>_x000D_&lt;br&gt;        Inclusion Criteria:_x000D_&lt;br&gt;_x000D_&lt;br&gt;          -  age&gt; 18 years_x000D_&lt;br&gt;_x000D_&lt;br&gt;          -  Diagnosis of COVID 19, confirmed by RT-PCR on a nasopharyngeal swab_x000D_&lt;br&gt;_x000D_&lt;br&gt;          -  COVID 19 pneumonia with the following clinical characteristics: SpO2 in ambient air_x000D_&lt;br&gt;             &lt;93% and Alveolar pressure of oxygen / inspiratory fraction of oxygen (PaO2 / FiO2 - P_x000D_&lt;br&gt;             / F &lt;300 mmHg._x000D_&lt;br&gt;_x000D_&lt;br&gt;          -  Lymphocytopenia defined as lymphocytes &lt;1500 / mcL or &lt;20% of white blood cells_x000D_&lt;br&gt;_x000D_&lt;br&gt;        Exclusion Criteria:_x000D_&lt;br&gt;_x000D_&lt;br&gt;          -  History of intolerance to L-arginine_x000D_&lt;br&gt;_x000D_&lt;br&gt;          -  Severe chronic pulmonary disease_x000D_&lt;br&gt;_x000D_&lt;br&gt;          -  Pregnancy or breastfeeding_x000D_&lt;br&gt;_x000D_&lt;br&gt;          -  Neutropenia due to neoplasms of the haematopoietic system or other organs with_x000D_&lt;br&gt;             invasion of the bone marrow_x000D_&lt;br&gt;_x000D_&lt;br&gt;          -  Use of immunosuppressive drugs or cytotoxic chemotherapies within the previous three_x000D_&lt;br&gt;             weeks_x000D_&lt;br&gt;_x000D_&lt;br&gt;          -  Refusal to give consent to participate in the study_x000D_&lt;br&gt;</t>
  </si>
  <si>
    <t>Reduction of P / F normalization times</t>
  </si>
  <si>
    <t>Hydroxychloroquine for Outpatients With Confirmed COVID-19</t>
  </si>
  <si>
    <t>https://clinicaltrials.gov/show/NCT04342169</t>
  </si>
  <si>
    <t>University of Utah COVID-19 Hydrochloroquine Trial</t>
  </si>
  <si>
    <t>NCT04342169</t>
  </si>
  <si>
    <t>Coronavirus Infection;Coronavirus;Infectious Disease</t>
  </si>
  <si>
    <t>Adam Spivak, MD;Christina Pacchia, PhD;Christina Pacchia, PhD</t>
  </si>
  <si>
    <t>;christina.pacchia@hsc.utah.edu;christina.pacchia@hsc.utah.edu</t>
  </si>
  <si>
    <t>;8012138735;801-213-8735</t>
  </si>
  <si>
    <t>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t>
  </si>
  <si>
    <t>Duration of viral shedding</t>
  </si>
  <si>
    <t>Early Use of Corticosteroids in Non-critical Patients With COVID-19 Pneumonia (PREDCOVID)</t>
  </si>
  <si>
    <t>Drug: Prednisone</t>
  </si>
  <si>
    <t>https://clinicaltrials.gov/show/NCT04451174</t>
  </si>
  <si>
    <t>Early Use of Corticosteroids in Non-critical Patients With COVID-19 Pneumonia</t>
  </si>
  <si>
    <t>NCT04451174</t>
  </si>
  <si>
    <t>University of Chile</t>
  </si>
  <si>
    <t>PREDCOVID</t>
  </si>
  <si>
    <t>Mauricio Salinas, MD;Mauricio Salinas, MD</t>
  </si>
  <si>
    <t>;mrsalinas@uchile.cl</t>
  </si>
  <si>
    <t>;+56 9 98254095</t>
  </si>
  <si>
    <t>University of Chile;</t>
  </si>
  <si>
    <t>_x000D_&lt;br&gt;        Inclusion Criteria:_x000D_&lt;br&gt;_x000D_&lt;br&gt;          -  18 years or more_x000D_&lt;br&gt;_x000D_&lt;br&gt;          -  COVID-19 confirmed by PCR_x000D_&lt;br&gt;_x000D_&lt;br&gt;          -  Oxygen requirements until 35 % by venturi mask or 5 lt minutes by nasal cannula_x000D_&lt;br&gt;_x000D_&lt;br&gt;          -  Consent form signed_x000D_&lt;br&gt;_x000D_&lt;br&gt;        Exclusion Criteria:_x000D_&lt;br&gt;_x000D_&lt;br&gt;          -  Previous steroid use 48 hours or more._x000D_&lt;br&gt;_x000D_&lt;br&gt;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Immunosuppressed_x000D_&lt;br&gt;_x000D_&lt;br&gt;          -  Participation on other trial._x000D_&lt;br&gt;</t>
  </si>
  <si>
    <t>Composite Primary End-point: Admission to ICU, Need for Invasive Mechanical Ventilation or All-cause Death by Day 28</t>
  </si>
  <si>
    <t>Treatment in Outpatient Patients With Covid-19 With Methylene Blue and Photodynamic</t>
  </si>
  <si>
    <t>Drug: Sublingual Methylene blue;Other: Control patients</t>
  </si>
  <si>
    <t>https://clinicaltrials.gov/show/NCT04619290</t>
  </si>
  <si>
    <t>Outpatient Treatment With CoVid-19 With Prexablu</t>
  </si>
  <si>
    <t>NCT04619290</t>
  </si>
  <si>
    <t>Hospital Reg. Lic. Adolfo Lopez Mateos</t>
  </si>
  <si>
    <t>Sars Cov 2</t>
  </si>
  <si>
    <t>Martha E. Rodr√≠guez Arellano, MD;Martha E. Rodr√≠guez Arellano, MD</t>
  </si>
  <si>
    <t>marthaeunicer@yahoo.com.mx;marthaeunicer@yahoo.com.mx</t>
  </si>
  <si>
    <t>52 5512999131;+52 5512999131</t>
  </si>
  <si>
    <t>_x000D_&lt;br&gt;        Inclusion Criteria:_x000D_&lt;br&gt;_x000D_&lt;br&gt;          -  Patients over 18 years of age_x000D_&lt;br&gt;_x000D_&lt;br&gt;          -  Of both sexes_x000D_&lt;br&gt;_x000D_&lt;br&gt;          -  Confirmed case of Covid-19 (by RT-PCR) and CT less than 32 in the E_x000D_&lt;br&gt;_x000D_&lt;br&gt;          -  That they go to the ER service due to COVID symptoms, and that they voluntarily agree_x000D_&lt;br&gt;             to participate in the study by written the informed consent_x000D_&lt;br&gt;_x000D_&lt;br&gt;          -  With at least 1 of the following symptoms: fever, headache, nausea, dyspnea, myalgia,_x000D_&lt;br&gt;             vomiting, or diarrhea_x000D_&lt;br&gt;_x000D_&lt;br&gt;          -  With chest X-ray without pneumonia criteria_x000D_&lt;br&gt;_x000D_&lt;br&gt;          -  With SO2&gt; 90_x000D_&lt;br&gt;_x000D_&lt;br&gt;          -  No history of allergic reaction to methylene blue_x000D_&lt;br&gt;_x000D_&lt;br&gt;          -  No history of treatment with medication with methylene blue negative interaction_x000D_&lt;br&gt;_x000D_&lt;br&gt;        Exclusion Criteria:_x000D_&lt;br&gt;_x000D_&lt;br&gt;          -  Pregnancy and breastfeeding_x000D_&lt;br&gt;_x000D_&lt;br&gt;          -  Preadmission anticoagulation_x000D_&lt;br&gt;_x000D_&lt;br&gt;          -  Severe renal insufficiency (glomerular filtration rate &lt;30 mL/min/1.73m2)_x000D_&lt;br&gt;_x000D_&lt;br&gt;          -  Active chronic hepatitis_x000D_&lt;br&gt;_x000D_&lt;br&gt;          -  Patients with history of allergic reaction or significant sensitivity to methylene_x000D_&lt;br&gt;             blue_x000D_&lt;br&gt;_x000D_&lt;br&gt;          -  Treatment with immunosuppressive agents_x000D_&lt;br&gt;_x000D_&lt;br&gt;          -  Diagnosis of cancer at any stage and of any type._x000D_&lt;br&gt;_x000D_&lt;br&gt;          -  Pregnancy and breastfeeding_x000D_&lt;br&gt;_x000D_&lt;br&gt;          -  Patients who plan to become pregnant during the study period or within 6 months after_x000D_&lt;br&gt;             the end of the study period._x000D_&lt;br&gt;_x000D_&lt;br&gt;          -  Participation in another clinical trial with an experimental drug in the last 30 days._x000D_&lt;br&gt;_x000D_&lt;br&gt;          -  Other pathologies that, in the medical opinion, contraindicate participation in the_x000D_&lt;br&gt;             study._x000D_&lt;br&gt;_x000D_&lt;br&gt;          -  Uncompensated comorbidities_x000D_&lt;br&gt;</t>
  </si>
  <si>
    <t>Change form baseline in Arterial oxygen saturation;Days to clinical improvement</t>
  </si>
  <si>
    <t>A Randomized, Placebo-controlled, Double-blind, Multi-center, Phase II Trial Investigating the Efficacy and Safety of Trimodulin (BT588) as add-on Therapy to Standard of Care in Adult Subjects With Severe COVID-19</t>
  </si>
  <si>
    <t>Drug: Trimodulin;Other: Placebo (human albumin 1%)</t>
  </si>
  <si>
    <t>https://clinicaltrials.gov/show/NCT04576728</t>
  </si>
  <si>
    <t>Efficacy and Safety of Trimodulin in Subjects With Severe COVID-19</t>
  </si>
  <si>
    <t>NCT04576728</t>
  </si>
  <si>
    <t>Biotest</t>
  </si>
  <si>
    <t>ESsCOVID</t>
  </si>
  <si>
    <t>Antoni Torres, MD;Patrick Langohr</t>
  </si>
  <si>
    <t>;patrick.langohr@biotest.com</t>
  </si>
  <si>
    <t>;+491732947122</t>
  </si>
  <si>
    <t>University of Barcelona Hospital Clinic of Barcelona Spain;</t>
  </si>
  <si>
    <t>_x000D_&lt;br&gt;        Inclusion Criteria:_x000D_&lt;br&gt;_x000D_&lt;br&gt;          1. Written informed consent obtained from the subject or legally authorized_x000D_&lt;br&gt;             representative or informed verbal or administration consent due to pandemic situation,_x000D_&lt;br&gt;             in compliance with all local legal requirements._x000D_&lt;br&gt;_x000D_&lt;br&gt;          2. Male or female subject =18 years of age._x000D_&lt;br&gt;_x000D_&lt;br&gt;          3. Laboratory-confirmed SARS-CoV-2 infection._x000D_&lt;br&gt;_x000D_&lt;br&gt;          4. Diagnosis of community-acquired severe COVID-19 within 5 days after_x000D_&lt;br&gt;             hospital-admission, with severe defined as:_x000D_&lt;br&gt;_x000D_&lt;br&gt;             Need for non-invasive ventilation (NIV), or high-flow oxygen therapy (score =5 on the_x000D_&lt;br&gt;             9-category ordinal scale)._x000D_&lt;br&gt;_x000D_&lt;br&gt;             At least one clinical respiratory parameter: dyspnea, respiratory frequency =30/min,_x000D_&lt;br&gt;             SpO2 =93%, 100 mmHg &lt; PaO2/FiO2 =300 mmHg, lung infiltrates &gt;50% within 24 to 48_x000D_&lt;br&gt;             hours._x000D_&lt;br&gt;_x000D_&lt;br&gt;             At least one measurement of C-reactive protein =50 mg/L within 18 hours prior to start_x000D_&lt;br&gt;             of treatment._x000D_&lt;br&gt;_x000D_&lt;br&gt;          5. Subject must receive SoC treatment for COVID-19._x000D_&lt;br&gt;_x000D_&lt;br&gt;        Exclusion Criteria:_x000D_&lt;br&gt;_x000D_&lt;br&gt;          1. Pregnant or lactating women._x000D_&lt;br&gt;_x000D_&lt;br&gt;          2. Subjects that deteriorated to score &gt;5 on the 9-category ordinal scale (e.g. receiving_x000D_&lt;br&gt;             invasive mechanical ventilation (IMV), and/or extracorporeal membrane oxygenation_x000D_&lt;br&gt;             (ECMO)) or subjects that improved to score &lt;5 prior to randomization._x000D_&lt;br&gt;_x000D_&lt;br&gt;          3. Severe neutropenia (neutrophil count &lt;500/mm¬≥) assessed within 18 hours prior to start_x000D_&lt;br&gt;             of treatment._x000D_&lt;br&gt;_x000D_&lt;br&gt;          4. Thrombocytopenia (platelet count &lt;30,000/mm¬≥) assessed within 18 hours prior to start_x000D_&lt;br&gt;             of treatment._x000D_&lt;br&gt;_x000D_&lt;br&gt;          5. Hemoglobin &lt;7g/dL assessed within 18 hours prior to start of treatment._x000D_&lt;br&gt;_x000D_&lt;br&gt;          6. Known hemolysis._x000D_&lt;br&gt;_x000D_&lt;br&gt;          7. Known thrombosis or thromboembolic events (TEEs) or known medical history of TEEs_x000D_&lt;br&gt;             (e.g. cerebrovascular accidents, transient ischemic attack, myocardial infarction,_x000D_&lt;br&gt;             pulmonary embolism, and deep vein thrombosis) within the previous 3 months or those_x000D_&lt;br&gt;             subjects particularly at risk for TEEs (e.g. history of thrombophilia, permanent_x000D_&lt;br&gt;             immobilization, or permanent paralysis of the lower extremities) caused by other_x000D_&lt;br&gt;             reasons than COVID-19._x000D_&lt;br&gt;_x000D_&lt;br&gt;          8. Subject on dialysis or with severe renal impairment, estimated glomerular filtration_x000D_&lt;br&gt;             rate (eGFR) &lt;30 mL/min/1.73 m¬≤ assessed within 18 hours prior to start of treatment_x000D_&lt;br&gt;             (details in Appendix 3: Estimated Glomerular Filtration Rate)._x000D_&lt;br&gt;_x000D_&lt;br&gt;          9. Subject with end stage renal disease (ESRD), or known primary focal segmental_x000D_&lt;br&gt;             glomerulosclerosis (FSGS)._x000D_&lt;br&gt;_x000D_&lt;br&gt;         10. Known severe lung diseases interfering with COVID-19 therapy (e.g. severe interstitial_x000D_&lt;br&gt;             lung disease, cystic fibrosis, idiopathic pulmonary fibrosis, active tuberculosis,_x000D_&lt;br&gt;             chronically infected bronchiectasis, or active lung cancer)._x000D_&lt;br&gt;_x000D_&lt;br&gt;         11. Known decompensated heart failure (New York Heart Association class III-IV)._x000D_&lt;br&gt;_x000D_&lt;br&gt;         12. Known pre-existing hepatic cirrhosis, severe hepatic impairment (Child Pugh C score =9_x000D_&lt;br&gt;             points), or hepatocellular carcinoma._x000D_&lt;br&gt;_x000D_&lt;br&gt;         13. Known intolerance to proteins of human origin or known allergic reactions to_x000D_&lt;br&gt;             components of trimodulin._x000D_&lt;br&gt;_x000D_&lt;br&gt;         14. Selective, absolute immunoglobulin A (IgA) deficiency with known antibodies to IgA._x000D_&lt;br&gt;_x000D_&lt;br&gt;         15. Known treatment for thorax/head/neck/hematologic malignancies in the last 12 months._x000D_&lt;br&gt;_x000D_&lt;br&gt;         16. Known human immunodeficiency virus infection._x000D_&lt;br&gt;_x000D_&lt;br&gt;         17. Life expectancy of less than 90 days, according to the Investigator's clinical_x000D_&lt;br&gt;             judgment, because of medical conditions neither related to COVID-19 nor to associated_x000D_&lt;br&gt;             medical complications._x000D_&lt;br&gt;_x000D_&lt;br&gt;         18. Obesity (body mass index =40 kg/m¬≤), a body weight of more than 123 kg, or anorexia_x000D_&lt;br&gt;             (body mass index &lt;16 kg/m¬≤)._x000D_&lt;br&gt;_x000D_&lt;br&gt;         19. Known immunosuppressive treatment other than acute treatment for COVID-19 (e.g._x000D_&lt;br&gt;             transplant recipient, subject with autoimmune disease)._x000D_&lt;br&gt;_x000D_&lt;br&gt;         20. Known immunoglobulin or blood product treatment during the last 21 days prior to_x000D_&lt;br&gt;             randomization._x000D_&lt;br&gt;_x000D_&lt;br&gt;         21. Participation in another interventional clinical trial within 30 days before entering,_x000D_&lt;br&gt;             or during the trial, or previous participation in this clinical trial._x000D_&lt;br&gt;_x000D_&lt;br&gt;         22. Employee or direct relative of an employee of the contract research organization, the_x000D_&lt;br&gt;             trial site, or Biotest._x000D_&lt;br&gt;</t>
  </si>
  <si>
    <t>Clinical detoriation rate;28-day all-cause mortality rate</t>
  </si>
  <si>
    <t>A multicenter, randomized, double-blind, placebo-controlled trial for Xiang-Sha-Liu-Jun Pill in the treatment of novel coronavirus pneumonia (COVID-19) decline in digestive function during convalescence</t>
  </si>
  <si>
    <t>experimental group:Xiangsha Liujun Pill;Control group:Placebo;</t>
  </si>
  <si>
    <t>http://www.chictr.org.cn/showproj.aspx?proj=52699</t>
  </si>
  <si>
    <t>ChiCTR2000032237</t>
  </si>
  <si>
    <t>experimental group:100;Control group:100;</t>
  </si>
  <si>
    <t>Ezhou Hospital of traditional Chinese Medicine in Hubei Province</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</si>
  <si>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</si>
  <si>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</si>
  <si>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</si>
  <si>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</si>
  <si>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</si>
  <si>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</si>
  <si>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</si>
  <si>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Clinical symptoms include fatigue, poor appetite, abdominal distension, loose stool and so on.;</t>
  </si>
  <si>
    <t>Safety and effectiveness of human umbilical cord mesenchymal stem cells in the treatment of acute respiratory distress syndrome of severe novel coronavirus pneumonia (COVID-19)</t>
  </si>
  <si>
    <t>Two groups:Different stem cell doses;</t>
  </si>
  <si>
    <t>http://www.chictr.org.cn/showproj.aspx?proj=49901</t>
  </si>
  <si>
    <t>ChiCTR2000030116</t>
  </si>
  <si>
    <t>Dose comparison</t>
  </si>
  <si>
    <t>Two groups:16;</t>
  </si>
  <si>
    <t>zhangweiliuxin@163.com</t>
  </si>
  <si>
    <t>+86 13707089183</t>
  </si>
  <si>
    <t>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t>
  </si>
  <si>
    <t>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t>
  </si>
  <si>
    <t>Time to leave ventilator on day 28 after receiving MSCs infusion;</t>
  </si>
  <si>
    <t>Safety and Efficacy of Hydroxychloroquine for the Treatment &amp; Prevention of Coronavirus Disease 2019 (COVID-19) Caused by Severe Acute Respiratory Syndrome Coronavirus 2 (SARS-CoV-2)</t>
  </si>
  <si>
    <t>Drug: Hydroxychloroquine;Dietary Supplement: Vitamins and Minerals;Drug: Azithromycin</t>
  </si>
  <si>
    <t>https://clinicaltrials.gov/show/NCT04590274</t>
  </si>
  <si>
    <t>NCT04590274</t>
  </si>
  <si>
    <t>International Brain Research Foundation</t>
  </si>
  <si>
    <t>Covid19;SARS (Severe Acute Respiratory Syndrome)</t>
  </si>
  <si>
    <t>Philip DeFina, PhD;Philip DeFina, PhD</t>
  </si>
  <si>
    <t>;pdefina@ibrfinc.org</t>
  </si>
  <si>
    <t>;7324947600</t>
  </si>
  <si>
    <t>International Brain Research Foundation;</t>
  </si>
  <si>
    <t>_x000D_&lt;br&gt;        Inclusion Criteria:_x000D_&lt;br&gt;_x000D_&lt;br&gt;        1) Patients must have one or more of the following:_x000D_&lt;br&gt;_x000D_&lt;br&gt;          1. confirmed diagnosis of active SARS-CoV-2 infection, diagnosed with PCR_x000D_&lt;br&gt;_x000D_&lt;br&gt;          2. continued close contact with an individual with suspected SARS-CoV-2 infection_x000D_&lt;br&gt;_x000D_&lt;br&gt;          3. at risk for SARS-CoV-2 infection in the opinion of the treating physician or Principal_x000D_&lt;br&gt;             Investigator._x000D_&lt;br&gt;_x000D_&lt;br&gt;        Exclusion Criteria:_x000D_&lt;br&gt;_x000D_&lt;br&gt;        1) Patients must not have any uncontrolled disease such as:_x000D_&lt;br&gt;_x000D_&lt;br&gt;          1. cardiovascular disease_x000D_&lt;br&gt;_x000D_&lt;br&gt;          2. hepatic disease_x000D_&lt;br&gt;_x000D_&lt;br&gt;          3. renal disease_x000D_&lt;br&gt;_x000D_&lt;br&gt;          4. metabolic disease_x000D_&lt;br&gt;_x000D_&lt;br&gt;          5. other diseases or insufficiencies_x000D_&lt;br&gt;</t>
  </si>
  <si>
    <t>Percentage of individuals who develop COVID-19 symptoms</t>
  </si>
  <si>
    <t>The Efficacy of Natural Honey in Patients Infected With Novel Coronavirus (COVID-19) : A Randomized, Controlled ,Single Masked , Investigator Initiated, Multi-center Trial</t>
  </si>
  <si>
    <t>Dietary Supplement: Natural Honey;Other: Standard Care</t>
  </si>
  <si>
    <t>https://clinicaltrials.gov/show/NCT04323345</t>
  </si>
  <si>
    <t>Efficacy of Natural Honey Treatment in Patients With Novel Coronavirus</t>
  </si>
  <si>
    <t>NCT04323345</t>
  </si>
  <si>
    <t>Misr University for Science and Technology</t>
  </si>
  <si>
    <t>Mahmoud Tantawy, MD;Mahmoud Tantawy, MD</t>
  </si>
  <si>
    <t>;drmtantawy@yahoo.com</t>
  </si>
  <si>
    <t>;+201221865587</t>
  </si>
  <si>
    <t>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t>
  </si>
  <si>
    <t>Rate of recovery from positive to negative swaps;Fever to normal temperature in days;Resolution of lung inflammation in CT or X ray</t>
  </si>
  <si>
    <t>Anticoagulation in Patients Suffering From COVID-19 Disease-The Anti-Co Trial</t>
  </si>
  <si>
    <t>Drug: Bivalirudin Injection;Drug: Standard treatment</t>
  </si>
  <si>
    <t>https://clinicaltrials.gov/show/NCT04445935</t>
  </si>
  <si>
    <t>Anticoagulation in Patients Suffering From COVID-19 Disease The ANTI-CO Trial</t>
  </si>
  <si>
    <t>NCT04445935</t>
  </si>
  <si>
    <t>Allocation: Randomized. Intervention model: Parallel Assignment. Primary purpose: Supportive Care. Masking: Triple (Participant, Investigator, Outcomes Assessor).</t>
  </si>
  <si>
    <t>Anticoagulation in COVID-19 ARDS</t>
  </si>
  <si>
    <t>June 28, 2020</t>
  </si>
  <si>
    <t>Marcus Lance, MD, PhD;Marcus Lance, MD, PhD;Nadir Kharma, MD</t>
  </si>
  <si>
    <t>;mlance@hamad.qa;nkharma@hamad.qa</t>
  </si>
  <si>
    <t>;00974;00974</t>
  </si>
  <si>
    <t>HMC;</t>
  </si>
  <si>
    <t>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t>
  </si>
  <si>
    <t>P/F ratio</t>
  </si>
  <si>
    <t>Clinical study for TCM Decoction in the treatment of novel coronavirus pneumonia (COVID-19)</t>
  </si>
  <si>
    <t>Case series:Western medicine plus Qingfei Paidu decoction;</t>
  </si>
  <si>
    <t>http://www.chictr.org.cn/showproj.aspx?proj=50662</t>
  </si>
  <si>
    <t>Traditional Chinese Medicine for novel coronavirus pneumonia (COVID-19)</t>
  </si>
  <si>
    <t>ChiCTR2000030864</t>
  </si>
  <si>
    <t>Case series:50;</t>
  </si>
  <si>
    <t>Xiangyang 1st people's Hospital</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</si>
  <si>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</si>
  <si>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</si>
  <si>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</si>
  <si>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</si>
  <si>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</si>
  <si>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</si>
  <si>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2019-ncov-RNA;Chest CT;Routine blood test;Blood biochemistry;TCM symptom;</t>
  </si>
  <si>
    <t>Convalescent plasma for the treatment of common COVID-19: a prospective randomized controlled trial</t>
  </si>
  <si>
    <t>eperimental group:Conventional treatment and convalescent plasma therapy;control group:conventional treatment;</t>
  </si>
  <si>
    <t>http://www.chictr.org.cn/showproj.aspx?proj=50537</t>
  </si>
  <si>
    <t>Plasma of the convalescent in the treatment of novel coronavirus pneumonia (COVID-19) common patient: a prospective clinical trial</t>
  </si>
  <si>
    <t>ChiCTR2000030702</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</si>
  <si>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</si>
  <si>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</si>
  <si>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</si>
  <si>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</si>
  <si>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</si>
  <si>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</si>
  <si>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Time to clinical recovery after randomization;</t>
  </si>
  <si>
    <t>Cell therapy in patients with COVID-19 using mesenchymal stem cells</t>
  </si>
  <si>
    <t>Intervention group:  Patients with COVID-19 who are transplanted with  mesenchymal stem cells that are injected 2x 106 (based on IBW) Via (IV) intravenous injection..</t>
  </si>
  <si>
    <t>http://en.irct.ir/trial/47110</t>
  </si>
  <si>
    <t>Cell therapy in patients with COVID-19</t>
  </si>
  <si>
    <t>IRCT20190717044241N2</t>
  </si>
  <si>
    <t>Barakat Pharmaceutical Group</t>
  </si>
  <si>
    <t>17 years</t>
  </si>
  <si>
    <t>Mahshid Saleh - Dr Iman seyhoun</t>
  </si>
  <si>
    <t>No. 88, Italy St, Eastern side of Tehran University? Tehran, Tehran Province</t>
  </si>
  <si>
    <t>Mahshid_saleh@ymail.com</t>
  </si>
  <si>
    <t>+98 21 4305 2000</t>
  </si>
  <si>
    <t>Inclusion criteria: Persistent hypoxemia despite receiving less than 93% Saturation oxygen&lt;br&gt;Respiratory failure requires a Ventilator&lt;br&gt;Chest has multilobar infiltrates&lt;br&gt;Shock&lt;br&gt;Organ failure</t>
  </si>
  <si>
    <t>Exclusion criteria: Patient dissatisfaction&lt;br&gt;Pregnant patient&lt;br&gt;Age less than 17 years&lt;br&gt;Patient with known active malignancy</t>
  </si>
  <si>
    <t>Clinical response. Timepoint: 28 days-From the time of cell injection until the 28th day. Method of measurement: clinical observation by Infectious Diseases Specialist.;O2 saturation. Timepoint: 0,3,6days.Since the injection of the cell. Method of measurement: ventilator.;Inflammation cytokines. Il-6 &amp; Il-10. Timepoint: 0,3,6,14 days-Since the injection of the cell. Method of measurement: Assay by the Elisa.</t>
  </si>
  <si>
    <t>Application of the CIGB 300 as Antiviral in the treatment of patients with a diagnosis of Covid 19. (COVID-19)</t>
  </si>
  <si>
    <t>Group I (experimental): Treatment with CIGB 300 at the dose of 2.5 mg / kg, intravenously, daily for 5 days + treatment established in the national action protocol for COVID-19. Group II (control): Treatment established in the national action protocol for COVID-19.;Peptides;CIGB 300</t>
  </si>
  <si>
    <t>https://rpcec.sld.cu/en/trials/RPCEC00000317-En</t>
  </si>
  <si>
    <t>ATENEA-Co-300 study</t>
  </si>
  <si>
    <t>RPCEC00000317</t>
  </si>
  <si>
    <t>Confirmed patients to COVID-19 &lt;br&gt;COVID-19;Coronavirus Infections;COVID-19</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</si>
  <si>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</si>
  <si>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</si>
  <si>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</si>
  <si>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</si>
  <si>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</si>
  <si>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</si>
  <si>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Reduction of the time to the negativization of the coronavirus detection test (time to the negative of the coronavirus detection test by PCR-RT in the nasopharynx). Measurement time: 48 hours and on the 7th day after starting the treatment.</t>
  </si>
  <si>
    <t>Chemoprophylaxis With Hydroxychloroquine in Healthcare Personnel in Contact With COVID-19 Patients: A Randomized Controlled Trial (PHYDRA Trial)</t>
  </si>
  <si>
    <t>https://clinicaltrials.gov/show/NCT04318015</t>
  </si>
  <si>
    <t>Hydroxychloroquine Chemoprophylaxis in Healthcare Personnel in Contact With COVID-19 Patients (PHYDRA Trial)</t>
  </si>
  <si>
    <t>NCT04318015</t>
  </si>
  <si>
    <t>PHYDRA</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</si>
  <si>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</si>
  <si>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</si>
  <si>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</si>
  <si>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</si>
  <si>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t>
  </si>
  <si>
    <t>Symptomatic COVID-19 infection rate</t>
  </si>
  <si>
    <t>Tocilizumab to Prevent the Progression of Hypoxemic Respiratory Failure in Hospitalized Non-Critically Ill Patients With COVID-19</t>
  </si>
  <si>
    <t>Drug: Tocilizumab;Drug: Placebos</t>
  </si>
  <si>
    <t>https://clinicaltrials.gov/show/NCT04356937</t>
  </si>
  <si>
    <t>Efficacy of Tocilizumab on Patients With COVID-19</t>
  </si>
  <si>
    <t>NCT04356937</t>
  </si>
  <si>
    <t>John H Stone, MD</t>
  </si>
  <si>
    <t>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t>
  </si>
  <si>
    <t>The primary endpoint is the time from administration of the investigational agent (or placebo) to requiring mechanical ventilation and intubation, or death for subjects who die prior to intubation</t>
  </si>
  <si>
    <t>Drug Proving &amp; checking its effectiveness in treatment of COVID 19</t>
  </si>
  <si>
    <t>Intervention1: cadamba drug therapy: 1st 3 days 6 doses in every 2 hours &lt;br&gt;QID 3 days &lt;br&gt;then TDS for weeks &lt;br&gt;potency 200&lt;br&gt;&lt;br&gt;</t>
  </si>
  <si>
    <t>http://www.ctri.nic.in/Clinicaltrials/pmaindet2.php?trialid=43259</t>
  </si>
  <si>
    <t>Clinical trial on effects of homeopathic medicine made from cadamba on COVID-19</t>
  </si>
  <si>
    <t>CTRI/2020/04/024947</t>
  </si>
  <si>
    <t>Randomized, Parallel Group, Active Controlled Trial
  Method of generating randomization sequence:Not Applicable  Method of allocation concealment:Other  Blinding and masking:Not Applicable</t>
  </si>
  <si>
    <t>Dr Priti katre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</si>
  <si>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</si>
  <si>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</si>
  <si>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</si>
  <si>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</si>
  <si>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</si>
  <si>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</si>
  <si>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</si>
  <si>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A MULTICENTER, RANDOMIZED, DOUBLE-BLIND, PLACEBO-CONTROLLED, PARALLEL GROUP STUDY ASSESSING THE SAFETY AND EFFICACY OF TOFACITINIB IN HOSPITALIZED PARTICIPANTS WITH COVID-19 PNEUMONIA WHO ARE RECEIVING STANDARD OF CARE THERAPY</t>
  </si>
  <si>
    <t>Drug: Tofacitinib;Other: Placebo</t>
  </si>
  <si>
    <t>https://clinicaltrials.gov/show/NCT04412252</t>
  </si>
  <si>
    <t>Safety and Efficacy of Tofacitinib in Hospitalized Participants With COVID-19 Pneumonia Who Are Receiving Standard of Care Therapy</t>
  </si>
  <si>
    <t>NCT04412252</t>
  </si>
  <si>
    <t>Pfizer</t>
  </si>
  <si>
    <t>Pfizer CT.gov Call Center</t>
  </si>
  <si>
    <t>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t>
  </si>
  <si>
    <t>Clinical status using ordinal scale</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</si>
  <si>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</si>
  <si>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Biological: Tocilizumab</t>
  </si>
  <si>
    <t>https://clinicaltrials.gov/show/NCT04423042</t>
  </si>
  <si>
    <t>Tocilizumab in Coronavirus-19 Positive Patients</t>
  </si>
  <si>
    <t>NCT04423042</t>
  </si>
  <si>
    <t>University of Calgary</t>
  </si>
  <si>
    <t>Covid19;COVID-19;Severe Acute Respiratory Syndrome Coronavirus 2;Coronavirus;Inflammation</t>
  </si>
  <si>
    <t>Susanne Benseler, MD PhD;Jacinda R Larson, PhD</t>
  </si>
  <si>
    <t>;jacinda.larson@albertahealthservices.ca</t>
  </si>
  <si>
    <t>;4039555537</t>
  </si>
  <si>
    <t>University of Calgary;</t>
  </si>
  <si>
    <t>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t>
  </si>
  <si>
    <t>Feasibility Study of a Mask Adhesive in Patients Treated With NIV in an Institutional Setting</t>
  </si>
  <si>
    <t>Device: Mask with Mask Adhesive/Arm 1;Device: Mask without Mask Adhesive / Arm 2</t>
  </si>
  <si>
    <t>https://clinicaltrials.gov/show/NCT04644276</t>
  </si>
  <si>
    <t>Mask Adhesive Institutional Study</t>
  </si>
  <si>
    <t>NCT04644276</t>
  </si>
  <si>
    <t>Allocation: Randomized. Intervention model: Crossover Assignment. Primary purpose: Other. Masking: None (Open Label).</t>
  </si>
  <si>
    <t>Philips Clinical &amp; Medical Affairs Global</t>
  </si>
  <si>
    <t>Respiratory Failure;Covid19</t>
  </si>
  <si>
    <t>Robert Doekel;Wes Booth</t>
  </si>
  <si>
    <t>rdoekel@sleepalabama..com;</t>
  </si>
  <si>
    <t>205-599-1020;205-599-1020</t>
  </si>
  <si>
    <t>_x000D_&lt;br&gt;        Inclusion Criteria:_x000D_&lt;br&gt;_x000D_&lt;br&gt;          -  Adults patients age 18 to 85 (inclusive)_x000D_&lt;br&gt;_x000D_&lt;br&gt;          -  Adult patients treated with NIV_x000D_&lt;br&gt;_x000D_&lt;br&gt;          -  Able to read, write, and speak English_x000D_&lt;br&gt;_x000D_&lt;br&gt;          -  Able to provide written informed consent_x000D_&lt;br&gt;_x000D_&lt;br&gt;          -  Willing to have facial hair removed for adhesive placement (if required)_x000D_&lt;br&gt;_x000D_&lt;br&gt;        Exclusion Criteria:_x000D_&lt;br&gt;_x000D_&lt;br&gt;          -  Pre-existing allergy to tape or adhesive;_x000D_&lt;br&gt;_x000D_&lt;br&gt;          -  Blisters, open skin or pre-existing skin condition that may impact the ability to_x000D_&lt;br&gt;             support removal of the mask adhesive without tearing the skin_x000D_&lt;br&gt;_x000D_&lt;br&gt;          -  pregnant (for females of childbearing age);_x000D_&lt;br&gt;_x000D_&lt;br&gt;          -  Individuals sentenced to such an institution under a criminal or civil statute,_x000D_&lt;br&gt;_x000D_&lt;br&gt;          -  Individuals detained in other facilities by virtue of statutes or commitment_x000D_&lt;br&gt;             procedures which provide alternatives to criminal prosecution or incarceration in a_x000D_&lt;br&gt;             penal institution, and individuals detained pending arraignment, trial, or sentencing_x000D_&lt;br&gt;</t>
  </si>
  <si>
    <t>Medical Adhesive-Related Skin Injury (MARSI) and Ease of Use</t>
  </si>
  <si>
    <t>Exploratory Studies of the Effect of Tranexamic Acid Treatment on the Progression of COVID19 in Inpatients</t>
  </si>
  <si>
    <t>Drug: Tranexamic acid;Drug: Placebo oral tablet</t>
  </si>
  <si>
    <t>https://clinicaltrials.gov/show/NCT04338126</t>
  </si>
  <si>
    <t>Tranexamic Acid (TXA) and Corona Virus 2019 (COVID19) in Inpatients</t>
  </si>
  <si>
    <t>NCT04338126</t>
  </si>
  <si>
    <t>September 30, 2021</t>
  </si>
  <si>
    <t>TCInpatient</t>
  </si>
  <si>
    <t>Timothy J Ness, MD PhD;Timothy J Ness, MD PhD;Timothy J Ness</t>
  </si>
  <si>
    <t>;tness@uabmc.edu;tness@uabmc.edu</t>
  </si>
  <si>
    <t>;2059079743;205-595-4482</t>
  </si>
  <si>
    <t>_x000D_&lt;br&gt;        Inclusion Criteria:_x000D_&lt;br&gt;_x000D_&lt;br&gt;          -  Positive COVID19 test_x000D_&lt;br&gt;_x000D_&lt;br&gt;          -  Admission to hospital without immediate plans for Intensive Care Unit transfer_x000D_&lt;br&gt;_x000D_&lt;br&gt;          -  Age &gt;/= 19 y.o._x000D_&lt;br&gt;_x000D_&lt;br&gt;        Exclusion Criteria:_x000D_&lt;br&gt;_x000D_&lt;br&gt;          -  Allergic reaction to tranexamic acid_x000D_&lt;br&gt;_x000D_&lt;br&gt;          -  History or active evidence of hypercoagulation disorders including but not limited to_x000D_&lt;br&gt;             deep vein thrombosis, pulmonary hypertension, diffuse intravascular coagulopathy_x000D_&lt;br&gt;_x000D_&lt;br&gt;          -  Preadmission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</si>
  <si>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Admission to Intensive Care Unit</t>
  </si>
  <si>
    <t>Evaluation the effect of raltegravir, and raltegravir/interferon beta combination on covid 19 patients admitted in Peymanieh hospital of Jahrom in 2020</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</si>
  <si>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</si>
  <si>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http://en.irct.ir/trial/48749</t>
  </si>
  <si>
    <t>Evaluation the effect of raltegravir, and raltegravir/interferon beta combination on covid 19 patients</t>
  </si>
  <si>
    <t>IRCT20200412047042N1</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</si>
  <si>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</si>
  <si>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Jahrom University of Medical Sciences</t>
  </si>
  <si>
    <t>COVID-19. &lt;br&gt;COVID-19 disease;U07.1</t>
  </si>
  <si>
    <t>Dr Rahim Raoufi</t>
  </si>
  <si>
    <t>Shahid Motahari Boulevard</t>
  </si>
  <si>
    <t>sarahim1513@gmail.com</t>
  </si>
  <si>
    <t>+98 71 5444 7760</t>
  </si>
  <si>
    <t>Inclusion criteria: confirmed diagnosis of COVID19 with RT-PCR hospitalized patients</t>
  </si>
  <si>
    <t>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</si>
  <si>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</si>
  <si>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Study of the Efficacy of Teicoplanin on mortality rate of patients with  COVID-19 Infection: A randomized clinical trial</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</si>
  <si>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</si>
  <si>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http://en.irct.ir/trial/46814</t>
  </si>
  <si>
    <t>Evaluation the Effect of Ticoplanin  in Patients With Coronavirus Disease</t>
  </si>
  <si>
    <t>IRCT20161204031229N3</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</si>
  <si>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</si>
  <si>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</si>
  <si>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</si>
  <si>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</si>
  <si>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</si>
  <si>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</si>
  <si>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</si>
  <si>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</si>
  <si>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Effect of Hydroxychloroquine on Novel Coronavirus Disease (COVID-19) prevention in cancer patients under treatment</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</si>
  <si>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</si>
  <si>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http://en.irct.ir/trial/46946</t>
  </si>
  <si>
    <t>Prevention of Novel Coronavirus Disease by Hydroxychloroquine in cancer patients.</t>
  </si>
  <si>
    <t>IRCT20200405046958N1</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</si>
  <si>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</si>
  <si>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</si>
  <si>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</si>
  <si>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</si>
  <si>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</si>
  <si>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</si>
  <si>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</si>
  <si>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</si>
  <si>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</si>
  <si>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Evaluation of the complementary effect of synbiotic adjuvant on inflammatory markers and clinical manifestations in patients with COVID-19</t>
  </si>
  <si>
    <t>Intervention 1: Intervention group: Patients in this group use Lactocar brand Synbiotic in the form of 250 capsules containing 7 probiotic strains. Two capsules are consumed every day after lunch for 8 weeks. Intervention 2: Control group: Patients in this group use placebo for 8 weeks.</t>
  </si>
  <si>
    <t>http://en.irct.ir/trial/51166</t>
  </si>
  <si>
    <t>The effect of synbiotic on inflammatory markers and clinical manifestations in patients with C0VID-19</t>
  </si>
  <si>
    <t>IRCT20200923048815N1</t>
  </si>
  <si>
    <t>Randomization: Randomized, Blinding: Single blinded, Placebo: Used, Assignment: Parallel, Purpose: Treatment, Randomization description: A randomization method will be used to allocate participants to the groups with a 1:1 allocation using random allocation software (RAS). Similar sealed envelopes will be used to conceal the allocation in a sequentially numbered package, Blinding description: In this study, participants, patient's clinical caregiver, outcome assessor, and data analyst were unaware of drug or placebo use.</t>
  </si>
  <si>
    <t>Coronavirus infection. &lt;br&gt;Coronavirus infection, unspecified;B34.2</t>
  </si>
  <si>
    <t>Majid Aghadavood Marnani</t>
  </si>
  <si>
    <t>Soffeh Blvd, Alzahra Hospital</t>
  </si>
  <si>
    <t>Majid.aghadavood@gmail.com</t>
  </si>
  <si>
    <t>+98 31 3620 2020</t>
  </si>
  <si>
    <t>Inclusion criteria: Age 18-70 years old&lt;br&gt;Basic literacy&lt;br&gt;Writing ability and healthy  memory&lt;br&gt;Mental conditions for continuing to attend the study and completing the consent form</t>
  </si>
  <si>
    <t>Exclusion criteria: Simultaneous participation in other clinical trial studies&lt;br&gt;Having other acute and serious diseases&lt;br&gt;Regular and periodic consumption of special dietary supplements or special diets&lt;br&gt;Taking other probiotic supplements&lt;br&gt;Receive corticosteroids in full dose&lt;br&gt;People with pancreatitis, sepsis, dialysis, central venous and chronic diarrhea&lt;br&gt;People waiting for abdominal surgery&lt;br&gt;People with acute immune deficiencies such as AIDS&lt;br&gt;People with short bowel syndrome or are at risk for mesenteric ischemia&lt;br&gt;Pregnant women and mothers who are breastfeeding.</t>
  </si>
  <si>
    <t>Inflammatory markers. Timepoint: Before and 8 weeks after start of intervention. Method of measurement: Biochemical analysis.</t>
  </si>
  <si>
    <t>Clinical efficacy of novel coronavirus infection treated by combination of interferon regimen and Ritonavir Tablets</t>
  </si>
  <si>
    <t>treatment group:combination of  Lopinavir/ritonavir (Kaletra) Tablets and interferon;control group:Routine medical treatment,;</t>
  </si>
  <si>
    <t>http://www.chictr.org.cn/showproj.aspx?proj=51112</t>
  </si>
  <si>
    <t>Efficacy and optimization of antiviral therapy for novel coronavirus pneumonia (COVID-19) patients</t>
  </si>
  <si>
    <t>ChiCTR2000031196</t>
  </si>
  <si>
    <t>Retrospective study</t>
  </si>
  <si>
    <t>treatment group:60;control group:30;</t>
  </si>
  <si>
    <t>Diagnosis, treatment and Research Center for infectious diseases, the fifth medical center of the PLA</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</si>
  <si>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</si>
  <si>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</si>
  <si>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</si>
  <si>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</si>
  <si>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</si>
  <si>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</si>
  <si>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time till the SARS-CoV-2 clearance;</t>
  </si>
  <si>
    <t>The efficacy and safety of Ivermectin in patients with COVID-19: a randomized clinical trial</t>
  </si>
  <si>
    <t>Intervention 1: Intervention group: will be mild patients receiving hydroxychloroquine sulfate (Amin Pharmaceutical company, Iran) at a dose of 400 mg twice a day for the first day and 200 mg twice a day for six following days, along with oral Ivermectin (MSD company, France) at a single dose of 0.2 mg/kg. Intervention 2: Control group: will be mild patients receiving hydroxychloroquine sulfate (Amin Pharmaceutical company, Iran) at a dose of 400 mg twice a day for the first day and 200 mg twice a day for six following days. Intervention 3: Intervention group: will be moderate patients receive 200/50 mg Lopinavir/Ritonavir  (Heterd company, India) twice a day for the seven days, plus five doses of 44 mcg Interferon beta-1a (CinnaGen, Iran) every other day, plus oral Ivermectin (MSD company, France) at a single dose of 0.2 mg/kg. Intervention 4: Control group: will be moderate patients receive 200/50 mg Lopinavir/Ritonavir  (Heterd company, India) twice a day for the seven days, plus five doses of 44 mcg Interferon beta-1a (CinnaGen, Iran) every other day.</t>
  </si>
  <si>
    <t>http://en.irct.ir/trial/49501</t>
  </si>
  <si>
    <t>Effect of Ivermectin in treatment of COVID-19</t>
  </si>
  <si>
    <t>IRCT20200506047323N6</t>
  </si>
  <si>
    <t>Randomization: Randomized, Blinding: Not blinded, Placebo: Not used, Assignment: Parallel, Purpose: Treatment, Randomization description: Patients in both hospitalized (moderate) and outpatient (mild) groups will be randomized into the treatment and control groups based on the following method. Simple randomization method and table of random numbers will be used. If selected number is even, the patient is allocated to treatment group, and if it is odd, the patient is allocated to control group.</t>
  </si>
  <si>
    <t>Inclusion criteria: Age =20 years old&lt;br&gt;Weight =35 kg&lt;br&gt;Positive polymerase chain reaction (PCR) test for COVID-19&lt;br&gt;Non-hospitalized mild as well as hospitalized moderate patients&lt;br&gt;Signed informed consent voluntarily and knowingly</t>
  </si>
  <si>
    <t>Exclusion criteria: Underlying diseases (AIDS, asthma, severe liver and kidney disease)&lt;br&gt;History of Loiasis&lt;br&gt;History of drug allergy to Ivermectin&lt;br&gt;Use of anticoagulants (e.g. warfarin) and ACE inhibitors (e.g. captopril)&lt;br&gt;Pregnancy or breastfeeding</t>
  </si>
  <si>
    <t>Length of hospital stay. Timepoint: Until discharge date. Method of measurement: Questionnaire.;Need for ICU. Timepoint: Until discharge date. Method of measurement: Questionnaire.;Need for mechanical ventilation. Timepoint: Until discharge date. Method of measurement: Questionnaire.</t>
  </si>
  <si>
    <t>Exploratory Clinical Study to Assess the Efficacy of NestaCell¬Æ Mesenchymal Stem Cell to Treat Patients With Severe COVID-19 Pneumonia</t>
  </si>
  <si>
    <t>Biological: NestaCell¬Æ;Biological: Placebo</t>
  </si>
  <si>
    <t>https://clinicaltrials.gov/show/NCT04315987</t>
  </si>
  <si>
    <t>NestaCell¬Æ Mesenchymal Stem Cell to Treat Patients With Severe COVID-19 Pneumonia</t>
  </si>
  <si>
    <t>NCT04315987</t>
  </si>
  <si>
    <t>HOPE</t>
  </si>
  <si>
    <t>Florentino de Araujo Cardoso Filho</t>
  </si>
  <si>
    <t>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t>
  </si>
  <si>
    <t>Change in Clinical Condition</t>
  </si>
  <si>
    <t>Determination of Efficacy of N-Acetylcysteine in Preventing Those With Mild or Moderate COVID-19 From Progressing to Severe Disease</t>
  </si>
  <si>
    <t>Drug: N-acetylcysteine</t>
  </si>
  <si>
    <t>https://clinicaltrials.gov/show/NCT04419025</t>
  </si>
  <si>
    <t>Efficacy of N-Acetylcysteine (NAC) in Preventing COVID-19 From Progressing to Severe Disease</t>
  </si>
  <si>
    <t>NCT04419025</t>
  </si>
  <si>
    <t>Cambridge Health Alliance</t>
  </si>
  <si>
    <t>COVID;Sars-CoV2;SARS-Associated Coronavirus as Cause of Disease Classified Elsewhere;Oxidative Stress</t>
  </si>
  <si>
    <t>September 23, 2020</t>
  </si>
  <si>
    <t>Melisa Lai-Becker, MD</t>
  </si>
  <si>
    <t>melaibecker@cha.harvard.edu</t>
  </si>
  <si>
    <t>617-394-7424</t>
  </si>
  <si>
    <t>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  Use of acetaminophen (APAP, paracetamol) for symptom control_x000D_&lt;br&gt;_x000D_&lt;br&gt;        Exclusion Criteria:_x000D_&lt;br&gt;_x000D_&lt;br&gt;          -  Minors, pregnant women and people unable to provide informed consent are excluded from_x000D_&lt;br&gt;             this study_x000D_&lt;br&gt;</t>
  </si>
  <si>
    <t>Decrease in Respiratory Rate;Hospital length of stay (LOS);Need for mechanical ventilation;Length of time intubated;Need for hospitalization;Recovery disposition</t>
  </si>
  <si>
    <t>A Randomized Open label Phase-II Clinical Trial with or without Infusion of Plasma from Subjects after Convalescence of SARS-CoV-2 Infection in High-Risk Patients with Confirmed Severe SARS-CoV-2 Disease - RECOVER</t>
  </si>
  <si>
    <t>&lt;br&gt;Product Name: RECOVER CT Convalescent Plasma COVID-19 (HD)&lt;br&gt;Product Code: CP COVID19&lt;br&gt;Pharmaceutical Form: Infusion&lt;br&gt;&lt;br&gt;</t>
  </si>
  <si>
    <t>https://www.clinicaltrialsregister.eu/ctr-search/search?query=eudract_number:2020-001632-10</t>
  </si>
  <si>
    <t>A Randomized Open label Phase-II Clinical Trial with or without Infusion of Plasma from Subjects after Convalescence of SARS-CoV-2 Infection in High-Risk Patients with Confirmed Severe SARS-CoV-2 Disease</t>
  </si>
  <si>
    <t>EUCTR2020-001632-10-DE</t>
  </si>
  <si>
    <t xml:space="preserve">Controlled: no
Randomised: yes
Open: yes
Single blind: no
Double blind: no
Parallel group: no
Cross over: yes
Other: no
If controlled, specify comparator, Other Medicinial Product: no
Placebo: no
Other: no
Number of treatment arms in the trial: 2
</t>
  </si>
  <si>
    <t>Ruprecht-Karls-Universit√§t Heidelberg, Medical Faculty, University Hospital Heidelberg -</t>
  </si>
  <si>
    <t>Coronavirus disease 2019 (COVID-19) / SARS-CoV-2 Disease &lt;br&gt;MedDRA version: 23.0
Level: PT
Classification code 10084268
Term: COVID-19
System Organ Class: 10021881 - Infections and infestations
 &lt;br&gt;MedDRA version: 23.1
Level: PT
Classification code 10084460
Term: COVID-19 treatment
System Organ Class: 10042613 - Surgical and medical procedures
 &lt;br&gt;MedDRA version: 23.0
Level: LLT
Classification code 10084270
Term: SARS-CoV-2 acute respiratory disease
System Organ Class: 10021881 - Infections and infestations
 &lt;br&gt;MedDRA version: 23.0
Level: LLT
Classification code 10084272
Term: SARS-CoV-2 infection
System Organ Class: 10021881 - Infections and infestations
 &lt;br&gt;MedDRA version: 23.1
Level: LLT
Classification code 10084439
Term: SARS-CoV-2 serology test positive
System Organ Class: 100000004848
 &lt;br&gt;MedDRA version: 21.1
Level: LLT
Classification code 10054540
Term: Passive immunization
System Organ Class: 10042613 - Surgical and medical procedures
;Therapeutic area: Diseases [C] - Virus Diseases [C02]</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</si>
  <si>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</si>
  <si>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</si>
  <si>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</si>
  <si>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</si>
  <si>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</si>
  <si>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94 % or less while breathing ambient air or a ratio of the&lt;br&gt;partial pressure of oxygen (PaO2) to the fraction of inspired oxygen (FiO2) of less than 300 mm Hg.&lt;br&gt;&lt;br&gt;3. High risk due to either pre-existing or concurrent hematological malignancy and/or active cancer therapy (incl. chemotherapy, radiotherapy, surgery) within the last 24 months or less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Blood hemoglobin concentration = 8 g/dl.&lt;br&gt;&lt;br&gt;5. Provision of written informed consent.&lt;br&gt;&lt;br&gt;6. Patient is able to understand and comply with the protocol for the duration of the study, including treatment and scheduled visits and examinations.&lt;br&gt;&lt;br&gt;7. Male or female patient aged = 18 years.&lt;br&gt;&lt;br&gt;8.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</si>
  <si>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trial.&lt;br&gt;&lt;br&gt;5. Participation in another trial with an investigational medicinal product.&lt;br&gt;&lt;br&gt;6. Treatment with SARS-CoV-2 convalescent plasma in the past.&lt;br&gt;&lt;br&gt;</t>
  </si>
  <si>
    <t>Main Objective: To assess the time from randomization until an improvement within 84 days defined as two points on a seven point ordinal scale or live discharge from the hospital in high-risk patients (group 1 to group 4) with SARS-CoV-2 infection requiring hospital admission by infusion of plasma from subjects after convalescence of SARS-CoV-2 infection or standard of care.&lt;br&gt;;Secondary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(within 84 days) by two points on&lt;br&gt;a seven point ordinal scale or live discharge from the hospital.;Timepoint(s) of evaluation of this end point: Treatment response is assessed daily until day 28, thereafter weekly until day 56 and finally at day 84.</t>
  </si>
  <si>
    <t>Evaluation of Interleukine 6 (and Other Cytokines and Inflammatory Markers) in SARS-Cov-2 Infected Patients With a Systemic Inflammatory Response Syndrome</t>
  </si>
  <si>
    <t>Diagnostic Test: Cytokines dosage;Diagnostic Test: Complement dosage</t>
  </si>
  <si>
    <t>https://clinicaltrials.gov/show/NCT04346017</t>
  </si>
  <si>
    <t>Evaluation of Interleukine 6 (and Other Cytokines and Inflammatory Markers) in COVID-19 Patients With a Systemic Inflammatory Response Syndrome</t>
  </si>
  <si>
    <t>NCT04346017</t>
  </si>
  <si>
    <t>Francis Corazza</t>
  </si>
  <si>
    <t>Francis Corazza, MD;Francis Corazza, MD</t>
  </si>
  <si>
    <t>francis.corazza@chu-brugmann.be;francis.corazza@chu-brugmann.be</t>
  </si>
  <si>
    <t>024772506;32 2 477 25 06</t>
  </si>
  <si>
    <t>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t>
  </si>
  <si>
    <t>IL6 concentration;IL6 concentration change from baseline value;Complement parameters;Complement parameters change from baseline values;Inflammatory cytokines baseline concentrations;Inflammatory cytokines change from baseline values</t>
  </si>
  <si>
    <t>Evaluation of efficacy of pharmacotherapy treatment of COVID- 19  infection using oral Levamisole and Formoterol+Budesonide inhaler and comparison of this treatment protocol with standard national treatment of the disease</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</si>
  <si>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</si>
  <si>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http://en.irct.ir/trial/46706</t>
  </si>
  <si>
    <t>Comparison of efficacy of oral Levamisole and  Formoterol+Budesonide inhaler with standard treatment of Corona infection.</t>
  </si>
  <si>
    <t>IRCT20200324046852N1</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</si>
  <si>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</si>
  <si>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Corona virus infection. &lt;br&gt;COVID-19, confirmed by laboratory testing;U07.1</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</si>
  <si>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</si>
  <si>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</si>
  <si>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</si>
  <si>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</si>
  <si>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</si>
  <si>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</si>
  <si>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</si>
  <si>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Open-label, Multi-center, Randomized Controlled, Phase 2 Clinical Trial to Evaluate the Efficacy and Safety of CKD-314 in Hospitalized Adult Patients Diagnosed With COVID-19</t>
  </si>
  <si>
    <t>https://clinicaltrials.gov/show/NCT04628143</t>
  </si>
  <si>
    <t>A Study Evaluating the Efficacy and Safety of CKD-314 in Hospitalized Adult Patients Diagnosed With COVID-19 Pneumonia</t>
  </si>
  <si>
    <t>NCT04628143</t>
  </si>
  <si>
    <t>November 20, 2020</t>
  </si>
  <si>
    <t>Dongho Kim, MD;Dongho Kim, MD</t>
  </si>
  <si>
    <t>;kdh281920@gmail.com</t>
  </si>
  <si>
    <t>;82-2-970-1298</t>
  </si>
  <si>
    <t>Korea Cancer Center Hospital;</t>
  </si>
  <si>
    <t>_x000D_&lt;br&gt;        Inclusion Criteria:_x000D_&lt;br&gt;_x000D_&lt;br&gt;          -  Men and women Aged =18 years_x000D_&lt;br&gt;_x000D_&lt;br&gt;          -  Hospitalized subjects who have confirmed COVID-19 infection and have evidence of_x000D_&lt;br&gt;             pneumonia:_x000D_&lt;br&gt;_x000D_&lt;br&gt;               -  COVID-19 infection: SARS-CoV-2 positive confirmed by RT-PCR_x000D_&lt;br&gt;_x000D_&lt;br&gt;                    -  Pneumonia: A reliable diagnosis of new lung infiltration on a chest CT scan_x000D_&lt;br&gt;                       or chest radiograph_x000D_&lt;br&gt;_x000D_&lt;br&gt;          -  Subjects within 72 hours after confirmed COVID-19 pneumonia_x000D_&lt;br&gt;_x000D_&lt;br&gt;          -  Subjects with a seven-category ordinal scale of clinical status of 4 (hospitalization,_x000D_&lt;br&gt;             requiring supplemental oxygen) or 5 (hospitalization, requiring nasal high-flow oxygen_x000D_&lt;br&gt;             therapy and/or noninvasive mechanical ventilation)_x000D_&lt;br&gt;_x000D_&lt;br&gt;          -  Subjects (or legally authorized representative) should be able to understand and agree_x000D_&lt;br&gt;             to comply with the clinical trial and to provide a written consent document prior to_x000D_&lt;br&gt;             initiation of any study procedure_x000D_&lt;br&gt;_x000D_&lt;br&gt;        Exclusion Criteria:_x000D_&lt;br&gt;_x000D_&lt;br&gt;          -  Subject has a serious chronic disease_x000D_&lt;br&gt;_x000D_&lt;br&gt;          -  Subject requiring invasive mechanical ventilation at the time of screening_x000D_&lt;br&gt;_x000D_&lt;br&gt;          -  Subject with rapidly(within 3 days) deteriorating clinical condition according to the_x000D_&lt;br&gt;             investigator's opinion_x000D_&lt;br&gt;_x000D_&lt;br&gt;          -  Subject who have a record of HIV or AIDS_x000D_&lt;br&gt;_x000D_&lt;br&gt;          -  Subject taking corticosteroids[However, ? steroids being used for the treatment of_x000D_&lt;br&gt;             Corona 19 (eg, Dexamethasone, etc.), ? topical steroids,_x000D_&lt;br&gt;_x000D_&lt;br&gt;             ? Patients who are administering inhaled steroids are not eligible for exclusion]_x000D_&lt;br&gt;_x000D_&lt;br&gt;          -  Subject taking immunosuppressants/immunomodulators_x000D_&lt;br&gt;_x000D_&lt;br&gt;          -  Subject with liver cirrhosis whose Child-Pugh score is B or C_x000D_&lt;br&gt;_x000D_&lt;br&gt;          -  Subject with hyperkalemia (K&gt; 5.1mmol/L)_x000D_&lt;br&gt;_x000D_&lt;br&gt;          -  Subject who have liver disease abnormalities with ALT or AST &gt; 5 times ULN_x000D_&lt;br&gt;_x000D_&lt;br&gt;          -  Estimated glomerular filtration rate (eGFR) &lt; 30 ml/min_x000D_&lt;br&gt;_x000D_&lt;br&gt;          -  QTc &gt;500ms_x000D_&lt;br&gt;_x000D_&lt;br&gt;          -  Subject who have hypersensitivity to the investigational drug_x000D_&lt;br&gt;_x000D_&lt;br&gt;          -  Pregnant or lactating females_x000D_&lt;br&gt;_x000D_&lt;br&gt;          -  Subject who are not appropriate for the study, as the investigator's opinion_x000D_&lt;br&gt;</t>
  </si>
  <si>
    <t>Clinical safety and usefulness of the simple ventilator made by Metran</t>
  </si>
  <si>
    <t>Using an unapproved ventilator for humans</t>
  </si>
  <si>
    <t>https://jrct.niph.go.jp/latest-detail/jRCTs032200044</t>
  </si>
  <si>
    <t>Clinical safety and usefulness of the simple ventilator</t>
  </si>
  <si>
    <t>JPRN-jRCTs032200044</t>
  </si>
  <si>
    <t>Wakabayashi Kenji</t>
  </si>
  <si>
    <t>COVID-19 infectious disease, diseases requiring respiratory ventilation such as respiratory failure</t>
  </si>
  <si>
    <t>Kenji</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</si>
  <si>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</si>
  <si>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</si>
  <si>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</si>
  <si>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</si>
  <si>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</si>
  <si>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</si>
  <si>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</si>
  <si>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An Open Randomized Therapeutic Trial Using ANAKINRA, TOCILIZUMAB Alone or in Association With RUXOLITINIB in Severe Stage 2b and 3 of COVID19-associated Disease</t>
  </si>
  <si>
    <t>Drug: Anakinra +/- Ruxolitinib (stages 2b/3);Drug: Anakinra and Ruxolitinib (Advanced stage 3);Drug: Tocilizumab +/- ruxolitinib (stages 2b/3);Drug: Tocilizumab and Ruxolitinib (Advanced stage 3);Other: Standard of care</t>
  </si>
  <si>
    <t>https://clinicaltrials.gov/show/NCT04424056</t>
  </si>
  <si>
    <t>A Trial Using ANAKINRA, TOCILIZUMAB Alone or in Association With RUXOLITINIB in Severe Stage 2b and 3 of COVID19-associated Disease</t>
  </si>
  <si>
    <t>NCT04424056</t>
  </si>
  <si>
    <t>INFLAMMACOV</t>
  </si>
  <si>
    <t>Gilles Kaplanski, MD;Gilles Kaplanski</t>
  </si>
  <si>
    <t>gilles.kaplanski@ap-hm.fr;gilles.kaplanski@ap-hm.fr</t>
  </si>
  <si>
    <t>_x000D_&lt;br&gt;        Inclusion Criteria:_x000D_&lt;br&gt;_x000D_&lt;br&gt;          -  Patients older than 18 year up to 75 year-old maximum_x000D_&lt;br&gt;_x000D_&lt;br&gt;          -  Eligible for resuscitation care in UCI_x000D_&lt;br&gt;_x000D_&lt;br&gt;          -  with proven infection with COVID-19, using at least one positive pharyngeal polymerase_x000D_&lt;br&gt;             chain reaction (PCR) test_x000D_&lt;br&gt;_x000D_&lt;br&gt;          -  COVID19 infection pneumonia at_x000D_&lt;br&gt;_x000D_&lt;br&gt;               -  Stage 2b: Hypoxemic pneumonia (respiratory rate &gt;30/min, Sat O2&lt;90 mm Hg in_x000D_&lt;br&gt;                  ambient air) associated with a marked biological inflammatory syndrome_x000D_&lt;br&gt;                  (CRP&gt;150mg/l) - or Stage 3: ARDS defined by a mechanically ventilated patient_x000D_&lt;br&gt;                  with a PaO2/FiO2 ratio &lt; 300 for more than 24 hours._x000D_&lt;br&gt;_x000D_&lt;br&gt;               -  or Advanced Stage 3: moderate to severe ARDS (PaO2/FiO2 &lt; 200 to PEEP of at least_x000D_&lt;br&gt;                  8 cmH2O) on invasive mechanical ventilation associated with another organ failure_x000D_&lt;br&gt;                  or syndrome among : 1) Shock with norepinephrine dosage &gt; 3 mg/hour, 2) Acute_x000D_&lt;br&gt;                  renal oligo-anuric failure or requiring extra-renal lavage, 3) Hepatocellular_x000D_&lt;br&gt;                  failure or coagulopathy with factor V &lt; 50%, 4) Myocarditis causing acute heart_x000D_&lt;br&gt;                  failure and/or shock. , 5) Hemophagocytic syndrome, 6) Hyperferritinemia &gt; 5000_x000D_&lt;br&gt;                  ng/mL_x000D_&lt;br&gt;_x000D_&lt;br&gt;        Exclusion Criteria:_x000D_&lt;br&gt;_x000D_&lt;br&gt;          -  Patients younger than 18 or older than 75 year-old,_x000D_&lt;br&gt;_x000D_&lt;br&gt;          -  Pregnant or breastfeeding woman_x000D_&lt;br&gt;_x000D_&lt;br&gt;          -  Patient for whom measures of therapeutic limitations have been issued (non-admission_x000D_&lt;br&gt;             to intensive care unit)_x000D_&lt;br&gt;_x000D_&lt;br&gt;          -  Patients treated with immunosuppressant/immunomodulators (Not only the concomitant_x000D_&lt;br&gt;             administration of the following drugs prohibited in the protocol: other JAK_x000D_&lt;br&gt;             inhibitors, corticosteroids, IL6 inhibitors)._x000D_&lt;br&gt;_x000D_&lt;br&gt;          -  Patient already included in another interventional therapeutic trial_x000D_&lt;br&gt;_x000D_&lt;br&gt;          -  Use of chronic oral corticosteroids &gt; 10 mg prednisone equivalent per day for_x000D_&lt;br&gt;             non-COVID-19 related disease_x000D_&lt;br&gt;_x000D_&lt;br&gt;          -  Uncontrolled autoimmune disease_x000D_&lt;br&gt;_x000D_&lt;br&gt;          -  Patients with active, suspected or known active systemic bacterial, viral (excluding_x000D_&lt;br&gt;             COVID-19) or fungal infections that are not controlled (not only HIV, HBV or HCV_x000D_&lt;br&gt;             infection and untreated bacterial or mycotic infection)_x000D_&lt;br&gt;_x000D_&lt;br&gt;          -  Patients with severe pre-existing uncontrolled organ dysfunction (heart, liver or_x000D_&lt;br&gt;             kidney failure) not related to COVID-19_x000D_&lt;br&gt;</t>
  </si>
  <si>
    <t>Ventilation free days at D28</t>
  </si>
  <si>
    <t>Hydroxychloroquine, Azithromycin in the Treatment of Covid-19 Pneumonia: A Randomized,Open-label,Controlled Clinical Trial</t>
  </si>
  <si>
    <t>Drug: Hydroxychloroquine 200 Mg Oral Tablet;Drug: Azithromycin 250 MG</t>
  </si>
  <si>
    <t>https://clinicaltrials.gov/show/NCT04405921</t>
  </si>
  <si>
    <t>Hydroxychloroquine, Azithromycin in the Treatment of Covid-19</t>
  </si>
  <si>
    <t>NCT04405921</t>
  </si>
  <si>
    <t>Centre H√¥pital Universitaire Farhat Hached</t>
  </si>
  <si>
    <t>PACTT</t>
  </si>
  <si>
    <t>Amel Letaief, Professor;Amel Letaief, Professor</t>
  </si>
  <si>
    <t>ameletaief@gmail.com;</t>
  </si>
  <si>
    <t>21673102501;</t>
  </si>
  <si>
    <t>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t>
  </si>
  <si>
    <t>Clinical recovery at day-14, from the start of treatment.</t>
  </si>
  <si>
    <t>Ruxolitinib for Treatment of Covid-19 Induced Lung Injury ARDS A Single-arm, Open-label, Proof of Concept Study</t>
  </si>
  <si>
    <t>Drug: Ruxolitinib administration</t>
  </si>
  <si>
    <t>https://clinicaltrials.gov/show/NCT04359290</t>
  </si>
  <si>
    <t>Ruxolitinib for Treatment of Covid-19 Induced Lung Injury ARDS</t>
  </si>
  <si>
    <t>NCT04359290</t>
  </si>
  <si>
    <t>Philipps University Marburg Medical Center</t>
  </si>
  <si>
    <t>RuXoCoil</t>
  </si>
  <si>
    <t>Andreas Neubauer, Prof Dr.</t>
  </si>
  <si>
    <t>Universit√§tsklinikum Giessen und Marburg (UKGM)</t>
  </si>
  <si>
    <t>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t>
  </si>
  <si>
    <t>Overall survival</t>
  </si>
  <si>
    <t>Anti-inflammatory/Antioxidant Oral Nutrition Supplementation on the Cytokine Storm and Progression of COVID-19: A Randomized Controlled Trial</t>
  </si>
  <si>
    <t>Dietary Supplement: Oral supplement enriched in antioxidants;Dietary Supplement: cellulose-containing placebo capsules</t>
  </si>
  <si>
    <t>https://clinicaltrials.gov/show/NCT04323228</t>
  </si>
  <si>
    <t>Anti-inflammatory/Antioxidant Oral Nutrition Supplementation in COVID-19</t>
  </si>
  <si>
    <t>NCT04323228</t>
  </si>
  <si>
    <t>King Saud University</t>
  </si>
  <si>
    <t>ONSCOVID19</t>
  </si>
  <si>
    <t>Mahmoud M.A. Abulmeaty, M.D., FACN;Abdulla Abdulsalam, MD</t>
  </si>
  <si>
    <t>mabulmeaty@ksu.edu.sa;research-dept@pmah.com</t>
  </si>
  <si>
    <t>00966548155983;00966112616462</t>
  </si>
  <si>
    <t>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t>
  </si>
  <si>
    <t>Change from baseline serum monocyte chemoattractant protein 1 (MCP-1) at end of the trial;Change from baseline serum Tumor necrosis factor-a concentration at end of the trial;Change from baseline serum C-reactive protein concentration at end of the trial;Change from baseline serum Interleukin-6 concentration at end of the trial;Change from baseline Serum ferritin level at end of the trial;Change from baseline score of Nutrition risk screening-2002 (NRS-2002) at end of the trial</t>
  </si>
  <si>
    <t>√¢??An Open Clinical Trial to Evaluate the Safety &amp; Efficacy of Siddha Sastric Medicines √¢?? Fixed Regimen in COVID-19 Positive asymptomatic, mild or moderate cases with reference to the Siddha guidelines of COVID-19 management, Ministry of AYUSH, Govt. of India at TPEC COVID-19 CARE Centre , Vellore ,Tamilnadu√¢??</t>
  </si>
  <si>
    <t>Intervention1: KAPA SURA KUDINEER: 60 ML TWICE DAILY for one week&lt;br&gt;Intervention2: AMUKKARA CHOORANAM TABLET: 2 TABLET THRICE DAILY for one week&lt;br&gt;Intervention3: THALISATHY VADAGAM: 2 TABLET THRICE DAILY CHEWABLE for one week&lt;br&gt;Intervention4: BRAMANANDHA BAIRAVAM TABLET: 1 OR 2 PILLS TWICE DAILY FOR ONE WEEK&lt;br&gt;Intervention5: ADATHODAI MANAPAGU: 10 ML TWICE DAILY FOR ONE WEEK&lt;br&gt;Control Intervention1: nil: nil&lt;br&gt;</t>
  </si>
  <si>
    <t>http://www.ctri.nic.in/Clinicaltrials/pmaindet2.php?trialid=46165</t>
  </si>
  <si>
    <t>Role of Siddha medicine in the management of Covid-19 positive patients</t>
  </si>
  <si>
    <t>CTRI/2020/08/027397</t>
  </si>
  <si>
    <t>MR SHANMUGASUNDARAM IAS</t>
  </si>
  <si>
    <t>DRSTHILLAIVANAN</t>
  </si>
  <si>
    <t>GOVT HOSPITAL, PERNAMBUT ANNA HOSPITAL CAMPUS ARUMBAKKAM CHENNAI</t>
  </si>
  <si>
    <t>drthillai.mdsiddha@gmail.com</t>
  </si>
  <si>
    <t>DEPARTMENT OF INDIAN MEDICINE AND HOMEOPATHY</t>
  </si>
  <si>
    <t>Inclusion criteria: S.No	Parameter &lt;br/ &gt;&lt;br&gt;1.	Adult Male/Female subjects above the age of 18 years  &lt;br/ &gt;&lt;br&gt;2.	COVID -19 Positive as determined by RT-PCR  &lt;br/ &gt;&lt;br&gt;3.	Willing to provide written/digital informed consent. &lt;br/ &gt;&lt;br&gt;4.	COVID - 19 Positive with no clinical signs &lt;br/ &gt;&lt;br&gt;5.	COVID - 19 Positive with mild symptoms √¢?? Sneezing, Cough, Sore Throat, Throat Pain, Malaise, Tiredness, Fever, loss of smell, loss of taste &lt;br/ &gt;&lt;br&gt;6.	COVID - 19 Positive with moderate symptoms √¢?? Fever with cough, breathlessness but respiratory rate  &lt;24 per minute and Oxygen saturation  &gt; 95% at rest &lt;br/ &gt;&lt;br&gt;</t>
  </si>
  <si>
    <t>Exclusion criteria: S. No	Parameter &lt;br/ &gt;&lt;br&gt;1.		Pregnant and Lactating females  &lt;br/ &gt;&lt;br&gt;2.		COVID - 19 Positive with Severe symptoms √¢?? Respiratory distress ( &gt;24 breath per minute), Oxygen saturation  &lt; 95% at rest, Respiratory failure, Need of Mechanical Ventilation, Septic shock, Non respiratory organ failure  &lt;br/ &gt;&lt;br&gt;3.		Chronic Renal Failure requiring dialysis (eGFR  &lt; 30) &lt;br/ &gt;&lt;br&gt;4.		Known cases of uncontrolled Diabetes ( &gt;9% HbA1c)  &lt;br/ &gt;&lt;br&gt;5.		Known cases of stage 3 Hypertension ( &gt; 160/100 mmHg) &lt;br/ &gt;&lt;br&gt;6.		Subjects having any medical or surgical condition that would require immediate medical or surgical intervention at the time of screening  &lt;br/ &gt;&lt;br&gt;7.		Subjects having immune compromised status like HIV, Hepatitis, Tuberculosis, Cancer etc.   &lt;br/ &gt;&lt;br&gt;8.		Subjects taking Steroid treatment and or any kind of immunosuppressive therapy &lt;br/ &gt;&lt;br&gt;9.		Subjects who are participating in any other clinical study or having participated in any other study 1 month prior to screening in the present study.  &lt;br/ &gt;&lt;br&gt;10.		 Subjects with bleeding disorders and severe anemia (Hb  &lt;7 g/dL) &lt;br/ &gt;&lt;br&gt;</t>
  </si>
  <si>
    <t>√¢?¬¢	Reduction in Viral load of SARS-CoV-2 at the end of treatment &lt;br/ &gt;&lt;br&gt;√¢?¬¢	Reduction in clinical symptoms like fever, cough and breathlessness &lt;br/ &gt;&lt;br&gt;(1.	Fever: √¢?¬§36.6√Ç¬∞C or -axilla, √¢?¬§37.2 √Ç¬∞C oral or √¢?¬§37.8√Ç¬∞C  rectal or tympanic ; &lt;br/ &gt;&lt;br&gt;(2.	 Respiratory rate - √¢?¬§24/minute on room air;  &lt;br/ &gt;&lt;br&gt;(3.	Cough - mild or absent on a patient reported scale (cough symptoms score √¢?¬§ 2 points) &lt;br/ &gt;&lt;br&gt;Timepoint: ONE WEEK</t>
  </si>
  <si>
    <t>A Multicenter, Randomised, Controlled, Open Label Trial on the Efficacy and Safety of Asunercept for Patients With Severe COVID-19 Disease</t>
  </si>
  <si>
    <t>Biological: Asunercept</t>
  </si>
  <si>
    <t>https://clinicaltrials.gov/show/NCT04535674</t>
  </si>
  <si>
    <t>Asunercept in Patients With Severe COVID-19</t>
  </si>
  <si>
    <t>NCT04535674</t>
  </si>
  <si>
    <t>Apogenix AG</t>
  </si>
  <si>
    <t>Russian Federation;Spain;Russian Federation;Spain</t>
  </si>
  <si>
    <t>COVID-19 Induced Pneumonia;Covid19</t>
  </si>
  <si>
    <t>ASUNCTIS</t>
  </si>
  <si>
    <t>Carola Straub</t>
  </si>
  <si>
    <t>carola.straub@apogenix.com</t>
  </si>
  <si>
    <t>+49 6221 58608</t>
  </si>
  <si>
    <t>_x000D_&lt;br&gt;        Inclusion Criteria:_x000D_&lt;br&gt;_x000D_&lt;br&gt;          -  Laboratory confirmed infection with SARS-CoV-2 (ideally but not necessarily =72 hours_x000D_&lt;br&gt;             before randomisation) OR typical radiological signs of SARS-CoV-2 infection_x000D_&lt;br&gt;_x000D_&lt;br&gt;          -  Hospitalisation due to COVID-19_x000D_&lt;br&gt;_x000D_&lt;br&gt;          -  Informed Consent obtained, the patient understands and agrees to comply with the_x000D_&lt;br&gt;             planned study procedures. If a potential patient is unconscious, the Patient_x000D_&lt;br&gt;             Information Sheet with the Informed Consent Form can be signed by the legal_x000D_&lt;br&gt;             representative, if he/she accompanies the patient. It can be signed by a Concilium_x000D_&lt;br&gt;             consisting of doctors (2), investigator and an independent witness in case the legal_x000D_&lt;br&gt;             representative is not available._x000D_&lt;br&gt;_x000D_&lt;br&gt;          -  =18 years of age_x000D_&lt;br&gt;_x000D_&lt;br&gt;          -  Willingness to perform effective measures of contraception during the study._x000D_&lt;br&gt;_x000D_&lt;br&gt;          -  Signs of respiratory deterioration such as oxygen saturation &lt;94% when breathing_x000D_&lt;br&gt;             ambient air or &gt;3% drop in oxygen saturation in case of chronic obstructive lung_x000D_&lt;br&gt;             disease OR need for oxygen supplementation to achieve satisfactory blood oxygen_x000D_&lt;br&gt;             saturation (sPO2&gt;90% at room air) as well as the need for non-invasive ventilation,_x000D_&lt;br&gt;             high-flow oxygen devices or mechanical ventilation or radiological or clinical signs_x000D_&lt;br&gt;             of pneumonia._x000D_&lt;br&gt;_x000D_&lt;br&gt;        Exclusion Criteria:_x000D_&lt;br&gt;_x000D_&lt;br&gt;          -  Moribund, or estimated life expectancy &lt;1 month (e.g., terminal cancer, etc.)_x000D_&lt;br&gt;_x000D_&lt;br&gt;          -  Patient does not qualify for intensive care, based on local triage criteria_x000D_&lt;br&gt;_x000D_&lt;br&gt;          -  Pregnancy or breast feeding_x000D_&lt;br&gt;_x000D_&lt;br&gt;          -  Severe liver dysfunction (e.g. ALT/AST &gt; 5 times upper limit of normal)_x000D_&lt;br&gt;_x000D_&lt;br&gt;          -  Anticipated discharge from hospital within 48 hours_x000D_&lt;br&gt;_x000D_&lt;br&gt;          -  Other potent anti-inflammatory treatment, e.g. TNF- blocking therapies_x000D_&lt;br&gt;_x000D_&lt;br&gt;          -  Mechanical ventilation for &gt;48 hours_x000D_&lt;br&gt;_x000D_&lt;br&gt;          -  Known active HIV or viral hepatitis infection_x000D_&lt;br&gt;_x000D_&lt;br&gt;          -  Known active tuberculosis_x000D_&lt;br&gt;_x000D_&lt;br&gt;          -  Known hereditary fructose intolerance_x000D_&lt;br&gt;</t>
  </si>
  <si>
    <t>Time to sustained improvement of one category (i.e. two consecutive days) from randomisation</t>
  </si>
  <si>
    <t>A Phase 1 Double-blinded, Randomized, Placebo-controlled Study for COVID-19 and Influenza Virus-Elicited Acute Respiratory Distress Syndrome (ARDS) Using Longeveron Mesenchymal Stem Cells (LMSCs)</t>
  </si>
  <si>
    <t>Biological: Longeveron Mesenchymal Stem Cells (LMSCs);Other: Placebo</t>
  </si>
  <si>
    <t>https://clinicaltrials.gov/show/NCT04629105</t>
  </si>
  <si>
    <t>Regenerative Medicine for COVID-19 and Flu-Elicited ARDS Using Longeveron Mesenchymal Stem Cells (LMSCs) (RECOVER)</t>
  </si>
  <si>
    <t>NCT04629105</t>
  </si>
  <si>
    <t>Longeveron LLC</t>
  </si>
  <si>
    <t>ARDS, Human;Covid19</t>
  </si>
  <si>
    <t>RECOVER</t>
  </si>
  <si>
    <t>Kevin N Ramdas, MD, MPH</t>
  </si>
  <si>
    <t>kramdas@longeveron.com</t>
  </si>
  <si>
    <t>786-769-4935</t>
  </si>
  <si>
    <t>_x000D_&lt;br&gt;        Inclusion Criteria:_x000D_&lt;br&gt;_x000D_&lt;br&gt;          1. Male or female or any race or ethnicity._x000D_&lt;br&gt;_x000D_&lt;br&gt;          2. At least 18 years of age._x000D_&lt;br&gt;_x000D_&lt;br&gt;          3. Provide written informed consent. For subjects who are incapable of providing informed_x000D_&lt;br&gt;             consent, written informed consent can be provided on behalf of the subject by a_x000D_&lt;br&gt;             legally authorized representative (LAR)._x000D_&lt;br&gt;_x000D_&lt;br&gt;          4. Diagnosis of mild to severe ARDS per the Berlin Definition of ARDS. More specifically,_x000D_&lt;br&gt;             the following 3 conditions must be present._x000D_&lt;br&gt;_x000D_&lt;br&gt;               1. A need for positive pressure ventilation by an endotracheal or tracheal tube with_x000D_&lt;br&gt;                  a PaO2/FiO2 ratio &lt; 200 with at least 8 cm H2O positive end-expiratory airway_x000D_&lt;br&gt;                  pressure (PEEP). A patient may be included if the PaO2/FiO2 ratio &lt; 200 with &lt; 8_x000D_&lt;br&gt;                  cm H2O PEEP if there is a contraindication to increased PEEP (evidence of_x000D_&lt;br&gt;                  barotrauma)._x000D_&lt;br&gt;_x000D_&lt;br&gt;               2. Bilateral infiltrates consistent with pulmonary edema on frontal chest_x000D_&lt;br&gt;                  radiograph._x000D_&lt;br&gt;_x000D_&lt;br&gt;               3. No clinical evidence of left atrial hypertension for bilateral pulmonary_x000D_&lt;br&gt;                  infiltrates._x000D_&lt;br&gt;_x000D_&lt;br&gt;          5. Confirmed diagnosis of infection with coronavirus or influenza virus._x000D_&lt;br&gt;_x000D_&lt;br&gt;          6. Willing to perform all assessments required for the study._x000D_&lt;br&gt;_x000D_&lt;br&gt;          7. Must agree to the collection of all blood samples per protocol._x000D_&lt;br&gt;_x000D_&lt;br&gt;          8. Must agree to have samples stored and used for secondary research._x000D_&lt;br&gt;_x000D_&lt;br&gt;        Exclusion Criteria:_x000D_&lt;br&gt;_x000D_&lt;br&gt;          1. Patient receiving Extracorporeal Membrane Oxygenation (ECMO)._x000D_&lt;br&gt;_x000D_&lt;br&gt;          2. History of malignancy within previous 2.5 years, except for curatively-treated basal_x000D_&lt;br&gt;             cell carcinoma, squamous cell carcinoma, melanoma in situ, or cervical carcinoma._x000D_&lt;br&gt;_x000D_&lt;br&gt;          3. Prior positive test for any of the following without demonstration of resolution._x000D_&lt;br&gt;_x000D_&lt;br&gt;             i. Hepatitis B virus (HBV) surface antigen (HBsAg). ii. Viremic hepatitis C virus_x000D_&lt;br&gt;             (HCV). iii. Human immunodeficiency virus-1 or -2 (HIV1 or 2 HIV2). iv. Human T-cell_x000D_&lt;br&gt;             leukemia virus-I or -II (HTLV-I or HTLV-II). v. Syphilis._x000D_&lt;br&gt;_x000D_&lt;br&gt;          4. Female who is pregnant, nursing, or of childbearing potential while not practicing_x000D_&lt;br&gt;             effective contraception._x000D_&lt;br&gt;_x000D_&lt;br&gt;          5. Known hypersensitivity to dimethyl sulfoxide (DMSO)._x000D_&lt;br&gt;_x000D_&lt;br&gt;          6. Be an organ transplant recipient, other than for corneal, bone, skin, ligament, or_x000D_&lt;br&gt;             tendon transplant._x000D_&lt;br&gt;_x000D_&lt;br&gt;          7. Actively listing (or expected listing) for transplant of any organ, other than for_x000D_&lt;br&gt;             corneal, bone, skin, ligament, or tendon transplant._x000D_&lt;br&gt;_x000D_&lt;br&gt;          8. Continuous use of any medication at immunosuppressive dosing for greater than 14_x000D_&lt;br&gt;             consecutive days over the past 3 months._x000D_&lt;br&gt;_x000D_&lt;br&gt;          9. Currently participating in an investigational therapeutic or device trial, or have_x000D_&lt;br&gt;             participated in an investigational therapeutic or device trial within the previous 30_x000D_&lt;br&gt;             days, or participate in any other clinical trial for the duration of the time that the_x000D_&lt;br&gt;             subject actively participates in this trial. However, use of hydroxychloroquine,_x000D_&lt;br&gt;             remdesivir, lopinavir/ritonavir and ivermectin are allowed as well as convalescent_x000D_&lt;br&gt;             plasma.. Exceptions for other experimental interventions related to treating the_x000D_&lt;br&gt;             patient's acute illness may be made with prior approval of Longeveron._x000D_&lt;br&gt;_x000D_&lt;br&gt;         10. Any serious comorbid illness or any other condition that, in the opinion of the_x000D_&lt;br&gt;             Investigator, may compromise the safety or compliance of the patient or preclude_x000D_&lt;br&gt;             successful completion of the study, or that may compromise the validity of the study._x000D_&lt;br&gt;</t>
  </si>
  <si>
    <t>Incidence of Treatment-Emergent Serious Adverse Events;Number of Participants with Abnormal Clinical Significant Laboratory Values in Hematology.;Number of Participants with Changes in Echocardiography Overall Assessment;Number of Participants with Changes to overall assessment of Electrocardiogram;Time to recovery of Sp02;Number of Participants with Abnormal Clinical Significant Lab Values in the Blood Chemistry testing.;Number of Participants with Abnormal Clinical Significant Lab Values in the Coagulation.;Number of Participants with Abnormal Clinical Significant Lab Values in the Urinalysis</t>
  </si>
  <si>
    <t>Randomized double blind, placebo controlled phase I trial for anti novel coronavirus pneumonia (COVID-19) recombinant vaccine (Sf9) among health adults population</t>
  </si>
  <si>
    <t>1:Middle-dose vaccine for subjects aged 18-55 years (0, 28 day regimen);2:Middle-dose vaccine for subjects aged &gt; 55 years (0, 28 day regimen);3:Middle-dose vaccine for subjects aged 18 to 55 years (0, 28 day regimen);4:High-dose vaccine for subjects aged &gt; 55 years  (0, 28 day regimen);5:High-dose vaccine for subjects aged 18-55 years  (0, 14, 28 day regimen);6:High-dose vaccine for subjects aged &gt;55 years (0, 14, 28 day regimen);7:Placebo(0.5mL)for subjects aged 18-55 years  (0, 28 day regimen);8:Placebo(0.5mL) for subjects aged &gt; 55 years  (0, 28 day regimen);9:Placebo (1ml) for subjects aged 18-55 years (0, 14, 28 day regimen);10:Placebo (1ml) for subjects aged &gt; 55 years  (0, 14, 28 day regimen);11:Placebo (1ml) for subjects aged 18-55 years (0, 28 day regimen);12:Placebo (1ml) for subjects aged &gt; 55 years  (0, 28 day regimen);</t>
  </si>
  <si>
    <t>http://www.chictr.org.cn/showproj.aspx?proj=60581</t>
  </si>
  <si>
    <t>Randomized double blind, placebo controlled phase I trial for anti novel coronavirus pneumonia (COVID-19) recombinant vaccine (Sf9)</t>
  </si>
  <si>
    <t>ChiCTR2000037518</t>
  </si>
  <si>
    <t>1:24;2:18;3:24;4:18;5:24;6:18;7:8;8:6;9:8;10:6;11:8;12:6;</t>
  </si>
  <si>
    <t>172 Jiangsu Road, Nanjing, Jiangsu, China</t>
  </si>
  <si>
    <t>Inclusion criteria: 1. Male or female subjects aged &gt;=18 years old at the recruitment;_x000D_&lt;br&gt;2. The subject can provide with informed consent and signs and dates a written informed consent form (ICF) prior to the initiation of any trial procedures;_x000D_&lt;br&gt;3. They must be able to understand and follow trial-related instructions. They must be willing and able to comply with planned visits, treatment schedule, laboratory tests and other requirements of the trial;_x000D_&lt;br&gt;4. Negative in HIV antibody test;_x000D_&lt;br&gt;5. Axillary temperature &lt;=37.0 degrees C;_x000D_&lt;br&gt;6. Negative finding in nucleic acid screening of SARS-CoV-2;_x000D_&lt;br&gt;7. Negative in antibodies (IgG and IgM) test of SARS-CoV-2;_x000D_&lt;br&gt;8. Negative finding in chest CT examine for COVID-19;_x000D_&lt;br&gt;9. Body mass index (BMI) 18.5 to 30;_x000D_&lt;br&gt;10. There were no significant abnormalities in blood routine, blood biochemistry, coagulation function and urine routine, or no clinical significance was determined by doctors (including white blood cell count, lymphocyte count, neutrophil count, platelet, hemoglobin, glutamic pyruvic transaminase ALT, glutamic oxaloacetic transaminase AST, total bilirubin, fasting blood glucose, creatinine, prothrombin time, partially activated prothrombin time, urine protein, urine red blood cells);_x000D_&lt;br&gt;11. Healthy subjects who have been examined by medical history, physical examination and clinical examination are in accordance with the immunization of this vaccine.</t>
  </si>
  <si>
    <t>Exclusion criteria: Exclusion criteria of prime dose:_x000D_&lt;br&gt;1. Subjects with a medical or family history of convulsions, epilepsy, encephalopathy, and psychosis;_x000D_&lt;br&gt;2. Allergic to any ingredient in the study vaccine, or used to have a serious vaccine allergic reaction;_x000D_&lt;br&gt;3. Women who are positive for urine pregnancy test. Women who are pregnant or breastfeeding or planning to be pregnant within 6 months;_x000D_&lt;br&gt;4. Have acute febrile diseases or infectious diseases;_x000D_&lt;br&gt;5. With history of SARS, SARS-CoV-2 or MERS infection;_x000D_&lt;br&gt;6. People with serious cardiovascular diseases, such as arrhythmia, conduction block, myocardial infarction, severe hypertension and can not control using drugs;_x000D_&lt;br&gt;7. Patients with severe chronic diseases or progressive conditions can not be smoothly controlled, such as asthma, diabetes, and thyroid diseases;_x000D_&lt;br&gt;8. Have congenital or acquired angioedema/neuroedema;_x000D_&lt;br&gt;9. Had urticaria 1 year before receiving the study vaccine;_x000D_&lt;br&gt;10. Asplenium or functional aspleen;_x000D_&lt;br&gt;11. Have thrombocytopenia or other coagulation disorders (may cause contraindications to intramuscular injection);_x000D_&lt;br&gt;12. Have acupuncture syncope reaction;_x000D_&lt;br&gt;13. Have received immunosuppressant therapy, anti-allergic therapy, cytotoxic therapy, inhaled corticosteroids in the past 6 months (excluding corticosteroid spray therapy for allergic rhinitis, and surface corticosteroid therapy for acute non-complicated dermatitis);_x000D_&lt;br&gt;14. Received blood products within 4 months before receiving the study vaccine;_x000D_&lt;br&gt;15. Received other study drugs within 1 month before receiving the study vaccine;_x000D_&lt;br&gt;16. Received a live attenuated vaccine within 1 month before receiving the study vaccine;_x000D_&lt;br&gt;17. Received a subunit or inactivated vaccine within 14 days before receiving the study vaccine;_x000D_&lt;br&gt;18. Are receiving anti-tuberculosis treatment;_x000D_&lt;br&gt;19. According to the judgment of the researchers, due to a variety of medical, psychological, social or other conditions, it is contrary to the trial scheme, or affects the subjects to sign informed consent;_x000D_&lt;br&gt;20. It is contrary to the trial protocol, or affects the subjects to sign informed consent due to various medical, psychological, social or other conditions, according to the investigators judgment.</t>
  </si>
  <si>
    <t>Occurrence of adverse events (AE) within 7 days after each dose of the recombinant SARS-CoV-2 vaccine (Sf9 cell) or placebo;</t>
  </si>
  <si>
    <t>Efficacy and Safety of Escin as add-on Treatment in Covid-19 Infected Patients</t>
  </si>
  <si>
    <t>Drug: Escin;Drug: standard therapy</t>
  </si>
  <si>
    <t>https://clinicaltrials.gov/show/NCT04322344</t>
  </si>
  <si>
    <t>Escin in Patients With Covid-19 Infection</t>
  </si>
  <si>
    <t>NCT04322344</t>
  </si>
  <si>
    <t>Allocation: Non-Randomized. Intervention model: Parallel Assignment. Primary purpose: Supportive Care. Masking: Double (Participant, Care Provider).</t>
  </si>
  <si>
    <t>add-on-COV2</t>
  </si>
  <si>
    <t>LUCA GALLELLI;LUCA GALLELLI</t>
  </si>
  <si>
    <t>gallelli@unicz.it;gallelli@unicz.it</t>
  </si>
  <si>
    <t>3339245656;3339245656</t>
  </si>
  <si>
    <t>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t>
  </si>
  <si>
    <t>Mortality rate;Clinical status evaluated in agreement with guidelines</t>
  </si>
  <si>
    <t>Will Hydroxychloroquine Impede or Prevent COVID-19: WHIP COVID-19 Study</t>
  </si>
  <si>
    <t>Drug: Hydroxychloroquine - Daily Dosing;Drug: Hydroxychloroquine - Weekly Dosing;Other: Placebo oral tablet;Diagnostic Test: Monitoring Visit - Baseline;Diagnostic Test: Monitoring Visit - Week 4;Diagnostic Test: Monitoring Visit - Week 8;Other: Weekly Assessment</t>
  </si>
  <si>
    <t>https://clinicaltrials.gov/show/NCT04341441</t>
  </si>
  <si>
    <t>Will Hydroxychloroquine Impede or Prevent COVID-19</t>
  </si>
  <si>
    <t>NCT04341441</t>
  </si>
  <si>
    <t>COVID-19;Coronavirus;Coronavirus Infections;SARS-CoV 2</t>
  </si>
  <si>
    <t>WHIP COVID-19</t>
  </si>
  <si>
    <t>William W O'Neill, MD;Dee Dee Wang, MD;Dee Dee Wang, MD;Dee Dee Wang, MD</t>
  </si>
  <si>
    <t>;;whipcovid19@hfhs.org;whipcovid19@hfhs.org</t>
  </si>
  <si>
    <t>;;313-574-2651;313-574-2651</t>
  </si>
  <si>
    <t>Henry Ford Health System;Henry Ford Health System;</t>
  </si>
  <si>
    <t>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t>
  </si>
  <si>
    <t>To determine if the use of hydroxychloroquine as preventive therapy decreases the rate of acquisition of SARS-CoV 2 infections and clinical COVID-19 disease in Study Participants for each randomized treatment arm as compared to placebo.</t>
  </si>
  <si>
    <t>A Randomized, Double-Blinded, Placebo-Controlled, Phase ?/? Clinical Trial, to Evaluate the Safety and Immunogenicity of the SARS-CoV-2 Inactivated Vaccine (Vero Cell) in Healthy Population Aged 3-17 Years</t>
  </si>
  <si>
    <t>Biological: Two doses of low dosage inactivated SARS-CoV-2 vaccine at the schedule of day 0,28;Biological: Two doses of medium dosage inactivated SARS-CoV-2 vaccine at the schedule of day 0,28;Other: Two doses of placebo at the schedule of day 0,28</t>
  </si>
  <si>
    <t>https://clinicaltrials.gov/show/NCT04551547</t>
  </si>
  <si>
    <t>Safety and Immunogenicity Study of Inactivated Vaccine for Prevention of COVID-19</t>
  </si>
  <si>
    <t>NCT04551547</t>
  </si>
  <si>
    <t>3 Years</t>
  </si>
  <si>
    <t>Yuliang Zhao, Master;Yuliang Zhao, Master;Hui Jin</t>
  </si>
  <si>
    <t>;yuliang_zh@163.com;1206618652@qq.com</t>
  </si>
  <si>
    <t>;86-13315290538;86-13930778699</t>
  </si>
  <si>
    <t>Hubei Provincial Center for Disease Control and Prevention;</t>
  </si>
  <si>
    <t>_x000D_&lt;br&gt;        Inclusion Criteria:_x000D_&lt;br&gt;_x000D_&lt;br&gt;          -  Healthy children and adolescents aged 3-17 years;_x000D_&lt;br&gt;_x000D_&lt;br&gt;          -  The subject and/or guardian can understand and voluntarily sign the informed consent_x000D_&lt;br&gt;             form (double sign required for 8-17 years old);_x000D_&lt;br&gt;_x000D_&lt;br&gt;          -  Proven legal identity._x000D_&lt;br&gt;_x000D_&lt;br&gt;        Exclusion Criteria:_x000D_&lt;br&gt;_x000D_&lt;br&gt;          -  Travel history / residence history of communities with case reports within 14 days;_x000D_&lt;br&gt;_x000D_&lt;br&gt;          -  History of contact with a SARS-CoV-2 infection (positive in nucleic acid test) within_x000D_&lt;br&gt;             14 days;_x000D_&lt;br&gt;_x000D_&lt;br&gt;          -  Have contacted patients with fever or respiratory symptoms from communities with case_x000D_&lt;br&gt;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Physical examination has clinically significant abnormal hematology and biochemistry_x000D_&lt;br&gt;             laboratory test results that exceed the reference value range (only applicable to_x000D_&lt;br&gt;             phase I clinical trials):_x000D_&lt;br&gt;_x000D_&lt;br&gt;               1. Blood routine test: white blood cell count, hemoglobin, platelet count;_x000D_&lt;br&gt;_x000D_&lt;br&gt;               2. Detection of blood biochemical indicators: alanine aminotransferase (ALT),_x000D_&lt;br&gt;                  aspartate aminotransferase (AST), total bilirubin (TBIL), creatinine (CR),_x000D_&lt;br&gt;                  fasting blood glucose;_x000D_&lt;br&gt;_x000D_&lt;br&gt;               3. Urine routine index: urine protein (PRO);_x000D_&lt;br&gt;_x000D_&lt;br&gt;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Already pregnant (including a positive urine pregnancy test) or are breastfeeding,_x000D_&lt;br&gt;             planning to get pregnant within 3 months;_x000D_&lt;br&gt;_x000D_&lt;br&gt;          -  According to the investigator's judgment, the subject has any other factors that are_x000D_&lt;br&gt;             not suitable for participating in the clinical trial._x000D_&lt;br&gt;</t>
  </si>
  <si>
    <t>Safety index-incidence of adverse reactions;Immunogenicity index-seroconversion rates of neutralizing antibody</t>
  </si>
  <si>
    <t>Expressive Writing for COVID-19 Resilience</t>
  </si>
  <si>
    <t>https://clinicaltrials.gov/show/NCT04589104</t>
  </si>
  <si>
    <t>NCT04589104</t>
  </si>
  <si>
    <t>Distress Due to COVID-19</t>
  </si>
  <si>
    <t>_x000D_&lt;br&gt;        Inclusion Criteria:_x000D_&lt;br&gt;_x000D_&lt;br&gt;        Potential subjects will be considered eligible if they feel they have been personally_x000D_&lt;br&gt;        impacted by circumstances surrounding COVID-19. Other eligibility criteria include:_x000D_&lt;br&gt;_x000D_&lt;br&gt;          -  Able to speak, read, write, and understand English_x000D_&lt;br&gt;_x000D_&lt;br&gt;          -  Cognitively able to provide consent_x000D_&lt;br&gt;_x000D_&lt;br&gt;          -  Ability to participate in a 6-week intervention delivered via Zoom, REDCap, and email_x000D_&lt;br&gt;</t>
  </si>
  <si>
    <t>Study of the P2Et Extract Obtained From Caesalpinia Spinosa in the Symptomatic Treatment of Subjects With COVID-19 at the Hospital Universitario San Ignacio, Colombia.</t>
  </si>
  <si>
    <t>Drug: P2Et (Caesalpinia spinosa extract);Other: Placebo</t>
  </si>
  <si>
    <t>https://clinicaltrials.gov/show/NCT04410510</t>
  </si>
  <si>
    <t>P2Et Extract in the Symptomatic Treatment of Subjects With COVID-19</t>
  </si>
  <si>
    <t>NCT04410510</t>
  </si>
  <si>
    <t>Allocation: Randomized. Intervention model: Parallel Assignment. Primary purpose: Supportive Care. Masking: Triple (Participant, Care Provider, Investigator).</t>
  </si>
  <si>
    <t>Hospital Universitario San Ignacio</t>
  </si>
  <si>
    <t>COVID;Coronavirus Infection;SARS-CoV 2;COVID19</t>
  </si>
  <si>
    <t>Margarita Manrrique, MD, MSc;Ivonne Sabogal, BSc</t>
  </si>
  <si>
    <t>mmmanrique@husi.org.co;</t>
  </si>
  <si>
    <t>5946161;</t>
  </si>
  <si>
    <t>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t>
  </si>
  <si>
    <t>Evaluate the efficacy of P2Et in reducing the length of hospital stay of patients with clinical suspicion or confirmed case of COVID-19</t>
  </si>
  <si>
    <t>A phase II, Open label, randomized controlled trial to assess the safety and efficacy of convalescent plasma in severe COVID-19. - PLATINA TRIAL.</t>
  </si>
  <si>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</si>
  <si>
    <t>http://www.ctri.nic.in/Clinicaltrials/pmaindet2.php?trialid=44667</t>
  </si>
  <si>
    <t>Plasma therapy in corona patients(Severe COVID-19).</t>
  </si>
  <si>
    <t>CTRI/2020/06/026123</t>
  </si>
  <si>
    <t>Randomized, Parallel Group, Active Controlled Trial
  Method of generating randomization sequence:Computer generated randomization  Method of allocation concealment:Not Applicable  Blinding and masking:Open Label</t>
  </si>
  <si>
    <t>Dr Sushant Meshram</t>
  </si>
  <si>
    <t>Dept of Pulmonary medicine, 4th floor, Super Specialty Hospital, Government Medical College Hospital, Nagpur.</t>
  </si>
  <si>
    <t>drsushant.in@gmail.com</t>
  </si>
  <si>
    <t>government medical college and hospital Nagpur</t>
  </si>
  <si>
    <t>Inclusion criteria: Hospitalized COVID-19 patients, Fever Cough breathlessness plus one or more of the following respiratory rate more than 30 per minutes, O2 saturation less than 90%, PaO2 by FiO2 less than 300. Patients with Comorbidities Viz.DM,COPD,HTN,Asthma included.</t>
  </si>
  <si>
    <t>Exclusion criteria: Pregnant and Breast Feeding Females, Critically ill patients viz. Severe ARDS,Sepsis,Septic shock MODS,Coronary artery disease,arrhythmia Heart Failure.</t>
  </si>
  <si>
    <t>Proportion of patients showing at least 2 points clinical improvement on WHO ordinal scale at 28 days post randomization. &lt;br/ &gt;&lt;br&gt;All cause mortality at 28 daysTimepoint: 28 days</t>
  </si>
  <si>
    <t>Randomized, parallel control, open trial for Qing-Wen Bai-Du-Yin combined with antiviral therapy in the treatment of novel coronavirus pneumonia (COVID-19)</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</si>
  <si>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</si>
  <si>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http://www.chictr.org.cn/showproj.aspx?proj=49696</t>
  </si>
  <si>
    <t>ChiCTR2000030166</t>
  </si>
  <si>
    <t>Control group:10;Investigation group:10;</t>
  </si>
  <si>
    <t>The 5th Medical Center Chinese PLA General Hospital</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</si>
  <si>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</si>
  <si>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</si>
  <si>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</si>
  <si>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</si>
  <si>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</si>
  <si>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</si>
  <si>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CT scan of the lungs;Nucleic acid detection of throat secretion;</t>
  </si>
  <si>
    <t>Multicenter, open-label, randomized trial of favipiravir in asymptomatic and minimally symptomatic patients infected with SARS-CoV2 to evaluate viral load reduction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</si>
  <si>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</si>
  <si>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https://jrct.niph.go.jp/latest-detail/jRCTs041190120</t>
  </si>
  <si>
    <t>Favipiravir for SARS-CoV-infected patients</t>
  </si>
  <si>
    <t>JPRN-jRCTs041190120</t>
  </si>
  <si>
    <t>Doi Yohei</t>
  </si>
  <si>
    <t>COVID-19 infection &lt;br&gt;COVID-19 infection</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</si>
  <si>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</si>
  <si>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</si>
  <si>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</si>
  <si>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</si>
  <si>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</si>
  <si>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</si>
  <si>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</si>
  <si>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</si>
  <si>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Proportion of subjects with clearance of SARS-CoV2 in nasopharyngeal swab by Day 6</t>
  </si>
  <si>
    <t>COVID-19 Study of the Serological Response Against the SARS-CoV-2 Virus in 2 Types of Employees, Hospital and Non-hospital, at Institute Curie and Institute Pasteur</t>
  </si>
  <si>
    <t>Diagnostic Test: Blood samples (collection of 5 mL of blood in a dry tube);Diagnostic Test: Nasopharyngeal swabs</t>
  </si>
  <si>
    <t>https://clinicaltrials.gov/show/NCT04369066</t>
  </si>
  <si>
    <t>COVID-19 Study of the Serological Response Against the Severe Acute Respiratory Syndrome (SARS) Coronavirus 2 (CoV-2) Virus in 2 Types of Employees, Hospital and Non-hospital, at Institute Curie and Institute Pasteur</t>
  </si>
  <si>
    <t>NCT04369066</t>
  </si>
  <si>
    <t>Institut Curie</t>
  </si>
  <si>
    <t>Volunteers From the Institute Curie and Institute Pasteur Staff Who Are Not Showing Active SARS-CoV-2 Infection</t>
  </si>
  <si>
    <t>Curie-O-SA</t>
  </si>
  <si>
    <t>Pierre Fumoleau, PhD;Olivier Lantz, MD</t>
  </si>
  <si>
    <t>;olivier.lantz@curie.fr</t>
  </si>
  <si>
    <t>;+33 1 56 24 56 30</t>
  </si>
  <si>
    <t>Institut Curie;</t>
  </si>
  <si>
    <t>_x000D_&lt;br&gt;        Inclusion Criteria:_x000D_&lt;br&gt;_x000D_&lt;br&gt;          -  Person, adult volunteer outside of any acute infectious episode with SARS-CoV-2,_x000D_&lt;br&gt;             working at the Institute Curie and able to exercise their professional activity on one_x000D_&lt;br&gt;             of the 3 sites of the Institute Curie: "Paris, Orsay or Saint Cloud" or at Institute_x000D_&lt;br&gt;             Pasteur._x000D_&lt;br&gt;_x000D_&lt;br&gt;          -  Person aged 18 or over._x000D_&lt;br&gt;_x000D_&lt;br&gt;          -  Information and consent of the person to the procedures related to the study._x000D_&lt;br&gt;_x000D_&lt;br&gt;        For staff working at the Institute Pasteur, whatever the working methods during_x000D_&lt;br&gt;        confinement:_x000D_&lt;br&gt;_x000D_&lt;br&gt;        Person having presented at least one of the following criteria since January 2020:_x000D_&lt;br&gt;_x000D_&lt;br&gt;          -  A positive diagnostic test for SARS-COV-2 by PCR on a nasopharyngeal sample,_x000D_&lt;br&gt;_x000D_&lt;br&gt;          -  A positive SARS-CoV-2 serology,_x000D_&lt;br&gt;_x000D_&lt;br&gt;          -  An anosmia or / and an ageusia,_x000D_&lt;br&gt;_x000D_&lt;br&gt;          -  A respiratory infection associated with digestive signs_x000D_&lt;br&gt;_x000D_&lt;br&gt;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t>
  </si>
  <si>
    <t>Antibodies against the SARS-CoV-2 virus in serum at inclusion;Antibodies against the SARS-CoV-2 virus in serum at 1 month;Antibodies against the SARS-CoV-2 virus in serum at 3 months;Antibodies against the SARS-CoV-2 virus in serum at 6 months</t>
  </si>
  <si>
    <t>Using BCG vaccine to enhance non-specific protection of health care workers during the COVID-19 pandemic. A randomised controlled multi-center trial. - BCG-DENMARK-COVID</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</si>
  <si>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</si>
  <si>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https://www.clinicaltrialsregister.eu/ctr-search/search?query=eudract_number:2020-001888-90</t>
  </si>
  <si>
    <t>BCG vaccine for healthcare workers against COVID-19</t>
  </si>
  <si>
    <t>EUCTR2020-001888-90-DK</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</si>
  <si>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</si>
  <si>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Clinical Institute, OPEN</t>
  </si>
  <si>
    <t>Inclusion criteria: &lt;br&gt;Adult (=18 years); Hospital personnel working at one of the participating hospitals.&lt;br&gt;Are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</si>
  <si>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&lt;br&gt;Known allergy to (components of) the BCG vaccine or serious adverse events to prior BCG administration; Known active or latent infection with Mycobacterium tuberculosis (M. tuberculosis) or other mycobacterial species; Previous M. tuberculosis infection; Previous confirmed COVID-19 infection; Fever (&gt;38 C) within the past 24 hours; Suspicion of active viral or bacterial infection; Pregnancy; Breastfeeding; Vaccination with other live attenuated vaccine within the last 4 weeks; Severely immunocompromised subjects. This exclusion category comprises a) subjects with known infection by the human immunodeficiency virus (HIV-1); b) subjects with solid organ transplantation; c) subjects with bone marrow transplantation; d) subjects under chemotherapy; e) subjects with primary immunodeficiency; f) treatment with any anti-cytokine therapies. g) treatment with oral or intravenous steroids defined as daily doses of 10 mg prednisone or equivalent for longer than 3 months; Active solid or non-solid malignancy or lymphoma within the prior two years; Direct involvement in the design or the execution of the BCG-DENMARK-COVID study; Employed to the hospital &lt; 22 hours per week.&lt;br&gt;</t>
  </si>
  <si>
    <t>Primary end point(s): Number of days of unplanned absenteeism for any reason.;Timepoint(s) of evaluation of this end point: End of study as well as weekly interim analysis.;Main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t>
  </si>
  <si>
    <t>Effect of fluvoxamine medicine on cytokine level of COVID-19 patients, hospitalized in ICU ward</t>
  </si>
  <si>
    <t>Intervention 1: Intervention group: This group will be treated by Fluvoxamine drug. The drug dosage will be increased up to 300 mg daily depending on the patients tolerance to the drug. At first, 50 mg will be prescribed per night. after 2 days, 100 mg will be prescribed per night. After 4 days, 100 mg will be prescribed per afternoon and 100 mg will be prescribed per night. After 4 days, 100 mg will be prescribed per morning, 100 mg will be prescribed per afternoon and 100 mg will be prescribed per night.  Pharmaceutical companies including Abidi and Sobhan produce Fluvoxamine drug in Iran. Thus, the Fluvoxamine produced by each of the mentioned pharmaceutical companies will  be used in the current project. Intervention 2: Control group: This group will not receive Fluvoxamine drug. But all of the members undergo COVID-19 treatment in Intensive Care Unit under the supervision of the specialist physician, like the intervention group.</t>
  </si>
  <si>
    <t>http://en.irct.ir/trial/50977</t>
  </si>
  <si>
    <t>Effect of fluvoxamine on cytokine in COVID-19 patients</t>
  </si>
  <si>
    <t>IRCT20131115015405N4</t>
  </si>
  <si>
    <t>Randomization: Randomized, Blinding: Not blinded, Placebo: Not used, Assignment: Parallel, Purpose: Treatment, Randomization description: simple randomization method is applied, which the written names of the participants are placed in a container, separately. Then one of the members of research team choose 20 of them randomly, as the intervention group, without the possibility of seeing the names. The rest of 20 names are allocated to control group.</t>
  </si>
  <si>
    <t>Mitra Safa</t>
  </si>
  <si>
    <t>Massih Daneshvari Hospital, Daar-Abad, Niavaran, Tehran, Iran.</t>
  </si>
  <si>
    <t>mitra.safa@yahoo.com</t>
  </si>
  <si>
    <t>+98 21 2712 2607</t>
  </si>
  <si>
    <t>Inclusion criteria: Informed consent&lt;br&gt;Being conscious&lt;br&gt;Definite diagnosis of COVID-19 in medical records of the patient&lt;br&gt;Age over 18 years old&lt;br&gt;Normal serum level of Creatinine, Blood Ureh Nitrogen, White Blood Cell, Potassium, Sodium and Fasting Blood Sugar</t>
  </si>
  <si>
    <t>Exclusion criteria: Being pregnant.&lt;br&gt;Existence of ASA, Warfarin, MAOI, Lithium, Clomipramine, NSAIDs, Methadone, Capropril, Diltiazem and Zolpidem drugs in medical files of the patient.&lt;br&gt;Simultaneous consumption of any kind of alcohol or substance.</t>
  </si>
  <si>
    <t>Interlukine - 6 (IL-6) level will be measured in COVID-19 patients. Timepoint: The Interlukine - 6 level will be measured both before the consumption of Fluvoxamine drug and when discharging from the ICU ward. Method of measurement: Measuring kit of Interlukine - 6 by blood test.;Erythrocyte Sedimentation Rate (ESR) level will be measured in COVID-19 patients. Timepoint: The Erythrocyte Sedimentation Rate (ESR) level will be measured both before the consumption of Fluvoxamine drug and when discharging from the ICU ward. Method of measurement: Measuring kit of Erythrocyte Sedimentation Rate (ESR) by blood test.;C-Reactive Protein (CRP) level will be measured in COVID-19 patients. Timepoint: The C-Reactive Protein (CRP) level will be measured both before the consumption of Fluvoxamine drug and when discharging from the ICU ward. Method of measurement: Measuring kit of C-Reactive Protein (CRP) by blood test.</t>
  </si>
  <si>
    <t>Atovaquone for Treatment of COVID-19</t>
  </si>
  <si>
    <t>Drug: Experimental Group;Drug: Placebo Group</t>
  </si>
  <si>
    <t>https://clinicaltrials.gov/show/NCT04456153</t>
  </si>
  <si>
    <t>NCT04456153</t>
  </si>
  <si>
    <t>University of Texas Southwestern Medical Center</t>
  </si>
  <si>
    <t>Mamta Jain, M.D.;Hesham Sadek, M.D.;Ezimamaka Ajufo, M.D.;Reuben Arasaratnam, M.D.;James De Lemos, M.D.;Helen King, M.D.;Amneris Luque, M.D.;Jessica Meisner, M.D.;Satish Mocherla, M.D.;John Schoggins, Ph.D.;Mamta Jain;Mamta Jain, M.D.</t>
  </si>
  <si>
    <t>;;;;;;;;;;Mamta.Jain@UTSouthwestern.edu;Mamta.Jain@UTSouthwestern.edu</t>
  </si>
  <si>
    <t>;;;;;;;;;;214-648-7174;</t>
  </si>
  <si>
    <t>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t>
  </si>
  <si>
    <t>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t>
  </si>
  <si>
    <t>Effectiveness of Interleukin-6 Receptor Inhibitors in the Management of Patients with Severe SARS-CoV-2 Pneumonia: An Open-Label Multicenter Sequential Randomized Controlled Trial</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</si>
  <si>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</si>
  <si>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https://www.clinicaltrialsregister.eu/ctr-search/search?query=eudract_number:2020-001275-32</t>
  </si>
  <si>
    <t>Anti-il6 treatment of serious COVID-19 disease with threatening respiratory failure</t>
  </si>
  <si>
    <t>EUCTR2020-001275-32-DK</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</si>
  <si>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</si>
  <si>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The Parker Institute, Bispebjerg and Frederiksberg Hospital, The Capital Region of Denmark</t>
  </si>
  <si>
    <t>SARS-CoV-2 infection &lt;br&gt;MedDRA version: 23.0
Level: LLT
Classification code 10070267
Term: SARS virus test positive
System Organ Class: 100000004848
;Therapeutic area: Diseases [C] - Virus Diseases [C02]</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</si>
  <si>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</si>
  <si>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</si>
  <si>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</si>
  <si>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</si>
  <si>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</si>
  <si>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</si>
  <si>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CORVax12 - a Phase I Trial of SARS-CoV-2 Spike (S) Protein Plasmid DNA Vaccine (CORVax) +/- pIL-12 (Tavokinogene Telseplasmid) in Healthy Volunteers, With Immunodynamic Biomarker Monitoring of Coordinated Cellular/Humoral Response</t>
  </si>
  <si>
    <t>Drug: CORVax;Drug: IL-12 plasmid;Device: Cliniporator</t>
  </si>
  <si>
    <t>https://clinicaltrials.gov/show/NCT04627675</t>
  </si>
  <si>
    <t>CORVax12: SARS-CoV-2 Spike (S) Protein Plasmid DNA Vaccine Trial for COVID-19 (SARS-CoV-2)</t>
  </si>
  <si>
    <t>NCT04627675</t>
  </si>
  <si>
    <t>Providence Health &amp; Services</t>
  </si>
  <si>
    <t>CORVax12</t>
  </si>
  <si>
    <t>Tara Foote;Tara Foote</t>
  </si>
  <si>
    <t>CanRsrchStudies@providence.org;CanRsrchStudies@providence.org</t>
  </si>
  <si>
    <t>503-215-2614;503-215-2614</t>
  </si>
  <si>
    <t>_x000D_&lt;br&gt;        Inclusion Criteria:_x000D_&lt;br&gt;_x000D_&lt;br&gt;          -  Healthy adult volunteers ages 18 years and above, who are able to provide written_x000D_&lt;br&gt;             informed consent and willing to allow storage and future use of samples for SARS-CoV-2_x000D_&lt;br&gt;             related research._x000D_&lt;br&gt;_x000D_&lt;br&gt;          -  Women of childbearing potential (WOCBP) must have negative serum or urine pregnancy on_x000D_&lt;br&gt;             each day of vaccine administration._x000D_&lt;br&gt;_x000D_&lt;br&gt;          -  Males and women of childbearing potential must agree to take appropriate precautions_x000D_&lt;br&gt;             to avoid pregnancy during treatment and through 180 days after last dose of IP._x000D_&lt;br&gt;_x000D_&lt;br&gt;        Exclusion Criteria:_x000D_&lt;br&gt;_x000D_&lt;br&gt;          -  Current or previous SARS-CoV-2 infection or receipt of an experimental treatment for_x000D_&lt;br&gt;             prevention of SARS-CoV-2._x000D_&lt;br&gt;_x000D_&lt;br&gt;          -  Administration of any vaccine within 4 weeks of first dose._x000D_&lt;br&gt;_x000D_&lt;br&gt;          -  Any laboratory abnormalities at baseline greater than Grade 1 per the "FDA Guidance_x000D_&lt;br&gt;             for Industry: Toxicity Grading Scale for Healthy Adult and Adolescent Volunteers_x000D_&lt;br&gt;             Enrolled in Preventive Vaccine Clinical Trials":_x000D_&lt;br&gt;             https://www.fda.gov/regulatory-information/search-fda-guidance-documents/toxicity-grad_x000D_&lt;br&gt;             ing-scale-healthy-adult-and-adolescent-volunteers-enrolled-preventive-vaccine-clinical_x000D_&lt;br&gt;_x000D_&lt;br&gt;          -  Any history of cardiac arrhythmia._x000D_&lt;br&gt;_x000D_&lt;br&gt;          -  Any history of epilepsy or seizure within the last five years._x000D_&lt;br&gt;_x000D_&lt;br&gt;          -  Use of immunosuppressive medication within 14 days before the first dose of study_x000D_&lt;br&gt;             drug._x000D_&lt;br&gt;_x000D_&lt;br&gt;          -  Anticipated treatment with TNF-a inhibitors (e.g., infliximab, adalimumab, or_x000D_&lt;br&gt;             etanercept)._x000D_&lt;br&gt;_x000D_&lt;br&gt;          -  Pregnancy or breastfeeding._x000D_&lt;br&gt;_x000D_&lt;br&gt;          -  Body mass index of 35 kg/m2 or more._x000D_&lt;br&gt;_x000D_&lt;br&gt;          -  Administration of any monoclonal or polyclonal antibody product within 4 weeks of the_x000D_&lt;br&gt;             first dose._x000D_&lt;br&gt;_x000D_&lt;br&gt;          -  Chronic liver disease or cirrhosis._x000D_&lt;br&gt;_x000D_&lt;br&gt;          -  Previous major surgery or any radiation therapy within 4 weeks of group assignment._x000D_&lt;br&gt;_x000D_&lt;br&gt;          -  Any pre-excitation syndromes (e.g., Wolff- Parkinson-White syndrome)._x000D_&lt;br&gt;_x000D_&lt;br&gt;          -  Metal implants within 20cm of the planned site(s) of injection; presence of keloid_x000D_&lt;br&gt;             scar formation or hypertrophic scar as a clinically significant medical condition at_x000D_&lt;br&gt;             the planned site(s) of injection; tattoos covering the injection site area._x000D_&lt;br&gt;_x000D_&lt;br&gt;          -  Presence of a cardiac pacemaker or automatic implantable cardioverter defibrillator._x000D_&lt;br&gt;_x000D_&lt;br&gt;          -  History of allogeneic organ transplantation._x000D_&lt;br&gt;_x000D_&lt;br&gt;          -  History of primary immunodeficiency._x000D_&lt;br&gt;_x000D_&lt;br&gt;          -  Known HIV, hepatitis B virus, or hepatitis C virus infection. Participants with a past_x000D_&lt;br&gt;             or resolved HBV infection (defined as the presence of hepatitis B core antibody_x000D_&lt;br&gt;             [anti-HBc] and absence of HBsAg) are eligible._x000D_&lt;br&gt;_x000D_&lt;br&gt;          -  Uncontrolled intercurrent illness, including but not limited to symptomatic congestive_x000D_&lt;br&gt;             heart failure, uncontrolled hypertension, unstable angina pectoris, unstable cardiac_x000D_&lt;br&gt;             arrhythmia, interstitial lung disease, serious chronic gastrointestinal conditions_x000D_&lt;br&gt;             associated with diarrhea, or psychiatric illness/social situations that would limit_x000D_&lt;br&gt;             compliance with study requirement, substantially increase risk of incurring AEs or_x000D_&lt;br&gt;             compromise the ability of the participant to give written informed consent._x000D_&lt;br&gt;_x000D_&lt;br&gt;          -  Comorbidities, controlled or otherwise, associated with higher risk for severe_x000D_&lt;br&gt;             COVID-19 illness - because our understanding of the pathogenesis of SARS-CoV-2_x000D_&lt;br&gt;             continues to evolve, this will be based on most current information available at time_x000D_&lt;br&gt;             of screening regarding risk factors for severe disease, using resources such as those_x000D_&lt;br&gt;             described on the Centers for Disease Control website:_x000D_&lt;br&gt;             https://www.cdc.gov/coronavirus/2019-ncov/need-extra-precautions/people-at-higher-risk_x000D_&lt;br&gt;             .html_x000D_&lt;br&gt;_x000D_&lt;br&gt;          -  Subjects at high-risk for SARS-CoV-2 exposure per investigator, including healthcare_x000D_&lt;br&gt;             workers, first responders, and individuals with known exposure to individuals infected_x000D_&lt;br&gt;             with SARS-CoV-2._x000D_&lt;br&gt;_x000D_&lt;br&gt;          -  Active infection including tuberculosis (clinical evaluation that includes clinical_x000D_&lt;br&gt;             history, physical examination and radiographic findings, and TB testing in line with_x000D_&lt;br&gt;             local practice)._x000D_&lt;br&gt;_x000D_&lt;br&gt;          -  History of autoimmune or inflammatory disorders including but not limited to_x000D_&lt;br&gt;             inflammatory bowel disease (e.g., colitis or Crohn's disease), diverticulitis (with_x000D_&lt;br&gt;             the exception of diverticulosis), systemic lupus erythematosus, Sarcoidosis syndrome,_x000D_&lt;br&gt;             or Wegener syndrome (granulomatosis with polyangiitis), Graves' disease, rheumatoid_x000D_&lt;br&gt;             arthritis, hypophysitis, uveitis, (see Appendix 2)._x000D_&lt;br&gt;_x000D_&lt;br&gt;          -  Known allergy or hypersensitivity to study drug(s) or compounds of similar biologic_x000D_&lt;br&gt;             composition to the study drug(s), or any of the study drug excipients._x000D_&lt;br&gt;_x000D_&lt;br&gt;          -  Investigator discretion relating to any condition which might interfere with study_x000D_&lt;br&gt;             requirements._x000D_&lt;br&gt;</t>
  </si>
  <si>
    <t>Toxicity;Toxicity;Toxicity;Toxicity;Toxicity;Toxicity;Toxicity;Toxicity;Toxicity;Toxicity;Medically Attended Adverse Events (MAAEs);Medically Attended Adverse Events (MAAEs);Medically Attended Adverse Events (MAAEs);Medically Attended Adverse Events (MAAEs);Medically Attended Adverse Events (MAAEs);Medically Attended Adverse Events (MAAEs)</t>
  </si>
  <si>
    <t>A Phase II Study of IL-6 Receptor Antagonist Tocilizumab to Prevent Respiratory Failure and Death in Patients With Severe COVID-19 Infection</t>
  </si>
  <si>
    <t>https://clinicaltrials.gov/show/NCT04377659</t>
  </si>
  <si>
    <t>Tocilizumab for Prevention of Respiratory Failure in Patients With Severe COVID-19 Infection</t>
  </si>
  <si>
    <t>NCT04377659</t>
  </si>
  <si>
    <t>Memorial Sloan Kettering Cancer Center</t>
  </si>
  <si>
    <t>Boglarka Gyurkocza, MD</t>
  </si>
  <si>
    <t>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newly diagnosed documented severe COVID-19 infection: with_x000D_&lt;br&gt;             respiratory rate &gt;/= 30 breaths/min OR peripheral capillary oxygen saturation (SpO2) &lt;_x000D_&lt;br&gt;             93% on room air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receiving ongoing steroid therapy are eligible_x000D_&lt;br&gt;_x000D_&lt;br&gt;          -  Patients will be allowed to receive concurrent or sequential treatment with remdesivir_x000D_&lt;br&gt;_x000D_&lt;br&gt;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Concurrent initiation of steroid therapy is not allowed_x000D_&lt;br&gt;_x000D_&lt;br&gt;          -  Patients with uncrontroled malignant disease, with a life expectancy of 3 months or_x000D_&lt;br&gt;             less_x000D_&lt;br&gt;</t>
  </si>
  <si>
    <t>Progression of respiratory failure or death</t>
  </si>
  <si>
    <t>A randomized, double-blind,placebo controlled,multicenter,two-arm,prospective study to assess the efficacy and safety of IMMUACTIVE as an adjunct therapy for COVID-19 patients; An efficacy evaluation trial.</t>
  </si>
  <si>
    <t>Intervention1: IMMUACTIVE: One capsule daily after breakfast in the morning from Day1 to anytime during the study till 28Days.&lt;br&gt;Control Intervention1: Placebo - Microcrystalline cellulose: One capsule daily after breakfast in the morning from Day1 to anytime during the study till 28Days.&lt;br&gt;</t>
  </si>
  <si>
    <t>http://www.ctri.nic.in/Clinicaltrials/pmaindet2.php?trialid=47174</t>
  </si>
  <si>
    <t>In this study IMMUACTIVE would be compared with an inert substance, as a supplement in treatment of COVID-19 patients.</t>
  </si>
  <si>
    <t>CTRI/2020/09/027841</t>
  </si>
  <si>
    <t>Sami Sabinsa Group Limited</t>
  </si>
  <si>
    <t>Dr Kalpesh Shah</t>
  </si>
  <si>
    <t>19/1 &amp; 19/2.
I Main, II Phase,
Peenya Industrial Area,
Bangalore.</t>
  </si>
  <si>
    <t>kalpesh@clinworld.org</t>
  </si>
  <si>
    <t>ClinWorld (P) Limited</t>
  </si>
  <si>
    <t>Inclusion criteria: 1 Adult male and female between 18 to 50 years of age with BMI less than or equal 35 kg/m2.  &lt;br/ &gt;&lt;br&gt;2 COVID-19 positive patients with or without co-morbid conditions (including comorbidity conditions viz diabetes mellitus, hypertension, if any) with ordinal scale score of less than or equal to 3 who requires hospitalization or admission to isolation ward. &lt;br/ &gt;&lt;br&gt;3 Confirmed COVID-19 (SARS-CoV-2) infection by nasopharyngeal swab RT-PCR test within 48hrs.      &lt;br/ &gt;&lt;br&gt;4 Uncomplicated symptomatic COVID-19 patients in stable condition with peripheral capillary oxygen saturation (SpO2) &gt;94% on room air at screening. &lt;br/ &gt;&lt;br&gt;5 Subject (both literates and illiterates) willing to give signed informed consent.</t>
  </si>
  <si>
    <t>Exclusion criteria: 1 Asymptomatic COVID-19 positive patients. &lt;br/ &gt;&lt;br&gt;2 Patient with ordinal scale of √¢?¬•4  &lt;br/ &gt;&lt;br&gt;3 On Tube feeding or parenteral nutrition. &lt;br/ &gt;&lt;br&gt;4 Admission to isolation ward or hospitalization   &gt;48hrs of confirmed COVID-19 positive test. &lt;br/ &gt;&lt;br&gt;5 Patients on ventilator support. &lt;br/ &gt;&lt;br&gt;6 Patients with uncontrolled, unstable comorbidities &lt;br/ &gt;&lt;br&gt;7 Pre-existing or diagnostic history  with chronic lung disease, active malignancy, chronic kidney disease, chronic liver disease. &lt;br/ &gt;&lt;br&gt;8 History of allergic reactions or anaphylaxis to investigational product components. &lt;br/ &gt;&lt;br&gt;9 Patients participation in any another study including macro/micro/any other forms of dietary supplements/multivitamins or oral nutrition supplements.   &lt;br/ &gt;&lt;br&gt;10 Patients who are Immunocompromised or those on immunosuppressants &lt;br/ &gt;&lt;br&gt;11 Pregnant and lactating females &lt;br/ &gt;&lt;br&gt;12 Any other condition which the principal investigator thinks may jeopardize the safety of subjects.</t>
  </si>
  <si>
    <t>1 To compare the mean duration (days) for reduction in  disease severity ordinal scale by 1 in patients supplemented with ImmuActive and placebo.  &lt;br/ &gt;&lt;br&gt;2 To compare the mean number of patients with reduction in disease severity by 1 ordinal scale in ImmuActive and placebo.Timepoint: 1 To compare the mean duration (days) for reduction in disease severity ordinal scale by 1 in patients supplemented with ImmuActive and placebo (Day1 to anytime during the study till 28Days).  &lt;br/ &gt;&lt;br&gt;2 To compare the mean number of patients with reduction in disease severity by 1 ordinal scale in ImmuActive and placebo (Day1 to anytime during the study till 28Days).</t>
  </si>
  <si>
    <t>A Multicenter, Randomized, Open-label Parallel Group Pilot Study to Evaluate Safety and Efficacy of High Dose Intravenous Immune Globulin (IVIG) Plus Standard Medical Treatment (SMT) Versus SMT Alone in Subjects With COVID-19 Requiring Admission to the Intensive Care Unit</t>
  </si>
  <si>
    <t>Biological: GAMUNEX-C;Drug: Standard Medical Treatment</t>
  </si>
  <si>
    <t>https://clinicaltrials.gov/show/NCT04480424</t>
  </si>
  <si>
    <t>Study to Evaluate the Safety and Efficacy of High Dose Intravenous Immune Globulin (IVIG) Plus Standard Medical Treatment (SMT) Versus SMT Alone in Participants in Intensive Care Unit (ICU) With Coronavirus Disease (COVID-19)</t>
  </si>
  <si>
    <t>NCT04480424</t>
  </si>
  <si>
    <t>Grifols Therapeutics LLC</t>
  </si>
  <si>
    <t>September 17, 2020</t>
  </si>
  <si>
    <t>Simon Mahler, MD;Rhonda Griffin</t>
  </si>
  <si>
    <t>;rhonda.griffin@grifols.com</t>
  </si>
  <si>
    <t>;919-316-6693</t>
  </si>
  <si>
    <t>Wake Forest Baptist Medical Center;</t>
  </si>
  <si>
    <t>_x000D_&lt;br&gt;        Inclusion Criteria:_x000D_&lt;br&gt;_x000D_&lt;br&gt;          -  Hospitalized male or female subjects of = 18 years of age at time of Screening who are_x000D_&lt;br&gt;             being treated in the ICU for COVID-19 for not longer than 48 hours or for whom a_x000D_&lt;br&gt;             decision has been made that COVID-19 disease severity warrants ICU admission._x000D_&lt;br&gt;_x000D_&lt;br&gt;          -  Has laboratory-confirmed novel coronavirus {SARS-CoV-2} infection as determined by_x000D_&lt;br&gt;             qualitative polymerase chain reaction (PCR) (reverse transcriptase [RT]-PCR), or other_x000D_&lt;br&gt;             United States Food and Drug Administration (FDA)-approved diagnostic assay for_x000D_&lt;br&gt;             COVID-19 in any specimen during the current hospital admission prior to randomization._x000D_&lt;br&gt;_x000D_&lt;br&gt;          -  Illness (symptoms of COVID-19 of any duration requiring ICU level care), and the_x000D_&lt;br&gt;             following:_x000D_&lt;br&gt;_x000D_&lt;br&gt;               1. Radiographic infiltrates by imaging (chest X-Ray, computerized tomography (CT)_x000D_&lt;br&gt;                  scan, etc.), and_x000D_&lt;br&gt;_x000D_&lt;br&gt;               2. Requiring mechanical ventilation and/or supplemental oxygen._x000D_&lt;br&gt;_x000D_&lt;br&gt;          -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  Subject provides informed consent prior to initiation of any study procedures._x000D_&lt;br&gt;_x000D_&lt;br&gt;        Exclusion Criteria:_x000D_&lt;br&gt;_x000D_&lt;br&gt;          -  Clinical evidence of any significant acute or chronic disease or pathophysiologic_x000D_&lt;br&gt;             manifestations (eg, complications of COVID-19 standard medical treatments) that, in_x000D_&lt;br&gt;             the opinion of the investigator, may place the subject at undue medical risk._x000D_&lt;br&gt;_x000D_&lt;br&gt;          -  The subject has had a known (documented) serious anaphylactic reaction to blood, any_x000D_&lt;br&gt;             blood-derived or plasma product or a past history of any hypersensitivity reactions to_x000D_&lt;br&gt;             commercial immunoglobulin._x000D_&lt;br&gt;_x000D_&lt;br&gt;          -  A medical condition in which the infusion of additional fluid is contraindicated._x000D_&lt;br&gt;_x000D_&lt;br&gt;          -  Shock that is unresponsive to fluid challenge and/or multiple vasopressors and_x000D_&lt;br&gt;             accompanied by multiorgan failure considered by the Principal Investigator not able to_x000D_&lt;br&gt;             be reversed._x000D_&lt;br&gt;_x000D_&lt;br&gt;          -  Subjects with known (documented) thrombotic complications to polyclonal IVIG therapy_x000D_&lt;br&gt;             in the past._x000D_&lt;br&gt;_x000D_&lt;br&gt;          -  Subjects with current or prior myocardial infarction, stroke, deep vein thrombosis, or_x000D_&lt;br&gt;             thromboembolic event (within the past 12 months) or who have a history of_x000D_&lt;br&gt;             thromboembolic events of unknown etiology._x000D_&lt;br&gt;_x000D_&lt;br&gt;          -  Subjects with limitations of therapeutic effort._x000D_&lt;br&gt;_x000D_&lt;br&gt;          -  Female subjects who are pregnant or of child-bearing potential with a positive test_x000D_&lt;br&gt;             for pregnancy blood or urine human chorionic gonadotropin (HCG)-based assay at_x000D_&lt;br&gt;             Screening/Baseline._x000D_&lt;br&gt;_x000D_&lt;br&gt;          -  Subjects participating in another interventional clinical trial with investigational_x000D_&lt;br&gt;             medical product or device._x000D_&lt;br&gt;_x000D_&lt;br&gt;          -  Known history of prothrombin gene mutation 20210, homozygous Factor V Leiden_x000D_&lt;br&gt;             mutations, antithrombin III deficiency, protein C deficiency, protein S deficiency or_x000D_&lt;br&gt;             antiphospholipid syndrome._x000D_&lt;br&gt;_x000D_&lt;br&gt;          -  Presence of malignancy (either new diagnosis of malignancy or known residual disease)_x000D_&lt;br&gt;             within the past 12 months._x000D_&lt;br&gt;_x000D_&lt;br&gt;          -  Creatinine at Screening is = 4 mg/dL (or subject is dependent on dialysis/renal_x000D_&lt;br&gt;             replacement therapy)._x000D_&lt;br&gt;_x000D_&lt;br&gt;          -  Known Immunoglobulin A (IgA) deficiency with anti-IgA serum antibodies._x000D_&lt;br&gt;_x000D_&lt;br&gt;          -  Uncontrolled hypertension at the time of Screening (systolic blood pressure &gt; 200 mm_x000D_&lt;br&gt;             Hg) or refractory severe hypotension with sustained systolic blood pressure &lt; 90 mm Hg_x000D_&lt;br&gt;             unresponsive to vasopressors._x000D_&lt;br&gt;</t>
  </si>
  <si>
    <t>All-Cause Mortality Rate Through Day 29</t>
  </si>
  <si>
    <t>A Phase III Randomized, Double-blind, Placebo-controlled, Multi-center Study in Adults to Determine the Safety and Efficacy of AZD7442, a Combination Product of Two Monoclonal Antibodies (AZD8895 and AZD1061), for Post-exposure Prophylaxis of COVID-19</t>
  </si>
  <si>
    <t>https://clinicaltrials.gov/show/NCT04625972</t>
  </si>
  <si>
    <t>Phase III Double-blind, Placebo-controlled Study of AZD7442 for Post- Exposure Prophylaxis of COVID-19 in Adults</t>
  </si>
  <si>
    <t>NCT04625972</t>
  </si>
  <si>
    <t>STORM CHASER</t>
  </si>
  <si>
    <t>_x000D_&lt;br&gt;        Inclusion Criteria:_x000D_&lt;br&gt;_x000D_&lt;br&gt;          1. = 18 years of age at the time of signing the informed consent_x000D_&lt;br&gt;_x000D_&lt;br&gt;          2. adults with potential exposure, within 8 days, to a specific identified individual_x000D_&lt;br&gt;             with laboratory-confirmed SARS-COV-2 infection, symptomatic or asymptomatic_x000D_&lt;br&gt;_x000D_&lt;br&gt;          3. Participants must not have had COVID-19 symptoms within 10 days of dosing_x000D_&lt;br&gt;_x000D_&lt;br&gt;          4. Contraception used by women of childbearing potential, condom by men_x000D_&lt;br&gt;_x000D_&lt;br&gt;        Exclusion Criteria:_x000D_&lt;br&gt;_x000D_&lt;br&gt;          1. History of laboratory-confirmed SARS-CoV-2 infection or SARS-CoV-2 seropositivity at_x000D_&lt;br&gt;             screening._x000D_&lt;br&gt;_x000D_&lt;br&gt;          2. History of infection with severe acute respiratory syndrome (SARS) or Middle East_x000D_&lt;br&gt;             respiratory syndrome (MERS)._x000D_&lt;br&gt;_x000D_&lt;br&gt;          3. Known history of allergy or reaction to any component of the study drug formulation._x000D_&lt;br&gt;_x000D_&lt;br&gt;          4. Previous hypersensitivity, infusion-related reaction, or severe adverse reaction_x000D_&lt;br&gt;             following administration of a mAb._x000D_&lt;br&gt;_x000D_&lt;br&gt;          5. Any prior receipt of investigational or licensed vaccine or other mAb/biologic_x000D_&lt;br&gt;             indicated for the prevention of SARS-CoV-2 or COVID-19 or expected receipt during the_x000D_&lt;br&gt;             period of study follow up._x000D_&lt;br&gt;_x000D_&lt;br&gt;          6. Clinically significant bleeding disorder or prior history of significant bleeding or_x000D_&lt;br&gt;             bruising following IM injections or venipuncture._x000D_&lt;br&gt;_x000D_&lt;br&gt;          7. Any other significant disease, disorder, or finding that, in the judgement of the_x000D_&lt;br&gt;             investigator, may significantly increase the risk to the participant because of_x000D_&lt;br&gt;             participation in the study, affect the ability of the participant to participate in_x000D_&lt;br&gt;             the study, or impair interpretation of the study data._x000D_&lt;br&gt;_x000D_&lt;br&gt;          8. Receipt of blood products or immunoglobulins, including mAbs, within 6 months, or 5_x000D_&lt;br&gt;             antibody half-lives if longer than 6 months, prior to screening._x000D_&lt;br&gt;_x000D_&lt;br&gt;          9. Receipt of any IMP in the preceding 90 days or expected receipt of IMP during the_x000D_&lt;br&gt;             period of study follow-up, or concurrent participation in another interventional_x000D_&lt;br&gt;             study._x000D_&lt;br&gt;_x000D_&lt;br&gt;         10. Currently pregnant or breast feeding._x000D_&lt;br&gt;_x000D_&lt;br&gt;         11. Blood drawn in excess of a total of 450 mL (1 unit) for any reason within 30 days_x000D_&lt;br&gt;             prior to randomization._x000D_&lt;br&gt;_x000D_&lt;br&gt;         12. Employees of the Sponsor, clinical study site, or any other individuals involved with_x000D_&lt;br&gt;             the conduct of the study, or immediate family members of such individuals._x000D_&lt;br&gt;</t>
  </si>
  <si>
    <t>A Phase 2 Randomized, Double Blinded, Placebo Controlled Study of Oral Camostat Mesilate Compared to Standard of Care in Subjects With Mild-Moderate COVID-19</t>
  </si>
  <si>
    <t>Drug: Camostat Mesilate;Drug: Placebo;Other: Standard of Care Treatment</t>
  </si>
  <si>
    <t>https://clinicaltrials.gov/show/NCT04524663</t>
  </si>
  <si>
    <t>Oral Camostat Compared With Standard Supportive Care in Mild-Moderate COVID-19 Patients</t>
  </si>
  <si>
    <t>NCT04524663</t>
  </si>
  <si>
    <t>COPS-2002</t>
  </si>
  <si>
    <t>Julie Parsonnet, MD</t>
  </si>
  <si>
    <t>_x000D_&lt;br&gt;        Inclusion Criteria:_x000D_&lt;br&gt;_x000D_&lt;br&gt;          -  Diagnosis of COVID-19 disease as presence of mild-moderate symptoms without signs of_x000D_&lt;br&gt;             respiratory distress, with FDA-cleared molecular diagnostic assay positive for_x000D_&lt;br&gt;             SARS-CoV-2 within 72 hours prior to informed consent_x000D_&lt;br&gt;_x000D_&lt;br&gt;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Participant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study._x000D_&lt;br&gt;_x000D_&lt;br&gt;          -  Previous use of antiviral drugs that may be active against Covid-19._x000D_&lt;br&gt;_x000D_&lt;br&gt;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co-enrollment into other clinical studies that_x000D_&lt;br&gt;             evaluate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camostat mesilate within the past 30 days._x000D_&lt;br&gt;_x000D_&lt;br&gt;          -  Advanced kidney disease_x000D_&lt;br&gt;_x000D_&lt;br&gt;          -  Advanced liver disease_x000D_&lt;br&gt;_x000D_&lt;br&gt;          -  History of alcohol or drug abuse in the previous 6 months._x000D_&lt;br&gt;_x000D_&lt;br&gt;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t>
  </si>
  <si>
    <t>Time until cessation of shedding of SARS-CoV-2 virus</t>
  </si>
  <si>
    <t>Can the Electronic Nose Smell COVID-19? A Proof-of-principle Study</t>
  </si>
  <si>
    <t>https://clinicaltrials.gov/show/NCT04475562</t>
  </si>
  <si>
    <t>Can the Electronic Nose Smell COVID-19?</t>
  </si>
  <si>
    <t>NCT04475562</t>
  </si>
  <si>
    <t>_x000D_&lt;br&gt;        Inclusion Criteria:_x000D_&lt;br&gt;_x000D_&lt;br&gt;          -  Participants of whom an oropharyngeal or nasopharyngeal swab was collected to perform_x000D_&lt;br&gt;             RT-PCR on._x000D_&lt;br&gt;_x000D_&lt;br&gt;        Exclusion Criteria:_x000D_&lt;br&gt;_x000D_&lt;br&gt;          -  Participants who were experiencing dyspnea or needed supplemental oxygen._x000D_&lt;br&gt;</t>
  </si>
  <si>
    <t>COVID 19 positive vs negative</t>
  </si>
  <si>
    <t>PROTECT: A Randomized Study With Hydroxychloroquine Versus Observational Support for Prevention or Early Phase Treatment of Coronavirus Disease (COVID-19)</t>
  </si>
  <si>
    <t>https://clinicaltrials.gov/show/NCT04363827</t>
  </si>
  <si>
    <t>Protect: Study With Hydroxychloroquine for Prevention and Early Phase Treatment of Coronavirus Disease (COVID-19)</t>
  </si>
  <si>
    <t>NCT04363827</t>
  </si>
  <si>
    <t>Istituto Scientifico Romagnolo per lo Studio e la cura dei Tumori</t>
  </si>
  <si>
    <t>COVID19;Hydroxychloroquine;Prophylaxis;Treatment;SARS-CoV-2</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</si>
  <si>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</si>
  <si>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</si>
  <si>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</si>
  <si>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</si>
  <si>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t>
  </si>
  <si>
    <t>the proportion of subjects of Group 1 who become symptomatic and/or swab positive in each arm within 1 month from randomization.;the proportion of subjects of Group 2 who become swab negative in each arm within 14 days from randomization.</t>
  </si>
  <si>
    <t>A Phase II Trial to Promote Recovery From COVID-19 With Endocrine Therapy</t>
  </si>
  <si>
    <t>Drug: Bicalutamide 150 Mg Oral Tablet</t>
  </si>
  <si>
    <t>https://clinicaltrials.gov/show/NCT04374279</t>
  </si>
  <si>
    <t>Trial to Promote Recovery From COVID-19 With Endocrine Therapy</t>
  </si>
  <si>
    <t>NCT04374279</t>
  </si>
  <si>
    <t>Sidney Kimmel Comprehensive Cancer Center at Johns Hopkins</t>
  </si>
  <si>
    <t>Catherine H Marshall, MD/MPH;Catherine H Marshall, MD/MPH;Catherine H Marshall, MD/MPH</t>
  </si>
  <si>
    <t>;chm@jhmi.edu;chm@jhmi.edu</t>
  </si>
  <si>
    <t>;410-955-0231;410-955-0231</t>
  </si>
  <si>
    <t>_x000D_&lt;br&gt;        Inclusion Criteria:_x000D_&lt;br&gt;_x000D_&lt;br&gt;          -  =18 years of age_x000D_&lt;br&gt;_x000D_&lt;br&gt;          -  COVID-19 infection, confirmed by polymerase chain reaction (PCR) test &lt;=3 days from_x000D_&lt;br&gt;             enrollment_x000D_&lt;br&gt;_x000D_&lt;br&gt;          -  Require inpatient hospitalization due to COVID-19 with minimal respiratory symptoms_x000D_&lt;br&gt;_x000D_&lt;br&gt;          -  Able to provide informed consent_x000D_&lt;br&gt;_x000D_&lt;br&gt;        Exclusion Criteria:_x000D_&lt;br&gt;_x000D_&lt;br&gt;          -  Unable to take oral medication_x000D_&lt;br&gt;_x000D_&lt;br&gt;          -  Pregnant or breastfeeding_x000D_&lt;br&gt;_x000D_&lt;br&gt;          -  On non-invasive positive pressure ventilation or mechanical ventilation at time of_x000D_&lt;br&gt;             study entry_x000D_&lt;br&gt;_x000D_&lt;br&gt;          -  Requiring =6L oxygen or respiratory rate =30_x000D_&lt;br&gt;_x000D_&lt;br&gt;          -  Taking bicalutamide, any systemic hormonal therapy, or prophylactic treatment for_x000D_&lt;br&gt;             COVID-19 within one month of study entry_x000D_&lt;br&gt;_x000D_&lt;br&gt;          -  Known hypersensitivity to bicalutamide or its components._x000D_&lt;br&gt;_x000D_&lt;br&gt;          -  A past medical history of cirrhosis or AST/ALT/Alk phos/bilirubin &gt; 3x the upper limit_x000D_&lt;br&gt;             of normal_x000D_&lt;br&gt;_x000D_&lt;br&gt;          -  Patients with a clinical history of myocardial infarction or congestive heart failure_x000D_&lt;br&gt;             within 6 months, or with prior echocardiogram showing ejection fraction &lt; 40%_x000D_&lt;br&gt;_x000D_&lt;br&gt;          -  Patients currently on coumadin anticoagulants due to the potential for drug-drug_x000D_&lt;br&gt;             interactions._x000D_&lt;br&gt;</t>
  </si>
  <si>
    <t>Percentage of participants who have clinical improvement at day 7 after randomization</t>
  </si>
  <si>
    <t>Effectiveness of Prone Positioning Combined With High-flow Nasal Cannula for Patients With COVID-19 Induced ARDS</t>
  </si>
  <si>
    <t>Other: Prone position</t>
  </si>
  <si>
    <t>https://clinicaltrials.gov/show/NCT04391140</t>
  </si>
  <si>
    <t>Prone Positioning and High-flow Nasal Cannula in COVID-19 Induced ARDS</t>
  </si>
  <si>
    <t>NCT04391140</t>
  </si>
  <si>
    <t>Hospital Universitari Vall d'Hebron Research Institute</t>
  </si>
  <si>
    <t>COVID;ARDS;Acute Respiratory Distress Syndrome;Acute Respiratory Failure;Corona Virus Infection</t>
  </si>
  <si>
    <t>Oriol Roca, MD PhD</t>
  </si>
  <si>
    <t>oroca@vhebron.net</t>
  </si>
  <si>
    <t>+34 93 274 62 09</t>
  </si>
  <si>
    <t>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t>
  </si>
  <si>
    <t>Therapeutic failure death or intubation</t>
  </si>
  <si>
    <t>A randomized, multi center, open label, parallel-group, comparative, clinical study to evaluate safety and efficacy of CoviTone√¢?¬¢ as an adjuvant to standard of care compared to standard of care alone in mild to moderate COVID-19 symptomatic adult patients.</t>
  </si>
  <si>
    <t>Intervention1: CoviTone√¢?¬¢: Oral administration of CoviTone√¢?¬¢ two times in a day along with standard care of treatment for 5 days&lt;br&gt;Control Intervention1: Standard Care of Treatmenet: As prescribed by the Investigator&lt;br&gt;</t>
  </si>
  <si>
    <t>http://www.ctri.nic.in/Clinicaltrials/pmaindet2.php?trialid=48426</t>
  </si>
  <si>
    <t>A Clinical Study to evaluate the safety and efficacy of CoviTone√¢?¬¢ in Mild to moderate Covid patients</t>
  </si>
  <si>
    <t>CTRI/2020/10/028376</t>
  </si>
  <si>
    <t>Randomized, Parallel Group Trial
  Method of generating randomization sequence:Computer generated randomization  Method of allocation concealment:Not Applicable  Blinding and masking:Participant and Investigator Blinded</t>
  </si>
  <si>
    <t>Arber Biosciences Pte Ltd</t>
  </si>
  <si>
    <t>Jestin V Thomas</t>
  </si>
  <si>
    <t>Department of Clinical Research, #9, 1st floor, Mythri Legacy, Chelekere main road, Kalyan nagar</t>
  </si>
  <si>
    <t>jestin.leadsclinbio@gmail.com</t>
  </si>
  <si>
    <t>Leads Clinical Research and Bio Services Pvt. Ltd</t>
  </si>
  <si>
    <t>Inclusion criteria: 1.Patients testing positive for SARS-CoV-2 by rRT-PCR on a nasopharyngeal or oropharyngeal swab or patient who have tested positive within 5 days of the screening visit &lt;br/ &gt;&lt;br&gt;2. Patients clinically assigned as mild (Patients with uncomplicated upper respiratory tract infection, may have mild symptoms such as fever, cough, sore throat, nasal congestion, malaise, headache without evidence of breathlessness or hypoxia) &lt;br/ &gt;&lt;br&gt;3. Patients clinically assigned as moderate(Pneumonia with no signs of severe disease, respiratory rate √¢?¬•24 breaths/minute, SpO2  &lt;94% (90%-94%) on room air) &lt;br/ &gt;&lt;br&gt;4.Females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to understand the trial requirements and comply with trial medications and assessments in the opinion of the Investigator. &lt;br/ &gt;&lt;br&gt;6. Agrees not to participate in other clinical studies within 30 days after the last administration of the study treatment &lt;br/ &gt;&lt;br&gt;7. Must be willing and able to give informed consent and comply with the study procedures</t>
  </si>
  <si>
    <t>Exclusion criteria: 1.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or during the course of the study) &lt;br/ &gt;&lt;br&gt;2.Patients with history of or one or more known comorbidities at screening (Uncontrolled Hypertension (systolic blood pressure  &gt;180 mmHg diastolic blood pressure  &gt;100 mmHg), Ischemic Heart Disease, Cardiac Failure , Uncontrolled Diabetes Mellitus ,Chronic obstructive pulmonary disease (COPD), Asthma or Interstitial Lung Disease, Malignancy ,Kidney Disease (Serum creatinine  &gt; 1.5 times upper limit) ,Liver disease (e.g. Child Pugh score √¢?¬• B or AST (Aspartate Transaminase)  &gt;4 times upper limit) &lt;br/ &gt;&lt;br&gt;Cardiac conduction delay (QTc  &gt; 500 msec) ,Glucose-6-phosphate dehydrogenase (G6PD) deficiency Psoriasis or porphyria ,Other underlying severe diseases (e.g., active bleeding, blood dyscrasias, severe malnutrition) &lt;br/ &gt;&lt;br&gt;3.In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5 days before screening (not applicable for re-treated/relapsed patients).  &lt;br/ &gt;&lt;br&gt;4.History of  recent blood donation , Immunodeficiency disease, Allergy, medication or supplement use that influences the immune system. Any other therapy which may confound the interpretation of efficacy outcomes or increase safety risks to patients , Inability to take oral medication, Patients with malabsorption or gastrointestinal abnormalities which may affect drug absorption,  ,Concomitant medication/supplement which could affect the study ,Antiviral therapy prior to screening ,Any contraindication to blood sampling  &lt;br/ &gt;&lt;br&gt;Patients allergic to herbal products or any component of the study product &lt;br/ &gt;&lt;br&gt;6. Female patients who are pregnant or lactating &lt;br/ &gt;&lt;br&gt;7. Patients who are contemplating surgery/ female patients contemplating a pregnancy within 90 days after scheduled end of study treatment &lt;br/ &gt;&lt;br&gt;8. Patients who have received organ transplantation in the last 6 months or currently on immunosuppressive therapy (e.g. Methotrexate, Cyclosporine etc.) &lt;br/ &gt;&lt;br&gt;9. Currently participating or having participated in another clinical trial during the last 3 months prior to the beginning of this study &lt;br/ &gt;&lt;br&gt;10. Any additional condition(s) that in the Investigators opinion would warrant exclusion from the study or prevent the patient from completing the study. &lt;br/ &gt;&lt;br&gt; &lt;br/ &gt;&lt;br&gt; &lt;br/ &gt;&lt;br&gt;</t>
  </si>
  <si>
    <t>Changes in Covid-19 symptoms and assessment scalesTimepoint: Screening, Day 1, Day 2, Day 3, Day 4, Day 5, Day 6</t>
  </si>
  <si>
    <t>An Open-label, Randomized, Cross-over Interventional Study to Evaluate the Efficacy and Safety of Tocilizumab Versus Corticosteroids in Hospitalised COVID-19 Patients With High Risk of Progression</t>
  </si>
  <si>
    <t>Drug: Tocilizumab;Drug: Methylprednisolone</t>
  </si>
  <si>
    <t>https://clinicaltrials.gov/show/NCT04345445</t>
  </si>
  <si>
    <t>Study to Evaluate the Efficacy and Safety of Tocilizumab Versus Corticosteroids in Hospitalised COVID-19 Patients With High Risk of Progression</t>
  </si>
  <si>
    <t>NCT04345445</t>
  </si>
  <si>
    <t>Adeeba Kamarulzaman, MBBS;Reena Rajasuriar, PhD</t>
  </si>
  <si>
    <t>adeeba@um.edu.my;reena@um.edu.my</t>
  </si>
  <si>
    <t>+603-79492050;</t>
  </si>
  <si>
    <t>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t>
  </si>
  <si>
    <t>The proportion of patients requiring mechanical ventilation;Mean days of ventilation</t>
  </si>
  <si>
    <t>Safety and effectiveness of BIOMODULIN T in protective therapy in events of local transmission of COVID-19. Interventional Study (COVID-19)</t>
  </si>
  <si>
    <t>Group I Biomodulin T (Experimental): Biomodulin T, 1 bulb (3mg / 3mL), twice a week, intramuscularly (IM) for 6 weeks. It will be applied to patients at higher risk of morbidity and mortality due to chronic cardiovascular diseases, severe asthma, chronic obstructive pulmonary disease, diabetes mellitus, arterial hypertension, chronic kidney disease, obesity; bedridden patients, individuals over 80 years of age, or clinical evidence of immunosuppression Group II Biomodulin T (Experimental): Biomodulin T, 1 bulb (3mg / 3mL), once a week, intramuscularly (IM) for 6 weeks. It will be applied to patients with lower risk (do not meet the criteria of group I);Immunologic Factors;Biomodulin T</t>
  </si>
  <si>
    <t>https://rpcec.sld.cu/en/trials/RPCEC00000334-En</t>
  </si>
  <si>
    <t>Biomodulin T in older adult for protection in events of local transmission of COVID-19</t>
  </si>
  <si>
    <t>RPCEC00000334</t>
  </si>
  <si>
    <t>Allocation: Non-randomized controlled trial. Masking: Open. Control group: Uncontrolled. Assignment: Parallel. Purpose: Prevention</t>
  </si>
  <si>
    <t>Luis</t>
  </si>
  <si>
    <t>Heredia Guerra</t>
  </si>
  <si>
    <t>Corner G y 27. Vedado. Plaza de la Revoluci?n</t>
  </si>
  <si>
    <t>viceamcited@infomed.sld.cu</t>
  </si>
  <si>
    <t>Inclusion criteria: 1. Age 60 years and over.  2. Any sex and skin color.  3. Patients who express their consent in writing, to participate in the study and in the event that major cognitive impairment is present, be signed by a family member, tutor or caregiver.</t>
  </si>
  <si>
    <t>A Proposed Alternative to the N-95 Mask Shortage in the COVID-19 Pandemic. A Feasibility Study</t>
  </si>
  <si>
    <t>Other: Assembled mask</t>
  </si>
  <si>
    <t>https://clinicaltrials.gov/show/NCT04416919</t>
  </si>
  <si>
    <t>Assessment of N-95 Facemask for Use in COVID-19 Pandemic in Case of Shortage of Personal Protective Equipment</t>
  </si>
  <si>
    <t>NCT04416919</t>
  </si>
  <si>
    <t>University of Oklahoma</t>
  </si>
  <si>
    <t>Coronavirus Infection;Disease Prevention</t>
  </si>
  <si>
    <t>Houssein Youness, MD;Houssein Youness, MD;Houssein Youness, MD</t>
  </si>
  <si>
    <t>;Houssein-Youness@ouhsc.edu;Houssein-Youness@ouhsc.edu</t>
  </si>
  <si>
    <t>;405-271-6173;405-271-6173</t>
  </si>
  <si>
    <t>University of Oklahoma HSC - OKC Veterans Affairs Medical Center;</t>
  </si>
  <si>
    <t>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t>
  </si>
  <si>
    <t>Success Percentage</t>
  </si>
  <si>
    <t>The Application of Rehabilitation and Lung Eight-segment Exercise in  Home Rehabilitation of Survivors from novel coronavirus pneumonia (COVID-19)</t>
  </si>
  <si>
    <t>one group:Rehabilitation Lung Health Eight - Stage Exercise ;</t>
  </si>
  <si>
    <t>http://www.chictr.org.cn/showproj.aspx?proj=50273</t>
  </si>
  <si>
    <t>Application of Rehabilitation and Lung Eight-segment Exercise in Home Rehabilitation of Survivors from novel coronavirus pneumonia (COVID-19)</t>
  </si>
  <si>
    <t>ChiCTR2000030433</t>
  </si>
  <si>
    <t>one group:80;</t>
  </si>
  <si>
    <t>The First Affiliated Hospital of Fujian Medical University</t>
  </si>
  <si>
    <t>2019-nCov pneumonia</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</si>
  <si>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</si>
  <si>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</si>
  <si>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</si>
  <si>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</si>
  <si>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</si>
  <si>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</si>
  <si>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PCL;HRQL;IPAQ;PASE;</t>
  </si>
  <si>
    <t>Evaluation of the role of naproxen as adjunctive therapy with standard therapies and its efficacy in the early improvement and reduced mortality rate of COVID-19 patients</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</si>
  <si>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</si>
  <si>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http://en.irct.ir/trial/47052</t>
  </si>
  <si>
    <t>The effect of Naproxen in recovery and reducing mortality in patients with COVID-19</t>
  </si>
  <si>
    <t>IRCT20200410047009N1</t>
  </si>
  <si>
    <t>Randomization: Randomized, Blinding: Not blinded, Placebo: Not used, Assignment: Parallel, Purpose: Treatment, Randomization description: Patients are divided into two equal groups of intervention and control by simple randomization and ABAB quadruple blocking method.</t>
  </si>
  <si>
    <t>covid-19 disease. &lt;br&gt;COVID-19, virus identified;U07.1</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</si>
  <si>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</si>
  <si>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</si>
  <si>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</si>
  <si>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</si>
  <si>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</si>
  <si>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</si>
  <si>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</si>
  <si>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An Open, Prospective/Retrospective, Randomized Controlled Cohort Study to Compare the Efficacy of Different Hormone Doses in the Treatment of 2019-nCoV Severe Pneumonia</t>
  </si>
  <si>
    <t>Drug: Methylprednisolone;Drug: Methylprednisolone</t>
  </si>
  <si>
    <t>https://clinicaltrials.gov/show/NCT04263402</t>
  </si>
  <si>
    <t>The Efficacy of Different Hormone Doses in 2019-nCoV Severe Pneumonia</t>
  </si>
  <si>
    <t>NCT04263402</t>
  </si>
  <si>
    <t>2019-nCoV Severe Pneumonia</t>
  </si>
  <si>
    <t>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t>
  </si>
  <si>
    <t>Rate of disease remission;Rate and time of entering the critical stage</t>
  </si>
  <si>
    <t>Phase I, Randomized, Double Blinded, Placebo Control Study to Evaluate the Safety and Potential Efficacy of Intravenous Infusion of Umbilical Cord Tissue (UC) Derived Mesenchymal Stem Cells (MSCs) Versus Placebo to Treat Acute Pulmonary Inflammation Due to COVID-19 With Moderate to Severe Symptoms</t>
  </si>
  <si>
    <t>Biological: UCMSCs;Other: Placebo</t>
  </si>
  <si>
    <t>https://clinicaltrials.gov/show/NCT04490486</t>
  </si>
  <si>
    <t>Umbilical Cord Tissue (UC) Derived Mesenchymal Stem Cells (MSCs) Versus Placebo to Treat Acute Pulmonary Inflammation Due to COVID-19</t>
  </si>
  <si>
    <t>NCT04490486</t>
  </si>
  <si>
    <t>Joshua M Hare</t>
  </si>
  <si>
    <t>COVID-19;Acute Respiratory Distress Syndrome;Corona Virus Infection</t>
  </si>
  <si>
    <t>March 1, 2021</t>
  </si>
  <si>
    <t>Joshua M Hare, MD;Joshua M Hare, MD;Joshua M Hare, MD</t>
  </si>
  <si>
    <t>;Jhare@med.miami.edu;jhare@miami.edu</t>
  </si>
  <si>
    <t>;305-243-5579;305-243-5579</t>
  </si>
  <si>
    <t>ISCI/University of Miami Miller School of Medicine;</t>
  </si>
  <si>
    <t>_x000D_&lt;br&gt;        Inclusion Criteria:_x000D_&lt;br&gt;_x000D_&lt;br&gt;          1. Provide written informed consent_x000D_&lt;br&gt;_x000D_&lt;br&gt;          2. Male or female subjects age &gt; 18 years at the time of signing the Informed Consent_x000D_&lt;br&gt;             Form._x000D_&lt;br&gt;_x000D_&lt;br&gt;          3. COVID-19 positive according to diagnosis (evaluated by reverse transcription_x000D_&lt;br&gt;             (RT)-polymerase chain reaction (PCR) test confirming infection with severe acute_x000D_&lt;br&gt;             respiratory syndrome coronavirus and clinical management of COVID-19 criteria (refer_x000D_&lt;br&gt;             to appendix B)_x000D_&lt;br&gt;_x000D_&lt;br&gt;          4. Individuals with moderate to severe COVID-19 symptoms._x000D_&lt;br&gt;_x000D_&lt;br&gt;               -  Moderate:_x000D_&lt;br&gt;_x000D_&lt;br&gt;               -  Patients with moderate disease are symptomatic (e.g. fever, cough, headache,_x000D_&lt;br&gt;                  myalgia, sore throat, nasal congestion, nausea, vomiting, diarrhea, fatigue,_x000D_&lt;br&gt;                  anosmia, or dysgeusia) and have abnormal chest imaging or some degree of hypoxia_x000D_&lt;br&gt;                  requiring supplemental oxygen but not intubation._x000D_&lt;br&gt;_x000D_&lt;br&gt;               -  Moderate-severe:_x000D_&lt;br&gt;_x000D_&lt;br&gt;               -  The Moderately Severe disease category includes patients who are symptomatic (as_x000D_&lt;br&gt;                  described above), have abnormal chest imaging, but also have worsening hypoxia_x000D_&lt;br&gt;                  compatible with mild acute respiratory distress syndrome (ARDS) (Partial Pressure_x000D_&lt;br&gt;                  of Oxygen (PaO2)/Fraction of Inspired Oxygen (FiO2) &lt;/= 300 but &gt; 200) - Berlin_x000D_&lt;br&gt;                  criteria; but do not yet require intubation ._x000D_&lt;br&gt;_x000D_&lt;br&gt;          5. Adequate venous access_x000D_&lt;br&gt;_x000D_&lt;br&gt;          6. For female patients only, willingness to use FDA-recommended birth control until 6_x000D_&lt;br&gt;             months post treatment._x000D_&lt;br&gt;_x000D_&lt;br&gt;          7. Must agree to comply with all study requirements and be willing to complete all study_x000D_&lt;br&gt;             visits._x000D_&lt;br&gt;_x000D_&lt;br&gt;          8. Need in-patient admission_x000D_&lt;br&gt;_x000D_&lt;br&gt;        Exclusion Criteria:_x000D_&lt;br&gt;_x000D_&lt;br&gt;          1. PaO2/FiO2 &lt;/= 200_x000D_&lt;br&gt;_x000D_&lt;br&gt;          2. Anticipated intubation within 24h_x000D_&lt;br&gt;_x000D_&lt;br&gt;          3. Be a female who is pregnant, nursing, or of childbearing potential while not_x000D_&lt;br&gt;             practicing effective contraceptive methods. Female subjects must undergo a blood_x000D_&lt;br&gt;             pregnancy test at screening and prior to infusion._x000D_&lt;br&gt;_x000D_&lt;br&gt;          4. Inability to perform any of the assessments required for endpoint analysis._x000D_&lt;br&gt;_x000D_&lt;br&gt;          5. Subjects that are unsuitable with the study requirements ._x000D_&lt;br&gt;_x000D_&lt;br&gt;          6. Active listing (or expected future listing) for transplant of any organ._x000D_&lt;br&gt;_x000D_&lt;br&gt;          7. Have known allergies to penicillin or streptomycin._x000D_&lt;br&gt;_x000D_&lt;br&gt;          8. Be a solid organ transplant recipient. This does not include prior cell-based therapy_x000D_&lt;br&gt;             (&gt;12 months prior to enrollment), bone, skin, ligament, tendon or corneal grafting._x000D_&lt;br&gt;_x000D_&lt;br&gt;          9. Have a history of organ or cell transplant rejection_x000D_&lt;br&gt;_x000D_&lt;br&gt;         10. Has a history of an adverse response to cell-based therapy_x000D_&lt;br&gt;_x000D_&lt;br&gt;         11. Have presence of any active malignancy (other than non-melanoma skin cancer) that_x000D_&lt;br&gt;             required treatment within the last 1 year._x000D_&lt;br&gt;_x000D_&lt;br&gt;         12. History of active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13. Be serum positive for HIV, Surface antigen of Hepatitis B virus (HBsAg) or Viremic_x000D_&lt;br&gt;             hepatitis C._x000D_&lt;br&gt;_x000D_&lt;br&gt;         14. Severe hepatic impairment (defined as liver cirrhosis Child stage B or C);_x000D_&lt;br&gt;_x000D_&lt;br&gt;         15. Stage 4 chronic kidney disease or currently receiving chronic dialysis;_x000D_&lt;br&gt;_x000D_&lt;br&gt;         16. Advanced cardiac (eg, severe heart failure [New York Heart Association (NYHA) III-IV])_x000D_&lt;br&gt;             or pulmonary diseases;_x000D_&lt;br&gt;_x000D_&lt;br&gt;         17. Has uncontrolled hypertension as defined by BP systolic above 180 and diastolic above_x000D_&lt;br&gt;             110 which, in the Investigator's judgment, would not make participation appropriate;_x000D_&lt;br&gt;_x000D_&lt;br&gt;         18. Known allergy or hypersensitivity to stem cell infusions or its components;_x000D_&lt;br&gt;_x000D_&lt;br&gt;         19. Current enrollment in an investigational drug or participation in such a study within_x000D_&lt;br&gt;             15 days of entry into this study;_x000D_&lt;br&gt;_x000D_&lt;br&gt;         20. Moderate to severe liver failure (Childs-Pugh Score &gt; 10) Alanine Aminotransferase_x000D_&lt;br&gt;             (ALT)/Aspartate Aminotransferase (AST) &gt; 5 times the upper limit of normal;_x000D_&lt;br&gt;_x000D_&lt;br&gt;         21. Congenital prolonged QT syndrome;_x000D_&lt;br&gt;_x000D_&lt;br&gt;         22. Current QT corrected (QTc) above 490 msec. If patient has Q, R and S waves (QRS)_x000D_&lt;br&gt;             interval greater or equal to 120 msec, then the QT/QTc will be normalized to a QRS_x000D_&lt;br&gt;             interval of 110 msec. (For instance, if the patient has a bundle branch block with QRS_x000D_&lt;br&gt;             of 140 msec and QT/QTc of 470 msec, the normalized QTc will be 470;_x000D_&lt;br&gt;_x000D_&lt;br&gt;         23. Subjects taking drugs that could affect the QT interval (e.g. procainamide,_x000D_&lt;br&gt;             disopyramide, mexiletine, flecainide, propafenone, amiodarone, sotalol, cimetidine,_x000D_&lt;br&gt;             dronedarone, dofetilide, levofloxacin, ciprofloxacin, moxifloxacin);_x000D_&lt;br&gt;_x000D_&lt;br&gt;         24. Anticipated transfer to another hospital which is not a study site within 72 hours;_x000D_&lt;br&gt;_x000D_&lt;br&gt;         25. Coagulopathy (Platelets less than 80,000, or Prothrombin Time (PT)/Partial_x000D_&lt;br&gt;             Thromboplastin time (PTT) twice normal range without systemic anticoagulation;_x000D_&lt;br&gt;_x000D_&lt;br&gt;         26. Greater than 24h since first meeting ARDS criteria (Berlin definition) or 72h of ICU_x000D_&lt;br&gt;             admission;_x000D_&lt;br&gt;_x000D_&lt;br&gt;         27. Subjects who are legally detained in an official institution;_x000D_&lt;br&gt;_x000D_&lt;br&gt;         28. A previous MSC infusion in last 30 days not related to this trial;_x000D_&lt;br&gt;_x000D_&lt;br&gt;         29. History of Pulmonary Hypertension (WHO Class III/IV);_x000D_&lt;br&gt;_x000D_&lt;br&gt;         30. Unstable arrhythmia or uncontrolled hypertension not responding to best ICU treatment;_x000D_&lt;br&gt;_x000D_&lt;br&gt;         31. Patients currently receiving Extracorporeal Membrane Oxygenation (ECMO);_x000D_&lt;br&gt;_x000D_&lt;br&gt;         32. Any other irreversible disease or condition for which 6-month mortality is estimated_x000D_&lt;br&gt;             to be greater than 50%;_x000D_&lt;br&gt;_x000D_&lt;br&gt;         33. Moribund patient not expected to survive &gt; 24 hours;_x000D_&lt;br&gt;_x000D_&lt;br&gt;         34. The investigator believes that participating in the trial is not in the best interest_x000D_&lt;br&gt;             of the patient, or the investigator considers patient unsuitable for enrollment (such_x000D_&lt;br&gt;             as unpredictable risks or subject compliance issues)_x000D_&lt;br&gt;</t>
  </si>
  <si>
    <t>Percent of participants with treatment related Serious Adverse Events (SAE)</t>
  </si>
  <si>
    <t>Tocilizumab for the treatment of COVID-19 in intensive care patients: effect on days free of ventilatory support.</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</si>
  <si>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</si>
  <si>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https://anzctr.org.au/ACTRN12620000580976.aspx</t>
  </si>
  <si>
    <t>Tocilizumab for tReatment Of COVID-19 in intensive cARe patients (‚ÄúTROCAR‚Äù)</t>
  </si>
  <si>
    <t>ACTRN12620000580976</t>
  </si>
  <si>
    <t>QIMR Berghofer Medical Research Institute</t>
  </si>
  <si>
    <t>COVID-19; &lt;br&gt;COVID-19;Infection - Studies of infection and infectious agents;Respiratory - Other respiratory disorders / diseases</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</si>
  <si>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</si>
  <si>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</si>
  <si>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The number of days alive and free of ventilatory support as a composite outcome determined by data from patient records.[up to day Day 29]</t>
  </si>
  <si>
    <t>Low Dose Lung Radiotherapy to Treat COVID-19 Pneumonia (a Phase I Feasibility Trial)</t>
  </si>
  <si>
    <t>Radiation: Low dose Radiotherapy</t>
  </si>
  <si>
    <t>https://clinicaltrials.gov/show/NCT04572412</t>
  </si>
  <si>
    <t>Low Dose Lung Radiotherapy to Treat COVID-19 Pneumonia</t>
  </si>
  <si>
    <t>NCT04572412</t>
  </si>
  <si>
    <t>Lancashire Teaching Hospitals NHS Foundation Trust</t>
  </si>
  <si>
    <t>Dennis Hadjiyiannakis;Aashish Vyas;Dennis Hadjiyiannakis;Research Access</t>
  </si>
  <si>
    <t>;;research.access@lthtr.nhs.uk;research.access@lthtr.nhs.uk</t>
  </si>
  <si>
    <t>;;(+44) 01772 528272;(+44) 01772 528272</t>
  </si>
  <si>
    <t>LTHTR;LTHTR;</t>
  </si>
  <si>
    <t>_x000D_&lt;br&gt;        Inclusion Criteria:_x000D_&lt;br&gt;_x000D_&lt;br&gt;          -  Age = 50 years._x000D_&lt;br&gt;_x000D_&lt;br&gt;          -  Patients have symptoms of COVID-19 infection as per WHO guidelines (e.g. cough, fever,_x000D_&lt;br&gt;             dyspnea, etc.) for under 5 days from hospital admission._x000D_&lt;br&gt;_x000D_&lt;br&gt;          -  Patients are hospitalized and meet the criteria for WHO level 5 COVID pneumonia. In_x000D_&lt;br&gt;             addition:_x000D_&lt;br&gt;_x000D_&lt;br&gt;          -  SpO2 &lt;94% on Room Air;_x000D_&lt;br&gt;_x000D_&lt;br&gt;          -  Respiratory rate &gt;20 Breaths per minute on Room Air._x000D_&lt;br&gt;_x000D_&lt;br&gt;          -  Laboratory confirmed COVID-19 infection based on PCR._x000D_&lt;br&gt;_x000D_&lt;br&gt;          -  Patients need ward-based oxygen between 28 to 40%._x000D_&lt;br&gt;_x000D_&lt;br&gt;          -  Patients able to provide witnessed verbal informed consent._x000D_&lt;br&gt;_x000D_&lt;br&gt;          -  Patient is free of other severe medical conditions that would preclude radiotherapy_x000D_&lt;br&gt;             treatment (e.g. severe recent CVA)._x000D_&lt;br&gt;_x000D_&lt;br&gt;        Exclusion Criteria:_x000D_&lt;br&gt;_x000D_&lt;br&gt;          -  Pregnant or lactating women._x000D_&lt;br&gt;_x000D_&lt;br&gt;          -  Presence of secondary infection with procalcitonin assessment at baseline._x000D_&lt;br&gt;_x000D_&lt;br&gt;          -  Patient is generating aerosols e.g. use of CPAP device._x000D_&lt;br&gt;_x000D_&lt;br&gt;          -  Hereditary syndromes known to have increase sensitivity to Radiotherapy including, but_x000D_&lt;br&gt;             not limited to, ataxia-telangiectasia, and Njemgen Breakage Syndrome._x000D_&lt;br&gt;_x000D_&lt;br&gt;          -  History of prior thoracic radiotherapy._x000D_&lt;br&gt;_x000D_&lt;br&gt;          -  Inability to undergo radiotherapy for any reason as determined by the treating medical_x000D_&lt;br&gt;             team._x000D_&lt;br&gt;_x000D_&lt;br&gt;          -  Alternative diagnosis for lung compromise unrelated to COVID-19 / deemed more likely_x000D_&lt;br&gt;             than COVID-19 related lung compromise._x000D_&lt;br&gt;_x000D_&lt;br&gt;          -  Inability to consent directly._x000D_&lt;br&gt;_x000D_&lt;br&gt;          -  If patient has participated in any other COVID-19 therapy study within the last month_x000D_&lt;br&gt;             (4 weeks)._x000D_&lt;br&gt;_x000D_&lt;br&gt;          -  Pre-existing generalized pulmonary fibrosis._x000D_&lt;br&gt;_x000D_&lt;br&gt;          -  Known prior systemic use of the following drugs within the last 6 months: Bleomycin,_x000D_&lt;br&gt;             Carmustine, Methotrexate, Busulfan, Cyclophosphamide, or Amiodarone._x000D_&lt;br&gt;_x000D_&lt;br&gt;          -  History of lung lobectomy or pneumonectomy._x000D_&lt;br&gt;_x000D_&lt;br&gt;          -  Known history of pulmonary sarcoidosis, Wegener's Granulomatosis, Systemic Lupus_x000D_&lt;br&gt;             Erythematosus, or other autoimmune disease affecting lungs._x000D_&lt;br&gt;_x000D_&lt;br&gt;          -  Symptomatic congestive heart failure within the past 6 months including during_x000D_&lt;br&gt;             hospitalization._x000D_&lt;br&gt;_x000D_&lt;br&gt;          -  History of recent or current malignancy receiving any cytotoxic chemotherapy or_x000D_&lt;br&gt;             immunotherapy within the past 6 months._x000D_&lt;br&gt;_x000D_&lt;br&gt;          -  Bone marrow transplantation._x000D_&lt;br&gt;_x000D_&lt;br&gt;          -  Latent tuberculosis._x000D_&lt;br&gt;_x000D_&lt;br&gt;          -  Any solid organ transplant (renal, cardiac, liver, lung) requiring immunosuppressive_x000D_&lt;br&gt;             therapy._x000D_&lt;br&gt;_x000D_&lt;br&gt;          -  Septic shock and organ dysfunction._x000D_&lt;br&gt;_x000D_&lt;br&gt;          -  Severe ARDS P/F ratio =100mmHg._x000D_&lt;br&gt;</t>
  </si>
  <si>
    <t>Feasibility of Recruitment;Tolerability of Low dose Radiotherapy</t>
  </si>
  <si>
    <t>A Randomized, Controlled Clinical Trial of the Safety and Efficacy of Tocilizumab for the Treatment of Severe COVID-19</t>
  </si>
  <si>
    <t>Drug: Tocilizumab;Drug: Placebo</t>
  </si>
  <si>
    <t>https://clinicaltrials.gov/show/NCT04412772</t>
  </si>
  <si>
    <t>Trial of Tocilizumab for Treatment of Severe COVID-19: ARCHITECTS</t>
  </si>
  <si>
    <t>NCT04412772</t>
  </si>
  <si>
    <t>ARCHITECTS</t>
  </si>
  <si>
    <t>Todd Seto, MD;Todd Seto, MD;Todd Seto, MD</t>
  </si>
  <si>
    <t>;tseto@queens.org;tseto@queens.org</t>
  </si>
  <si>
    <t>;808 354-3533;808-354-3533</t>
  </si>
  <si>
    <t>The Queen's Medical Center;</t>
  </si>
  <si>
    <t>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t>
  </si>
  <si>
    <t>Clinical status (on a 7-point ordinal scale) at day 28</t>
  </si>
  <si>
    <t>A Randomized, Double-blind, Two Arm, Placebo Controlled Clinical Trial to Evaluate the Efficacy and Safety of Mycobacterium w in Preventing COVID-19 in Subjects at Risk of Getting Infected With COVID-19.</t>
  </si>
  <si>
    <t>Drug: Suspension of heat killed (autoclaved) Mycobacterium w;Other: Placebo</t>
  </si>
  <si>
    <t>https://clinicaltrials.gov/show/NCT04353518</t>
  </si>
  <si>
    <t>Clinical Trial to Evaluate Mycobacterium w in Preventing COVID-19 in Subjects at Risk of Getting Infected With COVID-19</t>
  </si>
  <si>
    <t>NCT04353518</t>
  </si>
  <si>
    <t>Cadila Pharnmaceuticals</t>
  </si>
  <si>
    <t>Anil Avhad, MBBS</t>
  </si>
  <si>
    <t>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t>
  </si>
  <si>
    <t>Number of subject acquiring COVID-19 infection</t>
  </si>
  <si>
    <t>Control of inflammatory parameters with omega-3 fatty acid supplementation in adult patients with parenteral nutrition and respiratory infection by SARS-CoV-2: randomized clinical trial COVID-19</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</si>
  <si>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</si>
  <si>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https://www.clinicaltrialsregister.eu/ctr-search/search?query=eudract_number:2020-000705-86</t>
  </si>
  <si>
    <t>Control of inflammatory parameters with fish oil in parenteral nutrition</t>
  </si>
  <si>
    <t>EUCTR2020-000705-86-ES</t>
  </si>
  <si>
    <t>Controlled: yes&lt;br&gt;Randomised: yes&lt;br&gt;Open: no&lt;br&gt;Single blind: no&lt;br&gt;Double blind: yes&lt;br&gt;Parallel group: yes&lt;br&gt;Cross over: no&lt;br&gt;Other: no&lt;br&gt;If controlled, specify comparator, Other Medicinial Product: yes&lt;br&gt;Placebo: no&lt;br&gt;Other: no&lt;br&gt;Number of treatment arms in the trial: 3&lt;br&gt;</t>
  </si>
  <si>
    <t>VALL HEBRON UNIVERSITY HOSPITAL</t>
  </si>
  <si>
    <t>Critically ill adult patients with parenteral nutrition and respiratory infection by SARS-COV-2;Therapeutic area: Diseases [C] - Nutritional and Metabolic Diseases [C18]</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</si>
  <si>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</si>
  <si>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</si>
  <si>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</si>
  <si>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</si>
  <si>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</si>
  <si>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Timepoint(s) of evaluation of this end point: Inclusion day and end of PN.;Primary end point(s): Primary end point  is the change of liver function parameters: GGT ; from the value the day of inclusion to the end of PN.;Secondary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t>
  </si>
  <si>
    <t>Tociluzumab for Cytokine Release Syndrome With SARS-CoV-2: An Open-Labeled, Randomized Phase 3 Trial</t>
  </si>
  <si>
    <t>Other: Best Practice;Biological: Tocilizumab</t>
  </si>
  <si>
    <t>https://clinicaltrials.gov/show/NCT04361552</t>
  </si>
  <si>
    <t>Tocilizumab for the Treatment of Cytokine Release Syndrome in Patients With COVID-19 (SARS-CoV-2 Infection)</t>
  </si>
  <si>
    <t>NCT04361552</t>
  </si>
  <si>
    <t>Cerebrovascular Accident;Chronic Obstructive Pulmonary Disease;Chronic Renal Failure;Coronary Artery Disease;Diabetes Mellitus;Malignant Neoplasm;SARS Coronavirus 2 Infection</t>
  </si>
  <si>
    <t>Ajay K Nooka</t>
  </si>
  <si>
    <t>Emory University Hospital/Winship Cancer Institute</t>
  </si>
  <si>
    <t>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t>
  </si>
  <si>
    <t>30-day mortality rate;7-day length of invasive mechanical ventilation (MV)</t>
  </si>
  <si>
    <t>A Randomized, Double-blind, Placebo-controlled Phase 2a Study to Evaluate a Range of Dose Levels and Vaccination Intervals of Ad26.COV2.S in Healthy Adults Aged 18 to 55 Years Inclusive and Adults Aged 65 Years and Older</t>
  </si>
  <si>
    <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100-&lt;br&gt;Pharmaceutical form of the placebo: Solution for injection&lt;br&gt;Route of administration of the placebo: Intramuscular use&lt;br&gt;&lt;br&gt;Product Name: Ad26.COV2.S (also known as Ad26COVS1)&lt;br&gt;Product Code: VAC31518&lt;br&gt;Pharmaceutical Form: Suspension for injection&lt;br&gt;INN or Proposed INN: Not available&lt;br&gt;Current Sponsor code: VAC31518&lt;br&gt;Other descriptive name: Ad26.COV2.S (also known as Ad26COVS1)&lt;br&gt;Concentration unit: billion organisms/ml billion organisms/millilitre&lt;br&gt;Concentration type: equal&lt;br&gt;Concentration number: 200-&lt;br&gt;Pharmaceutical form of the placebo: Solution for injection&lt;br&gt;Route of administration of the placebo: Intramuscular use&lt;br&gt;&lt;br&gt;</t>
  </si>
  <si>
    <t>https://www.clinicaltrialsregister.eu/ctr-search/search?query=eudract_number:2020-002584-63</t>
  </si>
  <si>
    <t>A Study to Evaluate Dose Levels and Vaccination Intervals of Ad26.COV2.S in Healthy Adults Aged 18 to 55 Years Inclusive and Adults Aged 65 Years and Older</t>
  </si>
  <si>
    <t>EUCTR2020-002584-63-DE</t>
  </si>
  <si>
    <t xml:space="preserve">Controlled: yes
Randomised: yes
Open: no
Single blind: no
Double blind: yes
Parallel group: yes
Cross over: no
Other: no
If controlled, specify comparator, Other Medicinial Product: no
Placebo: yes
Other: no
Number of treatment arms in the trial: 10
</t>
  </si>
  <si>
    <t>Spain;Netherlands;Germany</t>
  </si>
  <si>
    <t>Healthy Volunteers (Prevention of COVID-19) &lt;br&gt;MedDRA version: 23.0
Level: LLT
Classification code 10084465
Term: COVID-19 vaccination
System Organ Class: 100000004865
;Therapeutic area: Diseases [C] - Virus Diseases [C02]</t>
  </si>
  <si>
    <t>Inclusion criteria: &lt;br&gt;1. Participant is 18 to 55 years of age, inclusive, or 65 years of age or older on the day of signing the ICF._x000D_&lt;br&gt;2. Participant must have a body mass index (BMI) &lt;30.0 kg/m2._x000D_&lt;br&gt;3. Participant 18 to 55 years of age, inclusive: Participant must be healthy, in the investigator‚Äôs clinical judgment, as confirmed by medical history, physical examination, and vital signs performed at screening, and must not have comorbidities related to an increased risk of severe COVID-19, except for smoking, which is allowed._x000D_&lt;br&gt;Participant 65 years of age and older: in the investigator‚Äôs clinical judgment, participant must be either in good or stable health. Participant may have underlying illnesses, as long as the symptoms and signs are medically controlled and not considered to be comorbidities related to an increased risk of severe COVID-19, except for smoking, which is allowed. If on medication for a condition, the medication dose must have been stable for at least 12 weeks preceding vaccination and expected to remain stable for the duration of the study. Participant will be included on the basis of physical examination, medical history, and vital signs._x000D_&lt;br&gt;4. All participants of childbearing potential must:_x000D_&lt;br&gt;a. Have a negative highly sensitive urine pregnancy test at screening._x000D_&lt;br&gt;b. Have a negative highly sensitive urine pregnancy test immediately prior to each study vaccine administration._x000D_&lt;br&gt;5. Participant agrees to not donate bone marrow, blood, and blood products from the first study vaccine administration until 3 months after receiving the last dose of study vaccine.&lt;br&gt;Are the trial subjects under 18? no&lt;br&gt;Number of subjects for this age range: &lt;br&gt;F.1.2 Adults (18-64 years) yes&lt;br&gt;F.1.2.1 Number of subjects for this age range 367&lt;br&gt;F.1.3 Elderly (&gt;=65 years) yes&lt;br&gt;F.1.3.1 Number of subjects for this age range 183&lt;br&gt;</t>
  </si>
  <si>
    <t>Exclusion criteria: &lt;br&gt;1. Participant has a clinically significant acute illness (this does not include minor illnesses such as diarrhea or mild upper respiratory tract infection) or temperature =38.0¬∫C (100.4¬∞F) within 24 hours prior to the planned first dose of study vaccine; randomization at a later date is permitted at the discretion of the investigator and after consultation with the sponsor._x000D_&lt;br&gt;2. Participant has a history of malignancy within 5 years before screening (exceptions are squamous and basal cell carcinomas of the skin and carcinoma in situ of the cervix, or malignancy, which is considered cured with minimal risk of recurrence)._x000D_&lt;br&gt;3. Participant has a known or suspected allergy or history of anaphylaxis or other serious adverse reactions to vaccines or their excipients (including specifically the excipients of the study vaccine)._x000D_&lt;br&gt;4. Participant has abnormal function of the immune system._x000D_&lt;br&gt;5. Participant has a history of any neurological disorders or seizures including Guillain-Barr√© syndrome, with the exception of febrile seizures during childhood. _x000D_&lt;br&gt;6. Participant has a history of chronic urticaria (recurrent hives), eczema or adult atopic dermatitis._x000D_&lt;br&gt;7. Participant received treatment with immunoglobulins in the 3 months or blood products in the 4 months before the planned administration of the first dose of study vaccine or has any plans to receive such treatment during the study._x000D_&lt;br&gt;8. Participant is a woman who is pregnant, breastfeeding, or planning to become pregnant while enrolled in this study or within 3 months after the last dose of study vaccine._x000D_&lt;br&gt;9. Participant has chronic active hepatitis B or hepatitis C infection per medical history._x000D_&lt;br&gt;10. Participant previously received a coronavirus vaccine._x000D_&lt;br&gt;11. Participant has a positive diagnostic test result for past (serological testing) or current (PCR based viral RNA detection) SARS-CoV-2 infection at screening._x000D_&lt;br&gt;12. Participants with comorbidities that are or might be associated with an increased risk of progression to severe COVID-19, ie, participants with moderate-to severe asthma; chronic lung diseases such as chronic obstructive pulmonary disease (COPD) (including emphysema and chronic bronchitis), idiopathic pulmonary fibrosis and cystic fibrosis; diabetes (including type 1, type 2, or gestational); serious heart conditions, including heart failure, coronary artery disease, congenital heart disease, cardiomyopathies, and pulmonary hypertension or high blood pressure; obesity (BMI = 30 kg/m2); chronic liver disease, including cirrhosis; sickle cell disease; thalassemia; cerebrovascular disease; neurologic conditions (dementia); and participants who live in nursing homes or long-term care facilities. This list is consistent with the list of conditions that increase the risk of progression to severe COVID-19 available at the CDC website at the time of writing of this protocol, except for smoking, which is allowed._x000D_&lt;br&gt;13. Participant who is currently working in an occupation with a high risk of exposure to SARS-CoV-2 infection (eg, health care worker or emergency response personnel who work in close contact with SARS-CoV-2 infected patients) or considered at the investigator‚Äôs discretion to be at increased risk to acquire COVID-19 for any other reason._x000D_&lt;br&gt;14. Participant who has had a known exposure to an individual with confirmed COVID-19 or SARS-CoV-2 infection within the past 2 weeks._x000D_&lt;br&gt;15. History of confirmed SARS or MERS.&lt;br&gt;</t>
  </si>
  <si>
    <t>Primary end point(s): 1a. Serological response to vaccination as measured by virus neutralization assay (VNA) titers and enzyme-linked immunosorbent assay (S-ELISA, ELISA Units/mL [EU/mL]), 28 days after Vaccination 2.&lt;br&gt;1b. Antibody geometric mean titers (GMTs) (VNA) and geometric mean concentrations (GMCs) (S-ELISA), 28 days after Vaccination 2.&lt;br&gt;2a. Serological response to vaccination as measured by VNA titers and ELISA (S-ELISA, EU/mL), 28 days after Vaccination 1.&lt;br&gt;2b. Antibody GMTs (VNA) and GMCs (S-ELISA), 28 days after Vaccination 1.&lt;br&gt;3a. Serological response to vaccination as measured by VNA titers and ELISA (S-ELISA, EU/mL), 28 days after Vaccination 2.&lt;br&gt;3b. Antibody GMTs (VNA) and GMCs (S-ELISA), 28 days after Vaccination 2.&lt;br&gt;4a. Solicited local and systemic adverse events (AEs) for 7 days after each vaccination.&lt;br&gt;4b. Unsolicited AEs for 28 days after each vaccination.&lt;br&gt;4c. Serious adverse events (SAEs) throughout the study (from first vaccination until end of the study).;Main Objective: 1. To assess the humoral immune response to 3 dose levels (5x10^10 virus particle (vp), 2.5x10^10 vp, 1.25x10^10 vp) of Ad26.COV2.S, administered intramuscularly (IM) as a 2-dose schedule at a 56-day interval, 28 days after Vaccination 2.&lt;br&gt;2. To assess the humoral immune response to 2 dose levels (1 x10^11 vp and 5x10^10 vp) of Ad26.COV2.S, administered IM as a single vaccination, 28 days after Vaccination 1.&lt;br&gt;3. To assess the humoral immune response to Ad26.COV2.S at the 5x10^10 vp dose level, administered IM as a 2-dose schedule at a 28-day and at an 84-day interval, 28 days after Vaccination 2.&lt;br&gt;4. To assess the safety and reactogenicity of Ad26.COV2.S, administered IM at several dose levels, as a 2-dose or a single-dose schedule.;Secondary Objective: 1. To assess the anamnestic response to antigen presentation of Ad26.COV2.S at the 1.25x10^10 vp dose level, administered 4 months after Vaccination 2 (2-dose schedule) or 6 months after a Vaccination 1 (single-dose schedule), 7 days after antigen presentation.&lt;br&gt;2. To assess the safety and reactogenicity of antigen presentation of Ad26.COV2.S at the 1.25x10^10 vp dose level, administered 4 months after Vaccination 2 (2-dose schedule) or 6 months after a Vaccination 1 (single-dose schedule).&lt;br&gt;3. To assess the humoral immune response to Ad26.COV2.S across all groups, at all blood collection timepoints.;Timepoint(s) of evaluation of this end point: 7 or 28 days after each vaccination&lt;br&gt;Safety endpoints - continuous throughout the study</t>
  </si>
  <si>
    <t>Effectiveness of Borage based solutions in cytokine's levels in covid-19 ARDS patients with elevated  Extravascular Lung Water( EVLW)</t>
  </si>
  <si>
    <t>Intervention group:  patient under Borage treatment: Patients who have acute respiratory failure due to covid-19 and do not respond to antiretroviral therapy due to the unknown nature of the disease to reduce inflammatory cytokines in patients give Borage suspension orally and seven days continue and the general condition of patients and symptoms Patient and CT-scans are checked.</t>
  </si>
  <si>
    <t>http://en.irct.ir/trial/48972</t>
  </si>
  <si>
    <t>Effectiveness of borage based solutions in cytokine's levels in covid-19 ARDS patients</t>
  </si>
  <si>
    <t>IRCT20150107020592N28</t>
  </si>
  <si>
    <t>Inclusion criteria: Covid-19  patients&lt;br&gt;Non-Intubated payients&lt;br&gt;Age between 18-80</t>
  </si>
  <si>
    <t>Exclusion criteria: Allergy to  Borage&lt;br&gt;Intubated patients</t>
  </si>
  <si>
    <t>Improve oxygenation. Timepoint: 0,1,2,3,7 after treatment with Borage. Method of measurement: Pulse oximeter.</t>
  </si>
  <si>
    <t>A Phase 2, Randomized, Double-blind, Placebo-controlled Study to Evaluate the Efficacy and Safety of EG-HPCP-03a Compared to Dexamethasone in Patients With Moderate/Severe (Non-intubated, Non-mechanical Ventilation) COVID-19 Pneumonia</t>
  </si>
  <si>
    <t>Drug: EG-HPCP-03a;Drug: EG-HPCP-03a Placebo;Drug: Standard of Care;Drug: Dexamethasone</t>
  </si>
  <si>
    <t>https://clinicaltrials.gov/show/NCT04561180</t>
  </si>
  <si>
    <t>Study to Evaluate the Efficacy and Safety of EG-HPCP-03a Compared to DEX in Patients With COVID-19 Pneumonia</t>
  </si>
  <si>
    <t>NCT04561180</t>
  </si>
  <si>
    <t>Evergreen Therapeutics, Inc.</t>
  </si>
  <si>
    <t>Pneumonia as One of the Lung Complications Caused by SARS-CoV-2 Infection</t>
  </si>
  <si>
    <t>_x000D_&lt;br&gt;        Inclusion Criteria:_x000D_&lt;br&gt;_x000D_&lt;br&gt;          1.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2. Patient is aged at least 18 years, enrollment of patients &lt; 65 years old will be_x000D_&lt;br&gt;             limited to 20% of the total with the first 50% of enrollment conducted solely among_x000D_&lt;br&gt;             those patients = 55 years old._x000D_&lt;br&gt;_x000D_&lt;br&gt;          3. Patient has SARS-CoV-2 pneumonia from COVID-19 infection of moderate to serious_x000D_&lt;br&gt;             severity (WHO Ordinal Scale for Clinical Improvement score of 4 or 5)_x000D_&lt;br&gt;_x000D_&lt;br&gt;          4. Patient has COVID-19 symptoms = 10 days and at least 1 of the following:_x000D_&lt;br&gt;_x000D_&lt;br&gt;               -  Radiographic infiltrates by imaging (chest x-ray, CT scan, etc.)_x000D_&lt;br&gt;_x000D_&lt;br&gt;               -  O2 saturation (SpO2) = 94% on room air_x000D_&lt;br&gt;_x000D_&lt;br&gt;               -  Requiring supplemental O2 (patients on HFNO = 20 L/min with FiO2 &lt; 0.5 are_x000D_&lt;br&gt;                  allowed), but not requiring mechanical ventilation._x000D_&lt;br&gt;_x000D_&lt;br&gt;        Note: Patients admitted with immediate need for mechanical ventilation are of a severity_x000D_&lt;br&gt;        too critical for inclusion into this protocol. Patients who are already in the hospital and_x000D_&lt;br&gt;        have been removed from mechanical ventilation are not eligible._x000D_&lt;br&gt;_x000D_&lt;br&gt;        Exclusion Criteria:_x000D_&lt;br&gt;_x000D_&lt;br&gt;          1. Patient has SARS-CoV-2 infection of severity = 6 on COVID-19 WHO Ordinal Scale for_x000D_&lt;br&gt;             Clinical Improvement or for those subjects who have a WHO Ordinal Scale for Clinical_x000D_&lt;br&gt;             Improvement score of 5, nasal intermittent positive pressure ventilation (NIPPV) or_x000D_&lt;br&gt;             requiring HFNO &gt; 20 L/min with FiO2 = 0.5 will be exclusionary._x000D_&lt;br&gt;_x000D_&lt;br&gt;          2. Patient is currently receiving extracorporeal membrane oxygenation, nitric oxide_x000D_&lt;br&gt;             therapy, or high-frequency oscillatory ventilation_x000D_&lt;br&gt;_x000D_&lt;br&gt;          3. Patient is unlikely to survive for &gt; 24 hours from randomization, in the opinion of_x000D_&lt;br&gt;             the investigator_x000D_&lt;br&gt;_x000D_&lt;br&gt;          4. Patient has a history of chronic oxygen use or any pre-existing respiratory condition_x000D_&lt;br&gt;             that requires intermittent or continuous ambulatory oxygen prior to hospitalization_x000D_&lt;br&gt;_x000D_&lt;br&gt;          5. Patient has a history of venous thromboembolism, DVT, or pulmonary embolus_x000D_&lt;br&gt;_x000D_&lt;br&gt;          6. Has taken other investigational drugs or participated in any clinical study within 30_x000D_&lt;br&gt;             days or 5 half-lives (if known) of the investigational drug's PK, PD, or biological_x000D_&lt;br&gt;             activity (if known), whichever is longer, prior to the first dose of study drug in_x000D_&lt;br&gt;             this study or is currently participating in another clinical study._x000D_&lt;br&gt;</t>
  </si>
  <si>
    <t>The proportion of patients alive and without respiratory failure</t>
  </si>
  <si>
    <t>Nitric Oxide Gas Inhalation Therapy in Spontaneous Breathing Patients With Mild/Moderate COVID-19: a Randomized Clinical Trial</t>
  </si>
  <si>
    <t>Drug: Nitric Oxide</t>
  </si>
  <si>
    <t>https://clinicaltrials.gov/show/NCT04305457</t>
  </si>
  <si>
    <t>Nitric Oxide Gas Inhalation Therapy for Mild/Moderate COVID-19</t>
  </si>
  <si>
    <t>NCT04305457</t>
  </si>
  <si>
    <t>Coronavirus Infections;Pneumonia, Viral;Acute Respiratory Distress Syndrome</t>
  </si>
  <si>
    <t>March 21, 2020</t>
  </si>
  <si>
    <t>NoCovid</t>
  </si>
  <si>
    <t>Lorenzo Berra, MD;Lorenzo Berra</t>
  </si>
  <si>
    <t>;lberra@mgh.harvard.edu</t>
  </si>
  <si>
    <t>;+16176437733</t>
  </si>
  <si>
    <t>Massachusetts General Hospital;</t>
  </si>
  <si>
    <t>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t>
  </si>
  <si>
    <t>Reduction in the incidence of patients with mild/moderate COVID-19 requiring intubation and mechanical ventilation</t>
  </si>
  <si>
    <t>Efficacy Assessment of Methylprednisolone and Heparin in Patients With COVID-19 Pneumonia: A Randomized, Controlled, 2x2 Factorial Study</t>
  </si>
  <si>
    <t>Drug: Methylprednisolone;Drug: Heparin</t>
  </si>
  <si>
    <t>https://clinicaltrials.gov/show/NCT04485429</t>
  </si>
  <si>
    <t>Efficacy Assessment of Methylprednisolone and Heparin in Patients With COVID-19 Pneumonia</t>
  </si>
  <si>
    <t>NCT04485429</t>
  </si>
  <si>
    <t>_x000D_&lt;br&gt;        Inclusion Criteria:_x000D_&lt;br&gt;_x000D_&lt;br&gt;          -  Confirmed diagnosis of COVID-19 by RT-PCR or serology with presence of IgM positive_x000D_&lt;br&gt;             antibodies;_x000D_&lt;br&gt;_x000D_&lt;br&gt;          -  Lung image (X-ray or chest CT) with involvement of at least 25% of the parenchyma;_x000D_&lt;br&gt;_x000D_&lt;br&gt;          -  O2 saturation in ambient air less than or equal to 93%_x000D_&lt;br&gt;_x000D_&lt;br&gt;          -  Alteration of inflammatory tests_x000D_&lt;br&gt;_x000D_&lt;br&gt;               -  D-Dimer above the reference value and_x000D_&lt;br&gt;_x000D_&lt;br&gt;               -  Elevation of C-reactive protein, ferritin or lactic dehydrogenase_x000D_&lt;br&gt;_x000D_&lt;br&gt;          -  Sign the consent form._x000D_&lt;br&gt;_x000D_&lt;br&gt;        Exclusion Criteria:_x000D_&lt;br&gt;_x000D_&lt;br&gt;          -  QT interval prolongation_x000D_&lt;br&gt;_x000D_&lt;br&gt;          -  Imminence of orotracheal intubation (intubation prediction in the first 4 hours after_x000D_&lt;br&gt;             randomization)_x000D_&lt;br&gt;_x000D_&lt;br&gt;          -  Women who are pregnant or breastfeeding_x000D_&lt;br&gt;_x000D_&lt;br&gt;          -  Corticosteroid allergy or intolerance_x000D_&lt;br&gt;_x000D_&lt;br&gt;          -  Chronic corticosteroid users (prednisone equivalent &gt; 10 mg daily)_x000D_&lt;br&gt;_x000D_&lt;br&gt;          -  Patients diagnosed with cancer with increased bleeding potential_x000D_&lt;br&gt;_x000D_&lt;br&gt;          -  Patients in hemodialysis_x000D_&lt;br&gt;_x000D_&lt;br&gt;          -  History of peptic ulcer_x000D_&lt;br&gt;_x000D_&lt;br&gt;          -  Herpes zoster infection_x000D_&lt;br&gt;_x000D_&lt;br&gt;          -  History or active treatment of tuberculosis_x000D_&lt;br&gt;_x000D_&lt;br&gt;          -  Systemic fungal infection_x000D_&lt;br&gt;_x000D_&lt;br&gt;          -  Use of anticoagulation due to previous pathology_x000D_&lt;br&gt;_x000D_&lt;br&gt;          -  Glaucoma_x000D_&lt;br&gt;_x000D_&lt;br&gt;          -  Live virus vaccine up to 90 days before randomization_x000D_&lt;br&gt;_x000D_&lt;br&gt;          -  Known coagulopathy or thrombocytopenia (&lt;40,000/mm3) or hypofibrinogenemia (&lt; 50_x000D_&lt;br&gt;             mg/dL)_x000D_&lt;br&gt;_x000D_&lt;br&gt;          -  Recent bleeding_x000D_&lt;br&gt;_x000D_&lt;br&gt;          -  Another limiting comorbidity for administering the therapies provided for in this_x000D_&lt;br&gt;             protocol in in researcher's opinion_x000D_&lt;br&gt;</t>
  </si>
  <si>
    <t>Rate of invasive mechanical ventilation</t>
  </si>
  <si>
    <t>Improving therapeutic outcomes in the treatment of mild to moderate corona virus disease in COVID 19 positive patients via oral administration of Ayurveda formulations  a randomized placebo controlled multicentric study</t>
  </si>
  <si>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</si>
  <si>
    <t>http://www.ctri.nic.in/Clinicaltrials/pmaindet2.php?trialid=45204</t>
  </si>
  <si>
    <t>Ayurvedic Rasayana treatment as an addon therapy to improve the results in management of coronavirus disease</t>
  </si>
  <si>
    <t>CTRI/2020/07/026343</t>
  </si>
  <si>
    <t xml:space="preserve">Health Condition 1: B972- Coronavirus as the cause of diseases classified elsewhere
Health Condition 2: J101- Influenza due to other identifiedinfluenza virus with other respiratory manifestations
</t>
  </si>
  <si>
    <t xml:space="preserve">Nande Balewadi Road
Mahalunge
Pune 
</t>
  </si>
  <si>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</si>
  <si>
    <t>Exclusion criteria: 1 Participation in any other clinical trial of an experimental treatment for COVID 19 &lt;br/ &gt;&lt;br&gt; &lt;br/ &gt;&lt;br&gt;2 Patients with severe COVID 19 disease defined as follows  &lt;br/ &gt;&lt;br&gt; &lt;br/ &gt;&lt;br&gt;3 Respiratory distress as determined by  √¢?¬•30 breaths per min &lt;br/ &gt;&lt;br&gt; &lt;br/ &gt;&lt;br&gt;oxygen saturation at rest √¢?¬§85%  &lt;br/ &gt;&lt;br&gt; &lt;br/ &gt;&lt;br&gt;Severe disease complications e g respiratory failure requirement of mechanical ventilation, septic shock or non-respiratory organ failure &lt;br/ &gt;&lt;br&gt; &lt;br/ &gt;&lt;br&gt;4 Patients with deranged liver functions i.e Total bilirubin √¢?¬§ 2 Liver enzymes √¢?¬§2.5 times Under Normal limits  or deranged renal functions i.e Creatinine √¢?¬§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</si>
  <si>
    <t>Incidence of patients progressed to severe stage. &lt;br/ &gt;&lt;br&gt; &lt;br/ &gt;&lt;br&gt;Severe stage defined as  &lt;br/ &gt;&lt;br&gt;√¢?¬¢	respiratory distress (√¢?¬•30 breaths per min); &lt;br/ &gt;&lt;br&gt;√¢?¬¢	oxygen saturation at rest √¢?¬§85%;  &lt;br/ &gt;&lt;br&gt;√¢?¬¢	severe disease complications (eg, respiratory failure, requirement of mechanical ventilation, septic shock, or non-respiratory organ failure).  &lt;br/ &gt;&lt;br&gt; &lt;br/ &gt;&lt;br&gt;Timepoint: Day 0  &lt;br/ &gt;&lt;br&gt;Till day 10</t>
  </si>
  <si>
    <t>Open Label, Multicentric, Non Randomized, Exploratory Clinical Trial to Assess the Efficacy and Safety of Hydroxychloroquine and Azithromycin for the Treatment of Mild Acute Respiratory Syndrome (COVID-19) Caused by SARS-CoV-2 Virus</t>
  </si>
  <si>
    <t>Drug: Hydroxychloroquine Sulfate;Drug: Azithromycin Tablets</t>
  </si>
  <si>
    <t>https://clinicaltrials.gov/show/NCT04348474</t>
  </si>
  <si>
    <t>Efficacy and Safety of Hydroxychloroquine and Azithromycin for the Treatment of Ambulatory Patients With Mild COVID-19</t>
  </si>
  <si>
    <t>NCT04348474</t>
  </si>
  <si>
    <t>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</si>
  <si>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Randomized Controlled Trial of Angiotensin 1-7 (TXA127) for the Treatment of Severe COVID-19</t>
  </si>
  <si>
    <t>Drug: TXA127;Drug: Placebo</t>
  </si>
  <si>
    <t>https://clinicaltrials.gov/show/NCT04401423</t>
  </si>
  <si>
    <t>TXA127 for the Treatment of Severe COVID-19</t>
  </si>
  <si>
    <t>NCT04401423</t>
  </si>
  <si>
    <t>Jeanine D'Armiento, MD, PhD;Jeanine D'Armiento, MD, PhD;Jeanine M D'Armiento, MD, PhD</t>
  </si>
  <si>
    <t>;jmd12@cumc.columbia.edu;jmd12@cumc.columbia.edu</t>
  </si>
  <si>
    <t>;212-305-3745;212-305-3745</t>
  </si>
  <si>
    <t>Associate Professor of Medicine in Anesthesiology;</t>
  </si>
  <si>
    <t>_x000D_&lt;br&gt;        Inclusion Criteria:_x000D_&lt;br&gt;_x000D_&lt;br&gt;          -  Severe COVID-19: Adult patients admitted to the hospital through the Emergency_x000D_&lt;br&gt;             Department (ED) requiring oxygen therapy (any level) to maintain oxygen saturation_x000D_&lt;br&gt;             (SaO2) &gt; 90%_x000D_&lt;br&gt;_x000D_&lt;br&gt;          -  COVID positive by polymerase chain reaction (PCR) on hospital admission_x000D_&lt;br&gt;_x000D_&lt;br&gt;          -  Hospitalized patients aged 18 years or greater_x000D_&lt;br&gt;_x000D_&lt;br&gt;        Exclusion Criteria:_x000D_&lt;br&gt;_x000D_&lt;br&gt;          -  Pre-existing chronic kidney disease_x000D_&lt;br&gt;_x000D_&lt;br&gt;          -  New use of or change in dose of ACE-inhibitors or angiotensin receptor blocker (ARB)_x000D_&lt;br&gt;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t>
  </si>
  <si>
    <t>Change of serum creatinine;Number of participants requiring intubation and ventilatory support</t>
  </si>
  <si>
    <t>A prospective randomized controlled trial comparing the effectiveness of traditional medicine combination based on the Ferula assa-foetida gum - Tragacanth with moderate to severe Coronavirus disease (COVID-19) compared to standard treatment</t>
  </si>
  <si>
    <t>Intervention 1: Intervention group: Ferula assa-foetida gum(500 mg ) with tragacanth(250 mg ) : twice a day, orally  with apple juice(120 cc ), and the national guidelines for the treatment of COVID-19. Intervention 2: Control group: the national guidelines for the treatment of COVID-19.</t>
  </si>
  <si>
    <t>http://en.irct.ir/trial/48700</t>
  </si>
  <si>
    <t>Evaluation of the effectiveness of traditional medicine combination based on the Ferula assa-foetida gum - Tragacanth in Participants with Moderate to Severe Coronavirus Disease (COVID-19)</t>
  </si>
  <si>
    <t>IRCT20200607047675N1</t>
  </si>
  <si>
    <t>Randomization: Randomized, Blinding: Single blinded, Placebo: Not used, Assignment: Parallel, Purpose: Treatment, Randomization description: Patients will be randomized in a 1:1 ratio into one of the traditional treatment and standard treatment using the SPSS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</si>
  <si>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Nayereh Esmaeilzadeh</t>
  </si>
  <si>
    <t>No.25, Sanabad Ave.</t>
  </si>
  <si>
    <t>esmaeilzadehn1@mums.ac.ir</t>
  </si>
  <si>
    <t>+98 51 3841 5222</t>
  </si>
  <si>
    <t>Inclusion criteria: PCR confirmed&lt;br&gt;diagnostic chest CT scan&lt;br&gt;Consent for voluntary participation&lt;br&gt;Hospitalization</t>
  </si>
  <si>
    <t>Exclusion criteria: Patients with end stage heart failure&lt;br&gt;Recent cardiac intervention (less than 2 months): coronary angioplasty, ICD, CABG, Valvuloplasty or replacement&lt;br&gt;Pulmonary fibrosis or advanced COPD&lt;br&gt;End stage kidney or liver disease&lt;br&gt;Pregnant or lactating ladies&lt;br&gt;Patients on immunosuppressive therapy&lt;br&gt;Active tuberculosis&lt;br&gt;Active hepatitis&lt;br&gt;The critical stage of COID19</t>
  </si>
  <si>
    <t>Clinical recovery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examination.;Radiological changes. Timepoint: Day 14 or sooner at the discretion of the physician. Method of measurement: Chest CT scan.;Lymphocyte count. Timepoint: Day 3, 7 and 14. Method of measurement: Complete Blood Count.</t>
  </si>
  <si>
    <t>Use of Anti-IL-17 in patients with the severe acute respiratory syndrome (SARS) associated with Covid-19</t>
  </si>
  <si>
    <t>Experimental group: 25 patients with SARS associated with SARS-CoV-2 will receive standard treatment according to the current care protocol (SOC), in addition to an application of Secuquinumab (dose of 300mg) subcutaneously on day 0 (D0 - day of inclusion in the study) and another on the 7th (D7 - 7 days later), if the inclusion and exclusion criteria remain applicable.&lt;br&gt;Control group: 25 patients with SARS associated with SARS-CoV-2 will receive only standard treatment according to the current care protocol (SOC).;Drug;Antibodies, Monoclonal</t>
  </si>
  <si>
    <t>http://www.ensaiosclinicos.gov.br/rg/RBR-5vpyh4/</t>
  </si>
  <si>
    <t>Use of Anti-IL-17 in patients with Covid-19 associated pneumonia</t>
  </si>
  <si>
    <t>RBR-5vpyh4</t>
  </si>
  <si>
    <t>randomized, parallel, open, two-arm treatment clinical trial</t>
  </si>
  <si>
    <t>Pesquisador - Belo Horizonte, MG, Brazil</t>
  </si>
  <si>
    <t>Coronavirus infection, unspecified; Coronavirus infections; Severe acute respiratory syndrome (SARS); Severe Acute Respiratory Syndrome &lt;br&gt;Coronavirus infection, unspecified  &lt;br&gt;Coronavirus Infections &lt;br&gt;Severe Acute Respiratory Syndrome;A00-B99;J00-J99;Coronavirus infection, unspecified ;Coronavirus Infections;Severe Acute Respiratory Syndrome</t>
  </si>
  <si>
    <t>GUSTAVO</t>
  </si>
  <si>
    <t>RESENDE</t>
  </si>
  <si>
    <t>ALAMEDA √ÅLVARO CELSO 172 / 2¬∫ ANDAR</t>
  </si>
  <si>
    <t>gustavogomesresende@yahoo.com.br</t>
  </si>
  <si>
    <t>Hospital das Cl√≠nicas UFMG</t>
  </si>
  <si>
    <t>Inclusion criteria: Adult patients (age &gt; 18 years); admitted to the Hospital Risoleta Tolentino Neves (HRTN) with SARS-CoV-2 infection confirmed by RT-PCR of oropharyngeal swab or tracheal aspirate; and evolve with fever (at least one measure &gt; 38¬∫ C in the last 24h) and severe acute respiratory syndrome (SARS) according to the Brazilian Ministry of Health definition (dyspnea / respiratory discomfort OR persistent chest pressure OR O2 saturation less than 95% in room air OR bluish coloration of the lips or face)._x000D_&lt;br&gt;</t>
  </si>
  <si>
    <t>Exclusion criteria: Functional classes III and IV of congestive heart failure (CHF) or chronic obstructive pulmonary disease (COPD); stages 4 and 5 of chronic kidney disease (GFR &lt;30 mL/min); diabetic ketoacidosis; known history of HIV/AIDS infection or chronic or acute HBV or HCV infection; uncontrolled bacterial or fungal co-infections (defined by hemodynamic instability, prior 48h of antimicrobial covering, or at the discretion of the study's medical coordinator); active tuberculosis (TB) infection; history of malignancy in the last year; current users (or in the last 15 days) of immunosuppressants (synthetic or biologic) or corticosteroids (in doses equivalent to or greater than 10mg of prednisone per day); neutrophils count &lt;1000/mm3; pregnancy or breastfeeding (pregnancy test will be performed during the screening period, before the inclusion, in all women of childbearing potential).</t>
  </si>
  <si>
    <t>To assess the ventilator-free days, under therapy with SECUKINUMAB in addition to standard assistance, as compared with patients under only standard assistance. This outcome will be assessed on day 28 (VFD-28). VFD-28 is defined as follow: VFD-28 = 0 If the patient dies before 28 days. VFD-28 = (28-x) If the patient is successfully weaned from mechanical ventilation within 28 days, where x is the number of days spent receiving mechanical ventilation. VFD-28 = 0 If the patient requires mechanical ventilation for 28 days or more</t>
  </si>
  <si>
    <t>Evaluation of the efficiency and safety of favipiravir + hydroxychloroquine drug regimen in comparison with hydroxychloroquine in hospitalized patients with 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</si>
  <si>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</si>
  <si>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http://en.irct.ir/trial/47559</t>
  </si>
  <si>
    <t>IRCT20200428047228N1</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</si>
  <si>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</si>
  <si>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Quality Improvement of Intensive Care Research Center- Shahid Beheshti University</t>
  </si>
  <si>
    <t>COVID-19. &lt;br&gt;U07.1 - COVID-19;COVID-19</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</si>
  <si>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</si>
  <si>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</si>
  <si>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</si>
  <si>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</si>
  <si>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</si>
  <si>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Exclusion criteria: &lt;br&gt;                a-	G6PD Deficiency&lt;br&gt;                b-	QT interval more than 450 milliseconds&lt;br&gt;                c-	myasthenia gravis&lt;br&gt;                d-	Pregnancy- Breast Feeding&lt;br&gt;                e-	Severe Renal or Hepatic Failure&lt;br&gt;</t>
  </si>
  <si>
    <t>No fever for 3 days. Timepoint: Daily. Method of measurement: Medical Records.;-	SpO2&gt;93%. Timepoint: daily. Method of measurement: Medical Records.;CXR observation. Timepoint: After the end of the treatment period. Method of measurement: Observation.</t>
  </si>
  <si>
    <t>Phase 1 First-in-Human, Time Lagged, Randomised, Placebo Controlled, Double Blind, Single Ascending Dose Study of TY027 in Healthy Adult Volunteers</t>
  </si>
  <si>
    <t>Biological: TY027;Other: 0.9% Saline</t>
  </si>
  <si>
    <t>https://clinicaltrials.gov/show/NCT04429529</t>
  </si>
  <si>
    <t>Safety of TY027, a Treatment for COVID-19, in Humans</t>
  </si>
  <si>
    <t>NCT04429529</t>
  </si>
  <si>
    <t>Tychan Pte Ltd.</t>
  </si>
  <si>
    <t>Coronavirus Disease-2019 (COVID-19)</t>
  </si>
  <si>
    <t>Jenny Low, MBBS</t>
  </si>
  <si>
    <t>SingHealth Investigational Medicine Unit</t>
  </si>
  <si>
    <t>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t>
  </si>
  <si>
    <t>Number of participants with treatment-related adverse events as assessed by CTCAE v4.0</t>
  </si>
  <si>
    <t>Evaluation of the effect of recombinant erythropoietin on the improvement of COVID-19 patients</t>
  </si>
  <si>
    <t>Intervention 1: Intervention group: Group A.: The standard drug treatment is based on the treatment protocols of the National Committee of COVID-19 and erythropoietin recombinant (EPREX Manufactured by Johnson and Johnson Pharmaceutical Company) 300 units / Kg or 4000IU as subcutaneous injection three times a day for 5 days and simultaneously Enoxaparin 1mg / kg SQ daily is also taken to prevent thrombosis. Patients' blood pressure, along with other vital signs, is checked regularly and at regular intervals.          Standard drug treatment according to the treatment protocols of the National Committee for COVID-19 includes Hydroxychloroquine / Chloroquine Phosphate: Hydroxychloroquine sulfate tablets 200 mg or chloroquine phosphate tablets 250 mg (equivalent to 150 mg base dose) 2 tablets every 12 hours on the first day and then one tablet every 12 hours for at least 7 days and up to 14 days. One of the following medications at the discretion and diagnosis of the treating physician: kaletra tablets (Lopinavir / Ritonavir) 50/200 mg every 12 hours 2 pieces after meals for at least 7 days and a maximum of 14 days. Atazanavir / Ritonavir tablets (300mg/100mg), One tablet daily with food or Atazanavir 400 mg daily for at least 7 days, and up to 14 days. Intervention 2: Control group: Group B: The standard drug treatment is based on the treatment protocols of the National Committee for COVID-19 and the placebo(distilled water) is given as a subcutaneous injection three times a day for 5 days.    Standard drug treatment according to the treatment protocols of the National Committee for COVID-19 includes Hydroxychloroquine / Chloroquine Phosphate: Hydroxychloroquine sulfate tablets 200 mg or chloroquine phosphate tablets 250 mg (equivalent to 150 mg base dose) 2 tablets ever</t>
  </si>
  <si>
    <t>http://en.irct.ir/trial/49282</t>
  </si>
  <si>
    <t>Effect of erythropoietin on COVID-19</t>
  </si>
  <si>
    <t>IRCT20200509047364N1</t>
  </si>
  <si>
    <t>Randomization: Randomized, Blinding: Single blinded, Placebo: Used, Assignment: Parallel, Purpose: Treatment, Randomization description: Before assigning groups to individuals eligible to participate in the study, informed consent is completed for grouping individuals.
the person who has no role in admitting patients and assigning patients to random codes preparing random sequences using online tools (https://www.sealedenvelope.com/) and by permuted block randomization method.
Individualized random allocation is done in blocks with sizes 2 and 4, and without stratification.
eligibility criteria are monitored by the person responsible for admitting patients. Codes in a random sequence are assigned to patients by the treatment team without knowing that each code is in the intervention or placebo group. Patient codes are then matched to randomly generated sequence information for interventions.
(randomization concealment is done by the treatment team without informing the person resp</t>
  </si>
  <si>
    <t>Laboratory confirmed COVID-19. &lt;br&gt;COVID-19, virus identified;U07.1</t>
  </si>
  <si>
    <t>Dariush Hooshyar</t>
  </si>
  <si>
    <t>Faculty of Medicine, Pardis unit of Hormozgan University of Medical Sciences, End of Imam Hossein Blvd., Bandar Abbas, Iran</t>
  </si>
  <si>
    <t>dariush.hooshyar@gmail.com</t>
  </si>
  <si>
    <t>+98 990 038 7226</t>
  </si>
  <si>
    <t>Inclusion criteria: All definitively positive COVID-19 patients with Hb=9.&lt;br&gt;Having at least one of the severe symptoms of COVID-19, including tachypnea (breathing rate&gt; 30 beats per minute), hypoxemia (O2 =93 saturation, the partial pressure ratio of arterial oxygen &lt;300), Lung infiltration (&gt; 50% of lung field within 24 to 48 hours), progressive lymphopenia, LDH&gt;245 U/I, CRP&gt;100</t>
  </si>
  <si>
    <t>Exclusion criteria: Patients with a history of coagulopathy&lt;br&gt;Patients with a history of thrombosis&lt;br&gt;Patients with a history of deep vein thrombosis&lt;br&gt;Patients with a history of chronic lung disease&lt;br&gt;Patients with a history of diabetes mellitus&lt;br&gt;Patients with weakened immune systems&lt;br&gt;Patients with a history of end stage renal disease&lt;br&gt;Patients with liver disease&lt;br&gt;Patients with a history of taking oral contraceptive pills (OCPs)&lt;br&gt;Patients with systolic blood pressure greater than 160 mmHg&lt;br&gt;Patients with diastolic blood pressure greater than 90 mmHg&lt;br&gt;Patients over 65 years of age&lt;br&gt;Patients with erythropoietin above 500&lt;br&gt;Patients with a history of myocardial infarction or unstable angina&lt;br&gt;Patients with a history of malignancy</t>
  </si>
  <si>
    <t>Respiratory rate. Timepoint: At the beginning of the study (before the intervention) and day 5 after the intervention. Method of measurement: Pulse Oximeter.;Oxygen saturation state and arterial oxygen partial pressure ratio. Timepoint: At the beginning of the study (before the intervention) and day 5 after the intervention. Method of measurement: Pulse Oximeter.;Lung infiltration status. Timepoint: At the beginning of the study (before the intervention) and day 5 after the intervention. Method of measurement: Chest X-ray.;LDH level's. Timepoint: At the beginning of the study (before the intervention) and day 5 after the intervention. Method of measurement: Pathobiology laboratory.;CRP level's. Timepoint: At the beginning of the study (before the intervention) and day 5 after the intervention. Method of measurement: Pathobiology laboratory.;Lymphocyte count. Timepoint: At the beginning of the study (before the intervention) and day 5 after the intervention. Method of measurement: Pathobiology laboratory.;Endogenous erythropoietin level's. Timepoint: Beginning of study (before intervention). Method of measurement: Pathobiology laboratory.;Patients' blood pressure. Timepoint: At the beginning of the study (before the intervention), during the intervention (5-day erythropoietin administration). Method of measurement: Sphygmomanometer.</t>
  </si>
  <si>
    <t>Effect of Auricular point pressing on insomnia of 2019 new coronavirus pneumonia patients: a randomized controlled trial.</t>
  </si>
  <si>
    <t>Experimental group:normal treatment and auricular point pressing;control group:normal treatment;</t>
  </si>
  <si>
    <t>http://www.chictr.org.cn/showproj.aspx?proj=51349</t>
  </si>
  <si>
    <t>Effect of Auricular point pressing on insomnia of novel coronavirus pneumonia (COVID-19) patients: a randomized controlled trial.</t>
  </si>
  <si>
    <t>ChiCTR2000030996</t>
  </si>
  <si>
    <t>Xiyuan Hospital, Chinese Academy of Traditional Chinese Medicine</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</si>
  <si>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</si>
  <si>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</si>
  <si>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</si>
  <si>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</si>
  <si>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</si>
  <si>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</si>
  <si>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</si>
  <si>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insomnia;anxiety;depression;comfort;</t>
  </si>
  <si>
    <t>An adaptive Phase 2/3, randomized, open-label study assessing efficacy and safety of hydroxychloroquine for hospitalized patients with moderate to severe COVID-19</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</si>
  <si>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</si>
  <si>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https://www.clinicaltrialsregister.eu/ctr-search/search?query=eudract_number:2020-001270-29</t>
  </si>
  <si>
    <t>Hydroxychloroquine for COVID 19 in moderately to severely ill hospitalized patients</t>
  </si>
  <si>
    <t>EUCTR2020-001270-29-GB</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</si>
  <si>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</si>
  <si>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sanofi-aventis recherche &amp; d√©veloppement</t>
  </si>
  <si>
    <t>France;Hungary;Czech Republic;Denmark;Germany;United Kingdom</t>
  </si>
  <si>
    <t>Coronavirus infection &lt;br&gt;MedDRA version: 20.1
Level: PT
Classification code 10053983
Term: Corona virus infection
System Organ Class: 10021881 - Infections and infestations
;Therapeutic area: Diseases [C] - Virus Diseases [C02]</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</si>
  <si>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</si>
  <si>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</si>
  <si>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</si>
  <si>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</si>
  <si>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</si>
  <si>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</si>
  <si>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To Determine the Efficacy of Neurokinin 1 Receptor Antagonist as a Therapeutic Tool Against Cytokine Storm and Respiratory Failure in Covid-19 Patients</t>
  </si>
  <si>
    <t>Drug: NK-1R antagonist</t>
  </si>
  <si>
    <t>https://clinicaltrials.gov/show/NCT04468646</t>
  </si>
  <si>
    <t>NCT04468646</t>
  </si>
  <si>
    <t>Prof. Dr. Fridoon Jawad Ahmad</t>
  </si>
  <si>
    <t>Neurokinin 1 Receptor, Substance P, Respiratory Illness, Inflammation, Covid-19, Coronavirus</t>
  </si>
  <si>
    <t>Ahad Qayyum, MBBS,MRCP</t>
  </si>
  <si>
    <t>lhrhospital@bahriatown.com.pk</t>
  </si>
  <si>
    <t>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Severe Disease (Respiratory rate &gt;=30/min; or (b) Rest SPO2&lt;=90%; or (c)_x000D_&lt;br&gt;             PaO2/FiO2&lt;=300 mmHg) or_x000D_&lt;br&gt;_x000D_&lt;br&gt;          -  Critical Phase (Respiratory failure and needs mechanical ventilation; or Shock occurs;_x000D_&lt;br&gt;             or Multiple organ failure and needs ICU monitoring)_x000D_&lt;br&gt;_x000D_&lt;br&gt;        Exclusion Criteria:_x000D_&lt;br&gt;_x000D_&lt;br&gt;          -  Patients who are not willing to give consent_x000D_&lt;br&gt;_x000D_&lt;br&gt;          -  known HIV,HBV, HCV infection_x000D_&lt;br&gt;_x000D_&lt;br&gt;          -  pregnancy_x000D_&lt;br&gt;</t>
  </si>
  <si>
    <t>Treatment With COLchicine of Patients Affected by COVID-19: a Pilot Study</t>
  </si>
  <si>
    <t>Drug: Colchicine 1 MG Oral Tablet</t>
  </si>
  <si>
    <t>https://clinicaltrials.gov/show/NCT04375202</t>
  </si>
  <si>
    <t>Colchicine in COVID-19: a Pilot Study</t>
  </si>
  <si>
    <t>NCT04375202</t>
  </si>
  <si>
    <t>University Of Perugia</t>
  </si>
  <si>
    <t>COLVID-19</t>
  </si>
  <si>
    <t>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t>
  </si>
  <si>
    <t>Rate of entering the critical stage</t>
  </si>
  <si>
    <t>A Prospective, Randomized, Open-label, Interventional Study to Investigate the Efficacy of Complement C5 Inhibition With Zilucoplan¬Æ in Improving Oxygenation and short-and Long-term Outcome of COVID-19 Patients With Acute Hypoxic Respiratory Failure</t>
  </si>
  <si>
    <t>Drug: Zilucoplan¬Æ;Drug: Placebo</t>
  </si>
  <si>
    <t>https://clinicaltrials.gov/show/NCT04382755</t>
  </si>
  <si>
    <t>Zilucoplan¬Æ in Improving Oxygenation and Short- and Long-term Outcome of COVID-19 Patients With Acute Hypoxic Respiratory Failure</t>
  </si>
  <si>
    <t>NCT04382755</t>
  </si>
  <si>
    <t>University Hospital, Ghent</t>
  </si>
  <si>
    <t>ZILU-COV</t>
  </si>
  <si>
    <t>Anja Delporte</t>
  </si>
  <si>
    <t>anja.delporte@uzgent.be</t>
  </si>
  <si>
    <t>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:_x000D_&lt;br&gt;_x000D_&lt;br&gt;               -  O2 saturation below 93% on minimal 2l/min O2 therapy; and/or_x000D_&lt;br&gt;_x000D_&lt;br&gt;               -  Patient on ECMO or PaO2/FiO2 below 350 mmHg (Strongly recommended: patient in_x000D_&lt;br&gt;                  upright position, after minimal 3 minutes without supplemental oxygen; In_x000D_&lt;br&gt;                  ventilated patients or ECMO patients PaO2 can be taken from invasive arterial_x000D_&lt;br&gt;                  line and FiO2 taken directly from mechanical ventilation settings)._x000D_&lt;br&gt;_x000D_&lt;br&gt;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t>
  </si>
  <si>
    <t>Mean change in oxygenation;Median change in oxygenation</t>
  </si>
  <si>
    <t>Randomized controlled trial of hydroxychloroquine versus placebo for the treatment of adult patients with acute coronavirus disease 2019 ‚Äì COVID-19</t>
  </si>
  <si>
    <t>&lt;br&gt;Trade Name: Quensyl&lt;br&gt;Pharmaceutical Form: Capsule&lt;br&gt;Pharmaceutical form of the placebo: Capsule&lt;br&gt;Route of administration of the placebo: Oral use&lt;br&gt;&lt;br&gt;</t>
  </si>
  <si>
    <t>https://www.clinicaltrialsregister.eu/ctr-search/search?query=eudract_number:2020-001224-33</t>
  </si>
  <si>
    <t>Systematic study of the medicine hydroxychloroquine against placebo for the treatment of adult patients with acute coronavirus disease 2019 ‚Äì COVID-19</t>
  </si>
  <si>
    <t>EUCTR2020-001224-33-DE</t>
  </si>
  <si>
    <t>Acute coronavirus disease 2019 &lt;br&gt;MedDRA version: 20.1
Level: PT
Classification code 10053983
Term: Corona virus infection
System Organ Class: 10021881 - Infections and infestations
;Therapeutic area: Diseases [C] - Virus Diseases [C02]</t>
  </si>
  <si>
    <t>Project management,Diane Egger-Adam</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</si>
  <si>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</si>
  <si>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</si>
  <si>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</si>
  <si>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Randomized, Phase 2 Clinical Trial to Evaluate the Safety and Efficacy of Masitinib Combined With Isoquercetin, and Best Supportive Care in Hospitalized Patients With Moderate and Severe COVID-19</t>
  </si>
  <si>
    <t>Drug: Masitinib;Drug: Isoquercetin;Drug: Best Supportive Care</t>
  </si>
  <si>
    <t>https://clinicaltrials.gov/show/NCT04622865</t>
  </si>
  <si>
    <t>Masitinib Combined With Isoquercetin and Best Supportive Care in Hospitalized Patients With Moderate and Severe COVID-19</t>
  </si>
  <si>
    <t>NCT04622865</t>
  </si>
  <si>
    <t>SARS-CoV 2;COVID-19;Coronavirus Disease 2019</t>
  </si>
  <si>
    <t>Pascal Chanez, MD;Clinical Study Coordinator</t>
  </si>
  <si>
    <t>;clinical@ab-science.com</t>
  </si>
  <si>
    <t>;+33(0)147200014</t>
  </si>
  <si>
    <t>Department of Respiratory Diseases, Aix-Marseille University, Marseille, France;</t>
  </si>
  <si>
    <t>_x000D_&lt;br&gt;        Inclusion Criteria:_x000D_&lt;br&gt;_x000D_&lt;br&gt;          -  Has laboratory-confirmed SARS-CoV-2 infection_x000D_&lt;br&gt;_x000D_&lt;br&gt;          -  Hospitalized patients for the treatment of COVID pneumopathy_x000D_&lt;br&gt;_x000D_&lt;br&gt;          -  Patients not requiring ICU at admission with moderate and severe pneumopathy according_x000D_&lt;br&gt;             to the OMS Criteria of severity of COVID pneumopathy._x000D_&lt;br&gt;</t>
  </si>
  <si>
    <t>Clinical status of patients at day-15 using a 7-point ordinal scale</t>
  </si>
  <si>
    <t>A Prospective Clinical Study of Hydroxychloroquine in the Prevention of SARS- CoV-2 (COVID-19) Infection in Healthcare Workers After High-risk Exposures</t>
  </si>
  <si>
    <t>https://clinicaltrials.gov/show/NCT04333225</t>
  </si>
  <si>
    <t>Hydroxychloroquine in the Prevention of COVID-19 Infection in Healthcare Workers</t>
  </si>
  <si>
    <t>NCT04333225</t>
  </si>
  <si>
    <t>Baylor Research Institute</t>
  </si>
  <si>
    <t>Peter A McCullough, MD, MPH</t>
  </si>
  <si>
    <t>Baylor Health Care System</t>
  </si>
  <si>
    <t>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t>
  </si>
  <si>
    <t>Rate of COVID-19 positive conversion</t>
  </si>
  <si>
    <t>Evaluating the efficacy of herbal capsule in COVID-19 patients in a clinical trial</t>
  </si>
  <si>
    <t>Intervention 1: Control group: 50 patients receive routine interventions according to the instructions of the Ministry of Health for 1 weeks. Intervention 2: Intervention group: 50 patients receive herbal treatment including  capsule (Lyophilized powder from hydroalcoholic 70% extracts of Punica granatum L., Rheum palmatum L.,  Glycyrrhiza glabra L., and seed powder of Nigella sativa L.) 2 times a day with routine interventions based on the instructions of the Ministry of Health for 1 weeks.</t>
  </si>
  <si>
    <t>http://en.irct.ir/trial/48365</t>
  </si>
  <si>
    <t>Effectiveness of herbal capsule in  COVID-19</t>
  </si>
  <si>
    <t>IRCT20200330046899N1</t>
  </si>
  <si>
    <t>Randomization: Randomized, Blinding: Not blinded, Placebo: Not used, Assignment: Parallel, Purpose: Treatment, Randomization description: Block randomization method is used in this study. The treatment assignment is in a 1:1 ratio, and there are two groups, then, the block size is chosen 4. Possible balanced combinations are calculated with 2 subjects in control and 2 subjects in the intervention group (Six possibilities). In each 4 block size, two patients will be assigned to the intervention (capsule) group and two patients will be assigned to the control group. To allocate all participants in the two groups, the blocks are randomly selected.</t>
  </si>
  <si>
    <t>Dr. Hamid Aboosaeidi</t>
  </si>
  <si>
    <t>Imam Khomeini Highway, Afzalipoor Hospital</t>
  </si>
  <si>
    <t>Habousaidi@gmail.com</t>
  </si>
  <si>
    <t>+98 34 3132 8000</t>
  </si>
  <si>
    <t>Inclusion criteria: Patients who require hospitalization based on national guidelines for diagnosis and treatment of COVID-19 and need to start drugs.&lt;br&gt;18 to 75 years of age for both sexes&lt;br&gt;The patient's ability to fill out an informed consent form to enter the study</t>
  </si>
  <si>
    <t>Exclusion criteria: Pregnancy and lactation&lt;br&gt;History of allergy to any of the components of the herbal product&lt;br&gt;The patient's inability to take oral form&lt;br&gt;The patients with serious underlying disease at the same time, including high blood pressure, heart disease, lung disease, cerebral disease, diabetes.</t>
  </si>
  <si>
    <t>Temperature. Timepoint: 0-1-2-3-4-5-6-7 days after starting intervention. Method of measurement: Mercury thermometer.;Cough severity. Timepoint: 1th and 7th dady after starting intervention. Method of measurement: cough severity score 1-4.;Respiratory rate. Timepoint: 0-1-2-3-4-5-6-7 days after starting intervention. Method of measurement: Counting the number of breaths per minute.;Dyspnea severity. Timepoint: 0-1-2-3-4-5-6-7 days after starting intervention. Method of measurement: Dyspnea severity score 1-4.;O2 saturation percentage. Timepoint: pulse oximetry at baseline, 1-2-3-4-5-6-7 days after starting intervention. Method of measurement: pulse oximeter.;White blood cell count. Timepoint: baseline and  day 7 after starting intervention. Method of measurement: WBC counting under the microscope.</t>
  </si>
  <si>
    <t>Evaluating efficacy and safety of hydroxychloroquine + lopinavir or atazanavir/ritonavir combination  in patients with COVID-19</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</si>
  <si>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</si>
  <si>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http://en.irct.ir/trial/46536</t>
  </si>
  <si>
    <t>Combination therapy in COVID 19</t>
  </si>
  <si>
    <t>IRCT20100228003449N30</t>
  </si>
  <si>
    <t>Inclusion criteria: Patients with highly suspected or confirmed COVID-19 who are candid for hospitalization and starting triple-drug combination</t>
  </si>
  <si>
    <t>Exclusion criteria: History of drug allergy&lt;br&gt;Pregnancy</t>
  </si>
  <si>
    <t>Adverse drug reactions. Timepoint: Every other day. Method of measurement: Interview and laboratory data.;Paraclinical response. Timepoint: Every other day. Method of measurement: Laboratory and radiological findings.;Clinical response. Timepoint: Every other day. Method of measurement: Evaluation of clinical signs and symptoms.</t>
  </si>
  <si>
    <t>Clinical Trial Evaluating Safety and Efficacy of Ivermectin and Nitazoxanide Combination as Adjuvant Therapy in COVID-19 Newly Diagnosed Egyptian Patients: A Tanta University Hope</t>
  </si>
  <si>
    <t>Combination Product: Ivermectin plus Nitazoxanide;Other: Standard Care</t>
  </si>
  <si>
    <t>https://clinicaltrials.gov/show/NCT04360356</t>
  </si>
  <si>
    <t>Ivermectin and Nitazoxanide Combination Therapy for COVID-19</t>
  </si>
  <si>
    <t>NCT04360356</t>
  </si>
  <si>
    <t>Kamal Okasha, Md, PhD;Kamal Okasha, Md, PhD</t>
  </si>
  <si>
    <t>;vp_research@unv.tanta.edu.eg</t>
  </si>
  <si>
    <t>;+201004706770</t>
  </si>
  <si>
    <t>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t>
  </si>
  <si>
    <t>Number of Patients with COVID-19-negative PCR</t>
  </si>
  <si>
    <t>Steroids and unfractionated heparin in critically-ill patients with pneumonia from COVID-19 infection. A multicenter, interventional, randomized, three arms study design. - Steroids and unfractionated heparin in critically-ill patients with pneumonia from COVID-19 infectio</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</si>
  <si>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</si>
  <si>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https://www.clinicaltrialsregister.eu/ctr-search/search?query=eudract_number:2020-001921-30</t>
  </si>
  <si>
    <t>Steroids and unfractionated heparin in critically-ill patients with pneumonia from COVID-19 infection. A multicenter, interventional, randomized, three arms study design.</t>
  </si>
  <si>
    <t>EUCTR2020-001921-30-IT</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</si>
  <si>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</si>
  <si>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AZIENDA OSPEDALIERO-UNIVERSITARIA POLICLINICO DI MODENA</t>
  </si>
  <si>
    <t>critically-ill patients with pneumonia from COVID-19 infection &lt;br&gt;MedDRA version: 23.0
Level: LLT
Classification code 10053983
Term: Corona virus infection
System Organ Class: 100000004862
;Therapeutic area: Diseases [C] - Virus Diseases [C02]</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</si>
  <si>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</si>
  <si>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</si>
  <si>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</si>
  <si>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</si>
  <si>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</si>
  <si>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Timepoint(s) of evaluation of this end point: 28 day;Primary end point(s): All-cause mortality at day 28;Secondary Objective: -;Main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t>
  </si>
  <si>
    <t>The effect of herbal tea (including mallow flower, chicory seeds, sweet violet flower, Melilotus officinalis and Bindii) on improving respiratory symptoms in patients with Covid-19</t>
  </si>
  <si>
    <t>Intervention 1: Intervention group: Patients in this group, in addition to receiving routine treatment, will use the herbal tea including mallow flower, chicory seeds, sweet violet flower, Melilotus Officinalis, and Bindii. In this way, a jam spoon (equivalent to 5 grams of powdered this herbal composition) with a cup of boiling water (equivalent to 150 cc) is brewed for 25-30 minutes and after straining it is given to the patient. This herbal tea will be prescribed half an hour after lunch for 5 days. Intervention 2: Control group: Patients in this group will be received only routine treatment.</t>
  </si>
  <si>
    <t>http://en.irct.ir/trial/50227</t>
  </si>
  <si>
    <t>The effect of herbal tea on improving respiratory symptoms in patients with Covid-19</t>
  </si>
  <si>
    <t>IRCT20200806048318N1</t>
  </si>
  <si>
    <t>Randomization: Randomized, Blinding: Not blinded, Placebo: Not used, Assignment: Parallel, Purpose: Treatment, Randomization description: Patients will be divided into two groups of 40 using the random block method with 2 blocks. So that the first two cases are separated and assigned to group one, the second two cases are separated and assigned to group two, and this will be continued two by two in the same way till the ending of samples.</t>
  </si>
  <si>
    <t>COVID-19 disease. &lt;br&gt;COVID-19 disease;U07.1</t>
  </si>
  <si>
    <t>Mehdi Akhveh</t>
  </si>
  <si>
    <t>Unit 7, First Floor, No. 26, Residence Apartment, Sub-12, West Alley, Telecommunication Street, Shahinshahr.</t>
  </si>
  <si>
    <t>arnica.darou@gmail.com</t>
  </si>
  <si>
    <t>+98 31 3312755</t>
  </si>
  <si>
    <t>Inclusion criteria: Positive result of PCR or CT SCAN of COVID-19 disease in accordance with international standards&lt;br&gt;Age 60-15 years&lt;br&gt;Patient consent to participate in the study</t>
  </si>
  <si>
    <t>Exclusion criteria: Has diseases such as Alzheimer's, Parkinson's, multiple sclerosis, neuromuscular diseases, myasthenia gravis&lt;br&gt;Pregnant women&lt;br&gt;Patients with blood pressure lower than 40/90 mmHg&lt;br&gt;Breathe more or equal to 30 per minute&lt;br&gt;Blood oxygen saturation less than 93% at rest&lt;br&gt;PaO2 to FiO2 ratio less than or equal to 300 mmHg&lt;br&gt;Patients with more than 50% of exudative lesions in 24-48 hours in the lung image</t>
  </si>
  <si>
    <t>Respiratory rate. Timepoint: Before the intervention and the first to fifth days of treatment. Method of measurement: Observation.;Number of coughs. Timepoint: Before the intervention and the first to fifth days of treatment. Method of measurement: Observation.;Percentage of oxygen saturation. Timepoint: Before the intervention and the first to fifth days of treatment. Method of measurement: Pulse Oximeter device.;Shortness of breath. Timepoint: Before the intervention and the first to fifth days of treatment. Method of measurement: Observation.</t>
  </si>
  <si>
    <t>Cellular Immuno-Therapy for COVID-19 ARDS (CIRCA-19) the Vanguard Study</t>
  </si>
  <si>
    <t>Biological: Mesenchymal Stromal Cells</t>
  </si>
  <si>
    <t>https://clinicaltrials.gov/show/NCT04400032</t>
  </si>
  <si>
    <t>Cellular Immuno-Therapy for COVID-19 Acute Respiratory Distress Syndrome - Vanguard</t>
  </si>
  <si>
    <t>NCT04400032</t>
  </si>
  <si>
    <t>CIRCA-19</t>
  </si>
  <si>
    <t>Duncan J Stewart, MD;Duncan J Stewart, MD;Duncan J Stewart, MD</t>
  </si>
  <si>
    <t>;djstewart@toh.ca;djstewart@toh.ca</t>
  </si>
  <si>
    <t>;+1 613 737 8899;+1 613-737-8899</t>
  </si>
  <si>
    <t>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 (P/F ratio &lt; 300 on FiO2=0.5, with_x000D_&lt;br&gt;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t>
  </si>
  <si>
    <t>Number of Participants With Treatment-Related Adverse Events as Assessed by CTCAE v4.0</t>
  </si>
  <si>
    <t>Prospective, parallel arm, randomized controlled trial to evaluate safety and efficacy of Panchgavya Therapy in prophylaxis and as an adjuvant therapy in management of Covid 19. - Nil</t>
  </si>
  <si>
    <t>Intervention1: Panchgavya Therapy: Ayurcoronil-1- 15 ml BD (after meals) with warm water.&lt;br&gt;Coripel- 2 drops on mask two times a day.&lt;br&gt;Coronoj- Cotton gauge med wet with Coronoj and placed at nostrils for 5 min twice a day. &lt;br&gt;Cowurine Gargle-30 ml warm water 10 ml cow urine will be mixed to gargle thrice a day&lt;br&gt;Cow milk with Goghrita- 60 ml Cow milk (A2 milk) mixed with 10 ml Goghrit to be administered once a day after 3 hrs of first dose of Ayurcoronil-1.&lt;br&gt;This treatment will be followed for single day ie 24 hrs.&lt;br&gt;Control Intervention1: Standard care treatmnet: Standard care treatment should be followed as per ICMR protocol for single day ie 24 hrs.&lt;br&gt;</t>
  </si>
  <si>
    <t>http://www.ctri.nic.in/Clinicaltrials/pmaindet2.php?trialid=45721</t>
  </si>
  <si>
    <t>Panchgavya Therapy in prophylaxis and as an adjuvant therapy in management of Covid 19.</t>
  </si>
  <si>
    <t>CTRI/2020/07/026793</t>
  </si>
  <si>
    <t>Ionisation Filtration Industries PvtLtd</t>
  </si>
  <si>
    <t>Mr Vivek Joshi</t>
  </si>
  <si>
    <t>6 Bansal Capital Bhusari colony Paud Road Pune</t>
  </si>
  <si>
    <t>gayatri.mbgindia@gmail.com</t>
  </si>
  <si>
    <t>Mprex Healthcare Pvt  Ltd</t>
  </si>
  <si>
    <t>Inclusion criteria: Patients with RT-PCR confirmed COVID-19 illness.  &lt;br/ &gt;&lt;br&gt;Age of 18-65 years of either sex (Both including) &lt;br/ &gt;&lt;br&gt;Mild to Moderate Covid 19 disease (NEWS score NMT 7)  &lt;br/ &gt;&lt;br&gt;Signed informed consent. &lt;br/ &gt;&lt;br&gt;Cases with or without presenting with fever and/or upper respiratory tract illness (Influenza-like illness, ILI). &lt;br/ &gt;&lt;br&gt;Subjects at high risk of exposure to COVID 19  &lt;br/ &gt;&lt;br&gt;Health care and frontline workers involved in the treatment of COVID19 cases &lt;br/ &gt;&lt;br&gt;Family members of COVID19 cases or direct contact</t>
  </si>
  <si>
    <t>Exclusion criteria: Subjects with any comorbidity which is critical at the screening  &lt;br/ &gt;&lt;br&gt;Allergies, known to be allergic to research drugs  &lt;br/ &gt;&lt;br&gt;Confirmed pneumonia cases with or without symptoms  &lt;br/ &gt;&lt;br&gt;Patients who have participated in other clinical trials within 1 month &lt;br/ &gt;&lt;br&gt;Proves unfit for the study as a sole discretion of the investigator &lt;br/ &gt;&lt;br&gt;Being pregnant or breastfeeding &lt;br/ &gt;&lt;br&gt;Requiring ICU admission at the screening  &lt;br/ &gt;&lt;br&gt;Past History of MI, Epileptic episodes  &lt;br/ &gt;&lt;br&gt;Not giving consent</t>
  </si>
  <si>
    <t>% of subjects with negative RT-PCR for COVID 19 at the end of study &lt;br/ &gt;&lt;br&gt;Change in clinical symptom presentation in Cough, breathlessness, persistent pain and pressure in the chest, loss of appetite, fatigue on 5 point ordinal scale-None, mild, moderate, severe , extremely severe  &lt;br/ &gt;&lt;br&gt;Clinical status expressed in percentage of subjects reporting each severity rating on a 5-point ordinal scaleTimepoint: 24 hrs. of treatment regimen, patient to be observed daily for till the time of discharge or day 10 whichever is earlier</t>
  </si>
  <si>
    <t>Repurposing of Chlorpromazine in Covid-19 Treatment</t>
  </si>
  <si>
    <t>Drug: CHLORPROMAZINE (CPZ);Combination Product: Standard of Care (SOC)</t>
  </si>
  <si>
    <t>https://clinicaltrials.gov/show/NCT04366739</t>
  </si>
  <si>
    <t>NCT04366739</t>
  </si>
  <si>
    <t>reCoVery</t>
  </si>
  <si>
    <t>Marion Plaze, MD, PHD;Marion Plaze, MD, PHD;Marion Plaze, MD, PHD</t>
  </si>
  <si>
    <t>;m.plaze@ghu-paris.fr;m.plaze@ghu-paris.fr</t>
  </si>
  <si>
    <t>;0145658646;0145658652</t>
  </si>
  <si>
    <t>Service Hospitalo-Universitaire - GHU PARIS Psychiatrie &amp; Neurosciences;</t>
  </si>
  <si>
    <t>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t>
  </si>
  <si>
    <t>Time To Response (TTR)</t>
  </si>
  <si>
    <t>Randomized open label trial assessing efficacy and safety of hydroxychloroquine plus azithromycin versus hydroxychloroquine for hospitalized patients with COVID-19</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</si>
  <si>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</si>
  <si>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https://www.clinicaltrialsregister.eu/ctr-search/search?query=eudract_number:2020-001406-27</t>
  </si>
  <si>
    <t>efficacy and safety of a bitherapy by hydroxychloroquine + azythromycin vs monotherapy by hydroxychoroquine in adult patients with documentated infection by covid19</t>
  </si>
  <si>
    <t>EUCTR2020-001406-27-FR</t>
  </si>
  <si>
    <t>University Hospital of Montpellier</t>
  </si>
  <si>
    <t>infection COVID 19;Therapeutic area: Diseases [C] - Virus Diseases [C02]</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</si>
  <si>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</si>
  <si>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</si>
  <si>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</si>
  <si>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</si>
  <si>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</si>
  <si>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</si>
  <si>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</si>
  <si>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Prophylaxis With Chloroquine in Health Personnel Exposed to Infection With Coronavirus Disease 2019 (COVID-19)</t>
  </si>
  <si>
    <t>Drug: Chloroquine</t>
  </si>
  <si>
    <t>https://clinicaltrials.gov/show/NCT04627467</t>
  </si>
  <si>
    <t>Prevention With Chloroquine in Health Personnel Exposed to Infection With Coronavirus Disease 2019 (COVID-19) (TS-COVID)</t>
  </si>
  <si>
    <t>NCT04627467</t>
  </si>
  <si>
    <t>TS-COVID</t>
  </si>
  <si>
    <t>Juan D Velez, MD</t>
  </si>
  <si>
    <t>_x000D_&lt;br&gt;        Inclusion Criteria:_x000D_&lt;br&gt;_x000D_&lt;br&gt;          -  Asymptomatic healthcare workers and contractors who work in Fundacion Valle del Lili_x000D_&lt;br&gt;_x000D_&lt;br&gt;        Exclusion Criteria:_x000D_&lt;br&gt;_x000D_&lt;br&gt;          -  To have two or more of the following symptoms 14 days previous to the initial_x000D_&lt;br&gt;             assessment: cough, dyspnea, odynophagia, fatigue, weakness, fever &gt;38 degrees ¬∞C_x000D_&lt;br&gt;_x000D_&lt;br&gt;          -  History of close contact (less than two meters) with a person with probable or_x000D_&lt;br&gt;             confirmed COVID-19 without adequate protection during the last 14 days_x000D_&lt;br&gt;_x000D_&lt;br&gt;          -  History of one the following diseases in treatment at inclusion in the study: cardiac_x000D_&lt;br&gt;             arrhythmias, epilepsy, kidney disease, seizures_x000D_&lt;br&gt;_x000D_&lt;br&gt;          -  Treatment with concomitant medications: tamoxifen, quinine, cyclosporine, amiodarone,_x000D_&lt;br&gt;             digoxine, anticonvulsivants_x000D_&lt;br&gt;_x000D_&lt;br&gt;          -  Having recently taken chloroquine or hydroxychloroquine in the last two weeks_x000D_&lt;br&gt;_x000D_&lt;br&gt;          -  Known hypersensitivity to chloroquine or hydroxychloroquine_x000D_&lt;br&gt;</t>
  </si>
  <si>
    <t>COVID-19 infection;COVID-19 infection;COVID-19 infection;COVID-19 infection;COVID-19 infection;COVID-19 infection</t>
  </si>
  <si>
    <t>A Randomized Trial to Determine the Effect of Vitamin D and Zinc Supplementation for Improving Treatment Outcomes Among COVID-19 Patients in India</t>
  </si>
  <si>
    <t>Dietary Supplement: Vitamin D3 (cholecalciferol);Dietary Supplement: Zinc (zinc gluconate);Dietary Supplement: Zinc (zinc gluconate) &amp; Vitamin D (cholecalciferol);Other: Placebo</t>
  </si>
  <si>
    <t>https://clinicaltrials.gov/show/NCT04641195</t>
  </si>
  <si>
    <t>Vitamin D and Zinc Supplementation for Improving Treatment Outcomes Among COVID-19 Patients in India</t>
  </si>
  <si>
    <t>NCT04641195</t>
  </si>
  <si>
    <t>Harvard School of Public Health</t>
  </si>
  <si>
    <t>Wafaie W Wafaie, MBBS, MPH, MS, DrPH;Wafaie W Fawzi, MBBS, MPH, MS, DrPH;Guaray Gupta, MD</t>
  </si>
  <si>
    <t>;mina@hsph.harvard.edu;dr.gauravgupta@gmail.com</t>
  </si>
  <si>
    <t>;617 432 2086;+91 9867220473</t>
  </si>
  <si>
    <t>Harvard School of Public Health;</t>
  </si>
  <si>
    <t>_x000D_&lt;br&gt;        Inclusion Criteria:_x000D_&lt;br&gt;_x000D_&lt;br&gt;          -  Aged &gt;=18 years old_x000D_&lt;br&gt;_x000D_&lt;br&gt;          -  Polymerase chain reaction (PCR)-confirmed infection with SARS-COV2_x000D_&lt;br&gt;_x000D_&lt;br&gt;          -  Oxygen saturation level of 90 or above_x000D_&lt;br&gt;_x000D_&lt;br&gt;          -  Provide informed consent_x000D_&lt;br&gt;_x000D_&lt;br&gt;        Exclusion Criteria:_x000D_&lt;br&gt;_x000D_&lt;br&gt;          -  Pregnancy_x000D_&lt;br&gt;_x000D_&lt;br&gt;          -  Enrollment in other clinical trials_x000D_&lt;br&gt;_x000D_&lt;br&gt;          -  Daily use of multivitamins for the past 1 month_x000D_&lt;br&gt;</t>
  </si>
  <si>
    <t>Anhydrous Enol-Oxaloacetate (AEO) on Improving Fatigue in Post-COVID-19 Survivors</t>
  </si>
  <si>
    <t>Dietary Supplement: Oxaloacetate Medical Food/Dietary Supplement</t>
  </si>
  <si>
    <t>https://clinicaltrials.gov/show/NCT04592354</t>
  </si>
  <si>
    <t>NCT04592354</t>
  </si>
  <si>
    <t>Terra Biological LLC</t>
  </si>
  <si>
    <t>Treatment of Fatigue After Resolution of COVID-19 Infection</t>
  </si>
  <si>
    <t>AEO</t>
  </si>
  <si>
    <t>Lisa Tully, Ph.D.;Alan B Cash, MS;Lisa Tully, Ph.D.</t>
  </si>
  <si>
    <t>;acash@TerraBiological.com;lisa@energymedicineri.com</t>
  </si>
  <si>
    <t>;8589475722;303-440-3649</t>
  </si>
  <si>
    <t>Energy Medicine Research Institute;</t>
  </si>
  <si>
    <t>_x000D_&lt;br&gt;        Inclusion Criteria:_x000D_&lt;br&gt;_x000D_&lt;br&gt;          -  4.1.1 Women with an initial infection diagnosis COVID-19 that has been resolved, as_x000D_&lt;br&gt;             measured by rRT PCR, who are at least 2 months after proven viral resolution._x000D_&lt;br&gt;_x000D_&lt;br&gt;          -  4.1.2 No evidence of active/recurrent COVID-19 or other serious chronic illness._x000D_&lt;br&gt;_x000D_&lt;br&gt;          -  4.1.3 Have significant fatigue complaints, defined as a bimodal score of 4 or greater_x000D_&lt;br&gt;             on the Fatigue Questionnaire._x000D_&lt;br&gt;_x000D_&lt;br&gt;          -  4.1.4 Is geographically accessible, or can fill out forms virtually, and able to_x000D_&lt;br&gt;             participate in a study of 6-10 weeks duration._x000D_&lt;br&gt;_x000D_&lt;br&gt;          -  4.1.5 Age &gt;18 years and less than 65._x000D_&lt;br&gt;_x000D_&lt;br&gt;          -  4.1.6 Ability to complete evaluation surveys in English._x000D_&lt;br&gt;_x000D_&lt;br&gt;          -  4.1.7 The effects of oxaloacetate on the developing human fetus at the recommended_x000D_&lt;br&gt;             therapeutic dose are unknown. For this reason, women of childbearing potential must_x000D_&lt;br&gt;             agree to use adequate contraception (barrier method of birth control; IUD; abstinence)_x000D_&lt;br&gt;             prior to study entry and for the duration of study participation. Women of any age who_x000D_&lt;br&gt;             have had their ovaries and/or uterus removed will not be at risk for pregnancy and_x000D_&lt;br&gt;             will not require contraception. Should a woman become pregnant or suspect she is_x000D_&lt;br&gt;             pregnant while participating in this study, she should inform her study physician_x000D_&lt;br&gt;             immediately._x000D_&lt;br&gt;_x000D_&lt;br&gt;               -  Menopausal status will be established as follows: Women who are 55 years or older_x000D_&lt;br&gt;                  and who are not menstruating will be considered postmenopausal and not at risk_x000D_&lt;br&gt;                  for pregnancy. Women who are less than 55 years old who are menstruating will be_x000D_&lt;br&gt;                  considered premenopausal and will require contraception. Women who are less than_x000D_&lt;br&gt;                  55 years with an intact uterus and ovaries who are not menstruating and have not_x000D_&lt;br&gt;                  had a menstrual period within the past 2 years will have an FSH and estradiol_x000D_&lt;br&gt;                  measured. If the values are in postmenopausal range the woman will be considered_x000D_&lt;br&gt;                  postmenopausal and she will not be considered at risk for pregnancy._x000D_&lt;br&gt;_x000D_&lt;br&gt;          -  4.1.8 Ability to understand and the willingness to sign a written informed consent_x000D_&lt;br&gt;             document._x000D_&lt;br&gt;_x000D_&lt;br&gt;          -  4.1.9 No diagnosis of Clinical Depression_x000D_&lt;br&gt;_x000D_&lt;br&gt;          -  4.1.10 Is not taking an oxaloacetate supplement._x000D_&lt;br&gt;_x000D_&lt;br&gt;        Exclusion Criteria:_x000D_&lt;br&gt;_x000D_&lt;br&gt;          -  4.2.1 Has another serious or chronic medical or psychiatric condition that contributes_x000D_&lt;br&gt;             to substantial physical or emotional disability that would detract from participating_x000D_&lt;br&gt;             in the planned study._x000D_&lt;br&gt;_x000D_&lt;br&gt;          -  4.2.2 Taking chronic medications that would interfere with cognitive functioning such_x000D_&lt;br&gt;             as medications for sleep, anxiety, narcotics for pain, use of illicit medical foods or_x000D_&lt;br&gt;             cannabis._x000D_&lt;br&gt;_x000D_&lt;br&gt;          -  4.2.3 Participants may not be receiving any other investigational agents._x000D_&lt;br&gt;_x000D_&lt;br&gt;          -  4.2.4 History of allergic reactions attributed to compounds of similar chemical or_x000D_&lt;br&gt;             biologic composition to oxaloacetate._x000D_&lt;br&gt;_x000D_&lt;br&gt;          -  4.2.5 Uncontrolled intercurrent illness including, but not limited to, ongoing or_x000D_&lt;br&gt;             active infection of Covid-19 or other virus, symptomatic congestive heart failure,_x000D_&lt;br&gt;             unstable angina pectoris, cardiac arrhythmia, or psychiatric illness/social situations_x000D_&lt;br&gt;             that would limit compliance with study requirements._x000D_&lt;br&gt;_x000D_&lt;br&gt;          -  4.2.6 Pregnant or breast-feeding women are excluded from this study because the safety_x000D_&lt;br&gt;             of oxaloacetate in this setting is unknown. A pregnancy test will be performed on all_x000D_&lt;br&gt;             women with an intact uterus and ovaries who are not determined to be postmenopausal,_x000D_&lt;br&gt;             as described in section 4.1.7._x000D_&lt;br&gt;</t>
  </si>
  <si>
    <t>Fatigue</t>
  </si>
  <si>
    <t>A Phase I/?a Trial to Explore the Safety and Efficacy of Allogenic Adipose Tissue-derived Mesenchymal Stem Cell (AstroStem-V) Therapy in Patients With COVID-19 Pneumonia</t>
  </si>
  <si>
    <t>Drug: AstroStem-V</t>
  </si>
  <si>
    <t>https://clinicaltrials.gov/show/NCT04527224</t>
  </si>
  <si>
    <t>Study to Evaluate the Efficacy and Safety of AstroStem-V in Treatment of COVID-19 Pneumonia</t>
  </si>
  <si>
    <t>NCT04527224</t>
  </si>
  <si>
    <t>Nature Cell Co. Ltd.</t>
  </si>
  <si>
    <t>Won Ho CHUN</t>
  </si>
  <si>
    <t>chun@stemcellbio.com</t>
  </si>
  <si>
    <t>424-227-9568</t>
  </si>
  <si>
    <t>_x000D_&lt;br&gt;        Inclusion Criteria:_x000D_&lt;br&gt;_x000D_&lt;br&gt;          -  Adults aged 19 to 80 years at the time of signing the written consent form_x000D_&lt;br&gt;_x000D_&lt;br&gt;          -  Subjects diagnosed with pneumonia by radiologic examination (Chest X-ray or CT)_x000D_&lt;br&gt;_x000D_&lt;br&gt;          -  A subject who are hospitalized for pneumonia caused by COVID-19 infection_x000D_&lt;br&gt;_x000D_&lt;br&gt;          -  subject who has moderate COVID-19 disease:_x000D_&lt;br&gt;_x000D_&lt;br&gt;               -  Subjects diagnosed with COVID-19 by authorized a reverse-transcription polymerase_x000D_&lt;br&gt;                  chain reaction (RT-PCR) or equivalent testing_x000D_&lt;br&gt;_x000D_&lt;br&gt;               -  A subject who has symptoms of moderate illness with COVID-19, which could include_x000D_&lt;br&gt;                  any symptom of mild illness or shortness of breath with exertion_x000D_&lt;br&gt;_x000D_&lt;br&gt;               -  A subject who has clinical signs suggestive of moderate illness with COVID-19,_x000D_&lt;br&gt;                  such as respiratory rate = 20 breaths per minute, SaO2 = 93% on room air at sea_x000D_&lt;br&gt;                  level, heart rate = 90 beats per minute_x000D_&lt;br&gt;_x000D_&lt;br&gt;               -  No clinical signs indicative of severe COVID-19 disease severity_x000D_&lt;br&gt;_x000D_&lt;br&gt;          -  A subject who has a donor of direct lineage (biological parents, brothers, sisters,_x000D_&lt;br&gt;             children) who consented to the collection of fats and blood for the manufacture of_x000D_&lt;br&gt;             investigational product (IP)_x000D_&lt;br&gt;_x000D_&lt;br&gt;          -  Subjects or representatives of subjects voluntarily participate in the clinical trial_x000D_&lt;br&gt;             with written informed consent_x000D_&lt;br&gt;_x000D_&lt;br&gt;        Exclusion Criteria:_x000D_&lt;br&gt;_x000D_&lt;br&gt;          -  Subjects who have pulmonary disease except COVID-19 pneumonia_x000D_&lt;br&gt;_x000D_&lt;br&gt;          -  PaO2/FiO2 = 100mmHg_x000D_&lt;br&gt;_x000D_&lt;br&gt;          -  Subjects who have uncontrolled shock_x000D_&lt;br&gt;_x000D_&lt;br&gt;          -  Subjects diagnosed with COVID-19 with CPR or requires treatment of Extra Corporeal_x000D_&lt;br&gt;             Membrane Oxygenation (ECMO)_x000D_&lt;br&gt;_x000D_&lt;br&gt;          -  Subjects with an irreversible brain lesion or medical history of malignant tumors_x000D_&lt;br&gt;_x000D_&lt;br&gt;          -  Subjects treated for heart disease within 3 months prior to screening_x000D_&lt;br&gt;_x000D_&lt;br&gt;          -  Subjects who are receiving immunosuppressant therapy for transplantation or who are_x000D_&lt;br&gt;             taking immunosuppressive drugs such as steroids, TNF-alpha inhibitors_x000D_&lt;br&gt;_x000D_&lt;br&gt;          -  Subject treated with stem cells._x000D_&lt;br&gt;_x000D_&lt;br&gt;          -  Subjects with end-stage renal failure who need renal replacement therapy or cirrhosis_x000D_&lt;br&gt;             patients with complications_x000D_&lt;br&gt;_x000D_&lt;br&gt;          -  Subjects who have an average life expectancy to be less than 2 months due to the_x000D_&lt;br&gt;             underlying disease_x000D_&lt;br&gt;_x000D_&lt;br&gt;          -  Subjects who have history of thromboembolism or pulmonary arterial hypertension_x000D_&lt;br&gt;_x000D_&lt;br&gt;          -  Subjects who currently have positive HIV test results_x000D_&lt;br&gt;_x000D_&lt;br&gt;          -  Pregnant or breast-feeding women_x000D_&lt;br&gt;_x000D_&lt;br&gt;          -  Subjects with pregnancy planned during clinical trials. Women or men of childbearing_x000D_&lt;br&gt;             age who do not agree to maintain contraception by choosing, or who do not agree to use_x000D_&lt;br&gt;             the appropriate method of contraception_x000D_&lt;br&gt;_x000D_&lt;br&gt;               -  suitable contraceptive methods: condom, sponge, foam, gel, diaphragm for_x000D_&lt;br&gt;                  contraception, intrauterine device, etc. Periodic abstinence (eg, calendar_x000D_&lt;br&gt;                  method, ovulation method, symptom body temperature method, post ovulation method)_x000D_&lt;br&gt;                  and restraint is not considered an accepted method of contraception, and hormonal_x000D_&lt;br&gt;                  contraceptives are not allowed. However, women having no potential are pregnancy_x000D_&lt;br&gt;                  due to menopause (amenorrhea more than 12 months after the last menstruation) or_x000D_&lt;br&gt;                  surgical infertility is possible to participate in the study only the pregnancy_x000D_&lt;br&gt;                  test is negative_x000D_&lt;br&gt;_x000D_&lt;br&gt;          -  Subjects who administered other investigational products within 12 weeks prior to IP_x000D_&lt;br&gt;             administration_x000D_&lt;br&gt;_x000D_&lt;br&gt;          -  Subject who the principal investigator considers inappropriate for the study due to_x000D_&lt;br&gt;             any other reasons than those listed above_x000D_&lt;br&gt;</t>
  </si>
  <si>
    <t>Treatment related adverse events;Number of subjects with treatment related abnormal variation of vital signs, physical examination and laboratory test values</t>
  </si>
  <si>
    <t>What is the Effect of Mesenchymal Stem Cell Therapy on Seriously Ill Patients With Covid 19 in Intensive Care? (Prospective Double Controlled Study)</t>
  </si>
  <si>
    <t>Biological: MSC Treatment;Biological: Saline Control</t>
  </si>
  <si>
    <t>https://clinicaltrials.gov/show/NCT04392778</t>
  </si>
  <si>
    <t>Clinical Use of Stem Cells for the Treatment of Covid-19</t>
  </si>
  <si>
    <t>NCT04392778</t>
  </si>
  <si>
    <t>SB√ú Dr. Sadi Konuk Egitim ve Arastirma Hastanesi</t>
  </si>
  <si>
    <t>Covid19;Pneumonia;Multiple Organ Failure;Corona Virus Infection</t>
  </si>
  <si>
    <t>Gokhan T Adas, Prof.Dr.;Erdal Karaoz, Prof.Dr.;Gokhan T Adas, Prof.Dr.</t>
  </si>
  <si>
    <t>;;gokhantolgaadas@gmail.com</t>
  </si>
  <si>
    <t>;;05326155892</t>
  </si>
  <si>
    <t>SB√ú Dr. Sadi Konuk Egitim ve Arastirma Hastanesi;Istinye University;</t>
  </si>
  <si>
    <t>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t>
  </si>
  <si>
    <t>Prospective, Randomized, Parallel-Group, Open-Label Study to Evaluate the Efficacy and Safety of IMU-838, in Combination With Oseltamivir, in Adults With COVID-19</t>
  </si>
  <si>
    <t>Drug: IMU-838;Drug: Oseltamivir</t>
  </si>
  <si>
    <t>https://clinicaltrials.gov/show/NCT04516915</t>
  </si>
  <si>
    <t>IMU-838 and Oseltamivir in the Treatment of COVID-19</t>
  </si>
  <si>
    <t>NCT04516915</t>
  </si>
  <si>
    <t>IONIC</t>
  </si>
  <si>
    <t>Kavi Sharma, MD</t>
  </si>
  <si>
    <t>kavi.sharma@uhcw.nhs.uk</t>
  </si>
  <si>
    <t>_x000D_&lt;br&gt;        Inclusion Criteria:_x000D_&lt;br&gt;_x000D_&lt;br&gt;          -  1. Male or non-pregnant female patients at least 18 years old 2. Severe Acute_x000D_&lt;br&gt;             Respiratory Syndrome Coronavirus (SARS-CoV)-2 infection, either:_x000D_&lt;br&gt;_x000D_&lt;br&gt;               -  Confirmed cases: prospective participants who test positive to a validated_x000D_&lt;br&gt;                  specific SARS-CoV-2 nucleic acid test or has the virus identified by electron_x000D_&lt;br&gt;                  microscopy or viral culture, as per local trust policy = 7 days before_x000D_&lt;br&gt;                  randomisation._x000D_&lt;br&gt;_x000D_&lt;br&gt;               -  Probable/Suspected case: prospective participants who may have been in contact_x000D_&lt;br&gt;                  with a confirmed case of COVID-19, AND have mild to severe COVID-19 clinical_x000D_&lt;br&gt;                  symptoms AND radio-graphic evidence* of pulmonary infiltrates consistent with_x000D_&lt;br&gt;                  COVID-19 disease 3. Moderate to severe COVID-19 requiring hospitalisation defined_x000D_&lt;br&gt;                  as: a) Clinical status category 3-5 (inclusive) on the 7-point clinical status_x000D_&lt;br&gt;                  category scale as proposed by the World Health Organisation (WHO) master_x000D_&lt;br&gt;                  protocol: I. Category 3: hospitalized, no oxygen therapy II. Category 4:_x000D_&lt;br&gt;                  hospitalized, oxygen by mask or nasal prongs III. Category 5: hospitalized,_x000D_&lt;br&gt;                  non-invasive ventilation or high-flow oxygen *where routinely available, no tests_x000D_&lt;br&gt;                  will be requested for research purpose_x000D_&lt;br&gt;_x000D_&lt;br&gt;        Exclusion Criteria_x000D_&lt;br&gt;_x000D_&lt;br&gt;        Therapy Exclusion Criteria:_x000D_&lt;br&gt;_x000D_&lt;br&gt;        Use of the following concomitant medications is prohibited at Screening Visit and_x000D_&lt;br&gt;        throughout the duration of the trial:_x000D_&lt;br&gt;_x000D_&lt;br&gt;          1. Use of Oseltamivir for more than 48 hrs prior to the first treatment dose_x000D_&lt;br&gt;_x000D_&lt;br&gt;          2. Use of antiviral drugs (e.g. nucleoside analogue reverse-transcriptase inhibitors,_x000D_&lt;br&gt;             protease inhibitors, etc.)_x000D_&lt;br&gt;_x000D_&lt;br&gt;          3. History of long-term or concurrent use of mycophenolate mofetil, methotrexate_x000D_&lt;br&gt;             exceeding 17.5 mg weekly_x000D_&lt;br&gt;_x000D_&lt;br&gt;          4. Chloroquine or hydroxychloroquine_x000D_&lt;br&gt;_x000D_&lt;br&gt;          5. Any medication known to significantly increase urinary elimination of uric acid, in_x000D_&lt;br&gt;             particular lesinurad as well as uricosuric drugs such as probenecid_x000D_&lt;br&gt;_x000D_&lt;br&gt;          6. Treatments for any malignancy, in particular irinotecan, paclitaxel, tretinoin,_x000D_&lt;br&gt;             bosutinib, sorafinib, enasidenib, erlotinib, regorafenib, pazopanib and nilotinib_x000D_&lt;br&gt;_x000D_&lt;br&gt;          7. Any drug significantly restricting water diuresis, in particular vasopressin and_x000D_&lt;br&gt;             vasopressin analogues_x000D_&lt;br&gt;_x000D_&lt;br&gt;          8. Use of rosuvastatin at daily doses higher than 10 mg_x000D_&lt;br&gt;_x000D_&lt;br&gt;        Medical History of Concomitant Disease Exclusion Criteria_x000D_&lt;br&gt;_x000D_&lt;br&gt;          -  Allergic or hypersensitivity to the IMU-838, Oseltamivir, or any of the ingredients_x000D_&lt;br&gt;_x000D_&lt;br&gt;          -  Pregnant or breastfeeding or with intention to become pregnant during the study_x000D_&lt;br&gt;_x000D_&lt;br&gt;          -  Participants who cannot take trial medication orally at presentation_x000D_&lt;br&gt;_x000D_&lt;br&gt;          -  Undergoing active chemotherapy or radiotherapy._x000D_&lt;br&gt;_x000D_&lt;br&gt;          -  If the attending clinician believes that there is a specific contra-indication to the_x000D_&lt;br&gt;             IONIC intervention._x000D_&lt;br&gt;_x000D_&lt;br&gt;          -  Patient has a medical or concomitant disease history preventing them from_x000D_&lt;br&gt;             participating_x000D_&lt;br&gt;_x000D_&lt;br&gt;          -  Critical patients whose expected survival time &lt; 48-72 hours_x000D_&lt;br&gt;_x000D_&lt;br&gt;          -  Evidence of pancytopenia or immunosuppression_x000D_&lt;br&gt;_x000D_&lt;br&gt;          -  Any contraindication to Oseltamivir or standard of care_x000D_&lt;br&gt;_x000D_&lt;br&gt;        Presence of the following laboratory values at Screening Exclusion Criteria_x000D_&lt;br&gt;_x000D_&lt;br&gt;          -  Platelet count &lt;100,000/mm¬≥ (&lt;100 x 109/L)_x000D_&lt;br&gt;_x000D_&lt;br&gt;          -  Total bilirubin &gt; 2 x ULN or ALT or GGT &gt; 5 x ULN_x000D_&lt;br&gt;_x000D_&lt;br&gt;          -  Elevated indirect (unconjugated) bilirubin &gt;1.2 x ULN (i.e. &gt;1.1 mg/dL)_x000D_&lt;br&gt;_x000D_&lt;br&gt;          -  Serum uric acid levels at Screening Visit &gt;1.2 x ULN (for women &gt;6.8 mg/dL, for men_x000D_&lt;br&gt;             &gt;8.4 mg/dL)_x000D_&lt;br&gt;_x000D_&lt;br&gt;          -  Renal impairment defined as estimated glomerular filtration rate =45 mL/min/1.73m¬≤_x000D_&lt;br&gt;_x000D_&lt;br&gt;          -  Decompensated liver cirrhosis (Child-Pugh score B and C)_x000D_&lt;br&gt;_x000D_&lt;br&gt;          -  History or presence of serious or acute heart disease such as uncontrolled cardiac_x000D_&lt;br&gt;             dysrhythmia or arrhythmia, uncontrolled angina pectoris, cardiomyopathy, or_x000D_&lt;br&gt;             uncontrolled congestive heart failure (New York Heart Association [NYHA] class 3 or 4)_x000D_&lt;br&gt;_x000D_&lt;br&gt;          -  Cardiac disease resulting in marked limitation of physical activity. Patients are_x000D_&lt;br&gt;             comfortable at rest. Less than ordinary activity causes fatigue, palpitation, dyspnea,_x000D_&lt;br&gt;             or anginal pain. NYHA class 4: Cardiac disease resulting in inability to carry on any_x000D_&lt;br&gt;             physical activity without discomfort. Symptoms of heart failure or the anginal_x000D_&lt;br&gt;             syndrome may be present even at rest. If any physical activity is undertaken,_x000D_&lt;br&gt;             discomfort is increased._x000D_&lt;br&gt;_x000D_&lt;br&gt;          -  History or presence of any major medical or psychiatric illness (such as severe_x000D_&lt;br&gt;             depression, psychosis, bipolar disorder), history of suicide attempt, or current_x000D_&lt;br&gt;             suicidal ideation, if any of those conditions in the opinion of the investigator could_x000D_&lt;br&gt;             create undue risk to the patient or could affect adherence with the trial protocol_x000D_&lt;br&gt;_x000D_&lt;br&gt;        COVID-19 related exclusion criteria_x000D_&lt;br&gt;_x000D_&lt;br&gt;        ‚Ä¢ Participation in any other interventional clinical trial for an experimental treatment_x000D_&lt;br&gt;        for COVID-19_x000D_&lt;br&gt;</t>
  </si>
  <si>
    <t>To evaluate whether time-to-improvement is significantly better in IMU-838 plus Oseltamivir (IONIC Intervention) vs. Oseltamivir alone in adult subjects with COVID-19</t>
  </si>
  <si>
    <t>EVALUATION OF THE EFFICACY OF INTRAVENOUS VITAMIN C IN THE MANAGEMENT OF COVID 19 -A Prospective Randomized Controlled Trial - VCMC</t>
  </si>
  <si>
    <t>Intervention1: INTRAVENOUS VITAMIN C: 1 GRAM INTRAVENOUS VITAMIN C IV 8 HOURLY FOR 4 DAYS.&lt;br&gt;Control Intervention1: Placebo: SIMILAR LOOKING PLACEBO VIALS CONTAINING NS OR WATER FOR INJECTION IV 8 HOURLY FOR 4 DAYS&lt;br&gt;</t>
  </si>
  <si>
    <t>http://www.ctri.nic.in/Clinicaltrials/pmaindet2.php?trialid=49295</t>
  </si>
  <si>
    <t>ROLE OF VITAMIN C IN MANAGEMENT OF COVID 19</t>
  </si>
  <si>
    <t>CTRI/2020/11/029230</t>
  </si>
  <si>
    <t>NIL</t>
  </si>
  <si>
    <t>DR VIJAY KUMAR</t>
  </si>
  <si>
    <t>AIIMS, PHULAWARISHARIF, PATNA, BIHAR AIIMS, PHULAWARISHARIF, PATNA, BIHAR</t>
  </si>
  <si>
    <t>vijaykr@aiimspatna.org</t>
  </si>
  <si>
    <t>AIIMS PATNA</t>
  </si>
  <si>
    <t>Inclusion criteria: All patients above the age of 18 years both males and females, admitted with a diagnosis of &lt;br/ &gt;&lt;br&gt;Moderate &amp;amp; Severe COVID -19 (on the basis of a positive RT-PCR report) at our facility during the &lt;br/ &gt;&lt;br&gt;study period (16/08/2020-15/12/2020)</t>
  </si>
  <si>
    <t>Exclusion criteria: 1. Patients with a known allergy to or adverse drug reaction with vitamin C. &lt;br/ &gt;&lt;br&gt;2. Patients unable to provide consent or unwilling to participate in the study. &lt;br/ &gt;&lt;br&gt;3. Patients participating in any other ongoing clinical trial will be excluded from the study. &lt;br/ &gt;&lt;br&gt;4. Patients below the age of 18 years will be excluded from the study. &lt;br/ &gt;&lt;br&gt;5. Pregnant or Breastfeeding Females will be excluded from the study. &lt;br/ &gt;&lt;br&gt;6.Patients previously complicated with End-stage Lung Disease, End stage Malignancy, Glucose-6- &lt;br/ &gt;&lt;br&gt;Phosphate dehydrogenase deficiency, Diabetes Mellitus &amp;amp; Diabetic Ketoacidosis , Nephrolithiasis, &lt;br/ &gt;&lt;br&gt;Chronic Kidney Disease, Cardiogenic Pulmonary Edema will be Excluded from the study.</t>
  </si>
  <si>
    <t>1. Clinical Recovery From the disease . &lt;br/ &gt;&lt;br&gt;2. In Hospital Mortality .Timepoint: AT WEEKLY INTERVAL</t>
  </si>
  <si>
    <t>COVID-19 - ACE inhibitors or ARBs discontinuation for Clinical Outcome Risk reduction in patients hospitalized for the Endemic Severe acute respiratory syndrome coronavirus (SARS-CoV-2) infection: the randomized ACORES-2 study - ACORES-2</t>
  </si>
  <si>
    <t>&lt;br&gt;Pharmaceutical Form: Tablet&lt;br&gt;&lt;br&gt;Pharmaceutical Form: Tablet&lt;br&gt;&lt;br&gt;</t>
  </si>
  <si>
    <t>https://www.clinicaltrialsregister.eu/ctr-search/search?query=eudract_number:2020-001381-11</t>
  </si>
  <si>
    <t>COVID-19 - ACORES-2 study: ACE inhibitors or ARBs discontinuation for Clinical Outcome Risk reduction in patients hospitalized for the Endemic Severe acute respiratory syndrome coronavirus (SARS-CoV-2) infection</t>
  </si>
  <si>
    <t>EUCTR2020-001381-11-FR</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</si>
  <si>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</si>
  <si>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ASSISTANCE PUBLIQUE - HOPITAUX DE PARIS (AP-HP)</t>
  </si>
  <si>
    <t>Adult patients with a diagnosis of COVID-19 requiring hospitalization in a non-ICU and on prior therapy with RAS blockers;Therapeutic area: Diseases [C] - Virus Diseases [C02]</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</si>
  <si>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</si>
  <si>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</si>
  <si>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</si>
  <si>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</si>
  <si>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</si>
  <si>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</si>
  <si>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</si>
  <si>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Determining the effect of skin test  purified protein derivative (PPD) on the recovery process of patients with COVID 19 in patients with this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</si>
  <si>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</si>
  <si>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http://en.irct.ir/trial/47169</t>
  </si>
  <si>
    <t>Effect of ppd on recovery of covid disease 19</t>
  </si>
  <si>
    <t>IRCT20200414047070N1</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</si>
  <si>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</si>
  <si>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</si>
  <si>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</si>
  <si>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</si>
  <si>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</si>
  <si>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</si>
  <si>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</si>
  <si>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Having covid 19. Timepoint: 3-7-14. Method of measurement: Negative test.</t>
  </si>
  <si>
    <t>Pilot Study of Safety and Efficacy of Cord Tissue Derived Mesenchymal Stromal Cells (hCT-MSC) in COVID-19 Related Acute Respiratory Distress Syndrome (ARDS)</t>
  </si>
  <si>
    <t>Biological: human cord tissue mesenchymal stromal cells</t>
  </si>
  <si>
    <t>https://clinicaltrials.gov/show/NCT04399889</t>
  </si>
  <si>
    <t>hCT-MSCs for COVID19 ARDS</t>
  </si>
  <si>
    <t>NCT04399889</t>
  </si>
  <si>
    <t>Joanne Kurtzberg, MD</t>
  </si>
  <si>
    <t>COVID;Corona Virus Infection;COVID19</t>
  </si>
  <si>
    <t>Joanne Kurtzberg, MD;Bryan Frank, MD;Julie Lopez, MD;Allie Frear</t>
  </si>
  <si>
    <t>;;cordbloodtherapyinfo@dm.duke.edu;allie.frear@duke.edu</t>
  </si>
  <si>
    <t>;;9196681102;</t>
  </si>
  <si>
    <t>Duke Health;Duke Health;</t>
  </si>
  <si>
    <t>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t>
  </si>
  <si>
    <t>Safety of the Investigational Product;Safety of the Investigational Product;Safety of the Investigational Product</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</si>
  <si>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</si>
  <si>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Experimental group:Taking artemisinin-piperaquine;Control group:Symptomatic treatment with non-antiviral drugs;</t>
  </si>
  <si>
    <t>http://www.chictr.org.cn/showproj.aspx?proj=53658</t>
  </si>
  <si>
    <t>ChiCTR2000032915</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</si>
  <si>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</si>
  <si>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</si>
  <si>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Tolerance;Viral load of nCoV;Blood routine;Immunological examination;Blood liver and kidney function test;Myocardial enzyme biochemical examination;ECG examination;Urine routine;body temperature;pulse;Breathe;blood pressure;CT examination of the lungs;</t>
  </si>
  <si>
    <t>A Phase 2, Open-Label, Randomized Study of the Efficacy and Safety of Acalabrutinib with Best Supportive Care Versus Best Supportive Care in Subjects Hospitalized with COVID-19 - CALAVI</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</si>
  <si>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</si>
  <si>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https://www.clinicaltrialsregister.eu/ctr-search/search?query=eudract_number:2020-001644-25</t>
  </si>
  <si>
    <t>A Phase 2, Open-Label, Randomized Study of the Efficacy and Safety of Acalabrutinib with Best Supportive Care Versus Best Supportive Care in Subjects Hospitalized with COVID-19</t>
  </si>
  <si>
    <t>EUCTR2020-001644-25-DE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</si>
  <si>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</si>
  <si>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Acerta Pharma B.V.</t>
  </si>
  <si>
    <t>Spain;Turkey;Chile;Russian Federation;Italy;France;Mexico;Argentina;Brazil;Peru;South Africa;Germany;Japan;Sweden</t>
  </si>
  <si>
    <t>Subjects with life-threatening COVID-19 symptoms &lt;br&gt;MedDRA version: 23.0
Level: PT
Classification code 10051905
Term: Coronavirus infection
System Organ Class: 10021881 - Infections and infestations
;Therapeutic area: Diseases [C] - Virus Diseases [C02]</t>
  </si>
  <si>
    <t>Clinical Trial Call Center</t>
  </si>
  <si>
    <t>121 Oyster Point Blvd</t>
  </si>
  <si>
    <t>acertamc@dlss.com</t>
  </si>
  <si>
    <t>+1888 2929613</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</si>
  <si>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7 days of randomization_x000D_&lt;br&gt;4. COVID-19 pneumonia (documented radiographically) requiring hospitalization and oxygen Saturation (Sp02)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127&lt;br&gt;F.1.3 Elderly (&gt;=65 years) yes&lt;br&gt;F.1.3.1 Number of subjects for this age range 50&lt;br&gt;</t>
  </si>
  <si>
    <t>Exclusion criteria: &lt;br&gt;1. Respiratory failure at the time of screening due to COVID-19 pneumonia that impedes the ability to  swallow pills, or in the opinion of the treating physician, the subject is likely to require mechanical Ventilation within the immediate 24 hours and therefore unable to swallow pills._x000D_&lt;br&gt;2.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 3√ó upper limit of normal (ULN) and/or severe hepatic impairment  detected during the screening period (per local laboratory)._x000D_&lt;br&gt;Exception: AST and/or ALT can be up to 5 √ó ULN if considered due to Underlying COVID-19 disease, but cannot be associated with concurrent elevated bilirubin (up to 2 √ó ULN)._x000D_&lt;br&gt;6.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Subjects are excluded who have already received Prior immunomodulatory/immunosuppressive treatment intended as specific treatment for COVID-19 (after randomization these agents may be_x000D_&lt;br&gt;permitted ). Note: Steroids are permitted prior to randomization and on study_x000D_&lt;br&gt;&lt;br&gt;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</si>
  <si>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oxygenation;Timepoint(s) of evaluation of this end point: 14 days&lt;br&gt;</t>
  </si>
  <si>
    <t>Personalized Health Education Against the Health Damage of COVID-19 Epidemic in Hungary (PROACTIVE-19)</t>
  </si>
  <si>
    <t>Behavioral: Personalized health education;Behavioral: General health education</t>
  </si>
  <si>
    <t>https://clinicaltrials.gov/show/NCT04321928</t>
  </si>
  <si>
    <t>Personalized Health Education Against the Health Damage of Novel Coronavirus (COVID-19) Outbreak in Hungary</t>
  </si>
  <si>
    <t>NCT04321928</t>
  </si>
  <si>
    <t>SARS-CoV-2;Coronavirus;COVID-19;2019-nCoV;2019nCoV</t>
  </si>
  <si>
    <t>PROACTIVE-19</t>
  </si>
  <si>
    <t>P√©ter Hegyi, MD, PhD, DSc;P√©ter Hegyi, MD, PhD, DSc;P√©ter Hegyi, MD,PhD, Dsc</t>
  </si>
  <si>
    <t>;hegyi2009@gmail.com;</t>
  </si>
  <si>
    <t>;+36703751031;</t>
  </si>
  <si>
    <t>Insitute for Translational Medicine, University of P√©cs, HU;</t>
  </si>
  <si>
    <t>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t>
  </si>
  <si>
    <t>Primary composite rate of intensive care unit (ICU) admission, 48 hours of hospital admission, death in COVID-19 positive cases</t>
  </si>
  <si>
    <t>Analysis of Volatile Organic Compounds in Exhaled Air and in Sweat in Patients Referred to the Emergency Reception Service for Suspected COVID-19 Infection: Diagnostic Value and for Rapid Screening</t>
  </si>
  <si>
    <t>Device: Volatile Organic Compounds analysis;Other: Canine odor detection of Volatile Organic Compounds</t>
  </si>
  <si>
    <t>https://clinicaltrials.gov/show/NCT04614883</t>
  </si>
  <si>
    <t>Analysis of Volatile Organic Compounds in Exhaled Air and in Sweat in the Context of Suspicion of COVID-19 Infection</t>
  </si>
  <si>
    <t>NCT04614883</t>
  </si>
  <si>
    <t>VOC-COVID-Diag</t>
  </si>
  <si>
    <t>Helene Salvator, MD;H√©l√®ne Salvator, MD;H√©l√®ne Salvator, MD</t>
  </si>
  <si>
    <t>;h.salvator@hopital-foch.com;h.salvator@hopital-foch.com</t>
  </si>
  <si>
    <t>;01 46 25 29 55;01 46 25 29 55</t>
  </si>
  <si>
    <t>_x000D_&lt;br&gt;        Inclusion Criteria:_x000D_&lt;br&gt;_x000D_&lt;br&gt;          -  Patients treated in the emergency admission department for suspected SARS-CoV-2_x000D_&lt;br&gt;             infection_x000D_&lt;br&gt;_x000D_&lt;br&gt;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t>
  </si>
  <si>
    <t>Validate the interest of VOCs analyzed by electronic noses and / or mass spectrometry for the diagnosis of a COVID-19 infection</t>
  </si>
  <si>
    <t>A Cluster-Randomized, Double-Blind, Placebo-Controlled Study to Evaluate the Efficacy of Vitamin D3 Supplementation to Reduce Disease Severity in Persons With Newly Diagnosed COVID-19 Infection and to Prevent Infection in Household Members</t>
  </si>
  <si>
    <t>Dietary Supplement: vitamin D;Dietary Supplement: Placebo</t>
  </si>
  <si>
    <t>https://clinicaltrials.gov/show/NCT04536298</t>
  </si>
  <si>
    <t>Vitamin D and COVID-19 Trial</t>
  </si>
  <si>
    <t>NCT04536298</t>
  </si>
  <si>
    <t>VIVID</t>
  </si>
  <si>
    <t>JoAnn E Manson, MD, DrPH;Rui Wang, PhD;Davaasambuu Ganmaa, PhD;Trisha Copeland, MS, RD;Trisha Copeland, MS, RD</t>
  </si>
  <si>
    <t>;;;pcopeland2@bwh.harvard.edu;pcopeland2@bwh.harvard.edu</t>
  </si>
  <si>
    <t>;;;1-877-517-2555;877-517-2555</t>
  </si>
  <si>
    <t>Brigham and Women's Hospital;Harvard Medical School;Harvard School of Public Health;</t>
  </si>
  <si>
    <t>_x000D_&lt;br&gt;        Inclusion/exclusion criteria for INDEX CASES:_x000D_&lt;br&gt;_x000D_&lt;br&gt;        Inclusion criteria_x000D_&lt;br&gt;_x000D_&lt;br&gt;          1. Adults aged 30 years or older who are newly diagnosed with COVID-19 infection within_x000D_&lt;br&gt;             72 hours of testing *AND* no more than 5 days from the onset of COVID-19-related_x000D_&lt;br&gt;             symptoms._x000D_&lt;br&gt;_x000D_&lt;br&gt;          2. Age-specific criteria: Age 30 to 49 years with 2 or more comorbidities (diabetes;_x000D_&lt;br&gt;             hypertension; body mass index of 30 or greater; chronic obstructive pulmonary disease_x000D_&lt;br&gt;             or emphysema: history of heart attack, stroke, coronary bypass surgery, coronary_x000D_&lt;br&gt;             angioplasty or stent, hospitalization for heart failure; diagnosed sleep apnea) and/or_x000D_&lt;br&gt;             risk factors (smoking; African American, Hispanic, Native American) *OR* Age 50 to 59_x000D_&lt;br&gt;             years with 1 or more comorbidities or risk factors *OR* Age 60 or older regardless of_x000D_&lt;br&gt;             comorbidity or risk factor status._x000D_&lt;br&gt;_x000D_&lt;br&gt;          3. Ability and willingness to understand and provide informed consent._x000D_&lt;br&gt;_x000D_&lt;br&gt;        Exclusion criteria_x000D_&lt;br&gt;_x000D_&lt;br&gt;          1. Known current pregnancy._x000D_&lt;br&gt;_x000D_&lt;br&gt;          2. Current hospitalization._x000D_&lt;br&gt;_x000D_&lt;br&gt;          3. Unable to complete online questionnaires or adhere to study requirements._x000D_&lt;br&gt;_x000D_&lt;br&gt;          4. Consume more than 400 IU per day of vitamin D from all supplemental sources combined_x000D_&lt;br&gt;             (individual vitamin D supplements, calcium plus vitamin D supplements, medications_x000D_&lt;br&gt;             with vitamin D [e.g., Fosamax Plus D], and multivitamins) in the past 4 weeks._x000D_&lt;br&gt;_x000D_&lt;br&gt;          5. Known diagnosis of hypercalcemia or a condition associated with vitamin D_x000D_&lt;br&gt;             hypersensitivity._x000D_&lt;br&gt;_x000D_&lt;br&gt;          6. Prior diagnosis of cancer *AND* currently undergoing radiation, chemotherapy, or_x000D_&lt;br&gt;             immunotherapy._x000D_&lt;br&gt;_x000D_&lt;br&gt;          7. Kidney failure or dialysis; severe liver disease or cirrhosis._x000D_&lt;br&gt;_x000D_&lt;br&gt;          8. Unstable, transient, or group (6 or more adults) living arrangement._x000D_&lt;br&gt;_x000D_&lt;br&gt;          9. Participation in other COVID-19 trials._x000D_&lt;br&gt;_x000D_&lt;br&gt;        Inclusion/exclusion criteria for HOUSEHOLD CONTACTS:_x000D_&lt;br&gt;_x000D_&lt;br&gt;        Inclusion criteria:_x000D_&lt;br&gt;_x000D_&lt;br&gt;          1. Persons aged 18 years or older who live in the same household as the index case and_x000D_&lt;br&gt;             have been identified as the closest contact within that household._x000D_&lt;br&gt;_x000D_&lt;br&gt;          2. Ability and willingness to understand and provide informed consent._x000D_&lt;br&gt;_x000D_&lt;br&gt;        Exclusion criteria:_x000D_&lt;br&gt;_x000D_&lt;br&gt;          1. Known current pregnancy._x000D_&lt;br&gt;_x000D_&lt;br&gt;          2. History of SARS-CoV-2 infection with onset of symptoms more than 6 days before study_x000D_&lt;br&gt;             entry._x000D_&lt;br&gt;_x000D_&lt;br&gt;          3. Receipt of a SARS-CoV-2 vaccination or monoclonal antibody._x000D_&lt;br&gt;_x000D_&lt;br&gt;          4. Unable to complete online questionnaires or adhere to study requirements._x000D_&lt;br&gt;_x000D_&lt;br&gt;          5. Consume more than 400 IU per day of vitamin D from all supplemental sources combined_x000D_&lt;br&gt;             (individual vitamin D supplements, calcium plus vitamin D supplements, medications_x000D_&lt;br&gt;             with vitamin D [e.g., Fosamax Plus D], and multivitamins) in the past 4 weeks._x000D_&lt;br&gt;_x000D_&lt;br&gt;          6. Known diagnosis of hypercalcemia or a condition associated with vitamin D_x000D_&lt;br&gt;             hypersensitivity._x000D_&lt;br&gt;_x000D_&lt;br&gt;          7. Prior diagnosis of cancer *AND* currently undergoing radiation, chemotherapy or_x000D_&lt;br&gt;             immunotherapy._x000D_&lt;br&gt;_x000D_&lt;br&gt;          8. Kidney failure or dialysis; severe liver disease or cirrhosis._x000D_&lt;br&gt;_x000D_&lt;br&gt;          9. Unstable, transient, or group (6 or more adults) living arrangement._x000D_&lt;br&gt;_x000D_&lt;br&gt;         10. Participation in other COVID-19 trials._x000D_&lt;br&gt;</t>
  </si>
  <si>
    <t>Hospitalization or death in index cases</t>
  </si>
  <si>
    <t>Persuasive Messages for COVID-19 Vaccine Uptake: a Randomized Controlled Trial, Part 1</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</si>
  <si>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</si>
  <si>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https://clinicaltrials.gov/show/NCT04460703</t>
  </si>
  <si>
    <t>COVID-19 Vaccine Messaging, Part 1</t>
  </si>
  <si>
    <t>NCT04460703</t>
  </si>
  <si>
    <t>Vaccination;COVID-19</t>
  </si>
  <si>
    <t>July 3, 2020</t>
  </si>
  <si>
    <t>_x000D_&lt;br&gt;        Inclusion Criteria:_x000D_&lt;br&gt;_x000D_&lt;br&gt;          -  At least 18 years of age_x000D_&lt;br&gt;_x000D_&lt;br&gt;          -  US resident_x000D_&lt;br&gt;_x000D_&lt;br&gt;        Exclusion Criteria:_x000D_&lt;br&gt;_x000D_&lt;br&gt;          -  Younger than 18 years of age_x000D_&lt;br&gt;_x000D_&lt;br&gt;          -  Non-US resident_x000D_&lt;br&gt;_x000D_&lt;br&gt;          -  Do not consent_x000D_&lt;br&gt;</t>
  </si>
  <si>
    <t>Intention to get COVID-19 vaccine</t>
  </si>
  <si>
    <t>Clinical trial for umbilical cord blood CIK and NK cells in the treatment of mild and general patients infected with novel coronavirus pneumonia (COVID-19)</t>
  </si>
  <si>
    <t>Control group:conventional therapy;CIK group:Umbilical cord blood CIK cells (1.6√ó10E8/kg) were injected twice every other day.;NK group:Umbilical cord blood NK cells (1.6√ó10E8/kg) were injected twice every other day.;</t>
  </si>
  <si>
    <t>http://www.chictr.org.cn/showproj.aspx?proj=49779</t>
  </si>
  <si>
    <t>Cancelled by the investigator                          Clinical trial for umbilical cord blood CIK and NK cells in the treatment of mild and general patients infected with novel coronavirus pneumonia (COVID-19)</t>
  </si>
  <si>
    <t>ChiCTR2000030329</t>
  </si>
  <si>
    <t>Control group:30;CIK group:30;NK group:30;</t>
  </si>
  <si>
    <t>The Second Affiliated Hospital of Xi'an Medical University</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</si>
  <si>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</si>
  <si>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</si>
  <si>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</si>
  <si>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</si>
  <si>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</si>
  <si>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</si>
  <si>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Status of immune function;The time of nucleic acid turns to negative;Length of stay in-hospital;</t>
  </si>
  <si>
    <t>A Randomized, Double-Blind, Placebo-Controlled, Parallel-Group Phase 3 Study of Baricitinib in Patients With COVID-19 Infection</t>
  </si>
  <si>
    <t>Drug: Baricitinib;Drug: Placebo</t>
  </si>
  <si>
    <t>https://clinicaltrials.gov/show/NCT04421027</t>
  </si>
  <si>
    <t>A Study of Baricitinib (LY3009104) in Participants With COVID-19</t>
  </si>
  <si>
    <t>NCT04421027</t>
  </si>
  <si>
    <t>United States;Argentina;Brazil;Germany;India;Italy;Japan;Korea, Republic of;Mexico;Puerto Rico;Russian Federation;Spain;United Kingdom;Argentina;Brazil;Germany;India;Italy;Japan;Korea, Republic of;Mexico;Puerto Rico;Russian Federation;Spain;United Kingdom;United States</t>
  </si>
  <si>
    <t>COV-BARRIER</t>
  </si>
  <si>
    <t>Call 1-877-CTLILLY (1-877-265-4559 or 1-317-615-4559) Mon - Fri 9AM - 5PM Eastern Time (UTC/GMT - 5 hours, EST);There may be multiple sites in this clinical trial. 1-877-CTLILLY (1-877-285-4559) or</t>
  </si>
  <si>
    <t>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Requires supplemental oxygen at the time of study entry and at randomization._x000D_&lt;br&gt;_x000D_&lt;br&gt;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and/or_x000D_&lt;br&gt;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(started)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t>
  </si>
  <si>
    <t>Percentage of Participants who Die or Require Non-Invasive Ventilation/High-Flow Oxygen or Invasive Mechanical Ventilation (including extracorporeal membrane oxygenation [ECMO])</t>
  </si>
  <si>
    <t>;Placebo;Measles Mumps and Rubella vaccine</t>
  </si>
  <si>
    <t>https://pactr.samrc.ac.za/TrialDisplay.aspx?TrialID=10953</t>
  </si>
  <si>
    <t>PACTR202004693933092</t>
  </si>
  <si>
    <t>Factorial: participants randomly allocated to either no, one, some or all interventions simultaneously,Randomised,Simple randomization using by using procedures such as coin-tossing or dice-rolling,Sealed opaque envelopes</t>
  </si>
  <si>
    <t>Mahmoud</t>
  </si>
  <si>
    <t>Nassar</t>
  </si>
  <si>
    <t>Al-Motamayez District</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</si>
  <si>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</si>
  <si>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</si>
  <si>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</si>
  <si>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</si>
  <si>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Serologic evidence of infection</t>
  </si>
  <si>
    <t>Efficacy of Sofosbuvir Plus Ledipasvir in Egyptian Patients With COVID-19 Compared to Standard Treatment</t>
  </si>
  <si>
    <t>Drug: Sofosbuvir plus Ledipasvir</t>
  </si>
  <si>
    <t>https://clinicaltrials.gov/show/NCT04530422</t>
  </si>
  <si>
    <t>NCT04530422</t>
  </si>
  <si>
    <t>Almaza Military Fever Hospital</t>
  </si>
  <si>
    <t>_x000D_&lt;br&gt;        Inclusion Criteria:_x000D_&lt;br&gt;_x000D_&lt;br&gt;          -  Pneumonic patients with SARS-COV-2 infection confirmed to be positive by RT-PCR; and_x000D_&lt;br&gt;             demonstrated moderate cases criteria (fever "measured temperature of at least 38 ¬∞C",_x000D_&lt;br&gt;             lower respiratory symptoms "cough, shortness of breath" and imaging-confirmed_x000D_&lt;br&gt;             pneumonia")._x000D_&lt;br&gt;_x000D_&lt;br&gt;          -  Female patients enrolled in the study should have no planned pregnancy for 6 months,_x000D_&lt;br&gt;             after participating in the study, with administration of proper contraceptive measures_x000D_&lt;br&gt;             within 30 days from the first therapeutic dose of the investigational drugs._x000D_&lt;br&gt;_x000D_&lt;br&gt;          -  Patients agreed to sign an informed consent to participate in the current study and_x000D_&lt;br&gt;             that they would not participate in other clinical trials within 30 days from the last_x000D_&lt;br&gt;             administration of the study drugs._x000D_&lt;br&gt;_x000D_&lt;br&gt;        Exclusion Criteria:_x000D_&lt;br&gt;_x000D_&lt;br&gt;          -  Severe COVID-19 patients who met one of the following conditions: (1) Respiratory rate_x000D_&lt;br&gt;             (RR) = 30 times / min; (2) SaO2 / SpO2 = 93% in resting state; (3) arterial partial_x000D_&lt;br&gt;             pressure of oxygen (PaO2) / concentration of oxygen (FiO2) = 300 mmHg_x000D_&lt;br&gt;_x000D_&lt;br&gt;          -  Critical COVID-19 patients with one of the following conditions: (1) respiratory_x000D_&lt;br&gt;             failure and need mechanical ventilation; (2) shock; (3) other organ failure combined_x000D_&lt;br&gt;             with ICU treatment; severe liver disease (such as child Pugh score = C, AST &gt; 5 times_x000D_&lt;br&gt;             upper limit);_x000D_&lt;br&gt;_x000D_&lt;br&gt;          -  Patients with contraindications specified for sofosbuvir- ledipasvir; the pregnancy_x000D_&lt;br&gt;             test of female subjects during the screening period was positive, the researchers_x000D_&lt;br&gt;             judged that the patient was not suitable to participate in this clinical study due to_x000D_&lt;br&gt;             devastating co-morbid diseases (e.g. de-compensated liver disease, congested heart_x000D_&lt;br&gt;             failure, chronic kidney disease, malignant or hematological disease under therapy or 3_x000D_&lt;br&gt;             months ago) and patients received antiviral eradication therapy for hepatitis C or B_x000D_&lt;br&gt;             viruses within the previous 6 months._x000D_&lt;br&gt;_x000D_&lt;br&gt;          -  Patients with chloroquine contra-indications: QTc &gt; 500 m/sec, myasthenia gravis,_x000D_&lt;br&gt;             porphyria, retinal pathology, epilepsy, G6PD deficiency, allergy to 4-aminoquinolone,_x000D_&lt;br&gt;             chronic heart, kidney or liver disease, and arrhythmias._x000D_&lt;br&gt;_x000D_&lt;br&gt;          -  Any patient demonstrates worsening of symptoms, radiological progression with_x000D_&lt;br&gt;             virologically persistence within at least 5 days of the therapeutic evaluation period_x000D_&lt;br&gt;             of the study after exclusion of cytokine storm was considered as a clinical failure_x000D_&lt;br&gt;             and was shifted to the other management protocol._x000D_&lt;br&gt;_x000D_&lt;br&gt;          -  Treatment was terminated at any time by a multidisciplinary team if a serious side_x000D_&lt;br&gt;             effect occurred, which was attributed to the medications used ,e.g. cardiac_x000D_&lt;br&gt;             arrhythmia, deteriorated liver or kidney function or unfortunately patient died ._x000D_&lt;br&gt;</t>
  </si>
  <si>
    <t>Therapeutic success (cured);28 days in hospital mortality</t>
  </si>
  <si>
    <t>The Effect of Persian Medicine Products on the Clinical and Laboratory Symptoms of Patients With or Suspected of Covid-19</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</si>
  <si>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</si>
  <si>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http://en.irct.ir/trial/46637</t>
  </si>
  <si>
    <t>Persian Medicine Products in Covid-19</t>
  </si>
  <si>
    <t>IRCT20140617018126N2</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</si>
  <si>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</si>
  <si>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Covid-19. &lt;br&gt;Covid-19;RA01.0</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</si>
  <si>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</si>
  <si>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</si>
  <si>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</si>
  <si>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</si>
  <si>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</si>
  <si>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</si>
  <si>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</si>
  <si>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Randomized comparative clinical trial to assess the efficacy of Pippali Rasayana and Nagaradi Kashaya Ghana Vati combination as an adjuvant treatment with ICMR directed therapy in Covid-19 positive mildly symptomatic cases</t>
  </si>
  <si>
    <t>Intervention1: Pippali Rasayana&lt;br&gt;Nagradi Kashaya Ghana Vati&lt;br&gt;&lt;br&gt;and ICMR directed therapy &lt;br&gt;: Pippali Rasayana- 2gm O.D. orally Rasayana Kala With Honey- 3gm&lt;br&gt;Ghee- 5gm for 14 days&lt;br&gt;Nagaradi Kashaya Ghana Vati- 500mg B.D orally Vyanodana Kala for 14 days&lt;br&gt;&lt;br&gt;&lt;br&gt;Control Intervention1: ICMR directed treatment for Covid19 mildly symptomatic cases along with Pippali Rasayan and Nagaradi Kashay Ghana Vati: ICMR Directed therapy for covid 19 mildly symptomatic patients&lt;br&gt;along with Pippali Rasayana and Nagaradi Kashay Ghana Vati in one group and only ICMR directed therapy in another group&lt;br&gt;</t>
  </si>
  <si>
    <t>http://www.ctri.nic.in/Clinicaltrials/pmaindet2.php?trialid=47188</t>
  </si>
  <si>
    <t>clinical trial of Pippali Rasayana and Nagaradi Kashaya Ghana Vati combination as an adjuvant treatment with ICMR guided medicines in Covid-19 positive mildly symptomatic cases</t>
  </si>
  <si>
    <t>CTRI/2020/10/028230</t>
  </si>
  <si>
    <t>Randomized, Parallel Group, Active Controlled Trial
  Method of generating randomization sequence:Random Number Table  Method of allocation concealment:Not Applicable  Blinding and masking:Not Applicable</t>
  </si>
  <si>
    <t>Government of India AYUSH EMR scheme</t>
  </si>
  <si>
    <t>DrYogita Abhijit Jamdade</t>
  </si>
  <si>
    <t xml:space="preserve">PDEAs Ayurved Rugnalaya and Sterling Multispecialty Hospital Sector no 27 Kayachikitsa OPD No 117 Nigdi Pradhikaran Pune
 PDEAs Ayurved Rugnalaya and Sterling Multispecialty Hospital Sector no 27 Kayachikitsa OPD No 117 Nigdi Pradhikaran Pune
</t>
  </si>
  <si>
    <t>medhamaheshjoshi@gmail.com</t>
  </si>
  <si>
    <t>PDEAs Ayurved Rugnalaya and Sterling Multispeciality Hospital Nigdi Pradhikaran Pune 44</t>
  </si>
  <si>
    <t>Inclusion criteria: 1	Patients with Covid -19 test positive (Confirmed using RT-PCR test) &lt;br/ &gt;&lt;br&gt;2	Covid-19 positive patients willing to participate in the study. &lt;br/ &gt;&lt;br&gt;3	Patients of either sex having age above 20 yrs. below 70 yrs. &lt;br/ &gt;&lt;br&gt;4	Covid-19 positive mildly symptomatic  &lt;br/ &gt;&lt;br&gt;</t>
  </si>
  <si>
    <t>Exclusion criteria: 1.	Covid-19 positive patients having moderate to severe symptoms &lt;br/ &gt;&lt;br&gt;2.	Requiring immediate Intensive care. &lt;br/ &gt;&lt;br&gt;3.	Patients having complications of major illness such as Liver/Kidney failure &lt;br/ &gt;&lt;br&gt;            Encephalopathy, Epileptic attacks, Coagulopathies, Neuromuscular diseases, Cancer &lt;br/ &gt;&lt;br&gt;4.	Uncontrolled DM(HbA1C &gt; 7.5) and its complications &lt;br/ &gt;&lt;br&gt;5.	Uncontrolled HTN and complications &lt;br/ &gt;&lt;br&gt;6.	Tuberculosis, Pleural Effusion, collapse of any lobe of Lung Ca Lung, COPD patients with dyspnea SPO2 &lt;90, Respiratory rate &gt; 20, requiring Nebulization frequently &lt;br/ &gt;&lt;br&gt;7.	Immunocompromised patients &lt;br/ &gt;&lt;br&gt;8.	Anemic patients having Hb &lt;7 g/dl &lt;br/ &gt;&lt;br&gt;9.	BMI &gt; 40 &lt;br/ &gt;&lt;br&gt;10.	Pregnant and Lactating ladies &lt;br/ &gt;&lt;br&gt;</t>
  </si>
  <si>
    <t>Covid-19 positive mildly symptomatic patients will turn Covid negative after administration of combination of Pippali Rasayana +Nagaradi Kashaya Ghana Vati along with the ICMR guided treatment &lt;br/ &gt;&lt;br&gt;Recovery from the symptoms will be early and significant after administration of Pippali Rasayana +Nagaradi Kashaya Ghana Vati in mildly symptomatic Covid 19 positive patients &lt;br/ &gt;&lt;br&gt; &lt;br/ &gt;&lt;br&gt;Timepoint: Day 0 Day 14 &lt;br/ &gt;&lt;br&gt;</t>
  </si>
  <si>
    <t>A prospective non randomized single arm, single center clinical study to evaluate the effectiveness of Siddha medicine M V Kashayam in the management and treatment of COVID 19 patients</t>
  </si>
  <si>
    <t>Intervention1: MV kashayam: The kashayam has prepared with multi herbs combination and study its efficacy in curing the COVID 19 patients at the dose rate of 150 ml for every six hours interval for 6 days&lt;br&gt;Control Intervention1: M V kashayam vs conventional medicine: The drug conventional  Siddha medicine  comprising of multiple herbs, 50 g of herbal boiled in 600 ml of water and reduced to 150 ml  and  at the dosage of 150ml per patient at 6hours intervals for the period of  5 days.&lt;br&gt;Control Intervention2: MV kashayam: Multi herbal combination&lt;br&gt;Control Intervention3: Vitamin C and Zinc  sulphate: Vitamin C at the dose rate of 100mg and Zine tab at the dose rate of 200 mg per day per patient&lt;br&gt;</t>
  </si>
  <si>
    <t>http://www.ctri.nic.in/Clinicaltrials/pmaindet2.php?trialid=48077</t>
  </si>
  <si>
    <t>A clinical trial of Siddha drugs M V kashayam (Internally) for the management   and  treatment of COVID 19</t>
  </si>
  <si>
    <t>CTRI/2020/11/029289</t>
  </si>
  <si>
    <t>Single Arm Trial
  Method of generating randomization sequence:Coin toss, Lottery, toss of dice, shuffling cards etc  Method of allocation concealment:An Open list of random numbers  Blinding and masking:Outcome Assessor Blinded</t>
  </si>
  <si>
    <t>Arul Anandar College</t>
  </si>
  <si>
    <t>Dr P Dharumarajan</t>
  </si>
  <si>
    <t>Government Hospital
Aruppukottai 626101 11, Telephone Road, 
Aruppukottai 626101</t>
  </si>
  <si>
    <t>harsanasiddhamm@gmail.com</t>
  </si>
  <si>
    <t>Government Hospital</t>
  </si>
  <si>
    <t>Inclusion criteria: Inclusion criteria &lt;br/ &gt;&lt;br&gt;1. Patients with positive RT- PCR test &lt;br/ &gt;&lt;br&gt;2. The age group of 15 yrs to 60 yrs. &lt;br/ &gt;&lt;br&gt;3. Patients with mild and moderate symptoms of COVID 19. &lt;br/ &gt;&lt;br&gt;4. Patients of both sex and willing to accept the treatment method. &lt;br/ &gt;&lt;br&gt; &lt;br/ &gt;&lt;br&gt;Withdrawal Criteria &lt;br/ &gt;&lt;br&gt;i) Intolerance to the drug and development of any serious adverse effect during a drug trial. &lt;br/ &gt;&lt;br&gt;ii) Poor patient compliance &amp; defaulters &lt;br/ &gt;&lt;br&gt;iii) Patient is unwilling to continue the course of clinical Study. &lt;br/ &gt;&lt;br&gt;iv) The occurrence of any other systemic illness. &lt;br/ &gt;&lt;br&gt;</t>
  </si>
  <si>
    <t>Exclusion criteria: i.RT- PCR negative patients &lt;br/ &gt;&lt;br&gt;ii.Patients of less than 15 yrs and above 60 yrs of age. &lt;br/ &gt;&lt;br&gt;iii.Pregnant and breastfeeding women. &lt;br/ &gt;&lt;br&gt;iv.Patients with severe COVID 19 symptoms.  &lt;br/ &gt;&lt;br&gt;v.Allopathic Antiviral treatment patients. &lt;br/ &gt;&lt;br&gt;</t>
  </si>
  <si>
    <t>The medicine for Prophylactic and treatment of  COVID 19 based on  RT-PCR negative, CRPTimepoint: 12 weeks (3 months)</t>
  </si>
  <si>
    <t>mulTi-Arm Therapeutic Study in Pre-ICu Patients Admitted With Covid-19 - Repurposed Drugs (TACTIC-R)</t>
  </si>
  <si>
    <t>Drug: Ravulizumab;Drug: Baricitinib;Other: Standard of care</t>
  </si>
  <si>
    <t>https://clinicaltrials.gov/show/NCT04390464</t>
  </si>
  <si>
    <t>NCT04390464</t>
  </si>
  <si>
    <t>TACTIC-R</t>
  </si>
  <si>
    <t>Frances Hall Hall, FRCP (UK), D.Phil;Elena Hernan-Sancho;Elena Hernan Sanch0</t>
  </si>
  <si>
    <t>;elena.hernansancho@addenbrookes.nhs.uk;elena.hernansancho@addenbrookes.nhs.uk</t>
  </si>
  <si>
    <t>;01223 349132;01223369824</t>
  </si>
  <si>
    <t>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t>
  </si>
  <si>
    <t>Time to incidence of the composite endpoint of: Death, Mechanical ventilation, ECMO, Cardiovascular organ support, or Renal failure</t>
  </si>
  <si>
    <t>Probe-based Confocal Laser Endomicroscopy in Critically Ill COVID-19 Patients</t>
  </si>
  <si>
    <t>Device: miniprobe Alveoflex</t>
  </si>
  <si>
    <t>https://clinicaltrials.gov/show/NCT04451889</t>
  </si>
  <si>
    <t>NCT04451889</t>
  </si>
  <si>
    <t>Federal Research Clinical Center of Federal Medical &amp; Biological Agency, Russia</t>
  </si>
  <si>
    <t>Olesya Danilevskaya, MD, PhD;Olesya Danilevskaya, MD, PhD;Olesya V. Danilevskaya, MD</t>
  </si>
  <si>
    <t>;danless@mail.ru;danless@mail.ru</t>
  </si>
  <si>
    <t>;+7(916)9819853;+7(916)9819853</t>
  </si>
  <si>
    <t>Federal Research Clinical Center FMBA Russia;</t>
  </si>
  <si>
    <t>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t>
  </si>
  <si>
    <t>Number of COVID-19 Participants With Notable Differences in the pCLE images in comparison with the pCLE images of non-COVID-19 Participants</t>
  </si>
  <si>
    <t>Efficacy and safety of chloroquine phosphate inhalation combined with standard therapy in the treatment of novel coronavirus pneumonia (COVID-19)</t>
  </si>
  <si>
    <t>Experimental group:Combined standard therapy of chloroquine phosphate aerosol inhalation solution;control group:Water for injection atomization inhalation combined with standard therapy;</t>
  </si>
  <si>
    <t>http://www.chictr.org.cn/showproj.aspx?proj=50279</t>
  </si>
  <si>
    <t>Cancelled by the investigator                               Efficacy and safety of chloroquine phosphate inhalation combined with standard therapy in the treatment of novel coronavirus pneumonia (COVID-19)</t>
  </si>
  <si>
    <t>ChiCTR2000030417</t>
  </si>
  <si>
    <t>Experimental group:15;control group:15;</t>
  </si>
  <si>
    <t>Harbin infectious diseases hospital</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</si>
  <si>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</si>
  <si>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</si>
  <si>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</si>
  <si>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</si>
  <si>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</si>
  <si>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</si>
  <si>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</si>
  <si>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</si>
  <si>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BCG revaccination of health care professionals working in the COVID-19 pandemic, a preventive strategy to improve innate immune response</t>
  </si>
  <si>
    <t>Randomized open clinical trial with the inclusion of 400 health professionals in direct contact with patients suspected of COVID-19. Two hundred individuals will be randomly allocated to each group. &lt;br&gt;The vaccinated group will receive a dose of BCG vaccine and will be followed for 7, 15, 30, 60, and 180 days by telemedicine for signs and symptoms of COVID-19 or possible adverse signs of the BCG vaccine. Fifteen days after randomization, blood will be collected to repeat the COVID-19 test and to assess the immune response. Anyone who tested positive for COVID-19 at this stage will be excluded. At any time when COVID-19 is suspected, blood will be collected for further examination and the participant will be referred for nasal swab collection for RT-PCR for COVID-19. At the end of the study, all individuals who did not show signs or symptoms of COVID-19 during follow-up will be contacted for final blood collection for antibodies against SARS-Cov2.&lt;br&gt;The control group will not be vaccinated. Individuals in this group will be followed up at 7, 15, 30, 60, and 180 days after intervention or when necessary for signs and symptoms of COVID-19. Fifteen days after randomization, blood will be collected for examination of COVID-19 and to assess the immune response. All participants who are positive for COVID-19 will be excluded. At the end of the study, everyone who did not show any signs or symptoms of COVID-19 during follow-up will be contacted for final blood collection for antibodies against SARS-Cov2.&lt;br&gt;At the end, the results will be compared between the control and BCG vaccinated groups according to the outcomes: signs and symptoms of COVID-19, worsening, hospitalization.&lt;br&gt;For the secondary outcome, the innate immune response elicited 15-20 days after vaccination will;Biological/vaccine;Need for immunization against certain single viral diseases ;BCG Vaccine</t>
  </si>
  <si>
    <t>http://www.ensaiosclinicos.gov.br/rg/RBR-4kjqtg/</t>
  </si>
  <si>
    <t>Testing of BCG vaccine against COVID-19</t>
  </si>
  <si>
    <t>RBR-4kjqtg</t>
  </si>
  <si>
    <t>Preventive clinical trial, parallel, open, randomized-controlled with 2 arms.</t>
  </si>
  <si>
    <t>Universidade Federal de Goias - Goiania, GO, Brazil</t>
  </si>
  <si>
    <t>Coronavirus Infections; Allied Health Personnel. &lt;br&gt;Coronavirus Infections &lt;br&gt;Coronavirus as the cause of diseases classified to other chapters  &lt;br&gt;Allied Health Personnel;J00-J99;Coronavirus Infections;Coronavirus as the cause of diseases classified to other chapters ;Allied Health Personnel</t>
  </si>
  <si>
    <t>Ana Paula</t>
  </si>
  <si>
    <t>Kipnis</t>
  </si>
  <si>
    <t>Rua 235 esquina com Primeira Avenida, S/N. Setor Universit√°rio</t>
  </si>
  <si>
    <t>ana_kipnis@ufg.br</t>
  </si>
  <si>
    <t>Universidade Federal de Goias</t>
  </si>
  <si>
    <t>Inclusion criteria: HW with BCG scar, adults, over 18 years old,who have negative IgM and IgG COVID-19 test, regardless of gender, dedicating at least 8 hours a week to care for individuals suspected of having COVID-19.</t>
  </si>
  <si>
    <t>Exclusion criteria: Participants with any of the following characteristics will be excluded: Individuals who have had a fever in the last 15 days; pregnant or lactating women; individuals with suspected viral infection including COVID-19 or bacterial in the past 15 days; have had a previous diagnosis of tuberculosis; has had a vaccination in the last 15 days; immunocompromised or with neutrophil count below 500 / mm3; using corticosteroids, antibiotics and chemotherapy drugs; present or have presented a solid or non-solid tumor in the last 2 years; or who are directly involved in the project or are positive for COVID-19 on day 15 after randomization._x000D_&lt;br&gt;_x000D_&lt;br&gt;</t>
  </si>
  <si>
    <t>Reduction of health problems of health care workers related to COVID-19 among individuals vaccinated with BCG, verified by clinical evaluation and laboratory exames during 180 days.;Reduction of positivity for COVID-19 through serological, molecular tests and / or clinical evaluation among individuals vaccinated with BCG.</t>
  </si>
  <si>
    <t>CORIMUNO19-ECU: Trial Evaluating Efficacy and Safety of Eculizumab (Soliris) in Patients With COVID-19 Infection, Nested in the CORIMUNO-19 Cohort</t>
  </si>
  <si>
    <t>Drug: Eculizumab</t>
  </si>
  <si>
    <t>https://clinicaltrials.gov/show/NCT04346797</t>
  </si>
  <si>
    <t>NCT04346797</t>
  </si>
  <si>
    <t>SARS-CoV-2;COVID19</t>
  </si>
  <si>
    <t>CORIMUNO19-ECU</t>
  </si>
  <si>
    <t>R√©gis Peffault de Latour, MD PhD</t>
  </si>
  <si>
    <t>regis.peffaultdelatour@aphp.fr</t>
  </si>
  <si>
    <t>1 42 49 96 39</t>
  </si>
  <si>
    <t>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t>
  </si>
  <si>
    <t>Survival without needs of intubation at day 14;Change in organ failure at day 3</t>
  </si>
  <si>
    <t>Serological Response to SARS-Cov-2 Virus in Personnel of the Institut Bergoni√© in the Context of the COVID-19 Pandemic - PRO-SERO-COV</t>
  </si>
  <si>
    <t>Other: PRO-SERO-COV</t>
  </si>
  <si>
    <t>https://clinicaltrials.gov/show/NCT04426006</t>
  </si>
  <si>
    <t>NCT04426006</t>
  </si>
  <si>
    <t>Institut Bergoni√©</t>
  </si>
  <si>
    <t>Sars-CoV2;Serum; Disease</t>
  </si>
  <si>
    <t>PRO-SERO-COV</t>
  </si>
  <si>
    <t>Brice RICHEZ, MD;Brice RICHEZ, MD</t>
  </si>
  <si>
    <t>b.richez@bordeaux.unicancer.fr;b.richez@bordeaux.unicancer.fr</t>
  </si>
  <si>
    <t>+33.5.56.33.32.17;+33.5.56.33.32.17</t>
  </si>
  <si>
    <t>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t>
  </si>
  <si>
    <t>Serological immune status to an infection by the SARS-CoV-2 virus</t>
  </si>
  <si>
    <t>CONTAIN COVID-19: Convalescent Plasma to Limit Coronavirus Associated Complications: a Randomized Blinded Phase 2 Study Comparing the Efficacy and Safety of Anti-SARS-CoV2 Plasma to Placebo in COVID-19 Hospitalized Patients</t>
  </si>
  <si>
    <t>Biological: Convalescent Plasma;Other: Saline solution</t>
  </si>
  <si>
    <t>https://clinicaltrials.gov/show/NCT04364737</t>
  </si>
  <si>
    <t>CONTAIN COVID-19: Convalescent Plasma to Limit COVID-19 Complications in Hospitalized Patients</t>
  </si>
  <si>
    <t>NCT04364737</t>
  </si>
  <si>
    <t>COVID-19;Coronavirus;Coronavirus Infection</t>
  </si>
  <si>
    <t>Mila B Ortigoza, MD, PhD;Mila B Ortigoza, MD, PhD</t>
  </si>
  <si>
    <t>;Mila.Ortigoza@nyulangone.org</t>
  </si>
  <si>
    <t>;646-634-7803</t>
  </si>
  <si>
    <t>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t>
  </si>
  <si>
    <t>Score on the WHO 11-point ordinal scale for clinical improvement at 14 days</t>
  </si>
  <si>
    <t>suPAR-guided Anakinra Treatment for Validation of the Risk and Early Management of Severe Respiratory Failure by COVID-19: The SAVE Open-label, Non-randomized Single-arm Trial</t>
  </si>
  <si>
    <t>Drug: Anakinra</t>
  </si>
  <si>
    <t>https://clinicaltrials.gov/show/NCT04357366</t>
  </si>
  <si>
    <t>suPAR-guided Anakinra Treatment for Validation of the Risk and Management of Respiratory Failure by COVID-19 (SAVE)</t>
  </si>
  <si>
    <t>NCT04357366</t>
  </si>
  <si>
    <t>COVID-19;Virus Diseases;Corona Virus Infection;Lower Respiratory Tract Infection Viral</t>
  </si>
  <si>
    <t>SAVE</t>
  </si>
  <si>
    <t>Simeon Metallidis, MD, PhD;Evangelos Giamarellos-Bourboulis, MD, PhD</t>
  </si>
  <si>
    <t>Aristotle University of Thessaloniki, Medical School;</t>
  </si>
  <si>
    <t>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Any primary immunodeficiency_x000D_&lt;br&gt;_x000D_&lt;br&gt;          -  Less than 1,500 neutrophils/mm3_x000D_&lt;br&gt;_x000D_&lt;br&gt;          -  Known hypersensitivity to anakinra_x000D_&lt;br&gt;_x000D_&lt;br&gt;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study_x000D_&lt;br&gt;_x000D_&lt;br&gt;          -  Severe hepatic failure_x000D_&lt;br&gt;_x000D_&lt;br&gt;          -  Severe renal failure_x000D_&lt;br&gt;_x000D_&lt;br&gt;          -  Any need for CPAP or mechanical ventilation_x000D_&lt;br&gt;_x000D_&lt;br&gt;          -  Any pO2/FiO2 ratio less than 150_x000D_&lt;br&gt;</t>
  </si>
  <si>
    <t>The ratio of patients who will develop serious respiratory failure (SRF)</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</si>
  <si>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</si>
  <si>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Drug: metenkefalin + tridecactide;Drug: The standard of care</t>
  </si>
  <si>
    <t>https://clinicaltrials.gov/show/NCT04374032</t>
  </si>
  <si>
    <t>Clinical Trial to Evaluate the Efficacy and Safety of an Immunomodulatory Therapy for the Treatment of Patients With Moderate to Severe COVID-19 Infection</t>
  </si>
  <si>
    <t>NCT04374032</t>
  </si>
  <si>
    <t>Bosnalijek D.D</t>
  </si>
  <si>
    <t>Bosnia and Herzegovina</t>
  </si>
  <si>
    <t>Rusmir Baljic, PhD</t>
  </si>
  <si>
    <t>Clinical Center University of Sarajevo</t>
  </si>
  <si>
    <t>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t>
  </si>
  <si>
    <t>Time to onset of change in the patient's clinical condition;Safety and tolerability evaluation - treatment-related adverse events will be assessed by CTCAE</t>
  </si>
  <si>
    <t>Randomized controlled trial for TCM syndrome differentiation treatment impacting quality of life of post-discharge patients with novel coronavirus pneumonia (COVID-19)</t>
  </si>
  <si>
    <t>Experimental group:TCM based on symptomatic treatment;Control group:Placebo TCM based on symptomatic treatment;</t>
  </si>
  <si>
    <t>http://www.chictr.org.cn/showproj.aspx?proj=49348</t>
  </si>
  <si>
    <t>ChiCTR2000029789</t>
  </si>
  <si>
    <t>The First Affiliated Hospital of He'nan University of Chinese Medicine</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</si>
  <si>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</si>
  <si>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</si>
  <si>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</si>
  <si>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</si>
  <si>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</si>
  <si>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</si>
  <si>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</si>
  <si>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St. George's Respiratory Questionnaire;</t>
  </si>
  <si>
    <t>Long Term Functional Outcomes of COVID-19 Patients Treated by Rehabilitation Services viaTelehealth</t>
  </si>
  <si>
    <t>Behavioral: Therapy Intervention</t>
  </si>
  <si>
    <t>https://clinicaltrials.gov/show/NCT04385901</t>
  </si>
  <si>
    <t>NCT04385901</t>
  </si>
  <si>
    <t>Allocation: Non-Randomized. Intervention model: Parallel Assignment. Primary purpose: Treatment. Masking: Double (Investigator, Outcomes Assessor).</t>
  </si>
  <si>
    <t>University of Missouri-Columbia</t>
  </si>
  <si>
    <t>SARS-CoV 2;SARS Pneumonia</t>
  </si>
  <si>
    <t>Chelsea Harrison, DPT</t>
  </si>
  <si>
    <t>harrisonch@health.missouri.edu</t>
  </si>
  <si>
    <t>573-884-0655</t>
  </si>
  <si>
    <t>_x000D_&lt;br&gt;        Inclusion Criteria:_x000D_&lt;br&gt;_x000D_&lt;br&gt;          -  &gt;Age of 18_x000D_&lt;br&gt;_x000D_&lt;br&gt;          -  Positive COVID-19 diagnosis in the last 6 months_x000D_&lt;br&gt;_x000D_&lt;br&gt;        Exclusion Criteria:_x000D_&lt;br&gt;_x000D_&lt;br&gt;          -  Age of &lt;18_x000D_&lt;br&gt;</t>
  </si>
  <si>
    <t>Change in 6 Minute Walk Test;Change in Short Form 35 (SF-36) Questionnaire</t>
  </si>
  <si>
    <t>Evaluation of Prone Position in Conscious Patients on Nasal High-flow Oxygen Therapy for COVID-19 Disease Induced Acute Respiratory Distress Syndrome</t>
  </si>
  <si>
    <t>Other: Prone decubitus</t>
  </si>
  <si>
    <t>https://clinicaltrials.gov/show/NCT04358939</t>
  </si>
  <si>
    <t>Prone Position in Patients on High-flow Nasal Oxygen Therapy for COVID-19 (HIGH-PRONE-COVID-19)</t>
  </si>
  <si>
    <t>NCT04358939</t>
  </si>
  <si>
    <t>University Hospital, Tours</t>
  </si>
  <si>
    <t>Yonatan PEREZ, MD;Yonatan PEREZ, MD</t>
  </si>
  <si>
    <t>;yonatperez@gmail.com</t>
  </si>
  <si>
    <t>;(0)2.47.47.98.51</t>
  </si>
  <si>
    <t>No affiliation;</t>
  </si>
  <si>
    <t>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 with single anterior thoracic drain and persistent bubbling_x000D_&lt;br&gt;_x000D_&lt;br&gt;          -  Vulnerable person: safeguard of justice, guardianship or authorship known at inclusion_x000D_&lt;br&gt;</t>
  </si>
  <si>
    <t>Therapeutic failure within 14 days of randomization</t>
  </si>
  <si>
    <t>Interleukin-1 (IL-1) and Interferon gamma (IFNg) inhibition during COVID 19 inflammation: Randomized, controlled study assessing efficacy and safety of Anakinra and Ruxolitinib - JAKINCOV</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</si>
  <si>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</si>
  <si>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https://www.clinicaltrialsregister.eu/ctr-search/search?query=eudract_number:2020-001963-10</t>
  </si>
  <si>
    <t>Interleukin-1 (IL-1) and Interferon gamma (IFNg) inhibition during COVID 19 inflammation: Randomized, controlled study assessing efficacy and safety of Anakinra and Ruxolitinib</t>
  </si>
  <si>
    <t>EUCTR2020-001963-10-FR</t>
  </si>
  <si>
    <t>Centre Hospitalier Intercommunal de Toulon La Seyne-sur-mer</t>
  </si>
  <si>
    <t>Covid-19 disease;Therapeutic area: Diseases [C] - Virus Diseases [C02]</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</si>
  <si>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</si>
  <si>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</si>
  <si>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</si>
  <si>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</si>
  <si>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</si>
  <si>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</si>
  <si>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</si>
  <si>
    <t>Efficacy of Iota-carrageenan Nasal Spray Prophylaxis for Healthcare Professionals Treating Patients During the COVID-19 Pandemic - A Double Blind Randomised Placebo-controlled Trial</t>
  </si>
  <si>
    <t>Device: Carrageenan nasal and throat spray;Device: Saline nasal and throat spray</t>
  </si>
  <si>
    <t>https://clinicaltrials.gov/show/NCT04590365</t>
  </si>
  <si>
    <t>Iota-carrageenan Nasal Spray COVID-19 Prophylaxis for Healthcare Professionals</t>
  </si>
  <si>
    <t>NCT04590365</t>
  </si>
  <si>
    <t>Swansea University</t>
  </si>
  <si>
    <t>ICE-COVID</t>
  </si>
  <si>
    <t>Zita M Jessop, MBBChir PhD;Zita M Jessop, MBBChir PhD</t>
  </si>
  <si>
    <t>;z.m.jessop@swansea.ac.uk</t>
  </si>
  <si>
    <t>;07743684868</t>
  </si>
  <si>
    <t>Swansea University;</t>
  </si>
  <si>
    <t>_x000D_&lt;br&gt;        Inclusion Criteria:_x000D_&lt;br&gt;_x000D_&lt;br&gt;          -  Age =18 years;_x000D_&lt;br&gt;_x000D_&lt;br&gt;          -  Study participants who have given informed consent, and received a copy of signed_x000D_&lt;br&gt;             consent form prior to any study related procedures;_x000D_&lt;br&gt;_x000D_&lt;br&gt;          -  Healthcare professionals (nurses, doctors, allied health professionals, Health Care_x000D_&lt;br&gt;             Assistants, operating department practitioners) working in Swansea Bay University_x000D_&lt;br&gt;             Health Board;_x000D_&lt;br&gt;_x000D_&lt;br&gt;          -  Subjects agree to refrain from taking over the counter products intended to prevent,_x000D_&lt;br&gt;             intervene in, or treat colds/flu, starting at study entry and continuing through week_x000D_&lt;br&gt;             8 of the study. Medications in Table 2 (section 4.3) are specifically disallowed._x000D_&lt;br&gt;_x000D_&lt;br&gt;        Exclusion Criteria:_x000D_&lt;br&gt;_x000D_&lt;br&gt;        Capacity, consent and conflicts of interest:_x000D_&lt;br&gt;_x000D_&lt;br&gt;          -  The person lacks capacity;_x000D_&lt;br&gt;_x000D_&lt;br&gt;          -  The subject is related to any study personnel or has any other close ties or conflicts_x000D_&lt;br&gt;             of interest with the research team or the study sponsor;_x000D_&lt;br&gt;_x000D_&lt;br&gt;          -  The subject has received any investigational drug or participated in a clinical trial_x000D_&lt;br&gt;             within 4 weeks of entry to this study._x000D_&lt;br&gt;_x000D_&lt;br&gt;          -  Unable to complete the daily symptom tracker_x000D_&lt;br&gt;_x000D_&lt;br&gt;          -  Unable to communicate in English or Welsh_x000D_&lt;br&gt;_x000D_&lt;br&gt;        Comorbidities:_x000D_&lt;br&gt;_x000D_&lt;br&gt;          -  Known hypersensitivity or allergy to any component of the test product;_x000D_&lt;br&gt;_x000D_&lt;br&gt;          -  Severe cardiovascular, endocrinological, neurological, respiratory, gastrointestinal_x000D_&lt;br&gt;             disease, immune deficiency, autoimmune disease or a history or any current disease_x000D_&lt;br&gt;             that is considered by the investigator as a reason for exclusion;_x000D_&lt;br&gt;_x000D_&lt;br&gt;          -  Proven hypersensitivity of allergy resulting in hay fever and rhinitis;_x000D_&lt;br&gt;_x000D_&lt;br&gt;          -  Severe nasal septal deviation, nasal polyps or other non-infectious condition that_x000D_&lt;br&gt;             could cause nasal obstruction;_x000D_&lt;br&gt;_x000D_&lt;br&gt;          -  A history of any nasal or sinus surgery in the past that in the opinion of the_x000D_&lt;br&gt;             investigator may influence the symptoms;_x000D_&lt;br&gt;_x000D_&lt;br&gt;          -  An unrelated infection that in the opinion of the investigator may influence symptoms_x000D_&lt;br&gt;             (gastrointestinal infection, other viral diseases such as measles, mumps);_x000D_&lt;br&gt;_x000D_&lt;br&gt;        COVID-19 Status:_x000D_&lt;br&gt;_x000D_&lt;br&gt;        - Participants with proven COVID-19 infection (positive serology and/or viral PCR swab)_x000D_&lt;br&gt;_x000D_&lt;br&gt;        Medications:_x000D_&lt;br&gt;_x000D_&lt;br&gt;          -  Recent treatment of common cold that in the opinion of the investigator may influence_x000D_&lt;br&gt;             symptoms (see Table 2)_x000D_&lt;br&gt;_x000D_&lt;br&gt;          -  Participants taking any of the medications outlined in Table 2 during the trial period_x000D_&lt;br&gt;             will be excluded_x000D_&lt;br&gt;</t>
  </si>
  <si>
    <t>Rate of COVID-19 infection in healthcare professionals</t>
  </si>
  <si>
    <t>Mesenchymal Stromal Cell-based Therapy for COVID-19-associated Acute Respiratory Distress Syndrome: a Pilot Clinical Study</t>
  </si>
  <si>
    <t>Other: Mesenchymal stromal cell-based therapy</t>
  </si>
  <si>
    <t>https://clinicaltrials.gov/show/NCT04525378</t>
  </si>
  <si>
    <t>MSC-based Therapy in COVID-19-associated Acute Respiratory Distress Syndrome</t>
  </si>
  <si>
    <t>NCT04525378</t>
  </si>
  <si>
    <t>Covid19;ARDS, Human</t>
  </si>
  <si>
    <t>Bruno SF Souza, MD PHD;Andre Gobatto, MD PHD</t>
  </si>
  <si>
    <t>bruno.souza@hsr.com.br;</t>
  </si>
  <si>
    <t>+557132816455;</t>
  </si>
  <si>
    <t>_x000D_&lt;br&gt;        Inclusion Criteria:_x000D_&lt;br&gt;_x000D_&lt;br&gt;          -  Clinical diagnosis of COVID-19 confirmed by RT-PCR;_x000D_&lt;br&gt;_x000D_&lt;br&gt;          -  Thorax CT image suggestive of viral pneumonia;_x000D_&lt;br&gt;_x000D_&lt;br&gt;          -  Respiratory failure (SaO2 &lt;93% with O2 at 5L / min)_x000D_&lt;br&gt;_x000D_&lt;br&gt;          -  Tracheal intubation (first 48 h);_x000D_&lt;br&gt;_x000D_&lt;br&gt;        Exclusion Criteria:_x000D_&lt;br&gt;_x000D_&lt;br&gt;          -  Pregnancy or breastfeeding;_x000D_&lt;br&gt;_x000D_&lt;br&gt;          -  Patients with a history of cancer, chemotherapy in the past 2 years;_x000D_&lt;br&gt;_x000D_&lt;br&gt;          -  Life expectancy less than 6 months or in exclusive palliative care;_x000D_&lt;br&gt;_x000D_&lt;br&gt;          -  Severe liver failure, with Child-Pugh score&gt; 12;_x000D_&lt;br&gt;_x000D_&lt;br&gt;          -  High probability of death in the following 48 h;_x000D_&lt;br&gt;_x000D_&lt;br&gt;          -  Previous renal failure: patients who were already on dialysis or patients with RFG_x000D_&lt;br&gt;             &lt;30ml / min / 1.73 m2;_x000D_&lt;br&gt;_x000D_&lt;br&gt;          -  Clinical or radiological suspicion of tuberculosis and bacterial pneumonia._x000D_&lt;br&gt;</t>
  </si>
  <si>
    <t>Intrahospital mortality</t>
  </si>
  <si>
    <t>Early Detection of the 2019 Novel Coronavirus (SARS-CoV-2) Using Breath Analysis: First Cross-Sectional Study</t>
  </si>
  <si>
    <t>Diagnostic Test: Breath biopsy sampling using the ReCIVA Breath Sampler</t>
  </si>
  <si>
    <t>https://clinicaltrials.gov/show/NCT04602884</t>
  </si>
  <si>
    <t>Early Detection of COVID-19 Using Breath Analysis</t>
  </si>
  <si>
    <t>NCT04602884</t>
  </si>
  <si>
    <t>September 22, 2020</t>
  </si>
  <si>
    <t>Natalie Dror, PhD</t>
  </si>
  <si>
    <t>_x000D_&lt;br&gt;        Inclusion Criteria:_x000D_&lt;br&gt;_x000D_&lt;br&gt;          -  Age 18 to 55 years at the time of consent_x000D_&lt;br&gt;_x000D_&lt;br&gt;          -  Positive results for SARS-CoV-2_x000D_&lt;br&gt;_x000D_&lt;br&gt;          -  Capable of understanding written and/or spoken language_x000D_&lt;br&gt;_x000D_&lt;br&gt;          -  Able to provide informed consent_x000D_&lt;br&gt;_x000D_&lt;br&gt;        Exclusion Criteria:_x000D_&lt;br&gt;_x000D_&lt;br&gt;          -  Age under 18 years old_x000D_&lt;br&gt;_x000D_&lt;br&gt;          -  (Anticipated) inability to complete breath sampling procedure due to e.g. hyper- or_x000D_&lt;br&gt;             hypoventilation, respiratory failure, or claustrophobia when wearing the sampling mask_x000D_&lt;br&gt;_x000D_&lt;br&gt;          -  Persons under guardianship or deprived of liberty_x000D_&lt;br&gt;_x000D_&lt;br&gt;          -  Patients with the following diseases: Cancer, Asthma, Chronic Respiratory Disease_x000D_&lt;br&gt;_x000D_&lt;br&gt;          -  Pregnant women_x000D_&lt;br&gt;_x000D_&lt;br&gt;          -  Treated with antiviral drugs upon admission or during hospitalization_x000D_&lt;br&gt;_x000D_&lt;br&gt;          -  Novices and soldiers in initial training_x000D_&lt;br&gt;</t>
  </si>
  <si>
    <t>Correlation between Volatile Organic Compounds pattern and COVID-19 detection status.</t>
  </si>
  <si>
    <t>A Randomized, Controlled, Open Label, Multicentre Clinical Trial to explore Safety and Efficacy of Hyperbaric Oxygen for preventing
ICU admission, Morbidity and Mortality in Adult Patients With COVID-19 - COVID-19-HBO</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</si>
  <si>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</si>
  <si>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http://www.drks.de/DRKS00021626</t>
  </si>
  <si>
    <t>A Randomized, Controlled, Open Label, Multicentre Clinical Trial to explore Safety and Efficacy of Hyperbaric Oxygen for preventing
ICU admission, Morbidity and Mortality in Adult Patients With COVID-19</t>
  </si>
  <si>
    <t>DRKS00021626</t>
  </si>
  <si>
    <t>Allocation: Randomized controlled trial;. Masking: Open (masking not used). Control: Active control (effective treament of control group). Assignment: Parallel. Study design purpose: Treatment;</t>
  </si>
  <si>
    <t>Karolinska Institutet, Departement Physiology und Pharmacology</t>
  </si>
  <si>
    <t>Germany;Sweden;United States</t>
  </si>
  <si>
    <t>Georg</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</si>
  <si>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</si>
  <si>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</si>
  <si>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</si>
  <si>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</si>
  <si>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</si>
  <si>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</si>
  <si>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</si>
  <si>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A randomized controlled trial for high-dose Vitamin C in the treatment of severe and critical novel coronavirus pneumonia (COVID-19) patients</t>
  </si>
  <si>
    <t>Experimental group:High-dose Vitamin C;Control group:Routine treatment;</t>
  </si>
  <si>
    <t>http://www.chictr.org.cn/showproj.aspx?proj=50002</t>
  </si>
  <si>
    <t>Cancelled by the investigator                  A randomized controlled trial for high-dose Vitamin C in the treatment of severe and critical novel coronavirus pneumonia (COVID-19) patients</t>
  </si>
  <si>
    <t>ChiCTR2000030135</t>
  </si>
  <si>
    <t>Experimental group:26;Control group:13;</t>
  </si>
  <si>
    <t>The Second Affiliated Hospital Of Xi'an Jiaotong University</t>
  </si>
  <si>
    <t>Gao Dengfeng</t>
  </si>
  <si>
    <t>157 Xiwu Road, Xi'an, Shaanxi, China</t>
  </si>
  <si>
    <t>gaomedic@163.com</t>
  </si>
  <si>
    <t>+86 15091544672</t>
  </si>
  <si>
    <t>The Second Affiliated Hospital of Xi'an Jiaotong University</t>
  </si>
  <si>
    <t>Inclusion criteria: 1. Aged&gt;=18 years old;_x000D_&lt;br&gt;2. Diagnosed as severe and critical patients with novel coronavirus pneumonia;_x000D_&lt;br&gt;3. Being treated in the ICU.</t>
  </si>
  <si>
    <t>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t>
  </si>
  <si>
    <t>Ventilation-free days;mortality;</t>
  </si>
  <si>
    <t>COVID-19 in Vitro Diagnostic Near-patient Testing in Care Environments Using a Cluster Randomised Open-label Trial Design in an East London Care Home Population</t>
  </si>
  <si>
    <t>Diagnostic Test: Q16 testing;Diagnostic Test: Nasopharyngeal swab and main laboratory</t>
  </si>
  <si>
    <t>https://clinicaltrials.gov/show/NCT04453553</t>
  </si>
  <si>
    <t>CICERO- A Care Home Study of COVID-19</t>
  </si>
  <si>
    <t>NCT04453553</t>
  </si>
  <si>
    <t>130 Years</t>
  </si>
  <si>
    <t>Joanne Martin;Joanne Martin</t>
  </si>
  <si>
    <t>;J.e.martin@qmul.ac.uk</t>
  </si>
  <si>
    <t>;07713744054</t>
  </si>
  <si>
    <t>Queen Mary University London;</t>
  </si>
  <si>
    <t>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t>
  </si>
  <si>
    <t>CoV-2 Infection after 21 days</t>
  </si>
  <si>
    <t>A Global Multicenter, Randomized, Double-blind, Placebo -Controlled, Adaptive Designed Phase ? Clinical Trial to Evaluate the Efficacy, Safety and Immunogenicity of Ad5-nCoV in Adults 18 Years of Age and Older</t>
  </si>
  <si>
    <t>Biological: Recombinant Novel Coronavirus Vaccine (Adenovirus Type 5 Vector);Biological: Placebo</t>
  </si>
  <si>
    <t>https://clinicaltrials.gov/show/NCT04526990</t>
  </si>
  <si>
    <t>Phase III Trial of A COVID-19 Vaccine of Adenovirus Vector in Adults 18 Years Old and Above</t>
  </si>
  <si>
    <t>NCT04526990</t>
  </si>
  <si>
    <t>CanSino Biologics Inc.</t>
  </si>
  <si>
    <t>Argentina;Chile;Mexico;Pakistan;Russian Federation;Argentina;Chile;Mexico;Pakistan;Russian Federation</t>
  </si>
  <si>
    <t>Scott A Halperin, MD;Fengcai Zhu;Joanne M angley, MD;Jinbo Gou, MD</t>
  </si>
  <si>
    <t>;;;jinbo.gou@cansinotech.com</t>
  </si>
  <si>
    <t>;;;+86-022-58213600-6051</t>
  </si>
  <si>
    <t>Canadian Center for Vaccinology;Jiangsu Provincial Center for Disease Control and Prevention;Canadian Center for Vaccinology;</t>
  </si>
  <si>
    <t>_x000D_&lt;br&gt;        Inclusion Criteria:_x000D_&lt;br&gt;_x000D_&lt;br&gt;          -  Adults of 18 years old and above._x000D_&lt;br&gt;_x000D_&lt;br&gt;          -  Participants who are at high risk of SARS-CoV-2 infection._x000D_&lt;br&gt;_x000D_&lt;br&gt;          -  Able and willing (in the Investigator's opinion) to comply with all study_x000D_&lt;br&gt;             requirements._x000D_&lt;br&gt;_x000D_&lt;br&gt;          -  Willing to allow the investigators to discuss the volunteer's medical history with_x000D_&lt;br&gt;             their General Practitioner/personal doctor and access all medical records when_x000D_&lt;br&gt;             relevant to study procedures._x000D_&lt;br&gt;_x000D_&lt;br&gt;          -  Agreement to refrain from blood donation during the study._x000D_&lt;br&gt;_x000D_&lt;br&gt;          -  provide written informed consent._x000D_&lt;br&gt;_x000D_&lt;br&gt;        Exclusion Criteria:_x000D_&lt;br&gt;_x000D_&lt;br&gt;          -  Participation in any other COVID-19 prophylactic drug trials for the duration of the_x000D_&lt;br&gt;             study._x000D_&lt;br&gt;_x000D_&lt;br&gt;          -  Participation in SARS-CoV-2 serological surveys where participants are informed of_x000D_&lt;br&gt;             their serostatus for the duration of the study._x000D_&lt;br&gt;_x000D_&lt;br&gt;          -  Planned receipt of any vaccine (licensed or investigational), other than the study_x000D_&lt;br&gt;             intervention, within 14 days before and after study vaccination._x000D_&lt;br&gt;_x000D_&lt;br&gt;          -  Prior receipt of an investigational or licensed vaccine likely to impact on the_x000D_&lt;br&gt;             interpretation of the trial data._x000D_&lt;br&gt;_x000D_&lt;br&gt;          -  Administration of immunoglobulins and/or any blood products within the three months_x000D_&lt;br&gt;             prior to the planned administration of the vaccine candidate._x000D_&lt;br&gt;_x000D_&lt;br&gt;          -  Planned receipt of any vaccine (licensed or investigational), other than the study_x000D_&lt;br&gt;             intervention, within 14 days before and after study vaccination_x000D_&lt;br&gt;_x000D_&lt;br&gt;          -  Prior receipt of an investigational or licensed vaccine likely to impact on the_x000D_&lt;br&gt;             interpretation of the trial data (e.g. Adenovirus vectored vaccines, any coronavirus_x000D_&lt;br&gt;             or SARS vaccines)_x000D_&lt;br&gt;_x000D_&lt;br&gt;          -  Administration of immunoglobulins and/or any blood products within the three months_x000D_&lt;br&gt;             prior to the planned administration of the vaccine candidate_x000D_&lt;br&gt;_x000D_&lt;br&gt;          -  Any confirmed or suspected immunosuppressive or immunodeficient state; positive HIV_x000D_&lt;br&gt;             status; asplenia; recurrent severe infections and chronic use._x000D_&lt;br&gt;_x000D_&lt;br&gt;          -  History of allergic disease or reactions likely to be exacerbated by any component of_x000D_&lt;br&gt;             Ad5-nCoV_x000D_&lt;br&gt;_x000D_&lt;br&gt;          -  Any history of angioedema_x000D_&lt;br&gt;_x000D_&lt;br&gt;          -  Any history of anaphylaxis to any vaccine component_x000D_&lt;br&gt;_x000D_&lt;br&gt;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Suspected or known current alcohol or drug dependency_x000D_&lt;br&gt;_x000D_&lt;br&gt;          -  Severe and/or uncontrolled cardiovascular disease, respiratory disease,_x000D_&lt;br&gt;             gastrointestinal disease, liver disease, renal disease, endocrine disorder and_x000D_&lt;br&gt;             neurological illness_x000D_&lt;br&gt;_x000D_&lt;br&gt;          -  History of laboratory-confirmed COVID-19_x000D_&lt;br&gt;_x000D_&lt;br&gt;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t>
  </si>
  <si>
    <t>Incidence of COVID-19 cases;Incidence of SAE</t>
  </si>
  <si>
    <t>A multicentre, randomized, controlled trial for the Ba-Duan-Jin in the adjunctive treatment of patients with common type novel coronavirus pneumonia (COVID-19)</t>
  </si>
  <si>
    <t>treatment group :Ba duanjin;</t>
  </si>
  <si>
    <t>http://www.chictr.org.cn/showproj.aspx?proj=50495</t>
  </si>
  <si>
    <t>Cancelled by the investigator         A multicentre, randomized, controlled trial for the Ba-Duan-Jin in the adjunctive treatment of patients with common type novel coronavirus pneumonia (COVID-19)</t>
  </si>
  <si>
    <t>ChiCTR2000030483</t>
  </si>
  <si>
    <t>treatment group :16;</t>
  </si>
  <si>
    <t>The first affiliated hospital of guangzhou university of Chinese medicine</t>
  </si>
  <si>
    <t>novel common type of coronavirus pneumonia</t>
  </si>
  <si>
    <t>He jing</t>
  </si>
  <si>
    <t>16 Jichang Road, Baiyun District, Guangzhou, Guangdong, China</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</si>
  <si>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</si>
  <si>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</si>
  <si>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</si>
  <si>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</si>
  <si>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</si>
  <si>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REmimazolam Infusion in the Context of Hypnotic Shortage in the Critical Care Unit During the Pandemic of COVID-19. The Non-randomized, Non-controlled, Pilot, Open, Mono-centric REHSCU Study</t>
  </si>
  <si>
    <t>Drug: Remimazolam</t>
  </si>
  <si>
    <t>https://clinicaltrials.gov/show/NCT04611425</t>
  </si>
  <si>
    <t>REmimazolam Infusion in the Context of Hypnotic Shortage in the Critical Care Unit During the Pandemic of COVID-19, the REHSCU Study</t>
  </si>
  <si>
    <t>NCT04611425</t>
  </si>
  <si>
    <t>Nantes University Hospital</t>
  </si>
  <si>
    <t>Acute Respiratory Failure;COVID-19;Trauma;Stroke;Sepsis;Shock</t>
  </si>
  <si>
    <t>REHSCU</t>
  </si>
  <si>
    <t>Rapha√´l CINOTTI, MD;Rapha√´l CINOTTI, MD;Rapha√´l CINOTTI, MD</t>
  </si>
  <si>
    <t>;raphael.cinotti@chu-nantes.fr;raphael.cinotti@chu-nantes.fr</t>
  </si>
  <si>
    <t>;02. 40 08 47 31;02 40 08 47 31</t>
  </si>
  <si>
    <t>CHU de Nantes;</t>
  </si>
  <si>
    <t>_x000D_&lt;br&gt;        Inclusion Criteria:_x000D_&lt;br&gt;_x000D_&lt;br&gt;          -  Patients at least 18 years old_x000D_&lt;br&gt;_x000D_&lt;br&gt;          -  Inclusion in the first 96 hours after ICU admission, after clinical stabilization_x000D_&lt;br&gt;             according to the attending physician's discretion._x000D_&lt;br&gt;_x000D_&lt;br&gt;          -  Expected duration of general anaesthesia = 24 hours_x000D_&lt;br&gt;_x000D_&lt;br&gt;        Exclusion Criteria:_x000D_&lt;br&gt;_x000D_&lt;br&gt;          -  Patients more than 85 years-old_x000D_&lt;br&gt;_x000D_&lt;br&gt;          -  Refusal to participate_x000D_&lt;br&gt;_x000D_&lt;br&gt;          -  Severe patients with moribund state within the 24 hours after admission to the ICU_x000D_&lt;br&gt;_x000D_&lt;br&gt;          -  Withdrawal of Life Sustaining Therapies within the 24 hours after admission to the ICU_x000D_&lt;br&gt;_x000D_&lt;br&gt;          -  Any pregnant or breast-feeding patient,_x000D_&lt;br&gt;_x000D_&lt;br&gt;          -  Patients with known anaphylactic reactions to benzodiazepines, flumazenil, or a_x000D_&lt;br&gt;             medical condition such that these agents are contraindicated (according to local_x000D_&lt;br&gt;             label)_x000D_&lt;br&gt;_x000D_&lt;br&gt;          -  Patients with allergy/hypersensitivity to bovine lactose, dextran or any other_x000D_&lt;br&gt;             excipient in the remimazolam product_x000D_&lt;br&gt;_x000D_&lt;br&gt;          -  Presence of acute alcoholic or illicit drug intoxication or benzodiazepine_x000D_&lt;br&gt;             intoxication_x000D_&lt;br&gt;_x000D_&lt;br&gt;          -  Inclusion in another clinical (drug) trial_x000D_&lt;br&gt;_x000D_&lt;br&gt;          -  Patient under guardianship or trusteeship_x000D_&lt;br&gt;_x000D_&lt;br&gt;          -  Patient under judicial protection_x000D_&lt;br&gt;_x000D_&lt;br&gt;          -  Severe hepatic impairment defined as a Child-Pugh score &gt; 10._x000D_&lt;br&gt;</t>
  </si>
  <si>
    <t>composite endpoint including a combination of cardio-vascular and sedation events, from baseline (before infusion) to 8 hours, after the beginning of Remimazolam infusion</t>
  </si>
  <si>
    <t>18F-av√ü6-binding-peptide PET/CT in Patients Post SARS CoV2 Infection</t>
  </si>
  <si>
    <t>Drug: 18F-av√ü6-BP</t>
  </si>
  <si>
    <t>https://clinicaltrials.gov/show/NCT04376593</t>
  </si>
  <si>
    <t>PET/CT Imaging in COVID-19 Patients</t>
  </si>
  <si>
    <t>NCT04376593</t>
  </si>
  <si>
    <t>University of California, Davis</t>
  </si>
  <si>
    <t>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t>
  </si>
  <si>
    <t>Administration of 18F-av√ü6-BP;Administration of 18F-av√ü6-BP;Administration of 18F-av√ü6-BP</t>
  </si>
  <si>
    <t>Efficacy of Tannin Specific Natural Extract for Coronavirus Disease (COVID-19): Randomized Controlled Trial</t>
  </si>
  <si>
    <t>Dietary Supplement: ARBOX;Other: PLACEBO</t>
  </si>
  <si>
    <t>https://clinicaltrials.gov/show/NCT04403646</t>
  </si>
  <si>
    <t>Tannin Specific Natural Extract for COVID-19 Infection</t>
  </si>
  <si>
    <t>NCT04403646</t>
  </si>
  <si>
    <t>Hospital de Clinicas Jos√© de San Mart√≠n</t>
  </si>
  <si>
    <t>TaCOVID</t>
  </si>
  <si>
    <t>Maria M Piskorz, MD</t>
  </si>
  <si>
    <t>neurogastrohc@gmail.com</t>
  </si>
  <si>
    <t>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t>
  </si>
  <si>
    <t>Time to hospital discharge</t>
  </si>
  <si>
    <t>Proposal for Ayurvedic Management Protocol and Add-on to the Standard care for Covid-19</t>
  </si>
  <si>
    <t>Intervention1: Maha-Sudarshana Ghan Vati: Dose: One Tablet (500 mg each) thrice daily&lt;br&gt;Dosage form: Tablets &lt;br&gt;Route of Administration:  Oral &lt;br&gt;Time of Administration: Thrice a day&lt;br&gt;After food Anupana:  Shadanga Paniya in place of water whole day &lt;br&gt;Duration of therapy: 30 days&lt;br&gt;&lt;br&gt;Control Intervention1: Conventional standard therapy for COVID-19 positive patients: Conventional standard therapy as per ICMR/WHO parameters&lt;br&gt;</t>
  </si>
  <si>
    <t>http://www.ctri.nic.in/Clinicaltrials/pmaindet2.php?trialid=44249</t>
  </si>
  <si>
    <t>To observe the outcome of Classical Ayurvedic medicine for the treatment of COVID-19</t>
  </si>
  <si>
    <t>CTRI/2020/08/027044</t>
  </si>
  <si>
    <t>Shri Krishna Ayush University</t>
  </si>
  <si>
    <t>Professor Dr Anil Sharma</t>
  </si>
  <si>
    <t>Shri Krishna AYUSH University
Sector-8, Umri Road,
Kurukshetra, Haryana</t>
  </si>
  <si>
    <t>drashishhmehta@gmail.com</t>
  </si>
  <si>
    <t>91-8950375285</t>
  </si>
  <si>
    <t>Shri Krishna AYUSH University</t>
  </si>
  <si>
    <t>Inclusion criteria: 1.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 Patients with either sex, 18 to 60 years age. &lt;br/ &gt;&lt;br&gt;4. Patients who can take oral medicine. &lt;br/ &gt;&lt;br&gt;5. Uncomplicated illness and Mild Pneumonia Cases &lt;br/ &gt;&lt;br&gt;6. Patients with mild-moderately severe disease &lt;br/ &gt;&lt;br&gt;7. All patients must agree not to share medication &lt;br/ &gt;&lt;br&gt;8. Patients willing to participate and sign an informed consent Understands and agrees to comply with planned study procedures. &lt;br/ &gt;&lt;br&gt;9.Agrees to the give OP swabs and venous blood for testing as per Protocol. &lt;br/ &gt;&lt;br&gt;</t>
  </si>
  <si>
    <t>Exclusion criteria: 1. Patients suffering from severe COVID-19 Disease as judged by a physician and fulfilling at least two of the following three criteria &lt;br/ &gt;&lt;br&gt;(i) Respiratory distress at room ambience (equal or more than 30 breaths per min)  &lt;br/ &gt;&lt;br&gt;(ii) Oxygen saturation at rest equal or less than 93% (peripheral digital arterial oxymetry) and requiring oxygen support for over one hour to normalize  &lt;br/ &gt;&lt;br&gt;(iii)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</si>
  <si>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a) Mean time (days) for clinical recovery [Day of   randomization to the day of clinical recovery  b) Proportion of patients showing √¢??clinical recovery√¢??.Timepoint: Baseline and on 30th day</t>
  </si>
  <si>
    <t>Administration of Intravenous Vitamin C in Novel Coronavirus Infection and Decreased Oxygenation (AVoCaDO): A Phase I/II Safety, Tolerability, and Efficacy Clinical Trial</t>
  </si>
  <si>
    <t>Drug: L-ascorbic acid</t>
  </si>
  <si>
    <t>https://clinicaltrials.gov/show/NCT04357782</t>
  </si>
  <si>
    <t>Administration of Intravenous Vitamin C in Novel Coronavirus Infection (COVID-19) and Decreased Oxygenation</t>
  </si>
  <si>
    <t>NCT04357782</t>
  </si>
  <si>
    <t>Hunter Holmes Mcguire Veteran Affairs Medical Center</t>
  </si>
  <si>
    <t>COVID-19;Hypoxia</t>
  </si>
  <si>
    <t>AVoCaDO</t>
  </si>
  <si>
    <t>Brian C Davis, MD</t>
  </si>
  <si>
    <t>Staff Physician, GI Division</t>
  </si>
  <si>
    <t>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 within past 12 months_x000D_&lt;br&gt;_x000D_&lt;br&gt;          -  Pregnancy_x000D_&lt;br&gt;_x000D_&lt;br&gt;          -  Enrolled in another COVID-19 clinical trial that does not allow concomitant study_x000D_&lt;br&gt;             drugs_x000D_&lt;br&gt;</t>
  </si>
  <si>
    <t>Incidence of adverse events;Incidence of serious adverse reactions;Incidence of adverse reactions</t>
  </si>
  <si>
    <t>A Multi-center, Randomized, Double-blind, Placebo-controlled, Phase III Clinical Study Evaluating the Efficacy and Safety of Favipiravir in the Treatment of Adult Patients With COVID-19-Moderate Type</t>
  </si>
  <si>
    <t>Drug: Favipiravir;Other: Placebo</t>
  </si>
  <si>
    <t>https://clinicaltrials.gov/show/NCT04425460</t>
  </si>
  <si>
    <t>A Multi-center,Randomized,Double-blind,Placebo-controlled,Phase 3 Study Evaluating Favipiravir in Treatment of COVID19</t>
  </si>
  <si>
    <t>NCT04425460</t>
  </si>
  <si>
    <t>China;Germany;Romania;China;Germany;Romania</t>
  </si>
  <si>
    <t>Dionisio Barattini, MD Europe, Opera CRO</t>
  </si>
  <si>
    <t>barattini@operacro.ro</t>
  </si>
  <si>
    <t>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t>
  </si>
  <si>
    <t>Time from randomization to clinical recovery</t>
  </si>
  <si>
    <t>Intermediate Dose Enoxaparin in Hospitalized Patients With Moderate-severe COVID19: A Pilot Phase II Single-arm Study, INHIXACOVID19</t>
  </si>
  <si>
    <t>Drug: Enoxaparin 40 Mg/0.4 mL Injectable Solution;Drug: Enoxaparin</t>
  </si>
  <si>
    <t>https://clinicaltrials.gov/show/NCT04427098</t>
  </si>
  <si>
    <t>Enoxaparin in COVID-19 Moderate to Severe Hospitalized Patients</t>
  </si>
  <si>
    <t>NCT04427098</t>
  </si>
  <si>
    <t>Azienda Ospedaliera Universitaria di Bologna Policlinico S. Orsola Malpighi</t>
  </si>
  <si>
    <t>INHIXACOV19</t>
  </si>
  <si>
    <t>Pierluigi Viale, MD;Andrea Romagnoli, MD</t>
  </si>
  <si>
    <t>;aromagnoli@ricerchenuove.com</t>
  </si>
  <si>
    <t>;0039 050 0984040</t>
  </si>
  <si>
    <t>Infectious Diseases Unit, Dep. Med. and Surg. Science University of Bologna;</t>
  </si>
  <si>
    <t>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</si>
  <si>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</si>
  <si>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Niclosamide for Patients With Mild to Moderate Disease From Novel Coronavirus (COVID-19)</t>
  </si>
  <si>
    <t>Drug: Niclosamide;Drug: Placebo;Other: Telehealth monitoring</t>
  </si>
  <si>
    <t>https://clinicaltrials.gov/show/NCT04399356</t>
  </si>
  <si>
    <t>Niclosamide for Mild to Moderate COVID-19</t>
  </si>
  <si>
    <t>NCT04399356</t>
  </si>
  <si>
    <t>Tufts Medical Center</t>
  </si>
  <si>
    <t>Harry P Selker, MD;Dorothy Dulko, PhD;Harry Selker, MD</t>
  </si>
  <si>
    <t>;ddulko@tuftsmedicalcenter.org;</t>
  </si>
  <si>
    <t>;617.636.7695;</t>
  </si>
  <si>
    <t>Tufts Medical Center;</t>
  </si>
  <si>
    <t>_x000D_&lt;br&gt;        Inclusion Criteria:_x000D_&lt;br&gt;_x000D_&lt;br&gt;          -  Positive SARS-CoV-2 test by PCR_x000D_&lt;br&gt;_x000D_&lt;br&gt;          -  No requirement of oxygen supplementation_x000D_&lt;br&gt;_x000D_&lt;br&gt;          -  Ability to take oral medication_x000D_&lt;br&gt;_x000D_&lt;br&gt;        Exclusion Criteria:_x000D_&lt;br&gt;_x000D_&lt;br&gt;          -  Known allergic reactions to any components of Niclosamide medication_x000D_&lt;br&gt;_x000D_&lt;br&gt;          -  Participation in another trial or use of any experimental treatment for COVID-19,_x000D_&lt;br&gt;             including chloroquine, hydroxychloroquine, remdesivir, and lopinavir/ritonavir_x000D_&lt;br&gt;_x000D_&lt;br&gt;          -  Hospitalization or requirement of hospitalization at the time of enrollment_x000D_&lt;br&gt;</t>
  </si>
  <si>
    <t>Change in respiratory viral clearance (by PCR)</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</si>
  <si>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</si>
  <si>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</si>
  <si>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https://www.clinicaltrialsregister.eu/ctr-search/search?query=eudract_number:2020-001603-16</t>
  </si>
  <si>
    <t>Ensayo cl√≠nico aleatorizado para investigar la eficacia de la administraci√≥n anticipada de la colchicina en pacientes mayores de 70 a√±os y de alto riesgo en tener complicaciones pulmonares como neumon√≠a asociada al coronavirus.</t>
  </si>
  <si>
    <t>EUCTR2020-001603-16-ES</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</si>
  <si>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</si>
  <si>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Mar√≠a del Mar Garc√≠a</t>
  </si>
  <si>
    <t>Avda. Valdecilla</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</si>
  <si>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</si>
  <si>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</si>
  <si>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Main Objective: To determine if early treatment with colchicine reduces the rate of death and serious lung complications related to COVID-19 in patients over 70 years of age with at-risk comorbidities.;Secondary Objective: Not applicable;Primary end point(s): Number of participants who die or require hospitalization due to 19-COVID infection within 30 days of randomization;Timepoint(s) of evaluation of this end point: 1 months</t>
  </si>
  <si>
    <t>Traditional Chinese Medicine 'Zang-Fu Point-pressing' massage for children with novel coronavirus pneumonia (COVID-19)</t>
  </si>
  <si>
    <t>Two groups:Chinese massage versus control;</t>
  </si>
  <si>
    <t>http://www.chictr.org.cn/showproj.aspx?proj=50231</t>
  </si>
  <si>
    <t>ChiCTR2000030324</t>
  </si>
  <si>
    <t>Two groups:40;</t>
  </si>
  <si>
    <t>Novel Coronavirus Pneumonia (COVID-19); children</t>
  </si>
  <si>
    <t>Ming Chen</t>
  </si>
  <si>
    <t>136 Jingzhou Street, Xiangcheng DIstrict, Xiangyang, Hubei, China</t>
  </si>
  <si>
    <t>+86 13797625096</t>
  </si>
  <si>
    <t>Inclusion criteria: 1. Confirmed or clinically diagnosed cases;_x000D_&lt;br&gt;2. Aged &gt;= 2 years;_x000D_&lt;br&gt;3. Volunteers.</t>
  </si>
  <si>
    <t>Exclusion criteria: 1. With local skin infection, trauma and other contraindications;_x000D_&lt;br&gt;2. Patients who refuse massage.</t>
  </si>
  <si>
    <t>Temperature;Respiratory symptoms;</t>
  </si>
  <si>
    <t>Clinical Trial of Favipiravir Tablets Combine With Chloroquine Phosphate in the Treatment of novel coronavirus pneumonia (COVID-19)</t>
  </si>
  <si>
    <t>Experimental group 1:the oral trial drug favipiravir tablets plus chloroquine phosphatetablets tablets group;Experimental group 2:the oral trial drug favipiravir tablets;Control group:the oral placebo treatment;</t>
  </si>
  <si>
    <t>http://www.chictr.org.cn/showproj.aspx?proj=51329</t>
  </si>
  <si>
    <t>A Randomized Controlled Trial for Favipiravir Tablets Combine With Chloroquine Phosphate in the Treatment of Novel Coronavirus Pneumonia (COVID-19)</t>
  </si>
  <si>
    <t>ChiCTR2000030987</t>
  </si>
  <si>
    <t>Experimental group 1:50;Experimental group 2:50;Control group:50;</t>
  </si>
  <si>
    <t>Beijing Chao-yang Hospital, Capital Medical University</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</si>
  <si>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</si>
  <si>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</si>
  <si>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</si>
  <si>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</si>
  <si>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improvement or recovery of respiratory symptoms;viral nucleic acid shedding;</t>
  </si>
  <si>
    <t>Decitabine for COVID-19 Pneumonia-ARDS Treatment: DART Trial</t>
  </si>
  <si>
    <t>Drug: Decitabine;Other: Placebo Saline</t>
  </si>
  <si>
    <t>https://clinicaltrials.gov/show/NCT04482621</t>
  </si>
  <si>
    <t>Decitabine for Coronavirus (COVID-19) Pneumonia- Acute Respiratory Distress Syndrome (ARDS) Treatment: DART Trial</t>
  </si>
  <si>
    <t>NCT04482621</t>
  </si>
  <si>
    <t>September 14, 2020</t>
  </si>
  <si>
    <t>DART</t>
  </si>
  <si>
    <t>Franco D'Alessio, M.D;Joby Mathew, DPT, MS;Joby Mathew, DPT, MS</t>
  </si>
  <si>
    <t>;jmathe27@jhmi.edu;jmathe27@jhmi.edu</t>
  </si>
  <si>
    <t>;443-416-7573;410-550-6458</t>
  </si>
  <si>
    <t>Johns Hopkins UIniversity;</t>
  </si>
  <si>
    <t>_x000D_&lt;br&gt;        Inclusion Criteria:_x000D_&lt;br&gt;_x000D_&lt;br&gt;          1. =18 years_x000D_&lt;br&gt;_x000D_&lt;br&gt;          2. Use of Intermittent Mechanical Ventilation, non-invasive mechanical ventilation (NIMV)_x000D_&lt;br&gt;             or High Flow Nasal Cannula._x000D_&lt;br&gt;_x000D_&lt;br&gt;          3. Have ARDS or Acute Lung Injury physiology confirmed by Pao2/Fio2 ratio of &lt; 300_x000D_&lt;br&gt;_x000D_&lt;br&gt;          4. Severe Acute Respiratory Distress Syndrome (SARS) - Coronavirus (CoV-2) determined by_x000D_&lt;br&gt;             lab polymerase chain reaction assay in either upper or lower respiratory tract_x000D_&lt;br&gt;             sampling (e.g. bronchoalveolar lavage or nasopharyngeal swab)_x000D_&lt;br&gt;_x000D_&lt;br&gt;          5. If childbearing age: agree to practice effective birth control from screening until at_x000D_&lt;br&gt;             least 180 days after last dose_x000D_&lt;br&gt;_x000D_&lt;br&gt;        Exclusion Criteria:_x000D_&lt;br&gt;_x000D_&lt;br&gt;          1. Hematologic cytopenias: Absolute Neutrophil Count (ANC) &lt;1500/mm3, Hgb&lt;7.0 and/or_x000D_&lt;br&gt;             platelets &lt;100,000/mm3_x000D_&lt;br&gt;_x000D_&lt;br&gt;          2. Subjects receiving or enrolled in clinical trial for other investigational treatment_x000D_&lt;br&gt;             for SARS- 2-CoV._x000D_&lt;br&gt;_x000D_&lt;br&gt;          3. Active malignancy, solid tumors, and current or recent chemotherapy_x000D_&lt;br&gt;_x000D_&lt;br&gt;          4. Concomitant use of nonbiologic immunosuppressants (e.g. Janus Kinase (JAK) inhibitors,_x000D_&lt;br&gt;             Bruton's Tyrosine Kinase (BTK) inhibitors)_x000D_&lt;br&gt;_x000D_&lt;br&gt;          5. Active HIV viremia, or any other uncontrolled secondary infection._x000D_&lt;br&gt;_x000D_&lt;br&gt;          6. Concurrent immunomodulating biologics or use of Palifermin, Dipyrone, Deferiprone_x000D_&lt;br&gt;_x000D_&lt;br&gt;          7. Subjects with severe sepsis with vasopressors or extrapulmonary organ failure:_x000D_&lt;br&gt;_x000D_&lt;br&gt;          8. Aspartate aminotransferase (AST) / alanine aminotransferase (ALT) /alkaline_x000D_&lt;br&gt;             phosphatase (ALK) Phos =3x upper limit of normal (ULN) and Total Bilirubin (TBILI) =2x_x000D_&lt;br&gt;             ULN; or Creatinine clearance &lt;30 mL/min_x000D_&lt;br&gt;_x000D_&lt;br&gt;          9. Pregnant women or women who are breastfeeding_x000D_&lt;br&gt;_x000D_&lt;br&gt;         10. Any Condition, per opinion of PI that would affect subject safety and/or compliance_x000D_&lt;br&gt;_x000D_&lt;br&gt;         11. Prior hypersensitivity to decitabine_x000D_&lt;br&gt;</t>
  </si>
  <si>
    <t>Change in clinical state as assessed by a 6-point ordinal scale</t>
  </si>
  <si>
    <t>An Open-Label Randomized Study of Isoquercetin (IQC-950AN) Plus Standard of Care Versus Standard of Care Only for the Treatment of 2019 Novel Coronavirus Disease (COVID-19)</t>
  </si>
  <si>
    <t>Drug: Isoquercetin (IQC-950AN)</t>
  </si>
  <si>
    <t>https://clinicaltrials.gov/show/NCT04536090</t>
  </si>
  <si>
    <t>Study of Isoquercetin (IQC-950AN) Plus Standard of Care Versus Standard of Care Only for the Treatment of COVID-19</t>
  </si>
  <si>
    <t>NCT04536090</t>
  </si>
  <si>
    <t>Institut de Recherches Cliniques de Montreal</t>
  </si>
  <si>
    <t>Michel Chr√©tien, FRS MD FRCP¬©;Michel Chr√©tien, FRS MD FRCP¬©</t>
  </si>
  <si>
    <t>;michel.chretien@ircm.qc.ca</t>
  </si>
  <si>
    <t>;1-833-705-0648</t>
  </si>
  <si>
    <t>Montreal Clinical Research Institute;</t>
  </si>
  <si>
    <t>_x000D_&lt;br&gt;        Inclusion Criteria:_x000D_&lt;br&gt;_x000D_&lt;br&gt;          1. Patients must exhibit symptoms of COVID-19 disease at screening;_x000D_&lt;br&gt;_x000D_&lt;br&gt;          2. Patients must be 18 years of age or older, of either gender;_x000D_&lt;br&gt;_x000D_&lt;br&gt;          3. Patients must have a documented SARS-CoV-2 RNA-positive test virus within 3 days prior_x000D_&lt;br&gt;             to randomization;_x000D_&lt;br&gt;_x000D_&lt;br&gt;          4. Patients must be admitted (or under observation to be admitted) to a controlled_x000D_&lt;br&gt;             facility or hospital to receive standard-of-care for COVID-19 disease;_x000D_&lt;br&gt;_x000D_&lt;br&gt;          5. Patient's health status must be 3 (if hospitalized for comorbidities), 4, or 5 on the_x000D_&lt;br&gt;             WHO clinical progression scale defined as hospitalized moderate disease (no oxygen_x000D_&lt;br&gt;             therapy or oxygen by mask or nasal prongs);_x000D_&lt;br&gt;_x000D_&lt;br&gt;          6. If female, must be either post-menopausal (one year or greater without menses),_x000D_&lt;br&gt;             surgically sterile, or, for female subjects of child-bearing potential who are capable_x000D_&lt;br&gt;             of conception, must be: practicing a highly effective method of birth control during_x000D_&lt;br&gt;             the study and through 30 days after the last dose of the study medication._x000D_&lt;br&gt;_x000D_&lt;br&gt;          7. Patients must have the ability to understand and give informed consent, which can be_x000D_&lt;br&gt;             verbal with a witness, according to local requirements;_x000D_&lt;br&gt;_x000D_&lt;br&gt;          8. Patients deemed capable of adequate compliance including attending scheduled visits_x000D_&lt;br&gt;             for the duration of the study;_x000D_&lt;br&gt;_x000D_&lt;br&gt;          9. Patients must be able to swallow the study drug capsules_x000D_&lt;br&gt;_x000D_&lt;br&gt;        Exclusion Criteria:_x000D_&lt;br&gt;_x000D_&lt;br&gt;          1. Patients with a history of allergy or anaphylaxis to ingredients in Isoquercetin_x000D_&lt;br&gt;             (IQC-950AN) including known intolerance of niacin or ascorbic acid or known_x000D_&lt;br&gt;             glucose-6-phosphate dehydrogenase (G6PD) deficiency;_x000D_&lt;br&gt;_x000D_&lt;br&gt;          2. Patients with known chronic kidney disease with estimated creatinine clearance &lt; 50_x000D_&lt;br&gt;             mL/minute or need for dialysis;_x000D_&lt;br&gt;_x000D_&lt;br&gt;          3. Patients receiving an intensified dose regimen of low molecular weight heparin (LMWH)_x000D_&lt;br&gt;             or unfractionated heparin (defined as doses of LMWH or unfractionated heparin greater_x000D_&lt;br&gt;             than those approved for thromboprophylaxis) or dual antiplatelet therapy;_x000D_&lt;br&gt;_x000D_&lt;br&gt;          4. Patients who are severely hypotensive defined as needing hemodynamic pressors to_x000D_&lt;br&gt;             maintain blood pressure;_x000D_&lt;br&gt;_x000D_&lt;br&gt;          5. Patients with moderate or severe thrombocytopenia (platelet count &lt;100 √ó 10?/L);_x000D_&lt;br&gt;_x000D_&lt;br&gt;          6. Patients who are breast-feeding an infant or child;_x000D_&lt;br&gt;_x000D_&lt;br&gt;          7. Patients who are pregnant or unwilling to use an appropriate form of contraception,_x000D_&lt;br&gt;             except for heterosexual celibacy_x000D_&lt;br&gt;_x000D_&lt;br&gt;          8. Any other condition that, in the opinion of the investigator, may adversely affect the_x000D_&lt;br&gt;             patient's ability to complete this study or its measures, or pose a significant risk_x000D_&lt;br&gt;             to the patient;_x000D_&lt;br&gt;_x000D_&lt;br&gt;          9. Any reason the investigator suspects that data collected from this patient would be_x000D_&lt;br&gt;             incomplete or of poor quality_x000D_&lt;br&gt;</t>
  </si>
  <si>
    <t>Disease Progression</t>
  </si>
  <si>
    <t>Encouraging behavior to reduce the spread of COVID-19: experimental analysis</t>
  </si>
  <si>
    <t>&lt;br&gt;                Subjects will be assigned at equal rates to one of four conditions: A pure control condition, a baseline COVID-19 risk reduction message, and two additional treatment messages that were the two most successful treatment messages in the first study of 10 different treatment messages. The two most successful messages from the first study added language to the baseline COVID-19 risk reduction content.&lt;br&gt;                The first is the Impact Others, Cooperative Linear Production (IOCLP) message. This message describes how social distancing protects other people from COVID-19 and that everyone needs to take this action to stop the spread.&lt;br&gt;                The second is the Not Bravery message. This message describes the brave actions of individuals like doctors and firefighters during the COVID-19 pandemic. It then invokes the idea that people who do not practice social distancing are not brave like those individuals and are instead reckless and putting the health of others at risk.&lt;br&gt;&lt;br&gt;                Participants will spend at minimum 30 seconds on the survey page that shows them the messages to give them ample time to read it. After reading the message, subjects complete questionnaires measuring (1) intended social distancing behaviors, (2) food-related behaviors, (3) evaluations of others based on their social distancing behavior, (4) beliefs about the efficacy and importance of social distancing, (5) mask-wearing, (6) interest in receiving a future COVID-19 vaccine, and (7) different ways of voting in the November 2020 election. The study then concludes with a short debrief that highlights the importance of social distancing and provides participants with a link to learn more.&lt;br&gt;</t>
  </si>
  <si>
    <t>http://isrctn.com/ISRCTN17896927</t>
  </si>
  <si>
    <t>Encouraging behavior to reduce the spread of COVID-19</t>
  </si>
  <si>
    <t>ISRCTN17896927</t>
  </si>
  <si>
    <t>Interventional randomized controlled trial  (Prevention)</t>
  </si>
  <si>
    <t>United States of America</t>
  </si>
  <si>
    <t>Inclusion criteria: 18 years of age or older and residing in the US</t>
  </si>
  <si>
    <t>&lt;br&gt;                Social distancing behaviors measured using 5 scales at a single timepoint:&lt;br&gt;                1. Social distancing behaviors scale, composed of the average of 16 items&lt;br&gt;                2. Food-related behaviors scale, composed of the average of 3 items&lt;br&gt;                3. Evaluations and actions toward others based on their social distancing behavior scale, composed of the average of 7 items&lt;br&gt;                4. Beliefs about the efficacy and importance of social distancing scale, composed of the average of 3 items&lt;br&gt;                5. Mask wearing scale, composed of the average of 7 items&lt;br&gt;</t>
  </si>
  <si>
    <t>COVID-19 Prophylaxis with hydroxychloroquine, Vitamin D, and Zinc supplementation in Danish nursing home residents ‚Äì a randomized controlled trial - COVID-19 PREVENTION</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</si>
  <si>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</si>
  <si>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https://www.clinicaltrialsregister.eu/ctr-search/search?query=eudract_number:2020-001363-85</t>
  </si>
  <si>
    <t>Medication for prevention of Corona-virus for Danish nursing home residents</t>
  </si>
  <si>
    <t>EUCTR2020-001363-85-DK</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</si>
  <si>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</si>
  <si>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Odense University Hospital</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</si>
  <si>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</si>
  <si>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</si>
  <si>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</si>
  <si>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</si>
  <si>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</si>
  <si>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EUCTR2020-001335-28-DE</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</si>
  <si>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Best Supportive Care / Standard of Care&lt;br&gt;Number of treatment arms in the trial: 2&lt;br&gt;</t>
  </si>
  <si>
    <t>United States;Mexico;Brazil;Peru;South Africa;Russian Federation;Netherlands;Germany;India</t>
  </si>
  <si>
    <t>Severe pneumonia in context of COVID-19
 &lt;br&gt;MedDRA version: 21.1
Level: PT
Classification code 10035737
Term: Pneumonia viral
System Organ Class: 10021881 - Infections and infestations
;Therapeutic area: Diseases [C] - Respiratory Tract Diseases [C08]</t>
  </si>
  <si>
    <t>Inclusion criteria: &lt;br&gt;Phase II&lt;br&gt;1. At least 18 years of age or older&lt;br&gt;2. Clinically evident or otherwise confirmed severe pneumonia as evidenced by at least one of the following criteria:&lt;br&gt;3. Chest X-ray or computed tomography (CT) scan or magnetic resonance imaging (MRI) with pulmonary infiltrates consistent with pneumonia&lt;br&gt;4. Clinical history in past 14 days of newly developed severe shortness of breath (&gt; 29 breaths / minute) in the absence of oxygen supply or&lt;br&gt;spontaneous peripheral oxygenation = 92 with need for oxygen supply, or need for non-invasive or invasive ventilation (in conjunction with a&lt;br&gt;positive test for SARS-CoV-2 infection)&lt;br&gt;5. Oxygenation index at time of enrollment (PaO2 / FiO2) = 250 and = 100 in supine position&lt;br&gt;6. SARS-CoV-2 infection confirmation (tested positive in last 14 days or test results to be obtained within 24h after enrollment, both with locally&lt;br&gt;available test system).&lt;br&gt;7. No use OR stop of any corticosteroid treatment at time point of enrollment (topical treatment and systemic dose of = 10mg prednisone /&lt;br&gt;day equivalent allowed)&lt;br&gt;&lt;br&gt;Phase III&lt;br&gt;1. At least 18 years of age or older&lt;br&gt;2. Patient on invasive mechanical ventilation (but not more than 48h post intubation at time point of randomization)&lt;br&gt;3. Patients with a PaO2 / FiO2 ratio of &lt; 200 and &gt; 60 at randomization&lt;br&gt;(one representative measurement within 6h before randomization)&lt;br&gt;4. SARS-CoV-2 infection confirmation (tested positive in last 14 days before randomization with locally available test system).&lt;br&gt;&lt;br&gt;Are the trial subjects under 18? no&lt;br&gt;Number of subjects for this age range: &lt;br&gt;F.1.2 Adults (18-64 years) yes&lt;br&gt;F.1.2.1 Number of subjects for this age range 290&lt;br&gt;F.1.3 Elderly (&gt;=65 years) yes&lt;br&gt;F.1.3.1 Number of subjects for this age range 100&lt;br&gt;</t>
  </si>
  <si>
    <t>Exclusion criteria: &lt;br&gt;Phase II&lt;br&gt;1. Oxygenation index at time of enrollment (PaO2 / FiO2) &lt; 100 or &gt;&lt;br&gt;250 in supine position&lt;br&gt;2. Intubated &gt; 48h at time point of enrollment&lt;br&gt;3. Patients who demonstrate an improvement in past 24h prior to&lt;br&gt;enrollment in oxygenation and ventilation / support parameters which&lt;br&gt;indicate an expected resolution of lung dysfunction in the next 24h&lt;br&gt;without additional intervention according to judgment of the investigator&lt;br&gt;with one or more of the following parameters present:&lt;br&gt;4. Improvement in oxygenation index of &gt; 30% relative to previous&lt;br&gt;measure (last 24h in supine position)&lt;br&gt;5. Extubation if intubated before&lt;br&gt;6. Known history of chronic obstructive pulmonary disease (COPD)&lt;br&gt;(GOLD category C or D)&lt;br&gt;7. Known history of chronic dialysis OR received renal replacement&lt;br&gt;therapy in past 14 days&lt;br&gt;8. Received new other biologic treatment attempt for COVID-19 in the&lt;br&gt;past 14 days&lt;br&gt;9. Received treatment with a viral replication inhibitor in past 3 days&lt;br&gt;10. Known hypersensitivity to IFX-1 or any other ingredient of the study&lt;br&gt;medication&lt;br&gt;11. Known pregnancy&lt;br&gt;12. Received organ or bone marrow transplantation in past 3 months&lt;br&gt;13. Known mechanically resuscitation in past 14 days&lt;br&gt;14. Patient moribund or expected to die in next 12h according to the&lt;br&gt;judgment of the investigator&lt;br&gt;15. Patients otherwise considered restricted from receiving full&lt;br&gt;supportive care (including ICU support)&lt;br&gt;16. Existing diagnosis of progressed cancer or other life-limiting disease&lt;br&gt;with life expectancy &lt; 6 months&lt;br&gt;17. Known to have received anti-cancer therapy for oncological disease&lt;br&gt;in past 4 weeks&lt;br&gt;18. Known severe congestive heart failure (New York Heart Association&lt;br&gt;[NYHA] Class III-IV; see Appendix 8)&lt;br&gt;&lt;br&gt;Phase III&lt;br&gt;1. Intubated &gt; 48h at time point of enrollment&lt;br&gt;2. Expected stop of invasive ventilation or expected extubation in the next 24h without additional intervention according to judgment of the investigator&lt;br&gt;3. Known history of chronic dialysis OR received renal replacement therapy in past 14 days OR anticipated to receive renal replacement therapy within 24h after randomization&lt;br&gt;4. Known history of progressed COPD as evidenced by use of daily maintenance treatment with long-acting bronchodilators or inhaled/oral&lt;br&gt;corticosteroids for &gt; 2 months&lt;br&gt;5. Treatment of COVID-19 with investigational antibody treatment(s) which are not approved or not included in locally adopted treatment&lt;br&gt;guidelines (e.g., WHO guidance, National Institutes of Health [NIH] COVID-19 treatment guidelines) for this indication in the past 7 days&lt;br&gt;(Note: Antibody treatment[s] given within past 7 days for pre-existing diseases, other than COVID-19, are allowed.)&lt;br&gt;6. At time point of randomization, treatment of COVID-19 with investigational treatments which are not approved or not included in&lt;br&gt;locally adopted treatment guidelines for this indication (e.g., WHO guidance, NIH COVID-19 treatment guidelines), including SARS-CoV-2&lt;br&gt;multiplication inhibitor(s) or immunomodulator(s). (Note: If a locally adopted treatment guideline recommends drugs such as remdesivir,&lt;br&gt;dexamethasone, or anticoagulation, this would be allowed. Adopted guidelines and updates must be documented at study initiation and&lt;br&gt;throughout the conduct of the study.)&lt;br&gt;7. Known hypersensitivity to IFX-1 or any other ingredient of the study medication&lt;br&gt;8. Serum or urine pregnancy test positive before randomization (required for women of childbearing potential)&lt;br&gt;9. Received organ or bone marrow transplantation in past 3 months&lt;br&gt;10. Known cardio-pulmonary mechanical resuscitatio</t>
  </si>
  <si>
    <t>Primary end point(s): Phase II: &lt;br&gt;The primary endpoint in Phase II was the relative change (%) from baseline (day 1 prior to study drug administration at ¬± 1h of randomization) in Oxygenation Index (PaO2 / FiO2) in supine position at day 5.&lt;br&gt;&lt;br&gt;Phase III: &lt;br&gt;Based on the preliminary interim analysis of efficacy data from Phase II, the primary endpoint chosen for Phase III is 28-day all-cause mortality.&lt;br&gt;&lt;br&gt;;Main Objective: The primary objective of Phase II was:&lt;br&gt;‚Ä¢ To explore the effect of IFX-1 on COVID-19 related severe pneumonia (hypothesis generating)&lt;br&gt;&lt;br&gt;The primary objective of Phase III is&lt;br&gt;‚Ä¢ To demonstrate the efficacy of IFX-1 to improve survival outcomes of severe COVID-19 pneumonia (confirmative)&lt;br&gt;;Timepoint(s) of evaluation of this end point: Day 28;Secondary Objective: The secondary objectives of Phase II and Phase III are:&lt;br&gt;‚Ä¢ To assess and define other parameters of efficacy&lt;br&gt;‚Ä¢ To assess the safety of IFX-1&lt;br&gt;</t>
  </si>
  <si>
    <t>Pilot Study: Ketogenic Diet as Protective Factor During SARS-CoV-2 Infection</t>
  </si>
  <si>
    <t>Dietary Supplement: Ketogenic diet with phytoextracts</t>
  </si>
  <si>
    <t>https://clinicaltrials.gov/show/NCT04615975</t>
  </si>
  <si>
    <t>Ketogenic Diet as Protective Factor During COVID-19</t>
  </si>
  <si>
    <t>NCT04615975</t>
  </si>
  <si>
    <t>Antonio Paoli, MD;Antonio Paoli, MD;Lorenzo Cenci, MD</t>
  </si>
  <si>
    <t>;antonio.paoli@unipd.it;</t>
  </si>
  <si>
    <t>;+393338911322;+393485405665</t>
  </si>
  <si>
    <t>_x000D_&lt;br&gt;        Inclusion Criteria:_x000D_&lt;br&gt;_x000D_&lt;br&gt;          -  Patients hospitalized Hospital with COVID-19 diagnosis (nasopharyngeal and_x000D_&lt;br&gt;             oropharyngeal swab)_x000D_&lt;br&gt;_x000D_&lt;br&gt;          -  peripheral oxygen saturation higher tha 88%_x000D_&lt;br&gt;_x000D_&lt;br&gt;        Exclusion Criteria:_x000D_&lt;br&gt;_x000D_&lt;br&gt;          -  intensive unit care_x000D_&lt;br&gt;_x000D_&lt;br&gt;          -  under forced ventilation_x000D_&lt;br&gt;_x000D_&lt;br&gt;          -  peripheral oxygen saturation lower than 88%_x000D_&lt;br&gt;_x000D_&lt;br&gt;          -  parenteral nutrition_x000D_&lt;br&gt;</t>
  </si>
  <si>
    <t>inflammation panel: interleukine 6 (IL-6);inflammation panel: tumor necrosis factor alfa (TNFa);inflammation panel: C-reactive Protein (CRP);inflammation panel: Erythrocyte sedimentation rate (ESR);coagulation panel: D-Dimer;coagulation panel: fibrinogen;coagulation panel: thrombin clotting time (TT);coagulation panel: activated partial thromboplastin time (aPTT);Dyspnoea Visual Analog Scale Score (VAS);Oxygen saturation;Evaluation of Lungs conditions;The total hospital stay</t>
  </si>
  <si>
    <t>A Pilot, Open-Labelled, Randomised Controlled Trial Of Povidone-Iodine Vs Essential Oil And Tap Water Gargling For COVID-19 Patients</t>
  </si>
  <si>
    <t>Drug: Povidone-Iodine;Drug: Essential oils;Other: Tap water</t>
  </si>
  <si>
    <t>https://clinicaltrials.gov/show/NCT04410159</t>
  </si>
  <si>
    <t>Povidone-Iodine Vs Essential Oil Vs Tap Water Gargling For COVID-19 Patients</t>
  </si>
  <si>
    <t>NCT04410159</t>
  </si>
  <si>
    <t>Universiti Sains Islam Malaysia</t>
  </si>
  <si>
    <t>GARGLES</t>
  </si>
  <si>
    <t>NURUL A MOHAMED</t>
  </si>
  <si>
    <t>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t>
  </si>
  <si>
    <t>Number of Participants With Early Viral Clearance</t>
  </si>
  <si>
    <t>https://clinicaltrials.gov/ct2/show/results/NCT04410159</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</si>
  <si>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</si>
  <si>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Drug: Chloroquine analog (GNS651);Drug: Nivolumab;Drug: Tocilizumab;Other: Standard of care;Drug: Avdoralimab;Drug: Monalizumab</t>
  </si>
  <si>
    <t>https://clinicaltrials.gov/show/NCT04333914</t>
  </si>
  <si>
    <t>Prospective Study in Patients With Advanced or Metastatic Cancer and SARS-CoV-2 Infection</t>
  </si>
  <si>
    <t>NCT04333914</t>
  </si>
  <si>
    <t>SARS-CoV-2 (COVID-19) Infection;Advanced or Metastatic Hematological or Solid Tumor</t>
  </si>
  <si>
    <t>IMMUNONCOVID</t>
  </si>
  <si>
    <t>Philippe CASSIER</t>
  </si>
  <si>
    <t>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t>
  </si>
  <si>
    <t>28-day survival rate</t>
  </si>
  <si>
    <t>A pilot, multiple dose study to evaluate the efficacy and safety of MRx-4DP0004 in hospitalised patients with symptoms of COVID-19 (SARS-CoV-2 infection)</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</si>
  <si>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</si>
  <si>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https://www.clinicaltrialsregister.eu/ctr-search/search?query=eudract_number:2020-001597-30</t>
  </si>
  <si>
    <t>A study to test the effectiveness and safety of bacteria called Bifidobacterium breve in patients with COVID-19 infections</t>
  </si>
  <si>
    <t>EUCTR2020-001597-30-GB</t>
  </si>
  <si>
    <t>4D pharma plc</t>
  </si>
  <si>
    <t>United States;Ireland;Italy;United Kingdom</t>
  </si>
  <si>
    <t>Symptoms of Covid-19 infection &lt;br&gt;MedDRA version: 20.0
Level: LLT
Classification code 10061986
Term: SARS
System Organ Class: 100000004862
;Therapeutic area: Diseases [C] - Respiratory Tract Diseases [C08]</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</si>
  <si>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</si>
  <si>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</si>
  <si>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</si>
  <si>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</si>
  <si>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</si>
  <si>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Timepoint(s) of evaluation of this end point: Throughout the duration of the trial;Primary end point(s): Change in mean clinical status score as measured by the WHO Ordinal Scale for Clinical Improvement;Secondary Objective: To determine the safety of MRx-4DP0004 in participants with COVID-19 symptoms;Main Objective: To determine the effect of MRx-4DP0004 on the clinical outcome of participants with COVID-19 symptoms</t>
  </si>
  <si>
    <t>Convalescent Plasma Treatment in COVID-19 Patients at a Tertiary Care Center in Pakistan</t>
  </si>
  <si>
    <t>Biological: Convalescent Plasma (CP);Other: Drugs and supportive care</t>
  </si>
  <si>
    <t>https://clinicaltrials.gov/show/NCT04476888</t>
  </si>
  <si>
    <t>Convalescent Plasma Treatment in COVID-19</t>
  </si>
  <si>
    <t>NCT04476888</t>
  </si>
  <si>
    <t>Aga Khan University</t>
  </si>
  <si>
    <t>COLLATE</t>
  </si>
  <si>
    <t>Muhammad Hasan, MBBS, FCPS;Muhammad Hasan, MBBS, FCPS;Muhammad Hasan, MBBS,FCPS</t>
  </si>
  <si>
    <t>;hasan.hayat@aku.edu;hasan.hayat@aku.edu</t>
  </si>
  <si>
    <t>;00923333710453;00923333710453</t>
  </si>
  <si>
    <t>Aga Khan University Hospital, Karachi;</t>
  </si>
  <si>
    <t>_x000D_&lt;br&gt;        Inclusion Criteria For Patients:_x000D_&lt;br&gt;_x000D_&lt;br&gt;        i. Inpatients at AKU with positive SARS-CoV-2 infection by rRT-PCR and who have provided_x000D_&lt;br&gt;        written informed consent for inclusion in the trial;_x000D_&lt;br&gt;_x000D_&lt;br&gt;        ii. Age = 18 years;_x000D_&lt;br&gt;_x000D_&lt;br&gt;        iii. Severe or immediately life-threatening COVID-19 defined by any of:_x000D_&lt;br&gt;_x000D_&lt;br&gt;          -  Respiratory rate = 30/min;_x000D_&lt;br&gt;_x000D_&lt;br&gt;          -  Blood oxygen saturation = 93% at room air;_x000D_&lt;br&gt;_x000D_&lt;br&gt;          -  Partial pressure of arterial Oxygen to Fraction of inspired Oxygen ratio &lt; 300;_x000D_&lt;br&gt;_x000D_&lt;br&gt;          -  Lung infiltrates &gt; 50% within 24 to 48 hours on radiology ( X-ray or CT scan);_x000D_&lt;br&gt;_x000D_&lt;br&gt;          -  Need for mechanical ventilation._x000D_&lt;br&gt;_x000D_&lt;br&gt;          -  respiratory failure_x000D_&lt;br&gt;_x000D_&lt;br&gt;          -  septic shock_x000D_&lt;br&gt;_x000D_&lt;br&gt;          -  multiple organ dysfunction or failure_x000D_&lt;br&gt;_x000D_&lt;br&gt;        Exclusion Criteria for patients:_x000D_&lt;br&gt;_x000D_&lt;br&gt;        i. Negative rRT-PCR from respiratory secretions or blood within 48 h prior to assessment of_x000D_&lt;br&gt;        eligibility._x000D_&lt;br&gt;_x000D_&lt;br&gt;        ii. History of allergic reaction to blood or plasma products (as judged by the_x000D_&lt;br&gt;        investigator)._x000D_&lt;br&gt;_x000D_&lt;br&gt;        iii. Medical conditions in which receipt of 500 mL intravascular volume may be detrimental_x000D_&lt;br&gt;        to the patient (e.g., actively decompensated congestive heart failure)._x000D_&lt;br&gt;_x000D_&lt;br&gt;        iv. Enrollment in any other clinical trial for an investigational therapy_x000D_&lt;br&gt;</t>
  </si>
  <si>
    <t>Decrease length of stay;Overall mortality;Incidence of adverse events related to Convalescent Plasma transfusion</t>
  </si>
  <si>
    <t>Efficacy and Safety of Recovered Covid 19 Plasma Transfusion to Covid 19 Severly Ill Patients</t>
  </si>
  <si>
    <t>Biological: recovered covid 19 patients plasma</t>
  </si>
  <si>
    <t>https://clinicaltrials.gov/show/NCT04530370</t>
  </si>
  <si>
    <t>NCT04530370</t>
  </si>
  <si>
    <t>South Valley University</t>
  </si>
  <si>
    <t>Gad s Gad, MD;ossama h salman, MD,PhD;Gad S Gad, MD</t>
  </si>
  <si>
    <t>;ossamas@hotmail.com;Kmashson@hotmail.com</t>
  </si>
  <si>
    <t>;+201223001113;+201099075675</t>
  </si>
  <si>
    <t>South Valley University;</t>
  </si>
  <si>
    <t>_x000D_&lt;br&gt;        Inclusion Criteria:_x000D_&lt;br&gt;_x000D_&lt;br&gt;          -  patients = 18 years, with confirmed laboratory covid-19, and have one or more of the_x000D_&lt;br&gt;             following 4 conditions:_x000D_&lt;br&gt;_x000D_&lt;br&gt;               -  1. respiratory frequency = 30/min,_x000D_&lt;br&gt;_x000D_&lt;br&gt;               -  2. blood oxygen saturation = 93% on room air,_x000D_&lt;br&gt;_x000D_&lt;br&gt;               -  3. partial pressure of arterial oxygen to fraction of inspired oxygen ratio &lt; 300_x000D_&lt;br&gt;                  mmHg,_x000D_&lt;br&gt;_x000D_&lt;br&gt;               -  4. pulmonary infiltrates occupying more than 50% of both lungs._x000D_&lt;br&gt;_x000D_&lt;br&gt;        Exclusion criteria_x000D_&lt;br&gt;_x000D_&lt;br&gt;          -  Any patient with prior allergic history to plasma or_x000D_&lt;br&gt;_x000D_&lt;br&gt;          -  allergy to plasma products or_x000D_&lt;br&gt;_x000D_&lt;br&gt;          -  septic shock or_x000D_&lt;br&gt;_x000D_&lt;br&gt;          -  multiple organ failure._x000D_&lt;br&gt;</t>
  </si>
  <si>
    <t>Satisfactory outcome</t>
  </si>
  <si>
    <t>An Open, Prospective/Retrospective, Randomized Controlled Cohort Study to Compare the Efficacy of Two Therapeutic Schemes(Abidol Hydrochloride,Abidol Hydrochloride Combined With Interferon Atomization)in the Treatment of 2019-nCoV Pneumonia.</t>
  </si>
  <si>
    <t>Drug: Abidol hydrochloride;Drug: Abidol Hydrochloride combined with Interferon atomization</t>
  </si>
  <si>
    <t>https://clinicaltrials.gov/show/NCT04254874</t>
  </si>
  <si>
    <t>A Prospective/Retrospective,Randomized Controlled Clinical Study of Interferon Atomization in the 2019-nCoV Pneumonia</t>
  </si>
  <si>
    <t>NCT04254874</t>
  </si>
  <si>
    <t>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</si>
  <si>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Rate of disease remission;Time for lung recovery</t>
  </si>
  <si>
    <t>Microwave Radiation for Early Diagnostics of Pneumonia in Patients With COVID-19</t>
  </si>
  <si>
    <t>Diagnostic Test: Passive Microwave Radiometry</t>
  </si>
  <si>
    <t>https://clinicaltrials.gov/show/NCT04568525</t>
  </si>
  <si>
    <t>Passive Microwave Radiometry (MWR) and AI for COVID-19 Complications Early Diagnostics of Lungs</t>
  </si>
  <si>
    <t>NCT04568525</t>
  </si>
  <si>
    <t>Allocation: Randomized. Intervention model: Parallel Assignment. Primary purpose: Diagnostic. Masking: Single (Participant).</t>
  </si>
  <si>
    <t>Kyrgyz State Medical Academy</t>
  </si>
  <si>
    <t>Kyrgyzstan</t>
  </si>
  <si>
    <t>_x000D_&lt;br&gt;        Inclusion Criteria:_x000D_&lt;br&gt;_x000D_&lt;br&gt;          -  Male and female gender, age 18-75 years_x000D_&lt;br&gt;_x000D_&lt;br&gt;          -  Positive RT-PCR result of COVID-19_x000D_&lt;br&gt;_x000D_&lt;br&gt;          -  Place of birth and residence (&lt;800m above sea level)_x000D_&lt;br&gt;_x000D_&lt;br&gt;          -  Informed consent_x000D_&lt;br&gt;_x000D_&lt;br&gt;        Exclusion Criteria:_x000D_&lt;br&gt;_x000D_&lt;br&gt;          -  - Lack of fever in a healthy group_x000D_&lt;br&gt;_x000D_&lt;br&gt;          -  Exacerbation of COPD, very severe COPD with hypoxia (FEV1 &lt;40%, saturation &lt;92% at an_x000D_&lt;br&gt;             altitude of 760 m)._x000D_&lt;br&gt;_x000D_&lt;br&gt;          -  Co-morbidities, such as cardiovascular diseases, i.e. unstable systemic arterial_x000D_&lt;br&gt;             hypertension, coronary heart disease; stroke; sleep apnea; pneumothorax last 2 months._x000D_&lt;br&gt;_x000D_&lt;br&gt;          -  Neurological, rheumatological or psychiatric illnesses, including excessive smoking (&gt;_x000D_&lt;br&gt;             20 cigarettes per day)_x000D_&lt;br&gt;_x000D_&lt;br&gt;          -  Kidney failure_x000D_&lt;br&gt;</t>
  </si>
  <si>
    <t>Determine sensitivity and specificity of MWR diagnostics of pneumonia in patients with COVID-19. (diagnosed by PCR and CT)</t>
  </si>
  <si>
    <t>Investigation of the effects of prone position on respiratory status, hemodynamics, hospital stay and transfer to intensive care unit in patients with Covid-19: A randomized controlled clinical trial</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</si>
  <si>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</si>
  <si>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http://en.irct.ir/trial/48403</t>
  </si>
  <si>
    <t>Investigation of the effects of prone position on  cardiac and respiratory status in patients with Coronavirus</t>
  </si>
  <si>
    <t>IRCT20160126026217N4</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</si>
  <si>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</si>
  <si>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</si>
  <si>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</si>
  <si>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</si>
  <si>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</si>
  <si>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</si>
  <si>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</si>
  <si>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</si>
  <si>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Chemoprophylaxis of SARS-CoV-2 Infection (COVID-19) in Exposed Healthcare Workers : A Randomized Double-blind Placebo-controlled Clinical Trial</t>
  </si>
  <si>
    <t>Drug: Hydroxychloroquine;Drug: Placebo of Hydroxychloroquine;Drug: Lopinavir and ritonavir;Drug: Placebo of LPV/r Tablets</t>
  </si>
  <si>
    <t>https://clinicaltrials.gov/show/NCT04328285</t>
  </si>
  <si>
    <t>Chemoprophylaxis of SARS-CoV-2 Infection (COVID-19) in Exposed Healthcare Workers</t>
  </si>
  <si>
    <t>NCT04328285</t>
  </si>
  <si>
    <t>COVIDAXIS</t>
  </si>
  <si>
    <t>Elisabeth Botelho-Nevers, MD, PhD;Bruno Hoen, MD, PhD</t>
  </si>
  <si>
    <t>CHU de Saint-Etienne;Institut Pasteur</t>
  </si>
  <si>
    <t>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t>
  </si>
  <si>
    <t>Occurrence of an symptomatic or asymptomatic SARS-CoV-2 infection among healthcare workers (HCWs)</t>
  </si>
  <si>
    <t>A Multi-Center, Adaptive, Randomized, Double-blind, Placebo-controlled Study to Assess the Efficacy and Safety of Gimsilumab in Subjects With Lung Injury or Acute Respiratory Distress Syndrome Secondary to COVID-19 (BREATHE)</t>
  </si>
  <si>
    <t>Drug: Gimsilumab;Drug: Placebo</t>
  </si>
  <si>
    <t>https://clinicaltrials.gov/show/NCT04351243</t>
  </si>
  <si>
    <t>A Study to Assess the Efficacy and Safety of Gimsilumab in Subjects With Lung Injury or Acute Respiratory Distress Syndrome Secondary to COVID-19 (BREATHE)</t>
  </si>
  <si>
    <t>NCT04351243</t>
  </si>
  <si>
    <t>Kinevant Sciences GmbH</t>
  </si>
  <si>
    <t>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t>
  </si>
  <si>
    <t>Incidence of mortality</t>
  </si>
  <si>
    <t>Randomized-controlled Trial of HFNC Alone vs HFNC and Awake Self-proning for Treatment of Severe COVID-19</t>
  </si>
  <si>
    <t>Procedure: Awake Prone Positioning;Procedure: Standard care</t>
  </si>
  <si>
    <t>https://clinicaltrials.gov/show/NCT04395144</t>
  </si>
  <si>
    <t>COVid-19: Awake Proning and High-flow Nasal Cannula in respiratorY DistrEss</t>
  </si>
  <si>
    <t>NCT04395144</t>
  </si>
  <si>
    <t>H√¥pital de Verdun</t>
  </si>
  <si>
    <t>Coronavirus Infection;COVID;Severe Acute Respiratory Syndrome;Respiratory Failure;Respiratory Insufficiency;Respiratory Distress Syndrome;ARDS;Lung Diseases</t>
  </si>
  <si>
    <t>COVAYDE</t>
  </si>
  <si>
    <t>Ivan Pavlov, MD;Ivan Pavlov, MD</t>
  </si>
  <si>
    <t>ivan.pavlov.md@gmail.com;ivan.pavlov.md@gmail.com</t>
  </si>
  <si>
    <t>15143621000;5143621000</t>
  </si>
  <si>
    <t>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t>
  </si>
  <si>
    <t>Rate of Therapeutic failure, defined as a combined outcome of rate of intubation or death</t>
  </si>
  <si>
    <t>Prevention of COVID-19 Progression Through Early Administration of Inhaled Nitric Oxide.</t>
  </si>
  <si>
    <t>https://clinicaltrials.gov/show/NCT04388683</t>
  </si>
  <si>
    <t>Inhaled Nitric Oxide for Preventing Progression in COVID-19</t>
  </si>
  <si>
    <t>NCT04388683</t>
  </si>
  <si>
    <t>NO-COVID-19</t>
  </si>
  <si>
    <t>Marvin Konstam, MD;Marvin Konstam, MD;Marvin Konstam, MD</t>
  </si>
  <si>
    <t>;mkonstam@tuftsmedicalcenter.org;mkonstam@tuftsmedicalcenter.org</t>
  </si>
  <si>
    <t>;617-636-6293;617-636-6293</t>
  </si>
  <si>
    <t>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t>
  </si>
  <si>
    <t>Prevention of progressive systemic de-oxygenation, with escalation to higher levels of oxygen and ventilatory support or death, assessed using a 7-point severity scale.</t>
  </si>
  <si>
    <t>Early Detection of the 2019 Novel Coronavirus (SARS-CoV-2) Using Breath Analysis - Feasibility Study</t>
  </si>
  <si>
    <t>Diagnostic Test: Breath Biopsy</t>
  </si>
  <si>
    <t>https://clinicaltrials.gov/show/NCT04602871</t>
  </si>
  <si>
    <t>Early Detection of COVID-19 Using Breath Analysis - Feasibility Study</t>
  </si>
  <si>
    <t>NCT04602871</t>
  </si>
  <si>
    <t>David Shitrit, MD;Natalie Dror, PhD;Victor Novac, MD</t>
  </si>
  <si>
    <t>;natalie@scentech-medical.com;victorno@clalit.org.il</t>
  </si>
  <si>
    <t>;+972-528-264282;+972544782226</t>
  </si>
  <si>
    <t>Meir Medical Center, Kfar Saba, Israel;</t>
  </si>
  <si>
    <t>_x000D_&lt;br&gt;        Inclusion Criteria:_x000D_&lt;br&gt;_x000D_&lt;br&gt;        Hospitalized group:_x000D_&lt;br&gt;_x000D_&lt;br&gt;          -  Age 18 to 75 years at the time of consent_x000D_&lt;br&gt;_x000D_&lt;br&gt;          -  Positive results for SARS-CoV-2_x000D_&lt;br&gt;_x000D_&lt;br&gt;          -  Capable of understanding written and/or spoken language_x000D_&lt;br&gt;_x000D_&lt;br&gt;          -  Able to provide informed consent_x000D_&lt;br&gt;_x000D_&lt;br&gt;          -  Was not treated with Anti-viral drugs_x000D_&lt;br&gt;_x000D_&lt;br&gt;          -  Not a pregnant woman_x000D_&lt;br&gt;_x000D_&lt;br&gt;        Healthy group:_x000D_&lt;br&gt;_x000D_&lt;br&gt;          -  Healthy volunteers_x000D_&lt;br&gt;_x000D_&lt;br&gt;          -  Age 18 to 75 years at the time of consent_x000D_&lt;br&gt;_x000D_&lt;br&gt;          -  No history of COVID-19_x000D_&lt;br&gt;_x000D_&lt;br&gt;          -  Capable of understanding written and/or spoken language_x000D_&lt;br&gt;_x000D_&lt;br&gt;          -  Able to provide informed consent_x000D_&lt;br&gt;_x000D_&lt;br&gt;          -  Was not treated with Anti-viral drugs_x000D_&lt;br&gt;_x000D_&lt;br&gt;          -  Not a pregnant woman_x000D_&lt;br&gt;_x000D_&lt;br&gt;        Sexes Eligible for Study: All_x000D_&lt;br&gt;_x000D_&lt;br&gt;        Exclusion Criteria:_x000D_&lt;br&gt;_x000D_&lt;br&gt;        Hospitalized group:_x000D_&lt;br&gt;_x000D_&lt;br&gt;          -  Age under 18 years old_x000D_&lt;br&gt;_x000D_&lt;br&gt;          -  (Anticipated) inability to complete breath sampling procedure due to e.g. hyper- or_x000D_&lt;br&gt;             hypoventilation, respiratory failure or claustrophobia when wearing the sampling mask_x000D_&lt;br&gt;_x000D_&lt;br&gt;          -  Persons under guardianship or deprived of liberty_x000D_&lt;br&gt;_x000D_&lt;br&gt;          -  Patients with the following diseases: Cancer, Asthma, Chronic Respiratory Disease_x000D_&lt;br&gt;_x000D_&lt;br&gt;        Healthy group:_x000D_&lt;br&gt;_x000D_&lt;br&gt;          -  Age under 18 years old_x000D_&lt;br&gt;_x000D_&lt;br&gt;          -  History of COVID-19_x000D_&lt;br&gt;_x000D_&lt;br&gt;          -  Persons under guardianship or deprived of liberty_x000D_&lt;br&gt;_x000D_&lt;br&gt;          -  Subjects with the following diseases: Cancer, Asthma, Chronic Respiratory Disease_x000D_&lt;br&gt;</t>
  </si>
  <si>
    <t>Correlation between Volatile Organic Compounds pattern in-breath biopsy and COVID-19 detection.</t>
  </si>
  <si>
    <t>A Prospective, Multi-Center, Randomized, Placebo-Controlled, Double-Blinded Study to Evaluate the Efficacy, Safety and Tolerability of IMU-838 as Addition to Investigator's Choice of Standard of Care Therapy, in Patients With Coronavirus Disease 19</t>
  </si>
  <si>
    <t>Drug: IMU-838;Other: Placebo</t>
  </si>
  <si>
    <t>https://clinicaltrials.gov/show/NCT04379271</t>
  </si>
  <si>
    <t>A Study to Evaluate the Efficacy, Safety and Tolerability of IMU-838 as Addition to Investigator's Choice of Standard of Care Therapy, in Patients With Coronavirus Disease 19 (COVID-19)</t>
  </si>
  <si>
    <t>NCT04379271</t>
  </si>
  <si>
    <t>Bulgaria;Germany;Bulgaria;Germany</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</si>
  <si>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</si>
  <si>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</si>
  <si>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</si>
  <si>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</si>
  <si>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Proportion of patients without any need* for INV until end-of-study (EoS)</t>
  </si>
  <si>
    <t>In vivo use of ivermectin (IVR) for treatment for corona virus infected patients: a randomized controlled trial</t>
  </si>
  <si>
    <t>1:placebo;2:USE OF IVERMECTIN (IVR);</t>
  </si>
  <si>
    <t>http://www.chictr.org.cn/showproj.aspx?proj=54707</t>
  </si>
  <si>
    <t>ChiCTR2000033627</t>
  </si>
  <si>
    <t>1:30;2:30;</t>
  </si>
  <si>
    <t>Rayak Hospital</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</si>
  <si>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</si>
  <si>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</si>
  <si>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</si>
  <si>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</si>
  <si>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</si>
  <si>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</si>
  <si>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</si>
  <si>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Reduction of viral load and treating COVID-19 infection;</t>
  </si>
  <si>
    <t>;Hydroxychloroquine;Lopinavir Ritonavir;Hydroxychloroquine plus Lopinavir Ritonavir;normal practice neither trial drug</t>
  </si>
  <si>
    <t>https://pactr.samrc.ac.za/TrialDisplay.aspx?TrialID=10981</t>
  </si>
  <si>
    <t>PACTR202004893013257</t>
  </si>
  <si>
    <t>Factorial: participants randomly allocated to either no, one, some or all interventions simultaneously,Randomised,Simple randomization using a randomization table created by a computer software program,Central randomisation by phone/fax</t>
  </si>
  <si>
    <t>Dr Birgit Whitman</t>
  </si>
  <si>
    <t>Ghana</t>
  </si>
  <si>
    <t>13 Year(s)</t>
  </si>
  <si>
    <t>18 Year(s)</t>
  </si>
  <si>
    <t>Sohini</t>
  </si>
  <si>
    <t>Chakrabortee</t>
  </si>
  <si>
    <t>Edgbaston</t>
  </si>
  <si>
    <t>s.chakrabortee@bham.ac.uk</t>
  </si>
  <si>
    <t>NIHR Global Health Research Unit on Global Surgery</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</si>
  <si>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</si>
  <si>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</si>
  <si>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‚Ä¢	Pneumonia&lt;br&gt;‚Ä¢	Acute respiratory distress syndrome (ARDS)&lt;br&gt;‚Ä¢	Death&lt;br&gt;</t>
  </si>
  <si>
    <t>under construction</t>
  </si>
  <si>
    <t>A Pilot Trial of Thymalfasin (Ta1) to Prevent COVID-19 Infection in Elderly Renal Dialysis Patients</t>
  </si>
  <si>
    <t>Drug: Thymalfasin</t>
  </si>
  <si>
    <t>https://clinicaltrials.gov/show/NCT04428008</t>
  </si>
  <si>
    <t>Thymosin Alpha 1 to Prevent COVID-19 Infection in Elderly Renal Dialysis Patients</t>
  </si>
  <si>
    <t>NCT04428008</t>
  </si>
  <si>
    <t>Inova Health System</t>
  </si>
  <si>
    <t>Ta1</t>
  </si>
  <si>
    <t>William B Ershler, MD</t>
  </si>
  <si>
    <t>william.ershler@inova.org</t>
  </si>
  <si>
    <t>571-472-1069</t>
  </si>
  <si>
    <t>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t>
  </si>
  <si>
    <t>Reduction in documented infection with COVID-19 Reduction in infection with COVID-19</t>
  </si>
  <si>
    <t>An open label, prospective comparative study to evaluate potential of the proposed therapy (Tablet Cefixime 200 mg/Tablet Ivermectin 12 mg/Tablet Montelukast 10mg/Syrup Ascoril LS 5 ml) in adults with mild symptomatic COVID-19 patients receiving the standard treatment (Tablet Cefixime 200 mg/Vitamin C, MVBC/Antacids) of COVID infection. - Add on therapy/COVID-19/2020</t>
  </si>
  <si>
    <t>Intervention1: Tab.Cefixime 200 mg&lt;br&gt;Tab.Ivermectin 12 mg&lt;br&gt;Tab.Montelukast 10 mg&lt;br&gt;Syp.Ascoril LS 5 ml: Tab.Cefixime 200 mg BD for 5 days&lt;br&gt;Tab.Ivermectin 12 mg OD for day 1&lt;br&gt;Tab.Montelukast 10 mg OD for 5 days&lt;br&gt;Syp.Ascoril LS 5 ml for 3 times a day for 5 days&lt;br&gt;Control Intervention1: Tablet Cefixime 200 mg&lt;br&gt;Vitamin C, MVBC, Antacids: Tablet Cefixime 200 mg BD for 5 days&lt;br&gt;Vitamin C, MVBC, Antacids (Pantoprazole 40 mg)&lt;br&gt;</t>
  </si>
  <si>
    <t>http://www.ctri.nic.in/Clinicaltrials/pmaindet2.php?trialid=46392</t>
  </si>
  <si>
    <t>An open label, prospective comparative study to evaluate the proposed therapy in adults with mild symptomatic COVID-19 patients receiving the standard treatment of COVID infection.</t>
  </si>
  <si>
    <t>CTRI/2020/09/027944</t>
  </si>
  <si>
    <t>Randomized, Parallel Group, Active Controlled Trial
  Method of generating randomization sequence:Other  Method of allocation concealment:Other  Blinding and masking:Open Label</t>
  </si>
  <si>
    <t>Public Health Department</t>
  </si>
  <si>
    <t>Dr Dhananjay Lad</t>
  </si>
  <si>
    <t>CROM Premises Department, Building no. 2, Opp. Caculo Mall, St. Inez, Panaji</t>
  </si>
  <si>
    <t>laddhl@gmail.com</t>
  </si>
  <si>
    <t>CROM Clinical Research &amp; Medical Tourism Pvt. Ltd.</t>
  </si>
  <si>
    <t>Inclusion criteria: 1.Patients of both Gender aged more than 18 years old. &lt;br/ &gt;&lt;br&gt;2.Willing and able to provide written informed consent. &lt;br/ &gt;&lt;br&gt;3.Patients with Severe Acute Respiratory Syndrome Coronavirus (SARS-CoV2 / COVID) infection confirmed by RT Polymerase chain reaction (RT-PCR) test &lt;br/ &gt;&lt;br&gt;4.Currently hospitalized and requiring medical care for COVID-19 &lt;br/ &gt;&lt;br&gt;5.Peripheral capillary oxygen saturation (SpO2)  &gt; 94% on room air at screening &lt;br/ &gt;&lt;br&gt;</t>
  </si>
  <si>
    <t>Exclusion criteria: 1.Subjects having less than 18 years of age &lt;br/ &gt;&lt;br&gt;2.Drug atopy subjects &lt;br/ &gt;&lt;br&gt;3.Private positive patients/ Truenaat positive/ Antigen positive &lt;br/ &gt;&lt;br&gt;4.Critical comorbities</t>
  </si>
  <si>
    <t>Compared to standard of treatment receiving in COVID -19 infection, proposed regimen if consumed as an add on therapy prescribed by physician as per the clinical conditions and disease outcome will be efficacious in reducing medically attended lung infection caused by RT-PCR-confirmed COVID-19 virus in COVID Positive adults more than age 18 yrs .Timepoint: 14 Days</t>
  </si>
  <si>
    <t>An Adaptive Phase 1, Followed by Phase 2 Randomized, Double-blind, Multicenter Study to Evaluate the Safety, Reactogenicity, Tolerability, and Immunogenicity of BBV152 in Healthy Volunteers</t>
  </si>
  <si>
    <t>Biological: BBV152A - Phase I;Biological: BBV152B - Phase I;Biological: BBV152C - Phase I;Biological: Placebo - Phase I;Biological: BBV152A - Phase II;Biological: BBV152B - Phase II</t>
  </si>
  <si>
    <t>https://clinicaltrials.gov/show/NCT04471519</t>
  </si>
  <si>
    <t>Whole-Virion Inactivated SARS-CoV-2 Vaccine (BBV152) for COVID-19 in Healthy Volunteers</t>
  </si>
  <si>
    <t>NCT04471519</t>
  </si>
  <si>
    <t>BBV152</t>
  </si>
  <si>
    <t>Dr. Savita Verma,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Vasudev R, MBBS, MD</t>
  </si>
  <si>
    <t>;;;;;;;;;;;</t>
  </si>
  <si>
    <t>PGIMS, Rohtak;All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Nagpur;King George Hospital</t>
  </si>
  <si>
    <t>_x000D_&lt;br&gt;        Phase 1:_x000D_&lt;br&gt;_x000D_&lt;br&gt;        Inclusion Criteria_x000D_&lt;br&gt;_x000D_&lt;br&gt;          1. Ability to provide written informed consent._x000D_&lt;br&gt;_x000D_&lt;br&gt;          2. Participants of either gender of age between =18 to =55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planning to avoid becoming_x000D_&lt;br&gt;             pregnant (use of an effective method of contraception or abstinence) from the time of_x000D_&lt;br&gt;             study enrolment until at least four weeks after the last vaccination_x000D_&lt;br&gt;_x000D_&lt;br&gt;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vaccination until 3 months after last vaccination_x000D_&lt;br&gt;_x000D_&lt;br&gt;          9. Agrees not to participate in another clinical trial at any time during the study_x000D_&lt;br&gt;             period._x000D_&lt;br&gt;_x000D_&lt;br&gt;         10. Agrees to remain in the study area for the entire duration of the study._x000D_&lt;br&gt;_x000D_&lt;br&gt;         11. Willing to allow storage and future use of biological samples for future research._x000D_&lt;br&gt;_x000D_&lt;br&gt;        Exclusion Criteria_x000D_&lt;br&gt;_x000D_&lt;br&gt;          1. History of any other COVID-19 investigational vaccination._x000D_&lt;br&gt;_x000D_&lt;br&gt;          2. Unacceptable laboratory abnormality from screening (prior to first vaccination) or_x000D_&lt;br&gt;             safety testing, as listed below [Abnormal Complete Blood Count (CBC), Random blood_x000D_&lt;br&gt;             sugar level, Renal function test (serum urea and Creatinine), liver function tests,_x000D_&lt;br&gt;             urine analysis report, Positive serology for hepatitis C or HIV antibody or hepatitis_x000D_&lt;br&gt;             B surface antigen]._x000D_&lt;br&gt;_x000D_&lt;br&gt;             (Subjects will be informed if their results are positive for hepatitis C, HIV 1 &amp; 2_x000D_&lt;br&gt;             antibody or hepatitis B surface antigen (HBsAg) and will be referred to a primary care_x000D_&lt;br&gt;             provider for follow up of these abnormal laboratory tests.)_x000D_&lt;br&gt;_x000D_&lt;br&gt;          3. Confirmed SARS-CoV-2 at the time of screening using RT-PCR and ELISA method._x000D_&lt;br&gt;_x000D_&lt;br&gt;          4. Health care workers._x000D_&lt;br&gt;_x000D_&lt;br&gt;          5. For women, a positive serum pregnancy test (during screening within 45 days of_x000D_&lt;br&gt;             enrolment) or positive urine pregnancy test (within 24 hours of administering each_x000D_&lt;br&gt;             dose of vaccine)._x000D_&lt;br&gt;_x000D_&lt;br&gt;          6. Temperature &gt;38.0¬∞C (100.4¬∞F) or symptoms of an acute self-limited illness such as an_x000D_&lt;br&gt;             upper respiratory infection or gastroenteritis within three days prior to each dose of_x000D_&lt;br&gt;             vaccine._x000D_&lt;br&gt;_x000D_&lt;br&gt;          7. Medical problems as a result of alcohol or illicit drug use during the past 12 months._x000D_&lt;br&gt;_x000D_&lt;br&gt;          8. Receipt of an experimental agent (vaccine, drug, device, etc.) within 60 days before_x000D_&lt;br&gt;             enrollment or expects to receive an investigational agent during the study period._x000D_&lt;br&gt;_x000D_&lt;br&gt;          9. Receipt of any licensed vaccine within four weeks before enrolment in this study._x000D_&lt;br&gt;_x000D_&lt;br&gt;         10. Known sensitivity to any ingredient of the study vaccines, or a more severe allergic_x000D_&lt;br&gt;             reaction and history of allergies in the past._x000D_&lt;br&gt;_x000D_&lt;br&gt;         11. Receipt of immunoglobulin or other blood products within the three months prior to_x000D_&lt;br&gt;             vaccination in this study._x000D_&lt;br&gt;_x000D_&lt;br&gt;         12. Immunosuppression as a result of an underlying illness or treatment with_x000D_&lt;br&gt;             immunosuppressive or cytotoxic drugs, or use of anticancer chemotherapy or radiation_x000D_&lt;br&gt;             therapy within the preceding 36 months._x000D_&lt;br&gt;_x000D_&lt;br&gt;         13. Long-term use (&gt; 2 weeks) of oral or parenteral steroids (glucocorticoids) or_x000D_&lt;br&gt;             high-dose inhaled steroids (&gt;800 mcg/day of beclomethasone dipropionate or equivalent)_x000D_&lt;br&gt;             within the preceding six months (nasal and topical steroids are allowed)._x000D_&lt;br&gt;_x000D_&lt;br&gt;         14. Any history of hereditary angioedema or idiopathic angioedema._x000D_&lt;br&gt;_x000D_&lt;br&gt;         15. Any history of anaphylaxis in relation to vaccination._x000D_&lt;br&gt;_x000D_&lt;br&gt;         16. Any history of albumin-intolerance._x000D_&lt;br&gt;_x000D_&lt;br&gt;         17. Pregnancy, lactation, or willingness/intention to become pregnant during the study._x000D_&lt;br&gt;_x000D_&lt;br&gt;         18. History of any cancer._x000D_&lt;br&gt;_x000D_&lt;br&gt;         19. History of psychiatric severe conditions likely to affect participation in the study._x000D_&lt;br&gt;_x000D_&lt;br&gt;         20. A bleeding disorder (e.g. factor deficiency, coagulopathy or platelet disorder, or_x000D_&lt;br&gt;             prior history of significant bleeding or bruising following IM injections or_x000D_&lt;br&gt;             venepuncture._x000D_&lt;br&gt;_x000D_&lt;br&gt;         21. Any other serious chronic illness requiring hospital specialist supervision._x000D_&lt;br&gt;_x000D_&lt;br&gt;         22. Chronic respiratory diseases like severe acute respiratory syndrome (SARS), including_x000D_&lt;br&gt;             mild asthma._x000D_&lt;br&gt;_x000D_&lt;br&gt;         23. Chronic cardiovascular disease, gastrointestinal disease, liver disease, renal_x000D_&lt;br&gt;             disease, endocrine disorder, and neurological illness_x000D_&lt;br&gt;_x000D_&lt;br&gt;         24. Morbidly obese (BMI=35 kg/m2) or underweight (BMI =18 kg/m2)._x000D_&lt;br&gt;_x000D_&lt;br&gt;         25. Living in the same household of any COVID-19 positive person._x000D_&lt;br&gt;_x000D_&lt;br&gt;         26. Any other condition that in the opinion of the investigator would jeopardize the_x000D_&lt;br&gt;             safety or rights of a volunteer participating in the trial or would render the subject_x000D_&lt;br&gt;             unable to comply with the protocol._x000D_&lt;br&gt;_x000D_&lt;br&gt;             Re-Vaccination Exclusion Criteria_x000D_&lt;br&gt;_x000D_&lt;br&gt;         27. Pregnancy._x000D_&lt;br&gt;_x000D_&lt;br&gt;         28. Anaphylactic reaction following administration of the investigational vaccine._x000D_&lt;br&gt;_x000D_&lt;br&gt;         29. Virologically confirmed cases of COVID-19_x000D_&lt;br&gt;_x000D_&lt;br&gt;        Phase 2:_x000D_&lt;br&gt;_x000D_&lt;br&gt;        Inclusion Criteria_x000D_&lt;br&gt;_x000D_&lt;br&gt;          1. Ability to provide written informed consent (Audio video consent for vulnerable_x000D_&lt;br&gt;             subjects)._x000D_&lt;br&gt;_x000D_&lt;br&gt;          2. Participants of either gender of age between =12 to = 65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avoid becoming pregnant (use of_x000D_&lt;br&gt;             an effective method of contraception or abstinence) from the time of study enrolment_x000D_&lt;br&gt;             until at least four weeks after the last vaccination and agrees not to participate in_x000D_&lt;br&gt;             another clinical trial at any time during the study period._x000D_&lt;br&gt;_x000D_&lt;br&gt;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t>
  </si>
  <si>
    <t>Phase 1: Occurrence of adverse events and Serious Adverse events;Phase 2: Evaluation of Neutralizing Antibody Titers</t>
  </si>
  <si>
    <t>Study on reduction of salivary virus by povidone iodine on COVID-19</t>
  </si>
  <si>
    <t>The intervention is a gargle or a water gargle with a 15-fold diluted gargle solution containing 7% gargle of povidone iodine. Povidone-iodine early gargle group was instructed to perform povidone-iodine gargle from the 2nd day to 6th day of treatment, and in povidone-iodine delayed gargle group, water gargle from 2nd to 4th day of medical treatment, and 5th and 6th day. Povidone Iodine is instructed to gargle. The gargle should be performed after waking up and before sampling, before lunch, before dinner, and before going to bed.</t>
  </si>
  <si>
    <t>https://jrct.niph.go.jp/latest-detail/jRCT1051200078</t>
  </si>
  <si>
    <t>JPRN-jRCT1051200078</t>
  </si>
  <si>
    <t>randomized controlled trial, open(masking not used), active control, parallel assignment, other</t>
  </si>
  <si>
    <t>Matsuyama Akifumi</t>
  </si>
  <si>
    <t>COVID-19 infection &lt;br&gt;COVID-19 infection;C000657245</t>
  </si>
  <si>
    <t>Akifumi</t>
  </si>
  <si>
    <t>Matsuyama</t>
  </si>
  <si>
    <t>3-7-1,Habikino,Habikino-shi,Osaka</t>
  </si>
  <si>
    <t>covid-19@ra.opho.jp</t>
  </si>
  <si>
    <t>Osaka Habikino Medical Center, Osaka Prefectural Hospital Organization</t>
  </si>
  <si>
    <t>Inclusion criteria: (1)Subjects who are 16 years old or older on the date of consent acquisition and who have obtained the consent of the substitute if they are 16 years old or older and less than 20 years old&lt;br&gt;(2)Sex; male or female&lt;br&gt;(3)quarantine at the hotel&lt;br&gt;(4)Meets all of 1)-3) below&lt;br&gt;     1) Subjects whose Asymptomatic/mild case has at least one RT-PCR test positive for SARS-CoV-2 from pharyngeal swab, nasopharyngeal swab or saliva.&lt;br&gt;     2) Subjects who can gargle&lt;br&gt;     3) Subjects who will be quarantined for 6days or more&lt;br&gt;(5)Subjects who have obtained written consent voluntarily to participate in the trial</t>
  </si>
  <si>
    <t>Exclusion criteria: (1) Subjects who are on thyroid hormone preparation&lt;br&gt;(2) Subjects who have Iodine allergy&lt;br&gt;(3) Pregnant&lt;br&gt;(4) Lactating female&lt;br&gt;(5) Gargling with Povidone iodine before entry</t>
  </si>
  <si>
    <t>Among the subjects in which the virus was detected by RT-PCR of saliva samples on the 2nd day of accommodation treatment, the negative rate of SARS-CoV-2 virus by RT-PCR of saliva on the 5th day of accommodation treatment.</t>
  </si>
  <si>
    <t>Single-center, Phase II, Randomized Double-blind, Placebo-controlled Study of Hydroxychloroquine Compared to Placebo as Treatment for Severe Acute Respiratory Syndrome Coronavirus 2 (SARS-CoV-2) Infection</t>
  </si>
  <si>
    <t>https://clinicaltrials.gov/show/NCT04379492</t>
  </si>
  <si>
    <t>A Study of Hydroxycholoroquine Compared to Placebo as Treatment for People With COVID-19</t>
  </si>
  <si>
    <t>NCT04379492</t>
  </si>
  <si>
    <t>COVID-19;COVID19;Sars-CoV2;SARS-Cov-2</t>
  </si>
  <si>
    <t>Genovefa Papanicolaou, MD</t>
  </si>
  <si>
    <t>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t>
  </si>
  <si>
    <t>Clinical improvement on the Ordinal Scale for Clinical Improvement (OSCI);Number of participants requiring mechanical ventilation for respiratory failure</t>
  </si>
  <si>
    <t>Rapid Turnaround, Home-based Saliva Testing for COVID-19</t>
  </si>
  <si>
    <t>Device: Saliva test kit</t>
  </si>
  <si>
    <t>https://clinicaltrials.gov/show/NCT04568122</t>
  </si>
  <si>
    <t>NCT04568122</t>
  </si>
  <si>
    <t>Manu Prakash, PhD;Manisha Desai, PhD;Euan A Ashley, MRCP, DPhil;Study Team</t>
  </si>
  <si>
    <t>;;;euan@stanford.edu</t>
  </si>
  <si>
    <t>;;;650-374-0085</t>
  </si>
  <si>
    <t>Stanford University;Stanford University;Stanford University</t>
  </si>
  <si>
    <t>_x000D_&lt;br&gt;        Inclusion Criteria:_x000D_&lt;br&gt;_x000D_&lt;br&gt;          -  Hospitalized patients_x000D_&lt;br&gt;_x000D_&lt;br&gt;               -  Hospitalized at Stanford Health Care for COVID-related complications and tested_x000D_&lt;br&gt;                  positive for SARS-CoV-2 with a PCR-based test_x000D_&lt;br&gt;_x000D_&lt;br&gt;               -  Able to understand and consent to study and with a clinical trajectory likely to_x000D_&lt;br&gt;                  be consistent with multi-day participation_x000D_&lt;br&gt;_x000D_&lt;br&gt;          -  High-risk/positive population_x000D_&lt;br&gt;_x000D_&lt;br&gt;               -  Seeking testing for suspected COVID or a participant in a study of COVID-positive_x000D_&lt;br&gt;                  outpatients_x000D_&lt;br&gt;_x000D_&lt;br&gt;               -  Own an internet-enabled phone or device capable of loading web pages, receiving_x000D_&lt;br&gt;                  text messages, and taking/uploading photos._x000D_&lt;br&gt;_x000D_&lt;br&gt;               -  Willing to participate in the study for 6 months_x000D_&lt;br&gt;_x000D_&lt;br&gt;          -  Low-risk population_x000D_&lt;br&gt;_x000D_&lt;br&gt;               -  Own an internet-enabled phone or device capable of loading web pages, receiving_x000D_&lt;br&gt;                  text messages, and taking/uploading photos._x000D_&lt;br&gt;_x000D_&lt;br&gt;               -  Willing to participate in the study for 6 months_x000D_&lt;br&gt;_x000D_&lt;br&gt;        Exclusion Criteria:_x000D_&lt;br&gt;_x000D_&lt;br&gt;          -  All participants:_x000D_&lt;br&gt;_x000D_&lt;br&gt;               -  Participants with salivary gland dysfunction (including patients with Sjogren's_x000D_&lt;br&gt;                  disease or those with xerostomia associated with lupus or rheumatoid arthritis)_x000D_&lt;br&gt;_x000D_&lt;br&gt;               -  Participants will not be eligible if they identify any reason they are unable to_x000D_&lt;br&gt;                  participate in the study_x000D_&lt;br&gt;_x000D_&lt;br&gt;          -  High-risk/positive population_x000D_&lt;br&gt;_x000D_&lt;br&gt;               -  Participants who have color blindness_x000D_&lt;br&gt;_x000D_&lt;br&gt;               -  Participants unable to operate the SnapDx device_x000D_&lt;br&gt;_x000D_&lt;br&gt;          -  Low-risk population_x000D_&lt;br&gt;_x000D_&lt;br&gt;               -  Participants with prior confirmed SARS-CoV-2 infection_x000D_&lt;br&gt;_x000D_&lt;br&gt;               -  Participants who have color blindness_x000D_&lt;br&gt;_x000D_&lt;br&gt;               -  Participants unable to operate the SnapDx device_x000D_&lt;br&gt;</t>
  </si>
  <si>
    <t>An indicator for discrepancy in interpretation of findings by participant versus by technician via photo (interrater reliability);An indicator for whether the home saliva test is positive as determined by the patient (to assess sensitivity and specificity by the patient)</t>
  </si>
  <si>
    <t>A Double-blind, Randomized, Placebo-controlled, Multi-center, Phase II Study to Evaluate the Efficacy and Safety of DWJ1248 in Patients With Mild to Moderate COVID-19</t>
  </si>
  <si>
    <t>Drug: DWJ1248;Drug: Placebo</t>
  </si>
  <si>
    <t>https://clinicaltrials.gov/show/NCT04521296</t>
  </si>
  <si>
    <t>Efficacy and Safety of DWJ1248 in Patients With Mild to Moderate COVID-19 Compared to the Placebo</t>
  </si>
  <si>
    <t>NCT04521296</t>
  </si>
  <si>
    <t>Mild to Moderate COVID-19</t>
  </si>
  <si>
    <t>_x000D_&lt;br&gt;        Inclusion Criteria:_x000D_&lt;br&gt;_x000D_&lt;br&gt;          -  Adults over the age of 19 as of the signed date in written consent_x000D_&lt;br&gt;_x000D_&lt;br&gt;          -  Subjects with mild or moderate COVID-19 according to RT-PCR test (Total score of NEWS_x000D_&lt;br&gt;             is 0-6 or if one item is 3 points)_x000D_&lt;br&gt;_x000D_&lt;br&gt;          -  Subjects who have symptoms within 7 days or 72 hours after diagnosis_x000D_&lt;br&gt;_x000D_&lt;br&gt;        Exclusion Criteria:_x000D_&lt;br&gt;_x000D_&lt;br&gt;          -  Subjects who cannot orally administer the investigational products_x000D_&lt;br&gt;_x000D_&lt;br&gt;          -  Subjects who need administration of immunosuppressants_x000D_&lt;br&gt;_x000D_&lt;br&gt;          -  Subjects who are allergic or sensitive to investigational products or its ingredients_x000D_&lt;br&gt;_x000D_&lt;br&gt;          -  Subjects who have a history of drug and/or alcohol abuse within 52 weeks before_x000D_&lt;br&gt;             screening_x000D_&lt;br&gt;_x000D_&lt;br&gt;          -  Subjects who have been identified with uncontrolled concomitant diseases or_x000D_&lt;br&gt;             conditions, including significant mental illness and social conditions, that may_x000D_&lt;br&gt;             affect compliance with clinical trial procedures according to the determination of the_x000D_&lt;br&gt;             investigators_x000D_&lt;br&gt;</t>
  </si>
  <si>
    <t>Time to SARS-CoV-2 eradication</t>
  </si>
  <si>
    <t>Elmo Respiratory Support Project for Patients With Hypoxemic Respiratory Insufficiency in Covid-19: Proof Of Concept and Usability</t>
  </si>
  <si>
    <t>Other: ELMO PROJECT AT COVID-19: STUDY IN HUMANS;Device: ELMO PROJECT AT COVID-19: PROOF OF CONCEPT AND USABILITY</t>
  </si>
  <si>
    <t>https://clinicaltrials.gov/show/NCT04470258</t>
  </si>
  <si>
    <t>Elmo Respiratory Support Project - COVID-19</t>
  </si>
  <si>
    <t>NCT04470258</t>
  </si>
  <si>
    <t>Escola de Sa√∫de P√∫blica do Cear√°</t>
  </si>
  <si>
    <t>COVID-19;Respiratory Failure With Hypoxia</t>
  </si>
  <si>
    <t>MARCELO HOLANDA, Doctor;MARCELO HOLANDA, Doctor;Tomaz</t>
  </si>
  <si>
    <t>;marceloalcantara2@gmail.com;</t>
  </si>
  <si>
    <t>;+55 (085) 99973-0714;</t>
  </si>
  <si>
    <t>Escola de Sa√∫de P√∫blica do Cear√°;</t>
  </si>
  <si>
    <t>_x000D_&lt;br&gt;        Inclusion Criteria:_x000D_&lt;br&gt;_x000D_&lt;br&gt;          -  Adult patient, age&gt; or = 18 years, both sexes;_x000D_&lt;br&gt;_x000D_&lt;br&gt;          -  When using oxygen therapy by CNO2&gt; 4 l / min, MR&gt; or = 10 l / min of O2 or MV 50%, for_x000D_&lt;br&gt;             maintain SpO2&gt; 92%;_x000D_&lt;br&gt;_x000D_&lt;br&gt;          -  f&gt; 25irpm;_x000D_&lt;br&gt;_x000D_&lt;br&gt;          -  Gasometric parameters (pre ELMO, up to 30 min before): pH&gt; 7.35, PaO2&gt; 70 mmHg, PaCO2_x000D_&lt;br&gt;             between 35 and 45 mmHg, with PaO2 / FIO2 &lt; or = 250, EtCO2 &lt; or = 40 mmHg;_x000D_&lt;br&gt;_x000D_&lt;br&gt;          -  RX or chest CT scan with bilateral parenchymal opacities from the last 24 hours._x000D_&lt;br&gt;_x000D_&lt;br&gt;        Exclusion Criteria:_x000D_&lt;br&gt;_x000D_&lt;br&gt;          -  Glasgow coma scale &lt;13;_x000D_&lt;br&gt;_x000D_&lt;br&gt;          -  Exacerbation of Asthma, COPD or other pneumopathies;_x000D_&lt;br&gt;_x000D_&lt;br&gt;          -  Pathologies of the auditory canal;_x000D_&lt;br&gt;_x000D_&lt;br&gt;          -  Clear signs of respiratory muscle fatigue (eg, movement paradoxical breathing, use of_x000D_&lt;br&gt;             accessory muscles);_x000D_&lt;br&gt;_x000D_&lt;br&gt;          -  Ineffective cough or inability to swallow;_x000D_&lt;br&gt;_x000D_&lt;br&gt;          -  Use of nasoenteral or nasogastric tubes;_x000D_&lt;br&gt;_x000D_&lt;br&gt;          -  Claustrophobia;_x000D_&lt;br&gt;_x000D_&lt;br&gt;          -  Bloating, nausea or vomiting;_x000D_&lt;br&gt;_x000D_&lt;br&gt;          -  Hemodynamic instability (SBP &lt;90 mmHg or MBP &lt;65 mmHg);_x000D_&lt;br&gt;_x000D_&lt;br&gt;          -  Imminent risk of respiratory arrest._x000D_&lt;br&gt;</t>
  </si>
  <si>
    <t>Usability tests of the Elmo system using Euristic usability principles;Evaluation of the effectiveness of the ELMO system using physiological parameters</t>
  </si>
  <si>
    <t>A Phase 2/3, Randomized, Double-Blind, Placebo-Controlled, Multi-Center Study to Evaluate the Safety and Efficacy of TJ003234 in Subjects With Severe Coronavirus Disease 2019 (COVID-19)</t>
  </si>
  <si>
    <t>Drug: TJ003234;Drug: Placebo</t>
  </si>
  <si>
    <t>https://clinicaltrials.gov/show/NCT04341116</t>
  </si>
  <si>
    <t>Study of TJ003234 (Anti-GM-CSF Monoclonal Antibody) in Subjects With Severe Coronavirus Disease 2019 (COVID-19)</t>
  </si>
  <si>
    <t>NCT04341116</t>
  </si>
  <si>
    <t>I-Mab Biopharma Co. Ltd.</t>
  </si>
  <si>
    <t>Coronavirus Disease 2019 COVID-19</t>
  </si>
  <si>
    <t>Claire Xu, MD, PhD;US Site Head</t>
  </si>
  <si>
    <t>;US.Info@I-MabBiopharma.com</t>
  </si>
  <si>
    <t>;240-767-6981</t>
  </si>
  <si>
    <t>I-Mab Biopharma US Limited;</t>
  </si>
  <si>
    <t>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Severe disease that meets one of the following conditions: (i) At rest, finger blood_x000D_&lt;br&gt;             oxygen saturation = 93% or PaO2/FiO2 = 300 mmHg; (ii) Requiring non-invasive or_x000D_&lt;br&gt;             invasive mechanical ventilation; OR (iii) Requiring high flow oxygen = 15L/min_x000D_&lt;br&gt;_x000D_&lt;br&gt;          -  Hospitalized for no more than 5 calendar days at the time of screening_x000D_&lt;br&gt;_x000D_&lt;br&gt;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 (Part 1 only)._x000D_&lt;br&gt;_x000D_&lt;br&gt;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have been on invasive mechanical ventilation for =120 hours at the time_x000D_&lt;br&gt;             of dosing_x000D_&lt;br&gt;_x000D_&lt;br&gt;          -  Subjects that require ECMO._x000D_&lt;br&gt;_x000D_&lt;br&gt;          -  Pregnant or breastfeeding females._x000D_&lt;br&gt;</t>
  </si>
  <si>
    <t>Proportion (%) of subjects recovered</t>
  </si>
  <si>
    <t>Time to Recover of Anosmia and / or Ageusia and Early Corticosteroid Use</t>
  </si>
  <si>
    <t>Drug: Early-Dexamethasone;Drug: Late dexamethazone</t>
  </si>
  <si>
    <t>https://clinicaltrials.gov/show/NCT04528329</t>
  </si>
  <si>
    <t>Anosmia and / or Ageusia and Early Corticosteroid Use</t>
  </si>
  <si>
    <t>NCT04528329</t>
  </si>
  <si>
    <t>ClinAmygate</t>
  </si>
  <si>
    <t>August 30, 2020</t>
  </si>
  <si>
    <t>Emad R Issak, MD;Emad R Issak, MD;Emad R Issak, MD</t>
  </si>
  <si>
    <t>;dr.emad.r.h.issak@gmail.com;dr.emad.r.h.issak@gmail.com</t>
  </si>
  <si>
    <t>;01272228989;01272228989</t>
  </si>
  <si>
    <t>Assalam Clinics;</t>
  </si>
  <si>
    <t>_x000D_&lt;br&gt;        Inclusion Criteria:_x000D_&lt;br&gt;_x000D_&lt;br&gt;          -  Any case with COVID-19_x000D_&lt;br&gt;_x000D_&lt;br&gt;          -  Age more than or equal to 18 years_x000D_&lt;br&gt;_x000D_&lt;br&gt;          -  Mild to moderate severity_x000D_&lt;br&gt;_x000D_&lt;br&gt;        Exclusion Criteria:_x000D_&lt;br&gt;_x000D_&lt;br&gt;          -  Diabetes_x000D_&lt;br&gt;_x000D_&lt;br&gt;          -  Any contra-indication for the interventional drug_x000D_&lt;br&gt;_x000D_&lt;br&gt;          -  Mentally disabled cases_x000D_&lt;br&gt;</t>
  </si>
  <si>
    <t>Investigating effect of Spirulina (Arthrospira platensis) dietary supplementation on COVID-19 disease outcomes in patients admitted to Intensive Care Units of hospitals: phase 2 clinical trial</t>
  </si>
  <si>
    <t>Intervention group: COVID-19 patients hospitalized in ICU.</t>
  </si>
  <si>
    <t>http://en.irct.ir/trial/51784</t>
  </si>
  <si>
    <t>Investigating effect of Spirulina dietary supplementation on COVID-19 disease outcomes in patients admitted to Intensive Care Units</t>
  </si>
  <si>
    <t>IRCT20200720048139N1</t>
  </si>
  <si>
    <t>Randomization: Randomized, Blinding: Not blinded, Placebo: Not used, Assignment: Parallel, Purpose: Treatment, Other design features: In this study, we have an intervention group and a control group. Intervention group will receive 5 grams of spirulina supplement in addition to routine medications and control group will not receive anything other than routine medications, Randomization description: Simple randomization is used to identify samples in the control or intervention group.  We will put 138 small envelopes containing random numbers obtained from the table of random numbers (69 evens and 69 odds) and the consent form inside a large envelope. The even numbers belong to the intervention group and odd numbers belong to the control group. The patient (if the patient is not conscious the person in private care of the patient) is asked to take one of the envelopes and will be placed in one of the control or intervention groups based on the number taken.</t>
  </si>
  <si>
    <t>Islamic Azad University</t>
  </si>
  <si>
    <t>COVID-19. &lt;br&gt;?????? ?????-19 ????? ??? ?? ?????? ??????????;U07.1</t>
  </si>
  <si>
    <t>Monireh Hatami</t>
  </si>
  <si>
    <t>Faculty of Farmacy, Yakhchal Street, Shariati Street,</t>
  </si>
  <si>
    <t>mhnutr@gmail.com</t>
  </si>
  <si>
    <t>+98 21 2200 2040</t>
  </si>
  <si>
    <t>Inclusion criteria: All covid-19 patients confirmed with PCR test admitted to the ICU are entered the trial</t>
  </si>
  <si>
    <t>Exclusion criteria: Age less than 18&lt;br&gt;Women during pregnancy and lactation&lt;br&gt;Consumers of supplements C, E, Omega 3, Antioxidants in the last 3 months&lt;br&gt;Patients with severe renal failure&lt;br&gt;Patients with liver failure last stage (cirrhosis)&lt;br&gt;Patients with uncontrolled hypertension&lt;br&gt;Patients who do not have a functioning gastrointestinal tract and have not been prescribed oral or intravenous nutrition&lt;br&gt;Patients with drug / food allergies</t>
  </si>
  <si>
    <t>IL6. Timepoint: The first and 28th of the study. Method of measurement: Blood Sample  method: ELISA ; sensivity 0.06 pg/ml.;ESR (Erythrocyte sedimentation rate). Timepoint: The first and 28th of the study. Method of measurement: Automated Modified Westergren.;CRP. Timepoint: The first and 28th of the study. Method of measurement: Blood sampling- ELISA.;Nutrition Status. Timepoint: the first and 28th of the study. Method of measurement: Nutric-score Questionnaire.;Fever. Timepoint: Daily. Method of measurement: Digital Thermometer.;O2 SATURATION. Timepoint: Duration the stay in ICU. Method of measurement: Pulse Oxymeter.</t>
  </si>
  <si>
    <t>A Randomized Controlled Trial for the Effects of Low-Oxygen Consumption Instruction on the Prognosis of Patients with Novel Coronavirus Pneumonia (COVID-19)</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</si>
  <si>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</si>
  <si>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http://www.chictr.org.cn/showproj.aspx?proj=53048</t>
  </si>
  <si>
    <t>ChiCTR2000032456</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</si>
  <si>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</si>
  <si>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</si>
  <si>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</si>
  <si>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</si>
  <si>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Improvement of anxiety, depression;CAP symptoms improvement;</t>
  </si>
  <si>
    <t>Switch or Maintenance of Renin-Angiotensin System Inhibitors in Patients With Covid-19: A Randomized Proof of Concept Trial</t>
  </si>
  <si>
    <t>Drug: Renin-angiotensin system inhibitors</t>
  </si>
  <si>
    <t>https://clinicaltrials.gov/show/NCT04493359</t>
  </si>
  <si>
    <t>Switch of Renin-Angiotensin System Inhibitors in Patients With Covid-19</t>
  </si>
  <si>
    <t>NCT04493359</t>
  </si>
  <si>
    <t>Covid19;Angiotensin II Receptor Antagonist Adverse Reaction</t>
  </si>
  <si>
    <t>SWITCH-COVID</t>
  </si>
  <si>
    <t>Bruno F Caramelli, MD.PHD;Bruno Caramelli, MD.PHD</t>
  </si>
  <si>
    <t>bcaramell@usp.br;bcaramell@usp.br</t>
  </si>
  <si>
    <t>+551126615376;+551126615376</t>
  </si>
  <si>
    <t>_x000D_&lt;br&gt;        Inclusion Criteria:_x000D_&lt;br&gt;_x000D_&lt;br&gt;          -  Hypertension in use of renin-angiotensin system inhibitors_x000D_&lt;br&gt;_x000D_&lt;br&gt;          -  Confirmed COVID-19 infection by rt-PCR, serology tests or typical clinical_x000D_&lt;br&gt;             presentation and chest CT._x000D_&lt;br&gt;_x000D_&lt;br&gt;          -  Symptoms onset &lt; 96h_x000D_&lt;br&gt;_x000D_&lt;br&gt;          -  Need for hospitalization_x000D_&lt;br&gt;_x000D_&lt;br&gt;        Exclusion Criteria:_x000D_&lt;br&gt;_x000D_&lt;br&gt;          -  Heart failure_x000D_&lt;br&gt;_x000D_&lt;br&gt;          -  Previous cerebrovascular disease_x000D_&lt;br&gt;_x000D_&lt;br&gt;          -  Previous myocardial infarction_x000D_&lt;br&gt;_x000D_&lt;br&gt;          -  Blood pressure &gt; 180 x 100 mmHg_x000D_&lt;br&gt;_x000D_&lt;br&gt;          -  Need for 3 or more anti-hypertensive classes_x000D_&lt;br&gt;_x000D_&lt;br&gt;          -  Use os spironolactone_x000D_&lt;br&gt;_x000D_&lt;br&gt;          -  Severe pulmonary disease_x000D_&lt;br&gt;_x000D_&lt;br&gt;          -  Contraindication for using other anti-hypertensive classes (calcium channel blockers,_x000D_&lt;br&gt;             hydralazine, diuretics or nitrates)_x000D_&lt;br&gt;</t>
  </si>
  <si>
    <t>Need for ICU or mortality</t>
  </si>
  <si>
    <t>A Phase 3, Randomized, Observer-Blinded, Placebo-Controlled Study to Evaluate the Efficacy, Safety, and Immunogenicity of a SARS-CoV-2 Recombinant Spike Protein Nanoparticle Vaccine (SARS-CoV-2 rS) With Matrix-M1‚Ñ¢ Adjuvant in Adult Participants = 18 Years</t>
  </si>
  <si>
    <t>https://clinicaltrials.gov/show/NCT04611802</t>
  </si>
  <si>
    <t>A Study Looking at the Efficacy, Immune Response, and Safety of a COVID-19 Vaccine in Adults at Risk for SARS-CoV-2</t>
  </si>
  <si>
    <t>NCT04611802</t>
  </si>
  <si>
    <t>United States;Mexico;Puerto Rico;Mexico;Puerto Rico;United States</t>
  </si>
  <si>
    <t>Lisa M Dunkle, MD;Kristin Ciccarelli</t>
  </si>
  <si>
    <t>;Kristin.Ciccarelli@iconplc.com</t>
  </si>
  <si>
    <t>;215-616-6815</t>
  </si>
  <si>
    <t>Novavax, Inc.;</t>
  </si>
  <si>
    <t>_x000D_&lt;br&gt;        Inclusion Criteria:_x000D_&lt;br&gt;_x000D_&lt;br&gt;          -  Adults = 18 years of age at screening who, by virtue of age, race, ethnicity or life_x000D_&lt;br&gt;             circumstances, are considered at substantial risk of exposure to and infection with_x000D_&lt;br&gt;             SARS-CoV-2._x000D_&lt;br&gt;_x000D_&lt;br&gt;          -  Willing and able to give informed consent prior to study enrollment and to comply with_x000D_&lt;br&gt;             study procedures._x000D_&lt;br&gt;_x000D_&lt;br&gt;          -  Participants of childbearing potential (defined as any participant who has experienced_x000D_&lt;br&gt;             menarche and who is NOT surgically sterile [ie, hysterectomy, bilateral tubal_x000D_&lt;br&gt;             ligation, or bilateral oophorectomy] or postmenopausal [defined as amenorrhea at least_x000D_&lt;br&gt;             12 consecutive months]) must agree to be heterosexually inactive from at least 28 days_x000D_&lt;br&gt;             prior to enrollment and through 3 months after the last vaccination OR agree to_x000D_&lt;br&gt;             consistently use a medically acceptable method of contraception from at least 28 days_x000D_&lt;br&gt;             prior to enrollment and through 3 months after the last vaccination._x000D_&lt;br&gt;_x000D_&lt;br&gt;          -  Is medically stable, as determined by the investigator (based on review of health_x000D_&lt;br&gt;             status, vital signs [to include body temperature], medical history, and targeted_x000D_&lt;br&gt;             physical examination [to include body weight]). Vital signs must be within medically_x000D_&lt;br&gt;             acceptable ranges prior to the first vaccination._x000D_&lt;br&gt;_x000D_&lt;br&gt;          -  Agree to not participate in any other SARS-CoV-2 prevention trial during the study_x000D_&lt;br&gt;             follow-up._x000D_&lt;br&gt;_x000D_&lt;br&gt;        Exclusion Criteria:_x000D_&lt;br&gt;_x000D_&lt;br&gt;          -  Unstable acute or chronic illness. Criteria for unstable medical conditions include:_x000D_&lt;br&gt;_x000D_&lt;br&gt;               1. Substantive changes in chronic prescribed medication (change in class or_x000D_&lt;br&gt;                  significant change in dose) in the past 2 months._x000D_&lt;br&gt;_x000D_&lt;br&gt;               2. Currently undergoing workup of undiagnosed illness that could lead to diagnosis_x000D_&lt;br&gt;                  of a new condition._x000D_&lt;br&gt;_x000D_&lt;br&gt;          -  Participation in research involving an investigational product (drug/biologic/device)_x000D_&lt;br&gt;             within 45 days prior to first study vaccination._x000D_&lt;br&gt;_x000D_&lt;br&gt;          -  History of a previous laboratory-confirmed diagnosis of SARS-CoV-2 infection or_x000D_&lt;br&gt;             COVID-19._x000D_&lt;br&gt;_x000D_&lt;br&gt;          -  Received influenza vaccination or any other adult vaccine within 4 days prior to or_x000D_&lt;br&gt;             within 7 days after either study vaccination._x000D_&lt;br&gt;_x000D_&lt;br&gt;          -  Autoimmune or immunodeficiency disease/condition (iatrogenic or congenital) requiring_x000D_&lt;br&gt;             ongoing immunomodulatory therapy._x000D_&lt;br&gt;_x000D_&lt;br&gt;          -  Chronic administration (defined as &gt; 14 continuous days) of immunosuppressant,_x000D_&lt;br&gt;             systemic glucocorticoids, or other immune-modifying drugs within 90 days prior to_x000D_&lt;br&gt;             first study vaccination._x000D_&lt;br&gt;_x000D_&lt;br&gt;          -  Received immunoglobulin, blood-derived products, or immunosuppressant drugs within 90_x000D_&lt;br&gt;             days prior to first study vaccination._x000D_&lt;br&gt;_x000D_&lt;br&gt;          -  Active cancer (malignancy) on therapy within 1 year prior to first study vaccination_x000D_&lt;br&gt;             (with the exception of malignancy cured via excision, at the discretion of the_x000D_&lt;br&gt;             investigator)._x000D_&lt;br&gt;_x000D_&lt;br&gt;          -  Any known allergies to products contained in the investigational product._x000D_&lt;br&gt;_x000D_&lt;br&gt;          -  Participants who are breastfeeding, pregnant or who plan to become pregnant within 3_x000D_&lt;br&gt;             months following last study vaccination._x000D_&lt;br&gt;_x000D_&lt;br&gt;          -  Any other condition that, in the opinion of the investigator, would pose a health risk_x000D_&lt;br&gt;             to the participant if enrolled or could interfere with evaluation of the trial vaccine_x000D_&lt;br&gt;             or interpretation of study results._x000D_&lt;br&gt;_x000D_&lt;br&gt;          -  Study team member or first-degree relative of any study team member (inclusive of_x000D_&lt;br&gt;             Sponsor, and study site personnel involved in the study)._x000D_&lt;br&gt;_x000D_&lt;br&gt;          -  Current participation in any other COVID-19 prevention clinical trial._x000D_&lt;br&gt;</t>
  </si>
  <si>
    <t>Participants with Symptomatic Mild, Moderate, or Severe Coronavirus Disease 2019 (COVID-19)</t>
  </si>
  <si>
    <t>USE OF CORTICOSTEROIDS IN PATIENTS WITH SARS-COV2 CORONAVIRUS INFECTION (GLUCOCOVID). Pragmatic trial inserted in real practice during a pandemic COVID-19 - USE OF CORTICOSTEROIDS IN PATIENTS WITH SARS-COV2 CORONAVIRUS INFECTION</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</si>
  <si>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</si>
  <si>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https://www.clinicaltrialsregister.eu/ctr-search/search?query=eudract_number:2020-001934-37</t>
  </si>
  <si>
    <t>USE OF CORTICOSTEROIDS IN PATIENTS WITH SARS-COV2 CORONAVIRUS INFECTION</t>
  </si>
  <si>
    <t>EUCTR2020-001934-37-ES</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</si>
  <si>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</si>
  <si>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</si>
  <si>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</si>
  <si>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</si>
  <si>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Efficacy and Safety of Hydroxychloroquine for COVID-19 Post-Exposure Prophylaxis of Healthcare Workers in the Philippine General Hospital and UP Manila National Institutes of Health: A Randomized, Double-blind, Placebo-controlled Trial</t>
  </si>
  <si>
    <t>Drug: Hydroxychloroquine plus standard preventive measures;Drug: Placebo plus standard preventive measures</t>
  </si>
  <si>
    <t>https://clinicaltrials.gov/show/NCT04364815</t>
  </si>
  <si>
    <t>The University of the Philippines Hydroxychloroquine PEP Against COVID-19 Trial</t>
  </si>
  <si>
    <t>NCT04364815</t>
  </si>
  <si>
    <t>University of the Philippines</t>
  </si>
  <si>
    <t>Philippines</t>
  </si>
  <si>
    <t>Belen L Dofitas, MD</t>
  </si>
  <si>
    <t>Philippine General Hospital</t>
  </si>
  <si>
    <t>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t>
  </si>
  <si>
    <t>Efficacy of HCQ Prophylaxis in Preventing COVID-19 infection</t>
  </si>
  <si>
    <t>An open randomized controlled trial for Chloroquine phosphate and Hydroxychloroquine sulfate in the treatment of severe novel coronavirus pneumonia (COVID-19)</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</si>
  <si>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</si>
  <si>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http://www.chictr.org.cn/showproj.aspx?proj=49574</t>
  </si>
  <si>
    <t>A prospective, randomized, open label, controlled trial for chloroquine and hydroxychloroquine in patients with severe novel coronavirus pneumonia (COVID-19)</t>
  </si>
  <si>
    <t>ChiCTR2000029992</t>
  </si>
  <si>
    <t>Chloroquine phosphate gloup:40; Hydroxychloroquine sulfate gloup:40;Routine treatment group:20;</t>
  </si>
  <si>
    <t>Zhongshan Hospital Affiliated to Xiamen University</t>
  </si>
  <si>
    <t>Yin Zhenyu</t>
  </si>
  <si>
    <t>201-209 Hubin Road South, Siming District, Xiamen, Fujian</t>
  </si>
  <si>
    <t>Yinzy@xmu.edu.cn</t>
  </si>
  <si>
    <t>+86 13950120518</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</si>
  <si>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</si>
  <si>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</si>
  <si>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Clinical recovery time;Clinical recovery time;Changes in viral load of upper and lower respiratory tract samples compared with the baseline;</t>
  </si>
  <si>
    <t>A Randomized, Double-Blind, Placebo-Controlled Study to Assess the Safety, Tolerability, Pharmacokinetics, and Pharmacodynamics of Multiple Ascending Doses of GP1681 in Healthy Adult Participants</t>
  </si>
  <si>
    <t>Intervention: GP1681&lt;br&gt;Administration: oral (liquid formulation)&lt;br&gt;Multiple Ascending Dose (MAD) study&lt;br&gt;Cohort 1: GP1681 5mcg every 8 hours for 7 days (6 active, 2 placebo)&lt;br&gt;Cohort 2: GP1681 TBC mcg every 8 hours for 7 days (6 active, 2 placebo)&lt;br&gt;Cohort 3: GP1681 TBC mcg every 8 hours for 7 days (6 active, 2 placebo)&lt;br&gt;&lt;br&gt;Each cohort will be evaluated for safety by a Dose Escalation Committee (DEC) before escalation to the next dose level cohort. Based on this review, the DEC will decide on the dose level for the next cohort. The next cohort will start 2 weeks after the previous cohort. &lt;br&gt;Dose escalation will begin at 15 mcg/day and continue until either a maximum tolerated dose (MTD) or a maximum dose of 90 mcg/day is reached or until 3 cohorts have been enrolled.&lt;br&gt;To monitor any responses and adherence to the intervention, GP1681 will be administered under direct supervision.&lt;br&gt;</t>
  </si>
  <si>
    <t>https://anzctr.org.au/ACTRN12620000834954.aspx</t>
  </si>
  <si>
    <t>ACTRN12620000834954</t>
  </si>
  <si>
    <t>Purpose: Treatment; Allocation: Randomised controlled trial; Masking: Blinded (masking used);Type of endpoint: Safety;</t>
  </si>
  <si>
    <t>CytoAgents, Inc</t>
  </si>
  <si>
    <t>Cytokine Release Syndrome (CRS);COVID-19; &lt;br&gt;Cytokine Release Syndrome (CRS) &lt;br&gt;COVID-19;Respiratory - Other respiratory disorders / diseases;Infection - Studies of infection and infectious agents;Inflammatory and Immune System - Other inflammatory or immune system disorders</t>
  </si>
  <si>
    <t>Inclusion criteria: To be eligible for this study, participants must meet all of the following criteria:_x000D_&lt;br&gt;1.	Healthy male and female volunteers aged &gt;= 18 to &lt;= 65 years at the time of informed consent._x000D_&lt;br&gt;2.	In good health as determined by medical history and PE at Screening and Admission to the CRU._x000D_&lt;br&gt;3.	Must have a minimum body weight of &gt;=45 kg and &lt;=100 kg and a BMI between 18 and 30 kg/m2, inclusive, at Screening._x000D_&lt;br&gt;4.	Must have clinical laboratory values within normal range as specified by the testing laboratory, unless deemed not clinically significant by the Investigator or their delegate._x000D_&lt;br&gt;5.	Negative test for drugs of abuse at Screening and Admission to the CRU._x000D_&lt;br&gt;6.	Negative test for alcohol use (breathalyzer) at Screening and Admission to the CRU._x000D_&lt;br&gt;7.	Women of childbearing potential must use an acceptable, highly effective double barrier contraception from Screening until study completion, including the follow-up period. Double contraception is defined as a condom AND one other form of the following:_x000D_&lt;br&gt;  a.	Established hormonal contraception (oral contraceptive pill, long-acting implantable hormones, injectable hormones)._x000D_&lt;br&gt;  b.	A vaginal ring or an IUD)._x000D_&lt;br&gt;  c.	Documented evidence of surgical sterilization at least 6 months prior to Screening (e.g., tubal occlusion, hysterectomy, bilateral salpingectomy, or bilateral oophorectomy for women or vasectomy for men [with appropriate post-vasectomy documentation of the absence of sperm in semen] provided the male partner is a sole partner)._x000D_&lt;br&gt;Women not of childbearing potential must be postmenopausal for &gt;=12 months at Screening. Postmenopausal status will be confirmed through testing of FSH levels &gt;= 40 IU/mL at Screening for amenorrheic female participants. Females who are abstinent from heterosexual intercourse will also be eligible._x000D_&lt;br&gt;Periodic abstinence (e.g., calendar, ovulation, symptothermal, post-ovulation methods) and withdrawal are not considered highly effective methods of birth control. Participants who practice complete abstinence as part of their usual and preferred lifestyle will be eligible._x000D_&lt;br&gt;Female participants who are in same sex relationships are not required to use contraception._x000D_&lt;br&gt;WOCBP must have a negative pregnancy test at Screening and prior to administration of the initial dose of study drug and must be willing to have additional pregnancy tests as required throughout the study._x000D_&lt;br&gt;Males must be surgically sterile (&gt;30 days since vasectomy with no viable sperm), abstinent, or, if engaged in sexual relations with a WOCBP, his partner must be surgically sterile (e.g., tubal occlusion, hysterectomy, bilateral salpingectomy, bilateral oophorectomy) or the participant and his partner must be using an acceptable, highly effective double barrier contraceptive method from Screening until study completion, including the follow-up period. Acceptable methods of contraception include the use of condoms AND the use of an effective contraceptive for the female partner that includes: OCPs, long-acting implantable hormones, injectable hormones, a vaginal ring, or an IUD. Participants with same sex partners (abstinence from penile-vaginal intercourse) are eligible when this is their preferred and usual lifestyle._x000D_&lt;br&gt;8.	Male participants must not donate sperm for at least 90 days after the last dose of study drug._x000D_&lt;br&gt;9.	Must have the ability and willingness to attend the necessary visits to the CRU._x000D_&lt;br&gt;10.	Must be willing and able to provide written informed consent after the nature of the study has been expl</t>
  </si>
  <si>
    <t>Exclusion criteria: A participant who meets any of the following criteria must be excluded from the study:_x000D_&lt;br&gt;1.	Pregnant or lactating at Screening or planning to become pregnant (self or partner) at any time during the study, including the follow-up period, until study completion._x000D_&lt;br&gt;2.	Prior or ongoing medical conditions, medical history, physical findings, or laboratory abnormality that, in the Investigator‚Äôs (or delegate‚Äôs) opinion, could adversely affect the safety of the participant. Participants with history of the following will be excluded: irritable bowel syndrome, menorrhagia, fainting spells or dizzy spells or syncope, chronic abdominal or pelvic pain, hemoptysis, gastric ulcers, or anemia. Transient hemorrhage (e.g., infrequent epistaxis, normal menstrual bleeding, gingival bleeding, hemorrhoidal bleeding, etc.) would not preclude enrollment._x000D_&lt;br&gt;3.	Presence of any underlying physical or psychological medical condition that, in the opinion of the Investigator, would make it unlikely that the participant will comply with the protocol or complete the study per protocol._x000D_&lt;br&gt;4.	Any surgical or medical condition that could interfere with the absorption, distribution, metabolism, or excretion of the study drug._x000D_&lt;br&gt;5.	Fever (body temperature &gt;38¬∞C) or symptomatic viral or bacterial infection within 2 weeks prior to Admission to the CRU._x000D_&lt;br&gt;6.	Any acute illness within 30 days prior to Admission to the CRU._x000D_&lt;br&gt;7.	History of severe allergic or anaphylactic reactions, determined at the discretion of the Investigator._x000D_&lt;br&gt;8.	Known or suspected intolerance or hypersensitivity to the IP, closely related compounds, or any of the stated ingredients._x000D_&lt;br&gt;9.	History of malignancy except for non-melanoma skin cancer excised more than 2 years ago and cervical intraepithelial neoplasia that has been successfully cured more than 5 years prior to Screening._x000D_&lt;br&gt;10.	Abnormal ECG findings at Screening or Admission that are considered by the Investigator to be clinically significant._x000D_&lt;br&gt;11.	History or presence of a condition associated with significant immunosuppression._x000D_&lt;br&gt;12.	History of life-threatening infection (e.g., meningitis) within 5 years prior to Screening._x000D_&lt;br&gt;13.	Infections requiring parenteral antibiotics within the 6 months prior to Screening._x000D_&lt;br&gt;14.	Vaccination with a live-attenuated vaccine within the 4 weeks prior to Screening through to the EOS._x000D_&lt;br&gt;15.	Exposure to any significantly immunosuppresive drug (including experimental therapies as part of a clinical trial) within the 4 months prior to Screening or five half-lives, whichever is longer. Topical steroids are allowed at the discretion of the Investigator._x000D_&lt;br&gt;16.	Positive hepatitis panel (including HBsAg, HBcAb or anti-HCV), or a positive HIV antibody screen._x000D_&lt;br&gt;17.	A BP value outside the specified range of 90 mm Hg to 160 mmHg (for SBP) and 50 mm Hg to 95 mmHg (for DBP; both inclusive) at Screening or Admission (can be repeated once at Screening at the Investigator‚Äôs discretion)._x000D_&lt;br&gt;18.	A history of substance abuse or dependency or history of recreational IV drug use over the last 5 years (by self-declaration)._x000D_&lt;br&gt;19.	Regular alcohol consumption defined as &gt;14 alcohol units per week (where 1 unit = 284 mL of beer, 25 mL of 40% spirit, or a 125 mL glass of wine) within 6 months of Screening. Participant is unwilling to abstain from alcohol beginning 48 hours prior to each visit and during the confinement period._x000D_&lt;br&gt;20.	Regularly consume more than 8 cups (i.e., 2 L) daily of beverage containing caffeine and unable to abstain from caffeine- o</t>
  </si>
  <si>
    <t>The frequency and severity of treatment-emergent adverse events (TEAEs), including clinically significant abnormal vital signs, ECGs, respiratory monitoring (including O2 saturation and spirometry), laboratory test results (including viral reactivation), cardiac telemetry results, and physical examination (PE) findings.[AE: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14.&lt;br&gt;ECG: ECGs will be recorded at Screening, Baseline, pre-morning dose and at 1, 2, and 4 hours post-morning dose on Day 1, 2 hours post-morning dose on Days 2 to 7, prior to discharge on Day 8, and on Day 14. &lt;br&gt;O2 Saturation: O2 saturation to be taken at Baseline, predose to dosing and at 2 hours (¬±30 minutes) post-morning dose on each day of dosing, prior to discharge on Day 8, and on Day 14.&lt;br&gt;Spirometry: Baseline, Day 8 and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14.&lt;br&gt;Viral reactivation (EBV, HSV, VZV, CMV and HBV): Blood samples will be collected at Screening, prior to discharge on Day 8, and on Day 14.&lt;br&gt;Cardiac telemetry monitoring: Continuous cardiac telemetry will be conducted for 48 hours, from the morning of Baseline (at least 24 hours prior to the first dose) to the morning of Day 2 (24 hours [+30 minutes] post first dose).&lt;br&gt;Physical Examination: Complete PE during Screening and Symptom-directed PE at Baseline, Day 2, Day 5, Day 7, Day 8 and Day 14.&lt;br&gt;];The frequency and severity of adverse events of special interest (AESIs), including clinically significant changes from baseline in coagulation parameters or platelets or persistent/recurrent symptomatic orthostatic hypotension.[AE: Screening, Baseline, Day 1, Day 2, Day 3, Day 4, Day 5, Day 6, Day 7, Day 8 and Day 14.&lt;br&gt;Vital signs: Vitals and orthostatic BP will be obtained at Screening, Baseline, predose and 1, 2, 3, 4, 6, and 8 hours post-morning dose on Day 1, predose and 2 hours post-morning dose on Days 2 to 7, prior to discharge on Day 8, and on Day 14.&lt;br&gt;Biochemistry, coagulation, hematology: Blood samples will be taken at Screening, Baseline, pre-morning dose on Days 2, 4, and 6, prior to discharge on Day 8, and on Day 14. &lt;br&gt;Urinalysis (including microscopic examination and examination for casts): Urine samples will be taken at Screening, Baseline, pre-morning dose on Days 2, 4, and 6, prior to discharge on Day 8, and on Day 14.&lt;br&gt;]</t>
  </si>
  <si>
    <t>Efficacy of HA330 Hemoperfusion in Critically Ill Patients with Severe COVID-19</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</si>
  <si>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</si>
  <si>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http://www.clinicaltrials.in.th/index.php?tp=regtrials&amp;menu=trialsearch&amp;smenu=fulltext&amp;task=search&amp;task2=view1&amp;id=6016</t>
  </si>
  <si>
    <t>TCTR20200409006</t>
  </si>
  <si>
    <t>Excellence Center for Critical Care Nephrology, King Chulalongkorn Memorial Hospital</t>
  </si>
  <si>
    <t>COVID-19_x000D_
ARDS &lt;br&gt;COVID-19&lt;br&gt;ARDS&lt;br&gt;Pneumonia&lt;br&gt;Hemoadsorption&lt;br&gt;IL-6;COVID-19&lt;br&gt;ARDS&lt;br&gt;Pneumonia&lt;br&gt;Hemoadsorption&lt;br&gt;IL-6</t>
  </si>
  <si>
    <t>0 N/A (No limit)</t>
  </si>
  <si>
    <t>Nattachai</t>
  </si>
  <si>
    <t>Srisawat</t>
  </si>
  <si>
    <t>1873 Rama IV Road, Pathumwan Bangkok 10330</t>
  </si>
  <si>
    <t>drnattachai@yahoo.com</t>
  </si>
  <si>
    <t>Excellence Center for Critical Care Nephrology, King Chulalongkorn Memorial Hospital, Faculty of Med</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</si>
  <si>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</si>
  <si>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</si>
  <si>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28-day mortality [Timeframe day 28 after enrollment status of patient (alive/dead)]</t>
  </si>
  <si>
    <t>Antiviral Activity and Safety of Remdesivir in Bangladeshi Patients With Severe Coronavirus Disease (COVID-19): An Open Label, Multi-Center, Randomized Controlled Trial</t>
  </si>
  <si>
    <t>Drug: Remdesivir;Other: Standard of Care</t>
  </si>
  <si>
    <t>https://clinicaltrials.gov/show/NCT04596839</t>
  </si>
  <si>
    <t>Antiviral Activity and Safety of Remdesivir in Bangladeshi Patients With Severe Coronavirus Disease (COVID-19)</t>
  </si>
  <si>
    <t>NCT04596839</t>
  </si>
  <si>
    <t>Dr. Md. Alimur Reza</t>
  </si>
  <si>
    <t>Major General Md. Azizul Islam, MBBS, FCPS;Dr. Md. Alimur Reza, MBBS, MPH;Major General Md. Azizul Islam</t>
  </si>
  <si>
    <t>;rea@bpl.net;aziz100542@yahoo.com</t>
  </si>
  <si>
    <t>;+8801711438139;01819208676</t>
  </si>
  <si>
    <t>Combined Military Hospital;</t>
  </si>
  <si>
    <t>_x000D_&lt;br&gt;        Inclusion Criteria:_x000D_&lt;br&gt;_x000D_&lt;br&gt;          1. Age =18 years at time of signing Informed Consent Form_x000D_&lt;br&gt;_x000D_&lt;br&gt;          2. Hospitalized with diagnosed COVID-19 confirmed by RT-PCR test = 7 days before_x000D_&lt;br&gt;             randomization with any one following criteria_x000D_&lt;br&gt;_x000D_&lt;br&gt;               -  Respiratory distress (=30 breaths/min);_x000D_&lt;br&gt;_x000D_&lt;br&gt;               -  Finger oxygen saturation =93% at rest;_x000D_&lt;br&gt;_x000D_&lt;br&gt;               -  Arterial partial pressure of oxygen (PaO2)/fraction of inspired oxygen (FiO2)_x000D_&lt;br&gt;                  =300mmHg_x000D_&lt;br&gt;_x000D_&lt;br&gt;          3. Willingness of study participant to accept randomization to any assigned treatment arm_x000D_&lt;br&gt;_x000D_&lt;br&gt;          4. Must agree not to enroll in another study of an investigational agent prior to_x000D_&lt;br&gt;             completion of Day 28 of study_x000D_&lt;br&gt;_x000D_&lt;br&gt;        Exclusion Criteria:_x000D_&lt;br&gt;_x000D_&lt;br&gt;          -  Physician makes a decision that trial involvement is not in patients' best interest,_x000D_&lt;br&gt;             or any condition that does not allow the protocol to be followed safely._x000D_&lt;br&gt;_x000D_&lt;br&gt;          -  Severe liver disease (Alanine Transaminase (ALT) or Aspartate Transaminase (AST) &gt; 5_x000D_&lt;br&gt;             times the upper limit of normal)_x000D_&lt;br&gt;_x000D_&lt;br&gt;          -  Estimated glomerular filtration rate (eGFR) &lt; 30 ml/min (including patients receiving_x000D_&lt;br&gt;             hemodialysis or hemofiltration)._x000D_&lt;br&gt;_x000D_&lt;br&gt;          -  Mechanically ventilated (including V-V ECMO) = 5 days, or any duration of V-A ECMO._x000D_&lt;br&gt;_x000D_&lt;br&gt;          -  Known hypersensitivity to the Remdesivir, the metabolites, or formulation excipient_x000D_&lt;br&gt;_x000D_&lt;br&gt;          -  Pregnancy or breast feeding._x000D_&lt;br&gt;_x000D_&lt;br&gt;          -  Anticipated discharge from the hospital or transfer to another hospital which is not a_x000D_&lt;br&gt;             study site within 72 hours._x000D_&lt;br&gt;</t>
  </si>
  <si>
    <t>Duration of hospital stay (Days)</t>
  </si>
  <si>
    <t>The Effectiveness of Telerehabilitation-Based Physiotherapy in COVID 19 Patients</t>
  </si>
  <si>
    <t>Other: Physiotherapy</t>
  </si>
  <si>
    <t>https://clinicaltrials.gov/show/NCT04402983</t>
  </si>
  <si>
    <t>NCT04402983</t>
  </si>
  <si>
    <t>Istanbul Medipol University Hospital</t>
  </si>
  <si>
    <t>Covid19;Telerehabilitation;Physical Therapy</t>
  </si>
  <si>
    <t>Esra Pehlivan, PhD;Esra Pehlivan, PhD;Esra Pehlivan, PhD</t>
  </si>
  <si>
    <t>;fztesrakambur@yahoo.com;fztesrakambur@yahoo.com</t>
  </si>
  <si>
    <t>;+90 216 418 96 16;+90 216 418 96 16</t>
  </si>
  <si>
    <t>Saglik Bilimleri Universitesi;</t>
  </si>
  <si>
    <t>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t>
  </si>
  <si>
    <t>Modified Medical Research Council Dyspnea Score;Timed up and go test;Visual analog scale to assess the pain severity;The Short Physical Performance Battery (SPPB);Visual analog scale to assess the fatigue severity</t>
  </si>
  <si>
    <t>Can Inhalation of KELEA Excellerated Water Reduce the Time Required for Covid-19 Infected Individuals to Become Symptom-Free and to Test Negative Using Either the PCR or Antigen Assay</t>
  </si>
  <si>
    <t>Device: KELEA Excellerated Water;Device: Water Without an Elevated Level of KELEA</t>
  </si>
  <si>
    <t>https://clinicaltrials.gov/show/NCT04490824</t>
  </si>
  <si>
    <t>Inhalation of KELEA Excellerated Water in Covid-19 Infected Individuals</t>
  </si>
  <si>
    <t>NCT04490824</t>
  </si>
  <si>
    <t>Institute of Progressive Medicine</t>
  </si>
  <si>
    <t>W John Martin, MD, PhD;W John Martin, MD, PhD;W John Martin, MD, PhD</t>
  </si>
  <si>
    <t>;wjohnmartin@hotmail.com;keleaclinicaltrial@gmail.com</t>
  </si>
  <si>
    <t>;626-616-2868;626-616-2868</t>
  </si>
  <si>
    <t>Medical Director;</t>
  </si>
  <si>
    <t>_x000D_&lt;br&gt;        Inclusion Criteria: Individuals entering into quarantine because of a positive Covid-19_x000D_&lt;br&gt;        test using either PCR or an authorized antigen assay. It is not necessary, but preferable,_x000D_&lt;br&gt;        for the participant to be symptomatic for Covid-19 -_x000D_&lt;br&gt;_x000D_&lt;br&gt;        Exclusion Criteria: Unwilling to do repeat PCR and/or antigen testing or to provide the_x000D_&lt;br&gt;        results of the repeat testing or the requested clinical data_x000D_&lt;br&gt;_x000D_&lt;br&gt;        -_x000D_&lt;br&gt;</t>
  </si>
  <si>
    <t>A multi-site, Phase I/II, 2-part, dose escalation trial investigating the safety and immunogenicity of a prophylactic SARS-CoV-2 RNA vaccine (BNT162b3) against COVID-19 using different dosing regimens in healthy adults - Phase I/II Trial Investigating the Safety and Effects of a BNT162 Vaccine Against COVID-19</t>
  </si>
  <si>
    <t>&lt;br&gt;Product Name: BNT162b3&lt;br&gt;Product Code: RBP020.8&lt;br&gt;Pharmaceutical Form: Concentrate for solution for injection&lt;br&gt;&lt;br&gt;</t>
  </si>
  <si>
    <t>https://www.clinicaltrialsregister.eu/ctr-search/search?query=eudract_number:2020-003267-26</t>
  </si>
  <si>
    <t>Study to investigate the safety and effects of a vaccine in healthy adults.</t>
  </si>
  <si>
    <t>EUCTR2020-003267-26-DE</t>
  </si>
  <si>
    <t>Controlled: no&lt;br&gt;Randomised: no&lt;br&gt;Open: yes&lt;br&gt;Single blind: &lt;br&gt;Double blind: &lt;br&gt;Parallel group: &lt;br&gt;Cross over: &lt;br&gt;Other: yes&lt;br&gt;Other trial design description: Part A: dose-escalation design and Part B: parallel cohorts &lt;br&gt;If controlled, specify comparator, Other Medicinial Product: no&lt;br&gt;Placebo: no&lt;br&gt;Other: no&lt;br&gt;Number of treatment arms in the trial: 1&lt;br&gt;</t>
  </si>
  <si>
    <t>BioNTech RNA Pharmaceuticals GmbH</t>
  </si>
  <si>
    <t>Protection against COVID-19 &lt;br&gt;MedDRA version: 23.0
Level: PT
Classification code 10051905
Term: Coronavirus infection
System Organ Class: 10021881 - Infections and infestations
;Therapeutic area: Diseases [C] - Virus Diseases [C02]</t>
  </si>
  <si>
    <t>Clinical Study Management</t>
  </si>
  <si>
    <t>An der Goldgrube 12</t>
  </si>
  <si>
    <t>Christian.Hucke@external.biontech.de</t>
  </si>
  <si>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84&lt;br&gt;F.1.3 Elderly (&gt;=65 years) yes&lt;br&gt;F.1.3.1 Number of subjects for this age range 36&lt;br&gt;</t>
  </si>
  <si>
    <t>Exclusion criteria: &lt;br&gt;1. Have had any acute illness, as determined by the investigator, with or without fever, within 72 h prior to any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Have a known allergy, hypersensitivity, or intolerance to the planned IMP including any excipients of the IMP.&lt;br&gt;3.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assessments.&lt;br&gt;4. Have any surgery planned during the trial, starting after Visit 0 and continuously until at least 90 d after receiving the last immunization.&lt;br&gt;5. Had any chronic use (more than 21 continuous days) of any systemic medications, including immunosuppressants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wks before enrollment, can be included.&lt;br&gt;6. Regular receipt of inhaled/nebulized corticosteroids.&lt;br&gt;7. Had any vaccination within the 28 d prior to Visit 0.&lt;br&gt;8. Had administration of any immunoglobulins and/or any blood products within the 3 months prior to Visit 0.&lt;br&gt;9. Had administration of another IMP including vaccines within 60 d or 5 half-lives (whichever is longer), prior to Visit 0.&lt;br&gt;10. Have a known history or a positive test of any of human immunodeficiency virus (HIV) 1 or 2, Hepatitis B, or Hepatitis C, within the 30 d prior to Visit 0.&lt;br&gt;11. Have a positive PCR-based test for SARS-CoV-2 within the 30 d prior to Visit 1.&lt;br&gt;12. Previously participated in an investigational trial involving lipid nanoparticles.&lt;br&gt;13.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assessments.&lt;br&gt;14. Have a history of hypersensitivity or serious reactions to previous vaccinations.&lt;br&gt;15. Have a history of Guillain-Barr√© Syndrome within 6 wks following a previous vaccination.&lt;br&gt;16. Have a history of narcolepsy.&lt;br&gt;17. Have a history of or suspected immunosuppressive condition, acquired or congenital, as determined by medical history and/or physical examination at Visit 0.&lt;br&gt;18. Have symptoms of the Coronavirus Disease 2019 (COVID-19), e.g., respiratory symptoms, fever, cough, shortness of breath and breathing difficulties.&lt;br&gt;19. Have had contact with persons diagnosed with COVID-19 or who tested positive for SARS-CoV-2 by any diagnostic test within the 30 d prior to Visit 1.&lt;br&gt;20. Are soldiers, persons in detention, CRO or sponsor staff or their family members.&lt;br&gt;21. Have a condition known to put them at high risk for severe COVID-19, including those with any of the following risk factors:&lt;br&gt;o	Can</t>
  </si>
  <si>
    <t>Main Objective: To describe the safety and tolerability profile of a prophylactic BNT162 vaccine in healthy adults after prime/boost (P/B) immunization.;Secondary Objective: To describe the immune response in healthy adults after P/B immunization measured by a functional antibody titer, e.g., virus neutralization test or an equivalent assay available by the time of trial conduct.;Primary end point(s): - Solicited local reactions at the injection site (pain, tenderness, erythema/redness, induration/swelling) recorded up to 7 d after each immunization.&lt;br&gt;- Solicited systemic reactions (nausea, vomiting, diarrhea, headache, fatigue, myalgia, arthralgia, chills, loss of appetite, malaise, and fever) recorded up to 7 d after each immunization.&lt;br&gt;- The proportion of subjects with at least 1 unsolicited TEAE occurring up to 21 d after the prime immunization and 28 d after the boost immunization.;Timepoint(s) of evaluation of this end point: see Clinical Trial Protocol, Section 9.4.2 Primary endpoints</t>
  </si>
  <si>
    <t>Improving Patient Satisfaction Through Information Display Using Virtual White Boards</t>
  </si>
  <si>
    <t>Device: e-ink screen;Behavioral: Treatment as usual</t>
  </si>
  <si>
    <t>https://clinicaltrials.gov/show/NCT04497922</t>
  </si>
  <si>
    <t>Virtual White Boards for Patient Satisfaction</t>
  </si>
  <si>
    <t>NCT04497922</t>
  </si>
  <si>
    <t>Satisfaction, Patient;Covid19;Emergencies;Satisfaction;Information Disclosure</t>
  </si>
  <si>
    <t>Peter R Chai, MD MMS;Peter R Chai, MD</t>
  </si>
  <si>
    <t>;pchai@bwh.harvard.edu</t>
  </si>
  <si>
    <t>;617-632-5640</t>
  </si>
  <si>
    <t>_x000D_&lt;br&gt;        Inclusion Criteria:_x000D_&lt;br&gt;_x000D_&lt;br&gt;          -  Patients in emergency department at Brigham and Women's Hospital_x000D_&lt;br&gt;_x000D_&lt;br&gt;          -  Triaged to designated emergency department pods outfitted with virtual white board_x000D_&lt;br&gt;_x000D_&lt;br&gt;          -  Expected emergency department stay of at least four hours_x000D_&lt;br&gt;_x000D_&lt;br&gt;          -  Able to speak and read english_x000D_&lt;br&gt;_x000D_&lt;br&gt;          -  Not primary psychiatric complaint_x000D_&lt;br&gt;_x000D_&lt;br&gt;        Exclusion Criteria:_x000D_&lt;br&gt;_x000D_&lt;br&gt;          -  Medically ill or otherwise deemed unable to participate by the study PI and/or_x000D_&lt;br&gt;             treating clinical team._x000D_&lt;br&gt;_x000D_&lt;br&gt;          -  Patients admitted to an inpatient bed but boarding in the emergency department over 10_x000D_&lt;br&gt;             hours._x000D_&lt;br&gt;_x000D_&lt;br&gt;          -  Previously participated in the study._x000D_&lt;br&gt;_x000D_&lt;br&gt;          -  Has COVID-19 risk flag or confirmed COVID-19 in electronic health record_x000D_&lt;br&gt;</t>
  </si>
  <si>
    <t>emergency department satisfaction: likert scale;Quality of emergency department stay: likert scale</t>
  </si>
  <si>
    <t>Treatment Effect of Nafamostat Mesylate in Patients With COVID-19 Pneumonia: Open Labelled Randomized Controlled Clinical Trial</t>
  </si>
  <si>
    <t>Drug: Nafamostat Mesylate</t>
  </si>
  <si>
    <t>https://clinicaltrials.gov/show/NCT04418128</t>
  </si>
  <si>
    <t>Clinical Efficacy of Nafamostat Mesylate for COVID-19 Pneumonia</t>
  </si>
  <si>
    <t>NCT04418128</t>
  </si>
  <si>
    <t>Gyeongsang National University Hospital</t>
  </si>
  <si>
    <t>Corona Virus Infection;COVID-19</t>
  </si>
  <si>
    <t>IN-GYU BAE, MD;IN-GYU BAE, MD</t>
  </si>
  <si>
    <t>;ttezebae@gmail.com</t>
  </si>
  <si>
    <t>;+82-55-750-8055</t>
  </si>
  <si>
    <t>Gyeongsang National University Hospital;</t>
  </si>
  <si>
    <t>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t>
  </si>
  <si>
    <t>Proportion of patients with clinical improvement</t>
  </si>
  <si>
    <t>Randomised Controlled Trial to compare efficacy of  hydroxychloroquine alone and in combination with azithromycin  in treatment of COVID-19
 - HAZES</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</si>
  <si>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</si>
  <si>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http://www.ctri.nic.in/Clinicaltrials/pmaindet2.php?trialid=43130</t>
  </si>
  <si>
    <t>Treatment of COVID19 : A randomised controlled trial</t>
  </si>
  <si>
    <t>CTRI/2020/04/024904</t>
  </si>
  <si>
    <t>Randomized, Parallel Group Trial
  Method of generating randomization sequence:Computer generated randomization  Method of allocation concealment:An Open list of random numbers  Blinding and masking:Participant and Outcome Assessor Blinded</t>
  </si>
  <si>
    <t>Director General Armed Forces Medical Services</t>
  </si>
  <si>
    <t>Col Anurag Khera</t>
  </si>
  <si>
    <t>Field Hospital</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</si>
  <si>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</si>
  <si>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</si>
  <si>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</si>
  <si>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</si>
  <si>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</si>
  <si>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Doxycycline Versus Placebo in COVID-19 + Patients Without Hospitalization Criteria: Prospective, Multicenter, Randomized, Double-blind Study</t>
  </si>
  <si>
    <t>Drug: Doxycycline;Drug: Placebo</t>
  </si>
  <si>
    <t>https://clinicaltrials.gov/show/NCT04371952</t>
  </si>
  <si>
    <t>DYNAMIC Study (DoxycYcliNe AMbulatoIre COVID-19)</t>
  </si>
  <si>
    <t>NCT04371952</t>
  </si>
  <si>
    <t>DYNAMIC</t>
  </si>
  <si>
    <t>46 Years</t>
  </si>
  <si>
    <t>Brigitte DRENO</t>
  </si>
  <si>
    <t>brigitte.dreno@atlanmed.fr</t>
  </si>
  <si>
    <t>2 40 08 31 18</t>
  </si>
  <si>
    <t>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t>
  </si>
  <si>
    <t>Percentage of Patients with Clinical Respiratory Aggravation;Percentage of patients hospitalized;Percentage of patients requiring ventilatory assistance</t>
  </si>
  <si>
    <t>Clinical, Open label, Phase III, Multicenter, Prospective, Comparative, Controlled, Randomized Study to Assess the Effectiveness of Systemic Oxygen Therapy with Medicinal Ozone in Early Control of Disease Progression in Patients with COVID-19 who have Acute Infectious Respiratory Symptoms</t>
  </si>
  <si>
    <t>150 participants will be recruited where 50 will be allocated to a control group and treatment for Covid-19 will be as established by WHO. Another group will consist of 50 participants and the intervention to be carried out will be the application of rectal ozone at a concentration of 240 mcg for a period of 10 days + the treatment established by the WHO. And the third group will undergo major auto-hemotherapy at a concentration of 240 mcg for a period of 10 days + the treatment well established by the world health organization;Other;Ozone</t>
  </si>
  <si>
    <t>http://www.ensaiosclinicos.gov.br/rg/RBR-5v3k5d/</t>
  </si>
  <si>
    <t>Study of the use of ozone therapy adjunct to the treatment of Covid-19 infections</t>
  </si>
  <si>
    <t>RBR-5v3k5d</t>
  </si>
  <si>
    <t>Clinical trial of treatment, randomized-controlled, parallel, open, with three arms</t>
  </si>
  <si>
    <t>Sociedade Brasileira de ozonioterapia m√©dica - Santo Amaro, SP, Brazil</t>
  </si>
  <si>
    <t>respiratory diseases &lt;br&gt;Respiratory diseases &lt;br&gt;Coronavirus infections;doen√ßa respirat√≥ria ;infec√ß√µes por coronavirus;Respiratory diseases;Coronavirus infections</t>
  </si>
  <si>
    <t>90Y</t>
  </si>
  <si>
    <t>Maria Emilia</t>
  </si>
  <si>
    <t>Serra</t>
  </si>
  <si>
    <t>Avenida Rebou√ßas, 3377, Pinheiros, Sala Fundoshin</t>
  </si>
  <si>
    <t>emilia.gadelha1@gmail.com</t>
  </si>
  <si>
    <t>Sociedade Brasileira de ozonioterapia m√©dica</t>
  </si>
  <si>
    <t>Inclusion criteria: The inclusion criteria for this study are; Patients with acute infectious respiratory symptoms evaluated in hospital or outpatient settings, based on the flow chart suggested by Hospital Israelita Albert Einstein (19.03.2020); Laboratory diagnosis confirmed for Covid-19 (RT-PCR of nasal and / or oropharyngeal secretion) ; Both sexes; Age greater than or equal to 18 years; Signed free and informed consent form; Availability to follow the research protocol</t>
  </si>
  <si>
    <t>Exclusion criteria: G6PD enzyme deficiency (activity below 60% according to Yoshida classification 242; Pregnancy; Women in lactation Clinically decompensated hyperthyroidism; Severe decompensated arterial hypertension; Severe active or recent bleeding from severe Anemia (Hemoglobin less than 6 g / dL); severe unstable cardiovascular disease ; Participation in another clinical study for less than 30 days; Impossibility of adhering to the research protocol; Any important clinical condition that, in the Investigator's opinion, may bring risks to the patient and prevent him from proceeding safely; Suspected or recent pregnancy as a precaution due to ethical issues, since there are studies of genotoxicity in experimental animals proving the safety of Ozone Therapy in the sense of the absence of genetic changes induced by Medicinal Ozone; any important clinical condition that in the Researcher's opinion may bring risks to the patient and prevent that the research protocol proceeds with safety</t>
  </si>
  <si>
    <t>Analyze the time (in days) for the patient to achieve ventilatory independence (dispense any type of ventilatory assistance: be it invasive mechanical ventilation, non-invasive mechanical ventilation or high flow nasal catheter);Analyze the time (in days) to reach a respiratory rate less than or equal to 24 breaths per minute;;Analyze the time (in days) to improve the complete clinic, taking into account the sum (score) of 10 parameters - SOBOM score 02: ‚Ä¢ fever greater than 37.3 ¬∞ C: 1 point;&lt;br&gt;‚Ä¢ runny nose / nasal discharge: 1 point;&lt;br&gt;‚Ä¢ cough: 1 point;&lt;br&gt;‚Ä¢ myalgia: 1 point;&lt;br&gt;‚Ä¢ fatigue / prostration: 1 point;</t>
  </si>
  <si>
    <t>A multicenter, randomized, controlled trial for integrated Chinese and western medicine in the treatment of ordinary novel coronavirus pneumonia (COVID-19) based on the ' Internal and External Relieving -Truncated Torsion' strategy</t>
  </si>
  <si>
    <t>experimental group:Truncated Torsion' Formula and Routine treatment of Western Medicine;control group:Routine treatment of Western Medicine;</t>
  </si>
  <si>
    <t>http://www.chictr.org.cn/showproj.aspx?proj=49486</t>
  </si>
  <si>
    <t>ChiCTR2000029869</t>
  </si>
  <si>
    <t>Huangshi Hospital of Traditional Chinese Medicine</t>
  </si>
  <si>
    <t>Tingrong Huang, Bangjiang Fang, Jun Feng, Jianguo Zuo, Gang Wang</t>
  </si>
  <si>
    <t>6 Guangchang Road, Huangshi, Hubei, China</t>
  </si>
  <si>
    <t>fangbji@163.com</t>
  </si>
  <si>
    <t>+86 0714-6224162</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</si>
  <si>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</si>
  <si>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14 day outcome of the subjects, including: recovery, improvement, turning critical, death.;lung CT;</t>
  </si>
  <si>
    <t>A Randomized, Double-blind, Placebo-Controlled Trial to Evaluate the Efficacy of Ramipril to Prevent ICU Admission, Need for Mechanical Ventilation or Death in Persons With COVID-19</t>
  </si>
  <si>
    <t>Drug: Ramipril 2.5 MG Oral Capsule;Drug: Placebo oral capsule</t>
  </si>
  <si>
    <t>https://clinicaltrials.gov/show/NCT04366050</t>
  </si>
  <si>
    <t>Ramipril for the Treatment of COVID-19</t>
  </si>
  <si>
    <t>NCT04366050</t>
  </si>
  <si>
    <t>RAMIC</t>
  </si>
  <si>
    <t>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t>
  </si>
  <si>
    <t>Composite of mortality or need for ICU admission or ventilator use</t>
  </si>
  <si>
    <t>A Randomized, Double-Blind, Placebo-Controlled Phase IIa Study of Quintuple Therapy to Treat COVID-19 Infection</t>
  </si>
  <si>
    <t>Drug: Hydroxychloroquine;Drug: Azithromycin;Dietary Supplement: Vitamin C;Dietary Supplement: Vitamin D;Dietary Supplement: Zinc</t>
  </si>
  <si>
    <t>https://clinicaltrials.gov/show/NCT04334512</t>
  </si>
  <si>
    <t>A Study of Quintuple Therapy to Treat COVID-19 Infection</t>
  </si>
  <si>
    <t>NCT04334512</t>
  </si>
  <si>
    <t>COVID-19;Corona Virus Infection;Coronavirus-19;Sars-CoV2</t>
  </si>
  <si>
    <t>HAZDpaC</t>
  </si>
  <si>
    <t>Sabine Hazan, MD;Sabine Hazan, MD;Sabine Hazan, MD</t>
  </si>
  <si>
    <t>;drsabinehazan@progenabiome.com;drsabinehazan@progenabiome.com</t>
  </si>
  <si>
    <t>;805-339-0549;805-339-0549</t>
  </si>
  <si>
    <t>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</si>
  <si>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</si>
  <si>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Subcutaneous and Intravenous IL-1Ra (Anakinra) in COVID-19 Infection - Feasibility &amp; Pharmacokinetics/Pharmacodynamics Study</t>
  </si>
  <si>
    <t>Drug: Anakinra 100Mg/0.67Ml Inj Syringe</t>
  </si>
  <si>
    <t>https://clinicaltrials.gov/show/NCT04462757</t>
  </si>
  <si>
    <t>SCIL-1Ra in COVID-19 Feasibility &amp; PK/PD</t>
  </si>
  <si>
    <t>NCT04462757</t>
  </si>
  <si>
    <t>Allocation: Randomized. Intervention model: Parallel Assignment. Primary purpose: Health Services Research. Masking: None (Open Label).</t>
  </si>
  <si>
    <t>SCIL_COV19</t>
  </si>
  <si>
    <t>Timothy Felton, Dr</t>
  </si>
  <si>
    <t>_x000D_&lt;br&gt;        Inclusion Criteria:_x000D_&lt;br&gt;_x000D_&lt;br&gt;          -  Patient age 18 or above._x000D_&lt;br&gt;_x000D_&lt;br&gt;          -  Clinically suspected/proven COVID-19._x000D_&lt;br&gt;_x000D_&lt;br&gt;          -  Requiring organ support with one or more of:_x000D_&lt;br&gt;_x000D_&lt;br&gt;          -  Non-invasive or invasive ventilatory support_x000D_&lt;br&gt;_x000D_&lt;br&gt;          -  Receiving infusion of vasopressor or inotropes or both._x000D_&lt;br&gt;_x000D_&lt;br&gt;          -  No concomitant health problems that, in the opinion of the PI or designee in agreement_x000D_&lt;br&gt;             with the treating clinician, would interfere with participation, administration of_x000D_&lt;br&gt;             study drug or assessment of outcomes including safety._x000D_&lt;br&gt;_x000D_&lt;br&gt;        Exclusion Criteria:_x000D_&lt;br&gt;_x000D_&lt;br&gt;          -  More than 24h has elapsed since CCU admission._x000D_&lt;br&gt;_x000D_&lt;br&gt;          -  Death is deemed to be imminent and inevitable during the next 24h._x000D_&lt;br&gt;_x000D_&lt;br&gt;          -  One or more of: the patient, substitute decision-maker or the attending physician are_x000D_&lt;br&gt;             not committed to full active treatment._x000D_&lt;br&gt;_x000D_&lt;br&gt;          -  Known condition resulting in ongoing immunosuppression including neutropenia (count &lt;_x000D_&lt;br&gt;             1.5 x 10^9/L) prior to hospitalisation, malignancy, latent tuberculosis or chronic_x000D_&lt;br&gt;             liver disease (if known)._x000D_&lt;br&gt;_x000D_&lt;br&gt;          -  Previous or current treatment with anakinra or medication suspected of interacting_x000D_&lt;br&gt;             with anakinra, listed in the drug SmPC, known at the time of trial entry or previous_x000D_&lt;br&gt;             participation in this trial._x000D_&lt;br&gt;_x000D_&lt;br&gt;          -  Known to have received active treatment in a clinical trial of an investigational_x000D_&lt;br&gt;             immunomodulatory agent (not including corticosteroids) within 30 days prior to study_x000D_&lt;br&gt;             entry._x000D_&lt;br&gt;_x000D_&lt;br&gt;          -  Known to be pregnant or breast feeding or inability to reliably confirm that the_x000D_&lt;br&gt;             patient is not pregnant._x000D_&lt;br&gt;_x000D_&lt;br&gt;          -  Known allergy to anakinra or any of the excipients listed in the drug SmPC_x000D_&lt;br&gt;_x000D_&lt;br&gt;          -  Known allergy to other products that are produced by DNA technology using the_x000D_&lt;br&gt;             micro-organism E. coli (e.g. Escherichia coli derived protein)._x000D_&lt;br&gt;</t>
  </si>
  <si>
    <t>Plasma IL-1Ra levels;Plasma IL-6 levels</t>
  </si>
  <si>
    <t>√âvaluationefficacit√© et tol√©rance d'Une m√©dication √† Base de Cosph√©runate et d'un phytom√©dicament Antiviral Par Voie Orale en Comparaison Avec un Traitement √† Base d'Hydroxychloroquine Chez Des Adultes Malades Covid-19 Sans Complications</t>
  </si>
  <si>
    <t>Combination Product: Hydroxycloroquine and Azythromycine;Combination Product: Cospherunate/Azythromycine;Combination Product: Cospherunate/Phytomedicine/Azythromycien</t>
  </si>
  <si>
    <t>https://clinicaltrials.gov/show/NCT04502342</t>
  </si>
  <si>
    <t>Add on to Azythromycine, Phytomedicine and/or Antimalarial Drug vs Hydroxychloroquine in Uncomplicated COVID-19 Patients</t>
  </si>
  <si>
    <t>NCT04502342</t>
  </si>
  <si>
    <t>Institute for Research and Development of Medicinal and Food Plants of Guinea</t>
  </si>
  <si>
    <t>Guinea</t>
  </si>
  <si>
    <t>CANCOVID-19</t>
  </si>
  <si>
    <t>Mamadou A Bald√©</t>
  </si>
  <si>
    <t>RDIMFPG</t>
  </si>
  <si>
    <t>_x000D_&lt;br&gt;        Inclusion Criteria:_x000D_&lt;br&gt;_x000D_&lt;br&gt;          -  eligible patients are symptomatic adults with COVID-19 confirmed by a positive_x000D_&lt;br&gt;             Polymerase Chain Reaction test without complications_x000D_&lt;br&gt;_x000D_&lt;br&gt;        Exclusion Criteria:_x000D_&lt;br&gt;_x000D_&lt;br&gt;          -  any patient herpersensitive to hydroxychloroquine or under antimalarial treatment in_x000D_&lt;br&gt;             the 2 weeks preceding inclusion;_x000D_&lt;br&gt;_x000D_&lt;br&gt;          -  any patient with a complication who must be taken care of in an Emergency or Intensive_x000D_&lt;br&gt;             Care Unit;_x000D_&lt;br&gt;_x000D_&lt;br&gt;          -  any patient with other acute or chronic ilnesses such as heart failure, arterial_x000D_&lt;br&gt;             hypertension, renal failure, hepatocellular failure, tuberculosis or unable to take_x000D_&lt;br&gt;             the oral the oral treatment;_x000D_&lt;br&gt;_x000D_&lt;br&gt;          -  any patient for whom one of the treatments under study is contraindicated according to_x000D_&lt;br&gt;             the doctor's opinion;_x000D_&lt;br&gt;_x000D_&lt;br&gt;          -  pregant women;_x000D_&lt;br&gt;_x000D_&lt;br&gt;          -  severe neurological manifestations._x000D_&lt;br&gt;</t>
  </si>
  <si>
    <t>Virological clearance of throat swabs or lower respiratory tract secretions</t>
  </si>
  <si>
    <t>Randomized Double-Blind Placebo-Controlled Trial on the Safety and Efficacy of Imatinib for Hospitalized Adults With COVID-19</t>
  </si>
  <si>
    <t>Drug: Imatinib;Drug: Placebo oral tablet</t>
  </si>
  <si>
    <t>https://clinicaltrials.gov/show/NCT04394416</t>
  </si>
  <si>
    <t>Trial of Imatinib for Hospitalized Adults With COVID-19</t>
  </si>
  <si>
    <t>NCT04394416</t>
  </si>
  <si>
    <t>University of Maryland, Baltimore</t>
  </si>
  <si>
    <t>Ashkan Emadi, MD, PhD;Ashkan Emadi, MD, PhD</t>
  </si>
  <si>
    <t>aemadi@umm.edu;</t>
  </si>
  <si>
    <t>410-328-2596;</t>
  </si>
  <si>
    <t>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t>
  </si>
  <si>
    <t>The proportion of patients with a two-point change using the 8-category ordinal scale</t>
  </si>
  <si>
    <t>Plasma Rich Antibodies From Recovered Patients From COVID19</t>
  </si>
  <si>
    <t>Other: Antibody-Rich Plasma from COVID-19 recovered patients</t>
  </si>
  <si>
    <t>https://clinicaltrials.gov/show/NCT04348877</t>
  </si>
  <si>
    <t>NCT04348877</t>
  </si>
  <si>
    <t>PRA-001</t>
  </si>
  <si>
    <t>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t>
  </si>
  <si>
    <t>viral COVID-19 clearance</t>
  </si>
  <si>
    <t>Host-pathogen Interactions During Paediatric and Adult SARS-CoV-2 Infection (COVID-19)</t>
  </si>
  <si>
    <t>Biological: Blood sample;Biological: Low or upper respiratory tract sample;Biological: Stool collection or fecal swab;Genetic: Blood sample for whole genome sequencing;Other: phone call</t>
  </si>
  <si>
    <t>https://clinicaltrials.gov/show/NCT04376476</t>
  </si>
  <si>
    <t>Host-pathogen Interactions During SARS-CoV-2 Infection</t>
  </si>
  <si>
    <t>NCT04376476</t>
  </si>
  <si>
    <t>Hospices Civils de Lyon</t>
  </si>
  <si>
    <t>Infection, Coronavirus;Severe Acute Respiratory Syndrome Coronavirus 2</t>
  </si>
  <si>
    <t>HPI-COVID-19</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</si>
  <si>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</si>
  <si>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</si>
  <si>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</si>
  <si>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</si>
  <si>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Initial biological profile of children and adults with COVID-19 infection;Initial immunological profile of children and adults with COVID-19 infection</t>
  </si>
  <si>
    <t>Study of the Vascular Compartment and Hypercoagulability During Coronavirus Infection COVID-19</t>
  </si>
  <si>
    <t>Procedure: blood sampling</t>
  </si>
  <si>
    <t>https://clinicaltrials.gov/show/NCT04367662</t>
  </si>
  <si>
    <t>NCT04367662</t>
  </si>
  <si>
    <t>COVID'HEMOS</t>
  </si>
  <si>
    <t>Paul BILLOIR, pharmacist;V√©ronique LE CAM, MD</t>
  </si>
  <si>
    <t>Rouen University Hospital;Rouen University Hospital</t>
  </si>
  <si>
    <t>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t>
  </si>
  <si>
    <t>Factor VIII plasma levels in blood;Willebrand Factor plasma levels in blood;Cross-linked platelets plasma levels in blood;Microvesicles of platelet plasma levels in blood;Thrombin generation test plasma levels in blood;Prothrombin Fragment 2 plasma levels in blood;Prothrombin Fragment 1 plasma levels in blood;Antithrombin plasma levels in blood;Fibrin monomers plasma levels in blood;D-DIMERS plasma levels in blood;Clinical worsening (yes/no) of the patient during hospitalization</t>
  </si>
  <si>
    <t>A Phase 1, Randomised, Double-Blind, Placebo-Controlled, Dosage-Escalation, Single Centre Study to Evaluate the Safety and Immunogenicity of an Adjuvanted SARS-CoV-2 Sclamp Protein Subunit Vaccine in Healthy Adults Aged 18 to 55 Years Old and Healthy Older Adults, Aged 56 Years and Over</t>
  </si>
  <si>
    <t>Biological: MF59 adjuvanted SARS-CoV-2 Sclamp vaccine 5mcg;Biological: MF59 adjuvanted SARS-CoV-2 Sclamp vaccine 15mcg;Biological: MF59 adjuvanted SARS-CoV-2 Sclamp vaccine 45mcg;Other: Placebo</t>
  </si>
  <si>
    <t>https://clinicaltrials.gov/show/NCT04495933</t>
  </si>
  <si>
    <t>A Study on the Safety, Tolerability and Immune Response of SARS-CoV-2 Sclamp (COVID-19) Vaccine in Healthy Adults</t>
  </si>
  <si>
    <t>NCT04495933</t>
  </si>
  <si>
    <t>Allocation: Randomized. Intervention model: Sequential Assignment. Primary purpose: Prevention. Masking: Triple (Participant, Care Provider, Investigator).</t>
  </si>
  <si>
    <t>SARS-CoV2;Covid19</t>
  </si>
  <si>
    <t>Paul Griffin, Dr;Paul Griffin, Dr;Paul Griffin, Dr</t>
  </si>
  <si>
    <t>;p.griffin@nucleusnetwork.com.au;p.griffin@nucleusnetwork.com.au</t>
  </si>
  <si>
    <t>;+61402077302;+61402077302</t>
  </si>
  <si>
    <t>Nucleus Network Brisbane;</t>
  </si>
  <si>
    <t>_x000D_&lt;br&gt;        Inclusion Criteria:_x000D_&lt;br&gt;_x000D_&lt;br&gt;          -  Healthy male or non-pregnant female, =18 and =55 years of age, with BMI &gt;18 and &lt;34.0_x000D_&lt;br&gt;             kg/m2 and body weight =50.0 kg for males and =45.0 kg for females (Part 1); Healthy_x000D_&lt;br&gt;             male or non-pregnant female, =56 years of age, with BMI &gt;18 and &lt;34.0 kg/m2 and body_x000D_&lt;br&gt;             weight =50.0 kg for males and =45.0 kg for females (Part 2)_x000D_&lt;br&gt;_x000D_&lt;br&gt;          -  Healthy as defined by:_x000D_&lt;br&gt;_x000D_&lt;br&gt;               1. The absence of clinically significant illness and surgery within 28 days prior to_x000D_&lt;br&gt;                  dosing. Subjects displaying signs or symptoms of an acute and/or febrile illness_x000D_&lt;br&gt;                  within 24 hours pre-dose (with at least 3 symptom-free pre-dose days required)_x000D_&lt;br&gt;                  will be carefully evaluated for upcoming illness/disease. Inclusion pre-dosing is_x000D_&lt;br&gt;                  at the discretion of the Investigator, and the subject may have their scheduled_x000D_&lt;br&gt;                  dosing postponed until the condition resolves._x000D_&lt;br&gt;_x000D_&lt;br&gt;               2. The absence of clinically significant history of neurological, endocrine,_x000D_&lt;br&gt;                  cardiovascular, respiratory, haematological, immunological, psychiatric,_x000D_&lt;br&gt;                  gastrointestinal, renal, hepatic, and metabolic disease (Part 1); b. The absence_x000D_&lt;br&gt;                  of clinically significant history of a pre-existing medical condition that is not_x000D_&lt;br&gt;                  stable (neurological, endocrine, cardiovascular, respiratory, haematological,_x000D_&lt;br&gt;                  immunological, psychiatric, gastrointestinal, renal, hepatic, and metabolic_x000D_&lt;br&gt;                  disease). A stable medical condition is defined as disease not requiring_x000D_&lt;br&gt;                  significant change in therapy or hospitalization for worsening disease during the_x000D_&lt;br&gt;                  3 months before enrolment (Part 2)_x000D_&lt;br&gt;_x000D_&lt;br&gt;          -  Non-smokers or social smokers (defined as the equivalent of fewer than 10 cigarettes_x000D_&lt;br&gt;             per week). Ex-heavy smokers (heavy smoking defined as the equivalent of 25 or more_x000D_&lt;br&gt;             cigarettes per day) may be admitted if they have quit, or reduced their cigarette_x000D_&lt;br&gt;             intake to the defined level of social smoking, for a period of at least 12 months._x000D_&lt;br&gt;_x000D_&lt;br&gt;          -  Women of childbearing potential (WOCBP) or men whose sexual partners are WOCBP must be_x000D_&lt;br&gt;             able and willing to use at least 2 highly effective methods of contraception_x000D_&lt;br&gt;             commencing at enrolment, during the study and for 3 months after last treatment_x000D_&lt;br&gt;             administration. A female subject is considered to be a WOCBP following menarche and_x000D_&lt;br&gt;             until she is in a postmenopausal state for 12 consecutive months (without an_x000D_&lt;br&gt;             alternative medical cause) or otherwise permanently sterile (for which acceptable_x000D_&lt;br&gt;             methods include hysterectomy, bilateral salpingectomy, and bilateral oophorectomy). A_x000D_&lt;br&gt;             follicle-stimulating hormone (FSH) test may be used to confirm post-menopausal state._x000D_&lt;br&gt;             Examples of acceptable methods of contraceptive methods (for female subjects) to be_x000D_&lt;br&gt;             used throughout the study include:_x000D_&lt;br&gt;_x000D_&lt;br&gt;               1. Simultaneous use of hormonal contraceptives, started at least 28 days prior to_x000D_&lt;br&gt;                  first study treatment administration and must agree to use the same hormonal_x000D_&lt;br&gt;                  contraceptive throughout the study, and condom for the male partner;_x000D_&lt;br&gt;_x000D_&lt;br&gt;               2. Simultaneous use of intra-uterine contraceptive device, placed at least 28 days_x000D_&lt;br&gt;                  prior to first study treatment administration, and condom for the male partner;_x000D_&lt;br&gt;_x000D_&lt;br&gt;               3. Simultaneous use of diaphragm or cervical cap and male condom for the male_x000D_&lt;br&gt;                  partner, started at least 28 days prior to first study treatment administration;_x000D_&lt;br&gt;_x000D_&lt;br&gt;               4. Sterile male partner (vasectomized since at least 6 months prior to first study_x000D_&lt;br&gt;                  treatment administration);_x000D_&lt;br&gt;_x000D_&lt;br&gt;               5. True abstinence, defined as no sexual intercourse with a male partner, (for_x000D_&lt;br&gt;                  heterosexual couples) for at least 28 days prior to first study treatment_x000D_&lt;br&gt;                  administration and for at least the duration of the study. Periodic abstinence_x000D_&lt;br&gt;                  and withdrawal are not acceptable methods._x000D_&lt;br&gt;_x000D_&lt;br&gt;          -  WOCBP must have a negative urine pregnancy test prior to receiving each dose._x000D_&lt;br&gt;_x000D_&lt;br&gt;          -  Male subjects (including men who have had a vasectomy) with a pregnant partner, a_x000D_&lt;br&gt;             female partner not of childbearing potential, or a same sex partner, must agree to use_x000D_&lt;br&gt;             a condom from the first study treatment administration until at least 90 days after_x000D_&lt;br&gt;             the last study treatment administration._x000D_&lt;br&gt;_x000D_&lt;br&gt;          -  Male subjects must be willing not to donate sperm until 90 days following the last_x000D_&lt;br&gt;             study treatment administration._x000D_&lt;br&gt;_x000D_&lt;br&gt;          -  Must be able to attend all visits for the duration of the study and to comply with all_x000D_&lt;br&gt;             study procedures according to the study schedule._x000D_&lt;br&gt;_x000D_&lt;br&gt;          -  Capable of, and have given, written informed consent._x000D_&lt;br&gt;_x000D_&lt;br&gt;        Exclusion Criteria:_x000D_&lt;br&gt;_x000D_&lt;br&gt;          -  Any clinically significant abnormality or vital sign abnormality at physical_x000D_&lt;br&gt;             examination (including baseline high blood pressure [140/90] after 3 repeated_x000D_&lt;br&gt;             measurements or high random blood sugar [non-fasting]), clinically significant_x000D_&lt;br&gt;             abnormal laboratory test results or positive test for HIV, hepatitis B, or hepatitis C_x000D_&lt;br&gt;             found during medical screening (Part 1); Any clinically significant abnormality or_x000D_&lt;br&gt;             vital sign abnormality at physical examination, or uncontrolled hypertension in adults_x000D_&lt;br&gt;             aged = 56 years and older ,or high random blood sugar [non-fasting]), clinically_x000D_&lt;br&gt;             significant abnormal laboratory test results or positive test for HIV, hepatitis B, or_x000D_&lt;br&gt;             hepatitis C found during medical screening (Part 2)._x000D_&lt;br&gt;_x000D_&lt;br&gt;          -  Any acute or chronic ongoing illness which, in the judgement of the investigator, may_x000D_&lt;br&gt;             preclude the subject's participation._x000D_&lt;br&gt;_x000D_&lt;br&gt;          -  Any subject that has an active COVID-19 infection (positive COVID-19 test:_x000D_&lt;br&gt;             nasal/oropharyngeal swab and/or positive serum antibody response) at screening, or Day_x000D_&lt;br&gt;             1, or has been in close contact with someone who has an active COVID-19 infection, or_x000D_&lt;br&gt;             has recovered from a previous COVID-19, SARS-CoV-1, or MERS infection._x000D_&lt;br&gt;_x000D_&lt;br&gt;          -  Positive pregnancy, urine drug screen, or alcohol breath test at screening._x000D_&lt;br&gt;_x000D_&lt;br&gt;          -  Known history of allergic reactions or hypersensitivity to vaccines, or to any_x000D_&lt;br&gt;             excipient in the formulation (including the adjuvant, MF59C.1)._x000D_&lt;br&gt;_x000D_&lt;br&gt;          -  Presence of a known, or suspected, impairment of the immune system including, but not_x000D_&lt;br&gt;             limited to, HIV, autoimmune disorders, immunosuppressant therapy, and diabetes_x000D_&lt;br&gt;             mellitus._x000D_&lt;br&gt;_x000D_&lt;br&gt;          -  History of a known, or suspected, respiratory system disorder including, but not_x000D_&lt;br&gt;             limited to, cystic fibrosis, reactive airway disease, emphysema, chronic bronchitis,_x000D_&lt;br&gt;             chronic obstructive pulmonary disease (COPD), or asthma, excluding childhood asthma_x000D_&lt;br&gt;             (Part 1); History of a known, or suspected, or currently unstable medical condition_x000D_&lt;br&gt;             that may expose the participant to an increased risk for severe SARS-CoV-2 disease,_x000D_&lt;br&gt;             such as a respiratory system disorder including, but not limited to, cystic fibrosis,_x000D_&lt;br&gt;             reactive airway disease,</t>
  </si>
  <si>
    <t>Frequency of Solicited local reactogenicity adverse events (AEs);Frequency of Solicited systemic reactogenicity adverse events (AEs);Grading of Solicited local reactogenicity adverse events (AEs);Grading of Solicited systemic reactogenicity adverse events (AEs);Unsolicited adverse events (AEs);Serious adverse events (SAEs), Medically attended adverse events (MAAEs) and any Adverse events (AEs) leading to study withdrawal at any time during the study;Geometric Mean Titer (GMT) of the serum antibody response;Geometric Mean Titer (GMT) of the serum neutralizing antibody (NAb) response to SARS-CoV-2 virus</t>
  </si>
  <si>
    <t>Prone position effectiveness in Non invasive ventilation of covid-19 patients undergoing respiratory failure</t>
  </si>
  <si>
    <t>Patients with acute respiratory failure who are being treated for non-invasive ventilation will be put into a prone position, and their saturation and respiratory gas will be measured within four days..</t>
  </si>
  <si>
    <t>http://en.irct.ir/trial/47666</t>
  </si>
  <si>
    <t>IRCT20150107020592N25</t>
  </si>
  <si>
    <t>Inclusion criteria: &lt;br&gt;                Positive covid patients&lt;br&gt;                Patients hospitalized in the intensive care unit&lt;br&gt;                Patients with acute respiratory failure&lt;br&gt;</t>
  </si>
  <si>
    <t>Exclusion criteria: &lt;br&gt;                Patients with increased cerebral pressure&lt;br&gt;                Patients with increased ocular pressure&lt;br&gt;</t>
  </si>
  <si>
    <t>Oxygenation. Timepoint: Up to four days after pron position. Method of measurement: pulse Oximetry.</t>
  </si>
  <si>
    <t>Continuous renal replacement therapy (CRRT) alleviating inflammatory response in severe patients with novel coronavirus pneumonia (COVID-19) associated with renal injury: A Prospective study</t>
  </si>
  <si>
    <t>Case series:CRRT;</t>
  </si>
  <si>
    <t>http://www.chictr.org.cn/showproj.aspx?proj=50956</t>
  </si>
  <si>
    <t>ChiCTR2000030761</t>
  </si>
  <si>
    <t>Renji Hospital Affiliated to Shanghai Jiaotong University School of Medicine</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</si>
  <si>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</si>
  <si>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</si>
  <si>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</si>
  <si>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</si>
  <si>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</si>
  <si>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</si>
  <si>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CRP;IL-6;TNF-alpha;IL-8;</t>
  </si>
  <si>
    <t>Late Clinical Events Associated With COVID-19 Infection: Multicenter Cohort</t>
  </si>
  <si>
    <t>Other: Questionnaire;Other: Biocollection;Other: Follow-up visit</t>
  </si>
  <si>
    <t>https://clinicaltrials.gov/show/NCT04591613</t>
  </si>
  <si>
    <t>Late Clinical Events Associated With COVID-19 Infection</t>
  </si>
  <si>
    <t>NCT04591613</t>
  </si>
  <si>
    <t>France;French Guiana;France;French Guiana</t>
  </si>
  <si>
    <t>COCO-LATE</t>
  </si>
  <si>
    <t>Olivier ROBINEAU, MD PhD;Olivier ROBINEAU, MD PhD</t>
  </si>
  <si>
    <t>;orobineau@ch-tourcoing.fr</t>
  </si>
  <si>
    <t>_x000D_&lt;br&gt;        Inclusion Criteria:_x000D_&lt;br&gt;_x000D_&lt;br&gt;          -  History of symptomatic CoV-2-SARS infection as defined by :_x000D_&lt;br&gt;_x000D_&lt;br&gt;             o Positive RT-PCR SARS-CoV-2 RT-PCR result OR positive SARS-CoV-2 serology_x000D_&lt;br&gt;_x000D_&lt;br&gt;             o Associated with at least one event : x Anosmia occurring after February 2020 x OR_x000D_&lt;br&gt;             COVID 19 evocative scanner x OR = 2 contemporary symptoms of the virological sample_x000D_&lt;br&gt;             from: asthenia, cough, dyspnea, fever, myalgia, dysgeusia, diarrhea AND not present_x000D_&lt;br&gt;             prior to diagnosis_x000D_&lt;br&gt;_x000D_&lt;br&gt;          -  AND persistence of at least one symptom present in the first 3 weeks of a COVID-19,_x000D_&lt;br&gt;             more than 8 weeks away from the first symptoms of COVID-19. OR late onset of at least_x000D_&lt;br&gt;             one new symptom a minimum of 3 weeks and a maximum of 6 months after the first_x000D_&lt;br&gt;             symptoms of a CoV-2 SARS infection._x000D_&lt;br&gt;_x000D_&lt;br&gt;          -  First symptoms less than 6 months old on the day of inclusion_x000D_&lt;br&gt;_x000D_&lt;br&gt;          -  To benefit from a State Health Insurance or Medical Aid plan_x000D_&lt;br&gt;_x000D_&lt;br&gt;          -  Have signed an informed consent for inclusion._x000D_&lt;br&gt;_x000D_&lt;br&gt;        Exclusion Criteria:_x000D_&lt;br&gt;_x000D_&lt;br&gt;          -  Minor patient_x000D_&lt;br&gt;_x000D_&lt;br&gt;          -  Patient under protection of justice_x000D_&lt;br&gt;_x000D_&lt;br&gt;          -  Patient who required intensive care management :_x000D_&lt;br&gt;_x000D_&lt;br&gt;               -  more than 5 days_x000D_&lt;br&gt;_x000D_&lt;br&gt;               -  OR requiring orotracheal intubation_x000D_&lt;br&gt;_x000D_&lt;br&gt;               -  OR having required high flow ventilation (optiflow)_x000D_&lt;br&gt;</t>
  </si>
  <si>
    <t>Clinical description of asthenia;Clinical description of dyspnea;Clinical description of thoracic disorders;Clinical description of neurological disorders;Clinical description of anosmia</t>
  </si>
  <si>
    <t>A Randomized, Open-labeled, and Controlled Trial to Study the Benefits of Colchicine in Patients With COVID-19</t>
  </si>
  <si>
    <t>Drug: Colchicine</t>
  </si>
  <si>
    <t>https://clinicaltrials.gov/show/NCT04603690</t>
  </si>
  <si>
    <t>Study to Investigate the Benefits of Colchicine in Patients With COVID-19</t>
  </si>
  <si>
    <t>NCT04603690</t>
  </si>
  <si>
    <t>Prof. Dr. Ikram Din Ujjan, MBBS, PhD</t>
  </si>
  <si>
    <t>ikramujjan@lumhs.edu.pk</t>
  </si>
  <si>
    <t>+ 92 333 2276556</t>
  </si>
  <si>
    <t>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t>
  </si>
  <si>
    <t>Improvement in the clinical status;Changes in IL-6 concentrations</t>
  </si>
  <si>
    <t>Population impact of intervention based on the administration of a single dose of the Outer Membrane Vesicle (OMV) complex contained in VA-MENGOC-BC to stimulate the innate response against SARS-CoV-2 (COVID-19) - VME-CORONA</t>
  </si>
  <si>
    <t>Study Group: Intramuscular injection into the left deltoid region of a 0.5 ml dose of the VA-MENGOC-BC(R) Meningococcal Vaccine. Presentation of the vaccine: Vials with unitary dose  Control group: No intervention</t>
  </si>
  <si>
    <t>https://rpcec.sld.cu/en/trials/RPCEC00000314-En</t>
  </si>
  <si>
    <t>VA-MENGOC-BC to stimulate the innate response against SARS-CoV-2</t>
  </si>
  <si>
    <t>RPCEC00000314</t>
  </si>
  <si>
    <t>Allocation: Non-randomized controlled trial. Masking: Open. Control group: No intervention. Assignment: Parallel. Purpose: Prevention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</si>
  <si>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</si>
  <si>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</si>
  <si>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</si>
  <si>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</si>
  <si>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</si>
  <si>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</si>
  <si>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</si>
  <si>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EIndicators: No. of cases (suspected, confirmed, serious, critical, deceased) Unit of Measure: Proportional variation. Measurement time: weekly (statistical weeks until the end of the epidemic)</t>
  </si>
  <si>
    <t>A Randomized, Double-blind, Two arm, Placebo Controlled Clinical Trial to Evaluate the Efficacy and Safety of Mycobacterium w in preventing COVID-19 in subjects at risk of getting infected with COVID-19.</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</si>
  <si>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</si>
  <si>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http://www.ctri.nic.in/Clinicaltrials/pmaindet2.php?trialid=43176</t>
  </si>
  <si>
    <t>Clinical Trial of Mycobacterium w in Preventing COVID-19 in Subjects at Risk of Getting Infected With COVID-19</t>
  </si>
  <si>
    <t>CTRI/2020/05/025277</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</si>
  <si>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</si>
  <si>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</si>
  <si>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No. of subjects acquiring COVID-19 infectionTimepoint: From first dosing till 8 week post first dosing.</t>
  </si>
  <si>
    <t>Evaluation of Levamisole efficacy and safety in combination with routine therapy in patients with Covid-19: a clinical trial</t>
  </si>
  <si>
    <t>Intervention 1: Control group: Routine treatment includes hydroxychloroquine 200 mg twice daily for 5 days with acetaminophen 4 mg used during fever and diphenhydramine syrup 10 cc every 8 hours to control cough. Intervention 2: Intervention group: Patients in the levamisole group receive 50 mg tablets orally three times daily for three days along with routine treatment.</t>
  </si>
  <si>
    <t>http://en.irct.ir/trial/46826</t>
  </si>
  <si>
    <t>Evaluation of Levamisole efficacy in treatment of Covid-19</t>
  </si>
  <si>
    <t>IRCT20190810044500N7</t>
  </si>
  <si>
    <t>Randomization: Randomized, Blinding: Double blinded, Placebo: Used, Assignment: Parallel, Purpose: Treatment, Other design features: All patients who enter this study will complete and sign the consent form.A questionnaire is designed to provide information about the patient's condition, and all patients are asked all questions about entry and exit conditions, and on the basis of which consultation with a physician is decided on whether or not to enter the patient.After identifying and selecting the patients, they were given written consent (after being explained by the student about its content) and the eligible patients entered the baseline phase and then randomly entered into the study to receive one of the interventions.Patients included in the study will be selected from referrals to the Infectious Disease Clinic of Shahid Sadoughi Hospital in Yazd and will be randomly selected. Plasbo is prepared in the Pharmaceutical Laboratory of Shahid Sadoughi School of Pharmacy, Yazd,</t>
  </si>
  <si>
    <t>Amirreza Roustaei Firouzabad</t>
  </si>
  <si>
    <t>yazd- yazd-shohaday gomnam blvd-shahid sadoughi university of medical sciences</t>
  </si>
  <si>
    <t>amirroostaei93@gmail.com</t>
  </si>
  <si>
    <t>+98 35 3820 3419</t>
  </si>
  <si>
    <t>Inclusion criteria: Ages 18 to 60 years&lt;br&gt;Diagnosis of Covid-19 over the past 24 hours&lt;br&gt;Female patients are not exposed to pregnancy and do not become pregnant until thirty days later.&lt;br&gt;Not taking levamisole for the past five days (due to 16-hour drug half-life)&lt;br&gt;Patients suspected to covid-19 based on clinical signs and symptoms of CT scan and candidate for outpatient treatment&lt;br&gt;No medication other than protocol&lt;br&gt;No underlying disease</t>
  </si>
  <si>
    <t>Exclusion criteria: Hospitalized Patients&lt;br&gt;Patients with hemodynamic instability&lt;br&gt;History of cirrhosis, hepatitis and severe liver disease, severe renal failure (less than 30ml / min)&lt;br&gt;Patients currently taking levamisole for other uses such as parasitic infection&lt;br&gt;Patients with a history of allergic reaction or sensitivity to levamisole&lt;br&gt;Patients receiving chemotherapy for cancer&lt;br&gt;Pregnancy and lactation&lt;br&gt;Ages less than 18 years and over 60 years&lt;br&gt;Patients with underlying diseases including diabetes and hypertension</t>
  </si>
  <si>
    <t>Clinical symptoms include fever, cough, shortness of breath. Timepoint: Before the intervention, after completion of the intervention. Method of measurement: Clinical examination.;Patients need to be hospitalized. Timepoint: Before the intervention, after completion of the intervention. Method of measurement: Clinical examination.</t>
  </si>
  <si>
    <t>Homeopathy as adjuvant to standard treatment protocol in management of corona virus infection- a randomized, placebo controlled, open label study</t>
  </si>
  <si>
    <t>Intervention1: Homoeopathic medicines: A detailed history and examination will be gathered from the already available information of the patient in the admission records at hospital. The patients randomised into experimental group will be interrogated by the homoeopathic physician only for the additional information required from Homoeopathy perspective. &lt;br&gt;As per each case, individualized homoeopathic medicine will be prescribed. A COVID-app  and guidelines of Ministry of AYUSH on Homoeopathic treatment of COVID-19  will be consulted for most appropriate prescription. A detailed therapeutic compendium of the medicines most likely to be indicated, as per the symptomatology of moderate and severe covid cases, has been developed by the Homoeopathy team, and will be referred to, after repertorisation of each case in the latest RADAR software √Ç¬Æ. &lt;br&gt;Daily recording of the administered dose will be recorded and also captured in the Case Record Form (CRF) developed by the Homoeopathy team, which will be having content other than, and in addition to the standard form, which will be filled at the hospital. If there is any change in dosage / prescription of medications during the study period, that will be mentioned with reason in the prescription chart. If these medicines are stopped, that too would be recorded with reason.&lt;br&gt;Control Intervention1: Globules Pills: Placebo group patients will receive identical placebo (globules moistened with dispensing alcohol) as an add on to standard protocol treatment. Dose repetition will be a in similar pattern to medicine group.&lt;br&gt;</t>
  </si>
  <si>
    <t>http://www.ctri.nic.in/Clinicaltrials/pmaindet2.php?trialid=48085</t>
  </si>
  <si>
    <t>Standard of care with homoeopathy as adjuvant in COVID19</t>
  </si>
  <si>
    <t>CTRI/2020/10/028279</t>
  </si>
  <si>
    <t>Randomized, Parallel Group, Placebo Controlled Trial
  Method of generating randomization sequence:Other  Method of allocation concealment:Other  Blinding and masking:Open Label</t>
  </si>
  <si>
    <t>Central Council for Research in Homeopathy Ministry Ministry of Ayush</t>
  </si>
  <si>
    <t>Dr Sushma Bhatnagar</t>
  </si>
  <si>
    <t>Room No. 242, 2nd Floor, Dr. B.R.A. IRCH, All India Institute of Medical Science (AIIMS), Ansari Nagar</t>
  </si>
  <si>
    <t>sushmabhatnagar1@gmail.com</t>
  </si>
  <si>
    <t>All India Institute of Medical Sciences (AIIMS)</t>
  </si>
  <si>
    <t>Inclusion criteria: 1. Age  &gt; 18 years &lt;br/ &gt;&lt;br&gt;2. All sexes &lt;br/ &gt;&lt;br&gt;3. Case definitions for inclusion in the study will include moderate and severe cases as defined in the Guidance on appropriate treatment of suspect/confirmed case of COVID19 issued by Ministry of Health and Family Welfare, Govt of India on 07 Apr 2020. &lt;br/ &gt;&lt;br&gt;a. Moderate: Pneumonia with no signs of severe disease (Respiratory Rate 15 to 30/minute, SpO2 90%-94%). &lt;br/ &gt;&lt;br&gt;b. Severe: Severe Pneumonia (with respiratory rate  &lt; 30/minute and/or SpO2 and requiring non-invasive ventilatory support &lt;br/ &gt;&lt;br&gt;4. Laboratory confirmed SARS CoV-2 infection within last 10 days or SARS &lt;br/ &gt;&lt;br&gt;5. CoV-2 test result pending with a high clinical suspicion as defined by: &lt;br/ &gt;&lt;br&gt;a. Cough of  &lt;10d duration &lt;br/ &gt;&lt;br&gt;b. Bilateral pulmonary infiltrates on chest X Ray / CT scan or new hypoxaemia defined as SpO2  &lt;94% on room air &lt;br/ &gt;&lt;br&gt;c. No alternative explanation for respiratory symptoms &lt;br/ &gt;&lt;br&gt;d. Scheduled for admission or enrolled within 48h of hospital admission &lt;br/ &gt;&lt;br&gt;</t>
  </si>
  <si>
    <t>Exclusion criteria: 1. Children  &lt; 18 years &lt;br/ &gt;&lt;br&gt;2. Covid Positive patients with severe co-morbidities  &lt;br/ &gt;&lt;br&gt;3. Pregnant and lactating women, infants and neonates &lt;br/ &gt;&lt;br&gt;4. Not willing to give consent for adjuvant treatment &lt;br/ &gt;&lt;br&gt;5. Inability to be contacted on D14 for clinical outcome assessment (unless died in hospital) &lt;br/ &gt;&lt;br&gt;6. In the opinion of the clinical team, progression to death is imminent and inevitable within the next 24 hours, irrespective of the provision of treatments. &lt;br/ &gt;&lt;br&gt;7. Symptoms of acute respiratory tract infection for  &gt; 10d before randomisation, and covid status unknown &lt;br/ &gt;&lt;br&gt;8. Death within 24 Hrs.  of admission</t>
  </si>
  <si>
    <t>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diseaseTimepoint: To compare duration required for change in disease status (from COVID positive to negative) in patients receiving adjuvant homoeopathic intervention with those receiving conventional treatment as institutional management protocol (IMP) in COVID-19 patients, categorized into moderate to severe stage of the disease</t>
  </si>
  <si>
    <t>Efficacy Evaluation of Hydroxychloroquine Azithromycin in the Treatment of COVID-19 in Pregnant Women: an Open-label Randomized Clinical Trial</t>
  </si>
  <si>
    <t>Drug: Hydroxychloroquine and azithromycin treatment;Other: conventional management of patients</t>
  </si>
  <si>
    <t>https://clinicaltrials.gov/show/NCT04365231</t>
  </si>
  <si>
    <t>Hydroxychloroquine Azithromycin COVID-19 Pregnancy Trial</t>
  </si>
  <si>
    <t>NCT04365231</t>
  </si>
  <si>
    <t>Hospital St. Joseph, Marseille, France</t>
  </si>
  <si>
    <t>HASCOPT</t>
  </si>
  <si>
    <t>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t>
  </si>
  <si>
    <t>Percentage of patients with a negative RT-PCR test result to COVID-19</t>
  </si>
  <si>
    <t>Evaluation efficacy of "Curcumin and Resveratrol" capsule  in controlling symptoms in patients with COVID-19</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</si>
  <si>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</si>
  <si>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http://en.irct.ir/trial/48116</t>
  </si>
  <si>
    <t>IRCT20080901001165N56</t>
  </si>
  <si>
    <t>Rouhollah Ahmadiyan</t>
  </si>
  <si>
    <t>Pharmacy faculty, Baqiyatallah University of medical science, South Sheikh-Bahaei St., Molladsadra St., Vanak Sq., Tehran, Iran</t>
  </si>
  <si>
    <t>Roohollah.ahmadian75@yahoo.com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</si>
  <si>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</si>
  <si>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t>
  </si>
  <si>
    <t>PREEMPTIVE THERAPY WITH COLCHICINE IN PATIENTS OLDER THAN 60 YEARS WITH HIGH RISK OF SEVERE PNEUMONIAE DUE TO CORONAVIRUS SARS-CoV2 (COVID-19)</t>
  </si>
  <si>
    <t>Drug: Colchicine plus symptomatic treatment (paracetamol);Drug: Symptomatic treatment (paracetamol or best symptomatic treatment based on doctor recommendations)</t>
  </si>
  <si>
    <t>https://clinicaltrials.gov/show/NCT04416334</t>
  </si>
  <si>
    <t>PREEMPTIVE THERAPY WITH COLCHICINE IN PATIENTS OLDER THAN 60 YEARS WITH HIGH RISK OF SEVERE PNEUMONIAE DUE TO CORONAVIRUS</t>
  </si>
  <si>
    <t>NCT04416334</t>
  </si>
  <si>
    <t>Instituto de Investigaci√≥n Marqu√©s de Valdecilla</t>
  </si>
  <si>
    <t>SARS-CoV-2 Infection (COVID-19)</t>
  </si>
  <si>
    <t>COLCHI-COVID</t>
  </si>
  <si>
    <t>Carlos Richard</t>
  </si>
  <si>
    <t>carlos.richard@scsalud.es</t>
  </si>
  <si>
    <t>_x000D_&lt;br&gt;        Inclusion Criteria:_x000D_&lt;br&gt;_x000D_&lt;br&gt;          1. Patients of both sexes who are at least 60 years old._x000D_&lt;br&gt;_x000D_&lt;br&gt;          2. Diagnosis of COVID-19 infection in the last 72 hours and confirmed by PCR_x000D_&lt;br&gt;_x000D_&lt;br&gt;          3. Patient in outpatient follow-up (not hospitalized or under consideration) or_x000D_&lt;br&gt;             institutionalized in senior centers/residences_x000D_&lt;br&gt;_x000D_&lt;br&gt;          4. The patient must possess at least two of the following high-risk criteria_x000D_&lt;br&gt;_x000D_&lt;br&gt;               1. 60 years of age or older AND_x000D_&lt;br&gt;_x000D_&lt;br&gt;               2. Any of the following: Diabetes mellitus, high blood pressure, known pulmonary_x000D_&lt;br&gt;                  disease (including asthma or chronic obstructive pulmonary disease), known heart_x000D_&lt;br&gt;                  failure, known coronary disease, bicytopenia, pancytopenia, or the existence of_x000D_&lt;br&gt;                  simultaneous neutrophilia and lymphopenia_x000D_&lt;br&gt;_x000D_&lt;br&gt;          5. The patient must be able and willing to comply with the requirements of this study_x000D_&lt;br&gt;             protocol._x000D_&lt;br&gt;_x000D_&lt;br&gt;        Exclusion Criteria:_x000D_&lt;br&gt;_x000D_&lt;br&gt;          1. Hospitalized patient or under immediate consideration of doing so_x000D_&lt;br&gt;_x000D_&lt;br&gt;          2. Patient taking colchicine for other indications_x000D_&lt;br&gt;_x000D_&lt;br&gt;          3. Patient with history of allergic reaction or sensitivity to colchicine_x000D_&lt;br&gt;_x000D_&lt;br&gt;          4. Patient with inflammatory bowel disease, gastric ulcer, chronic diarrhea or_x000D_&lt;br&gt;             malabsorption_x000D_&lt;br&gt;_x000D_&lt;br&gt;          5. Patient with pre-existing progressive neuromuscular disease_x000D_&lt;br&gt;_x000D_&lt;br&gt;          6. Patient with kidney damage and estimated glomerular filtrate rate &lt;30 ml/m at 1732_x000D_&lt;br&gt;_x000D_&lt;br&gt;          7. Patient undergoing chemotherapy for cancer, including haematological malignancies._x000D_&lt;br&gt;_x000D_&lt;br&gt;          8. Patients being treated with CYP3A4 and/or glycoprotein inhibitor drugs_x000D_&lt;br&gt;_x000D_&lt;br&gt;          9. Immunosuppressive treatment_x000D_&lt;br&gt;_x000D_&lt;br&gt;         10. History of cirrhosis, chronic active hepatitis, severe chronic disease defined by GOT_x000D_&lt;br&gt;             or GPT values exceeding 3 times the upper limit of normal._x000D_&lt;br&gt;_x000D_&lt;br&gt;         11. If the investigator considers it, for any reason, to be an inadequate candidate._x000D_&lt;br&gt;_x000D_&lt;br&gt;         12. Patient and/or legal representative will not have signed the informed consent form._x000D_&lt;br&gt;</t>
  </si>
  <si>
    <t>Number of participants who die due to COVID-19 infection;Number of participants who require hospitalization due to COVID-19 infection</t>
  </si>
  <si>
    <t>Multicenter Clinical Study on the Efficacy and Safety of Xiyanping Injection in the Treatment of New Coronavirus Infection Pneumonia (General and Severe)</t>
  </si>
  <si>
    <t>Drug: Lopinavir / ritonavir tablets combined with Xiyanping injection;Drug: Lopinavir/ritonavir treatment</t>
  </si>
  <si>
    <t>https://clinicaltrials.gov/show/NCT04295551</t>
  </si>
  <si>
    <t>NCT04295551</t>
  </si>
  <si>
    <t>Jiangxi Qingfeng Pharmaceutical Co. Ltd.</t>
  </si>
  <si>
    <t>March 14, 2020</t>
  </si>
  <si>
    <t>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t>
  </si>
  <si>
    <t>Clinical recovery time</t>
  </si>
  <si>
    <t>A Multi-center, Randomised, Open Label Study of Nitazoxanide (NTZ), or Sofosbuvir and Daclatasvir (SOF/DCV), Compared to no Pharmacological Intervention for the Prevention of COVID-19 Disease in Healthcare Workers at High Risk of Exposure to SARS-CoV-2</t>
  </si>
  <si>
    <t>Drug: Nitazoxanide;Drug: Sofosbuvir/Daclatasvir</t>
  </si>
  <si>
    <t>https://clinicaltrials.gov/show/NCT04561063</t>
  </si>
  <si>
    <t>COVID-19 Prophylaxis South Africa (COVER HCW)</t>
  </si>
  <si>
    <t>NCT04561063</t>
  </si>
  <si>
    <t>University of Witwatersrand, South Africa</t>
  </si>
  <si>
    <t>_x000D_&lt;br&gt;        Inclusion Criteria:_x000D_&lt;br&gt;_x000D_&lt;br&gt;          1. Age =18 years of age, inclusive, at the time of signing the informed consent._x000D_&lt;br&gt;_x000D_&lt;br&gt;          2. Willing and able to provide informed consent via an electronic process._x000D_&lt;br&gt;_x000D_&lt;br&gt;          3. Healthcare worker employed at a participating institution that has been identified as_x000D_&lt;br&gt;             high-risk for SARS-CoV-2 exposure (may include doctors, nurses, nurse aids,_x000D_&lt;br&gt;             radiographers, physiotherapists, phlebotomists, technicians, porters, cleaners,_x000D_&lt;br&gt;             laboratory or other personnel identified as being at high risk of exposure) or a CHW_x000D_&lt;br&gt;             involved in the collection of samples for the identification of SARS-CoV-2 through_x000D_&lt;br&gt;             PCR._x000D_&lt;br&gt;_x000D_&lt;br&gt;          4. Women of reproductive potential must be using a highly effective method of_x000D_&lt;br&gt;             contraception for at least 28 days prior to enrolment and must be able and willing to_x000D_&lt;br&gt;             continue its use throughout the duration of the study._x000D_&lt;br&gt;_x000D_&lt;br&gt;          5. Body weight =45 kg._x000D_&lt;br&gt;_x000D_&lt;br&gt;          6. Access to reliable video conference, telephone, direct/text messaging, or other device_x000D_&lt;br&gt;             permitting real-time, reliable information transfer._x000D_&lt;br&gt;_x000D_&lt;br&gt;        Exclusion Criteria:_x000D_&lt;br&gt;_x000D_&lt;br&gt;          1. Pregnant or lactating women._x000D_&lt;br&gt;_x000D_&lt;br&gt;          2. PCR and/or serology confirmed SARS-Cov-2 infection at screening._x000D_&lt;br&gt;_x000D_&lt;br&gt;          3. Current symptoms of COVID-19 disease (including, but not limited to, fever or chills,_x000D_&lt;br&gt;             cough, myalgia, sore throat, shortness of breath, or new onset of anosmia or ageusia,_x000D_&lt;br&gt;             or diarrhea)._x000D_&lt;br&gt;_x000D_&lt;br&gt;          4. Self-reported presence or history of any of the following conditions:_x000D_&lt;br&gt;_x000D_&lt;br&gt;               -  Chronic kidney disease (Stage IV or receiving dialysis)_x000D_&lt;br&gt;_x000D_&lt;br&gt;               -  Cirrhosis (Child-Pugh Class B or greater)_x000D_&lt;br&gt;_x000D_&lt;br&gt;               -  Porphyria cutanea tarda._x000D_&lt;br&gt;_x000D_&lt;br&gt;          5. Currently on treatment for epilepsy or other seizure disorder._x000D_&lt;br&gt;_x000D_&lt;br&gt;          6. Currently on treatment with a protease inhibitor-based antiretroviral regimen, or_x000D_&lt;br&gt;             efavirenz, or on treatment with amiodarone, carbamazepine, phenobarbitone, phenytoin,_x000D_&lt;br&gt;             primidone, rifampicin, or St. John's wort._x000D_&lt;br&gt;_x000D_&lt;br&gt;          7. Known hypersensitivity or specific contraindications to the use of any of the active_x000D_&lt;br&gt;             drugs in the treatment arms or similar compounds._x000D_&lt;br&gt;_x000D_&lt;br&gt;          8. Current enrolment in another COVID-19 prevention trial._x000D_&lt;br&gt;_x000D_&lt;br&gt;          9. Concurrent or recent (within 3 months) participation in other research with a compound_x000D_&lt;br&gt;             likely to interfere with any of the investigational products._x000D_&lt;br&gt;_x000D_&lt;br&gt;         10. Any surgical or medical condition which might significantly alter the absorption,_x000D_&lt;br&gt;             distribution, metabolism, or excretion of drugs, or which may jeopardize the safety of_x000D_&lt;br&gt;             the volunteer or the objectives of the study. The Investigator should make this_x000D_&lt;br&gt;             determination in consideration of the volunteer's medical history._x000D_&lt;br&gt;_x000D_&lt;br&gt;         11. Inability or unwillingness to be followed up for the study period._x000D_&lt;br&gt;_x000D_&lt;br&gt;         12. Personnel (e.g. investigator, sub-investigator, research assistant, pharmacist, study_x000D_&lt;br&gt;             coordinator or anyone mentioned in the delegation log) directly involved in the_x000D_&lt;br&gt;             conduct of the study. (Personnel employed at a study site, but not directly involved_x000D_&lt;br&gt;             in the conduct of the study, who would like to participate in the study, may only do_x000D_&lt;br&gt;             so if they are enrolled in the study through a different site at which they are not_x000D_&lt;br&gt;             employed.)_x000D_&lt;br&gt;_x000D_&lt;br&gt;         13. Participant is judged by the Investigator to be at significant risk of failing to_x000D_&lt;br&gt;             comply with the provisions of the protocol as to cause harm to self or seriously_x000D_&lt;br&gt;             interfere with the validity of the study results._x000D_&lt;br&gt;</t>
  </si>
  <si>
    <t>Number of SARS-CoV-2 infections</t>
  </si>
  <si>
    <t>Clinical Study of Human Umbilical Cord Mesenchymal Stem Cells in the Treatment of Severe COVID-19</t>
  </si>
  <si>
    <t>Biological: UC-MSCs;Drug: Placebo</t>
  </si>
  <si>
    <t>https://clinicaltrials.gov/show/NCT04273646</t>
  </si>
  <si>
    <t>Study of Human Umbilical Cord Mesenchymal Stem Cells in the Treatment of Severe COVID-19</t>
  </si>
  <si>
    <t>NCT04273646</t>
  </si>
  <si>
    <t>2019 Novel Coronavirus Pneumonia;COVID-19</t>
  </si>
  <si>
    <t>Yang Jin, MD</t>
  </si>
  <si>
    <t>whuhjy@sina.com</t>
  </si>
  <si>
    <t>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</si>
  <si>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Pneumonia severity index;Oxygenation index (PaO2/FiO2)</t>
  </si>
  <si>
    <t>Randomized Trial, Anti-inflammatory Effect of Low-Dose Whole-Lung Radiation for COVID-19 Pneumonia</t>
  </si>
  <si>
    <t>https://clinicaltrials.gov/show/NCT04534790</t>
  </si>
  <si>
    <t>Anti-inflammatory Effect of Low-Dose Whole-Lung Radiation for COVID-19 Pneumonia</t>
  </si>
  <si>
    <t>NCT04534790</t>
  </si>
  <si>
    <t>Instituto Mexicano del Seguro Social</t>
  </si>
  <si>
    <t>Alejandro Olmos Guzman, MD</t>
  </si>
  <si>
    <t>alex_olmos13@hotmail.com</t>
  </si>
  <si>
    <t>_x000D_&lt;br&gt;        Inclusion Criteria:_x000D_&lt;br&gt;_x000D_&lt;br&gt;          1. Both sexes_x000D_&lt;br&gt;_x000D_&lt;br&gt;          2. Age &gt; 18 years_x000D_&lt;br&gt;_x000D_&lt;br&gt;          3. Laboratory confirmation of SARS-CoV-2 infection_x000D_&lt;br&gt;_x000D_&lt;br&gt;          4. Acute Respiratory Distress Syndrome in any degree with a hospital treatment_x000D_&lt;br&gt;             requirement._x000D_&lt;br&gt;_x000D_&lt;br&gt;        Exclusion Criteria:_x000D_&lt;br&gt;_x000D_&lt;br&gt;          1. Patients who do not agree to receive the treatment_x000D_&lt;br&gt;_x000D_&lt;br&gt;          2. Sepsis data_x000D_&lt;br&gt;_x000D_&lt;br&gt;          3. Hemodynamic instability_x000D_&lt;br&gt;</t>
  </si>
  <si>
    <t>An International, Multicenter, Randomized, Double-blind, Placebo-controlled, Phase III Study Evaluating the Efficacy and Safety of Dapagliflozin in Respiratory Failure in Patients With COVID-19</t>
  </si>
  <si>
    <t>Drug: Dapagliflozin 10 MG;Drug: Placebo</t>
  </si>
  <si>
    <t>https://clinicaltrials.gov/show/NCT04350593</t>
  </si>
  <si>
    <t>Dapagliflozin in Respiratory Failure in Patients With COVID-19</t>
  </si>
  <si>
    <t>NCT04350593</t>
  </si>
  <si>
    <t>Saint Luke's Health System</t>
  </si>
  <si>
    <t>DARE-19</t>
  </si>
  <si>
    <t>Mikhail Kosiborod, MD;Sheryl Windsor</t>
  </si>
  <si>
    <t>;swindsor@saint-lukes.org</t>
  </si>
  <si>
    <t>;816-932-9858</t>
  </si>
  <si>
    <t>Saint Luke's Mid America Heart Institute;</t>
  </si>
  <si>
    <t>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t>
  </si>
  <si>
    <t>Time to first occurrence of either death from any cause or new/worsened organ dysfunction through 30 days of follow up, defined as at least one of the following:</t>
  </si>
  <si>
    <t>A Phase II, Randomized, Double-Blind, Placebo-Controlled, Multicenter Study to Evaluate the Safety and Efficacy of MSTT1041A or UTTR1147A in Patients With Severe COVID-19 Pneumonia</t>
  </si>
  <si>
    <t>Drug: MSTT1041A;Drug: MSTT1041A-matched Placebo;Drug: UTTR1147A;Drug: UTTR1147A-matched Placebo</t>
  </si>
  <si>
    <t>https://clinicaltrials.gov/show/NCT04386616</t>
  </si>
  <si>
    <t>A Study to Evaluate the Safety and Efficacy of MSTT1041A (Astegolimab) or UTTR1147A in Patients With Severe COVID-19 Pneumonia</t>
  </si>
  <si>
    <t>NCT04386616</t>
  </si>
  <si>
    <t>United States;Brazil;Mexico;Spain;Brazil;Mexico;Spain;United States</t>
  </si>
  <si>
    <t>COVASTIL</t>
  </si>
  <si>
    <t>Clinical Trials;Reference Study ID Number: GA42469 www.roche.com/about_roche/roche_worldwide.htm</t>
  </si>
  <si>
    <t>;888-662-6728 (U.S. only)</t>
  </si>
  <si>
    <t>Genentech, Inc.;</t>
  </si>
  <si>
    <t>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             or requirement for supplemental oxygen to maintain SpO2 at an acceptable level per_x000D_&lt;br&gt;             local standard of care_x000D_&lt;br&gt;_x000D_&lt;br&gt;        Exclusion Criteria:_x000D_&lt;br&gt;_x000D_&lt;br&gt;          -  Pregnant or breastfeeding, or positive pregnancy test at screening_x000D_&lt;br&gt;_x000D_&lt;br&gt;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mg/kg/day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t>
  </si>
  <si>
    <t>Time to Recovery, Defined as the Time to a Score of 1 or 2 on the 7-Category Ordinal Scale (Whichever Occurs First)</t>
  </si>
  <si>
    <t>The RESCUE 1-19 Trial: Radiation Eliminates Storming Cytokines and Unchecked Edema as a 1-Day Treatment for COVID-19</t>
  </si>
  <si>
    <t>Radiation: Low Dose Radiation Therapy</t>
  </si>
  <si>
    <t>https://clinicaltrials.gov/show/NCT04366791</t>
  </si>
  <si>
    <t>Radiation Eliminates Storming Cytokines and Unchecked Edema as a 1-Day Treatment for COVID-19</t>
  </si>
  <si>
    <t>NCT04366791</t>
  </si>
  <si>
    <t>Pneumonia;Coronavirus Infection in 2019 (COVID-19);Severe Acute Respiratory Syndrome (SARS) Pneumonia</t>
  </si>
  <si>
    <t>RESCUE 1-19</t>
  </si>
  <si>
    <t>Clayton B Hess, MD, MPH;Mohammad K Khan, MD, PhD;Clayton Hess, MD, MPH;Clayton B. Hess</t>
  </si>
  <si>
    <t>;;cbhess@emory.edu;cbhess@emory.edu</t>
  </si>
  <si>
    <t>;;404-686-2391;</t>
  </si>
  <si>
    <t>Emory University Hospital/Winship Cancer Institute;Emory University Hospital/Winship Cancer Institute;</t>
  </si>
  <si>
    <t>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t>
  </si>
  <si>
    <t>Rate of extubation (for intubated patients)</t>
  </si>
  <si>
    <t>Unicenter, Randomized, Open-label Clinical Trial on the Efficacy of Tocilizumab in Modifying the Inflammatory Parameters of Patients With COVID-19</t>
  </si>
  <si>
    <t>Drug: Tocilizumab 20 MG/ML Intravenous Solution [ACTEMRA]_#1;Drug: Tocilizumab 20 MG/ML Intravenous Solution [ACTEMRA]_#1 (2 doses)</t>
  </si>
  <si>
    <t>https://clinicaltrials.gov/show/NCT04435717</t>
  </si>
  <si>
    <t>Efficacy of Tocilizumab in Modifying the Inflammatory Parameters of Patients With COVID-19 (COVITOZ-01)</t>
  </si>
  <si>
    <t>NCT04435717</t>
  </si>
  <si>
    <t>Hospital Universitario Ramon y Cajal</t>
  </si>
  <si>
    <t>COVITOZ-01</t>
  </si>
  <si>
    <t>Jose A Perez-Molina, PhD;Jose A Perez-Molina, PhD</t>
  </si>
  <si>
    <t>jperezm@salud.madrid.org;jperezm@salud.madrid.org</t>
  </si>
  <si>
    <t>+34913368108;+34913368108</t>
  </si>
  <si>
    <t>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t>
  </si>
  <si>
    <t>Change in IL-12 values in the 3 study groups from the start of treatment (D0) and on days D + 1 and D + 3.</t>
  </si>
  <si>
    <t>Randomized multicenter clinical trial to evaluate the efficacy of melatonin in the prophylaxis of SARS-CoV-2 infection in high-risk contacts. COVID-19</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</si>
  <si>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</si>
  <si>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https://www.clinicaltrialsregister.eu/ctr-search/search?query=eudract_number:2020-001530-35</t>
  </si>
  <si>
    <t>Clinical trial to avoid infection by SARS-CoV-2 in high-risk population. COVID-19</t>
  </si>
  <si>
    <t>EUCTR2020-001530-35-ES</t>
  </si>
  <si>
    <t>Fundaci√≥n para la Investigaci√≥n Biom√©dica del Hospital La Paz (FIBHULP)</t>
  </si>
  <si>
    <t>SARS-CoV-2 infection in high-risk contacts;Therapeutic area: Diseases [C] - Virus Diseases [C02]</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</si>
  <si>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</si>
  <si>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</si>
  <si>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</si>
  <si>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A Single-center,Open-label,Dose-escalating Phase I Clinical Trial to Evaluate Recombinant Novel Coronavirus Vaccine (Adenovirus Type 5 Vector) in Healthy Adults Aged 18-60 Years Old</t>
  </si>
  <si>
    <t>Biological: Recombinant Novel Coronavirus Vaccine (Adenovirus Type 5 Vector)</t>
  </si>
  <si>
    <t>https://clinicaltrials.gov/show/NCT04313127</t>
  </si>
  <si>
    <t>Phase I Clinical Trial of a COVID-19 Vaccine in 18-60 Healthy Adults</t>
  </si>
  <si>
    <t>NCT04313127</t>
  </si>
  <si>
    <t>March 16, 2020</t>
  </si>
  <si>
    <t>CTCOVID-19</t>
  </si>
  <si>
    <t>Zhu Fengcai;Guan Xuhua;Wang Wei</t>
  </si>
  <si>
    <t>Jiangsu Province Centers for Disease Control and Prevention;Hubei Provincial Center for Disease Control and Prevention;Tongji Hospital</t>
  </si>
  <si>
    <t>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</si>
  <si>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Safety indexes of adverse reactions</t>
  </si>
  <si>
    <t>Efficacy and Safety of Jing-Yin Granule in the treatment of novel coronavirus pneumonia (COVID-19) wind-heat syndrome</t>
  </si>
  <si>
    <t>Routine treatment +  Jing-Yin Granule:Jing-Yin Granule 2 bags / time, 3 times a day 	;Routine treatment :Treat as prescribed in the sixth edition of the diagnosis and treatment plan, without using traditional Chinese medicine;</t>
  </si>
  <si>
    <t>http://www.chictr.org.cn/showproj.aspx?proj=50089</t>
  </si>
  <si>
    <t>ChiCTR2000030255</t>
  </si>
  <si>
    <t>Routine treatment +  Jing-Yin Granule:200;Routine treatment :100;</t>
  </si>
  <si>
    <t>Shanghai University of Traditional Chinese Medicine</t>
  </si>
  <si>
    <t>Liu Hua/Wang Qian</t>
  </si>
  <si>
    <t>1200 Cailun Road, Zhangjiang Hi-TechPark, Pudong New Area, Shanghai, China</t>
  </si>
  <si>
    <t>yyliuhua@126.com</t>
  </si>
  <si>
    <t>+86 18930568010</t>
  </si>
  <si>
    <t>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</si>
  <si>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</si>
  <si>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Clearance rate and time of main symptoms (fever, fatigue, cough);</t>
  </si>
  <si>
    <t>Application of rehabilitation lung exercise eight-segment exercise in patients with novel coronavirus pneumonia (COVID-19)</t>
  </si>
  <si>
    <t>Group 1:Eight lung exercises for rehabilitation;Group 2:Free activities;</t>
  </si>
  <si>
    <t>http://www.chictr.org.cn/showproj.aspx?proj=50341</t>
  </si>
  <si>
    <t>ChiCTR2000030418</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</si>
  <si>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</si>
  <si>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</si>
  <si>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</si>
  <si>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</si>
  <si>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</si>
  <si>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Post-traumatic stress disorder checklist;Clinical prognostic outcome;Il-6;Health-related quality of life inventory;</t>
  </si>
  <si>
    <t>Evaluation of the effect of oral Ivermectin on the outcome of patients with COVID-19 and compare it with the effect of conucntional therapics in patients admitted to Ziaeian, Baharloo, Imam Khomeini in the spring and summer 2020</t>
  </si>
  <si>
    <t>Intervention 1: Control group: Patients in the control group are treated with Hydroxychloroquine sulfate and Azithromycin (if there is no cardiac contraindication) according to the protocol of the Ministry of Health. Intervention 2: Intervention group: In the intervention group, in addition to medication Hydroxychloroquine sulfate and Azithromycin,Ivermectin 200 mg (four 3mg tablets in a 60 kg person) is given to the intervention group on the first day and a 3mg tablet is administered every 12 hours for 3 days from the second day.At the beginning of hospitalization NEWS of patients are checked and ECG is performed, and CBC diff test for lymphopenia, LFT, etc. (according to the ministry protocol) is also performed. Patients are compared after hospitalization for NEWS, clinical signs, and lymphocyte counts daily and CT scan is performed on the last day of hospitalization.</t>
  </si>
  <si>
    <t>http://en.irct.ir/trial/50305</t>
  </si>
  <si>
    <t>Evaluation of the effect of oral Ivermectin on patients with COVID-19</t>
  </si>
  <si>
    <t>IRCT20180922041089N4</t>
  </si>
  <si>
    <t>Randomization: Randomized, Blinding: Single blinded, Placebo: Not used, Assignment: Parallel, Purpose: Treatment, Other design features: This study is a multi-central blind one-way clinical trial. A total of 130 patients aged 18 to 50 years admitted to Ziaeian, Baharloo and Imam Khomeini Educational and Medical Centers have been shown to have Covid 19 with mild to moderate clinical manifestations. According to NEWS (mild score 1-4, average score 5-6), after obtaining written consent consciously, they are randomly divided into two groups. The person in charge of collecting patient information during admission and after evaluating drug treatments is unaware of which of the intervention or control groups the patient is in.The control group consisted of 65 patients who were treated with Hydroxychloroquine and azithromycin and the intervention group consisted of 65 patients who, in addition to the above-mentioned regimen, Ivermectin was added to the treatment protocol.This study is par</t>
  </si>
  <si>
    <t>Corona virus. &lt;br&gt;COVID-19, virus identified;U07.1</t>
  </si>
  <si>
    <t>Abolfazl Zendehdel</t>
  </si>
  <si>
    <t>Abuzar Street, Abuzar Square, opposite the 17th district of Ziaeean Hospital</t>
  </si>
  <si>
    <t>azendedel@sina.tums.ac.ir</t>
  </si>
  <si>
    <t>+98 21 5517 6031</t>
  </si>
  <si>
    <t>Inclusion criteria: Patients 18 to 50 years&lt;br&gt;Infected by the COVID 19 virus&lt;br&gt;Patients with clinical symptoms, history of exposure to the patient and a positive RT-PCR test for Covid 19 from A laboratory or characteristic signs on a CT scan of the chest) with mild to moderate clinical manifestations according to the National Early Warning Score (NEWS) (mild: 1-4 / moderate: 5-6)&lt;br&gt;Obtaining informed written consent consciously</t>
  </si>
  <si>
    <t>Exclusion criteria: Severely ill and hospitalized in the intensive care unit&lt;br&gt;Patients who are unable to take oral medications&lt;br&gt;Patients with AST / ALT levels more than 5 times above normal&lt;br&gt;Pregnant patients</t>
  </si>
  <si>
    <t>Improving clinical symptoms. Timepoint: Daily. Method of measurement: National Early Warning Score? (NEWS).;Reducing the length of hospitalization. Timepoint: Daily. Method of measurement: Counting.;Improving paraclinical indicators of the disease. Timepoint: Daily lymphocyte count - the last day of hospital CT scan. Method of measurement: Lymphocyte count - CT scan.</t>
  </si>
  <si>
    <t>Incidence of Covid-19 in School Children During the Pandemic Period in Nice</t>
  </si>
  <si>
    <t>Diagnostic Test: RT-PCR Covid-19</t>
  </si>
  <si>
    <t>https://clinicaltrials.gov/show/NCT04377737</t>
  </si>
  <si>
    <t>Incidence of Covid-19 in School Children</t>
  </si>
  <si>
    <t>NCT04377737</t>
  </si>
  <si>
    <t>Fondation Lenval</t>
  </si>
  <si>
    <t>Infection; Viral, Coronavirus</t>
  </si>
  <si>
    <t>COVIDECOLE</t>
  </si>
  <si>
    <t>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t>
  </si>
  <si>
    <t>evaluation of the prevalence of positive real-time-polymerase chain reaction (rt-PCR) in school children during the pandemic period in Nice</t>
  </si>
  <si>
    <t>An Open-Label, Pilot Study to Evaluate the Safety, Tolerability, and Efficacy of 5-Aminolevulinic Acid Phosphate and Sodium Ferrous Citrate (5-ALA-Phosphate + SFC) in Subjects With SARS-CoV-2 Infection (COVID-19)</t>
  </si>
  <si>
    <t>Dietary Supplement: 5-ALA-Phosphate + SFC (5-ALA + SFC)</t>
  </si>
  <si>
    <t>https://clinicaltrials.gov/show/NCT04542850</t>
  </si>
  <si>
    <t>Pilot Study to Evaluate the Safety, Tolerability, and Efficacy of 5-ALA-Phosphate + SFC in Subjects With COVID-19</t>
  </si>
  <si>
    <t>NCT04542850</t>
  </si>
  <si>
    <t>Abdullah Darwish, Dr;Abdulla Darwish, Dr;Abdulla Darwish, Dr</t>
  </si>
  <si>
    <t>;abdulla.darwish@bdfmedical.org;abdulla.darwish@bdfmedical.org</t>
  </si>
  <si>
    <t>;39666023;39666023</t>
  </si>
  <si>
    <t>Bahrain Defense Force Royal Medical Services, Military Hospital;</t>
  </si>
  <si>
    <t>_x000D_&lt;br&gt;        Inclusion Criteria:_x000D_&lt;br&gt;_x000D_&lt;br&gt;          1. Willing and able to provide written informed consent, or with a legal representative_x000D_&lt;br&gt;             who can provide informed consent._x000D_&lt;br&gt;_x000D_&lt;br&gt;          2. Aged = 21 years (at all sites)._x000D_&lt;br&gt;_x000D_&lt;br&gt;          3. Severe Acute Respiratory Syndrome Coronavirus (SARS-CoV)-2 infection confirmed by_x000D_&lt;br&gt;             polymerase chain reaction (PCR) test = 4 days before beginning dose regime._x000D_&lt;br&gt;_x000D_&lt;br&gt;          4. qSOFA = 1_x000D_&lt;br&gt;_x000D_&lt;br&gt;          5. Currently hospitalized_x000D_&lt;br&gt;_x000D_&lt;br&gt;          6. Peripheral capillary oxygen saturation (SpO2) &gt; 94% for moderate patients and &lt; 94%_x000D_&lt;br&gt;             for severe patients or requiring supplemental oxygen at screening._x000D_&lt;br&gt;_x000D_&lt;br&gt;          7. Radiographic evidence (chest X-ray or chest CT scan) of pulmonary infiltrates._x000D_&lt;br&gt;_x000D_&lt;br&gt;          8. Able to swallow 5 capsules of study product at dosing time points. If patient will be_x000D_&lt;br&gt;             nourished via a nasogastric tube, nasogastric administration of 5-ALA-Phosphate + SFC_x000D_&lt;br&gt;             will be allowed._x000D_&lt;br&gt;_x000D_&lt;br&gt;        Exclusion Criteria:_x000D_&lt;br&gt;_x000D_&lt;br&gt;          1. Subject has acute or chronic type(s) of porphyria or a family history of porphyria._x000D_&lt;br&gt;_x000D_&lt;br&gt;          2. Subject has demonstrated previous intolerance of 5-ALAPhosphate and/or SFC by topical_x000D_&lt;br&gt;             or oral administration (except for photosensitivity)._x000D_&lt;br&gt;_x000D_&lt;br&gt;          3. Pregnant or nursing women._x000D_&lt;br&gt;_x000D_&lt;br&gt;          4. Males and females of reproductive potential who have not agreed to use an acceptable_x000D_&lt;br&gt;             method of contraception during the study._x000D_&lt;br&gt;_x000D_&lt;br&gt;          5. Subjects who are unable or unwilling to comply with requirements of the clinical_x000D_&lt;br&gt;             trial._x000D_&lt;br&gt;_x000D_&lt;br&gt;          6. Participation in any other clinical trial of an experimental treatment for COVID-19._x000D_&lt;br&gt;_x000D_&lt;br&gt;          7. Evidence of multiorgan failure._x000D_&lt;br&gt;_x000D_&lt;br&gt;          8. Alanine Aminotransferase (ALT) or aspartate aminotransferase (AST) &gt; 5 X upper limit_x000D_&lt;br&gt;             of normal (ULN)._x000D_&lt;br&gt;_x000D_&lt;br&gt;          9. Creatinine clearance &lt; 50 mL/min using the Cockcroft- Gault formula for participants =_x000D_&lt;br&gt;             18 years of age {Cockcroft1976}._x000D_&lt;br&gt;_x000D_&lt;br&gt;         10. Subjects who may be excluded at the Investigator's discretion._x000D_&lt;br&gt;</t>
  </si>
  <si>
    <t>The incidence of treatment emergent Adverse Events (safety and tolerability) of 5-ALA-Phospate + SFC in patients with acute moderate or severe respiratory illness secondary to infection with SARS-CoV-2 virus (COVID-19).</t>
  </si>
  <si>
    <t>COVID-19 Seroprevalence Study in French Guiana</t>
  </si>
  <si>
    <t>Procedure: Blood sample</t>
  </si>
  <si>
    <t>https://clinicaltrials.gov/show/NCT04490850</t>
  </si>
  <si>
    <t>NCT04490850</t>
  </si>
  <si>
    <t>Coronavirus Infection;Severe Acute Respiratory Syndrome;SARS-CoV Infection;Covid19</t>
  </si>
  <si>
    <t>EPI-COVID-POP</t>
  </si>
  <si>
    <t>Claude Flamand, PhD;Claude Flamand, PhD</t>
  </si>
  <si>
    <t>_x000D_&lt;br&gt;        Inclusion Criteria:_x000D_&lt;br&gt;_x000D_&lt;br&gt;          -  Person going to a prevention and care center or medical biology analysis laboratory as_x000D_&lt;br&gt;             part of the care, regardless age, regardless of an acute or previous infection with_x000D_&lt;br&gt;             COVID-19;_x000D_&lt;br&gt;_x000D_&lt;br&gt;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t>
  </si>
  <si>
    <t>Measure of the COVID-19 immunity of the population</t>
  </si>
  <si>
    <t>Convalescent Plasma for the Treatment of Coronavirus Disease 2019</t>
  </si>
  <si>
    <t>Biological: COVID 19 Convalescent Plasma</t>
  </si>
  <si>
    <t>https://clinicaltrials.gov/show/NCT04554992</t>
  </si>
  <si>
    <t>Convalescent Plasma for the Treatment of COVID-19 (Coronavirus Disease 2019)</t>
  </si>
  <si>
    <t>NCT04554992</t>
  </si>
  <si>
    <t>Eric Salazar, MD, PhD</t>
  </si>
  <si>
    <t>The Methodist Hospital Research Institute</t>
  </si>
  <si>
    <t>_x000D_&lt;br&gt;        Inclusion Criteria:_x000D_&lt;br&gt;_x000D_&lt;br&gt;        Recipient must meet criteria outlined in the recent Investigational COVID-19 Convalescent_x000D_&lt;br&gt;        Plasma - Emergency INDs (investigational new drug) guidance_x000D_&lt;br&gt;        (https://www.fda.gov/vaccines-blood-biologics/investigational-new-drug-ind-or-device-exempt_x000D_&lt;br&gt;        ion-ide-process-cber/investigational-covid-19-convalescent-plasma-emergency-inds)_x000D_&lt;br&gt;_x000D_&lt;br&gt;        Exclusion Criteria:_x000D_&lt;br&gt;_x000D_&lt;br&gt;          1. History of prior severe reactions to transfusion of blood products with imputability_x000D_&lt;br&gt;             of probable or definite as defined by Center of Disease Control National Healthcare_x000D_&lt;br&gt;             Safety Network Hemovigilance Module [see_x000D_&lt;br&gt;             https://www.cdc.gov/nhsn/PDFs/Biovigilance/BV-HV-protocol-current.pdf]._x000D_&lt;br&gt;_x000D_&lt;br&gt;          2. Has underlying uncompensated and untreatable end stage disease._x000D_&lt;br&gt;_x000D_&lt;br&gt;          3. Fluid overload or other condition that would contraindicate administration of plasma_x000D_&lt;br&gt;</t>
  </si>
  <si>
    <t>Cumulative incidence of serious adverse events related to the treatment intervention.;Mortality at Day 28 post-hospital admission.</t>
  </si>
  <si>
    <t>Open-label, Pharmacokinetic, Pharmacodynamic, Ascending Dose Safety lead-in Followed by a Single-center, Placebo-controlled, Double-blind, Adaptive, Safety and Efficacy, Pilot Study of Trans Sodium Crocetinate (TSC) in SARS-CoV-2 Infected Subjects</t>
  </si>
  <si>
    <t>Drug: Trans Sodium Crocetinate;Drug: Normal saline</t>
  </si>
  <si>
    <t>https://clinicaltrials.gov/show/NCT04573322</t>
  </si>
  <si>
    <t>Safety and Efficacy of Trans Sodium Crocetinate (TSC) in SARS-CoV-2 (COVID-19) Infected Subjects</t>
  </si>
  <si>
    <t>NCT04573322</t>
  </si>
  <si>
    <t>Diffusion Pharmaceuticals Inc</t>
  </si>
  <si>
    <t>Romania</t>
  </si>
  <si>
    <t>SARS-CoV-2 (Covid19)</t>
  </si>
  <si>
    <t>Adrian Streinu Cercel, MD;Harry N Cook, RPh/MBA</t>
  </si>
  <si>
    <t>;hcook@diffusionpharma.com</t>
  </si>
  <si>
    <t>;(434) 220-0718</t>
  </si>
  <si>
    <t>National Institute of Infectious Diseases, Bucharest, Romania;</t>
  </si>
  <si>
    <t>_x000D_&lt;br&gt;        Inclusion Criteria:_x000D_&lt;br&gt;_x000D_&lt;br&gt;          1. Hospitalized subjects with confirmed SARS-CoV-2 infection and hypoxemia, defined as_x000D_&lt;br&gt;             SpO2 &lt; 94% on room air or requiring supplemental oxygen_x000D_&lt;br&gt;_x000D_&lt;br&gt;          2. Laboratory-confirmed SARS-CoV-2 infection as determined by PCR, or other commercial or_x000D_&lt;br&gt;             public health assay in any specimen &lt; 72 hours prior to enrollment._x000D_&lt;br&gt;_x000D_&lt;br&gt;          3. WHO ordinal scale score of 3, 4 or 5 at baseline_x000D_&lt;br&gt;_x000D_&lt;br&gt;          4. Male or non-pregnant female adult =18 years of age at time of enrolment._x000D_&lt;br&gt;_x000D_&lt;br&gt;          5. Subject (or legally authorized representative (LAR)) provides written informed consent_x000D_&lt;br&gt;             prior to initiation of any study procedures._x000D_&lt;br&gt;_x000D_&lt;br&gt;          6. Understands and agrees to comply with planned study procedures._x000D_&lt;br&gt;_x000D_&lt;br&gt;          7. Illness of any duration_x000D_&lt;br&gt;_x000D_&lt;br&gt;          8. Women of childbearing potential must have a negative blood pregnancy test at the_x000D_&lt;br&gt;             screening/baseline visit (Day 1) and agree to use a double method of birth control_x000D_&lt;br&gt;             through 30 days after the last dose of study drug._x000D_&lt;br&gt;_x000D_&lt;br&gt;        Exclusion Criteria:_x000D_&lt;br&gt;_x000D_&lt;br&gt;          1. Intubated and mechanically ventilated at baseline_x000D_&lt;br&gt;_x000D_&lt;br&gt;          2. Receiving extracorporeal membrane oxygenation (ECMO) at baseline_x000D_&lt;br&gt;_x000D_&lt;br&gt;          3. Severe organ dysfunction (SOFA score &gt; 10)_x000D_&lt;br&gt;_x000D_&lt;br&gt;          4. Patient or LAR unable to provide written informed consent_x000D_&lt;br&gt;_x000D_&lt;br&gt;          5. ALT/AST &gt; 3 times the upper limit of normal or serum bilirubin &gt; 1.5 times the upper_x000D_&lt;br&gt;             limit of normal_x000D_&lt;br&gt;_x000D_&lt;br&gt;          6. Estimated glomerular filtration rate (eGFR) by Modification of Diet in Renal Disease_x000D_&lt;br&gt;             (MDRD) formula &lt; 30 mL/min/1.73 m^2 or on dialysis_x000D_&lt;br&gt;_x000D_&lt;br&gt;          7. Pregnancy or breast feeding._x000D_&lt;br&gt;_x000D_&lt;br&gt;          8. Anticipated transfer to another hospital which is not a study site within 72 hours._x000D_&lt;br&gt;_x000D_&lt;br&gt;          9. Allergy to any study medication_x000D_&lt;br&gt;</t>
  </si>
  <si>
    <t>Incidence of Treatment-Emergent Adverse Events (Safety and Tolerability);Time to recovery through Day 28</t>
  </si>
  <si>
    <t>Multilevel Participatory Intervention to Reduce Barriers and Promote Social and Behavioral Facilitators of COVID-19 Testing Among African Americans and Latinx Public Housing Residents</t>
  </si>
  <si>
    <t>Behavioral: Increasing Willingness and Uptake of COVID-19 Testing and Vaccination</t>
  </si>
  <si>
    <t>https://clinicaltrials.gov/show/NCT04542395</t>
  </si>
  <si>
    <t>COVID-2019 Testing and Vaccination Among African American and Latinx Public Housing Residents</t>
  </si>
  <si>
    <t>NCT04542395</t>
  </si>
  <si>
    <t>;(323) 563-5902</t>
  </si>
  <si>
    <t>_x000D_&lt;br&gt;        Inclusion Criteria:_x000D_&lt;br&gt;_x000D_&lt;br&gt;          -  Identify as Latino/Hispanic or African American/Black_x000D_&lt;br&gt;_x000D_&lt;br&gt;          -  Reside in one of the six collaborating public housing_x000D_&lt;br&gt;_x000D_&lt;br&gt;          -  18 years old and older_x000D_&lt;br&gt;_x000D_&lt;br&gt;          -  Speak either English or Spanish_x000D_&lt;br&gt;_x000D_&lt;br&gt;        Exclusion Criteria:_x000D_&lt;br&gt;_x000D_&lt;br&gt;          -  Does not self-identify as African American and/or Black_x000D_&lt;br&gt;_x000D_&lt;br&gt;          -  Under the age of 18_x000D_&lt;br&gt;_x000D_&lt;br&gt;          -  Unable to speak English or Spanish_x000D_&lt;br&gt;_x000D_&lt;br&gt;          -  Does not Reside in one of the six collaborating public housing_x000D_&lt;br&gt;</t>
  </si>
  <si>
    <t>Prevalence of COVID-19 testing, pneumococcal and influenza vaccinations Using Test History Self-Report;Percentage of Participants Achieving Decreased Levels of COVID-19 Risk Using the NIH Toolbox Surveys on COVID-19;Percentage of Participants Achieving Decreased Levels of COVID-19 Mistrust and Barriers Using the NIH Toolbox Surveys on COVID-19</t>
  </si>
  <si>
    <t>Angiotensin-(1,7) Treatment in COVID-19: the ATCO Trial</t>
  </si>
  <si>
    <t>Drug: Angiotensin 1-7;Drug: Placebos</t>
  </si>
  <si>
    <t>https://clinicaltrials.gov/show/NCT04332666</t>
  </si>
  <si>
    <t>NCT04332666</t>
  </si>
  <si>
    <t>Coronavirus;Respiratory Failure;Coronavirus Sars-Associated as Cause of Disease Classified Elsewhere;SARS-CoV-2</t>
  </si>
  <si>
    <t>ATCO</t>
  </si>
  <si>
    <t>Filippo Annoni, MD;Robson AS Santos, MD,PhD;filippo annoni, MD</t>
  </si>
  <si>
    <t>;;filippo.annoni@erasme.ulb.ac.be</t>
  </si>
  <si>
    <t>;;0032(0)483141483</t>
  </si>
  <si>
    <t>Erasme hospital;Minas Gerais University;</t>
  </si>
  <si>
    <t>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t>
  </si>
  <si>
    <t>ventilator free days</t>
  </si>
  <si>
    <t>Trial of Early Therapies During Non-hospitalized Outpatient Window (TREAT NOW) for COVID-19</t>
  </si>
  <si>
    <t>Drug: Lopinavir/Ritonavir 400 mg/100 mg;Other: Placebo</t>
  </si>
  <si>
    <t>https://clinicaltrials.gov/show/NCT04372628</t>
  </si>
  <si>
    <t>Trial of Early Therapies During Non-hospitalized Outpatient Window for COVID-19</t>
  </si>
  <si>
    <t>NCT04372628</t>
  </si>
  <si>
    <t>Vanderbilt University Medical Center</t>
  </si>
  <si>
    <t>TREATNOW</t>
  </si>
  <si>
    <t>Todd Rice, MD;Margaret Hays</t>
  </si>
  <si>
    <t>;margaret.hays@vumc.org</t>
  </si>
  <si>
    <t>;615-322-3412</t>
  </si>
  <si>
    <t>Vanderbilt University Medical Center;</t>
  </si>
  <si>
    <t>_x000D_&lt;br&gt;        Inclusion Criteria:_x000D_&lt;br&gt;_x000D_&lt;br&gt;          1. Age =18 years_x000D_&lt;br&gt;_x000D_&lt;br&gt;          2. Laboratory-confirmed severe acute respiratory syndrome coronavirus 2 (SARS-CoV-2)_x000D_&lt;br&gt;             infection by reverse transcription polymerase chain reaction (RT-PCR) or other_x000D_&lt;br&gt;             molecular test collected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weakness/fatigue._x000D_&lt;br&gt;_x000D_&lt;br&gt;        Exclusion Criteria:_x000D_&lt;br&gt;_x000D_&lt;br&gt;          1. Prisoner_x000D_&lt;br&gt;_x000D_&lt;br&gt;          2. Pregnancy_x000D_&lt;br&gt;_x000D_&lt;br&gt;          3. Breast feeding_x000D_&lt;br&gt;_x000D_&lt;br&gt;          4. Two individuals from the same household are not enrolled in the study_x000D_&lt;br&gt;_x000D_&lt;br&gt;          5. Unable to randomize within 6 days after onset of acute respiratory infection symptoms_x000D_&lt;br&gt;_x000D_&lt;br&gt;          6. Hospitalization within the 6 days prior to randomization_x000D_&lt;br&gt;_x000D_&lt;br&gt;          7. Inability to swallow oral medications_x000D_&lt;br&gt;_x000D_&lt;br&gt;          8. Refusal or inability to be contacted and participate in daily symptom/safety_x000D_&lt;br&gt;             monitoring in English or Spanish during the two-week follow-up period_x000D_&lt;br&gt;_x000D_&lt;br&gt;          9. Previous enrollment in this trial_x000D_&lt;br&gt;_x000D_&lt;br&gt;         10. Known severe chronic kidney disease requiring dialysis_x000D_&lt;br&gt;_x000D_&lt;br&gt;         11. Known severe liver disease [cirrhosis or &gt;3 times upper limit of normal for aspartate_x000D_&lt;br&gt;             aminotransferase (AST) or alanine aminotransferase (ALT) in medical record if_x000D_&lt;br&gt;             available]_x000D_&lt;br&gt;_x000D_&lt;br&gt;         12. Known hepatitis B or hepatitis C infection_x000D_&lt;br&gt;_x000D_&lt;br&gt;         13. Known history of jaundice_x000D_&lt;br&gt;_x000D_&lt;br&gt;         14. Current heavy alcohol use, defined as 8 drinks or more per week for women or 15 drinks_x000D_&lt;br&gt;             or more per week for men_x000D_&lt;br&gt;_x000D_&lt;br&gt;         15. Known seizure disorder_x000D_&lt;br&gt;_x000D_&lt;br&gt;         16. Known human immunodeficiency virus (HIV) infection_x000D_&lt;br&gt;_x000D_&lt;br&gt;         17. Known history of pancreatitis_x000D_&lt;br&gt;_x000D_&lt;br&gt;         18. Known history of prolonged QT interval [Long QT Syndrome, patient report, or corrected_x000D_&lt;br&gt;             QT interval (QTc) &gt;500 milliseconds on most recently available electrocardiogram_x000D_&lt;br&gt;             within the past 2 years]_x000D_&lt;br&gt;_x000D_&lt;br&gt;         19. Receipt of &gt;1 dose of lopinavir/ritonavir in the 10 days prior to enrollment_x000D_&lt;br&gt;_x000D_&lt;br&gt;         20. Known allergy to lopinavir/ritonavir_x000D_&lt;br&gt;_x000D_&lt;br&gt;         21.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hydroxychloroquine_x000D_&lt;br&gt;             Antipsychotics: haloperidol, chlorpromazine, droperidol, olanzapine, pimozide,_x000D_&lt;br&gt;             quetiapine, thioridazine, risperidone, ziprasidone Others: cilostazol, cimetidine,_x000D_&lt;br&gt;             cisapride, donepezil, methadone, ondansetron, sumatriptan_x000D_&lt;br&gt;_x000D_&lt;br&gt;         22.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 Patients who are on warfarin or fluticasone will be_x000D_&lt;br&gt;             advised to contact their primary care provider to advise them that they are in the_x000D_&lt;br&gt;             trial and possibly receiving lopinavir/ritonavir which can influence levels of either_x000D_&lt;br&gt;             drug and may require more frequent monitoring._x000D_&lt;br&gt;</t>
  </si>
  <si>
    <t>Modified COVID Ordinal Outcomes Scale: Study Day 15</t>
  </si>
  <si>
    <t>Study the Efficacy and Safety of SeptimebTM in the Treatment of COVID-19   Infection in Iranian Patients: A Clinical Trial (Case Series)</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</si>
  <si>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</si>
  <si>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http://en.irct.ir/trial/46720</t>
  </si>
  <si>
    <t>Treatment of patients with Corona virus infection</t>
  </si>
  <si>
    <t>IRCT20200324046847N1</t>
  </si>
  <si>
    <t>Infection caused by COVID-19. &lt;br&gt;COVID-19, virus identified‚Äô is assigned to a disease diagnosis of COVID-19 confirmed by laboratory testing;U07.1</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</si>
  <si>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</si>
  <si>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</si>
  <si>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</si>
  <si>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</si>
  <si>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</si>
  <si>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</si>
  <si>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</si>
  <si>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</si>
  <si>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A Randomized, Open-label, Controlled, Single-center Study to Evaluate the Efficacy of Intravenous Immunoglobulin Therapy in Patients With Severe 2019- nCoV Pneumonia</t>
  </si>
  <si>
    <t>Drug: Intravenous Immunoglobulin;Other: Standard care</t>
  </si>
  <si>
    <t>https://clinicaltrials.gov/show/NCT04261426</t>
  </si>
  <si>
    <t>The Efficacy of Intravenous Immunoglobulin Therapy for Severe 2019-nCoV Infected Pneumonia</t>
  </si>
  <si>
    <t>NCT04261426</t>
  </si>
  <si>
    <t>Peking Union Medical College Hospital</t>
  </si>
  <si>
    <t>Taisheng Li</t>
  </si>
  <si>
    <t>litsh@263.net</t>
  </si>
  <si>
    <t>010-69155086</t>
  </si>
  <si>
    <t>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t>
  </si>
  <si>
    <t>Clinical improvement based on the 7-point scale;Lower Murray lung injury score;Lower Murray lung injury score</t>
  </si>
  <si>
    <t>Chinese Medicine Promotes Rehabilitation Recommendations after 2019 Novel Coronavirus Infection (COVID-19)</t>
  </si>
  <si>
    <t>Experimental group:Health Guidance + Guixi Regulating Lung Gong Method + Shenling Baizhu Powder + Moxibustion Treatment;Control group:Health Guidance + Guixi Regulating Lung Gong Method ;</t>
  </si>
  <si>
    <t>http://www.chictr.org.cn/showproj.aspx?proj=49618</t>
  </si>
  <si>
    <t>ChiCTR2000029956</t>
  </si>
  <si>
    <t>Inclusion criteria: cured patients of 2019 novel coronavirus.</t>
  </si>
  <si>
    <t>Quality of life;Anxiety assessment;Depression assessment;Major symptoms improved;</t>
  </si>
  <si>
    <t>Therapies to prevent progression of COVID-19, including Hydroxychloroquine, Azithromycin, Zinc, Vitamin D, Vitamin B12 with or without Vitamin C, a multi-centre, international, randomized trial: The International ALLIANCE Study</t>
  </si>
  <si>
    <t>2 trial arms:&lt;br&gt;1) Hydroxychloroquine plus zinc plus Vit D3/B12 plus azithromycin plus IV Vitamin C&lt;br&gt;2) Hydroxychloroquine plus zinc plus Vit D3/B12 plus azithromycin&lt;br&gt;&lt;br&gt;Inpatients: Hydroxychloroquine 400mg PO once a day for 1 day, followed by 200mg PO once a day for 6 days*;&lt;br&gt;*HCQ will be discontinued on the day of discharge&lt;br&gt;Outpatients: Hydroxychloroquine 400mg PO once&lt;br&gt;&lt;br&gt;Azithromycin: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treatment&lt;br&gt;</t>
  </si>
  <si>
    <t>https://anzctr.org.au/ACTRN12620000557932.aspx</t>
  </si>
  <si>
    <t>International ALLIANCE Study of Therapies to prevent progression of COVID-19, a randomized trial</t>
  </si>
  <si>
    <t>ACTRN12620000557932</t>
  </si>
  <si>
    <t>AProf Dr Karin Ried</t>
  </si>
  <si>
    <t>Australia;Turkey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</si>
  <si>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</si>
  <si>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</si>
  <si>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</si>
  <si>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 first-in-human clinical trial to assess the safety and immunogenicity of a self-amplifying ribonucleic acid (saRNA) vaccine encoding the S glycoprotein of SARS-CoV-2, the causative agent of COVID-19</t>
  </si>
  <si>
    <t>&lt;br&gt;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t>
  </si>
  <si>
    <t>http://isrctn.com/ISRCTN17072692</t>
  </si>
  <si>
    <t>Clinical trial to assess the safety of a coronavirus vaccine in healthy men and women</t>
  </si>
  <si>
    <t>ISRCTN17072692</t>
  </si>
  <si>
    <t>Randomised controlled trial (Prevention)</t>
  </si>
  <si>
    <t>Phase I</t>
  </si>
  <si>
    <t>Fletcher</t>
  </si>
  <si>
    <t xml:space="preserve">
                    MRC CTU at UCL
                    90 High Holborn
</t>
  </si>
  <si>
    <t>imperial.recruitment.icrf@nhs.net</t>
  </si>
  <si>
    <t>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t>
  </si>
  <si>
    <t>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t>
  </si>
  <si>
    <t>&lt;br&gt;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t>
  </si>
  <si>
    <t>Multicenter, Adaptive, Randomized, Placebo-Controlled, Comparative Study to Evaluate the Efficacy and Safety of Favipiravir in 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</si>
  <si>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</si>
  <si>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https://www.clinicaltrials.jp/user/showCteDetailE.jsp?japicId=JapicCTI-205238</t>
  </si>
  <si>
    <t>Phase 3 Clinical Study of Favipiravir in Patients with COVID-19 Non-Severe Pneumonia</t>
  </si>
  <si>
    <t>JPRN-JapicCTI-205238</t>
  </si>
  <si>
    <t>INTERVENTIONAL</t>
  </si>
  <si>
    <t>Multicenter, Adaptive, Randomized, Placebo-Controlled, Comparative Study</t>
  </si>
  <si>
    <t>FUJIFILM Toyama Chemical Co., Ltd.</t>
  </si>
  <si>
    <t>Patients with COVID-19 non-severe pneumonia</t>
  </si>
  <si>
    <t>BOTH</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</si>
  <si>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</si>
  <si>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</si>
  <si>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</si>
  <si>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</si>
  <si>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efficacy&lt;br&gt;Time to alleviation of body temperature, SpO2, and chest image findings, and time to SARS-CoV-2 RT-PCR negativity.</t>
  </si>
  <si>
    <t>A multi centre clinical trial to study the safety and efficacy of herbal combination in covid 19 positive patients in Murugaa hospital and fertility centre</t>
  </si>
  <si>
    <t>Intervention1: Herbal formulation in hot water: A Herbal formulation contains powder of herbs which are having immunobooster properties&lt;br&gt;Intervention2: Herbal formula: Herbals powder which have immunobooster properties to fight against covid 19&lt;br&gt;Intervention3: herbals powder: 2 grams three times daily in hot water after food by oral route for seven days(This powder contains Zingiber officinale Piper nigrum Alpinia officinarum Melia Dubia Justicia adhatoda Anethum sowa Mollugo serviana Cuminum cyminum Curcuma longa)&lt;br&gt;Control Intervention1: Not applicable: Not applicable&lt;br&gt;</t>
  </si>
  <si>
    <t>http://www.ctri.nic.in/Clinicaltrials/pmaindet2.php?trialid=45494</t>
  </si>
  <si>
    <t>Uses of herbal combination by taking it in hot water  in  covid 19 positive patients.</t>
  </si>
  <si>
    <t>CTRI/2020/07/026631</t>
  </si>
  <si>
    <t>Kumarans fertility centre</t>
  </si>
  <si>
    <t xml:space="preserve">Health Condition 1: B972- Coronavirus as the cause of diseases classified elsewhere
Health Condition 2: J108- Influenza due to other identifiedinfluenza virus with other manifestations
</t>
  </si>
  <si>
    <t>Dr S Saravanan M B B S M MED in fam med C M C VELLORE</t>
  </si>
  <si>
    <t>479 2b Room no 4 Ground Floor  Murugaa hospital fertility centre K Chettipalayam Dharapuram road Tirupur 641604 479 2b  Murugaa hospital fertility centre K Chettipalayam Dharapuram road Tirupur 641604</t>
  </si>
  <si>
    <t>success3212000@gmail.com</t>
  </si>
  <si>
    <t>MURUGAA HOSPITAL  FERTILITY CENTRE</t>
  </si>
  <si>
    <t>Inclusion criteria: From newborn to 80 years.patients admitted in hospital and in general public who are in home quarantine after testing corona(covid19) positive.</t>
  </si>
  <si>
    <t>Exclusion criteria: Covid 19 positive pregnant patients And Carcinoma patients (Any type)</t>
  </si>
  <si>
    <t>COVID 19 Positive Patients results will be turn negative after one week of taking herbal formulation by oral route for one week in hot water or in honey will be assessed by either clinicaly by evaluating their spO2 levels or by RT-PCR.Timepoint: one week</t>
  </si>
  <si>
    <t>EXPLORATORY STUDY OF THE THERAPEUTIC EFFECT AND SAFETY OF RECTAL OZONE THERAPY IN PATIENTS POSITIVE TO SARS-CoV 2 WITH MILD TO MODERATE SYMPTOMS (COVID-19) - ORC</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</si>
  <si>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weeks);Medicine, Traditional;Ozone therapy,       Kaletra,       Heberferon</t>
  </si>
  <si>
    <t>https://rpcec.sld.cu/en/trials/RPCEC00000320-En</t>
  </si>
  <si>
    <t>Rectal Ozone in the COVID-19 treatment</t>
  </si>
  <si>
    <t>RPCEC00000320</t>
  </si>
  <si>
    <t>National Center for Scientific Research (CNIC)</t>
  </si>
  <si>
    <t>Covid 19 &lt;br&gt;COVID-19;Coronavirus Infections;COVID-19</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</si>
  <si>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</si>
  <si>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</si>
  <si>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</si>
  <si>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</si>
  <si>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</si>
  <si>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</si>
  <si>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</si>
  <si>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Pilot Study for Use of Convalescent Plasma Collected From Patients Recovered From COVID-19 Disease for Transfusion as an Empiric Treatment During the 2020 Pandemic at the University of Chicago Medical Center</t>
  </si>
  <si>
    <t>https://clinicaltrials.gov/show/NCT04340050</t>
  </si>
  <si>
    <t>COVID-19 Convalescent Plasma</t>
  </si>
  <si>
    <t>NCT04340050</t>
  </si>
  <si>
    <t>Maria Lucia Madariaga, MD</t>
  </si>
  <si>
    <t>University of Chicago Biological Sciences Division Department of Surgery</t>
  </si>
  <si>
    <t>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t>
  </si>
  <si>
    <t>Feasibility of performing study pathway consisting of consenting convalescent donors, harvesting convalescent plasma, application for FDA eIND and administering convalescent plasma to the patients;Type of respiratory support</t>
  </si>
  <si>
    <t>An open randomized controlled trial for Chloroquine phosphate and Hydroxychloroquine sulfate in the treatment of mild and common novel coronavirus pneumonia (COVID-19)</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</si>
  <si>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</si>
  <si>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http://www.chictr.org.cn/showproj.aspx?proj=49869</t>
  </si>
  <si>
    <t>A prospective, open label, randomized, control trial for chloroquine or hydroxychloroquine in patients with mild and common novel coronavirus pulmonary (COVIP-19)</t>
  </si>
  <si>
    <t>ChiCTR2000030054</t>
  </si>
  <si>
    <t>Hydroxychloroquine sulfate gloup:40;Chloroquine phosphate gloup:40;Control group:20;</t>
  </si>
  <si>
    <t>Room 507, Xianyue Haijing Building, 195 Xianyue Road, Siming Square, Xiamen, Fujian, China</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</si>
  <si>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</si>
  <si>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</si>
  <si>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Clinical recovery time;</t>
  </si>
  <si>
    <t>Effectiveness of Pulmonary Rehabilitation Program in Patients With SARS-CoV-2 Pneumonia</t>
  </si>
  <si>
    <t>Other: Pulmonary Rehabilitation</t>
  </si>
  <si>
    <t>https://clinicaltrials.gov/show/NCT04642040</t>
  </si>
  <si>
    <t>NCT04642040</t>
  </si>
  <si>
    <t>Sisli Hamidiye Etfal Training and Research Hospital</t>
  </si>
  <si>
    <t>Covid19;Covid19 Pneumonia;SARS-CoV 2 Pneumonia</t>
  </si>
  <si>
    <t>Ali Sahillioglu, MD;Enes Efe Is, MD;Enes Efe Is, MD</t>
  </si>
  <si>
    <t>;enefeis@gmail.com;enefeis@gmail.com</t>
  </si>
  <si>
    <t>;+902123735000;+902123735000</t>
  </si>
  <si>
    <t>Sisli Hamidiye Etfal Training and Research Hospital PMR Clinic;</t>
  </si>
  <si>
    <t>_x000D_&lt;br&gt;        Inclusion Criteria:_x000D_&lt;br&gt;_x000D_&lt;br&gt;          -  Pneumonia without having severe findings or a need for oxygen support therapy (mild_x000D_&lt;br&gt;             pneumonia) accompanying special conditions (chronic lung / heart disease / diabetes /_x000D_&lt;br&gt;             hypertension / neuromuscular disease history / elderly / immobility etc.)_x000D_&lt;br&gt;_x000D_&lt;br&gt;          -  Severe pneumonia (A suspicion of fever or respiratory tract infection and having one_x000D_&lt;br&gt;             accompanying finding: respiration rate &gt;30/min; severe respiratory distress; or SpO2_x000D_&lt;br&gt;             =93% in ambient air.) cases after they get clinically stable (decreased fever, reduced_x000D_&lt;br&gt;             dyspnea, respiratory rate 90%)_x000D_&lt;br&gt;_x000D_&lt;br&gt;          -  At least 7 days since the diagnosis of SARS-CoV-2 in order to reduce the viral load_x000D_&lt;br&gt;             and the risk of transmission_x000D_&lt;br&gt;_x000D_&lt;br&gt;          -  Being able to make video calls for telerehabilitation_x000D_&lt;br&gt;_x000D_&lt;br&gt;        Exclusion Criteria:_x000D_&lt;br&gt;_x000D_&lt;br&gt;          -  Serious cardiovascular, cerebrovascular, neuromuscular and other systemic diseases_x000D_&lt;br&gt;             that affect physical activity_x000D_&lt;br&gt;_x000D_&lt;br&gt;          -  Psychiatric illness and cognitive deficit that will affect patient's exercise_x000D_&lt;br&gt;             cooperation_x000D_&lt;br&gt;_x000D_&lt;br&gt;          -  Pregnancy_x000D_&lt;br&gt;_x000D_&lt;br&gt;          -  The deterioration in the general condition of the patient, worsening of the lung_x000D_&lt;br&gt;             findings_x000D_&lt;br&gt;_x000D_&lt;br&gt;          -  Acute respiratory distress syndrome_x000D_&lt;br&gt;</t>
  </si>
  <si>
    <t>Change in Dyspnea level as measured by modified Medical Research Council (mMRC) Dyspnea Scale;Change in functional capacity as measured by 30-second sit-to-stand test</t>
  </si>
  <si>
    <t>To evaluate the effectiveness of intravenous immunoglobulin (IVIG) for the treatment of COVID-19-induced cytokine storm</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</si>
  <si>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</si>
  <si>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http://en.irct.ir/trial/47014</t>
  </si>
  <si>
    <t>Intravenous immunoglobulin (IVIG) in the treatment of COVID-19-induced cytokine storm</t>
  </si>
  <si>
    <t>IRCT20200317046797N3</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</si>
  <si>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</si>
  <si>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Condition 1: COVID-19. Condition 2: Coronavirus (COVID-19)-induced pneumonia. &lt;br&gt;U07.1: COVID-19, virus identified &lt;br&gt;Pneumonia due to SARS-associated coronavirus;U07.1;J12.81</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</si>
  <si>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</si>
  <si>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</si>
  <si>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</si>
  <si>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</si>
  <si>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</si>
  <si>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</si>
  <si>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Evaluation of the effect of oral intermediate chain triglyceride on prognosis and course of disease in suspected outpatients with COVID-19</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</si>
  <si>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</si>
  <si>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http://en.irct.ir/trial/46762</t>
  </si>
  <si>
    <t>The effect of MCT Oil on COVID-19</t>
  </si>
  <si>
    <t>IRCT20160313027033N2</t>
  </si>
  <si>
    <t>Randomization: Randomized, Blinding: Not blinded, Placebo: Not used, Assignment: Parallel, Purpose: Treatment, Randomization description: Patients were randomly divided into intervention and control groups using Random Allocation Software.</t>
  </si>
  <si>
    <t>Coronavirus COVID-19. &lt;br&gt;COVID-19;U07.1</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</si>
  <si>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</si>
  <si>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</si>
  <si>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</si>
  <si>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</si>
  <si>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</si>
  <si>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</si>
  <si>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Temperature. Timepoint: 0-1-2-3-14 days after starting intervention. Method of measurement: Thermometer.;Cough (severity-frequency). Timepoint: 0-1-2-3-14 days after starting intervention. Method of measurement: Fisman Cough Severity Score.;Urine Ketone. Timepoint: Four hours after taking MCT oil. Method of measurement: It is checked with a urine test strip.;Muscular pain. Timepoint: 0-1-2-3-14 days after starting intervention. Method of measurement: Asking patients using visual analog scale (VAS).;Respiratory rate. Timepoint: 0-1-2-3-14 days after starting intervention. Method of measurement: Counting the number of breaths per minute.;Weakness. Timepoint: 0-1-2-3-14 days after starting intervention. Method of measurement: Asking patients using visual analog scale (VAS).</t>
  </si>
  <si>
    <t>Randomized Clinical Trial of Intranasal Dexamethasone as an Adjuvant in Patients With COVID-19</t>
  </si>
  <si>
    <t>Drug: IV Dexamethasone;Drug: Nasal Dexamethasone</t>
  </si>
  <si>
    <t>https://clinicaltrials.gov/show/NCT04513184</t>
  </si>
  <si>
    <t>NCT04513184</t>
  </si>
  <si>
    <t>Edda Sciutto Conde</t>
  </si>
  <si>
    <t>Edda Sciutto, PhD;Graciela A C√°rdenas-Hern√°ndez, PhD</t>
  </si>
  <si>
    <t>;gracielacardenas@yahoo.com.mx</t>
  </si>
  <si>
    <t>;+525556063822</t>
  </si>
  <si>
    <t>Instituto de Investigaciones Biom√©dicas, UNAM;</t>
  </si>
  <si>
    <t>_x000D_&lt;br&gt;        Inclusion Criteria:_x000D_&lt;br&gt;_x000D_&lt;br&gt;          -  Positive diagnosis of SARS-CoV-2 by real-time RT-PCR in oropharyngeal sample._x000D_&lt;br&gt;_x000D_&lt;br&gt;          -  7 days or more after the start of the infection_x000D_&lt;br&gt;_x000D_&lt;br&gt;          -  Hospitalized patients with moderate to severe respiratory complications that do not_x000D_&lt;br&gt;             have received mechanical ventilation._x000D_&lt;br&gt;_x000D_&lt;br&gt;          -  Patients receiving standard therapy at the Hospital General de M√©xico Eduardo Liceaga._x000D_&lt;br&gt;_x000D_&lt;br&gt;          -  Signing of the informed consent form_x000D_&lt;br&gt;_x000D_&lt;br&gt;          -  Patients of both sexes (non-pregnant female) 18 years of age or older will be eligible_x000D_&lt;br&gt;             if they have a positive diagnostic sample by RT-PCR, pneumonia confirmed by chest_x000D_&lt;br&gt;             imaging and oxygen saturation (SaO2) &lt; 93% at ambient air or a ratio of the partial_x000D_&lt;br&gt;             pressure of oxygen (PaO2) to the fraction of inspired oxygen (FiO2) (PaO2: FiO2) at_x000D_&lt;br&gt;             300 mg Hg or less_x000D_&lt;br&gt;_x000D_&lt;br&gt;        Exclusion Criteria:_x000D_&lt;br&gt;_x000D_&lt;br&gt;          -  Patients participating in another research protocol._x000D_&lt;br&gt;_x000D_&lt;br&gt;          -  Patients receiving oral or intravenous glucocorticoids_x000D_&lt;br&gt;_x000D_&lt;br&gt;          -  Immunosuppressed patients (including HIV infection)_x000D_&lt;br&gt;_x000D_&lt;br&gt;          -  Glaucoma patients._x000D_&lt;br&gt;_x000D_&lt;br&gt;          -  Patients with allergy to dexamethasone._x000D_&lt;br&gt;_x000D_&lt;br&gt;          -  Pregnant or lactating women_x000D_&lt;br&gt;_x000D_&lt;br&gt;          -  Concomitant autoimmune diseases_x000D_&lt;br&gt;_x000D_&lt;br&gt;          -  Refusal by the patient or family to participate in the study_x000D_&lt;br&gt;</t>
  </si>
  <si>
    <t>Time of clinical improvement</t>
  </si>
  <si>
    <t>A Two-arm Randomized Double-blind Study With COVID19-0001-USR Administered Via Nebulization to Patients With Mild and/or Moderate Severe Acute Respiratory Syndrome (SARS-COV-2) Infection to Decrease Viral Load</t>
  </si>
  <si>
    <t>Drug: Drug COVID19-0001-USR;Drug: normal saline</t>
  </si>
  <si>
    <t>https://clinicaltrials.gov/show/NCT04595136</t>
  </si>
  <si>
    <t>Study to Evaluate the Efficacy of COVID19-0001-USR in Patients With Mild/or Moderate COVID-19 Infection in Outpatient</t>
  </si>
  <si>
    <t>NCT04595136</t>
  </si>
  <si>
    <t>United Medical Specialties</t>
  </si>
  <si>
    <t>November 2, 2020</t>
  </si>
  <si>
    <t>Juan Jaller, MD;Carlos A Riveros, MD;Carlos A Riveros, MD</t>
  </si>
  <si>
    <t>;;Carlosrivg@gmail.com</t>
  </si>
  <si>
    <t>;;305-224-2201</t>
  </si>
  <si>
    <t>United Medical Specialties;United Medical Specialties;</t>
  </si>
  <si>
    <t>_x000D_&lt;br&gt;        Inclusion Criteria:_x000D_&lt;br&gt;_x000D_&lt;br&gt;          -  Provide written consent before being included in the essay._x000D_&lt;br&gt;_x000D_&lt;br&gt;          -  Positive cases of COVID-19 (based on polymerase chain reaction or positive antigen_x000D_&lt;br&gt;             test for SARS-CoV-2),_x000D_&lt;br&gt;_x000D_&lt;br&gt;          -  Being diagnosed with mild to moderate SARS-COV-2 disease (COVID19)_x000D_&lt;br&gt;_x000D_&lt;br&gt;          -  Symptomatic or asymptomatic patient, with good clinical appearance, Sat O2 at rest &gt;_x000D_&lt;br&gt;             94% with room air, and without desaturation with ambulation, and without tachypnea,_x000D_&lt;br&gt;_x000D_&lt;br&gt;          -  Respiratory rate &lt; 20._x000D_&lt;br&gt;_x000D_&lt;br&gt;          -  Suspected cases of COVID-19, based on 3 criteria:_x000D_&lt;br&gt;_x000D_&lt;br&gt;               -  Fever &gt; 38 Degrees Celsius_x000D_&lt;br&gt;_x000D_&lt;br&gt;               -  O2 saturation =94_x000D_&lt;br&gt;_x000D_&lt;br&gt;          -  Abnormal laboratory indicators, any of them:_x000D_&lt;br&gt;_x000D_&lt;br&gt;               -  Lymphopenia &lt;1500 cells/m3_x000D_&lt;br&gt;_x000D_&lt;br&gt;               -  C reactive protein &gt;2 mg/L_x000D_&lt;br&gt;_x000D_&lt;br&gt;               -  Ferritin &gt;300g/L_x000D_&lt;br&gt;_x000D_&lt;br&gt;        Exclusion Criteria:_x000D_&lt;br&gt;_x000D_&lt;br&gt;          -  Existing decompensated conditions such as Diabetes Mellitus, Hypertension, Coronary_x000D_&lt;br&gt;             Insufficiency, Coronary Artery Disease, Chronic Obstructive Pulmonary Disease (or any_x000D_&lt;br&gt;             chronic or severe lung disease), Chronic Kidney Disease, Cancer, Immunosuppression,_x000D_&lt;br&gt;             Mood Change_x000D_&lt;br&gt;_x000D_&lt;br&gt;          -  Respiratory Frequency &gt; 20 / min, Pulse &gt; 120 bpm, systolic &lt; 90 mmHg, diastolic &lt; 60_x000D_&lt;br&gt;             mmHg_x000D_&lt;br&gt;_x000D_&lt;br&gt;          -  The patient seems toxic and distressed, or, O2 at rest &lt;93% in ambient air, or_x000D_&lt;br&gt;             desaturation when ambulating_x000D_&lt;br&gt;_x000D_&lt;br&gt;          -  Being diagnosed with severe SARS-COV-2 disease (COVID19)_x000D_&lt;br&gt;_x000D_&lt;br&gt;          -  Patients with low oxygen saturation levels, need for ICU entry, need or likelihood of_x000D_&lt;br&gt;             invasive mechanical ventilation_x000D_&lt;br&gt;_x000D_&lt;br&gt;          -  Patients requiring bronchodilator treatment_x000D_&lt;br&gt;_x000D_&lt;br&gt;          -  Patients with a known history of asthma and/or lung disease_x000D_&lt;br&gt;_x000D_&lt;br&gt;          -  Patients with severe decompensated Chronic Obstructive Pulmonary Disease_x000D_&lt;br&gt;_x000D_&lt;br&gt;          -  Patients who are unable to give consent or who are unable to follow up on the test_x000D_&lt;br&gt;             group will be excluded_x000D_&lt;br&gt;</t>
  </si>
  <si>
    <t>Change on viral load results from baseline after using COVID19-0001-USR via nebulization</t>
  </si>
  <si>
    <t>Aerosolized DNase I for the treatment of severe respiratory failure in COVID-19 - a phase 2, randomized controlled  trial</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</si>
  <si>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</si>
  <si>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https://www.clinicaltrialsregister.eu/ctr-search/search?query=eudract_number:2020-001849-39</t>
  </si>
  <si>
    <t>Treatment of COVID-19 with the inhalation drug pulmozyme</t>
  </si>
  <si>
    <t>EUCTR2020-001849-39-SE</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</si>
  <si>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</si>
  <si>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Region Sk√•ne</t>
  </si>
  <si>
    <t>SARS-coronavirus-2 infection;Therapeutic area: Diseases [C] - Virus Diseases [C02]</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</si>
  <si>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</si>
  <si>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</si>
  <si>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</si>
  <si>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</si>
  <si>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</si>
  <si>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</si>
  <si>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Evaluation of the efficacy and safety of Umifenovir in the treatment of hospitalized patients with covid-19: A randomized clinical trial</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</si>
  <si>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</si>
  <si>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http://en.irct.ir/trial/46731</t>
  </si>
  <si>
    <t>Umifenovir effectiveness in the treatment of COVID-19</t>
  </si>
  <si>
    <t>IRCT20200322046833N1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</si>
  <si>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</si>
  <si>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Center for Progress and Development of Iran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</si>
  <si>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</si>
  <si>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</si>
  <si>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</si>
  <si>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</si>
  <si>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</si>
  <si>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</si>
  <si>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</si>
  <si>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Evaluation of the efficacy and safety of Doxycycline in combination with standard treatment in Covid-19 patients: a clinical trial</t>
  </si>
  <si>
    <t>Intervention 1: Intervention group: includes 30 patients who receive doxycycline every 12 hours for 7 days along with standard treatment. Intervention 2: Control group: Includes 30 patients receive placebo every 12 hours for 7 days along with standard treatment.</t>
  </si>
  <si>
    <t>http://en.irct.ir/trial/51951</t>
  </si>
  <si>
    <t>Evaluation of the efficacy and safety of Doxycycline in combination with standard treatment in Covid-19 patients</t>
  </si>
  <si>
    <t>IRCT20191211045691N2</t>
  </si>
  <si>
    <t>Randomization: Randomized, Blinding: Double blinded, Placebo: Used, Assignment: Parallel, Purpose: Treatment, Randomization description: Block randomization (quadruple blocks) All possible
blocks are arranged as follows: block 1: ABAB block 2:
AABB block 3: ABBA block 4: BBAA block 5: BABA block 6:
BAAB We need 15 blocks to select 60 people. We
randomly select these blocks from the numbers 1 to
6.Using R software, we choose a random number
between the numbers 1 to 6. For example, number 6 is
chosen as the first block and number 2 as the forth
block. The people who enter the study are given B-A-A-BA-
A-B-B, respectively. Finally, group A receives
control intervention and group B receives treatment
intervention, Blinding description: The researcher is unaware that the medicine given to the patient is the main medicine or placebo. The participant (patient) is also unaware that the medicine being given to them is the main medicine or placebo.</t>
  </si>
  <si>
    <t>Evaluation of the efficacy and safety of doxycycline in combination with standard treatment in Covid-19 patients.. &lt;br&gt;COVID-19, virus identified;U07.1</t>
  </si>
  <si>
    <t>Zohreh Akhoundi Meybodi</t>
  </si>
  <si>
    <t>Infectious Diseases Research Center Shahid Sadoughi General Hospital Shahid Sadoughi University of Medical Sciences</t>
  </si>
  <si>
    <t>drzakhondie@yahoo.com</t>
  </si>
  <si>
    <t>Inclusion criteria: Minimum age 18 and maximum age 80 years&lt;br&gt;Signing up the informed consent form&lt;br&gt;Do not take ?doxycycline  during the past 5 days&lt;br&gt;Patients suspected of covid-19 based on clinical signs and manifestations of CT scan&lt;br&gt;Candidate for outpatient treatment</t>
  </si>
  <si>
    <t>Exclusion criteria: Patients hospitalized&lt;br&gt;Patients with hemodynamic instability&lt;br&gt;Patients with a history of allergic reaction or allergy to doxycycline&lt;br&gt;Second and third trimesters of pregnancy</t>
  </si>
  <si>
    <t>Improve clinical symptoms including fever, shortness of breath, cough. Timepoint: Before starting the intervention and Days 1, 3, 7 and 14. Method of measurement: Questionnaire.;Blood o2 saturation. Timepoint: Before starting the intervention and Days  3 and 7. Method of measurement: Pulse oximetry device.</t>
  </si>
  <si>
    <t>Convalescent Plasma to Optimize Treatment of COVID-19 Disease in Pediatric Patients: A Feasibility Study</t>
  </si>
  <si>
    <t>Biological: Convalescent Plasma (CP);Drug: Standard COVID-19 therapies</t>
  </si>
  <si>
    <t>https://clinicaltrials.gov/show/NCT04458363</t>
  </si>
  <si>
    <t>Convalescent Plasma in Pediatric COVID-19</t>
  </si>
  <si>
    <t>NCT04458363</t>
  </si>
  <si>
    <t>Preeti Jaggi, MD;Preeti Jaggi, MD;Preeti Jaggi, MD</t>
  </si>
  <si>
    <t>;preeti.jaggi@emory.edu;preeti.jaggi@emory.edu</t>
  </si>
  <si>
    <t>;(404) 785-5437;404-785-5437</t>
  </si>
  <si>
    <t>_x000D_&lt;br&gt;        Inclusion Criteria:_x000D_&lt;br&gt;_x000D_&lt;br&gt;          -  Aged 0 to 22 years of age_x000D_&lt;br&gt;_x000D_&lt;br&gt;          -  SARS-CoV-2 infection documented by RNA RT-PCR detection_x000D_&lt;br&gt;_x000D_&lt;br&gt;          -  Admitted to an acute care facility_x000D_&lt;br&gt;_x000D_&lt;br&gt;          -  Ability of patient or guardian to provide consent and assent (if applicable); if_x000D_&lt;br&gt;             patient is intubated assent may be waived_x000D_&lt;br&gt;_x000D_&lt;br&gt;        Exclusion Criteria:_x000D_&lt;br&gt;_x000D_&lt;br&gt;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products)._x000D_&lt;br&gt;_x000D_&lt;br&gt;        Inclusion criteria for infusion:_x000D_&lt;br&gt;_x000D_&lt;br&gt;          -  Severe COVID-19 disease, OR_x000D_&lt;br&gt;_x000D_&lt;br&gt;          -  Moderate disease with a risk of progression to severe or life threatening disease, OR_x000D_&lt;br&gt;_x000D_&lt;br&gt;          -  Severely immunocompromised patient with any illness attributed to COVID-19 disease_x000D_&lt;br&gt;             requiring inpatient care._x000D_&lt;br&gt;_x000D_&lt;br&gt;        Exclusion to infusion:_x000D_&lt;br&gt;_x000D_&lt;br&gt;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t>
  </si>
  <si>
    <t>Number of grade 3-5 adverse events that are possible, probably or definitely related to the convalescent plasma (CP) infusion</t>
  </si>
  <si>
    <t>Evaluation of efficacy and safety of Sovodak (Sofosbuvir+Daclatasvir) in combination with Ribavirin for mild to moderate hospitalized Covid-19 patients compared to standard care regimen (a randomized controlled trial)</t>
  </si>
  <si>
    <t>Intervention 1: Intervention group: sovodak+ribavirin. Intervention 2: Control group: standard care regimen.</t>
  </si>
  <si>
    <t>http://en.irct.ir/trial/46885</t>
  </si>
  <si>
    <t>The effectiveness of Sovodak (sofosbuvir+daclatasvir) in Covid-19 patients</t>
  </si>
  <si>
    <t>IRCT20200328046886N1</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</si>
  <si>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</si>
  <si>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The effectiveness of Sovodak in patients with novel Corona Virus. &lt;br&gt;ICD-10 code of ‚ÄòU07.1 COVID-19, virus identified‚Äô is assigned to a disease diagnosis of COVID-19 confirmed by laboratory testing.;U07.1 COVI</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</si>
  <si>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</si>
  <si>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</si>
  <si>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</si>
  <si>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</si>
  <si>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</si>
  <si>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</si>
  <si>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Need of invasive and non invasive mechanical ventilation ,need of oxygen supplement , the median time for recovery and well-being. Timepoint: daily in all duration of study. Method of measurement: By designed investigator checklist.</t>
  </si>
  <si>
    <t>A Phase I/II Randomized, Multi-Center, Placebo-Controlled, Dose-Escalation Study to Evaluate the Safety, Immunogenicity and Potential Efficacy of an rVSV-SARS-CoV-2-S Vaccine (IIBR-100) in Adults</t>
  </si>
  <si>
    <t>Biological: IIBR-100, low dose (prime);Biological: IIBR-100 medium dose (prime);Biological: IIBR-100 high-dose (prime);Biological: IIBR-100 low-dose (prime-boost);Other: Saline Placebo;Other: Saline Placebo</t>
  </si>
  <si>
    <t>https://clinicaltrials.gov/show/NCT04608305</t>
  </si>
  <si>
    <t>Evaluate the Safety, Immunogenicity and Potential Efficacy of an rVSV-SARS-CoV-2-S Vaccine</t>
  </si>
  <si>
    <t>NCT04608305</t>
  </si>
  <si>
    <t>Israel Institute for Biological Research (IIBR)</t>
  </si>
  <si>
    <t>October 28, 2020</t>
  </si>
  <si>
    <t>Hadar Marcus, Dr.</t>
  </si>
  <si>
    <t>IIBR100_1@iibr.gov.il</t>
  </si>
  <si>
    <t>972-50-6234230</t>
  </si>
  <si>
    <t>_x000D_&lt;br&gt;        Inclusion Criteria:_x000D_&lt;br&gt;_x000D_&lt;br&gt;        Phase I (abbreviated):_x000D_&lt;br&gt;_x000D_&lt;br&gt;          -  Healthy males or females, ages 18 to 55 (inclusive) at the time of screening._x000D_&lt;br&gt;_x000D_&lt;br&gt;          -  Negative PCR and no presence of ELISA antibody titers to SARS-CoV-2 at screening._x000D_&lt;br&gt;_x000D_&lt;br&gt;          -  Females of childbearing potential and males must be willing to use effective methods_x000D_&lt;br&gt;             of contraception such as hormones (OCP, oral contraceptive pill), condom or occlusive_x000D_&lt;br&gt;             cap with spermicidal agents, intrauterine device (IUD) or intrauterine system (IUS)_x000D_&lt;br&gt;             from at least 14 days prior to vaccination through 90 days following last injection._x000D_&lt;br&gt;_x000D_&lt;br&gt;          -  Subjects in general good health with no chronic disease nor consumes chronic_x000D_&lt;br&gt;             medication in the opinion of the investigator as determined by medical history, vital_x000D_&lt;br&gt;             signs and a physical examination._x000D_&lt;br&gt;_x000D_&lt;br&gt;          -  No clinically significant abnormalities in hematology, blood chemistry, or urinalysis_x000D_&lt;br&gt;             laboratory tests at screening._x000D_&lt;br&gt;_x000D_&lt;br&gt;          -  Negative HIV, Hepatitis B and Hepatitis C serology tests._x000D_&lt;br&gt;_x000D_&lt;br&gt;          -  Normal oral temperature, normal sinus rhythm, pulse rate no greater than 100 beats per_x000D_&lt;br&gt;             minute and normal systolic blood pressure (below 140/90 mmHg)_x000D_&lt;br&gt;_x000D_&lt;br&gt;          -  Must be willing to forgo blood donation during the blood drawing phase of the study._x000D_&lt;br&gt;_x000D_&lt;br&gt;          -  Must agree not to enroll in another study of an investigational agent prior to_x000D_&lt;br&gt;             completion of the study._x000D_&lt;br&gt;_x000D_&lt;br&gt;          -  Subjects must be able to understand the requirements of the study and must be_x000D_&lt;br&gt;             accessible and willing to comply with the study procedures even under lock down_x000D_&lt;br&gt;             conditions._x000D_&lt;br&gt;_x000D_&lt;br&gt;          -  Ability to provide informed consent._x000D_&lt;br&gt;_x000D_&lt;br&gt;        Phase II (abbreviated):_x000D_&lt;br&gt;_x000D_&lt;br&gt;          -  Males or females, ages 18 to 85 (inclusive) at the time of screening._x000D_&lt;br&gt;_x000D_&lt;br&gt;          -  Negative PCR and no presence of ELISA antibody titers to SARS-CoV-2 at screening._x000D_&lt;br&gt;_x000D_&lt;br&gt;          -  Females of childbearing potential and males must be willing to use effective methods_x000D_&lt;br&gt;             of contraception such as hormones (OCP, oral contraceptive pill), condom or occlusive_x000D_&lt;br&gt;             cap with spermicidal agents, intrauterine device (IUD) or intrauterine system (IUS)_x000D_&lt;br&gt;             from at least 14 days prior to vaccination through 90 days following last injection._x000D_&lt;br&gt;_x000D_&lt;br&gt;          -  No clinically significant abnormalities in hematology, blood chemistry, or urinalysis_x000D_&lt;br&gt;             laboratory tests at screening._x000D_&lt;br&gt;_x000D_&lt;br&gt;          -  Must be willing to forgo blood donation during the blood drawing phase of the study_x000D_&lt;br&gt;_x000D_&lt;br&gt;          -  Must agree not to enroll in another study of an investigational agent prior to_x000D_&lt;br&gt;             completion of the study._x000D_&lt;br&gt;_x000D_&lt;br&gt;          -  Normal oral temperature, pulse rate no greater than 100 beats per minute (sinus_x000D_&lt;br&gt;             rhythm) and controlled blood pressure (in the case of hypertensives under treatment,_x000D_&lt;br&gt;             below 140/90 mmHg)._x000D_&lt;br&gt;_x000D_&lt;br&gt;          -  Subjects must be able to understand the requirements of the study and must be_x000D_&lt;br&gt;             accessible and willing to comply with the study procedures even under lock down_x000D_&lt;br&gt;             conditions._x000D_&lt;br&gt;_x000D_&lt;br&gt;          -  Ability to provide informed consent._x000D_&lt;br&gt;_x000D_&lt;br&gt;        Exclusion Criteria:_x000D_&lt;br&gt;_x000D_&lt;br&gt;        Phase I (abbreviated):_x000D_&lt;br&gt;_x000D_&lt;br&gt;          -  History of severe local or systemic reactions to any vaccination or a history of_x000D_&lt;br&gt;             severe allergic reactions or known allergy to the components of the vaccine, including_x000D_&lt;br&gt;             allergy to rice._x000D_&lt;br&gt;_x000D_&lt;br&gt;          -  Receipt of investigational product up to 30 days prior to screening or ongoing_x000D_&lt;br&gt;             participation in another clinical trial_x000D_&lt;br&gt;_x000D_&lt;br&gt;          -  Receipt of licensed vaccines within 14 days of planned study immunization and any AE's_x000D_&lt;br&gt;             possibly related to licensed vaccine immunization at Day 0._x000D_&lt;br&gt;_x000D_&lt;br&gt;          -  Inability to observe possible local reactions at the injection sites due to a physical_x000D_&lt;br&gt;             condition or permanent body art._x000D_&lt;br&gt;_x000D_&lt;br&gt;          -  Known hemoglobinopathy or coagulation abnormality._x000D_&lt;br&gt;_x000D_&lt;br&gt;          -  New onset of fever &gt;37.8 ¬∫C AND [cough OR shortness of breath OR anosmia/ageusia] or_x000D_&lt;br&gt;             any other inter current illness within 14 days prior to screening_x000D_&lt;br&gt;_x000D_&lt;br&gt;          -  High risk of exposure to SARS-CoV-2 prior to enrollment (close contact, self-isolation_x000D_&lt;br&gt;             at present due to household contact, frontline healthcare provider in contact with_x000D_&lt;br&gt;             COVID-19 subjects)._x000D_&lt;br&gt;_x000D_&lt;br&gt;          -  Clinically significant medical condition, physical examination findings, clinically_x000D_&lt;br&gt;             significant abnormal laboratory results, or past medical history with clinically_x000D_&lt;br&gt;             significant implications for current health, per the best clinical judgement of the_x000D_&lt;br&gt;             investigator._x000D_&lt;br&gt;_x000D_&lt;br&gt;          -  Women who are pregnant or breastfeeding._x000D_&lt;br&gt;_x000D_&lt;br&gt;          -  Positive urine pregnancy test or women have an intention to be pregnant during the_x000D_&lt;br&gt;             study._x000D_&lt;br&gt;_x000D_&lt;br&gt;          -  Confirmed or suspected illness caused by coronaviruses, SARS-CoV 1, and Middle East_x000D_&lt;br&gt;             Respiratory Syndrome (MERS)-CoV._x000D_&lt;br&gt;_x000D_&lt;br&gt;          -  Received any prior vaccine against a coronavirus_x000D_&lt;br&gt;_x000D_&lt;br&gt;          -  Receipt of blood/plasma products or immunoglobulin, from within 60 days before study_x000D_&lt;br&gt;             intervention administration or planned receipt throughout the study._x000D_&lt;br&gt;_x000D_&lt;br&gt;          -  History of alcohol or drug abuse per clinical judgement within 5 years prior to study_x000D_&lt;br&gt;             vaccination._x000D_&lt;br&gt;_x000D_&lt;br&gt;          -  Participants who, in the judgment of the investigator, will be unlikely to comply with_x000D_&lt;br&gt;             the requirements of this protocol._x000D_&lt;br&gt;_x000D_&lt;br&gt;          -  Any other significant finding that in the opinion of the investigator would increase_x000D_&lt;br&gt;             the risk of the individual having an adverse outcome from participating in this study._x000D_&lt;br&gt;_x000D_&lt;br&gt;          -  Individuals who are living with severely immunocompromised people (e.g. transplant_x000D_&lt;br&gt;             patients, those under active cancer immunosuppressant therapy), pregnant women,_x000D_&lt;br&gt;             lactating women, children under 12 months old, or any other individual that, in the_x000D_&lt;br&gt;             judgment of the investigator, might be at increased risk._x000D_&lt;br&gt;_x000D_&lt;br&gt;        Phase II (abbreviated):_x000D_&lt;br&gt;_x000D_&lt;br&gt;          -  History of severe local or systemic reactions to any vaccination or a history of_x000D_&lt;br&gt;             severe allergic reactions or known allergy to the components of the vaccine, including_x000D_&lt;br&gt;             allergy to rice._x000D_&lt;br&gt;_x000D_&lt;br&gt;          -  Receipt of investigational product up to 30 days prior to screening or ongoing_x000D_&lt;br&gt;             participation in another clinical trial._x000D_&lt;br&gt;_x000D_&lt;br&gt;          -  Receipt of licensed vaccines within 14 days of planned study immunization and any AE's_x000D_&lt;br&gt;             possibly related to licensed vaccine immunization at Day 0._x000D_&lt;br&gt;_x000D_&lt;br&gt;          -  Inability to observe possible local reactions at the injection sites due to a physical_x000D_&lt;br&gt;             condition or permanent body art._x000D_&lt;br&gt;_x000D_&lt;br&gt;          -  Known hemoglobinopathy or coagulation abnormality (subjects treated by anticoagulation_x000D_&lt;br&gt;             or anti platelets are not excluded)._x000D_&lt;br&gt;_x000D_&lt;br&gt;          -  New onset of fever &gt;37.8¬∫C AND [cough OR shortness of breath OR anosmia/ageusia], or_x000D_&lt;br&gt;             any other inter current illness within 14 days prior to screening_x000D_&lt;br&gt;_x000D_&lt;br&gt;          -  Factors that increase risk to the subject to severe disease per CDC guidance including_x000D_&lt;br&gt;             the following risk factors (in any case of ambiguous grading, decision will be made_x000D_&lt;b</t>
  </si>
  <si>
    <t>Phase I and II - The number, grade and percentage of study participants who experience any study injection-associated AEs or SAEs.;Phase II - IIBR-100 Immunogenicity as determined by GMT, GMFR, Seroconversion rates of the neutralizing antibody titers to SARS-CoV-2 per group at 28 days following last vaccination (in relation to Day 0-baseline).</t>
  </si>
  <si>
    <t>A Single-arm Clinical Trial for Chloroquine Phosphate in the treatment of Novel Coronavirus Pneumonia 2019 (COVID-19)</t>
  </si>
  <si>
    <t>Case series:Treated with conventional treatment combined with Chloroquine Phosphate;</t>
  </si>
  <si>
    <t>http://www.chictr.org.cn/showproj.aspx?proj=49607</t>
  </si>
  <si>
    <t>ChiCTR2000029935</t>
  </si>
  <si>
    <t>Case series:100;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</si>
  <si>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</si>
  <si>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</si>
  <si>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PROphylaxis for paTiEnts at Risk of COVID-19 infecTion (PROTECT): a Basket Trial of Prophylactic Interventions Amongst At-risk Patients</t>
  </si>
  <si>
    <t>Drug: Hydroxychloroquine Sulfate 200 MG</t>
  </si>
  <si>
    <t>https://clinicaltrials.gov/show/NCT04389359</t>
  </si>
  <si>
    <t>PROphylaxis for paTiEnts at Risk of COVID-19 infecTion</t>
  </si>
  <si>
    <t>NCT04389359</t>
  </si>
  <si>
    <t>Thomas Hiemstra, PhD;Kerrie Brusby, PhD</t>
  </si>
  <si>
    <t>;kerrie.brusby@addenbrookes.nhs.uk</t>
  </si>
  <si>
    <t>;01223 254472</t>
  </si>
  <si>
    <t>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t>
  </si>
  <si>
    <t>Time to confirmed diagnosis of COVID-19</t>
  </si>
  <si>
    <t>Efficacy of captopril nebulization in Covid-19 patients suffering of SARS-CoV-2 pneumonia.
A randomized phase II study
 - CAPTOCOVID</t>
  </si>
  <si>
    <t>&lt;br&gt;Product Name: CAPTOPRIL&lt;br&gt;Pharmaceutical Form: Concentrate for nebuliser solution&lt;br&gt;&lt;br&gt;</t>
  </si>
  <si>
    <t>https://www.clinicaltrialsregister.eu/ctr-search/search?query=eudract_number:2020-001700-42</t>
  </si>
  <si>
    <t>Efficacy of captopril  in Covid-19 patients suffering of pneumonia</t>
  </si>
  <si>
    <t>EUCTR2020-001700-42-FR</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</si>
  <si>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</si>
  <si>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Patient =18 with SARS Cov 2 pneumonia requiring oxygen administration. &lt;br&gt;MedDRA version: 20.0
Level: LLT
Classification code 10051905
Term: Coronavirus infection
System Organ Class: 100000004862
;Therapeutic area: Diseases [C] - Virus Diseases [C02]</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</si>
  <si>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</si>
  <si>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</si>
  <si>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</si>
  <si>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</si>
  <si>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</si>
  <si>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</si>
  <si>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</si>
  <si>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Impact of the use of low molecular weight heparins (LMWH), at prophylactic versus intermediate doses, on SARS-CoV2 infection (COVID-19) - Heparin-SARS-CoV2</t>
  </si>
  <si>
    <t>&lt;br&gt;Pharmaceutical Form: Solution for injection in pre-filled syringe&lt;br&gt;INN or Proposed INN: ENOXAPARIN SODIUM&lt;br&gt;CAS Number: 9041-08-1&lt;br&gt;Concentration unit: mg/kg milligram(s)/kilogram&lt;br&gt;Concentration type: equal&lt;br&gt;Concentration number: 1-&lt;br&gt;&lt;br&gt;</t>
  </si>
  <si>
    <t>https://www.clinicaltrialsregister.eu/ctr-search/search?query=eudract_number:2020-001891-14</t>
  </si>
  <si>
    <t>Impact of the use of low molecular weight heparins (LMWH), at prophylactic versus intermediate doses, on SARS-CoV2 infection (COVID-19)</t>
  </si>
  <si>
    <t>EUCTR2020-001891-14-ES</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</si>
  <si>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</si>
  <si>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Fundaci√≥n Neumosur</t>
  </si>
  <si>
    <t>COVID-19;Therapeutic area: Diseases [C] - Respiratory Tract Diseases [C08]</t>
  </si>
  <si>
    <t>Alejandro</t>
  </si>
  <si>
    <t>Calle Editor Jos√© Manuel Lara, 28, 1B</t>
  </si>
  <si>
    <t>secretaria@delosclinical.com</t>
  </si>
  <si>
    <t>Delos Clinical</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</si>
  <si>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</si>
  <si>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</si>
  <si>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</si>
  <si>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The Regimen of Favipiravir Plus Hydroxychloroquine Can Accelerate Recovery of the COVID-19 Patients With Moderate Severity in Comparison to Lopinavir/Ritonavir Plus Hydroxychloroquine Regimen: an Open-label, Non-randomized Clinical Trial Study</t>
  </si>
  <si>
    <t>Drug: Favipiravir;Drug: Hydroxychloroquine;Drug: Lopinavir / Ritonavir</t>
  </si>
  <si>
    <t>https://clinicaltrials.gov/show/NCT04376814</t>
  </si>
  <si>
    <t>Favipiravir Plus Hydroxychloroquine and Lopinavir/Ritonavir Plus Hydroxychloroquine in COVID-19</t>
  </si>
  <si>
    <t>NCT04376814</t>
  </si>
  <si>
    <t>COVID-19;Favipiravir;Kaletra;Hydroxychloroquine;Lopinavir/Ritonavir</t>
  </si>
  <si>
    <t>March 29, 2020</t>
  </si>
  <si>
    <t>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t>
  </si>
  <si>
    <t>Oxygen therapy;Oxygen saturation without supplemental oxygen.;Dyspnea;Laboratory Treatment Response (CRP );Laboratory Treatment Response (Blood cell count);long of hospitalization;Mortality</t>
  </si>
  <si>
    <t xml:space="preserve">Efficacy of  Kiratiktadi Kwath &amp; Ashwagandha Churna with Yoga modalities 
in management of COVID -19 patients.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</si>
  <si>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</si>
  <si>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http://www.ctri.nic.in/Clinicaltrials/pmaindet2.php?trialid=44013</t>
  </si>
  <si>
    <t>A study to know the effect of Ayurvedic Kwath(Kiratiktadi Kwath) &amp; Ashwagandha Churna along with yoga exercises in the treatment of COVID-19 Positive patients.</t>
  </si>
  <si>
    <t>CTRI/2020/05/025341</t>
  </si>
  <si>
    <t>Randomized, Parallel Group Trial
  Method of generating randomization sequence:Not Applicable  Method of allocation concealment:Case Record Numbers  Blinding and masking:Not Applicable</t>
  </si>
  <si>
    <t>NO</t>
  </si>
  <si>
    <t xml:space="preserve">Health Condition 1: B972- Coronavirus as the cause of diseases classified elsewhere
Health Condition 2: B342- Coronavirus infection, unspecified
Health Condition 3: B338- Other specified viral diseases
</t>
  </si>
  <si>
    <t>Ankur Singhal</t>
  </si>
  <si>
    <t>Department of Kayachikitsa,
GS Ayurveda Medical College &amp; Hospital, NH-9, NEAR RAILWAY STATION,
POST-PILKHUWA
DISTRICT- HAPUR</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</si>
  <si>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</si>
  <si>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</si>
  <si>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</si>
  <si>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</si>
  <si>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Efficacy  of Kiratiktadi Kwath &amp; Ashwagandha Churna with yoga modalities in the management of mild and asymptomatic cases of COVID-19 PatientsTimepoint: approx 12 weeks</t>
  </si>
  <si>
    <t>COVID-19 Virtual Care at Home</t>
  </si>
  <si>
    <t>Other: Virtual Care at Home</t>
  </si>
  <si>
    <t>https://clinicaltrials.gov/show/NCT04420182</t>
  </si>
  <si>
    <t>NCT04420182</t>
  </si>
  <si>
    <t>Lawson Health Research Institute</t>
  </si>
  <si>
    <t>Anthony Tang, MD;Marko Mrkobrada, MD</t>
  </si>
  <si>
    <t>anthonysltang@gmail.com;</t>
  </si>
  <si>
    <t>519-663-3764;519-685-8500</t>
  </si>
  <si>
    <t>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t>
  </si>
  <si>
    <t>14 Day Patient Satisfaction Questionnaire</t>
  </si>
  <si>
    <t>Prone Position to Improve Oxygenation in COVID-19 Patients Outside Critical Care (PRONE-COVID Study)</t>
  </si>
  <si>
    <t>https://clinicaltrials.gov/show/NCT04589936</t>
  </si>
  <si>
    <t>Prone Position to Improve Oxygenation in COVID-19 Patients Outside Critical Care</t>
  </si>
  <si>
    <t>NCT04589936</t>
  </si>
  <si>
    <t>Pneumonia;Covid19</t>
  </si>
  <si>
    <t>PRONE-COVID</t>
  </si>
  <si>
    <t>Jonathan Fuld;Jonathan Fuld;Jonathan Fuld</t>
  </si>
  <si>
    <t>;jonathan.fuld@addenbrookes.nhs.uk;jonathan.fuld@addenbrookes.nhs.uk</t>
  </si>
  <si>
    <t>;01223 256 337;01223 256 337</t>
  </si>
  <si>
    <t>_x000D_&lt;br&gt;        Inclusion Criteria:_x000D_&lt;br&gt;_x000D_&lt;br&gt;          1. Have confirmed or suspected COVID-19 or non-COVID pneumonia (confirmed with_x000D_&lt;br&gt;             radiological changes)_x000D_&lt;br&gt;_x000D_&lt;br&gt;          2. FiO2 =24% or requiring basic respiratory support (supplementary oxygen via face mask,_x000D_&lt;br&gt;             nasal cannula, venturi, non-rebreathe bag) to achieve clinical target SpO2 (e.g. SpO2_x000D_&lt;br&gt;             92-96%), ensuring patient is on appropriately titrated oxygen to be within this range._x000D_&lt;br&gt;_x000D_&lt;br&gt;          3. Be able to provide informed consent_x000D_&lt;br&gt;_x000D_&lt;br&gt;          4. Communicate and cooperate with the procedure_x000D_&lt;br&gt;_x000D_&lt;br&gt;          5. Rotate and adjust position independently_x000D_&lt;br&gt;_x000D_&lt;br&gt;          6. No anticipated airway issues_x000D_&lt;br&gt;_x000D_&lt;br&gt;        Exclusion Criteria:_x000D_&lt;br&gt;_x000D_&lt;br&gt;        The presence of any of the following will mean participants are ineligible:_x000D_&lt;br&gt;_x000D_&lt;br&gt;          1. Signs of respiratory distress (e.g. respiratory rate =35, accessory muscle use)_x000D_&lt;br&gt;_x000D_&lt;br&gt;          2. Immediate need for intubation_x000D_&lt;br&gt;_x000D_&lt;br&gt;          3. Haemodynamic instability or new arrhythmia_x000D_&lt;br&gt;_x000D_&lt;br&gt;          4. Unstable spine/thoracic injury/recent abdominal surgery_x000D_&lt;br&gt;_x000D_&lt;br&gt;          5. Pregnancy (2nd/3rd trimester)_x000D_&lt;br&gt;_x000D_&lt;br&gt;          6. At risk of pressure sores/ulcers_x000D_&lt;br&gt;_x000D_&lt;br&gt;          7. Neurological issues-frequent seizures_x000D_&lt;br&gt;_x000D_&lt;br&gt;          8. Facial injury that would make prone position difficult_x000D_&lt;br&gt;_x000D_&lt;br&gt;          9. Gastrointestinal issues-frequent vomiting or diarrhoea that would make prone position_x000D_&lt;br&gt;             difficult_x000D_&lt;br&gt;</t>
  </si>
  <si>
    <t>Peripheral Oxygen saturation</t>
  </si>
  <si>
    <t>ACCORD 2: A Multicentre, Seamless, Phase 2 Adaptive Randomisation Platform Study to Assess the Efficacy and Safety of Multiple Candidate Agents for the Treatment of COVID 19 in Hospitalised Patients - ACCORD 2-Treatment of COVID 19 in Hospitalised Patients</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</si>
  <si>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injection&lt;br&gt;INN or Proposed INN: N/A&lt;br&gt;CAS Number: 2376858-66-9&lt;br&gt;Current Sponsor code: MEDI3506&lt;br&gt;Other descriptive name: human immunoglobulin (Ig) G1 monoclonal antibody (mAb)&lt;br&gt;Concentration unit: mg/ml milligram(s)/millilitre&lt;br&gt;Concentration type: equal&lt;br&gt;Concentration number: 150-&lt;br&gt;&lt;br&gt;Product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</si>
  <si>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https://www.clinicaltrialsregister.eu/ctr-search/search?query=eudract_number:2020-001736-95</t>
  </si>
  <si>
    <t>A Phase 2 Study for the Treatment of COVID 19 in Hospitalised Patients</t>
  </si>
  <si>
    <t>EUCTR2020-001736-95-GB</t>
  </si>
  <si>
    <t xml:space="preserve">Controlled: yes
Randomised: yes
Open: yes
Single blind: no
Double blind: no
Parallel group: yes
Cross over: no
Other: yes
Other trial design description: SOC control arm
If controlled, specify comparator, Other Medicinial Product: no
Placebo: no
Other: yes
Other specify the comparator: SOC control arm
Number of treatment arms in the trial: 4
</t>
  </si>
  <si>
    <t>COVID 19 &lt;br&gt;MedDRA version: 23.0
Level: PT
Classification code 10051905
Term: Coronavirus infection
System Organ Class: 10021881 - Infections and infestations
;Therapeutic area: Diseases [C] - Respiratory Tract Diseases [C08]</t>
  </si>
  <si>
    <t>Emma Perry</t>
  </si>
  <si>
    <t>Southampton General Hospital, Level E, Laboratory &amp; Pathology Block, SCBR - MP138</t>
  </si>
  <si>
    <t>sponsor@uhs.nhs.uk</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</si>
  <si>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 for any candidate agent administered) after termination of study therapy (they may continue to express milk away from the child during this period, but this milk must be discarded).&lt;br&gt;6. Ability to provide informed consent signed by the study patient or legally authorised representative.&lt;br&gt;&lt;br&gt;In addition for the sub-protocol ACCORD-2-006:&lt;br&gt;Antibiotic prophylaxis: PLEASE NOTE that, according to Protocol Section 4.1.1.1, all patients must take antibiotic prophylaxis concomitantly, starting with the first dose of zilucoplan.&lt;br&gt;&lt;br&gt;For the sub-protocol ACCORD-2-002:&lt;br&gt;Inclusion criteria 4 and 5 will be modified from the Master Protocol, as the contraception requirements will need to be for 120 days (not 90 days) after termination of study therapy, and breastfeeding restrictions will be for a similar time period. The revised criteria will be as follows:&lt;br&gt;4.a) Male patients:&lt;br&gt;‚Ä¢ A male patient must agree to use contraception as detailed in Appendix 5 of the Master Protocol during the treatment period and for at least 120 days after the last dose of study treatment and refrain from donating sperm during this period.&lt;br&gt;b) Female patients: &lt;br&gt;‚Ä¢ A female patient is eligible to participate if she is not pregnant (see Appendix 5 of the Master Protocol), not breastfeeding, and at least 1 of the following conditions applies:&lt;br&gt;i) Not a woman of childbearing potential (WOCBP) as defined in Appendix 5 of the Master Protocol.&lt;br&gt;OR&lt;br&gt;ii) A WOCBP who agrees to follow the contraceptive guidance in Appendix 5 of the Master Protocol during the treatment period and for at least 120 days after the last dose of study treatment.&lt;br&gt;5. Women who are lactating who agree not to breastfeed their child during the study and for at least 120 days after termination of study therapy (they may continue to express milk away from the child during this period, but this milk must be discarded).&lt;br&gt;&lt;br&gt;&lt;br&gt;Are the trial subjects under 18? no&lt;br&gt;Number of subjects for this age range: 0&lt;br&gt;F.1.2 Adults (18-64 years) yes&lt;br&gt;F.1.2.1 Number of subjects for this age range 900&lt;br&gt;F.1.3 Elderly (&gt;=65 years) yes&lt;br&gt;F.1.3.1 Number</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</si>
  <si>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Allergy to any study medication.&lt;br&gt;7. Experimental off-label usage of medicinal products as treatments for COVID-19 (except where the product has either been given a positive opinion under the Early Access to Medicines Scheme [EAMS] or is a SARS-CoV-2 vaccine) at the time of enrolment.&lt;br&gt;8. Patients participating in another clinical study of an investigational medicinal product, unless co-enrolment in the other study has been pre-approved by the Sponsor and Chief Investigator.&lt;br&gt;9. Active tuberculosis defined as requiring current treatment for tuberculosis.&lt;br&gt;&lt;br&gt;Additional exclusion criteria that are specific to the sub-protocol ACCORD-2-002:&lt;br&gt;X1. Inability to swallow capsules (administration via nasogastric tube is permitted in patients who become unable to swallow after starting the study drug)&lt;br&gt;X2. Patients with a permanent cardiac pacemaker implanted.&lt;br&gt;X3.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QT.&lt;br&gt;Patients with an implantable cardioverter defibrillator device in place, will be allowed to enrol. Atrial fibrillation will not be a reason for exclusion.&lt;br&gt;X4. Screening 12-lead ECG with a measurable QTc interval according to Fridericia correction (QTcF) &gt;470 msec&lt;br&gt;In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sub-protocol.&lt;br&gt;X5. Clinically significant hypokalaemia. Individuals who do not meet this criterion may be rescreened once, after correction of electrolyte abnormality&lt;br&gt;X6. Therapeutic anticoagulation with vitamin K antagonists. Note: Patients receiving low doses prescribed to maintain the patency of venous access devices may be included.&lt;br&gt;X7. Previous bowel resection that would interfere with drug absorption&lt;br&gt;&lt;br&gt;&lt;br&gt;Additional exclusion criteria that are specific to the sub-protocol ACCORD-2-003:&lt;br&gt;X1. A known history of myocardial infarction within 3 months prior to the first dose &lt;br&gt;X2. A known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testing&lt;br&gt;&lt;br&gt;Additional exclusion criteria that are specific to the sub-protocol ACCORD-2-006:&lt;br&gt;&lt;br&gt;X1.Participants with unresolved or suspected infection with Neisseria meningitidis, or a past history of Neisseria meningitidis (eg, in a complement deficient patient), should not receive treatment with ziluc</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</si>
  <si>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duration of organ support (eg, including respiratory, renal, and cardiac support).&lt;br&gt;‚Ä¢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objectives&lt;br&gt;‚Ä¢ To evaluate the ability to prevent deterioration according to the ordinal scale by 1, 2, or 3 points&lt;br&gt;‚Ä¢;Primary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003 &amp; 006: As defined in Master Protocol.;Timepoint(s) of evaluation of this end point: As defined in Main protocol&lt;br&gt;&lt;br&gt;Sub-protocol-ACCORD-2-003:&lt;br&gt;Day 29&lt;br&gt;</t>
  </si>
  <si>
    <t>A Phase III prospective, interventional, cohort, superiority study to evaluate the benefit of rapid COVID-19 genomic sequencing (the COVID-19 GENOMICS UK Project) on infection control in preventing the spread of the virus in UK NHS hospitals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</si>
  <si>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</si>
  <si>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http://isrctn.com/ISRCTN50212645</t>
  </si>
  <si>
    <t>How effective are infection prevention and control measures that are informed by genetic analysis of coronavirus (rapid and standard) at preventing COVID-19 in NHS hospitals?</t>
  </si>
  <si>
    <t>ISRCTN50212645</t>
  </si>
  <si>
    <t>Phase III prospective interventional cohort superiority study (Prevention)</t>
  </si>
  <si>
    <t>Hospital-onset COVID-19 (SARS-CoV-2 infection) &lt;br&gt;Infections and Infestations</t>
  </si>
  <si>
    <t>Blackstone</t>
  </si>
  <si>
    <t xml:space="preserve">
                    Comprehensive Clinical Trials Unit at UCL
                    Institute of Clinical Trials &amp; Methodology
                    90 High Holborn 2nd Floor
</t>
  </si>
  <si>
    <t>cctu.hoci@ucl.ac.uk</t>
  </si>
  <si>
    <t>+44 (0)203 108 6584</t>
  </si>
  <si>
    <t>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t>
  </si>
  <si>
    <t>&lt;br&gt;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t>
  </si>
  <si>
    <t>To evaluate the efficacy and safety of diammonium glycyrrhizinate enteric-coated capsules combined with hydrogen-rich water in the treatment of novel coronavirus pneumonia (COVID-19)</t>
  </si>
  <si>
    <t>Case series:diammonium glycyrrhizinate enteric-coated capsule combined with hydrogen-rich water;</t>
  </si>
  <si>
    <t>http://www.chictr.org.cn/showproj.aspx?proj=50487</t>
  </si>
  <si>
    <t>ChiCTR2000030490</t>
  </si>
  <si>
    <t>Huo-Shen-Shan Hospital</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</si>
  <si>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</si>
  <si>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</si>
  <si>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</si>
  <si>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</si>
  <si>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</si>
  <si>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</si>
  <si>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Cure rate;</t>
  </si>
  <si>
    <t>High Versus Low Dose Dexamethasone for the Treatment of COVID-19 Related ARDS: a Multicenter and Randomized Open-label Clinical Trial</t>
  </si>
  <si>
    <t>Drug: Dexamethasone (high dose)</t>
  </si>
  <si>
    <t>https://clinicaltrials.gov/show/NCT04395105</t>
  </si>
  <si>
    <t>Dexamethasone for COVID-19 Related ARDS: a Multicenter, Randomized Clinical Trial</t>
  </si>
  <si>
    <t>NCT04395105</t>
  </si>
  <si>
    <t>Respiratory Distress Syndrome, Adult;Covid-19</t>
  </si>
  <si>
    <t>Pablo O Rodriguez, MD;Luis P Maskin, MD;Pablo O Rodriguez, MD</t>
  </si>
  <si>
    <t>;;prodriguez@cemic.edu.ar</t>
  </si>
  <si>
    <t>;;+541152990100</t>
  </si>
  <si>
    <t>Centro de Educaci√≥n Medica e Investigaciones Cl√≠nicas Norberto Quirno;Centro de Educaci√≥n Medica e Investigaciones Cl√≠nicas Norberto Quirno;</t>
  </si>
  <si>
    <t>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t>
  </si>
  <si>
    <t>Ventilator-free days at 28 days</t>
  </si>
  <si>
    <t>A Single Blind, Randomized, Placebo-controlled, Multi-center Phase 2 Study to Evaluate the Safety and Efficacy of Clevudine in Patients Diagnosed With Moderate COVID-19</t>
  </si>
  <si>
    <t>Drug: Clevudine;Drug: Placebo</t>
  </si>
  <si>
    <t>https://clinicaltrials.gov/show/NCT04347915</t>
  </si>
  <si>
    <t>The Phase 2 Study to Evaluate the Safety and Efficacy of Clevudine in Patients With Moderate COVID-19</t>
  </si>
  <si>
    <t>NCT04347915</t>
  </si>
  <si>
    <t>Bukwang Pharmaceutical</t>
  </si>
  <si>
    <t>Woo-Joo Kim, M.D.,Ph.D.;Bukwang Bukwang</t>
  </si>
  <si>
    <t>;bk.E106@bukwang.co.kr</t>
  </si>
  <si>
    <t>;+82-2-828-8114</t>
  </si>
  <si>
    <t>Korea University Guro Hospital;</t>
  </si>
  <si>
    <t>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t>
  </si>
  <si>
    <t>The rate of subjects tested as negative SARS-Coronavirus-2 (SARS-CoV-2)</t>
  </si>
  <si>
    <t>Identification of a New Screening Strategy for 2019 Novel Coronavirus Infection</t>
  </si>
  <si>
    <t>Diagnostic Test: Standard screening strategy;Diagnostic Test: New screening strategy</t>
  </si>
  <si>
    <t>https://clinicaltrials.gov/show/NCT04281693</t>
  </si>
  <si>
    <t>A New Screening Strategy for 2019 Novel Coronavirus Infection</t>
  </si>
  <si>
    <t>NCT04281693</t>
  </si>
  <si>
    <t>Intervention model: Single Group Assignment. Primary purpose: Screening. Masking: None (Open Label).</t>
  </si>
  <si>
    <t>Affiliated Hospital to Academy of Military Medical Sciences</t>
  </si>
  <si>
    <t>Novel Coronavirus Infection Pneumonia</t>
  </si>
  <si>
    <t>Yan Liu;Xiaotian Sun;Yan Liu, Ph.D.</t>
  </si>
  <si>
    <t>;xiaotian-sun@hotmail.com;13911798288@163.com</t>
  </si>
  <si>
    <t>;+86-01066823480;010-66947473</t>
  </si>
  <si>
    <t>The Fifth Medical Center of Chinese PLA General Hospital;</t>
  </si>
  <si>
    <t>_x000D_&lt;br&gt;        Inclusion Criteria:_x000D_&lt;br&gt;_x000D_&lt;br&gt;          -  Who agree to participate in the study and sign written informed consent_x000D_&lt;br&gt;_x000D_&lt;br&gt;        Exclusion Criteria:_x000D_&lt;br&gt;_x000D_&lt;br&gt;          -  Confirmed NCIP patients_x000D_&lt;br&gt;</t>
  </si>
  <si>
    <t>Screening accuracy</t>
  </si>
  <si>
    <t>Treatment of Coronavirus COVID-19 Pneumonia (Pathogen SARS-CoV-2) With Cryopreserved Allogeneic Multipotent Mesenchymal Stem Cells of the Placenta and Umbilical Cord</t>
  </si>
  <si>
    <t>Procedure: Placenta-Derived MMSCs; Cryopreserved Placenta-Derived Multipotent Mesenchymal Stromal Cells;Drug: Antibiotics;Drug: Hormones;Drug: Anticoagulant Therapy;Device: ?xygen therapy</t>
  </si>
  <si>
    <t>https://clinicaltrials.gov/show/NCT04461925</t>
  </si>
  <si>
    <t>Treatment of Coronavirus COVID-19 Pneumonia (Pathogen SARS-CoV-2) With Cryopreserved Allogeneic P_MMSCs and UC-MMSCs</t>
  </si>
  <si>
    <t>NCT04461925</t>
  </si>
  <si>
    <t>Institute of Cell Therapy</t>
  </si>
  <si>
    <t>Peter Nemtinov, MD;Peter Nemtinov, MD;Peter Nemtinov, MD</t>
  </si>
  <si>
    <t>;nemtinov@stemcellclinic.com;nemtinov@stemcellclinic.com</t>
  </si>
  <si>
    <t>;+380442079207;+380442079207</t>
  </si>
  <si>
    <t>Institute of Cell Therapy;</t>
  </si>
  <si>
    <t>_x000D_&lt;br&gt;        Inclusion Criteria:_x000D_&lt;br&gt;_x000D_&lt;br&gt;          -  Male or female, aged at 18 years (including) - 75 years old._x000D_&lt;br&gt;_x000D_&lt;br&gt;          -  Laboratory confirmation of SARS-CoV-2 infection by reverse-transcription polymerase_x000D_&lt;br&gt;             chain reaction (RT-PCR) from any diagnostic sampling source._x000D_&lt;br&gt;_x000D_&lt;br&gt;          -  Pneumonia that is judged by X-ray imaging._x000D_&lt;br&gt;_x000D_&lt;br&gt;        In accordance with any one of the following:_x000D_&lt;br&gt;_x000D_&lt;br&gt;          -  dyspnea (RR = 30 times / min);_x000D_&lt;br&gt;_x000D_&lt;br&gt;          -  finger oxygen saturation = 93% in resting state;_x000D_&lt;br&gt;_x000D_&lt;br&gt;          -  arterial oxygen partial pressure (PaO2) / oxygen absorption concentration (FiO2) =_x000D_&lt;br&gt;             300MMHG (if possible);_x000D_&lt;br&gt;_x000D_&lt;br&gt;          -  invasive ventilation&lt; 48 h._x000D_&lt;br&gt;_x000D_&lt;br&gt;        Exclusion Criteria:_x000D_&lt;br&gt;_x000D_&lt;br&gt;          -  Male or female, aged at &lt;18 years and &gt; 75 years old._x000D_&lt;br&gt;_x000D_&lt;br&gt;          -  Pregnancy, lactation and those who are not pregnant but do not take effective_x000D_&lt;br&gt;             contraceptives measures._x000D_&lt;br&gt;_x000D_&lt;br&gt;          -  Patients with malignant tumor, other serious systemic diseases and psychosis._x000D_&lt;br&gt;_x000D_&lt;br&gt;          -  Patients who are participating in other clinical trials._x000D_&lt;br&gt;_x000D_&lt;br&gt;          -  Inability to provide informed consent or to comply with test requirements._x000D_&lt;br&gt;_x000D_&lt;br&gt;          -  Co-Infection of HIV, syphilis._x000D_&lt;br&gt;_x000D_&lt;br&gt;          -  Invasive ventilation &gt; 48 h._x000D_&lt;br&gt;_x000D_&lt;br&gt;          -  Combined with other organ failure (need organ support)._x000D_&lt;br&gt;</t>
  </si>
  <si>
    <t>Changes of oxygenation index PaO2/FiO2, most conveniently the P/F ratio.;Changes in length of hospital stay;Changes in mortality rate</t>
  </si>
  <si>
    <t>Determination of dandelion herbal capsule (Dandelherb) efficacy on symptom of patient with Covid-19 virus: a clinical trial study</t>
  </si>
  <si>
    <t>Intervention 1: Intervention group: Oral yellow herbal Dandelion Capsule 300 mg with production license by the Managing Director of Nik Daroie Shafasaz Amiran Company and produced in Booali Daro Pharmaceutical Factory of Qom, 900 mg (3 capsules) per day after meals and for 40 days will be consumed by the candidates. It should be noted that hospitalized patients with positive COVID-19 test, also receive standard COVID-19 treatments, including interferon beta-1b, dexamethasone, and remdesivir. Intervention 2: Control group: Oral herbal Placebo Dandelion Capsule 300 mg contain starch and similar to dandelion cap (yellow) produced in Booali Daro Pharmaceutical Factory of Qom, 900 mg (3 capsules) per day after meals and for 40 days will be consumed by the candidates. It should be noted that hospitalized patients with positive COVID-19 test, also receive standard COVID-19 treatments, including interferon beta-1b, dexamethasone, and remdesivir.</t>
  </si>
  <si>
    <t>http://en.irct.ir/trial/49803</t>
  </si>
  <si>
    <t>Determination of dandelion capsule on patient with Covid-19 virus</t>
  </si>
  <si>
    <t>IRCT20180513039641N2</t>
  </si>
  <si>
    <t>Randomization: Randomized, Blinding: Double blinded, Placebo: Used, Assignment: Parallel, Purpose: Treatment, Randomization description: The patients will be assigned to two groups of intervention and control by block randomization. For this purpose blocks of size 4 will be used. Six blocks will include BAAB, ABBA, BABA, BBAA, ABAB, AABB. A number from 1 to 6 is given to each of the mentioned blocks and then a random sequence of twenty is generated from 1 to 6 with Exell program and generate random numbers option. Afterward according to the relevant block, the treatment is assigned to the groups randomly. To hide the random allocation, the numbered dark envelopes will be used, in which the group name is specified in the random sequence generated. Then, according to the order of entering samples, for the first patient the envelope number one is opened and the group will be identified until the end, Blinding description: This study will be performed in a double-blind manner. Unlabel</t>
  </si>
  <si>
    <t>Covid-19 infectious disease. &lt;br&gt;Coronavirus infection :COVID-19, virus identified (a disease diagnosis of COVID-19 confirmed by laboratory testing);U07.1</t>
  </si>
  <si>
    <t>Reihaneh Tabaraie</t>
  </si>
  <si>
    <t>Shaheed Beheshti Blvd</t>
  </si>
  <si>
    <t>rt1356@yahoo.com</t>
  </si>
  <si>
    <t>+98 25 3612 2000</t>
  </si>
  <si>
    <t>Inclusion criteria: Patients Hospitalized in shaheed Beheshti Hospital in Qom with Covid-19 (their PCR test is positive).&lt;br&gt;Patients between 18-65 years.&lt;br&gt;Satisfaction of people to test this drug and its possible side effects.</t>
  </si>
  <si>
    <t>Exclusion criteria: History of allergy to plants of asteraceae.&lt;br&gt;bile duct and intestinal obstruction.&lt;br&gt;acute cholecystitis, empyema, acute gall bladder inflammation.&lt;br&gt;Gastrointestinal diseases, gastritis, irritable bowel syndrome.&lt;br&gt;Diabetes and kidney failure.&lt;br&gt;Alcohol consumption history (more than 10 grams per day for women and more than 20 grams per day for men).&lt;br&gt;Pregnant and lactating women and Married women who are in childbearing age and do not use reliable contraception method.&lt;br&gt;Weight below 50 kg&lt;br&gt;Uncontrolled underlying diseases such as high blood pressure and ....&lt;br&gt;Consumers of Lithium, digoxin, corticosteroids such as prednisone, niacin / nicotinic acid, metronidazole, disulfiram, tetracycline and fluoroquinolone antibiotics (such as ciprofloxacin), hypoglycemic drugs, antiplatelet drugs, diuretics, Antacids such as famotidine and s omeprazole.&lt;br&gt;Consumers of s bloodroot, cat‚Äôs claw, chamomile, chaparral, chasteberry, damiana, Echinacea angustifolia, goldenseal, grapefruit juice, licorice, oregano, redclover,St.John‚Äôswort, wildcherry, andyucca.</t>
  </si>
  <si>
    <t>C-Reactive Protein. Timepoint: Measurement of C-Reactive Protein at the beginning of the study (before the start of the study) and 40 days after the start of dandelion capsule. Method of measurement: Blood test.;White blood cell. Timepoint: Measurement of white blood cell at the beginning of the study (before the start of the study) and 40 days after the start of dandelion capsule. Method of measurement: Blood test.;Red blood cell. Timepoint: Measurement of Red blood cell at the beginning of the study (before the start of the study) and 40 days after the start of dandelion capsule. Method of measurement: Blood Test.;Hemoglobin. Timepoint: Measurement of hemoglobin at the beginning of the study (before the start of the study) and 40 days after the start of dandelion capsule. Method of measurement: Blood test.;Albumin. Timepoint: Measurement of Albumin at the beginning of the study (before the start of the study) and 40 days after the start of dandelion capsule. Method of measurement: Blood Test.;Alanine aminotransferase. Timepoint: Measurement of Alanine aminotransferase at the beginning of the study (before the start of the study) and 40 days after the start of dandelion capsule. Method of measurement: Blood Test.;Aspartate transaminase. Timepoint: Measurement of Aspartate transaminase at the beginning of the study (before the start of the study) and 40 days after the start of dandelion capsule. Method of measurement: Blood Test.;Creatinine. Timepoint: Measurement of Creatinine at the beginning of the study (before the start of the study) and 40 days after the start of dandelion capsule. Method of measurement: Blood Test.;Blood Urea Nitrogen. Timepoint: Measurement of Blood Urea Nitrogen at the beginning of the study (before the start of the study) and 40 days after the start of dandelion capsule. Method of measurement: Blood Test.;Total Bilirubin. Timepoint: Measurement of Total Bilirubin at the beginning of the study (before the start of the study) and 40 days after the start of dandelion capsule. Method of measurement: Blood Test.;Direct Bilirubin. Timepoint: Measurement of Direct Bilirubin at the beginning of the study (before the start of the study) and 40 days after the start of dandelion capsule. Method of measurement: Blood Test.;Alkaline Phosphatase. Timepoint: Measurement of Alkaline Phosphatase at the beginning of the study (before the start of the study) and 40 days after the start of dandelion capsule. Method of measurement: Blood Test.;Blood oxygen saturation. Timepoint: Measurement of Blood oxygen saturation at the beginning of the study (before the start of the study) and 40 days after the start of dandelion capsule. Method of measurement: Pulse Oximeter.;CT scan of the lungs. Timepoint: Measurement of CT scan of the lungs at the beginning of the study (before the start of the study) and 40 days after the start of dandelion capsule. Method of measurement: CT scan.</t>
  </si>
  <si>
    <t>HYCOVID - Hydroxychloroquine versus placebo chez les patients ayant une infection COVID-19 √† risque d‚Äôaggravation secondaire : √©tude prospective multicentrique randomis√©e en double aveugle - HYCOVID</t>
  </si>
  <si>
    <t>&lt;br&gt;Trade Name: Plaquenil¬Æ&lt;br&gt;Pharmaceutical Form: Tablet&lt;br&gt;Pharmaceutical form of the placebo: Tablet&lt;br&gt;Route of administration of the placebo: Oral use&lt;br&gt;&lt;br&gt;</t>
  </si>
  <si>
    <t>https://www.clinicaltrialsregister.eu/ctr-search/search?query=eudract_number:2020-001271-33</t>
  </si>
  <si>
    <t>HYCOVID - Hydroxychloroquine versus placebo chez les patients ayant une infection COVID-19 √† risque d‚Äôaggravation secondaire : √©tude prospective multicentrique randomis√©e en double aveugle</t>
  </si>
  <si>
    <t>EUCTR2020-001271-33-FR</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</si>
  <si>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</si>
  <si>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</si>
  <si>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</si>
  <si>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</si>
  <si>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</si>
  <si>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Main Objective: L‚Äôobjectif principal est d‚Äô√©valuer l‚Äôefficacit√© de l‚Äôhydroxychloroquine versus placebo sur le taux de d√©c√®s ou de recours √† une ventilation invasive chez les patients ayant une infection COVID-19 √† haut risque d‚Äôaggravation.;Timepoint(s) of evaluation of this end point: Le crit√®re de jugement principal est le d√©c√®s quelle qu‚Äôen soit la cause ou le recours √† une intubation et ventilation invasive dans les 14 jours (J14) suivant l‚Äôinclusion et le d√©but du traitement (J0).;Primary end point(s): Le crit√®re de jugement principal est le d√©c√®s quelle qu‚Äôen soit la cause ou le recours √† une intubation et ventilation invasive dans les 14 jours (J14) suivant l‚Äôinclusion et le d√©but du traitement (J0).;Secondary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t>
  </si>
  <si>
    <t xml:space="preserve">An Open-label Clinical Trial of Anti-viral Efficacy and Immune-boosting Effects of Oral Treatment with Black Seed Oil in Patients with Corona Virus Disease (COVID-19)_x000D_
 _x000D_
</t>
  </si>
  <si>
    <t>;Black seed oil;LopinavirRitonavir</t>
  </si>
  <si>
    <t>https://pactr.samrc.ac.za/TrialDisplay.aspx?TrialID=12192</t>
  </si>
  <si>
    <t>Lagos COVID-19 Black Seed Oil Trial (LACBSOT)</t>
  </si>
  <si>
    <t>PACTR202007611764617</t>
  </si>
  <si>
    <t>Factorial: participants randomly allocated to either no, one, some or all interventions simultaneously,Randomised,Simple randomization using a randomization table from a statistics book,Numbered containers</t>
  </si>
  <si>
    <t>State Secretariat</t>
  </si>
  <si>
    <t>hussein.abdur-razzaq@lagosstate.gov.ng</t>
  </si>
  <si>
    <t>Head Health Research Unit</t>
  </si>
  <si>
    <t>Inclusion criteria: Individuals who have been tested and confirmed to be positive_x000D_&lt;br&gt;Stable, not on ventilator_x000D_&lt;br&gt;Not having any underlining ailment_x000D_&lt;br&gt;males or females above 18 years.</t>
  </si>
  <si>
    <t>Exclusion criteria: Individuals already tested negative  _x000D_&lt;br&gt;Known allergy to black seed oil, _x000D_&lt;br&gt;Those that have had treatment with any drugs or any other medicine in the last 2 weeks, _x000D_&lt;br&gt;Those who refused to give informed consent,_x000D_&lt;br&gt;Those with hypertension, pregnancy, breastfeeding, diabetes, asthma, hepatitis, or any other ailments_x000D_&lt;br&gt;Those participating in other studies at the Centre.</t>
  </si>
  <si>
    <t>1. Viral load at 15 day. &lt;br&gt;2. Length of stay in the hospital</t>
  </si>
  <si>
    <t>Antiviral Effects of Tranexamic Acid (TXA) as a Preventative Treatment Following COVID-19 Exposure</t>
  </si>
  <si>
    <t>Drug: Tranexamic acid;Drug: Placebo</t>
  </si>
  <si>
    <t>https://clinicaltrials.gov/show/NCT04550338</t>
  </si>
  <si>
    <t>Antiviral Effects of TXA as a Preventative Treatment Following COVID-19 Exposure</t>
  </si>
  <si>
    <t>NCT04550338</t>
  </si>
  <si>
    <t>TXACOVIDPREV</t>
  </si>
  <si>
    <t>Timothy J Ness, MD PhD</t>
  </si>
  <si>
    <t>tness@uabmc.edu</t>
  </si>
  <si>
    <t>205-907-9743</t>
  </si>
  <si>
    <t>_x000D_&lt;br&gt;        Inclusion Criteria:_x000D_&lt;br&gt;_x000D_&lt;br&gt;          -  self-reported close exposure to individuals who test positive for COVID-19 virus_x000D_&lt;br&gt;_x000D_&lt;br&gt;        Exclusion Criteria:_x000D_&lt;br&gt;_x000D_&lt;br&gt;          -  pregnancy, allergy to study drugs, history of hypercoagulability or hypocoagulability,_x000D_&lt;br&gt;             use of anticoagulant medications, seizures, presence of intravascular stents or other_x000D_&lt;br&gt;             instrumentation that may lead to the formation of blood clots_x000D_&lt;br&gt;</t>
  </si>
  <si>
    <t>Conversion from negative to positive COVID-19 test</t>
  </si>
  <si>
    <t>FX06 to rescue acute respiratory distress syndrome 
during Covid-19 pneumonia  : FX-COVID
 - FX-COVID</t>
  </si>
  <si>
    <t>&lt;br&gt;Product Name: FX06&lt;br&gt;Product Code: FX06&lt;br&gt;Pharmaceutical Form: Solution for injection&lt;br&gt;INN or Proposed INN: Human Fibrinopeptide B√ü15-42&lt;br&gt;Other descriptive name: FX06&lt;br&gt;Concentration unit: mg/ml milligram(s)/millilitre&lt;br&gt;Concentration type: equal&lt;br&gt;Concentration number: 80-&lt;br&gt;Pharmaceutical form of the placebo: Solution for injection&lt;br&gt;Route of administration of the placebo: Intravenous use&lt;br&gt;&lt;br&gt;</t>
  </si>
  <si>
    <t>https://www.clinicaltrialsregister.eu/ctr-search/search?query=eudract_number:2020-002056-20</t>
  </si>
  <si>
    <t xml:space="preserve">X06 to rescue acute respiratory distress syndrome 
during Covid-19 pneumonia  : FX-COVID
</t>
  </si>
  <si>
    <t>EUCTR2020-002056-20-FR</t>
  </si>
  <si>
    <t>Assistance Publique -H√¥pitaux de Paris</t>
  </si>
  <si>
    <t>Patients admitted in participating ICUs who received mechanical ventilation for SARS-CoV-2 induced acute respiratory distress syndrome (ARDS);Therapeutic area: Diseases [C] - Virus Diseases [C02]</t>
  </si>
  <si>
    <t>Inclusion criteria: &lt;br&gt;1.	Age = 18 years &lt;br&gt;2.	SARS-CoV-2 induced pneumonia confirmed by a positive PCR test in nasopharyngeal swab or respiratory tract secretions&lt;br&gt;3.	 Acute respiratory distress syndrome (ARDS) according to Berlin criteria (bilateral pulmonary infiltrates on frontal chest x-ray, PaO2/FiO2 ratio =300 mmHg, objective assessment excluding hydrostatic pulmonary oedema)&lt;br&gt;4.	Need for endotracheal intubation and mechanical ventilation &lt;br&gt;5.	Informed consent by patient or legal representative According to the specifications of emergency consent, randomization without the close relative or surrogate consent could be performed.   &lt;br&gt;6.	Affiliated to a social security system&lt;br&gt;7.	Highly effective method of contraception (oral contraception associated with inhibition of ovulation, intrauterine device or hormone releasing system, bilateral tubal occlusion, vasectomized partner or sexual abstinence for more than three months before inclusion) and negative highly sensitive pregnancy test, for women of childbearing potential&lt;br&gt;Are the trial subjects under 18? no&lt;br&gt;Number of subjects for this age range: &lt;br&gt;F.1.2 Adults (18-64 years) yes&lt;br&gt;F.1.2.1 Number of subjects for this age range 26&lt;br&gt;F.1.3 Elderly (&gt;=65 years) yes&lt;br&gt;F.1.3.1 Number of subjects for this age range 24&lt;br&gt;</t>
  </si>
  <si>
    <t>Exclusion criteria: &lt;br&gt;1.	Mechanically ventilation for more than 4 days &lt;br&gt;2.	Patient receiving drugs interfering with inflammation: non-steroidal anti-inflammatory drugs, immunoglobulins. &lt;br&gt;3.	Patients receiving chemotherapy, radiotherapy or immunotherapy for malignancy&lt;br&gt;4.	Participation in another interventional clinical trial &lt;br&gt;5.	Women pregnant or lactating &lt;br&gt;6.	Patient moribund on the day of randomization, defined by a SAPS-II score&gt;90&lt;br&gt;7.	Contra-indication for vascular access implantation for transpulmonary thermodilution monitoring&lt;br&gt;8.	Severe or terminal renal insufficiency (creatinine clearance &lt;30 ml/min)&lt;br&gt;9.	Severe hepatic insufficiency (hepatic SOFA score&gt;2)&lt;br&gt;10.	Severe cardiac insufficiency, with left ventricular ejection fraction&lt;30%&lt;br&gt;11.	Any history of severe allergic drug reaction (anaphylactic shock or allergic angioedema)&lt;br&gt;12.	Persons deprived of their liberty by a judicial or administrative decision (guardianship or tutelage measure)&lt;br&gt;&lt;br&gt;</t>
  </si>
  <si>
    <t>Main Objective: FX06 infusion in conjunction with optimal medical treatment during SARS-CoV-2 induced ARDS reduces pulmonary vascular hyperpermeability at 7 days, compared to optimal medical treatment alone.;Secondary Objective: Secondary objectives will be to test the hypothesis that FX06 infusion:&lt;br&gt;-	improves mortality at 30 days following randomization&lt;br&gt;-	reduces capillary leak (weight, fluid balance, systolic, diastolic, mean blood pressure, heart rate, catecholamine and lactate clearance) &lt;br&gt;-	improves pulmonary recovery&lt;br&gt;-	improves the evolution of organ failure&lt;br&gt;-	reduces the need for hemodynamic support with catecholamines &lt;br&gt;-	reduces the need for renal dialysis &lt;br&gt;&lt;br&gt;The study will also evaluate determine &lt;br&gt;‚Ä¢	the tolerance of FX06&lt;br&gt;‚Ä¢	its pharmacokinetic&lt;br&gt;‚Ä¢	PK/PD parameters of the drug &lt;br&gt;‚Ä¢	Immunogenicity induced by the drug&lt;br&gt;&lt;br&gt;;Primary end point(s): Change in extravascular lung water index (EVLWi) assessed by transpulmonary thermodilution between D1 and Day 7 after inclusion.&lt;br&gt; &lt;br&gt;Transpulmonary thermodilution systems, part of the standard management in ICU, allow a direct evaluation of vascular hyperpermeability in the lungs. Extra-vascular lung water index (EVLWi) is a reliable parameter, independently associated with mortality during ARDS [2].&lt;br&gt;;Timepoint(s) of evaluation of this end point: Day 7</t>
  </si>
  <si>
    <t>Randomized Double Blinded Monocentric Clinical Trial to Assess the Impact of Auricular Vagus Nerve Neuromodulation in COVID-19 Positive Inpatients Outcome.</t>
  </si>
  <si>
    <t>Procedure: Auricular neuromodulation;Procedure: Control</t>
  </si>
  <si>
    <t>https://clinicaltrials.gov/show/NCT04341415</t>
  </si>
  <si>
    <t>Impact of Auricular Vagus Nerve Neuromodulation on COVID-19 Positive Inpatients Outcome</t>
  </si>
  <si>
    <t>NCT04341415</t>
  </si>
  <si>
    <t>SOS-COVID19</t>
  </si>
  <si>
    <t>Claire-Marie RANGON;Am√©lie YAVCHITZ;Claire-Marie RANGON</t>
  </si>
  <si>
    <t>;ayavchitz@for.paris;cmrangon@for.paris</t>
  </si>
  <si>
    <t>;(0)1 48 03 64 54;(0)1 48 03 64 54</t>
  </si>
  <si>
    <t>Fondation Adolphe de Rothschild;</t>
  </si>
  <si>
    <t>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t>
  </si>
  <si>
    <t>Comparison of the percentage of clinically improved inpatients between D0 and D14</t>
  </si>
  <si>
    <t>A Study on Prevalence, Protection and Recovery From COVID-19 in Seasoned Yoga Practitioners in Comparison to Age and Gender Matched Controls</t>
  </si>
  <si>
    <t>Behavioral: Simha Kriya;Behavioral: Reading a Book</t>
  </si>
  <si>
    <t>https://clinicaltrials.gov/show/NCT04498442</t>
  </si>
  <si>
    <t>NCT04498442</t>
  </si>
  <si>
    <t>Covid19;Stress;Anxiety Depression</t>
  </si>
  <si>
    <t>Balachundhar Subramaniam, MD, MPH;Balachundhar Subramaniam, MD, MPH;Balachundhar Subramaniam, MD, MPH</t>
  </si>
  <si>
    <t>;bsubrama@bidmc.harvard.edu;bsubrama@bidmc.harvard.edu</t>
  </si>
  <si>
    <t>;617-667-2721;617-667-2721</t>
  </si>
  <si>
    <t>Beth Israel Deaconess Medical Center;</t>
  </si>
  <si>
    <t>_x000D_&lt;br&gt;        Inclusion Criteria:_x000D_&lt;br&gt;_x000D_&lt;br&gt;        For Seasoned Yoga practitioners:_x000D_&lt;br&gt;_x000D_&lt;br&gt;          -  Participants must be a follower of Isha school of yoga_x000D_&lt;br&gt;_x000D_&lt;br&gt;          -  Must have completed Inner Engineering Online course/ practice Shambhavi Mahamudra_x000D_&lt;br&gt;             Kriya/ Shakthi Chalana Kriya_x000D_&lt;br&gt;_x000D_&lt;br&gt;          -  Interest in participating in the study_x000D_&lt;br&gt;_x000D_&lt;br&gt;        For Controls:_x000D_&lt;br&gt;_x000D_&lt;br&gt;          -  Participants has little to no experience with Isha school of yoga_x000D_&lt;br&gt;_x000D_&lt;br&gt;          -  Should have practiced yoga routinely for &lt; 1 Month (if previously experienced in yoga)_x000D_&lt;br&gt;_x000D_&lt;br&gt;          -  Interest in participating in the study_x000D_&lt;br&gt;_x000D_&lt;br&gt;          -  Age ( +/- 3 years) matched with the seasoned practitioner_x000D_&lt;br&gt;_x000D_&lt;br&gt;          -  Gender matched with seasoned practitioner_x000D_&lt;br&gt;_x000D_&lt;br&gt;        Exclusion Criteria:_x000D_&lt;br&gt;_x000D_&lt;br&gt;        For both groups:_x000D_&lt;br&gt;_x000D_&lt;br&gt;          -  Participants &lt; 18 years of age_x000D_&lt;br&gt;_x000D_&lt;br&gt;          -  Participant &gt; 80 years of age_x000D_&lt;br&gt;_x000D_&lt;br&gt;          -  Participants must be able to read and understand English._x000D_&lt;br&gt;</t>
  </si>
  <si>
    <t>Change in Perceived Stress Levels</t>
  </si>
  <si>
    <t>Phase 1 Dose Escalation Study to Evaluate the Safety and Biologically Effective Dose of COH04S1, a Synthetic MVA-Based SARS-CoV-2 Vaccine, Administered as One or Two Injections to Healthy Adult Volunteers</t>
  </si>
  <si>
    <t>Drug: Placebo Administration;Biological: Vaccine Therapy</t>
  </si>
  <si>
    <t>https://clinicaltrials.gov/show/NCT04639466</t>
  </si>
  <si>
    <t>A Synthetic MVA-based SARS-CoV-2 Vaccine, COH04S1, for the Prevention of COVID-19</t>
  </si>
  <si>
    <t>NCT04639466</t>
  </si>
  <si>
    <t>City of Hope Medical Center</t>
  </si>
  <si>
    <t>John Zaia;John Zaia</t>
  </si>
  <si>
    <t>;jzaia@coh.org</t>
  </si>
  <si>
    <t>;626-218-2496</t>
  </si>
  <si>
    <t>_x000D_&lt;br&gt;        Inclusion Criteria:_x000D_&lt;br&gt;_x000D_&lt;br&gt;          -  Documented informed consent of the participant_x000D_&lt;br&gt;_x000D_&lt;br&gt;          -  Ability to read and understand English or Spanish for questionnaires_x000D_&lt;br&gt;_x000D_&lt;br&gt;          -  Platelets &gt;= 100,000/mm^3 (within 30 days prior to day 0 of protocol therapy unless_x000D_&lt;br&gt;             otherwise stated)_x000D_&lt;br&gt;_x000D_&lt;br&gt;          -  White blood cells (WBCs) 4,500-11,000/mm^3 (within 30 days prior to day 0 of protocol_x000D_&lt;br&gt;             therapy unless otherwise stated)_x000D_&lt;br&gt;_x000D_&lt;br&gt;          -  Total bilirubin &lt; 1.1 x upper limit of normal (ULN) (within 30 days prior to day 0 of_x000D_&lt;br&gt;             protocol therapy unless otherwise stated)_x000D_&lt;br&gt;_x000D_&lt;br&gt;          -  Aspartate aminotransferase (AST) &lt; 1.5 x ULN (within 30 days prior to day 0 of_x000D_&lt;br&gt;             protocol therapy unless otherwise stated)_x000D_&lt;br&gt;_x000D_&lt;br&gt;          -  Alanine aminotransferase (ALT) &lt; 1.5 x ULN (within 30 days prior to day 0 of protocol_x000D_&lt;br&gt;             therapy unless otherwise stated)_x000D_&lt;br&gt;_x000D_&lt;br&gt;          -  Alkaline phosphatase (AP) &lt; 1.1 x ULN (within 30 days prior to day 0 of protocol_x000D_&lt;br&gt;             therapy unless otherwise stated)_x000D_&lt;br&gt;_x000D_&lt;br&gt;          -  Blood urea nitrogen (BUN) &lt; 1.25 x ULN (within 30 days prior to day 0 of protocol_x000D_&lt;br&gt;             therapy unless otherwise stated)_x000D_&lt;br&gt;_x000D_&lt;br&gt;          -  Creatinine normal (within 30 days prior to day 0 of protocol therapy unless otherwise_x000D_&lt;br&gt;             stated)_x000D_&lt;br&gt;_x000D_&lt;br&gt;          -  Sodium 137-145 mEq/L (within 30 days prior to day 0 of protocol therapy unless_x000D_&lt;br&gt;             otherwise stated)_x000D_&lt;br&gt;_x000D_&lt;br&gt;          -  Potassium 3.5-5.1 mEq/L (within 30 days prior to day 0 of protocol therapy unless_x000D_&lt;br&gt;             otherwise stated)_x000D_&lt;br&gt;_x000D_&lt;br&gt;          -  Carbon dioxide 22-30 mmol/L (within 30 days prior to day 0 of protocol therapy unless_x000D_&lt;br&gt;             otherwise stated)_x000D_&lt;br&gt;_x000D_&lt;br&gt;          -  Glucose 60-100 mg/dL (within 30 days prior to day 0 of protocol therapy unless_x000D_&lt;br&gt;             otherwise stated)_x000D_&lt;br&gt;_x000D_&lt;br&gt;          -  Lactate dehydrogenase (LDH) 140-271 U/L (within 30 days prior to day 0 of protocol_x000D_&lt;br&gt;             therapy unless otherwise stated)_x000D_&lt;br&gt;_x000D_&lt;br&gt;          -  Albumin 3.5-5.0 g/dL (within 30 days prior to day 0 of protocol therapy unless_x000D_&lt;br&gt;             otherwise stated)_x000D_&lt;br&gt;_x000D_&lt;br&gt;          -  Hemoglobin (HGB) &gt; 10.5 gm/dL (within 30 days prior to day 0 of protocol therapy_x000D_&lt;br&gt;             unless otherwise stated)_x000D_&lt;br&gt;_x000D_&lt;br&gt;          -  Hematocrit (Hct) (within 30 days prior to day 0 of protocol therapy unless otherwise_x000D_&lt;br&gt;             stated)_x000D_&lt;br&gt;_x000D_&lt;br&gt;               -  For females: 34.4-44.6 %_x000D_&lt;br&gt;_x000D_&lt;br&gt;               -  For males: 37.6-47.2 %_x000D_&lt;br&gt;_x000D_&lt;br&gt;          -  Seronegative for human immunodeficiency virus (HIV) antigen (Ag)/antibody (Ab) combo,_x000D_&lt;br&gt;             hepatitis C virus (HCV), active hepatitis B virus (HBV) (surface antigen negative)_x000D_&lt;br&gt;             (within 30 days prior to day 0 of protocol therapy unless otherwise stated)_x000D_&lt;br&gt;_x000D_&lt;br&gt;               -  If positive, hepatitis C ribonucleic acid (RNA) quantitation must be performed_x000D_&lt;br&gt;_x000D_&lt;br&gt;          -  Meets other institutional and federal requirements for infectious disease titer_x000D_&lt;br&gt;             requirements_x000D_&lt;br&gt;_x000D_&lt;br&gt;               -  Note: Infectious disease testing to be performed within 28 days prior to day 1 of_x000D_&lt;br&gt;                  protocol therapy_x000D_&lt;br&gt;_x000D_&lt;br&gt;          -  Seronegative and viremia negative for SARS-CoV2 (within 30 days prior to day 0 of_x000D_&lt;br&gt;             protocol therapy unless otherwise stated)_x000D_&lt;br&gt;_x000D_&lt;br&gt;               -  The viremic test will be performed at City of Hope (COH) on nasal wash samples_x000D_&lt;br&gt;                  using the Diasorin Simplexa test_x000D_&lt;br&gt;_x000D_&lt;br&gt;               -  The serologic test will be performed at TGen using the InBios assay_x000D_&lt;br&gt;_x000D_&lt;br&gt;          -  A documented electrocardiogram (ECG) and cardiac troponin must be within normal_x000D_&lt;br&gt;             institutional limits in the past 30 days; "normal ECG with sinus tachycardia" or_x000D_&lt;br&gt;             "normal ECG with sinus bradycardia" is allowable based on a history of absent_x000D_&lt;br&gt;             cardiac/exercise related symptoms as determined by the principal investigator (P.I.)_x000D_&lt;br&gt;             in consultation with a senior staff cardiologist (within 30 days prior to day 0 of_x000D_&lt;br&gt;             protocol therapy unless otherwise stated)_x000D_&lt;br&gt;_x000D_&lt;br&gt;          -  Women of childbearing potential (WOCBP): negative urine or serum pregnancy test_x000D_&lt;br&gt;             (within 30 days prior to day 0 of protocol therapy unless otherwise stated)_x000D_&lt;br&gt;_x000D_&lt;br&gt;               -  If the urine test is positive or cannot be confirmed as negative, a serum_x000D_&lt;br&gt;                  pregnancy test will be required_x000D_&lt;br&gt;_x000D_&lt;br&gt;          -  Agreement by females and males of childbearing potential to use an effective method of_x000D_&lt;br&gt;             birth control or abstain from heterosexual activity for the course of the study_x000D_&lt;br&gt;             through at least 6 weeks after the last dose of protocol therapy_x000D_&lt;br&gt;_x000D_&lt;br&gt;               -  Childbearing potential defined as not being surgically sterilized (men and women)_x000D_&lt;br&gt;                  or have not been free from menses for &gt; 1 year (women only)_x000D_&lt;br&gt;_x000D_&lt;br&gt;        Exclusion Criteria:_x000D_&lt;br&gt;_x000D_&lt;br&gt;          -  Subjects at increased risk of exposure to SARS-CoV-2, such as patient-facing health_x000D_&lt;br&gt;             care workers and emergency responders are excluded_x000D_&lt;br&gt;_x000D_&lt;br&gt;          -  Subjects who would be at higher risk for severe COVID-19 according to known risk_x000D_&lt;br&gt;             factors are excluded e.g. type 2 diabetes, obesity (body mass index [BMI] &gt;= 35),_x000D_&lt;br&gt;             congestive heart failure (New York Heart Association class &gt;= I), history of coronary_x000D_&lt;br&gt;             artery disease, or chronic obstructive pulmonary disease_x000D_&lt;br&gt;_x000D_&lt;br&gt;          -  Subjects using investigational or licensed agents that may prevent or treat SARS-CoV-2_x000D_&lt;br&gt;             are excluded_x000D_&lt;br&gt;_x000D_&lt;br&gt;          -  Subjects are excluded, who have any history of allergic diatheses as defined by a_x000D_&lt;br&gt;             history of asthma, anaphylaxis, or generalized urticaria, or by daily use of_x000D_&lt;br&gt;             antihistamines, episodic (more than once in past 3 months) inhalational medications_x000D_&lt;br&gt;             including steroidal agents, non-steroidal agents, or cromolyn sodium_x000D_&lt;br&gt;_x000D_&lt;br&gt;          -  Any previous condition, or one that becomes known during the screening period, which_x000D_&lt;br&gt;             would suggest that the technicians and health professionals involved in the study_x000D_&lt;br&gt;             would be exposed to specific infectious risk_x000D_&lt;br&gt;_x000D_&lt;br&gt;          -  Surgery in past 6 months that required general anesthesia. Minor procedures, such as_x000D_&lt;br&gt;             dental surgery and superficial diagnostic biopsies, are permitted_x000D_&lt;br&gt;_x000D_&lt;br&gt;          -  No diagnosis which has been associated with immunodeficiency_x000D_&lt;br&gt;_x000D_&lt;br&gt;          -  Taking daily medications for chronic or intercurrent illness. Medications excluded_x000D_&lt;br&gt;             from this rule are: thyroid replacement, estrogen replacement, dietary vitamins and_x000D_&lt;br&gt;             protein supplements, mild anti-depressant and anxiety medication, and any medication_x000D_&lt;br&gt;             not known or likely to be immunosuppressive, as determined by the P.I._x000D_&lt;br&gt;_x000D_&lt;br&gt;          -  Subjects who have had a live vaccine =&lt; 30 days prior to administration of study_x000D_&lt;br&gt;             vaccine or subjects who are =&lt; 2 weeks within administration of inactivated vaccines_x000D_&lt;br&gt;             (e.g. influenza vaccine). Flu shots are allowed &gt; 2 weeks before the first injection_x000D_&lt;br&gt;             and &gt; 2 weeks post 2nd injection_x000D_&lt;br&gt;_x000D_&lt;br&gt;          -  Treatment with medication for high cholesterol or other lipid abnormality_x000D_&lt;br&gt;_x000D_&lt;br&gt;          -  History of allergic reactions attributed to compounds of similar chemical or biologic_x000D_&lt;br&gt;             composition to study agent_x000D_&lt;br&gt;_x000D_&lt;br&gt;          -  History of adverse event with a prior smallpox vaccination_x000D_&lt;br&gt;_x000D_&lt;br&gt;          -  Any previous condition, or one that becomes known during the screening period, that_x000D_&lt;br&gt;             would su</t>
  </si>
  <si>
    <t>Incidence of adverse events</t>
  </si>
  <si>
    <t>Convalescent Plasma to Limit Coronavirus Associated Complications: An Open Label, Phase 2A Study of High-Titer Anti-SARS-CoV-2 Plasma in Hospitalized Patients With COVID-19</t>
  </si>
  <si>
    <t>https://clinicaltrials.gov/show/NCT04325672</t>
  </si>
  <si>
    <t>Convalescent Plasma to Limit Coronavirus Associated Complications</t>
  </si>
  <si>
    <t>NCT04325672</t>
  </si>
  <si>
    <t>Intervention model: Single Group Assignment. Primary purpose: Basic Science. Masking: None (Open Label).</t>
  </si>
  <si>
    <t>Michael Joyner, MD</t>
  </si>
  <si>
    <t>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t>
  </si>
  <si>
    <t>RNA in SARS-CoV-2;ICU Admissions;Hospital Mortality;Hospital Length of Stay (LOS)</t>
  </si>
  <si>
    <t>Evaluation of the effect of Tofacitinib drug (Iranian brand of Rhofanib drug) on clinical and laboratory symptoms in severe and resistant patients with  COVID-19</t>
  </si>
  <si>
    <t>Intervention 1: Intervention group: This group includes severe and ill covid-19 patients who did not respond to routine and existing treatments.In these patients, the Iranian brand of drug tofacitinib or rhofanib is used and this drug is in the form of 5 mg tablets that are used orally twice a day for fourteen days and the manufacturer of this drug is Alvand Nanotechnology Company. Intervention 2: Control group: In this group, severe and ill COVID-19 patients are admitted to the ICU and received all the routine medications used in ill patients.Tofacitinib given in the intervention group is not given to the control group.</t>
  </si>
  <si>
    <t>http://en.irct.ir/trial/48766</t>
  </si>
  <si>
    <t>Evaluation of the effect of Tofacitinib in covid-19 patients</t>
  </si>
  <si>
    <t>IRCT20200531047619N1</t>
  </si>
  <si>
    <t>Randomization: Not randomized, Blinding: Not blinded, Placebo: Not used, Assignment: Other, Purpose: Treatment, Other design features: 1-The dose of this drug in patients with rheumatoid arthritis is 5 mg twice a day and in patients with covid-19 the same dose is used for 10 days. 2-In this study, 10 patients are used first, and if the effect of the drug is good in improving patients, the number will be higher.</t>
  </si>
  <si>
    <t>Coronavirus disease (COVID-19). &lt;br&gt;An emergency ICD-10 code of ‚ÄòU07.1 COVID-19, virus identified‚Äô is assigned to a disease diagnosis of COVID-19 confirmed by laboratory testing,An emergency ICD-10 code of ‚ÄòU07.2 COVID-19, virus not identified‚Äô is assigned to a clinical or epidemiological d;U07.1.2</t>
  </si>
  <si>
    <t>Simin Almasi</t>
  </si>
  <si>
    <t>Firoozgar hospital, Valadi Street, Valiasr Sq, Tehran, Iran</t>
  </si>
  <si>
    <t>almasi.s@iums.ac.ir</t>
  </si>
  <si>
    <t>+98 21 8214 1600</t>
  </si>
  <si>
    <t>Inclusion criteria: Severe illness (respiratory rate above 30 per minute, heart rate above 120 per minute and per cent reduction in peripheral oxygen saturation to less than 93%)&lt;br&gt;Patients resistant to existing treatments</t>
  </si>
  <si>
    <t>Exclusion criteria: Bacterial infection is positive for the patient or procalcitonin is positive&lt;br&gt;The patient may have hepatitis B or hepatitis C or HIV&lt;br&gt;The patient has pulmonary embolism or intravascular thrombosis&lt;br&gt;The patient has active and inactive tuberculosis&lt;br&gt;The patient has diverticulitis and peptic ulcer&lt;br&gt;Leukocytes count less than 3500 cells / mm  and hemoglobin less than 9 g / dL and neutrophils less than 1000 cells / mm3</t>
  </si>
  <si>
    <t>Oxygen saturation level. Timepoint: Daily. Method of measurement: Pulse oximetry.;Rate of breaths. Timepoint: Daily. Method of measurement: Number per minute.;Heart Rate. Timepoint: Daily. Method of measurement: Number per minute.;Level of consciousness. Timepoint: Daily. Method of measurement: GCS, Glasgow Coma Scale.</t>
  </si>
  <si>
    <t>Angiotensin Receptor Blocker Losartan for prevention of COVID 19 complications: a randomized placebo controlled trial - LICCI</t>
  </si>
  <si>
    <t>Intervention1: Losartan: Losartan 25mg given twice a day till discharge or outcome.&lt;br&gt;Control Intervention1: Placebo: Given twice a day in same schedule as intervention till discharge or outcome&lt;br&gt;</t>
  </si>
  <si>
    <t>http://www.ctri.nic.in/Clinicaltrials/pmaindet2.php?trialid=42751</t>
  </si>
  <si>
    <t>Trial of antihypertensive losartan for additional benefit in treating COVID 19 infection.</t>
  </si>
  <si>
    <t>CTRI/2020/05/025319</t>
  </si>
  <si>
    <t>Randomized, Parallel Group, Placebo Controlled Trial
  Method of generating randomization sequence:Permuted block randomization, variable  Method of allocation concealment:Sequentially numbered, sealed, opaque envelopes  Blinding and masking:Participant and Investigator Blinded</t>
  </si>
  <si>
    <t>Sanjay gandhi Post Graduate Institute of Medical Sciences</t>
  </si>
  <si>
    <t>Dr Able Lawrence</t>
  </si>
  <si>
    <t>Department of clinical immunology &amp; rheumatology, 
C- Blockm 2nd Floor,
SGPGIMS, Rae Bareilly Road</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</si>
  <si>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</si>
  <si>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</si>
  <si>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</si>
  <si>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</si>
  <si>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PILOT STUDY ON THE USE OF SARILUMAB IN PATIENTS WITH COVID-19 INFECTION - COVID-SARI-001</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</si>
  <si>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</si>
  <si>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https://www.clinicaltrialsregister.eu/ctr-search/search?query=eudract_number:2020-001745-40</t>
  </si>
  <si>
    <t>PILOT STUDY ON THE USE OF SARILUMAB IN PATIENTS WITH COVID-19 INFECTION</t>
  </si>
  <si>
    <t>EUCTR2020-001745-40-IT</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</si>
  <si>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</si>
  <si>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ASST FATEBENEFRATELLI SACCO</t>
  </si>
  <si>
    <t>Patients with COVID-19 infection &lt;br&gt;MedDRA version: 22.1
Level: LLT
Classification code 10048847
Term: Lung infection NOS
System Organ Class: 100000004862
;Therapeutic area: Diseases [C] - Respiratory Tract Diseases [C08]</t>
  </si>
  <si>
    <t>Dipartimento di Scienze Cliniche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</si>
  <si>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</si>
  <si>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</si>
  <si>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</si>
  <si>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</si>
  <si>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WDF.;Primary end point(s): Proportion of patients who show an improvement of the respiratory function, described as =30% decrease in oxygen requirement compared to baseline.;Timepoint(s) of evaluation of this end point: Daily until discharge</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</si>
  <si>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</si>
  <si>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</si>
  <si>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Efficacy and Safety of Nitazoxanide 600 mg to Treat Mild Ambulatory COVID-19 Patients</t>
  </si>
  <si>
    <t>NCT04441398</t>
  </si>
  <si>
    <t>Edimilson Migowski, MD;Thiago Wendel, MD</t>
  </si>
  <si>
    <t>;thiagowendel83@gmail.com</t>
  </si>
  <si>
    <t>;+55 21 99309-9668</t>
  </si>
  <si>
    <t>NEPS SEMUS Mesquita;</t>
  </si>
  <si>
    <t>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t>
  </si>
  <si>
    <t>Change in signs and symptoms scale</t>
  </si>
  <si>
    <t>Remotely Delivered Programs Targeting COVID-19 Stress-Related Depression and Substance Use</t>
  </si>
  <si>
    <t>Behavioral: Mindfulness Based Cognitive Therapy for Resilience During COVID-19 plus CHAMindWell;Behavioral: Internet Cognitive Behavioral Therapy plus CHAMindWell;Behavioral: CHAMindWell</t>
  </si>
  <si>
    <t>https://clinicaltrials.gov/show/NCT04595084</t>
  </si>
  <si>
    <t>NCT04595084</t>
  </si>
  <si>
    <t>Depression;Anxiety;Substance Use;Stress, Psychological;Stress, Emotional;Alcohol Use, Unspecified;Drug Use;Covid19</t>
  </si>
  <si>
    <t>Zev Schuman-Olivier, MD;Carl Fulwiler, MD;Farah Samawi</t>
  </si>
  <si>
    <t>;;fsamawi@challiance.org</t>
  </si>
  <si>
    <t>;;857-270-0666</t>
  </si>
  <si>
    <t>Cambridge Health Alliance;Cambridge Health Alliance;</t>
  </si>
  <si>
    <t>_x000D_&lt;br&gt;        Inclusion Criteria:_x000D_&lt;br&gt;_x000D_&lt;br&gt;          -  Current patient of CHA primary care or behavioral health provider_x000D_&lt;br&gt;_x000D_&lt;br&gt;          -  Active enrollment in CHA MindWell_x000D_&lt;br&gt;_x000D_&lt;br&gt;          -  Sufficient English fluency to understand procedures and questionnaires_x000D_&lt;br&gt;_x000D_&lt;br&gt;          -  Ability to provide informed consent_x000D_&lt;br&gt;_x000D_&lt;br&gt;          -  Access to the internet and an electronic device to attend study groups and complete_x000D_&lt;br&gt;             questionnaires._x000D_&lt;br&gt;_x000D_&lt;br&gt;          -  CAT-DI 50-75, which is CAT-DI PHQ-9 equivalency score 10-20_x000D_&lt;br&gt;_x000D_&lt;br&gt;        Exclusion Criteria:_x000D_&lt;br&gt;_x000D_&lt;br&gt;          -  Active psychosis or severe level of psychosis on PSY-S-CAT &gt; 30_x000D_&lt;br&gt;_x000D_&lt;br&gt;          -  Bipolar I disorder history or severe level of mania on CAT-M/H50 (&gt;70)_x000D_&lt;br&gt;_x000D_&lt;br&gt;          -  Acute suicidality or self-injurious behavior or severe level of suicidality on_x000D_&lt;br&gt;             CAT-SS(&gt;71)_x000D_&lt;br&gt;_x000D_&lt;br&gt;          -  Severe depression, indicated by CAT-DI PHQ-9 equivalency score &gt;20_x000D_&lt;br&gt;_x000D_&lt;br&gt;          -  Severe level of PTSD on CAT-PTSD (&gt;75)_x000D_&lt;br&gt;_x000D_&lt;br&gt;          -  Current treatment with antipsychotic medication, mood stabilizer or benzodiazepine_x000D_&lt;br&gt;             equivalent of 3mg/day of lorazepam_x000D_&lt;br&gt;_x000D_&lt;br&gt;          -  Cognitive inability as demonstrated by the inability to complete an online informed_x000D_&lt;br&gt;             consent assessment_x000D_&lt;br&gt;_x000D_&lt;br&gt;          -  Current participation in another experimental research study_x000D_&lt;br&gt;_x000D_&lt;br&gt;          -  Previous participation in an 8-week intensive Mindfulness-Based Intervention in past 1_x000D_&lt;br&gt;             year_x000D_&lt;br&gt;_x000D_&lt;br&gt;          -  Expected medical hospitalization in next 6 months_x000D_&lt;br&gt;_x000D_&lt;br&gt;          -  Expected incarceration in next 6 months_x000D_&lt;br&gt;_x000D_&lt;br&gt;          -  Severe substance use disorder or high risk on CAT-MH SUD. In addition, use of or_x000D_&lt;br&gt;             positive toxicology for cocaine, unprescribed opioids, stimulants, or benzodiazepines_x000D_&lt;br&gt;             in the past 3 months._x000D_&lt;br&gt;_x000D_&lt;br&gt;          -  Inability to participate in group intervention without disrupting group in opinion of_x000D_&lt;br&gt;             principal investigator_x000D_&lt;br&gt;_x000D_&lt;br&gt;          -  Inability to complete screening, baseline assessments and 14 daily diaries at_x000D_&lt;br&gt;             baseline._x000D_&lt;br&gt;</t>
  </si>
  <si>
    <t>Depression Severity (CAT-DI)</t>
  </si>
  <si>
    <t>Phase 1b Randomized, Double-Blind, Placebo-Controlled Study Of The Safety Of Therapeutic Treatment With Immunomodulatory Mesenchymal Stem Cells In Adults With COVID-19 Infection Requiring Mechanical Ventilation</t>
  </si>
  <si>
    <t>Biological: BM-Allo.MSC;Biological: Placebo</t>
  </si>
  <si>
    <t>https://clinicaltrials.gov/show/NCT04397796</t>
  </si>
  <si>
    <t>Study of the Safety of Therapeutic Tx With Immunomodulatory MSC in Adults With COVID-19 Infection Requiring Mechanical Ventilation</t>
  </si>
  <si>
    <t>NCT04397796</t>
  </si>
  <si>
    <t>NantKwest, Inc.</t>
  </si>
  <si>
    <t>August 3, 2020</t>
  </si>
  <si>
    <t>Lennie Sender, MD;Vimal Ponnezhan, MD</t>
  </si>
  <si>
    <t>lennie.sender@nantkwest.com;</t>
  </si>
  <si>
    <t>714-615-2350;310-900-8900</t>
  </si>
  <si>
    <t>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t>
  </si>
  <si>
    <t>Incidence of AEs;Mortality;Death;Number of ventilator-free days</t>
  </si>
  <si>
    <t>Awake prone positioning with high flow nasal cannula in critically ill COVID-19 patients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</si>
  <si>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</si>
  <si>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http://isrctn.com/ISRCTN54917435</t>
  </si>
  <si>
    <t>Could prone positioning increase lung function for patients with severe COVID-19 infection?</t>
  </si>
  <si>
    <t>ISRCTN54917435</t>
  </si>
  <si>
    <t>Multicentre open labelled interventional randomized controlled study with two parallel groups (Treatment)</t>
  </si>
  <si>
    <t>Uppsala County Council</t>
  </si>
  <si>
    <t>Respiratory function in patients with respiratory failure due to COVID-19 infection &lt;br&gt;Infections and Infestations</t>
  </si>
  <si>
    <t>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t>
  </si>
  <si>
    <t>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t>
  </si>
  <si>
    <t>Rate of intubation for mechanical ventilation support, recorded in EHR at inclusion and once if applied. Timeframe 30 days after inclusion.</t>
  </si>
  <si>
    <t>An Open-label Randomized Multicenter Study to Evaluate the Efficacy of Early Administration of Tocilizumab (TCZ) in Patients With COVID-19 Pneumonia</t>
  </si>
  <si>
    <t>https://clinicaltrials.gov/show/NCT04346355</t>
  </si>
  <si>
    <t>Efficacy of Early Administration of Tocilizumab in COVID-19 Patients</t>
  </si>
  <si>
    <t>NCT04346355</t>
  </si>
  <si>
    <t>Azienda Unit√† Sanitaria Locale Reggio Emilia</t>
  </si>
  <si>
    <t>Carlo Salvarani, M.D.;Massimo Costantini, Ph.D.</t>
  </si>
  <si>
    <t>Azienda Unit√† Sanitaria Locale-IRCCS di Reggio Emilia;Azienda Unit√† Sanitaria Locale-IRCCS di Reggio Emilia</t>
  </si>
  <si>
    <t>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t>
  </si>
  <si>
    <t>Entry into Intensive Care with invasive mechanical ventilation or death from any cause or clinical aggravation</t>
  </si>
  <si>
    <t>A Randomized, Double-blind, Placebo-controlled trial for determination of the Efficacy and Safety of Baicalein in Hospitalized Adult  Mild and Moderate Patients of novel coronavirus pneumonia (COVID-19)</t>
  </si>
  <si>
    <t>Experimental Group:Baicoli chewable tablets, 200mg / tablet, dosage 200mg / Time, 3 times a day, total 600mg / day, total course of treatment: 10 days;Control Group:Placebo 200 mg / day, 3 times a day, 600 mg / day, for 10 days;</t>
  </si>
  <si>
    <t>http://www.chictr.org.cn/showproj.aspx?proj=54176</t>
  </si>
  <si>
    <t>ChiCTR2000033286</t>
  </si>
  <si>
    <t>Experimental Group:40;Control Group:20;</t>
  </si>
  <si>
    <t>Xiangyang Central Hospital</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</si>
  <si>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</si>
  <si>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</si>
  <si>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</si>
  <si>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</si>
  <si>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</si>
  <si>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</si>
  <si>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</si>
  <si>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time to recovery;</t>
  </si>
  <si>
    <t>Trans Thoracic Manipulation of Ventilation/Perfusion: the V/Q Vest</t>
  </si>
  <si>
    <t>Device: V/Q Vest</t>
  </si>
  <si>
    <t>https://clinicaltrials.gov/show/NCT04369599</t>
  </si>
  <si>
    <t>Trans Thoracic Manipulation of Ventilation/Perfusion: the V/Q Vest for COVID-19</t>
  </si>
  <si>
    <t>NCT04369599</t>
  </si>
  <si>
    <t>Maxwell Weinmann, MD</t>
  </si>
  <si>
    <t>_x000D_&lt;br&gt;        Inclusion Criteria:_x000D_&lt;br&gt;_x000D_&lt;br&gt;          -  Presentation with Acute respiratory distress syndrome (ARDS) in relation to COVID-19,_x000D_&lt;br&gt;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t>
  </si>
  <si>
    <t>Change in Arterial Oxygenation Levels</t>
  </si>
  <si>
    <t>A Multi-center, Randomized, Case Controlled, Double-blind, Ascending-dose Study of Extracorporeal Mesenchymal Stromal Cell Therapy (SBI-101 Therapy) in COVID-19 Subjects With Acute Kidney Injury Receiving Renal Replacement Therapy</t>
  </si>
  <si>
    <t>Biological: SBI-101</t>
  </si>
  <si>
    <t>https://clinicaltrials.gov/show/NCT04445220</t>
  </si>
  <si>
    <t>A Study of Cell Therapy in COVID-19 Subjects With Acute Kidney Injury Who Are Receiving Renal Replacement Therapy</t>
  </si>
  <si>
    <t>NCT04445220</t>
  </si>
  <si>
    <t>Sentien Biotechnologies, Inc.</t>
  </si>
  <si>
    <t>COVID-19;Acute Kidney Injury</t>
  </si>
  <si>
    <t>Brian Miller;J. Pedro Teixeira, MD</t>
  </si>
  <si>
    <t>brian.miller@sentienbiotech.com;</t>
  </si>
  <si>
    <t>781-361-9031;</t>
  </si>
  <si>
    <t>_x000D_&lt;br&gt;        Inclusion Criteria:_x000D_&lt;br&gt;_x000D_&lt;br&gt;          -  Laboratory confirmed COVID-19 diagnosis_x000D_&lt;br&gt;_x000D_&lt;br&gt;          -  AKI as determined by the Investigator based on his/her clinical judgment_x000D_&lt;br&gt;_x000D_&lt;br&gt;          -  Receiving or planned to receive RRT in &lt; 24 hours_x000D_&lt;br&gt;_x000D_&lt;br&gt;          -  Able to tolerate indwelling intravascular access_x000D_&lt;br&gt;_x000D_&lt;br&gt;          -  Has tolerated CRRT for at least 6 hours prior to IP treatment_x000D_&lt;br&gt;_x000D_&lt;br&gt;          -  Likely to require RRT for at least an additional 48 hours_x000D_&lt;br&gt;_x000D_&lt;br&gt;          -  Potassium level &gt;3.6 and &lt;5.5 mEq/L or &gt;3.6 and &lt; 5.5 mmol/L prior to IP treatment_x000D_&lt;br&gt;_x000D_&lt;br&gt;          -  SaO2 &gt; 92% prior to IP initiation_x000D_&lt;br&gt;_x000D_&lt;br&gt;          -  Blood pH &gt; 7.2 prior to IP initiation_x000D_&lt;br&gt;_x000D_&lt;br&gt;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Systolic blood pressure &lt; 90 mmHg immediately prior to IP initiation_x000D_&lt;br&gt;_x000D_&lt;br&gt;          -  Mechanical ventilator support requiring FiO2 &gt; 80% prior to IP initiation_x000D_&lt;br&gt;_x000D_&lt;br&gt;          -  Receiving extracorporeal membrane oxygenation (ECMO)_x000D_&lt;br&gt;_x000D_&lt;br&gt;          -  Liver disease with Child Pugh score of &gt; 7 prior to IP initiation_x000D_&lt;br&gt;_x000D_&lt;br&gt;          -  High sensitivity cardiac Troponin level (hs-cTn) &gt; 100.0 ng/L prior to IP initiation_x000D_&lt;br&gt;_x000D_&lt;br&gt;          -  Hepatorenal syndrome_x000D_&lt;br&gt;_x000D_&lt;br&gt;          -  AKI due to post-renal outflow obstruction_x000D_&lt;br&gt;_x000D_&lt;br&gt;          -  Acute or chronic vasculitis of any etiology_x000D_&lt;br&gt;_x000D_&lt;br&gt;          -  Chronic systemic infection_x000D_&lt;br&gt;_x000D_&lt;br&gt;          -  Subjects with a past medical history of an inherited or acquired hypercoagulable_x000D_&lt;br&gt;             condition independent of COVID-19_x000D_&lt;br&gt;_x000D_&lt;br&gt;          -  Patients with a past medical history of an allergic response to MSC therapy_x000D_&lt;br&gt;_x000D_&lt;br&gt;          -  Participation in another interventional trial with the exception of studies of_x000D_&lt;br&gt;             antivirals, corticosteroids, hydroxychloroquine, azithromycin, or angiotensin_x000D_&lt;br&gt;             converting enzyme inhibitors/angiotensin receptor blockers (or related compounds)_x000D_&lt;br&gt;_x000D_&lt;br&gt;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Imminent death in &lt;24 hours_x000D_&lt;br&gt;_x000D_&lt;br&gt;          -  Organ failure affecting more than 2 non-renal organs_x000D_&lt;br&gt;_x000D_&lt;br&gt;          -  Platelet count &lt;50,000/¬µL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t>
  </si>
  <si>
    <t>Safety and tolerability as measured by incidence of IP-related serious adverse events</t>
  </si>
  <si>
    <t>A Randomized, Open Label, Parallel Efficacy, Active Control, Multi-Centre Exploratory Drug Trial to Evaluate Efficacy and Safety of an Ayurvedic Formulation as Adjunct Treatment to Standard of Care for the management of Mild to Moderate COVID-19 Patients</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</si>
  <si>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</si>
  <si>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http://www.ctri.nic.in/Clinicaltrials/pmaindet2.php?trialid=43812</t>
  </si>
  <si>
    <t>A clinical study of  Ayurvedic formulations  in the treatment  of Mild to Moderate COVID-19 patients</t>
  </si>
  <si>
    <t>CTRI/2020/06/025557</t>
  </si>
  <si>
    <t>Randomized, Parallel Group, Active Controlled Trial
  Method of generating randomization sequence:Permuted block randomization, fixed  Method of allocation concealment:Not Applicable  Blinding and masking:Open Label</t>
  </si>
  <si>
    <t>Ministry Of Ayush</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</si>
  <si>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</si>
  <si>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</si>
  <si>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</si>
  <si>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</si>
  <si>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</si>
  <si>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</si>
  <si>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</si>
  <si>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</si>
  <si>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Using Biovitals¬Æ Sentinel to Monitor Disease Progression in Subjects Quarantined for Suspected COVID-19</t>
  </si>
  <si>
    <t>Device: BIOVITALS</t>
  </si>
  <si>
    <t>https://clinicaltrials.gov/show/NCT04343794</t>
  </si>
  <si>
    <t>NCT04343794</t>
  </si>
  <si>
    <t>David Siu, MD FRCP;David Siu, MD FRCP;David Siu, MD</t>
  </si>
  <si>
    <t>;cwdsiu@hku.hk;cwdsiu@hku.hk</t>
  </si>
  <si>
    <t>;22554694;22554649</t>
  </si>
  <si>
    <t>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t>
  </si>
  <si>
    <t>Time to diagnosis of COVID-19 by RT-PCR in subjects</t>
  </si>
  <si>
    <t>Biological: allogeneic human dental pulp stem cells (BSH BTC &amp; Utooth BTC);Other: Intravenous saline injection (Placebo)</t>
  </si>
  <si>
    <t>https://clinicaltrials.gov/show/NCT04336254</t>
  </si>
  <si>
    <t>Safety and Efficacy Study of Allogeneic Human Dental Pulp Mesenchymal Stem Cells to Treat Severe COVID-19 Patients</t>
  </si>
  <si>
    <t>NCT04336254</t>
  </si>
  <si>
    <t>Prof. Qingsong Ye, PhD,DDS;Qingsong Ye, PhD,DDS;Chenliang Zhou, PhD</t>
  </si>
  <si>
    <t>;qingsongye@foxmail.com;</t>
  </si>
  <si>
    <t>;+8615858242516;+86 027 88041919</t>
  </si>
  <si>
    <t>Center for Regenerative Medicine, Renmin Hospital of Wuhan University;</t>
  </si>
  <si>
    <t>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t>
  </si>
  <si>
    <t>TTCI</t>
  </si>
  <si>
    <t>Canakinumab in Patients With COVID-19 and Type 2 Diabetes - CanCovDia Trial</t>
  </si>
  <si>
    <t>Drug: Canakinumab;Drug: Placebo</t>
  </si>
  <si>
    <t>https://clinicaltrials.gov/show/NCT04510493</t>
  </si>
  <si>
    <t>Canakinumab in Patients With COVID-19 and Type 2 Diabetes</t>
  </si>
  <si>
    <t>NCT04510493</t>
  </si>
  <si>
    <t>Coronavirus Infection;Diabetes Mellitus, Type 2</t>
  </si>
  <si>
    <t>October 23, 2020</t>
  </si>
  <si>
    <t>CanCovDia</t>
  </si>
  <si>
    <t>Marc Donath, MD, Prof.;Marc Donath, MD, Prof.</t>
  </si>
  <si>
    <t>;marc.donath@usb.ch</t>
  </si>
  <si>
    <t>;+41 61 265 5078.</t>
  </si>
  <si>
    <t>University Hospital Basel, Department of Endocrinology, Diabetes and Metabolism;</t>
  </si>
  <si>
    <t>_x000D_&lt;br&gt;        Inclusion Criteria:_x000D_&lt;br&gt;_x000D_&lt;br&gt;          -  Diagnosis of type 2 diabetes mellitus_x000D_&lt;br&gt;_x000D_&lt;br&gt;          -  Body mass index &gt; 25 kg/m¬≤ (overweight)_x000D_&lt;br&gt;_x000D_&lt;br&gt;          -  Hospitalized with COVID-19_x000D_&lt;br&gt;_x000D_&lt;br&gt;        Exclusion Criteria:_x000D_&lt;br&gt;_x000D_&lt;br&gt;          -  Suspected or known untreated active bacterial, fungal, viral, or parasitic infection_x000D_&lt;br&gt;             with the exception of COVID-19_x000D_&lt;br&gt;_x000D_&lt;br&gt;          -  Treatment with immunomodulators or immunosuppressant drugs, including but not limited_x000D_&lt;br&gt;             to tocilizumab, tumor necrosis factor (TNF) inhibitors and anti-IL-17 agents within 5_x000D_&lt;br&gt;             half-lives or 30 days (whichever is longer) prior to randomization with the exception_x000D_&lt;br&gt;             of anakinra which is excluded within 5 half-lives only. Note: Immunomodulators_x000D_&lt;br&gt;             (topical or inhaled) for asthma and atopic dermatitis, and corticosteroids (any route_x000D_&lt;br&gt;             of administration) such as dexamethasone are permitted._x000D_&lt;br&gt;_x000D_&lt;br&gt;          -  History of hypersensitivity to canakinumab or to biologic drugs_x000D_&lt;br&gt;_x000D_&lt;br&gt;          -  Neutrophil count &lt;1000/mm3_x000D_&lt;br&gt;_x000D_&lt;br&gt;          -  Pregnant or nursing (lactating) women_x000D_&lt;br&gt;_x000D_&lt;br&gt;          -  Participation in another study with investigational drug within the 30 days preceding_x000D_&lt;br&gt;             and during the present study-_x000D_&lt;br&gt;</t>
  </si>
  <si>
    <t>unmatched win ratio after treatment with canakinumab compared to Placebo (composite endpoint)</t>
  </si>
  <si>
    <t>EFFICACY OF HYDROXYCHLOROQUINE, CICLESONIDE AND IVERMECTIN IN TREATMENT OF MODERATE COVID-19 ILLNESS: AN OPEN-LABEL RANDOMISED CONTROLLED STUDY - EHYCIVER-COVID</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</si>
  <si>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</si>
  <si>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http://www.ctri.nic.in/Clinicaltrials/pmaindet2.php?trialid=43364</t>
  </si>
  <si>
    <t>A clinical Trial to Study the Effects of Hydroxychloroquine, Ciclesonide and Ivermectin in treatment of moderate COVID-19 illness</t>
  </si>
  <si>
    <t>CTRI/2020/04/024948</t>
  </si>
  <si>
    <t>Randomized, Parallel Group Trial
  Method of generating randomization sequence:Coin toss, Lottery, toss of dice, shuffling cards etc  Method of allocation concealment:Not Applicable  Blinding and masking:Not Applicable</t>
  </si>
  <si>
    <t>Lady Hardinge Medical College</t>
  </si>
  <si>
    <t>Anupam Prakash</t>
  </si>
  <si>
    <t>Department of Medicine
Lady Hardinge Medical College
Shahid Bhagat Singh Marg
New Delhi
110001
INDIA</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</si>
  <si>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</si>
  <si>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</si>
  <si>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</si>
  <si>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</si>
  <si>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Proportion of patients having virologic cure on Day 6 in each of the groupsTimepoint: Day 6 of treatment initiation</t>
  </si>
  <si>
    <t>A Phase 3, Randomized, Double-Blind, Placebo-Controlled, Multicenter Study to Assess the Efficacy and Safety of Ruxolitinib in Participants With COVID-19-Associated ARDS Who Require Mechanical Ventilation (RUXCOVID-DEVENT)</t>
  </si>
  <si>
    <t>Drug: Placebo;Drug: Ruxolitinib</t>
  </si>
  <si>
    <t>https://clinicaltrials.gov/show/NCT04377620</t>
  </si>
  <si>
    <t>Assessment of Efficacy and Safety of Ruxolitinib in Participants With COVID-19-Associated ARDS Who Require Mechanical Ventilation (RUXCOVID-DEVENT)</t>
  </si>
  <si>
    <t>NCT04377620</t>
  </si>
  <si>
    <t>Incyte Corporation</t>
  </si>
  <si>
    <t>United States;Russian Federation;United States</t>
  </si>
  <si>
    <t>May 24, 2020</t>
  </si>
  <si>
    <t>Incyte Corporation Call Center (US)</t>
  </si>
  <si>
    <t>medinfo@incyte.com</t>
  </si>
  <si>
    <t>1.855.463.3463</t>
  </si>
  <si>
    <t>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t>
  </si>
  <si>
    <t>Proportion of participants who have died due to any cause</t>
  </si>
  <si>
    <t>Phase2, Randomized, Controlled Study to Evaluate the Efficacy and Safety of Maraviroc and/or Favipiravir Plus Standard Therapy in Adult Patients With Severe Non-critical COVID-19"</t>
  </si>
  <si>
    <t>Drug: Maraviroc + Currently used therapy;Procedure: Curently used therapy for COVID-19 non-critical patients;Drug: Favipiravir + Currently used therapy;Drug: Maraviroc+Favipiravir+CT</t>
  </si>
  <si>
    <t>https://clinicaltrials.gov/show/NCT04475991</t>
  </si>
  <si>
    <t>Safety and Efficacy of Maraviroc and/or Favipiravir With Standard Therapy in Severe COVID-19 Adults</t>
  </si>
  <si>
    <t>NCT04475991</t>
  </si>
  <si>
    <t>Hospital General de M√©xico Dr. Eduardo Liceaga</t>
  </si>
  <si>
    <t>COMVIVIR</t>
  </si>
  <si>
    <t>Mar√≠a Luisa Hern√°ndez-Medel, MD;Adolfo P√©rez-Garc√≠a, PhD;Adolfo P√©rez-Garc√≠a, PhD</t>
  </si>
  <si>
    <t>;aperezg@hotmail.com;aperezg@hotmail.com</t>
  </si>
  <si>
    <t>;+52(55)27892000;+52(55)27892000</t>
  </si>
  <si>
    <t>Hospital General de M√©xico Dr. Eduardo Liceaga;</t>
  </si>
  <si>
    <t>_x000D_&lt;br&gt;        Inclusion Criteria:_x000D_&lt;br&gt;_x000D_&lt;br&gt;          -  With severe non-critical stage of COVID at the time of admission._x000D_&lt;br&gt;_x000D_&lt;br&gt;          -  Patients tested positive for SARS-CoV-2 confirmed by PCR (Polymerase Chain Reaction)_x000D_&lt;br&gt;_x000D_&lt;br&gt;          -  Within the first 12 days post appearance of symptoms_x000D_&lt;br&gt;_x000D_&lt;br&gt;          -  With at least one of the following risk factors: Diabetes mellitus (DM), obesity_x000D_&lt;br&gt;             (BMI&gt;30, hypertension, age &gt; 65 years._x000D_&lt;br&gt;_x000D_&lt;br&gt;          -  Respiratory rate 25-34/min and no signs of respiratory distress._x000D_&lt;br&gt;_x000D_&lt;br&gt;          -  Thorax USG with LUS (Lung Ultrasonographic Score)&gt;23_x000D_&lt;br&gt;_x000D_&lt;br&gt;          -  With at least two of the following indicators of severity: SpO2 81-90%, PaFi 250-100_x000D_&lt;br&gt;             mmHg, FiO2&gt;60% , LHD (Lactic Acid Dehydrogenase) &gt;350 U/L, lung infiltration &gt;50%_x000D_&lt;br&gt;             determined by thorax radiography._x000D_&lt;br&gt;_x000D_&lt;br&gt;          -  Normal liver function (Considered up to a fivefold increase above the normal limits of_x000D_&lt;br&gt;             hepatic transaminases)_x000D_&lt;br&gt;_x000D_&lt;br&gt;          -  Signed informed consent_x000D_&lt;br&gt;_x000D_&lt;br&gt;        Exclusion Criteria:_x000D_&lt;br&gt;_x000D_&lt;br&gt;          -  Pregnant or lactating women_x000D_&lt;br&gt;_x000D_&lt;br&gt;          -  Patients already participating in another clinical study_x000D_&lt;br&gt;_x000D_&lt;br&gt;          -  Clinical evidence of an infectious disease different from COVID at the time of_x000D_&lt;br&gt;             admission_x000D_&lt;br&gt;_x000D_&lt;br&gt;          -  Signs of respiratory distress_x000D_&lt;br&gt;_x000D_&lt;br&gt;          -  Chronic kidney failure_x000D_&lt;br&gt;_x000D_&lt;br&gt;          -  Coronary disease_x000D_&lt;br&gt;_x000D_&lt;br&gt;          -  Glasgow score &lt; 13_x000D_&lt;br&gt;_x000D_&lt;br&gt;          -  Glomerular filtration rate &lt; 60ml/min/1.73 m2 and known history of preexisting chronic_x000D_&lt;br&gt;             renal failure (Chronic kidney disease stages 3,4,5)_x000D_&lt;br&gt;_x000D_&lt;br&gt;          -  Known history of HCV, HBV and/or clinical signs of hepatic liver failure._x000D_&lt;br&gt;_x000D_&lt;br&gt;          -  Any type of cancer_x000D_&lt;br&gt;_x000D_&lt;br&gt;          -  HIV and/or any anti retroviral treatment_x000D_&lt;br&gt;_x000D_&lt;br&gt;          -  Psychotropics treatment_x000D_&lt;br&gt;_x000D_&lt;br&gt;          -  With transplant background_x000D_&lt;br&gt;_x000D_&lt;br&gt;          -  With any autoimmune disorder_x000D_&lt;br&gt;_x000D_&lt;br&gt;          -  With known hypersensibility to maraviroc and/or favipiravir_x000D_&lt;br&gt;</t>
  </si>
  <si>
    <t>Patients free of mechanical ventilation or death</t>
  </si>
  <si>
    <t>Intermediate-dose Versus Standard Prophylactic Anticoagulation In cRitically-ill pATIents With COVID-19: An opeN Label Randomized Controlled Trial---A Randomized Trial of Atorvastatin vs. Placebo In Critically-ill Patients With COVID-19</t>
  </si>
  <si>
    <t>Drug: intermediate dose Enoxaparin/ unfractionated heparin;Drug: standard prophylactic dose Enoxaparin/ unfractionated heparin;Drug: Atorvastatin 20mg;Drug: Matched placebo</t>
  </si>
  <si>
    <t>https://clinicaltrials.gov/show/NCT04486508</t>
  </si>
  <si>
    <t>Intermediate-dose vs Standard Prophylactic Anticoagulation and Statin vs Placebo in ICU Patients With COVID-19</t>
  </si>
  <si>
    <t>NCT04486508</t>
  </si>
  <si>
    <t>Allocation: Randomized. Intervention model: Factorial Assignment. Primary purpose: Treatment. Masking: Single (Outcomes Assessor).</t>
  </si>
  <si>
    <t>Rajaie Cardiovascular Medical and Research Center</t>
  </si>
  <si>
    <t>INSPIRATION</t>
  </si>
  <si>
    <t>Parham Sadeghipour, MD;Behnood Bikdeli, MD, MS;Parham Sadeghipour, MD;Babak Sharif Kashani</t>
  </si>
  <si>
    <t>;;psadeghipour@hotmail.com;sharifkashani@yahoo.com</t>
  </si>
  <si>
    <t>;;+989121454319;+989121793688</t>
  </si>
  <si>
    <t>Rajaie Cardiovascular Medical and Research Center;Brigham and Women's Hospital, Harvard Medical School;</t>
  </si>
  <si>
    <t>_x000D_&lt;br&gt;        Inclusion Criteria for Anticoagulation Hypothesis_x000D_&lt;br&gt;_x000D_&lt;br&gt;          1. Adult patients (=18 years), with polymerase chain reaction (PCR)-confirmed COVID-19_x000D_&lt;br&gt;             admitted to ICU within 7 days of initial hospitalization , who do not have another_x000D_&lt;br&gt;             firm indication for anticoagulation (such as mechanical valve, high-risk atrial_x000D_&lt;br&gt;             fibrillation (AF), VTE, or left ventricle (LV) thrombus),who are not enrolled in_x000D_&lt;br&gt;             another blinded randomized trial, and are willing to participate in the study and_x000D_&lt;br&gt;             provide informed consent ._x000D_&lt;br&gt;_x000D_&lt;br&gt;          2. Estimated survival of at least 24 hours at the discretion of enrolling physician_x000D_&lt;br&gt;_x000D_&lt;br&gt;        Exclusion Criteria for Anticoagulation Hypothesis_x000D_&lt;br&gt;_x000D_&lt;br&gt;          1. Weight &lt;40 Kilogram (kg)_x000D_&lt;br&gt;_x000D_&lt;br&gt;          2. Overt bleeding at the day of enrollment_x000D_&lt;br&gt;_x000D_&lt;br&gt;          3. Known major bleeding within 30 days (according to the Bleeding Academic Research_x000D_&lt;br&gt;             Consortium (BARC) definition, Appendix A)_x000D_&lt;br&gt;_x000D_&lt;br&gt;          4. Platelet count &lt;50,000/Fl_x000D_&lt;br&gt;_x000D_&lt;br&gt;          5. Pregnancy (as confirmed by Beta human chorionic gonadotropin (HCG) testing among_x000D_&lt;br&gt;             female patients &lt;50 years)_x000D_&lt;br&gt;_x000D_&lt;br&gt;          6. Patients on Extracorporeal Membrane Oxygenation (ECMO)_x000D_&lt;br&gt;_x000D_&lt;br&gt;          7. History of heparin induced thrombocytopenia or immune thrombocytopenia_x000D_&lt;br&gt;_x000D_&lt;br&gt;          8. Ischemic stroke within the past 2 weeks_x000D_&lt;br&gt;_x000D_&lt;br&gt;          9. Craniotomy/major neurosurgery within the past 3 months_x000D_&lt;br&gt;_x000D_&lt;br&gt;         10. Major head or spinal trauma in the past 30 days_x000D_&lt;br&gt;_x000D_&lt;br&gt;         11. Known brain metastases or vascular malformations (aneurysm)_x000D_&lt;br&gt;_x000D_&lt;br&gt;         12. Presence of an epidural, spinal or pericardial catheter_x000D_&lt;br&gt;_x000D_&lt;br&gt;         13. Major surgery other than neurosurgery within 14 days prior to enrollment_x000D_&lt;br&gt;_x000D_&lt;br&gt;         14. Coexistence of severe obesity (weight &gt;120 kg or BMI&gt;35 kg/m2 along with severe renal_x000D_&lt;br&gt;             insufficiency defined as creatinine clearance (CrCl) &lt;30 mL/sec)_x000D_&lt;br&gt;_x000D_&lt;br&gt;         15. Allergic reaction to study medications_x000D_&lt;br&gt;_x000D_&lt;br&gt;         16. Lack or withdrawal of informed consent_x000D_&lt;br&gt;_x000D_&lt;br&gt;        Inclusion Criteria for the Statin Randomization_x000D_&lt;br&gt;_x000D_&lt;br&gt;          1. Patients enrolled for the anticoagulation randomization_x000D_&lt;br&gt;_x000D_&lt;br&gt;          2. Willingness to participation in the study and providing informed consent_x000D_&lt;br&gt;_x000D_&lt;br&gt;        Exclusions Criteria for the Statin Randomization_x000D_&lt;br&gt;_x000D_&lt;br&gt;          1. Baseline liver function tests&gt; 3 times upper normal limits (ULN) or creatine kinase_x000D_&lt;br&gt;             (CK) &gt;500 U/L_x000D_&lt;br&gt;_x000D_&lt;br&gt;          2. Active liver disease (LFT&gt;3 ULN plus histologic finding including cirrhosis or_x000D_&lt;br&gt;             inflammation or necrosis)_x000D_&lt;br&gt;_x000D_&lt;br&gt;          3. Routine use of statins prior to the index hospitalization_x000D_&lt;br&gt;_x000D_&lt;br&gt;          4. Previous documented statin intolerance_x000D_&lt;br&gt;</t>
  </si>
  <si>
    <t>Composite of incident VTE, undergoing ECMO, and all-cause mortality</t>
  </si>
  <si>
    <t>An International, Multicenter, Randomized, Double-blind, Placebo-controlled, Phase III Study Evaluating the Efficacy and Safety of Dapagliflozin in Respiratory Failure in Patients with COVID-19 - Dapagliflozin in Respiratory failure in patients with COVID-19</t>
  </si>
  <si>
    <t>&lt;br&gt;Product Name: Dapagliflozin&lt;br&gt;Product Code: A10BK01&lt;br&gt;Pharmaceutical Form: Film-coated tablet&lt;br&gt;INN or Proposed INN: Dapagliflozin&lt;br&gt;CAS Number: 461432-26-8&lt;br&gt;Current Sponsor code: BMS-512148-05&lt;br&gt;Other descriptive name: DAPAGLIFLOZIN&lt;br&gt;Concentration unit: mg milligram(s)&lt;br&gt;Concentration type: equal&lt;br&gt;Concentration number: 10-&lt;br&gt;Pharmaceutical form of the placebo: Film-coated tablet&lt;br&gt;Route of administration of the placebo: Oral use&lt;br&gt;&lt;br&gt;</t>
  </si>
  <si>
    <t>https://www.clinicaltrialsregister.eu/ctr-search/search?query=eudract_number:2020-001473-79</t>
  </si>
  <si>
    <t>Dapagliflozin in Respiratory failure in patients with COVID-19</t>
  </si>
  <si>
    <t>EUCTR2020-001473-79-GB</t>
  </si>
  <si>
    <t>Saint Luke‚Äôs Hospital of Kansas City, Kansas City, Missouri, USA</t>
  </si>
  <si>
    <t>Respiratory Failure in patients with COVID-19;Therapeutic area: Diseases [C] - Respiratory Tract Diseases [C08]</t>
  </si>
  <si>
    <t>Andrejs Faibusevics</t>
  </si>
  <si>
    <t>9 Dallington St.</t>
  </si>
  <si>
    <t>afaibusevics@georgeclinical.com</t>
  </si>
  <si>
    <t>George Clinical (UK) Limited</t>
  </si>
  <si>
    <t>Inclusion criteria: &lt;br&gt;For inclusion in the study patients should fulfil the following criteria based on local regulations:&lt;br&gt;1	Provision of informed consent prior to any study specific procedures. The ICF process is described in Section 10.4&lt;br&gt;2	Male or female patients aged =18 years on the day consent given&lt;br&gt;3	Currently hospitalized&lt;br&gt;4	Confirmed SARS-CoV-2 infection by laboratory testing &lt;72h prior to randomization or strongly suspected on presentation&lt;br&gt;5	Chest radiography or CT findings consistent with COVID-19, defined as: chest X-ray and/or CT scan demonstrating ground glass and/or fine reticular opacities with or without crazy-paving, multifocal organizing pneumonia and architectural distortion in a predominantly peripheral distribution&lt;br&gt;6	Mild-moderate disease: SpO2=94% with low-flow supplemental oxygen (3 liters or less)&lt;br&gt;7	Medical history of at least one of the following: &lt;br&gt;(a)	hypertension&lt;br&gt;(b)	T2DM&lt;br&gt;(c)	atherosclerotic cardiovascular disease&lt;br&gt;(d)	heart failure (with either reduced or preserved LVEF)&lt;br&gt;(e)	CKD stage 3 to 4 (eGFR between 25 to 60 mL/min/1.73 m2)&lt;br&gt;&lt;br&gt;Are the trial subjects under 18? no&lt;br&gt;Number of subjects for this age range: 0&lt;br&gt;F.1.2 Adults (18-64 years) yes&lt;br&gt;F.1.2.1 Number of subjects for this age range 450&lt;br&gt;F.1.3 Elderly (&gt;=65 years) yes&lt;br&gt;F.1.3.1 Number of subjects for this age range 450&lt;br&gt;</t>
  </si>
  <si>
    <t>Exclusion criteria: &lt;br&gt;1	Severe COVID-19: requiring mechanical ventilation via endotracheal intubation, and/or non-invasive ventilation&lt;br&gt;2	Expected need for mechanical ventilation with endotracheal intubation, non-invasive ventilation, or continuous positive airway pressure (CPAP) within the next 24 hours&lt;br&gt;3	Anticipated transfer to another hospital facility, which is not another study site, within 72 hours&lt;br&gt;4	Expected survival of less than 24 hours at the time of presentation, in the judgement of the Investigator&lt;br&gt;5	eGFR &lt;25 mL/min/1.73 m2 or receiving renal replacement therapy/dialysis&lt;br&gt;6	Evidence of oliguria (urine output &lt;500 mL in 24 hours or &lt;0.5 mL/kg/hour) or serum creatinine =1.5x baseline pre-hospitalization value, if available at the time of screening &lt;br&gt;7	Systolic BP &lt;95 mmHg and/or requirement for vasopressor treatment and/or inotropic or mechanical circulatory support at Screening&lt;br&gt;8	History of type 1 diabetes mellitus&lt;br&gt;9	Currently receiving or has received in the last 14 days, experimental immune modulators and/or monoclonal antibody therapies for COVID-19**&lt;br&gt;10	History of diabetic ketoacidosis within last 6 months&lt;br&gt;11	Current treatment with any SGLT2i (eg, dapagliflozin, canagliflozin, empagliflozin, ertugliflozin) or having received treatment with any SGLT2i within 4 weeks prior to screening &lt;br&gt;12	History of hypersensitivity to dapagliflozin&lt;br&gt;13	Any other condition that in the judgment of the investigator would jeopardize the patient's participation in the study or that may interfere with the interpretation of study data or if the patient is considered unlikely to comply with study procedures, restrictions and requirements&lt;br&gt;14	Women of childbearing potential: Current or planned pregnancy or currently lactating. &lt;br&gt;(a)	Women of childbearing potential are defined as any female who has experienced menarche and who is NOT permanently sterile or post-menopausal&lt;br&gt;(b)	Post-menopausal is defined as 12 consecutive months with no menses without an alternative medical cause&lt;br&gt;(c)	Women of childbearing potential, who are sexually active, must agree to use a medically accepted method of birth control for the duration of the study. &lt;br&gt;15	Involvement in the planning and/or conduct of the study (applies to both Investigator staff and/or staff at the study site)&lt;br&gt;16	Previous enrolment in the present study. (Note: the study design allows 2 attempts to meet the randomization criteria after enrolment.)&lt;br&gt;17	Current participation in another interventional clinical trial (with an investigational drug) that is not an observational registry&lt;br&gt;</t>
  </si>
  <si>
    <t>Main Objective: To determine whether dapagliflozin 10 mg is superior to placebo, in reducing disease progression, complications, and all-cause mortality in patients hospitalized with COVID-19.;Secondary Objective: To evaluate the net clinical benefit of dapagliflozin 10 mg compared to placebo in patients hospitalized with COVID 19&lt;br&gt;To compare the effect of dapagliflozin 10 mg versus placebo on time to hospital discharge&lt;br&gt;To compare the effect of dapagliflozin 10 mg versus placebo on total number of days alive, out of hospital, and/or free from mechanical ventilation&lt;br&gt;To compare the effect of dapagliflozin 10 mg versus placebo on total number of days alive, not in ICU, and/or free from mechanical ventilation&lt;br&gt;To compare the effect of dapagliflozin 10 mg versus placebo in reducing the incidence of all cause mortality&lt;br&gt;To compare the effect of dapagliflozin 10 mg versus placebo in reducing new or worsened organ dysfunction&lt;br&gt;To compare the effect of dapagliflozin 10 mg versus placebo on acute kidney injury ;Timepoint(s) of evaluation of this end point: A number of efficacy endpoints, listed below, relate to the timing of an event. Patients are reviewed daily for the occurrence of each of these events. The date and time (24 hr) (time if known) of the event will be recorded.&lt;br&gt;‚Ä¢	Death from any cause&lt;br&gt;‚Ä¢	New/worsened organ dysfunction (as defined in the primary outcome measure). This will be tested for both definitions of respiratory decompensation&lt;br&gt;‚Ä¢	Hospital discharge&lt;br&gt;‚Ä¢	Acute kidney injury (defined as doubling of s Creatinine compared to baseline)&lt;br&gt;The NEWS 2 can be used on all hospitalized patients to allow for the early detection of clinical deterioration and potential need for higher level of care. It determines the degree of illness of a patient and prompts critical care intervention. ;Primary end point(s): Time to first occurrence of either death from any cause or new/worsened organ dysfunction through 30 days of follow up, defined as at least one of the following: &lt;br&gt;‚Ä¢	Respiratory decompensation requiring initiation of invasive or non invasive mechanical ventilation or continuous positive airway pressure (CPAP) treatment, and/or initiation of veno venous extracorporeal membrane oxygenation (ECMO)&lt;br&gt;‚Ä¢	New or worsening congestive HFa during current hospitalization&lt;br&gt;‚Ä¢	Requirement for vasopressor therapy and/or inotropic or mechanical circulatory support&lt;br&gt;‚Ä¢	Ventricular tachycardia or fibrillation lasting at least 30 seconds and/or associated with hemodynamic instability or pulseless electrical activity, or resuscitated cardiac arrest&lt;br&gt;‚Ä¢	Initiation of renal replacement therapy</t>
  </si>
  <si>
    <t>Convalescent CoVID-19 Plasma in the Treatment of High Risk CoVID-19 Disease</t>
  </si>
  <si>
    <t>Biological: Convalescent COVID 19 Plasma</t>
  </si>
  <si>
    <t>https://clinicaltrials.gov/show/NCT04355897</t>
  </si>
  <si>
    <t>CoVID-19 Plasma in Treatment of COVID-19 Patients</t>
  </si>
  <si>
    <t>NCT04355897</t>
  </si>
  <si>
    <t>The Christ Hospital</t>
  </si>
  <si>
    <t>Dean J Kereiakes, MD;Dean J Kereiakes, MD</t>
  </si>
  <si>
    <t>;lindnermd@thechristhospital.com</t>
  </si>
  <si>
    <t>;513-585-1777</t>
  </si>
  <si>
    <t>The Christ Hospital;</t>
  </si>
  <si>
    <t>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t>
  </si>
  <si>
    <t>Reduce mortality</t>
  </si>
  <si>
    <t>Western Kenya Integrated COVID-19 Response Leveraging the Community Health Strategy, Youth, and Technology to Flatten the COVID-19 Curve and Improve COVID-19 Case Detection, Isolation and Management in Western Kenya</t>
  </si>
  <si>
    <t>Other: Training of youth, community health assistants and community health workers.;Other: Training clinicians in basic critical care and the management of severe COVID-19 cases</t>
  </si>
  <si>
    <t>https://clinicaltrials.gov/show/NCT04501458</t>
  </si>
  <si>
    <t>Western Kenya Integrated COVID-19 Response</t>
  </si>
  <si>
    <t>NCT04501458</t>
  </si>
  <si>
    <t>Allocation: Non-Randomized. Intervention model: Crossover Assignment. Primary purpose: Prevention. Masking: None (Open Label).</t>
  </si>
  <si>
    <t>Surgical Systems Research Group</t>
  </si>
  <si>
    <t>Neema Kaseje, MD;Neema Kaseje, MD;Neema Kaseje, MD</t>
  </si>
  <si>
    <t>;nkaseje@gmail.com;nkaseje@gmail.com</t>
  </si>
  <si>
    <t>;+16177355937;+16177355937</t>
  </si>
  <si>
    <t>Surgical Systems Research Group;</t>
  </si>
  <si>
    <t>_x000D_&lt;br&gt;        Inclusion Criteria:_x000D_&lt;br&gt;_x000D_&lt;br&gt;          -  Youth aged 18 to 30 years old._x000D_&lt;br&gt;_x000D_&lt;br&gt;          -  Active community health workers._x000D_&lt;br&gt;_x000D_&lt;br&gt;          -  Facilities with oxygen capacity._x000D_&lt;br&gt;_x000D_&lt;br&gt;        Exclusion Criteria:_x000D_&lt;br&gt;_x000D_&lt;br&gt;          -  Individuals younger than 18 or older than 30 years old._x000D_&lt;br&gt;_x000D_&lt;br&gt;          -  Inactive community health workers._x000D_&lt;br&gt;_x000D_&lt;br&gt;          -  Facilities without oxygen capacity._x000D_&lt;br&gt;</t>
  </si>
  <si>
    <t>Chinese Herbal medicine for Severe nevel coronavirus pneumonia (COVID-19): a Randomized Controlled Trial</t>
  </si>
  <si>
    <t>Experimental Group:Combined Treatment of Chinese medicine and western medicine;Control Group:Western medicine treatment;</t>
  </si>
  <si>
    <t>http://www.chictr.org.cn/showproj.aspx?proj=48886</t>
  </si>
  <si>
    <t>ChiCTR2000029418</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</si>
  <si>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</si>
  <si>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</si>
  <si>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</si>
  <si>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</si>
  <si>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</si>
  <si>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</si>
  <si>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</si>
  <si>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Critically ill patients (%);</t>
  </si>
  <si>
    <t>Inflammatory regulation effect of N-acetylcysteine on COVID-19 treatment, pilot, double blinded randomized placebo controlled multicenter clinical trial</t>
  </si>
  <si>
    <t>&lt;br&gt;                Randomization will be stratified by:&lt;br&gt;                1. Center&lt;br&gt;                2. COVID-19 clinical severity stage&lt;br&gt;                Allocation to the intervention group and the control group will be in a 1:1 ratio. Randomization will be blocked in a randomly permuted block size.&lt;br&gt;&lt;br&gt;                The intervention group will receive N-Acetylcysteine (NAC) 150 mg/kg every 12 hours for 14 days of admission in addition to the standard of care.&lt;br&gt;                The primary route is oral, but the treating team has the option to start or switch to IV Infusion over 1 hour if:&lt;br&gt;                1. The patient can‚Äôt tolerate orally.&lt;br&gt;                2. The patient is in shock and gastrointestinal absorption is thought to be impaired.&lt;br&gt;&lt;br&gt;                The control group will receive matching normal saline placebo administered in the same schedule and volume as NAC in addition to the standard of care implemented in the hospitals for COVID-19 management.&lt;br&gt;&lt;br&gt;                Participants will be followed until they are discharged. No specific laboratory/radiological investigation is required. The result of their usual lab, symptoms progression, clinical severity and outcomes will be collected on a daily basis during hospitalization until discharge.&lt;br&gt;</t>
  </si>
  <si>
    <t>http://isrctn.com/ISRCTN60069084</t>
  </si>
  <si>
    <t>Effect of N-acetylcysteine on COVID-19 treatment</t>
  </si>
  <si>
    <t>ISRCTN60069084</t>
  </si>
  <si>
    <t>Adaptive pilot double-blinded randomized placebo-controlled multi-center clinical trial (Treatment)</t>
  </si>
  <si>
    <t>Phase III/IV</t>
  </si>
  <si>
    <t>King Saud Medical City</t>
  </si>
  <si>
    <t>Oman;Saudi Arabia</t>
  </si>
  <si>
    <t>Inclusion criteria: &lt;br&gt;                1. Adults (above 18 years)&lt;br&gt;                2. Admitted to the hospital&lt;br&gt;                3. Confirmed COVID-19 patient by RT-PCR test from any specimen (nasal, throat swab, sputum, etc)&lt;br&gt;                4. On oxygen supplement ( Category 4, 5, 6, 7 on the ordinal scale)&lt;br&gt;</t>
  </si>
  <si>
    <t>Exclusion criteria: &lt;br&gt;                1. Active indication and use of NAC&lt;br&gt;                2. Known allergy to NAC&lt;br&gt;                3. In the opinion of the clinical team, progression to death is imminent and inevitable within the next 24 hours, irrespective of provision of treatment e.g. patients on ECMO at time of randomization&lt;br&gt;                4. Patients enrolled in other investigational drug studies are not eligible for our study&lt;br&gt;</t>
  </si>
  <si>
    <t>&lt;br&gt;                Time to recovery: day of recovery is defined as the first day on which one of the following three categories from the Ordinal scale on clinical improvement per WHO blueprint in COVID-19 therapeutic trials:&lt;br&gt;                1. Hospitalized, not requiring supplemental oxygen&lt;br&gt;                2. Not hospitalized, limitation on activities and/or requiring home oxygen&lt;br&gt;                3. Not hospitalized, no limitations on activities&lt;br&gt;                Measured using patient‚Äôs medical records until discharge&lt;br&gt;</t>
  </si>
  <si>
    <t>Efficacy and Safety of aragwadhadi kwath mentioned in bhavprakash jwarachikitsa 1/155 in mild  COVID-19 patients: A randomized controlled study</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</si>
  <si>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</si>
  <si>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http://www.ctri.nic.in/Clinicaltrials/pmaindet2.php?trialid=44181</t>
  </si>
  <si>
    <t>Effect of aragwadhadi kwath (kadha in Hindi) in treatment of mild corona virus disease</t>
  </si>
  <si>
    <t>CTRI/2020/06/025796</t>
  </si>
  <si>
    <t>VaidhyaTushar Trivedi</t>
  </si>
  <si>
    <t xml:space="preserve">Health Condition 1: B972- Coronavirus as the cause of diseases classified elsewhere
Health Condition 2: J100- Influenza due to other identifiedinfluenza virus with pneumonia
</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</si>
  <si>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</si>
  <si>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</si>
  <si>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</si>
  <si>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</si>
  <si>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</si>
  <si>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</si>
  <si>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Proportion of Clinically and Virologically cured  patientsTimepoint: at Day 5, 10 and 14</t>
  </si>
  <si>
    <t>Convalescent Plasma for Patients With COVID-19: A Randomized, Single Blinded, Parallel, Controlled Clinical Study</t>
  </si>
  <si>
    <t>Drug: Plasma;Drug: Standard Therapy</t>
  </si>
  <si>
    <t>https://clinicaltrials.gov/show/NCT04332835</t>
  </si>
  <si>
    <t>NCT04332835</t>
  </si>
  <si>
    <t>Universidad del Rosario</t>
  </si>
  <si>
    <t>Coronavirus;Coronavirus Infection</t>
  </si>
  <si>
    <t>CP-COVID-19</t>
  </si>
  <si>
    <t>Juan M Anaya Cabrera, MD, PhD</t>
  </si>
  <si>
    <t>_x000D_&lt;br&gt;        Inclusion Criteria:Fulfilling all the following criteria_x000D_&lt;br&gt;_x000D_&lt;br&gt;          1. Olerder than 18._x000D_&lt;br&gt;_x000D_&lt;br&gt;          2. Hospitalized participants with diagnosis of COVID 19 by Real Time - Polymerase Chain_x000D_&lt;br&gt;             Reaction._x000D_&lt;br&gt;_x000D_&lt;br&gt;          3. Severe cases according to the official guideline "Pneumonia Diagnosis and Treatment_x000D_&lt;br&gt;             Scheme for Novel Coronavirus Infection (Trial Version 7)"._x000D_&lt;br&gt;_x000D_&lt;br&gt;          4. Sequential Organ Failure Assessment score (SOFA) &lt; 6._x000D_&lt;br&gt;_x000D_&lt;br&gt;          5.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 with requierment of Invasive Mechanical_x000D_&lt;br&gt;             Venitlation._x000D_&lt;br&gt;_x000D_&lt;br&gt;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Demonstrated coinfection that explains the patient's symptoms_x000D_&lt;br&gt;_x000D_&lt;br&gt;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</si>
  <si>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Change in Viral Load;Change in Immunoglobulin G COVID-19 Titers</t>
  </si>
  <si>
    <t>The TRISTARDS trial - ThRombolysIS Therapy for ARDS_x000D_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t>
  </si>
  <si>
    <t>&lt;br&gt;Product Name: Alteplase Powder and Solvent for Solution for Injection/Infusion (TPA-05, 50 mg/vial)&lt;br&gt;Pharmaceutical Form: Powder and solvent for solution for injection/infusion&lt;br&gt;INN or Proposed INN: ALTEPLASE&lt;br&gt;CAS Number: 105857-23-6&lt;br&gt;Concentration unit: mg/ml milligram(s)/millilitre&lt;br&gt;Concentration type: equal&lt;br&gt;Concentration number: 1-&lt;br&gt;&lt;br&gt;</t>
  </si>
  <si>
    <t>https://www.clinicaltrialsregister.eu/ctr-search/search?query=eudract_number:2020-002913-16</t>
  </si>
  <si>
    <t>The TRISTARDS trial - ThRombolysIS Therapy for ARDS A study to test whether different doses of alteplase help people with severe breathing problems because of COVID 19.</t>
  </si>
  <si>
    <t>EUCTR2020-002913-16-BE</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</si>
  <si>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3
</t>
  </si>
  <si>
    <t>SCS Boehringer Ingelheim Comm. V</t>
  </si>
  <si>
    <t>Portugal;Spain;Austria;Russian Federation;United Kingdom;Italy;France;Belgium;Brazil;Denmark;Germany;Netherlands;China;Sweden</t>
  </si>
  <si>
    <t>Acute respiratory distress syndrome caused by Covid-19 &lt;br&gt;MedDRA version: 21.1
Level: PT
Classification code 10001052
Term: Acute respiratory distress syndrome
System Organ Class: 10038738 - Respiratory, thoracic and mediastinal disorders
;Therapeutic area: Diseases [C] - Respiratory Tract Diseases [C08]</t>
  </si>
  <si>
    <t>CT Disclosure &amp; Data Transparency</t>
  </si>
  <si>
    <t>Binger Strasse 173</t>
  </si>
  <si>
    <t>clintriage.rdg@boehringer-ingelheim.com</t>
  </si>
  <si>
    <t>Boehringer Ingelheim Pharma GmbH &amp; Co. KG</t>
  </si>
  <si>
    <t>Inclusion criteria: &lt;br&gt;1.	Age = 18 years (or above legal age, e.g. UK =16 years)_x000D_&lt;br&gt;2.	ARDS with PaO2*/FiO2 ratio &gt;100 and =300 , either on non-invasive ventilator support, OR on mechanical ventilation (&lt;48 hours since intubation), _x000D_&lt;br&gt;‚Ä¢	with bilateral opacities in chest X-ray or CT scan (not fully explained by effusions, lobar/lung collapse, or nodules)_x000D_&lt;br&gt;‚Ä¢	with respiratory failure (not fully explained by cardiac failure/fluid overload)_x000D_&lt;br&gt;*or estimation of PaO2/FiO2 from pulse oximetry (SpO2/FiO2)_x000D_&lt;br&gt;3.	SARS-CoV-2 positive (laboratory-confirmed RT-PCR test) _x000D_&lt;br&gt;4.	Fibrinogen level = upper limit of normal _x000D_&lt;br&gt;5.	D-Dimer = 3-fold of upper limit of normal (ULN) according to local laboratory_x000D_&lt;br&gt;6.	Signed and dated written informed consent in accordance with ICH Good Clinical Practice (GCP) and local legislation prior to admission to the trial._x000D_&lt;br&gt;_x000D_&lt;br&gt;&lt;br&gt;Are the trial subjects under 18? yes&lt;br&gt;Number of subjects for this age range: 10&lt;br&gt;F.1.2 Adults (18-64 years) yes&lt;br&gt;F.1.2.1 Number of subjects for this age range 90&lt;br&gt;F.1.3 Elderly (&gt;=65 years) yes&lt;br&gt;F.1.3.1 Number of subjects for this age range 178&lt;br&gt;</t>
  </si>
  <si>
    <t>Exclusion criteria: &lt;br&gt;1.	Massive confirmed pulmonary embolism (PE) with haemodynamic instability at trial entry _x000D_&lt;br&gt;2.	Patients on mechanical ventilation for longer than 48 hours_x000D_&lt;br&gt;3.	Chronic pulmonary disease i.e. with known forced expiratory volume in 1 second (FEV1) &lt;50% requiring home oxygen, or oral steroid therapy or hospitalisation for exacerbation within 12 months, or significant chronic pulmonary disease in the Investigator‚Äôs opinion, or primary pulmonary arterial hypertension_x000D_&lt;br&gt;4.	Has a Do-Not-Intubate (DNI) or Do-Not-Resuscitate (DNR) order_x000D_&lt;br&gt;5.	In the opinion of the investigator, is not expected to survive for _x000D_&lt;br&gt;&gt; 48 hours after admission_x000D_&lt;br&gt;6.	Patients with known hypersensitivity to the active substance alteplase, gentamicin (a trace residue from the manufacturing process) or to any of the excipients_x000D_&lt;br&gt;7.	Significant bleeding disorder at present or within the past 3 months, known haemorrhagic diathesis_x000D_&lt;br&gt;8.	Patients receiving effective oral anticoagulant treatment, e.g. vitamin K antagonists with INR &gt;1.3, or any direct oral anticoagulant within the past 48 hours_x000D_&lt;br&gt;9.	Any history of central nervous system damage (i.e. neoplasm, aneurysm, intracranial or spinal surgery)_x000D_&lt;br&gt;10.	History or evidence or suspicion of intracranial haemorrhage including sub-arachnoid haemorrhage_x000D_&lt;br&gt;11.	Severe uncontrolled arterial hypertension (according to the investigator`s judgement)_x000D_&lt;br&gt;12.	Major surgery or significant trauma in the past 10 days, recent trauma to head or cranium_x000D_&lt;br&gt;13.	Cardiac arrest and/or cardiopulmonary resuscitation during the current hospital stay_x000D_&lt;br&gt;14.	Obstetrical delivery within the past 10 days_x000D_&lt;br&gt;15.	Severe hepatic dysfunction, including biopsy confirmed hepatic cirrhosis, portal hypertension, hepatic encephalopathy, or active hepatitis_x000D_&lt;br&gt;16.	Bacterial endocarditis, pericarditis_x000D_&lt;br&gt;17.	Acute pancreatitis_x000D_&lt;br&gt;18.	Documented ulcerative gastro-intestinal disease during the last 3 months_x000D_&lt;br&gt;19.	Severe heart failure  (New York Heart Association Class IV)_x000D_&lt;br&gt;20.	Arterial aneurysms, arterial/venous malformations_x000D_&lt;br&gt;21.	Malignancy (Stage IV)_x000D_&lt;br&gt;22.	Haemorrhagic stroke or stroke of unknown origin at any time_x000D_&lt;br&gt;23.	Ischaemic stroke or transient ischaemic attack (TIA) in the preceding 6 months_x000D_&lt;br&gt;_x000D_&lt;br&gt;Further criteria apply._x000D_&lt;br&gt;&lt;br&gt;</t>
  </si>
  <si>
    <t>Main Objective: To evaluate the efficacy and safety of intravenous alteplase in ARDS triggered by COVID-19.;Secondary Objective: Not applicable;Primary end point(s): 1) Time to clinical improvement or hospital discharge up to Day 28, defined as the time from randomization to either an improvement of two points on the 11-point WHO Clinical Progression Scale or discharge from the hospital, whichever comes first. ;Timepoint(s) of evaluation of this end point: 1) up to day 28</t>
  </si>
  <si>
    <t>Safety and Feasibility of Allogenic Mesenchymal Stromal Cells in the Treatment of COVID-19</t>
  </si>
  <si>
    <t>Biological: Mesenchymal Stromal Cells infusion</t>
  </si>
  <si>
    <t>https://clinicaltrials.gov/show/NCT04467047</t>
  </si>
  <si>
    <t>Safety and Feasibility of Allogenic MSC in the Treatment of COVID-19</t>
  </si>
  <si>
    <t>NCT04467047</t>
  </si>
  <si>
    <t>Lucia Silla, MD, PhD;Lucia Silla, MD, PhD</t>
  </si>
  <si>
    <t>;lsilla@hcpa.edu.br</t>
  </si>
  <si>
    <t>;55 51 33598371</t>
  </si>
  <si>
    <t>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orange or red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orange or red criteria according to the score proposed by_x000D_&lt;br&gt;             Liao et al (2020)_x000D_&lt;br&gt;</t>
  </si>
  <si>
    <t>Antiviral for Adult Patients Hospitalized for SARS-CoV-2 Infection: a Randomized, Phase 2/3, Multicenter, Placebo Controlled, Adaptive, Multi-arm, Multi-stage Clinical Trial - Coalition Brazil COVID-19 IX: REVOLUTIOn</t>
  </si>
  <si>
    <t>Drug: Atazanavir;Drug: Daclatasvir 60 mg;Drug: Sofusbuvir + Daclastavir 60 mg;Drug: Placebo Atazanavir;Drug: Placebo Daclatasvir 60 mg;Drug: Placebo Sofusbuvir + Daclatasvir 60 mg</t>
  </si>
  <si>
    <t>https://clinicaltrials.gov/show/NCT04468087</t>
  </si>
  <si>
    <t>Antiviral Agents Against COVID-19 Infection</t>
  </si>
  <si>
    <t>NCT04468087</t>
  </si>
  <si>
    <t>REVOLUTIOn</t>
  </si>
  <si>
    <t>Israel Maia, PhD</t>
  </si>
  <si>
    <t>israels.maia@gmail.com</t>
  </si>
  <si>
    <t>11 +55113053 6611</t>
  </si>
  <si>
    <t>_x000D_&lt;br&gt;        Inclusion Criteria:_x000D_&lt;br&gt;_x000D_&lt;br&gt;          1. Adults (= 18 years) hospitalized with COVID-19:_x000D_&lt;br&gt;_x000D_&lt;br&gt;               -  SARS-CoV-2 positive RT-PCR or_x000D_&lt;br&gt;_x000D_&lt;br&gt;               -  Typical clinical history and chest CT with typical findings, pending RT-PCR for_x000D_&lt;br&gt;                  SARS-CoV-2_x000D_&lt;br&gt;_x000D_&lt;br&gt;          2. Symptom duration &lt;= 7 days_x000D_&lt;br&gt;_x000D_&lt;br&gt;          3. SpO2 &lt;= 94% in room air or need for supplemental oxygen to maintain SpO2&gt; 94%_x000D_&lt;br&gt;_x000D_&lt;br&gt;          4. The patient consents to participate in the study and is willing to comply with all_x000D_&lt;br&gt;             study procedures, including the collection of virology samples_x000D_&lt;br&gt;_x000D_&lt;br&gt;        Exclusion Criteria:_x000D_&lt;br&gt;_x000D_&lt;br&gt;          1. Patients in need of respiratory support with CNAF, NIV or invasive mechanical_x000D_&lt;br&gt;             ventilation;_x000D_&lt;br&gt;_x000D_&lt;br&gt;          2. Alanine Transaminase (ALT) or Aspartate Transaminase (AST) &gt; 5 times the upper limit_x000D_&lt;br&gt;             of normal;_x000D_&lt;br&gt;_x000D_&lt;br&gt;          3. Total bilirubin &gt; 2 mg/dL;_x000D_&lt;br&gt;_x000D_&lt;br&gt;          4. Platelets &lt;50,000 cel/L;_x000D_&lt;br&gt;_x000D_&lt;br&gt;          5. Total neutrophil count &lt;750 cell/L;_x000D_&lt;br&gt;_x000D_&lt;br&gt;          6. Renal dysfunction (estimated glomerular filtration rate [eGFR] &lt;30 mL / min / 1.73 m2,_x000D_&lt;br&gt;             using the MDRD or CKD-EPI method); and pre-defined renal failure stage 3 according to_x000D_&lt;br&gt;             AKINx classification with serum creatinine&gt; 4 mg / dl or patient already on renal_x000D_&lt;br&gt;             replacement therapy;_x000D_&lt;br&gt;_x000D_&lt;br&gt;          7. Previously known liver disease (liver cirrhosis), defined as a report by the_x000D_&lt;br&gt;             participant or written in the respective cirrhosis chart, esophageal varices, or the_x000D_&lt;br&gt;             presence of clinical ascites on examination;_x000D_&lt;br&gt;_x000D_&lt;br&gt;          8. Decompensated congestive heart failure defined as the presence of dyspnea, edema of_x000D_&lt;br&gt;             the lower limbs or rales on pulmonary auscultation, jugular turgency or chest X-ray_x000D_&lt;br&gt;             with signs of pulmonary congestion;_x000D_&lt;br&gt;_x000D_&lt;br&gt;          9. Pregnant or lactating patients;_x000D_&lt;br&gt;_x000D_&lt;br&gt;         10. Known allergy or hypersensitivity to any study drug;_x000D_&lt;br&gt;_x000D_&lt;br&gt;         11. Hepatitis C carrier (HCV RNA positive), active Hepatitis B (positive surface antigen_x000D_&lt;br&gt;             in the past), or HIV (ELISA and confirmatory Western Blot in the past). New screening_x000D_&lt;br&gt;             tests are NOT required;_x000D_&lt;br&gt;_x000D_&lt;br&gt;         12. Patients currently using nucleoside or nucleotide analog drugs for any indication;_x000D_&lt;br&gt;_x000D_&lt;br&gt;         13. Corrected Q interval T&gt; 480 on the electrocardiogram;_x000D_&lt;br&gt;_x000D_&lt;br&gt;         14. Heart rate &lt;55 bpm;_x000D_&lt;br&gt;_x000D_&lt;br&gt;         15. Patients in use or who recently used (&lt;90 days) amiodarone;_x000D_&lt;br&gt;_x000D_&lt;br&gt;         16. Women of childbearing potential and men with a partner of childbearing potential who_x000D_&lt;br&gt;             do NOT agree to use two contraceptive methods (including barrier method) for 100 days._x000D_&lt;br&gt;</t>
  </si>
  <si>
    <t>Phase II first step: Change in the slope of SARS-COV 2 viral load;Phase II second step: Change in the slope of SARS-COV 2 viral load;Phase III: Number of free days from respiratory support</t>
  </si>
  <si>
    <t>Evaluation of the efficacy and safety of oral N-acetylcysteine in treatment and recovery of patients with COVID-19 who are under treatment with routine protocols</t>
  </si>
  <si>
    <t>Intervention 1: Intervention group: hospitalized patients with moderate-sever covid-19 with stable vital signs who receive NAC.                                                                                         In this study, for each specific routine therapeutic regimen (regimen 1: kaletra+ hydroxychloroquine and regimen 2: atazanavir / ritonavir + hydroxychloroquine), two arms of 15 people are defined (15 people in the control group who will receive only the routine regimen and 15 people in the intervention group who will receive 600 mg oral NAC three times a day in addition to the routine regimen). Intervention 2: Control group: hospitalized patients with moderate-sever covid-19 with stable vital signs who do not receive the NAC (N-acetyl cysteine)              In this study, for each specific routine therapeutic regimen (regimen 1: kaletra+ hydroxychloroquine and regimen 2: atazanavir / ritonavir + hydroxychloroquine), two arms of 15 people are defined (15 people in the control group who will receive only the routine regimen and 15 people in the intervention group who will receive 600 mg oral NAC three times a day in addition to the routine regimen).</t>
  </si>
  <si>
    <t>http://en.irct.ir/trial/49277</t>
  </si>
  <si>
    <t>Efficacy of N-acetylcysteine in patients with COVID-19</t>
  </si>
  <si>
    <t>IRCT20200623047897N1</t>
  </si>
  <si>
    <t>Randomization: Randomized, Blinding: Not blinded, Placebo: Not used, Assignment: Parallel, Purpose: Treatment, Randomization description: In this study, participants were classified by stratified blocked randomization method based on easy sampling method and based on therapeutic regimen (four regimens) and were randomly assigned to one of the groups receiving the intervention (routine treatment regimen+NAC) or the routine treatment regimen alone group. Randomization is done separately within each group. The size of the blocks is 4, with two allocations to the intervention group (A) and two allocations to the routine treatment group (B), which will create 6 different formats as BAAB, ABBA, ABAB, AABB, BABA, BBAA.</t>
  </si>
  <si>
    <t>covid-19. &lt;br&gt;COVID-19;U07.1</t>
  </si>
  <si>
    <t>Najmolsadat Atefi</t>
  </si>
  <si>
    <t>Dermatology ward, Hazrate Rasoole Akram Hospital, Niayesh St, Satarkhan Av</t>
  </si>
  <si>
    <t>atefi.ns@iums.ac.ir</t>
  </si>
  <si>
    <t>Inclusion criteria: admitted patients with COVID-19&lt;br&gt;moderate to severe, stable patients</t>
  </si>
  <si>
    <t>Exclusion criteria: unstable and intubated ICU patients&lt;br&gt;pregnancy, breastfeeding infancy&lt;br&gt;allergy and intolerance to NAC&lt;br&gt;unstable vital signs or need for intubation</t>
  </si>
  <si>
    <t>Time to improve symptoms such as cough, shortness of breath and lethargy. Timepoint: At the beginning of the hospitalization/ two weeks after treatment. Method of measurement: clinical evaluation.;O2 saturation. Timepoint: At the beginning of the hospitalization/ two weeks after treatment. Method of measurement: clinical evaluation and pulse oximetery.;Re-hospitalization after discharge. Timepoint: At the beginning of the hospitalization/ two weeks after treatment. Method of measurement: clinical evaluation.;Duration of hospitalization. Timepoint: after discharge. Method of measurement: days.;Evaluation of laboratory parameters as a series of factors: PCR and LDH, CBC, ESR, CRP Comparison of parameters at the beginning of hospitalization, during hospitalization and at the time of discharge. Timepoint: At the beginning of the hospitalization/ during hospitalization/ at discharge time. Method of measurement: lab data analysis.;Check for changes in anti-inflammatory parameters (TNF-ALPHA and IL-6 if measuring kits are available). Timepoint: At the beginning of the hospitalization/ at discharge time. Method of measurement: lab data analysis.;Investigation of radiological changes at the beginning of hospitalization and during hospitalization if possible. Timepoint: At the beginning of the hospitalization/ during hospitalization. Method of measurement: radiographic changes.;ICU admission. Timepoint: during hospitalization. Method of measurement: clinical evaluation.;Recovery or death. Timepoint: during hospitalization and after discharge. Method of measurement: clinical evaluation.</t>
  </si>
  <si>
    <t>A Multicenter COVID-19 Study Conducted to Evaluate the Performance of the LumiraDx SARS-CoV-2 Ag Test at Point of Care Testing Sites</t>
  </si>
  <si>
    <t>Diagnostic Test: Nasal Swab;Diagnostic Test: Nasopharyngeal swab;Diagnostic Test: Throat swab;Diagnostic Test: Fingerstick;Diagnostic Test: Saliva specimen</t>
  </si>
  <si>
    <t>https://clinicaltrials.gov/show/NCT04557046</t>
  </si>
  <si>
    <t>Performance Evaluation of LumiraDx COVID-19 (SARS-CoV-2) Ag Test</t>
  </si>
  <si>
    <t>NCT04557046</t>
  </si>
  <si>
    <t>ASPIRE</t>
  </si>
  <si>
    <t>Christopher Chappel;Robert Rosen;Andre Gvozden;Madhavi Ampajwala;Edward Zissman;Melanie Hoppers;Kimberley Henderson;David Craig</t>
  </si>
  <si>
    <t>;;;;;;;david.craig@lumiradx.com</t>
  </si>
  <si>
    <t>;;;;;;;+44 (0)7541713932</t>
  </si>
  <si>
    <t>Chappel Group;Ardmore Family Practice;Gvozden Pediatrics;Village Health Partners;Pediatric Associates of Altamonte Springs;Physicians Quality Care of Jackson;Good Samaritan Minute Clinic;</t>
  </si>
  <si>
    <t>_x000D_&lt;br&gt;        Inclusion Criteria:_x000D_&lt;br&gt;_x000D_&lt;br&gt;          -  1. The subject may be of any age and either sex._x000D_&lt;br&gt;_x000D_&lt;br&gt;          -  2. Preliminary assessment of the subject by the Investigator/designee should be_x000D_&lt;br&gt;             suggestive of COVID-19 at the time of the study visit. The subject must present as_x000D_&lt;br&gt;             symptomatic, meaning they have exhibited one or more of the following signs and_x000D_&lt;br&gt;             symptoms for eligibility: fever, cough, shortness of breath, difficulty breathing,_x000D_&lt;br&gt;             muscle pain, headache, sore throat, chills, repeated shaking with chills, new loss of_x000D_&lt;br&gt;             taste or smell. The onset of these symptoms will be recorded._x000D_&lt;br&gt;_x000D_&lt;br&gt;        or The subject must have a documented SARS-CoV-2 PCR test in the past 48 hours._x000D_&lt;br&gt;_x000D_&lt;br&gt;          -  3. Written informed consent must be obtained prior to study enrollment._x000D_&lt;br&gt;_x000D_&lt;br&gt;               1. A subject who is eighteen (18) years or older must be willing to give written_x000D_&lt;br&gt;                  informed consent and must agree to comply with study procedures._x000D_&lt;br&gt;_x000D_&lt;br&gt;               2. The Legal Guardian or Legal Authorized Representative of a subject who is under_x000D_&lt;br&gt;                  the age of eighteen (18) must give written informed consent and agree to comply_x000D_&lt;br&gt;                  with study procedures. Active written assent should be obtained from children of_x000D_&lt;br&gt;                  appropriate intellectual age (as defined by the IRB)._x000D_&lt;br&gt;_x000D_&lt;br&gt;        Exclusion Criteria:_x000D_&lt;br&gt;_x000D_&lt;br&gt;          -  1. The subject underwent a nasal wash/aspirate as part of standard of care testing_x000D_&lt;br&gt;             during this study visit._x000D_&lt;br&gt;_x000D_&lt;br&gt;          -  2. The subject is currently receiving or has received within the past thirty (30) days_x000D_&lt;br&gt;             of the study visit an experimental biologic, drug, or device including either_x000D_&lt;br&gt;             treatment or therapy._x000D_&lt;br&gt;_x000D_&lt;br&gt;          -  3. The subject has previously participated in this research study_x000D_&lt;br&gt;</t>
  </si>
  <si>
    <t>A Pilot Study on Efficacy and Safety of Ayurveda Combination in Patients With Mild-to-Moderate COVID-19: Community Based Participatory Research</t>
  </si>
  <si>
    <t>Other: Shanshamani Vati Plus</t>
  </si>
  <si>
    <t>https://clinicaltrials.gov/show/NCT04621903</t>
  </si>
  <si>
    <t>A Pilot Study on Efficacy and Safety of Ayurveda Combination in Patients With Mild-to-Moderate COVID-19</t>
  </si>
  <si>
    <t>NCT04621903</t>
  </si>
  <si>
    <t>Aarogyam UK</t>
  </si>
  <si>
    <t>Vishwesh Kulkarni;Neha Sharma;Dipa Modi;Tanuja Nesari</t>
  </si>
  <si>
    <t>University of Warwick;Aarogyam UK;East Park Medical Centre, Leicester NHS Trust;All India Institute of Ayurveda, Ministry of AYUSH, Government of India</t>
  </si>
  <si>
    <t>_x000D_&lt;br&gt;        Inclusion Criteria:_x000D_&lt;br&gt;_x000D_&lt;br&gt;          -  With SARS-CoV-2 infection confirmed through reverse transcription followed by_x000D_&lt;br&gt;             polymerase chain reaction (RT- PCR),_x000D_&lt;br&gt;_x000D_&lt;br&gt;          -  With mild or moderate manifestations of COVID-19_x000D_&lt;br&gt;_x000D_&lt;br&gt;          -  Willing to participate, and consent by signing the informed consent and not involved_x000D_&lt;br&gt;             in another clinical trial during the study period_x000D_&lt;br&gt;_x000D_&lt;br&gt;        Exclusion Criteria:_x000D_&lt;br&gt;_x000D_&lt;br&gt;          -  Patients suffering from severe COVID-19 Disease as judged by WHO criteria (REF)_x000D_&lt;br&gt;_x000D_&lt;br&gt;          -  Any of the known COVID-19 complications and emergency procedures which may require_x000D_&lt;br&gt;             shift/admission in hospital for oxygen support or intensive care unit_x000D_&lt;br&gt;_x000D_&lt;br&gt;          -  Patients with ongoing immunosuppressive therapy for any reasons for example solid_x000D_&lt;br&gt;             organ transplantation, autoimmune diseases or cancer._x000D_&lt;br&gt;_x000D_&lt;br&gt;          -  Patients with known long term infection like HIV_x000D_&lt;br&gt;_x000D_&lt;br&gt;          -  Active cancer diagnosis, on palliative treatment or requiring current therapy with_x000D_&lt;br&gt;             antimetabolic agents, immunotherapy or radiotherapy._x000D_&lt;br&gt;_x000D_&lt;br&gt;          -  Pregnancy and lactation_x000D_&lt;br&gt;_x000D_&lt;br&gt;          -  Ayurveda practitioner decision that involvement in the study is not in the patient's_x000D_&lt;br&gt;             best interest_x000D_&lt;br&gt;</t>
  </si>
  <si>
    <t>Time to COVID-19 symptoms relief;Prevention of severe stage of Covid19</t>
  </si>
  <si>
    <t>Expressive Writing To Combat Distress Associated With The COVID-19 Pandemic In People With Inflammatory Bowel Disease</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</si>
  <si>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</si>
  <si>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https://anzctr.org.au/ACTRN12620000448943.aspx</t>
  </si>
  <si>
    <t>ACTRN12620000448943</t>
  </si>
  <si>
    <t>Deakin University</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</si>
  <si>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</si>
  <si>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</si>
  <si>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</si>
  <si>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Distress measured on Kessler Psychological Distress Scale (K10)[Baseline, post-intervention (within one week since the completion of the intervention, primary endpoint), 3 months post-intervention]</t>
  </si>
  <si>
    <t>Use of Defibrotide to reduce progression of acute respiratory failure rate in
patients with COVID-19 pneumonia - Defibrotide in COVID19</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</si>
  <si>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</si>
  <si>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https://www.clinicaltrialsregister.eu/ctr-search/search?query=eudract_number:2020-001513-20</t>
  </si>
  <si>
    <t>Use of Defibrotide to reduce progression of acute respiratory failure rate in
patients with COVID-19 pneumonia</t>
  </si>
  <si>
    <t>EUCTR2020-001513-20-IT</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</si>
  <si>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</si>
  <si>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</si>
  <si>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URC-SCP</t>
  </si>
  <si>
    <t>Via Olgettina, 60</t>
  </si>
  <si>
    <t>urc.scp@hsr.it</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</si>
  <si>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</si>
  <si>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</si>
  <si>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Defibrotide;Primary end point(s): Respiratory-failure rate (RFR);Timepoint(s) of evaluation of this end point: 14 days from treatment start</t>
  </si>
  <si>
    <t>EVALUATION OF THE EFFICACY OF THE HYDROXYCHLOROQUINE-AZITHROMYCIN COMBINATION IN THE IN THE PREVENTION OF COVID-19 RELATED SDRA</t>
  </si>
  <si>
    <t>Drug: Hydroxychloroquine and azithromycin treatment arm.;Drug: Hydroxychloroquine;Drug: Control arm</t>
  </si>
  <si>
    <t>https://clinicaltrials.gov/show/NCT04347512</t>
  </si>
  <si>
    <t>NCT04347512</t>
  </si>
  <si>
    <t>Sars-CoV-2, Community-Acquired Pneumonia,COVID-19</t>
  </si>
  <si>
    <t>TEACHCOVID</t>
  </si>
  <si>
    <t>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t>
  </si>
  <si>
    <t>Rate of patients reaching a significant hypoxemia, in each arms.</t>
  </si>
  <si>
    <t>Comparing the user seal check and fit test between two types of N95 respirators in anaesthetic staff members - the Halyard N95 Particulate Filter Respirators and the ProShield¬Æ N-95 masks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</si>
  <si>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</si>
  <si>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https://anzctr.org.au/ACTRN12620000688987.aspx</t>
  </si>
  <si>
    <t xml:space="preserve">Comparing the user seal check and fit test between two types of N95 respirators - the Halyard N95 Particulate Filter Respirators and the ProShield¬Æ N-95 masks_x000D_
</t>
  </si>
  <si>
    <t>ACTRN12620000688987</t>
  </si>
  <si>
    <t>Purpose: Treatment; Allocation: Randomised controlled trial; Masking: Open (masking not used);Assignment: Crossover;</t>
  </si>
  <si>
    <t>The Royal Melbourne Hospital</t>
  </si>
  <si>
    <t>Airborne transmitted disease;COVID-19; &lt;br&gt;Airborne transmitted disease &lt;br&gt;COVID-19;Infection - Other infectious diseases;Respiratory - Other respiratory disorders / diseases</t>
  </si>
  <si>
    <t>Inclusion criteria: Anaesthetic staff members, including anaesthetic consultants and trainees who is currently working in the Royal Melbourne Hospital</t>
  </si>
  <si>
    <t>Exclusion criteria: Currently experiencing respiratory symptoms _x000D_&lt;br&gt;or _x000D_&lt;br&gt;Have facial beard</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</si>
  <si>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</si>
  <si>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 Phase 1 randomised, double-blind, placebo-controlled, dosage-escalation, single centre study to evaluate the safety and immunogenicity of an adjuvanted SARS-CoV-2 Sclamp protein subunit vaccine (COVID-19 vaccine) In healthy adults aged 18 to 55 years and healthy older adults, aged 56 years and over</t>
  </si>
  <si>
    <t>&lt;br&gt;                Randomisation involves contacting the holder of the randomisation schedule who is the offsite pharmacist with no contact with participants.&lt;br&gt;&lt;br&gt;                Participants will receive two single intramuscular (IM) doses of the following study treatments at 28 days apart as follows:&lt;br&gt;&lt;br&gt;                IM administration (to the deltoid region of the subjects non-dominant arm, administered by a registered nurse [RN]) of SARS-CoV-2 Sclamp adjuvanted vaccine, administered on Days 1 and 29, of one of the following treatments:&lt;br&gt;&lt;br&gt;                Treatment A (Cohorts 1 &amp; 4): SARS-CoV-2 Sclamp vaccine 1 x 5 ¬µg in 0.5 ml suspension, administered as two separate doses at least 28 days apart&lt;br&gt;                Treatment B (Cohorts 2 &amp; 5): SARS-CoV-2 Sclamp vaccine 1 x 15 ¬µg in 0.5 ml suspension, administered as two separate doses, at least 28 days apart&lt;br&gt;                Treatment C (Cohorts 3 &amp; 6): SARS-CoV-2 Sclamp vaccine 1 x 45 ¬µg in 0.5 ml suspension, administered as two separate doses at least 28 days apart&lt;br&gt;                Treatment D (Cohort 3): SARS-CoV-2 Sclamp vaccine 1 x 45 ¬µg in 0.5 ml suspension, followed by placebo administered as the second dose at least 28 days apart.&lt;br&gt;&lt;br&gt;                Participants will be followed-up for 12 months post second vaccination (Day 394).&lt;br&gt;</t>
  </si>
  <si>
    <t>http://isrctn.com/ISRCTN51232965</t>
  </si>
  <si>
    <t>An interventional study to evaluate the safety and immune response of a vaccine against Severe Acute Respiratory Syndrome coronavirus 2 (SARS-CoV-2, the virus that causes COVID-19 infection) when given to healthy adult participants</t>
  </si>
  <si>
    <t>ISRCTN51232965</t>
  </si>
  <si>
    <t>Single-centre interventional double-blinded placebo-controlled randomized trial (Prevention)</t>
  </si>
  <si>
    <t>Paul</t>
  </si>
  <si>
    <t>Griffin</t>
  </si>
  <si>
    <t xml:space="preserve">
                    Nucleus Network Brisbane (Q-Pharm Pty Ltd)
                    Level 5
                    Clive Berghofer Cancer Research Centre (CBCRC)
                    300c Herston Road
</t>
  </si>
  <si>
    <t>p.griffin@nucleusnetwork.com.au</t>
  </si>
  <si>
    <t>+61 (0)8 8222 2763</t>
  </si>
  <si>
    <t>Inclusion criteria: &lt;br&gt;                1. Healthy male or non-pregnant female, =18 and =55 years of age, with BMI &gt;18 and &lt;34.0 kg/m2 and body weight =50.0 kg for males and =45.0 kg for females (Part 1); Healthy male or non-pregnant female, =56 years of age, with BMI &gt;18 and &lt;34.0 kg/m2 and body weight =50.0 kg for males and =45.0 kg for females (Part 2)&lt;br&gt;                2. Healthy as defined by:&lt;br&gt;                2.1. 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pre-dosing is at the discretion of the Investigator, and the subject may have their scheduled dosing postponed until the condition resolves&lt;br&gt;                2.2. The absence of clinically significant history of neurological, endocrine, cardiovascular, respiratory, haematological, immunological, psychiatric, gastrointestinal, renal, hepatic, and metabolic disease (Part 1); b. The absence of clinically significant history of a pre-existing medical condition that is not stable (neurological, endocrine, cardiovascular, respiratory, haematological, immunological, psychiatric, gastrointestinal, renal, hepatic, and metabolic disease). A stable medical condition is defined as disease not requiring significant change in therapy or hospitalization for worsening disease during the 3 months before enrolment (Part 2)&lt;br&gt;                3. 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12 months&lt;br&gt;                4. Women of childbearing potential (WOCBP) or men whose sexual partners are WOCBP must be able and willing to use at least 2 highly effective methods of contraception commencing at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include:&lt;br&gt;                4.1. Simultaneous use of hormonal contraceptives, started at least 28 days prior to first study treatment administration and must agree to use the same hormonal contraceptive throughout the study, and condom for the male partner&lt;br&gt;                4.2. Simultaneous use of intrauterine contraceptive device, placed at least 28 days prior to first study treatment administration, and condom for the male partner&lt;br&gt;                4.3. Simultaneous use of a diaphragm or cervical cap and male condom for the male partner, started at least 28 days prior to first study treatment administration&lt;br&gt;                4.4. Sterile male partner (vasectomized since at least 6 months prior to first study treatment administration)&lt;br&gt;                4.5. True abstinence, defined as no sexual intercourse with a male partner, (for het</t>
  </si>
  <si>
    <t>Exclusion criteria: &lt;br&gt;                1. Any clinically significant abnormality or vital sign abnormality at physical examination (including baseline high blood pressure [140/90] after 3 repeated measurements or high random blood sugar [non-fasting]), clinically significant abnormal laboratory test results or positive test for HIV, hepatitis B, or hepatitis C found during medical screening (Part 1); Any clinically significant abnormality or vital sign abnormality at physical examination, or uncontrolled hypertension in adults aged = 56 years and older ,or high random blood sugar [non-fasting]), clinically significant abnormal laboratory test results or positive test for HIV, hepatitis B, or hepatitis C found during medical screening (Part 2)..&lt;br&gt;                2. Any acute or chronic ongoing illness which, in the judgement of the investigator, may preclude the subject‚Äôs participation.&lt;br&gt;                3. Any subject that has an active COVID-19 infection (positive COVID-19 test: nasal/oropharyngeal swab and/or positive serum antibody response) at screening, or Day 1, or has been in close contact with someone who has an active COVID-19 infection, or has recovered from a previous COVID-19, SARS-CoV-1, or MERS infection.&lt;br&gt;                4. Positive pregnancy, urine drug screen, or alcohol breath test at screening.&lt;br&gt;                5. Known history of allergic reactions or hypersensitivity to vaccines, or to any excipient in the formulation (including the adjuvant, MF59C.1).&lt;br&gt;                6. Presence of a known, or suspected, impairment of the immune system including, but not limited to, HIV, autoimmune disorders, immunosuppressant therapy, and diabetes mellitus.&lt;br&gt;                7. History of a known, or suspected, respiratory system disorder including, but not limited to, cystic fibrosis, reactive airway disease, emphysema, chronic bronchitis, chronic obstructive pulmonary disease (COPD), or asthma, excluding childhood asthma (Part 1); History of a known, or suspected, or currently unstable medical condition that may expose the participant to an increased risk for severe SARS-CoV-2 disease, such as a respiratory system disorder including, but not limited to, cystic fibrosis, reactive airway disease, emphysema, chronic bronchitis, chronic obstructive pulmonary disease (COPD), or asthma, excluding childhood asthma, uncontrolled hypertension, ischemic or structural heart disease, chronic kidney disease, chronic liver disease, endocrine disorder and neurological illness (Part 2)..&lt;br&gt;                8. History of significant alcohol abuse within 12 months prior to screening.&lt;br&gt;                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12 months prior to screening.&lt;br&gt;                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study.&lt;br&gt;</t>
  </si>
  <si>
    <t>&lt;br&gt;                1. Frequency and grading of solicited local and systemic reactogenicity adverse events (AEs) measured using FDA toxicity scoring for 7 days following each vaccination. Frequency, duration and relatedness of unsolicited AEs through to Day 57, Day 209 and Day 394. SAEs, MAAEs and any AEs leading to study withdrawal through to Day 394&lt;br&gt;                2. Geometric mean titre (GMT) of the serum antibody response to the Sclamp antigen compared to placebo measured by antigen-specific ELISA at Day 29 (28 days after first dose) and Day 57 (28 days after second dose)&lt;br&gt;                3. GMT of the serum NAb titres to SARS-CoV-2 virus compared to placebo measured by microneutralization (MN) assay at Day 29 (28 days after first dose) and Day 57 (28 days after second dose)&lt;br&gt;</t>
  </si>
  <si>
    <t>Effectiveness of the Use of Personal Protective Equipment in Addition to Tenofovir/Emtricitabine for the Prevention of the Transmission of SARS-COV-2 to Health Care Personnel. Randomized Clinical Trial</t>
  </si>
  <si>
    <t>Drug: Tenofovir/ Emtricitabine ( 300 mg / 200 mg daily during 60 days) + Personal Protective Equipment (PPE);Other: Placebo (1 tablet daily during 60 days) + Personal Protective Equipment (PPE)</t>
  </si>
  <si>
    <t>https://clinicaltrials.gov/show/NCT04519125</t>
  </si>
  <si>
    <t>Daily Regimen of Tenofovir/Emtricitabine as Prevention for COVID-19 in Health Care Personnel in Colombia</t>
  </si>
  <si>
    <t>NCT04519125</t>
  </si>
  <si>
    <t>Severe Acute Respiratory Syndrome Coronavirus 2;COVID-19</t>
  </si>
  <si>
    <t>Sandra Valderrama- Beltr√°n, MD. Msc.</t>
  </si>
  <si>
    <t>slvalderrama@husi.org.co</t>
  </si>
  <si>
    <t>_x000D_&lt;br&gt;        Inclusion Criteria:_x000D_&lt;br&gt;_x000D_&lt;br&gt;          -  Medical doctor, Nurse ,Respiratory therapist or nurse assistant who work in the_x000D_&lt;br&gt;             emergency room, general covid ward or intensive care unit_x000D_&lt;br&gt;_x000D_&lt;br&gt;          -  Age : between 18-70 years_x000D_&lt;br&gt;_x000D_&lt;br&gt;          -  RT-PCR and serology tests for SARS-CoV-2 negative at baseline evaluation_x000D_&lt;br&gt;_x000D_&lt;br&gt;          -  Direct care of patients in the emergency room, general Covid wards or intensive care_x000D_&lt;br&gt;             unit_x000D_&lt;br&gt;_x000D_&lt;br&gt;          -  Informed consent signed_x000D_&lt;br&gt;_x000D_&lt;br&gt;        Exclusion Criteria:_x000D_&lt;br&gt;_x000D_&lt;br&gt;          -  Two or more of the following : Body temperature higher than 38 Celsius, Cough of_x000D_&lt;br&gt;             recent onset (in the previous 10 days), Dyspnea, Odinophagia, Malaise, fatigue, Acute_x000D_&lt;br&gt;             diarrheal disease._x000D_&lt;br&gt;_x000D_&lt;br&gt;          -  History of COVID-19 confirmed by RT-PCR or IgG antibodies_x000D_&lt;br&gt;_x000D_&lt;br&gt;          -  Family member with suspected or confirmed COVID 19_x000D_&lt;br&gt;_x000D_&lt;br&gt;          -  Cohabitating with a suspected or confirmed case of COVID-19_x000D_&lt;br&gt;_x000D_&lt;br&gt;          -  Hepatitis B anti-surface antigen antibodies lower than 10mU/ml at baseline evaluation_x000D_&lt;br&gt;_x000D_&lt;br&gt;          -  Acute or chronic Hepatitis B_x000D_&lt;br&gt;_x000D_&lt;br&gt;          -  Confirmed diagnosis of HIV infection either by clinical history or ELISA inmunassay at_x000D_&lt;br&gt;             baseline evaluation_x000D_&lt;br&gt;_x000D_&lt;br&gt;          -  Use of TDF/FTC in the last three months for other clinical conditions_x000D_&lt;br&gt;_x000D_&lt;br&gt;          -  ALT or AST higher than 2 times the upper reference limit_x000D_&lt;br&gt;_x000D_&lt;br&gt;          -  Serum hemoglobin &lt;11g/dl or neutropenia&lt;1.000cell/mm3_x000D_&lt;br&gt;_x000D_&lt;br&gt;          -  Renal dysfunction defined as eGFR lower than 60ml/min (using the CKDEPI formula) or_x000D_&lt;br&gt;             history of Chronic kidney disease Known hypersensitivity to TDF/FTC Serum phosphorus_x000D_&lt;br&gt;             level &lt;2.5mg/dl_x000D_&lt;br&gt;_x000D_&lt;br&gt;          -  Diagnosed osteopenia or osteoporosis_x000D_&lt;br&gt;_x000D_&lt;br&gt;          -  History of pathological fractures_x000D_&lt;br&gt;_x000D_&lt;br&gt;          -  Pregnancy, lactation or pregnancy desire during the period of the study_x000D_&lt;br&gt;_x000D_&lt;br&gt;          -  Being a participant in another Clinical trial of prevention for COVID-19_x000D_&lt;br&gt;_x000D_&lt;br&gt;          -  Use of any of the following drugs: Cidofovir, Celecoxib, Diclofenac, Ibuprofen,_x000D_&lt;br&gt;             Metadon, Naproxen, Nimesulide, Piroxicam, Amiodarone, Quinine, Amikacin, Cephalexin,_x000D_&lt;br&gt;             Clarithromycin, Gentamicin, Piperacillin / Tazobazorcin, Flucomycin, Flucomycin,_x000D_&lt;br&gt;             Sulfadiazine, Vancomycin , Ganciclovir, Ledipasvir / Sofosbuvir, Sofosbuvir /_x000D_&lt;br&gt;             Velpatasvir, Furosemide, Hydralazine, Sacubitril, Verapamil, Interferon, Hydroxyurea,_x000D_&lt;br&gt;             Dolutegravir / Lamivudine Abacavir, Didanosine, Lamivudine, Atazanavir / cobicistat,_x000D_&lt;br&gt;             Atazanavir / ritonavir, Darunavir / ritonavir, Darunavir / cobicistat, Indinavir,_x000D_&lt;br&gt;             Interferon, Hydroxyurea, Cyclosporine, Mycophenolate, Sirolimus, Tacrolimus,_x000D_&lt;br&gt;             Acetazolamide Orlistat, Probenecid, Pyridostigmine, Sevelamer, Zoledronic acid._x000D_&lt;br&gt;</t>
  </si>
  <si>
    <t>SARS-CoV-2 infection</t>
  </si>
  <si>
    <t>Angiotensin 1-7 as a Therapy for Pneumonia Caused by Coronavirus 2(SARS-CoV-2)</t>
  </si>
  <si>
    <t>Drug: Angiotensin 1-7</t>
  </si>
  <si>
    <t>https://clinicaltrials.gov/show/NCT04605887</t>
  </si>
  <si>
    <t>Angiotensin 1-7 as a Therapy in the Treatment of COVID-19</t>
  </si>
  <si>
    <t>NCT04605887</t>
  </si>
  <si>
    <t>Rambam Health Care Campus</t>
  </si>
  <si>
    <t>Etty Kruzel-Davila, Dr.;Etty Kruzel-Davila, DR</t>
  </si>
  <si>
    <t>e_kruzel@rambam.health.gov.il;e_kruzel@rambam.health.gov.il</t>
  </si>
  <si>
    <t>+972-53-276-6052;+972-53-276-6052</t>
  </si>
  <si>
    <t>_x000D_&lt;br&gt;        Inclusion Criteria:_x000D_&lt;br&gt;_x000D_&lt;br&gt;          1. Respiratory specimen is positive for SARS-CoV-2 nucleic acid by RT-PCR_x000D_&lt;br&gt;_x000D_&lt;br&gt;          2. Fever: Temperature &gt;37.8?_x000D_&lt;br&gt;_x000D_&lt;br&gt;          3. Moderate lung disease, defined by the following respiratory variables (meets one of_x000D_&lt;br&gt;             the following criteria): lung infiltrates (evident by chest X-ray) not attributable to_x000D_&lt;br&gt;             other causes plus one of the following:_x000D_&lt;br&gt;_x000D_&lt;br&gt;               -  Respiratory rate: RR =25 breaths/min_x000D_&lt;br&gt;_x000D_&lt;br&gt;               -  Oxygen saturation =94 % at rest on room air_x000D_&lt;br&gt;_x000D_&lt;br&gt;          4. HBsAg negative, HCV negative; HIV negative_x000D_&lt;br&gt;_x000D_&lt;br&gt;          5. Informed consent_x000D_&lt;br&gt;_x000D_&lt;br&gt;             -_x000D_&lt;br&gt;_x000D_&lt;br&gt;             Exclusion Criteria:_x000D_&lt;br&gt;_x000D_&lt;br&gt;               -  Age &lt;18 years_x000D_&lt;br&gt;_x000D_&lt;br&gt;               -  Pregnant or breast-feeding woman or with positive pregnancy test result_x000D_&lt;br&gt;_x000D_&lt;br&gt;               -  PaO2/FiO2 =100 mmHg / mechanical ventilation_x000D_&lt;br&gt;_x000D_&lt;br&gt;               -  Severe organ failure - not expected to survive for &gt;7 days_x000D_&lt;br&gt;_x000D_&lt;br&gt;               -  Hemodynamically unstable in the preceding 10 hours (MAP =65 mmHg, or SAP &lt;90_x000D_&lt;br&gt;                  mmHg, DAP &lt;60 mmHg, vasoactive agents are required)_x000D_&lt;br&gt;_x000D_&lt;br&gt;               -  Patient on ECMO_x000D_&lt;br&gt;_x000D_&lt;br&gt;               -  Patient in other therapeutic clinical trial within 30 days before enrolment_x000D_&lt;br&gt;_x000D_&lt;br&gt;               -  Chronic immunosuppression: current autoimmune diseases or patients who received_x000D_&lt;br&gt;                  immunotherapy within 30 days before enrolment_x000D_&lt;br&gt;_x000D_&lt;br&gt;               -  Hematologic malignancy (lymphoma, leukemia, multiple myeloma)_x000D_&lt;br&gt;_x000D_&lt;br&gt;               -  Other patient characteristics (not thought to be related to underlying COVID-19)_x000D_&lt;br&gt;                  that portend a very poor prognosis (e.g, severe congestive heart failure( NYHA_x000D_&lt;br&gt;                  class III or IV, EF less than 30%,) liver cirrhosis , chronic kidney disease_x000D_&lt;br&gt;                  stave IV, V(e GFR&lt;30 ml/min), chronic obstructive lung disease: GOLD C,D : =2_x000D_&lt;br&gt;                  exacerbations or =1 that required hospitalization, FEV1&lt;50%, GOLD 3,4)_x000D_&lt;br&gt;_x000D_&lt;br&gt;               -  Atopic patients suffering from allergies_x000D_&lt;br&gt;</t>
  </si>
  <si>
    <t>Need for mechanical ventilation;Death</t>
  </si>
  <si>
    <t>Anti-inflammatory Clarithromycin to Improve SARS-CoV-2 (COVID-19) Infection Early: The ACHIEVE Open-label Non-randomized Clinical Trial</t>
  </si>
  <si>
    <t>Drug: Clarithromycin</t>
  </si>
  <si>
    <t>https://clinicaltrials.gov/show/NCT04398004</t>
  </si>
  <si>
    <t>Anti-inflammatory Clarithromycin for Improving COVID-19 Infection Early</t>
  </si>
  <si>
    <t>NCT04398004</t>
  </si>
  <si>
    <t>COVID-19;Virus Diseases;Corona Virus Infection</t>
  </si>
  <si>
    <t>ACHIEVE</t>
  </si>
  <si>
    <t>Garyfallia Poulakou, MD, PhD</t>
  </si>
  <si>
    <t>National Kapodistrian University of Athens, Medical School</t>
  </si>
  <si>
    <t>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t>
  </si>
  <si>
    <t>Clinical outcome negative for two parameters(hospital admission/disease progression);At least 50% change of the score of respiratory symptoms from the baseline</t>
  </si>
  <si>
    <t>Randomized Open Pilot Study to Evaluate the Efficacy of Subcutaneous Sarilumab in Patients With Moderate-severe COVID-19 Infection</t>
  </si>
  <si>
    <t>Drug: Sarilumab;Other: Standar of care</t>
  </si>
  <si>
    <t>https://clinicaltrials.gov/show/NCT04357808</t>
  </si>
  <si>
    <t>Efficacy of Subcutaneous Sarilumab in Hospitalised Patients With Moderate-severe COVID-19 Infection (SARCOVID)</t>
  </si>
  <si>
    <t>NCT04357808</t>
  </si>
  <si>
    <t>Maria del Rosario Garcia de Vicu√±a Pinedo</t>
  </si>
  <si>
    <t>SARCOVID</t>
  </si>
  <si>
    <t>Rosario Garcia de Vicu√±a, MD PhD</t>
  </si>
  <si>
    <t>Fundaci√≥n de Investigaci√≥n Biom√©dica - Hospital Universitario de La Princesa</t>
  </si>
  <si>
    <t>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t>
  </si>
  <si>
    <t>Mean change in clinical status assessment using the 7-point ordinal scale at day 7 after randomisation;Duration of hospitalisation (days);Death</t>
  </si>
  <si>
    <t>Evaluation of the efficacy and safety of methylene blue administration for treatment of COVID-19 patients</t>
  </si>
  <si>
    <t>Intervention 1: Intervention group: Covid-19 patients treated with methylene blue, vitamin C, N-acetyl cysteine. Treatment with methylene blue (60mg/daily) along with vitamin C 250 (mg/daily) and N-acetyl cysteine 2 gr/daily.  These drugs are used for 7 days until 14 days. Methylene blue will be prepared by Omid Rajabi pharmaceutical company, Mashhad. Vitamin C will be prepared by Jalinous pharmaceutical company, Tehran. N-acetylcysteine will be prepared by Osve pharmaceutical company, Tehran. Intervention 2: Control group: Covid-19 patients treated with standard medical therapy (supportive therapy). Standard medical therapy is done for patients according to the Health Ministry instruction which WHO sends for the Health Ministry.</t>
  </si>
  <si>
    <t>http://en.irct.ir/trial/49767</t>
  </si>
  <si>
    <t>Effect of methylene blue on treatment of COVID-19 patients</t>
  </si>
  <si>
    <t>IRCT20191228045924N1</t>
  </si>
  <si>
    <t>Randomization: Randomized, Blinding: Not blinded, Placebo: Not used, Assignment: Parallel, Purpose: Treatment, Randomization description: Randomization method: simple randomization, randomization unit: individual, randomization tool: by using the website of randomization: https://www.random.org/lists/
Simple randomization is done by random numbers generated by the randomization site,  according to the list produced, individuals will be randomly assigned to the intervention (methylene blue) or control groups.</t>
  </si>
  <si>
    <t>Covid-19. &lt;br&gt;COVID-19, Treatment;U07.1</t>
  </si>
  <si>
    <t>Daryoush Hamidi Alamdari</t>
  </si>
  <si>
    <t>Iman Reza Hospital, Daneshgah Ave</t>
  </si>
  <si>
    <t>hamidiad@mums.ac.ir</t>
  </si>
  <si>
    <t>+98 51 3882 8574</t>
  </si>
  <si>
    <t>Inclusion criteria: Confirmed case of Covid-19 (by RT-PCR, HRCT)&lt;br&gt;Admission to intensive care unit&lt;br&gt;Need for intubation and mechanical ventilation (PaO2/FiO2 &lt; 100-200)&lt;br&gt;Written informed consent</t>
  </si>
  <si>
    <t>Exclusion criteria: Pregnancy and breastfeeding&lt;br&gt;G6PDH deficiency&lt;br&gt;Severe renal insufficiency (glomerular filtration rate &lt;30 mL/min/1.73m2)&lt;br&gt;Active chronic hepatitis&lt;br&gt;Severe hepatic disease defined by GOT or GPT levels three times above the normal upper limit&lt;br&gt;Patients with history of allergic reaction or significant sensitivity to methylene blue&lt;br&gt;Treatment with immunosuppressive agents&lt;br&gt;Use of other investigational drugs in the moment of inclusion</t>
  </si>
  <si>
    <t>Saturated pressure oxygen (SPO2). Timepoint: Third  day, fifth day, tenth day. Method of measurement: Pulse micrometre.;Respiratory rate in one minute. Timepoint: Third  day, fifth day, tenth day. Method of measurement: Physical exam.</t>
  </si>
  <si>
    <t>A clinical study for probiotics in the regulation of intestinal function and microflora structure of novel coronavirus pneumonia (COVID-19)</t>
  </si>
  <si>
    <t>Mild Group:probiotics;Severe Group:probiotics;</t>
  </si>
  <si>
    <t>http://www.chictr.org.cn/showproj.aspx?proj=49717</t>
  </si>
  <si>
    <t>ChiCTR2000029999</t>
  </si>
  <si>
    <t>Mild Group:30;Severe Group:30;</t>
  </si>
  <si>
    <t>Shanghai 10th people's hospital</t>
  </si>
  <si>
    <t>novel coronavirus pneumonia</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</si>
  <si>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</si>
  <si>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</si>
  <si>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</si>
  <si>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</si>
  <si>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</si>
  <si>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</si>
  <si>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</si>
  <si>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</si>
  <si>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A prospective double blind randomised controlled trial of Eupatorium perfoliatum 30 C in asymptomatic and mild symptomatic cases of COVID-19.</t>
  </si>
  <si>
    <t>Intervention1: Eupatorium perfoliatum 30 C: Eupatorium perfoliatum 30 C twice Daily for 5 consecutive days in empty stomach orally. One adult dose is 4 globules of no. 20 medicated globule. One child dose is 2 globules of no. 20 medicated globule. Total duration of intervention is five days.&lt;br&gt;Control Intervention1: Placebo: Number 20 sugar gloubles will be used as placebo in the control arm&lt;br&gt;</t>
  </si>
  <si>
    <t>http://www.ctri.nic.in/Clinicaltrials/pmaindet2.php?trialid=45824</t>
  </si>
  <si>
    <t>An interventional study to access the effect of Homoeopathic medicine in positive cases of COVID-19.</t>
  </si>
  <si>
    <t>CTRI/2020/07/026757</t>
  </si>
  <si>
    <t>Randomized, Parallel Group, Placebo Controlled Trial
  Method of generating randomization sequence:Permuted block randomization, fixed  Method of allocation concealment:Sequentially numbered, sealed, opaque envelopes  Blinding and masking:Participant, Investigator, Outcome Assessor and Date-entry Operator Blinded</t>
  </si>
  <si>
    <t>Dr Tapan Nath</t>
  </si>
  <si>
    <t>Department of Case Taking and Repertory College of Homoeopathy Room no 24 NEIAH Mawdiangdiang
near police outpost
East Khasi Hills</t>
  </si>
  <si>
    <t>tapanbngn@gmail.com</t>
  </si>
  <si>
    <t>North Eastern Institute of Ayurveda and Homoeopathy (NEIAH)</t>
  </si>
  <si>
    <t>Inclusion criteria: 1. Subjects testing positive for SARS CoV-2 by RT-PCR, presenting with no symptoms or mild symptoms. &lt;br/ &gt;&lt;br&gt;2. Subjects who are ready to provide written/digital informed consent and who are willing to participate and follow the protocol requirements of the clinical study.</t>
  </si>
  <si>
    <t>Exclusion criteria: 1. Cases of COVID-19 with clinical severity ranging from moderate to critical. &lt;br/ &gt;&lt;br&gt;2. Pregnant and lactating females. &lt;br/ &gt;&lt;br&gt;3. Subjects having uncontrolled and unstable co morbidity.  &lt;br/ &gt;&lt;br&gt;4. Immunocompromised subjects or those taking any kind of immunosupressive therapy.  &lt;br/ &gt;&lt;br&gt;5. COVIC-19 positive cases participating as subjects in other COVID-19 clinical trails.  &lt;br/ &gt;&lt;br&gt;6. Subjects having past history of allergy to any medicine that is part of the Homoeopathic intervention. Other conditions, which in the opinion of the investigator, makes the patient unsuitable for enrollment or could interfere with his participation in, and completion of the protocol.</t>
  </si>
  <si>
    <t>To assess the effectiveness of Homoeopathic medicine Eupatorium perfoliatum 30 C in preventing the progression of severity of the disease in the SARS-Cov-2 tested positive asymptomatic and mild cases of COVID-19.Timepoint: 3 month</t>
  </si>
  <si>
    <t>Prospective Study of the Use of Dexmedetomidine in Light to Moderate Sedation in the Patient in the Palliative Situation of a Sars-cov-2 / COVID-19 Infection</t>
  </si>
  <si>
    <t>Drug: Treatment with Dexmedetomidine</t>
  </si>
  <si>
    <t>https://clinicaltrials.gov/show/NCT04350086</t>
  </si>
  <si>
    <t>Use of Dexmedetomidine in Light to Moderate Sedation in the Patient in the Palliative Situation of a Sars-cov-2 / COVID-19 Infection</t>
  </si>
  <si>
    <t>NCT04350086</t>
  </si>
  <si>
    <t>University Hospital, Limoges</t>
  </si>
  <si>
    <t>COVID-19 Infection;Sars-cov-2;Respiratory Failure;Palliative Situation</t>
  </si>
  <si>
    <t>PRODEX</t>
  </si>
  <si>
    <t>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t>
  </si>
  <si>
    <t>Efficacy of mild to moderate palliative sedation induced by Dexmedetomidine.</t>
  </si>
  <si>
    <t>Prospective open-label randomized controlled phase 2b clinical study in parallel groups for the assessment of efficacy and safety of immune therapy with COVID-19 convalescent plasma plus standard treatment vs. standard treatment alone of subjects with severe COVID-19</t>
  </si>
  <si>
    <t>&lt;br&gt;Product Name: COVID-19 Immunplasma FAU&lt;br&gt;Pharmaceutical Form: Solution for infusion&lt;br&gt;INN or Proposed INN: COVID-19 convalescent plasma&lt;br&gt;Other descriptive name: SARS-CoV-2 convalescent plasma&lt;br&gt;Concentration unit: ¬µl/ml microlitre(s)/millilitre&lt;br&gt;Concentration type: range&lt;br&gt;Concentration number: 870-910&lt;br&gt;&lt;br&gt;</t>
  </si>
  <si>
    <t>https://www.clinicaltrialsregister.eu/ctr-search/search?query=eudract_number:2020-002122-82</t>
  </si>
  <si>
    <t>Clinical study for the Evaluation of efficacy and safety of a Treatment with Plasma gained from patients who recovered from COVID-19 infection and given to patients who are currently suffering from a severe COVID-19 infection</t>
  </si>
  <si>
    <t>EUCTR2020-002122-82-DE</t>
  </si>
  <si>
    <t xml:space="preserve">Controlled: yes
Randomised: yes
Open: yes
Single blind: no
Double blind: no
Parallel group: yes
Cross over: no
Other: no
If controlled, specify comparator, Other Medicinial Product: no
Placebo: no
Other: yes
Other specify the comparator: standard treatment
Number of treatment arms in the trial: 2
</t>
  </si>
  <si>
    <t>Universit√§tsklinikum Erlangen</t>
  </si>
  <si>
    <t>ARDS due to COVID-19 necessitating invasive mechanical ventilation &lt;br&gt;MedDRA version: 23.0
Level: LLT
Classification code 10084270
Term: SARS-CoV-2 acute respiratory disease
System Organ Class: 100000004862
 &lt;br&gt;MedDRA version: 21.1
Level: LLT
Classification code 10003083
Term: ARDS
System Organ Class: 100000004855
;Therapeutic area: Diseases [C] - Virus Diseases [C02]</t>
  </si>
  <si>
    <t>Transfusionsmedizinische Abteilung</t>
  </si>
  <si>
    <t>Krankenhausstr. 12</t>
  </si>
  <si>
    <t>holger.hackstein@uk-erlangen.de</t>
  </si>
  <si>
    <t>Inclusion criteria: &lt;br&gt;1. Male or female subject aged =18 years._x000D_&lt;br&gt;2. Estimated BMI =19kg/m¬≤ to =40kg/m¬≤._x000D_&lt;br&gt;3. Florid  SARS-CoV-2 infection confirmed by RT-PCR in tracheo-bronchial secretion sample or pharyngeal swab sample._x000D_&lt;br&gt;4. ARDS with Horovitz index &lt;300mmHg._x000D_&lt;br&gt;5. Necessity of invasive mechanical ventilation._x000D_&lt;br&gt;6. Written informed consent obtained from the subject‚Äôs legal representative or under such arrangement as is legally acceptable in Germany (see Section 13.3)._x000D_&lt;br&gt;7. Subject‚Äôs assent if obtainable._x000D_&lt;br&gt;&lt;br&gt;Are the trial subjects under 18? no&lt;br&gt;Number of subjects for this age range: &lt;br&gt;F.1.2 Adults (18-64 years) yes&lt;br&gt;F.1.2.1 Number of subjects for this age range 29&lt;br&gt;F.1.3 Elderly (&gt;=65 years) yes&lt;br&gt;F.1.3.1 Number of subjects for this age range 29&lt;br&gt;</t>
  </si>
  <si>
    <t>Exclusion criteria: &lt;br&gt;1. Adverse reaction to plasma proteins in medical history._x000D_&lt;br&gt;2. Interval &gt;72h since endotracheal intubation._x000D_&lt;br&gt;3. Current or imminent necessity of ECMO treatment._x000D_&lt;br&gt;4. Pre-existing COPD GOLD stage 4._x000D_&lt;br&gt;5. Chronic congestive heart failure NYHA =3._x000D_&lt;br&gt;6. Pre-existing left ventricular ejection fraction &lt;30%._x000D_&lt;br&gt;7. Liver cirrhosis Child-Pugh class C._x000D_&lt;br&gt;8. Acute liver failure with bilirubin &gt;5x ULN and either ALT or AST &gt;10x ULN._x000D_&lt;br&gt;9. Known deficiency of immunoglobulin A._x000D_&lt;br&gt;10. Cardiovascular resuscitation in the 14 days prior to Screening Visit [V1]._x000D_&lt;br&gt;11. Organ or bone marrow transplant in the three months prior to Screening Visit [V1]._x000D_&lt;br&gt;12. Pregnancy._x000D_&lt;br&gt;13. Breastfeeding woman._x000D_&lt;br&gt;14. ?	Previous exposure to COVID-19 convalescent plasma&lt;br&gt;</t>
  </si>
  <si>
    <t>Main Objective: Assessment of impact of immune therapy with COVID-19 convalescent plasma on severity of COVID-19;Secondary Objective: Assessment of impact of immune therapy with COVID-19 convalescent plasma on&lt;br&gt;‚Ä¢ markers for ARDS due to severe COVID-19 infection.&lt;br&gt;‚Ä¢ short-term all-cause mortality.&lt;br&gt;‚Ä¢ time course of ARDS due to severe COVID-19.&lt;br&gt;Assessment of safety and tolerability of immune therapy with COVID-19 convalescent plasma.&lt;br&gt;;Primary end point(s): Change in SOFA score from Baseline Visit [Day 1, Visit 2] to Day 8 [Visit 9];Timepoint(s) of evaluation of this end point: Day 8 (Visit 9)</t>
  </si>
  <si>
    <t>Assesment of the Metabolomic Signature in COVID-19 Patients (SignCov Study)</t>
  </si>
  <si>
    <t>Other: COVID-19 patients</t>
  </si>
  <si>
    <t>https://clinicaltrials.gov/show/NCT04497272</t>
  </si>
  <si>
    <t>Assesment of the Metabolomic Signature in COVID-19 Patients</t>
  </si>
  <si>
    <t>NCT04497272</t>
  </si>
  <si>
    <t>SignCov</t>
  </si>
  <si>
    <t>OCCELLI C√©line;OCCELLI C√©line;OCCELLI C√©line</t>
  </si>
  <si>
    <t>;occelli.c@chu-nice.fr;occelli.c@chu-nice.fr</t>
  </si>
  <si>
    <t>;+33492033204;+33492033204</t>
  </si>
  <si>
    <t>N√©phrologie, CHU de Nice;</t>
  </si>
  <si>
    <t>_x000D_&lt;br&gt;        Inclusion Criteria:_x000D_&lt;br&gt;_x000D_&lt;br&gt;          -  patient over 18 years of age_x000D_&lt;br&gt;_x000D_&lt;br&gt;          -  affiliated to a social security scheme_x000D_&lt;br&gt;_x000D_&lt;br&gt;          -  consultant in the emergency department and/or being hospitalized for suspected SARS_x000D_&lt;br&gt;             CoV infection_x000D_&lt;br&gt;_x000D_&lt;br&gt;          -  confirmation, after medical examination, of the need for a biological examination_x000D_&lt;br&gt;             (this will negate the need for additional venipuncture)_x000D_&lt;br&gt;_x000D_&lt;br&gt;        Exclusion criteria:_x000D_&lt;br&gt;_x000D_&lt;br&gt;          -  Patient who do not meet inclusion criteria_x000D_&lt;br&gt;_x000D_&lt;br&gt;          -  Person subject to a guardianship order_x000D_&lt;br&gt;_x000D_&lt;br&gt;          -  Opposition to the use of the data or samples (withdrawal of non-opposition) /_x000D_&lt;br&gt;             Sponsor's or investigator's decision_x000D_&lt;br&gt;</t>
  </si>
  <si>
    <t>Identifying the metabolomic signature</t>
  </si>
  <si>
    <t>A randomized, blinded, controlled, multicenter clinical trial to evaluate the efficacy and safety of Ixekizumab combined with conventional antiviral drugs in patients with novel coronavirus pneumonia (COVID-19)</t>
  </si>
  <si>
    <t>experimental group:Ixekizumab and antiviral therapy;control group:antiviral therapy;</t>
  </si>
  <si>
    <t>http://www.chictr.org.cn/showproj.aspx?proj=50251</t>
  </si>
  <si>
    <t>ChiCTR2000030703</t>
  </si>
  <si>
    <t>experimental group:20;control group:20;</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</si>
  <si>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</si>
  <si>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</si>
  <si>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</si>
  <si>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</si>
  <si>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</si>
  <si>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Lung CT;</t>
  </si>
  <si>
    <t>A Phase III Randomized, Double-blind, Placebo-controlled, Multi-center Study in Adults to Determine the Safety and Efficacy of AZD7442, a Combination Product of Two Monoclonal Antibodies (AZD8895 and AZD1061), for Pre-exposure Prophylaxis of COVID-19 - Phase 3 Double-blind study of AZD7442 or Placebo for Pre-exposure Prophylaxis of COVID-19 in Adults</t>
  </si>
  <si>
    <t>https://www.clinicaltrialsregister.eu/ctr-search/search?query=eudract_number:2020-004356-16</t>
  </si>
  <si>
    <t>Phase III, double-blinded study using AZD7442 or Placebo for the prevention of COVID-19 disease in adults who have not been exposed to COVID-19 infection</t>
  </si>
  <si>
    <t>EUCTR2020-004356-16-GB</t>
  </si>
  <si>
    <t>United States;France;Spain;Belgium;United Kingdom</t>
  </si>
  <si>
    <t>Information Center</t>
  </si>
  <si>
    <t>Inclusion criteria: &lt;br&gt;1. Participant must be = 18 years of age at the time of signing the informed consent.&lt;br&gt;2. Candidate for benefit from passive immunization with antibodies, defined as:&lt;br&gt;(a) Increased risk for inadequate response to active immunization (predicted poor&lt;br&gt;responders to vaccines), defined as;&lt;br&gt;o Elderly, ie, = 60 years old&lt;br&gt;o Obese, ie, BMI = 30&lt;br&gt;o Congestive heart failure&lt;br&gt;o Chronic obstructive pulmonary disease&lt;br&gt;o Chronic kidney disease, ie, GFR &lt; 30 mL/min/1.73 m2&lt;br&gt;o Chronic liver disease&lt;br&gt;o Immunocompromised state from solid organ transplant, blood or bone marrow transplant, immune deficiencies, HIV, use of corticosteroids, or use of other immunosuppressive medicines.&lt;br&gt;o Intolerant of vaccine. Defined as previous history of severe adverse event or serious adverse event after receiving any approved vaccine.&lt;br&gt;(b) Increased risk for SARS-CoV-2 infection, defined as those whose locations or circumstances put them at appreciable risk of exposure to SARS-CoV-2 and COVID-19, based on available risk assessment at time of enrollment. Examples include:&lt;br&gt;o Health care workers, including staff of long-term care facilities (including skilled nursing facilities, assisted living facilities, and independent living facilities for senior adults)&lt;br&gt;o Workers in industrial settings shown to have been at high risk for SARS-COV-2 transmission, including but not limited to meatpacking plants&lt;br&gt;o Military personnel residing or working in high density settings including but not limited to barracks, ships, or close-quarters working environments&lt;br&gt;o Students living in dormitory settings&lt;br&gt;o Others living in settings of similar close or high-density proximity&lt;br&gt;3. Medically stable defined as disease not requiring significant change in therapy or hospitalization for worsening disease during the 1 month prior to enrollment, with no acute change in condition at the time of study enrollment as judged by the investigator.&lt;br&gt;4. Negative result from point of care SARS-CoV-2 serology resting at screening.&lt;br&gt;5. Contraceptive use by men or women:&lt;br&gt;(a) Male Participants: Contraception for male participants is not required, however, to avoid the transfer of any fluids, all male participants must use a condom from Day 1 and agree to continue through 365 days following administration of the IMP.&lt;br&gt;(b) Female Participants:&lt;br&gt;-Women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agespecific requirements apply:&lt;br&gt;o Women &lt; 50 years old would be considered postmenopausal if they have been amenorrhoeic for 12 months or more following cessation of exogenous hormonal treatment and FSH levels in the postmenopausal range.&lt;br&gt;o Women = 50 years old would be considered postmenopausal if they have been amenorrhoeic for 12 months or more following cessation of all exogenous hormonal treatment.&lt;br&gt;- Female participants of childbearing potential must use one highly effective form of birth control. A highly effective method of contraception is defined as one that can achieve a failure rate of less than 1% per year when used consistently and correctly. Women of childbearing potential who are sexually active with a non-sterilized male partner must agree to use one highly effective method of birth control, as defined in the p</t>
  </si>
  <si>
    <t>Exclusion criteria: &lt;br&gt;1 Significant infection or other acute illness, including fever &gt; 100¬∞F (&gt; 37.8¬∞C) on the day&lt;br&gt;prior to or day of randomization.&lt;br&gt;2. History of laboratory-confirmed SARS-CoV-2 infection or any positive SARS-CoV-2 result based on available data at screening.&lt;br&gt;3. History of infection with severe acute respiratory syndrome (SARS) or Middle East respiratory syndrome (MERS).&lt;br&gt;4. Known history of allergy or reaction to any component of the study drug formulation.&lt;br&gt;5. Previous hypersensitivity, infusion-related reaction, or severe adverse reaction following administration of a mAb.&lt;br&gt;6. Any prior receipt of investigational or licensed vaccine or other mAb/biologic indicated for the prevention of SARS-CoV-2 or COVID-19 or expected receipt during the period of study follow-up.&lt;br&gt;7. Clinically significant bleeding disorder (eg, factor deficiency, coagulopathy, or platelet disorder), or prior history of significant bleeding or bruising following IM injections or venepuncture.&lt;br&gt;8. Any other significant disease, disorder, or finding that may significantly increase the risk to the participant because of participation in the study, affect the ability of the participant to participate in the study, or impair interpretation of the study data.&lt;br&gt;9. Receipt of blood products or immunoglobulins, including mAbs, within 6 months, or 5 antibody half-lives if longer than 6 months, prior to screening&lt;br&gt;10. Receipt of any IMP in the preceding 90 days or expected receipt of IMP during the period of study follow-up, or concurrent participation in another interventional study&lt;br&gt;11. For women only - currently pregnant (confirmed with positive pregnancy test) or breast feeding.&lt;br&gt;12. Blood drawn in excess of a total of 450 mL (1 unit) for any reason within 30 days prior to randomization.&lt;br&gt;13. Employees of the Sponsor, clinical study site, or any other individuals involved with the conduct of the study, or immediate family members of such individuals.&lt;br&gt;14. In nations, states, or other jurisdictions that for legal or ethical reasons bar the enrolment of participants who lack capacity to provide their own informed consent, such subjects are excluded.&lt;br&gt;</t>
  </si>
  <si>
    <t>Timepoint(s) of evaluation of this end point: Day 183;Primary end point(s): The primary endpoint is the first case of SARS-CoV-2 RT-PCR-positive symptomatic illness occurring post dose of IMP through Day 183.&lt;br&gt;&lt;br&gt;For safety; AEs, SAEs, MAAEs, and AESIs through 365 days post dose of IMP.;Secondary Objective: Key Secondary&lt;br&gt;To estimate the efficacy of a single IM dose of AZD7442 compared to placebo for the prevention of COVID-19 through Day 366&lt;br&gt;&lt;br&gt;Other Secondary &lt;br&gt;- To estimate the efficacy of a single IM dose of AZD7442 compared to placebo for the prevention of SARS-CoV-2 infection&lt;br&gt;- To estimate the efficacy of a single IM dose of AZD7442 compared to placebo for the prevention of severe or critical symptomatic COVID-19&lt;br&gt;- To estimate the efficacy of a single IM dose of AZD7442 compared to placebo for the prevention of COVID-19-related Emergency Department visits&lt;br&gt;- To assess the pharmacokinetics of AZD7442 administered as a single dose of 300 mg IM&lt;br&gt;-To evaluate ADA responses to AZD7442 in serum;Main Objective: To estimate the efficacy of a single IM dose of AZD7442 compared to placebo for the prevention of COVID-19 through Day 183&lt;br&gt;&lt;br&gt;To assess the safety and tolerability of a single IM dose of AZD7442 compared to placebo.</t>
  </si>
  <si>
    <t>A Randomized, Double-blind, Placebo-controlled, Phase Ia/IIa Trial of an Inactivated SARS-CoV-2 Vaccine in Healthy People Aged 18 to 59 Years</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</si>
  <si>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</si>
  <si>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https://clinicaltrials.gov/show/NCT04412538</t>
  </si>
  <si>
    <t>Safety and Immunogenicity Study of an Inactivated SARS-CoV-2 Vaccine for Preventing Against COVID-19</t>
  </si>
  <si>
    <t>NCT04412538</t>
  </si>
  <si>
    <t>Chinese Academy of Medical Sciences</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</si>
  <si>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</si>
  <si>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</si>
  <si>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</si>
  <si>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</si>
  <si>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</si>
  <si>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Adverse reactions/events rate;Adverse reactions/events rate;Seroconversion rate of Neutralizing antibodies against SARS-CoV-2 Phase IIa (Day 0, 14 schedule);Seroconversion rate of Neutralizing antibodies against SARS-CoV-2 Phase IIa (Day 0, 28 schedule);Seroconversion rate of IgG antibodies against SARS-CoV-2 Phase IIa (Day 0, 14 schedule);Seroconversion rate of IgG antibodies against SARS-CoV-2 Phase IIa (Day 0, 28 schedule)</t>
  </si>
  <si>
    <t>Sarilumab Treatment In cytoKinE storm caused by infection with COVID-19.</t>
  </si>
  <si>
    <t>&lt;br&gt;Trade Name: Kevzara&lt;br&gt;Pharmaceutical Form: Solution for infusion in pre-filled syringe&lt;br&gt;INN or Proposed INN: SARILUMAB&lt;br&gt;CAS Number: 1189541-98-7&lt;br&gt;&lt;br&gt;</t>
  </si>
  <si>
    <t>https://www.clinicaltrialsregister.eu/ctr-search/search?query=eudract_number:2020-001255-40</t>
  </si>
  <si>
    <t>EUCTR2020-001255-40-ES</t>
  </si>
  <si>
    <t>Controlled: no&lt;br&gt;Randomised: no&lt;br&gt;Open: yes&lt;br&gt;Single blind: no&lt;br&gt;Double blind: no&lt;br&gt;Parallel group: no&lt;br&gt;Cross over: no&lt;br&gt;Other: no&lt;br&gt;If controlled, specify comparator, Other Medicinial Product: no&lt;br&gt;Placebo: no&lt;br&gt;Other: no&lt;br&gt;</t>
  </si>
  <si>
    <t>Cl√≠nica Universidad de Navarra/Universidad de Navarra</t>
  </si>
  <si>
    <t>Severe pneumonia caused by infection with SARS CoV 2. &lt;br&gt;MedDRA version: 20.0
Level: LLT
Classification code 10051905
Term: Coronavirus infection
System Organ Class: 100000004862
;Therapeutic area: Diseases [C] - Virus Diseases [C02]</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</si>
  <si>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</si>
  <si>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</si>
  <si>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</si>
  <si>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</si>
  <si>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</si>
  <si>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</si>
  <si>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</si>
  <si>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</si>
  <si>
    <t>Investigating the efficacy and safety of N-Acetyl Cysteine (NAC) inhalation spray in controlling the symptoms of patients with COVID-19</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</si>
  <si>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</si>
  <si>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http://en.irct.ir/trial/48061</t>
  </si>
  <si>
    <t>IRCT20080901001165N55</t>
  </si>
  <si>
    <t>Exclusion criteria: &lt;br&gt;                History of allergy to this nasal spray ingredients;&lt;br&gt;                The patient is in another clinical trial at the same time;&lt;br&gt;                The patient needs to receive medical care from the intensive care unit;&lt;br&gt;                Pregnancy;&lt;br&gt;                Lactation.&lt;br&gt;</t>
  </si>
  <si>
    <t>Traditional Chinese medicine cooperative therapy for patients with Novel coronavirus pneumonia (COVID-19) and its effect on spermatogenesis: a randomized controlled trial</t>
  </si>
  <si>
    <t>Case series:Western medicine routine treatment plan plus TCM syndrome differentiation treatment;</t>
  </si>
  <si>
    <t>http://www.chictr.org.cn/showproj.aspx?proj=49852</t>
  </si>
  <si>
    <t>ChiCTR2000030027</t>
  </si>
  <si>
    <t>Case series:60;</t>
  </si>
  <si>
    <t>Yao-sheng Zhang/Ting-rong Huang/Chun-yan Ji/Jian-wei Shang</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</si>
  <si>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</si>
  <si>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</si>
  <si>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</si>
  <si>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</si>
  <si>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Exclusion criteria:  People with allergies and allergies to experimental drugs;</t>
  </si>
  <si>
    <t>Release rate of discharge standards for isolation;Change in Critical Illness;Traditional Chinese medicine syndrome score;</t>
  </si>
  <si>
    <t>Convalescent Plasma in the Early Treatment of High-Risk Patients With SARS-CoV-2 (COVID-19) Infection</t>
  </si>
  <si>
    <t>https://clinicaltrials.gov/show/NCT04513158</t>
  </si>
  <si>
    <t>NCT04513158</t>
  </si>
  <si>
    <t>Joseph M. Flynn, D.O., MPH</t>
  </si>
  <si>
    <t>Joseph M Flynn, DO, MPH;Joseph M Flynn, DO, MPH</t>
  </si>
  <si>
    <t>;Joseph.flynn@nortonhealthcare.org</t>
  </si>
  <si>
    <t>;502-272-5001</t>
  </si>
  <si>
    <t>Norton Healthcare;</t>
  </si>
  <si>
    <t>_x000D_&lt;br&gt;        Inclusion Criteria:_x000D_&lt;br&gt;_x000D_&lt;br&gt;          -  Diagnosis of SARS-CoV-2 infection via RT-PCR or FDA approved testing._x000D_&lt;br&gt;_x000D_&lt;br&gt;          -  Patients must also have the following indications for enrollment:_x000D_&lt;br&gt;_x000D_&lt;br&gt;          -  i. D-Dimer &gt; 500 ng/ml FEU OR_x000D_&lt;br&gt;_x000D_&lt;br&gt;          -  ii. IL-6&gt; 5 pg/mL_x000D_&lt;br&gt;_x000D_&lt;br&gt;        With any of the following:_x000D_&lt;br&gt;_x000D_&lt;br&gt;          -  iii. Lymphocytes &lt; 0.8 103/ul OR_x000D_&lt;br&gt;_x000D_&lt;br&gt;          -  iv. LDH &gt; 700 U/L OR_x000D_&lt;br&gt;_x000D_&lt;br&gt;          -  v. CK &gt; 170 U/L OR_x000D_&lt;br&gt;_x000D_&lt;br&gt;          -  vi. CRP &gt; 1.0 mg/dl OR_x000D_&lt;br&gt;_x000D_&lt;br&gt;          -  vii. Ferritin &gt; 1000 ng/ml_x000D_&lt;br&gt;_x000D_&lt;br&gt;        AND one of the following:_x000D_&lt;br&gt;_x000D_&lt;br&gt;          -  viii. Age over 60 years_x000D_&lt;br&gt;_x000D_&lt;br&gt;          -  ix. Underlying Active Malignancy_x000D_&lt;br&gt;_x000D_&lt;br&gt;          -  x. Cardiovascular Disease_x000D_&lt;br&gt;_x000D_&lt;br&gt;          -  xi. Active Tobacco Use_x000D_&lt;br&gt;_x000D_&lt;br&gt;          -  xii. History of Pulmonary Volume Reduction Surgery_x000D_&lt;br&gt;_x000D_&lt;br&gt;          -  xiii. Hypertension_x000D_&lt;br&gt;_x000D_&lt;br&gt;          -  Prior Treatment: Patients are still eligible for this trial if active antimicrobial_x000D_&lt;br&gt;             agents are in use. Patients are also eligible if they had been treated on COVID-19_x000D_&lt;br&gt;             clinical trial in the course of their disease._x000D_&lt;br&gt;_x000D_&lt;br&gt;          -  Age = 18 years._x000D_&lt;br&gt;_x000D_&lt;br&gt;          -  The effects of allogeneic plasma infusion on the developing fetus is unknown. For this_x000D_&lt;br&gt;             reason women who are pregnant are not eligible to participate._x000D_&lt;br&gt;_x000D_&lt;br&gt;          -  Agrees to required laboratory data collected which will include the baseline organ_x000D_&lt;br&gt;             function and regular ongoing assessments done as part of routine care._x000D_&lt;br&gt;_x000D_&lt;br&gt;          -  Ability to understand and the willingness to sign a written informed consent document_x000D_&lt;br&gt;             or ability to have consent provided by Legally Authorized Representative._x000D_&lt;br&gt;_x000D_&lt;br&gt;        Exclusion Criteria:_x000D_&lt;br&gt;_x000D_&lt;br&gt;          -  4.2.1 Patients who do not meet above inclusion criteria are not eligible._x000D_&lt;br&gt;_x000D_&lt;br&gt;          -  4.2.2 Patients may not be receiving any other investigational agents._x000D_&lt;br&gt;_x000D_&lt;br&gt;          -  4.2.3 History of allergic reactions attributed to previous transfusion history._x000D_&lt;br&gt;_x000D_&lt;br&gt;          -  4.2.4 Respiratory rate &gt;30/min_x000D_&lt;br&gt;_x000D_&lt;br&gt;          -  4.2.5 Blood oxygen saturation &lt;93%_x000D_&lt;br&gt;_x000D_&lt;br&gt;          -  4.2.6 Partial pressure of arterial oxygen to fraction of inspired oxygen ration &lt;300_x000D_&lt;br&gt;_x000D_&lt;br&gt;          -  4.2.7 Diagnosis of respiratory failure, septic shock or multiple organ_x000D_&lt;br&gt;             dysfunction/failure_x000D_&lt;br&gt;</t>
  </si>
  <si>
    <t>Determine the therapeutic efficacy (response rate) of convalescent plasma infusion in patients at high risk for mortality when infected by SARS-CoV-2 (COVID-19).</t>
  </si>
  <si>
    <t>Evaluation the effectiveness of curcumin in the treatment of patients with covid-19 sever acute respiratory syndrome</t>
  </si>
  <si>
    <t>Intervention 1: Intervention group: Patients with acute  respiratory syndrome of corona who are supposed to receive curcumin daily in addition to the usual medications, so that they take three of the 50 mg curcumin capsules made by Dineh Company for 7 days every 8 hours. Intervention 2: Control group: Patients with acute  respiratory syndrome of corona who are treated only with usual medications and do not receive curcumin.</t>
  </si>
  <si>
    <t>http://en.irct.ir/trial/47231</t>
  </si>
  <si>
    <t>Effect of curcumin in treatment of respiratory syndrome of corona</t>
  </si>
  <si>
    <t>IRCT20200418047119N1</t>
  </si>
  <si>
    <t>Randomization: Randomized, Blinding: Double blinded, Placebo: Not used, Assignment: Parallel, Purpose: Treatment, Randomization description: Patients will be randomly assigned to two groups of block classes  and randomization perform using random function of excel. The type of treatment received, the size of the block and the randomization process will be kept secret from the patient and the lead researcher of the study and the person who will make the final assessment, Blinding description: Participants, the main researcher, health care staffs including physicians and nurses who are responsible for patient care, data collection officials, and those who evaluate the outcome are kept blind.</t>
  </si>
  <si>
    <t>Kermanshah University of Medical Sciences</t>
  </si>
  <si>
    <t>Sajad Moradi</t>
  </si>
  <si>
    <t>Parastar Blvd</t>
  </si>
  <si>
    <t>sajadmoradi28@gmail.com</t>
  </si>
  <si>
    <t>Inclusion criteria: All people with acute respiratory syndrome of corona</t>
  </si>
  <si>
    <t>Exclusion criteria: Patients with high risk or patients with acute respiratory conditions who enter the ICU from the beginning</t>
  </si>
  <si>
    <t>Body temperature. Timepoint: Body temperature is measured at the beginning of the study, on the third and seventh days. Method of measurement: Thermometer.;Oxygen saturation. Timepoint: The percentage of oxygen saturation is measured at the beginning of the study, on the third and seventh days. Method of measurement: Oxymeter.;Lung inflammation observed with CT scan. Timepoint: The CT scan image is taken at the beginning of the study and on the third and seventh days. Method of measurement: CT-scan imaging.</t>
  </si>
  <si>
    <t>ACCORD 2: a multicentre, seamless, Phase 2 adaptive randomisation platform study to assess the efficacy and safety of multiple candidate agents for the treatment of COVID-19 in hospitalised patients</t>
  </si>
  <si>
    <t>&lt;br&gt;                The study consists of 2 stages:&lt;br&gt;                ‚Ä¢ Stage 1 of the study (evaluation/pilot) will evaluate the candidate agents as an add-on to the SoC to assess preliminary safety and efficacy. A patient will be considered to be a responder if they show an improvement of at least 2 points (from randomisation) on a 9-point category ordinal scale, are discharged from hospital, or are considered fit for discharge (a score of 0, 1, or 2 on the ordinal scale), whichever comes first, by Day 29. The time to response will be analysed on Day 29 and used to evaluate if an agent should proceed to Stage 2 of the study. Stage 1 data will additionally be used to determine optimal study endpoints, and the number of patients to enrol into Stage 2 of the study.&lt;br&gt;&lt;br&gt;                ‚Ä¢ Stage 2 of the study (confirmation) is intended to provide confirmatory data of the identified candidate agents from Stage 1, to fully evaluate disease outcomes, including severe AEs, overall AEs, AESIs, disease-related co-infection complications (eg, pneumonia, septic shock), and overall mortality in an expansion stage. Patients and outcomes from Stage 1 will not form part of Stage 2.&lt;br&gt;&lt;br&gt;                Some candidate agents will still be in Stage 1 of the study at the point where other candidate agents have progressed to Stage 2.&lt;br&gt;&lt;br&gt;                First dose of candidate agent must take place within 72 hours of investigator receipt of laboratory or validated point of care test confirmation of SARS-CoV-2 infection. This may include results from a test that was performed prior to hospital admission if, in the opinion of the Investigator, it is relevant to ongoing COVID-19 infection. Any exceptions to this must be authorised by the Chief Investigator or delegate.&lt;br&gt;&lt;br&gt;                Patients will be ran</t>
  </si>
  <si>
    <t>http://isrctn.com/ISRCTN57085639</t>
  </si>
  <si>
    <t>A platform to investigate the safety and effectiveness of several new medicines for the treatment of COVID-19 in hospitalised patients</t>
  </si>
  <si>
    <t>ISRCTN57085639</t>
  </si>
  <si>
    <t>Interventional randomized controlled trial (Treatment)</t>
  </si>
  <si>
    <t>Inclusion criteria: &lt;br&gt;                1. Adults (=18 years) with SARS-CoV-2 infection confirmed by laboratory tests and/or point of care tests&lt;br&gt;                2. A score of Grade 3 to 5 on the 9-point ordinal scale.&lt;br&gt;                3. Is a woman who is not of childbearing potential or The patient, and their partner(s), agree to use medically-accepted double-barrier methods of contraception (e.g., barrier methods, including male condom, female condom or diaphragm with spermicidal gel) during the study and for at least 6 weeks after termination of study therapy&lt;br&gt;                4. Ability to provide informed consent signed by the study patient or legally authorised representative.&lt;br&gt;</t>
  </si>
  <si>
    <t>Exclusion criteria: &lt;br&gt;                1. Patients who have previously had a score of 6 or 7 on the 9-point ordinal scale&lt;br&gt;                2. Any patient whose interests are not best served by study participation, as determined by a senior attending clinician&lt;br&gt;                3. Alanine aminotransferase (ALT)/aspartate aminotransferase (AST) &gt;5 √ó the upper limit of normal (ULN)&lt;br&gt;                4. Known active infection with HIV or hepatitis B or C&lt;br&gt;                5. Stage 4 severe chronic kidney disease or requiring dialysis (ie, estimated glomerular filtration rate &lt;30 ml/min/1.73 m¬≤)&lt;br&gt;                6. History of the following cardiac conditions:&lt;br&gt;                6.1. Myocardial infarction within 3 months prior to the first dose&lt;br&gt;                6.2. Unstable angina&lt;br&gt;                6.3. History of clinically significant dysrhythmias (long QT features on electrocardiogram [ECG], sustained bradycardia [=55 bpm]), left bundle branch block, cardiac pacemaker or ventricular arrhythmia) or history of familial long QT&lt;br&gt;                7. Screening 12-lead ECG with a measurable QTc interval according to Fridericia correction (QTcF) &gt; 500 ms&lt;br&gt;                8. Anticipated transfer to another hospital that is not a study centre within 72 hours&lt;br&gt;                9. Allergy to any study medication&lt;br&gt;                10. Experimental off-label usage of medicinal products as treatments for COVID-19&lt;br&gt;                11. Patients participating in another clinical study of an investigational medicinal product&lt;br&gt;&lt;br&gt;                Sub-protocol for candidate agent Bemcentinib:&lt;br&gt;                Additional exclusion criteria that are specific to the subprotocol are as follows:&lt;br&gt;                12. Inability to swallow capsules (administration via nasogastric tube is permitted)&lt;br&gt;                13. Current treatment with any agent known to cause QT prolongation. The treatment can be discontinued, with sufficient time (5 half lives) for washout, to allow inclusion of the patient&lt;br&gt;                14. Screening 12-lead ECG with a measurable QTc interval according to Fridericia correction (QTcF) &gt;450 ms&lt;br&gt;                15. Clinically significant hypokalaemia. Individuals who do not meet this criterion may be rescreened once&lt;br&gt;                16. Therapeutic anticoagulation with vitamin K antagonists. Note: Patients receiving low doses prescribed to maintain the patency of venous access devices may be included.&lt;br&gt;                17. Previous bowel resection that would interfere with drug absorption&lt;br&gt;</t>
  </si>
  <si>
    <t>Time to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t>
  </si>
  <si>
    <t>An open label, double arm, multicenter, randomized, controlled, clinical study to evaluate the efficacy and safety of an anti-viral polyherbal phytochemical composition Virowin (Mfd. By Amulya Herbs, Haryana) in conjunction with multivitamin Energy Z capsules (Mkt. By Amulya Herbs, Haryana) compared with standard protocol in treating mild to moderate COVID-19 patients.</t>
  </si>
  <si>
    <t>Intervention1: Test Product: 2 capsules of Virowin 700 mg capsules, orally, thrice a day for 14 days and 1 capsule of Energy Z capsules, orally, twice a day for 14 days&lt;br&gt;Control Intervention1: Standard Treatment: As per hospital protocol for COVID-19.&lt;br&gt;Dose: As per the hospital policy.&lt;br&gt;</t>
  </si>
  <si>
    <t>http://www.ctri.nic.in/Clinicaltrials/pmaindet2.php?trialid=46319</t>
  </si>
  <si>
    <t>A clinical trial to know the efficacy and safety of herbal product Virowin in combination with Energy-Z capsule in treating mild to moderate COVID-19 patients.</t>
  </si>
  <si>
    <t>CTRI/2020/08/027120</t>
  </si>
  <si>
    <t>Amulya Herbs</t>
  </si>
  <si>
    <t>Dr Parikshit Bansal</t>
  </si>
  <si>
    <t>Amulya Research Center, 
Ground floor, Room Number 05
Plot No 74
HSIIDC, Barwala
Dist. Panchkula
Haryana 
INDIA</t>
  </si>
  <si>
    <t>info@pharexcelconsulting.com</t>
  </si>
  <si>
    <t>Pharexcel Consulting</t>
  </si>
  <si>
    <t>Inclusion criteria: 1. Gender: Either male or non-pregnant, non-lactating female aged  &gt; 18-70  &lt; years (both inclusive). &lt;br/ &gt;&lt;br&gt;2. Patients with RT-PCR confirmed diagnosis of COVID-19 &lt;br/ &gt;&lt;br&gt;3. Patients with mild to moderate COVID-19 infection &lt;br/ &gt;&lt;br&gt;4. Subjects willing to give written informed consent &lt;br/ &gt;&lt;br&gt;5. Subjects able to take the Product orally and comply with the study protocol &lt;br/ &gt;&lt;br&gt;6. Women of child bearing potential must have a negative urine pregnancy test prior to study entry</t>
  </si>
  <si>
    <t>Exclusion criteria: 1.	Patients with persistent vomiting &lt;br/ &gt;&lt;br&gt;2.	Critically ill patients &lt;br/ &gt;&lt;br&gt;3.	Patients with known active hepatitis, tuberculosis and definite bacterial or fungal infections &lt;br/ &gt;&lt;br&gt;4.	Patients with altered mental state  &lt;br/ &gt;&lt;br&gt;5.	Patients with multiple organ failure requiring ICU monitoring and treatment &lt;br/ &gt;&lt;br&gt;6.	Patients with respiratory failure and requiring mechanical ventilation &lt;br/ &gt;&lt;br&gt;7.	Patients with shock &lt;br/ &gt;&lt;br&gt;8.	Patients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&gt;&lt;br&gt;9.	Patients with history of serology tests positive for hepatitis B, hepatitis C, or human immunodeficiency virus. &lt;br/ &gt;&lt;br&gt;10.	Patients who have received specific antiviral drugs ritonavir/lopinavir, or chloroquine, hydroxychloroquine, azithromycin, monoclonal antibodies within 1 week before admission &lt;br/ &gt;&lt;br&gt;11.	Patient who have participated in another investigational study within 3 months prior to enrolment in this study &lt;br/ &gt;&lt;br&gt;12.	Investigators, study personnel, sponsor√¢??s representatives and their first-degree relatives. &lt;br/ &gt;&lt;br&gt;13.	Pregnant subjects</t>
  </si>
  <si>
    <t>1. Time until cessation of oral shedding of SAARS-CoV-2 virus &lt;br/ &gt;&lt;br&gt;2. Clinical cure based on Clinician√¢??s assessment of symptoms, which include recovery from fever (with or without chills), cough, difficulty in breathing, sore throat, body ache, nasal congestion, gastrointestinal symptoms, fatigueTimepoint: Day1, Day 7 and Day14</t>
  </si>
  <si>
    <t>Low Dose Radiation Therapy for Severe-Acute-Respiratory-Syndrome-Coronavirus-2 (SARS-CoV-2)</t>
  </si>
  <si>
    <t>Radiation: Low Dose Radiation Therapy (LD-RT);Other: Sham irradiation</t>
  </si>
  <si>
    <t>https://clinicaltrials.gov/show/NCT04598581</t>
  </si>
  <si>
    <t>Low Dose Radiation Therapy for Severe-Acute-Respiratory-Syndrome-Coronavirus-2 (SARS-CoV-2), COVID-19</t>
  </si>
  <si>
    <t>NCT04598581</t>
  </si>
  <si>
    <t>Severe-Acute-Respiratory-Syndrome-Coronavirus-2 (SARS-CoV-2)</t>
  </si>
  <si>
    <t>COVID-RT-01</t>
  </si>
  <si>
    <t>Alexandros Papachristofilou, Dr. med.;Alexandros Papachristofilou, Dr. med.;Alexandros Papachristofilou, Dr. med.</t>
  </si>
  <si>
    <t>;alexandros.papachristofilou@usb.ch;alexandros.papachristofilou@usb.ch</t>
  </si>
  <si>
    <t>;0041 61 265 4946;0041 61 265 4946</t>
  </si>
  <si>
    <t>Department of Radiooncology, University Hospital Basel;</t>
  </si>
  <si>
    <t>_x000D_&lt;br&gt;        Inclusion Criteria:_x000D_&lt;br&gt;_x000D_&lt;br&gt;          -  Age of male patients &gt;40 years_x000D_&lt;br&gt;_x000D_&lt;br&gt;          -  Age of female patients &gt;50 years_x000D_&lt;br&gt;_x000D_&lt;br&gt;          -  Patients with SARS-CoV-2 requiring mechanical ventilation_x000D_&lt;br&gt;_x000D_&lt;br&gt;          -  Informed consent obtained by the legal representative of the patient_x000D_&lt;br&gt;_x000D_&lt;br&gt;        Exclusion Criteria:_x000D_&lt;br&gt;_x000D_&lt;br&gt;          -  Pregnancy_x000D_&lt;br&gt;</t>
  </si>
  <si>
    <t>Ventilator free days (VFD)</t>
  </si>
  <si>
    <t>Host Response Mediators in Coronavirus (COVID-19) Infection - Is There a Protective Effect of Losartan on Outcomes of Coronavirus Infection?</t>
  </si>
  <si>
    <t>Drug: Losartan</t>
  </si>
  <si>
    <t>https://clinicaltrials.gov/show/NCT04606563</t>
  </si>
  <si>
    <t>NCT04606563</t>
  </si>
  <si>
    <t>United States;Belgium;Canada;France;Japan;Spain;Belgium;Canada;France;Japan;Spain;United States</t>
  </si>
  <si>
    <t>ARBs CORONA II</t>
  </si>
  <si>
    <t>James A Russell, MD;Karen Tran, MD;Puneet Mann</t>
  </si>
  <si>
    <t>;;pmann7@providencehealth.bc.ca</t>
  </si>
  <si>
    <t>;;604-682-2344</t>
  </si>
  <si>
    <t>University of British Columbia;University of British Columbia;</t>
  </si>
  <si>
    <t>_x000D_&lt;br&gt;        Inclusion Criteria:_x000D_&lt;br&gt;_x000D_&lt;br&gt;          -  First Hospitalization for acute COVID-19_x000D_&lt;br&gt;_x000D_&lt;br&gt;          -  Adults 18 years of age or greater_x000D_&lt;br&gt;_x000D_&lt;br&gt;          -  Laboratory-proven COVID-19 within 24 hours of hospital admission_x000D_&lt;br&gt;_x000D_&lt;br&gt;        Exclusion Criteria:_x000D_&lt;br&gt;_x000D_&lt;br&gt;          -  Hypotension (SAP &lt; 100 mmHg or DAP &lt; 50 mmHg or MAP &lt; 65 mmHg)_x000D_&lt;br&gt;_x000D_&lt;br&gt;          -  Hyperkalemia (&gt; 5.5 mmol/l)_x000D_&lt;br&gt;_x000D_&lt;br&gt;          -  Acute kidney injury (urine output &lt; 0.5 ml/kg/hr and new creatinine &gt; 200 mmol/l, or_x000D_&lt;br&gt;             increase &gt; 100 mmol/l, or GFR &lt; 30 ml/min)_x000D_&lt;br&gt;_x000D_&lt;br&gt;          -  Use of ARB/ACEi within 7 days of presentation_x000D_&lt;br&gt;_x000D_&lt;br&gt;          -  Pregnant or breastfeeding_x000D_&lt;br&gt;_x000D_&lt;br&gt;          -  Have a known allergy to losartan or any component of the drug product_x000D_&lt;br&gt;_x000D_&lt;br&gt;          -  Have written legal document to withhold life-sustaining (patients not wishing to_x000D_&lt;br&gt;             receive Cardiopulmonary Resuscitation (CPR) can participate if other medical_x000D_&lt;br&gt;             treatments will be given)_x000D_&lt;br&gt;_x000D_&lt;br&gt;          -  Have signed a Do No Resuscitate (DNR) Form_x000D_&lt;br&gt;</t>
  </si>
  <si>
    <t>Continuous positive airway pressure in severe Covid-19 pneumonia: a feasibility and physiological end-point study</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</si>
  <si>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</si>
  <si>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https://trialregister.nl/trial/8521</t>
  </si>
  <si>
    <t>Continuous positive airway pressure in severe Covid-19 pneumonia</t>
  </si>
  <si>
    <t>NL8521</t>
  </si>
  <si>
    <t xml:space="preserve">
                        Randomized: No, 
                        Masking: None, 
                        Control: Not applicable, 
                        Group: undefined, 
                        Type: Single arm
</t>
  </si>
  <si>
    <t>Raad van Bestuur van het AMC (Amsterdam)</t>
  </si>
  <si>
    <t>Corona virus disease 2019 (Covid-19), proven with PCR on nasopharyngeal swab and with matching abnormalities on low-dose CT-scan</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</si>
  <si>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</si>
  <si>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</si>
  <si>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</si>
  <si>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</si>
  <si>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</si>
  <si>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</si>
  <si>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A change in the two-dimensional variable (SpO2, RR), the combination of oxygen saturation and respiratory rate.&lt;br&gt;SpO2 is measured with a pulse oximeter and RR is derived from the pressure changes in the mouth compartment of the mask. &lt;br&gt;</t>
  </si>
  <si>
    <t>The Effect of Educational Program Based on the Protection Motivation Theory in Promoting Protective Behaviors Against COVID-19 in Elderly</t>
  </si>
  <si>
    <t>Intervention 1: Intervention group: Receive a training program on protective behaviors against covid-19 disease. Intervention 2: Control group: Receive an educational program on increasing the quality of sleep in the elderly.</t>
  </si>
  <si>
    <t>http://en.irct.ir/trial/50796</t>
  </si>
  <si>
    <t>Evaluation of the effect of education in the prevention of covid-19</t>
  </si>
  <si>
    <t>IRCT20200902048598N1</t>
  </si>
  <si>
    <t>Randomization: Randomized, Blinding: Single blinded, Placebo: Not used, Assignment: Parallel, Purpose: Prevention, Randomization description: After randomly selecting two centers from the list of retirement centers in Hamadan, one center is considered as a simple random intervention group and the other as a control group, and then the members of each center are selected randomly, Blinding description: The participants in the study are unaware of whether they are in the intervention or control group, so that people in both groups receive educational intervention, but in the control group, the educational intervention is related to another topic.</t>
  </si>
  <si>
    <t>Protective behavior against covid-19 disease in the elderly. &lt;br&gt;COVID-19, virus not identified;U07.2</t>
  </si>
  <si>
    <t>Majid Barati</t>
  </si>
  <si>
    <t>No. 4, Shariati Crossroad., Hamadan, Iran.</t>
  </si>
  <si>
    <t>m_baratimehr@yahoo.com</t>
  </si>
  <si>
    <t>+98 81 3838 0025</t>
  </si>
  <si>
    <t>Inclusion criteria: Ability to speak and read Persian&lt;br&gt;No history of covid-19 in oneself or family (pair or children)&lt;br&gt;Internet access&lt;br&gt;Smartphone access&lt;br&gt;Ability to use social networks&lt;br&gt;Elderly members of retirement centers&lt;br&gt;Elderly people have completed an informed consent form and a questionnaire to participate in the study&lt;br&gt;Age 60 to 75 years</t>
  </si>
  <si>
    <t>Exclusion criteria: People with physical and mental disabilities&lt;br&gt;Lack of functional independence</t>
  </si>
  <si>
    <t>Protective behaviors. Timepoint: Behavior measurement before the start of the study and 2 months after the intervention. Method of measurement: The data collection tool includes a researcher-made questionnaire designed by modeling similar studies and consists of two general sections of demographic information and questions related to the structures of protection motivation theory. Questionnaires will be completed by self-report method by study participants.</t>
  </si>
  <si>
    <t>A Double Blind, Randomized, Placebo Controlled Study to Evaluate Efficacy and Safety of "VIRACIDE" in the Management of Corona Virus Disease 2019 (COVID-19)</t>
  </si>
  <si>
    <t>Dietary Supplement: Investigational Product - ViraCide;Other: Placebo - Starch Powder Soft gels</t>
  </si>
  <si>
    <t>https://clinicaltrials.gov/show/NCT04596085</t>
  </si>
  <si>
    <t>Study to Evaluate Efficacy and Safety of "VIRACIDE" IN THE MANAGEMENT OF CORONA VIRUS DISEASE 2019 (COVID-19)</t>
  </si>
  <si>
    <t>NCT04596085</t>
  </si>
  <si>
    <t>Allocation: Randomized. Intervention model: Parallel Assignment. Primary purpose: Supportive Care. Masking: Double (Participant, Investigator).</t>
  </si>
  <si>
    <t>The Herb, Inc</t>
  </si>
  <si>
    <t>September 16, 2020</t>
  </si>
  <si>
    <t>Dr.Ninad Naik, MD(Ayurveda);Dr. A Gopal Rao, MD(Med);Dr.Mahir Abduldaim</t>
  </si>
  <si>
    <t>;;info@prorelixresearch.com</t>
  </si>
  <si>
    <t>;;08847769291</t>
  </si>
  <si>
    <t>Gunjkar Multispeciality Hospital;Government medical college and Government general hospital;</t>
  </si>
  <si>
    <t>_x000D_&lt;br&gt;        Inclusion Criteria:_x000D_&lt;br&gt;_x000D_&lt;br&gt;          1. 50 years or older_x000D_&lt;br&gt;_x000D_&lt;br&gt;          2. Both male and female subjects will be included_x000D_&lt;br&gt;_x000D_&lt;br&gt;          3. Positive oropharyngeal/nasal swab RT-PCR for Sars-Co- V2. Diagnosed not more than 2_x000D_&lt;br&gt;             days ago(diagnosis_x000D_&lt;br&gt;_x000D_&lt;br&gt;             =2days)._x000D_&lt;br&gt;_x000D_&lt;br&gt;          4. Either asymptomatic or have mild symptoms. Onset of symptoms within no more than 4_x000D_&lt;br&gt;             days If symptomatic, symptoms are mild (cough, weakness, sore throat, low grade fever_x000D_&lt;br&gt;             38.50?, respiratory rate should not be more than 22 / min, resting SpO2 &gt;95%, normal_x000D_&lt;br&gt;             highly sensitive C-reactive protein (HS-CRP) (&lt;10mg/L). There are no signs of_x000D_&lt;br&gt;             dehydration, sepsis or shortness of breath._x000D_&lt;br&gt;_x000D_&lt;br&gt;          5. Chronic stable medical conditions: diabetes mellitus, or hypertension, or chronic_x000D_&lt;br&gt;             heart disease. Under treatment and controlled by medication_x000D_&lt;br&gt;_x000D_&lt;br&gt;          6. Signed informed consent/or consent given through text message, WhatsApp ore-mail._x000D_&lt;br&gt;_x000D_&lt;br&gt;          7. Ability to understand the requirements of the Research Protocol and follow the_x000D_&lt;br&gt;             research procedures._x000D_&lt;br&gt;_x000D_&lt;br&gt;          8. Subject should be willing to be managed in isolation wards_x000D_&lt;br&gt;_x000D_&lt;br&gt;          9. Negative pregnancy test (for female participants)_x000D_&lt;br&gt;_x000D_&lt;br&gt;         10. Adequate contraception for study duration_x000D_&lt;br&gt;_x000D_&lt;br&gt;        Exclusion Criteria:_x000D_&lt;br&gt;_x000D_&lt;br&gt;          1. Less than 50years_x000D_&lt;br&gt;_x000D_&lt;br&gt;          2. With severe COVID-19 symptoms requiring immediate hospitalization_x000D_&lt;br&gt;_x000D_&lt;br&gt;          3. Investigator considers the subject unsuitable for ViraCide_x000D_&lt;br&gt;_x000D_&lt;br&gt;          4. History of symptoms of more than 4days_x000D_&lt;br&gt;_x000D_&lt;br&gt;          5. COVID-19 diagnosed &gt;2 days ago using oropharyngeal/nasal swab RT-PCR forSars-Co-V2_x000D_&lt;br&gt;_x000D_&lt;br&gt;          6. History of cardiopulmonary resuscitation_x000D_&lt;br&gt;_x000D_&lt;br&gt;          7. Subjects having history of organ failure or conditions requiring ICU monitoring and_x000D_&lt;br&gt;             treatment, such as severe liver disease, severe renal dysfunction, upper_x000D_&lt;br&gt;             gastrointestinal hemorrhage, disseminated intravascular coagulation or any other_x000D_&lt;br&gt;             condition that in the PI"s opinion makes the subject unfit to participate_x000D_&lt;br&gt;_x000D_&lt;br&gt;          8. Respiratory failure, ARDS or need of mechanical ventilation_x000D_&lt;br&gt;_x000D_&lt;br&gt;          9. History of acute exacerbation of comorbidity like heart failure, diabetic_x000D_&lt;br&gt;             ketoacidosis, myocardial infection, major cardiac rhythm disorder or any other_x000D_&lt;br&gt;             condition that in the PI"s opinion makes the subject unfit to participate_x000D_&lt;br&gt;_x000D_&lt;br&gt;         10. History of or current hepatic failure or severely compromised liver function, or renal_x000D_&lt;br&gt;             failure or having chronic kidney disease or acute renal failure_x000D_&lt;br&gt;_x000D_&lt;br&gt;         11. History of or currently receiving treatment for an endocrine disorder like_x000D_&lt;br&gt;             hypothyroidism, hyperthyroidism that is likely to affect the basal heart rate._x000D_&lt;br&gt;_x000D_&lt;br&gt;         12. History of or currently under treatment for asthma [exception: patients with history_x000D_&lt;br&gt;             of asthma, not on medications/inhalers/nebulizers for at least 6 months before study_x000D_&lt;br&gt;             start), COPD, bronchiectasis, asbestosis and other such chronic lung conditions that_x000D_&lt;br&gt;             can compromise SpO2 and RR._x000D_&lt;br&gt;_x000D_&lt;br&gt;         13. HIV, HBsAg, HCV positive_x000D_&lt;br&gt;_x000D_&lt;br&gt;         14. Any condition causing immunodeficiency_x000D_&lt;br&gt;_x000D_&lt;br&gt;         15. Systemic connective tissue disease or any autoimmune disease that is likely to affect_x000D_&lt;br&gt;             HS-CRP levels_x000D_&lt;br&gt;_x000D_&lt;br&gt;         16. History of epilepsy/epileptic fit/convulsions in last 6 months or currently on_x000D_&lt;br&gt;             treatment for it_x000D_&lt;br&gt;_x000D_&lt;br&gt;         17. History of or currently having malignancy and being treated for it. (exception:_x000D_&lt;br&gt;             histologically confirmed and cured carcinoma in situ)_x000D_&lt;br&gt;_x000D_&lt;br&gt;         18. Hypersensitivity reaction to Study drug/placebo_x000D_&lt;br&gt;_x000D_&lt;br&gt;         19. Any psychiatric issue for which the subject is currently undergoing treatment_x000D_&lt;br&gt;_x000D_&lt;br&gt;         20. Any history of drug/alcohol dependence within 30 days of screening or current_x000D_&lt;br&gt;             drug/alcohol dependence_x000D_&lt;br&gt;_x000D_&lt;br&gt;         21. Inability to understand the requirements of the Research Protocol and follow the_x000D_&lt;br&gt;             research procedures._x000D_&lt;br&gt;_x000D_&lt;br&gt;         22. Pregnant or lactating;_x000D_&lt;br&gt;_x000D_&lt;br&gt;         23. Not willing to use adequate contraception during study duration_x000D_&lt;br&gt;_x000D_&lt;br&gt;         24. Participation in any other clinical study less than 3months before the start of the_x000D_&lt;br&gt;             study._x000D_&lt;br&gt;</t>
  </si>
  <si>
    <t>NEWS Score;7-point ordinal scale;Rate of progression on NEWS score;Rate of progression on 7 point ordinal score;Time to COVID-19 nucleic acid testing</t>
  </si>
  <si>
    <t>A Prospective, Randomized, Open Label Blinded End Point (PROBE) Two arm Comparative Clinical Study to Evaluate the Efficacy and Safety of Fixed Ayurvedic Regimen (Giloy Ki Ghan Vati, Tulsi Tablets, Kalmegh Tablets and Dabur Chyawanprash) as an Add on to Conventional Treatment in the management of Mild and Moderate COVID-19 Patients - NIL</t>
  </si>
  <si>
    <t>Intervention1: Tulsi tablets: 1 Tablet two times a day for 28 days&lt;br&gt;Intervention2: Giloy ki Ghanvati: 1 Tablet two times a day for 28 days&lt;br&gt;Intervention3: Kalmegh Tablets: 1 Tablet two times a day for 28 days&lt;br&gt;Intervention4: Dabur chyawanprash: 1 Teaspoonful (Approx 10-12 grams) two times a day for 28 days&lt;br&gt;Control Intervention1: Standard care: Conventional Treatment as advised / prescribed by concerned health authorities&lt;br&gt;</t>
  </si>
  <si>
    <t>http://www.ctri.nic.in/Clinicaltrials/pmaindet2.php?trialid=47442</t>
  </si>
  <si>
    <t>Evaluation of efficacy of Fixed Ayurvedic Regimen of Giloy Ki Ghan Vati,Tulsi Tablets,Kalmegh Tablets and Dabur Chyawanprash in COVID-19</t>
  </si>
  <si>
    <t>CTRI/2020/09/027914</t>
  </si>
  <si>
    <t>Randomized, Parallel Group Trial
  Method of generating randomization sequence:Computer generated randomization  Method of allocation concealment:Centralized  Blinding and masking:Outcome Assessor Blinded</t>
  </si>
  <si>
    <t>Dabur India Limited</t>
  </si>
  <si>
    <t>Dr Sanjay Tamoli</t>
  </si>
  <si>
    <t>A-Wing, 402/A-B-C, Jaswanti Allied Business Center                                                                                                       Ramchandra Lane, Off Link Road,
Kachpada</t>
  </si>
  <si>
    <t>arun.gupta@dabur.com</t>
  </si>
  <si>
    <t>Dabur India limited</t>
  </si>
  <si>
    <t>Inclusion criteria: 1. Male and female subjects between the age groups of 18 and 60 years  &lt;br/ &gt;&lt;br&gt;2. Clinical presentation with Laboratory (RT-PCR or Rapid antigen or any other test for COVID19 as per current guidelines) confirmed infection of COVID-19   &lt;br/ &gt;&lt;br&gt;3. Subjects having symptoms not more than 3 days   &lt;br/ &gt;&lt;br&gt;4. Patients with mild to moderate symptoms [as per US-CDC classification of COVID-19 (Ref: www.cdc.gov/coronavirus/2019-ncov/hcp/clinical-guidancemanagement-patients.html) (Mild symptoms up to mild pneumonia)  &lt;br/ &gt;&lt;br&gt;5. Ready to provide written informed consent for participation in the study  &lt;br/ &gt;&lt;br&gt;6. Willing to follow COVID-19 (prevention and containment) related guidelines issued from time to time by Govt./ local health authority throughout the study period.</t>
  </si>
  <si>
    <t>Exclusion criteria: 1. Patients suffering from severe COVID-19 disease as judged by a physician and fulfilling at least two of the following three criteria - (i) Respiratory distress at room ambience (√¢?¬•30 breaths per min)  (ii) Oxygen saturation at rest is less than or equal to 93% (peripheral digital oxymeter)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 Patients with known history of Diabetes Mellitus   or Chronic, Severe, Unstable, Uncontrolled co-existent medical illness like Hypertension, Cardiac, liver, kidney lung, immune compromised status or any other condition which in the opinion of the investigators, makes the patient unsuitable for enrolment or may put the patient at increased risk during the study or surgical condition that would require surgical intervention at the time of screening &lt;br/ &gt;&lt;br&gt;3. Patients having difficulty in swallowing oral medications.  &lt;br/ &gt;&lt;br&gt;4. AYUSH system-based contraindications   &lt;br/ &gt;&lt;br&gt;5. Patients who have participated in other clinical trials within last 1 month;  &lt;br/ &gt;&lt;br&gt;6. Pregnant or Lactating &lt;br/ &gt;&lt;br&gt;7. Known hypersensitivity to Investigational Products (Ayurvedic Formulations)  &lt;br/ &gt;&lt;br&gt;</t>
  </si>
  <si>
    <t>1. Mean time (days) required for clinical recovery from COVID19 (Day of randomization to the day of clinical recovery and from the day of first noticed symptoms) (Criteria for clinical recovery as mentioned below)   &lt;br/ &gt;&lt;br&gt;2. Proportion of patients showing clinical recovery between the two groupsTimepoint: Baseline /Screening, Evaluation during hospitalization, At Discharge Visit, Post Discharge at 14 and 28 day</t>
  </si>
  <si>
    <t>Phase I study, open, sequential and adaptive for evaluating the safety, reactogenicity and explore the immunogenicity of the prophylactic Vaccine Candidate FINLAY-FR-2 anti SARS-CoV-2 (COVID-19) - SOBERANA 02</t>
  </si>
  <si>
    <t>Group 1- FINLAY-FR-2 (Experimental): Low dose conjugated RBD+adjuvant; 0.5 mL by intramuscular route. Treatment scheme: 0-28 days. Presentation: Vial with single dose.  Group 2- FINLAY-FR-2 (Experimental): High dose conjugated RBD+adjuvant; 0.5 mL by intramuscular route. Treatment scheme: 0-28 days. Presentation: Vial with single dose.;Immunogenicity, Vaccine</t>
  </si>
  <si>
    <t>https://rpcec.sld.cu/en/trials/RPCEC00000340-En</t>
  </si>
  <si>
    <t>SOBERANA 02</t>
  </si>
  <si>
    <t>RPCEC00000340</t>
  </si>
  <si>
    <t>Allocation: Non-randomized controlled trial. Masking: Open. Control group: Uncontrolled. Assignment: Other. Purpose: Prevention</t>
  </si>
  <si>
    <t>Prevention of COVID-19 &lt;br&gt;COVID-19;Disease Prevention;COVID-19</t>
  </si>
  <si>
    <t>Inclusion criteria: 1. Subjects who give their informed consent to participate in the study in writing. 2. Subjects aged between 19 and 59 years. 3. Women of childbearing potential use safe contraceptive methods during the study. 4. General, regional and apparatus physical examination: normal or without clinically significant alterations. 5. Laboratory results within or outside the range of reference values but not clinically significant.</t>
  </si>
  <si>
    <t>Exclusion criteria: 1. Subjects with acute febrile or infectious disease in the 7 days prior to the administration of the vaccine or at the time of its application. 2. Subjects with antimicrobial treatment in the 7 days prior to the administration of the vaccine. 3. Subjects with Weight Loss (BMI &lt;18.5) and Obesity (BMI &gt;= 30.0) 4. Subjects with chronic non-communicable diseases not controlled according to clinical or laboratory criteria (eg bronchial asthma, chronic obstructive pulmonary disease, diabetes mellitus, thyroid diseases, ischemic heart disease, arterial hypertension, psychiatric, neurological, hemolymphopoietic system disease ). 5. Subjects with congenital or acquired immune system disease. 6. Subjects with a history of unresolved neoplastic disease. 7. Subjects with a personal history of liver or kidney failure. 8. Subjects with a history of substance abuse within the past 30 days or substance addictive illness, except withdrawal and smoking. 9. Subjects with diminished mental faculties for decision making. 10. Subjects with a history of severe allergic disease (anaphylactic shock, angioneurotic edema, glottis edema, severe urticaria). 11. Subjects with a history of hypersensitivity to thiomersal or to some of the components of the formulation. 12. Subjects with a history of SARS and COVID-19 who meet any of the following criteria: a) Previous or current history of SARS-CoV-2 infection. b) Be declared in the category of contact or suspect at the time of inclusion c) Subject with positive test for Anti-SARS-CoV-2 Antibodies. d) Subject with positive PCR at the time of inclusion. 13. Participation in another clinical trial in the last 3 months. 14. Application of vaccines containing tetanus toxoid in the last 3 months. 15. Application of other vaccines in the last 30 days. 16. Treatment with immunomodulators in the last 30 days, considering steroids (except topical and inhaled), cytostatics, interferon, immunoferon, transfer factor, monoclonal antibody, Biomodulin T, any ganmaglobulin, Levamisole, Heberferon, thymosin) or other drugs with action immunomodulatory. In addition, those people who, due to their underlying disease, require immunomodulatory treatment during the development of the study. 17. Transfusion of blood or blood products in the last 3 months. 18. Subjects with difficulties in attending the planned follow-up consultations. 19. Splenectomy or splenic dysfunction. 20. Pregnancy, puerperium or lactation. 21. Subjects with tattoos in the deltoid region on both arms. 22. Subjects with positive results for HIV, Hepatitis B surface antigen, Hepatitis C Antibody, and VDRL serology.</t>
  </si>
  <si>
    <t>Collecting and Evaluating Data of Potential Volatile Biomarkers in the Exhaled Air of Subjects With and Without COVID-19 by DiaNose</t>
  </si>
  <si>
    <t>Device: DiaNose</t>
  </si>
  <si>
    <t>https://clinicaltrials.gov/show/NCT04476927</t>
  </si>
  <si>
    <t>Detection of COVID-19 Subjects Using DiaNose Exhalation Test</t>
  </si>
  <si>
    <t>NCT04476927</t>
  </si>
  <si>
    <t>Nanose Medical Ltd.</t>
  </si>
  <si>
    <t>Ravit Peled;Ravit Peled</t>
  </si>
  <si>
    <t>;ravitp@nanosemed.com</t>
  </si>
  <si>
    <t>;+972 526145354</t>
  </si>
  <si>
    <t>Nanose Medical;</t>
  </si>
  <si>
    <t>_x000D_&lt;br&gt;        Inclusion Criteria:_x000D_&lt;br&gt;_x000D_&lt;br&gt;        Corona Suspected Subjects_x000D_&lt;br&gt;_x000D_&lt;br&gt;          1. Subject =18 years of age_x000D_&lt;br&gt;_x000D_&lt;br&gt;          2. Verified exposure to COVID-19 virus_x000D_&lt;br&gt;_x000D_&lt;br&gt;          3. Physical or Radiological evidence of Pneumonia or other Upper Respiratory Tract_x000D_&lt;br&gt;             Infection_x000D_&lt;br&gt;_x000D_&lt;br&gt;          4. Subject with at least one of the following symptoms: Fever &gt;37.80c P.O with no_x000D_&lt;br&gt;             alternative source for infection / Cough / Nasal discharge or congestion / Shortness_x000D_&lt;br&gt;             of breath (subjective or objective) with no alternative explanation / Sore throat /_x000D_&lt;br&gt;             Loss of taste and smell / Combination of headache, general malaise, fatigue or other_x000D_&lt;br&gt;             nonspecific URTI (upper respiratory tract infection) symptoms / GI symptoms (not as a_x000D_&lt;br&gt;             signal symptom)_x000D_&lt;br&gt;_x000D_&lt;br&gt;          5. Subject has undergone PCR test or is about to undergo the test immediately_x000D_&lt;br&gt;_x000D_&lt;br&gt;          6. Subject understands the study requirements and the treatment procedures and provides_x000D_&lt;br&gt;             written Informed Consent before any study-specific tests or procedures are performed_x000D_&lt;br&gt;_x000D_&lt;br&gt;          7. Subject is able and willing to adhere to the required testing_x000D_&lt;br&gt;_x000D_&lt;br&gt;        Exclusion Criteria:_x000D_&lt;br&gt;_x000D_&lt;br&gt;          1. Subject with HIV_x000D_&lt;br&gt;_x000D_&lt;br&gt;          2. Subject addicted to alcohol and/or drugs_x000D_&lt;br&gt;_x000D_&lt;br&gt;          3. Subject with active gingivitis_x000D_&lt;br&gt;_x000D_&lt;br&gt;          4. Subject with COPD (Chronic Obstructive Pulmonary Disease)_x000D_&lt;br&gt;_x000D_&lt;br&gt;          5. During the last hour before examination the subject ate including chewing gum /_x000D_&lt;br&gt;             smoked/ Drank (any drink beside water)/performed excessive physical activity_x000D_&lt;br&gt;_x000D_&lt;br&gt;          6. Subject is pregnant (confirmed by subject declaration)_x000D_&lt;br&gt;</t>
  </si>
  <si>
    <t>collecting and analyzing of DiaNose sensors signals from potential VOC markers in the breath samples of all subjects to build and validate a predictive algorithmic model for diagnosing COVID 19.</t>
  </si>
  <si>
    <t>Assessment of safety and efficacy of Kabasura
Kudineer as an add-on therapy in mild to moderate COVID-19. - Nil</t>
  </si>
  <si>
    <t>Intervention1: Kabasura Kudineer along with standard treatment: Kabasura kudineer 60ml twice daily before food for 7 days along with standard treatment&lt;br&gt;Control Intervention1: Standard treatment as per the hospital protocol: Standard treatment as per the hospital protocol&lt;br&gt;</t>
  </si>
  <si>
    <t>http://www.ctri.nic.in/Clinicaltrials/pmaindet2.php?trialid=46168</t>
  </si>
  <si>
    <t>Assessment of safety and efficacy of Kabasura
Kudineer in mild to moderate COVID-19</t>
  </si>
  <si>
    <t>CTRI/2020/08/026985</t>
  </si>
  <si>
    <t>Randomized, Parallel Group, Active Controlled Trial
  Method of generating randomization sequence:Random Number Table  Method of allocation concealment:Case Record Numbers  Blinding and masking:Outcome Assessor Blinded</t>
  </si>
  <si>
    <t>Chettinad Hospital and Research Institute</t>
  </si>
  <si>
    <t>Dr Ruckmani A</t>
  </si>
  <si>
    <t>Department of Pharmacology
Chettinad Hospital and Research Institute
Chettinad Health City
Kelambakkam
Chennai-603103</t>
  </si>
  <si>
    <t>ruckmani.nirmal@gmail.com</t>
  </si>
  <si>
    <t>Inclusion criteria: a.COVID-19 positive patients with mild to moderate disease. &lt;br/ &gt;&lt;br&gt;b.Males and females aged between 18 and 60 years who are admitted in Chettinad Hospital and Research Institute &lt;br/ &gt;&lt;br&gt;c.Patients willing to give written informed consent. &lt;br/ &gt;&lt;br&gt;</t>
  </si>
  <si>
    <t>Exclusion criteria: a.Patients Suffering from Chronic diseases- hepatic, renal, Hypertension and Diabetes mellitus &lt;br/ &gt;&lt;br&gt;b.Pregnancy &amp; lactation &lt;br/ &gt;&lt;br&gt;c. Severe COVID-19  &lt;br/ &gt;&lt;br&gt;</t>
  </si>
  <si>
    <t>1.Time to Negative conversion of SARS CoV-2  &lt;br/ &gt;&lt;br&gt;2.Time to symptom resolution &lt;br/ &gt;&lt;br&gt;3.Reduction in Viral load (0,4,7 days) &lt;br/ &gt;&lt;br&gt; &lt;br/ &gt;&lt;br&gt;Timepoint: 4,7 days</t>
  </si>
  <si>
    <t>A Randomized, Single Center, Open-label, Dose-finding, Phase I Study to Evaluate the Safety and Immunogenicity of Pandemic Virus Vaccine, AdimrSC-2f (SARS-CoV-2), in Healthy Volunteers</t>
  </si>
  <si>
    <t>Biological: AdimrSC-2f</t>
  </si>
  <si>
    <t>https://clinicaltrials.gov/show/NCT04522089</t>
  </si>
  <si>
    <t>A Study to Evaluate the Safety and Immunogenicity of COVID-19 (AdimrSC-2f) Vaccine</t>
  </si>
  <si>
    <t>NCT04522089</t>
  </si>
  <si>
    <t>Adimmune Corporation</t>
  </si>
  <si>
    <t>Ellie Chen</t>
  </si>
  <si>
    <t>ellie_chen@adimmune.com.tw</t>
  </si>
  <si>
    <t>_x000D_&lt;br&gt;        Inclusion Criteria:_x000D_&lt;br&gt;_x000D_&lt;br&gt;          -  Subjects who meet ALL inclusion criteria will be included._x000D_&lt;br&gt;_x000D_&lt;br&gt;               1. Male or non-pregnant female, aged 20 to 60 years old (inclusive)._x000D_&lt;br&gt;_x000D_&lt;br&gt;               2. Subject who is physically and mentally capable of participating the study and are_x000D_&lt;br&gt;                  willing to adhere to study procedures._x000D_&lt;br&gt;_x000D_&lt;br&gt;               3. Subject with no clinically significant abnormal findings in medical history,_x000D_&lt;br&gt;                  physical examination, vital signs, or clinical laboratory results at the_x000D_&lt;br&gt;                  Screening visit based on the investigator's judgment._x000D_&lt;br&gt;_x000D_&lt;br&gt;               4. Subject with negative test result in SARS-CoV-2 antibody (IgG and IgM) rapid test_x000D_&lt;br&gt;                  at the Screening visit._x000D_&lt;br&gt;_x000D_&lt;br&gt;               5. Subject with negative serology test results for human immunodeficiency virus_x000D_&lt;br&gt;                  (HIV) antibody, hepatitis B surface antigen, and hepatitis C antibody at the_x000D_&lt;br&gt;                  Screening visit._x000D_&lt;br&gt;_x000D_&lt;br&gt;               6. Subjects' clinical laboratory test results are in the normal range or with_x000D_&lt;br&gt;                  abnormal values without clinical significance as judged by the investigator._x000D_&lt;br&gt;_x000D_&lt;br&gt;               7. Female subject with childbearing potential must have negative result in urine_x000D_&lt;br&gt;                  pregnancy test at the Screening visit._x000D_&lt;br&gt;_x000D_&lt;br&gt;               8. Female subject with childbearing potential must be willing to implement adequate,_x000D_&lt;br&gt;                  highly effective contraceptive measure during the study period. Effective birth_x000D_&lt;br&gt;                  control includes:_x000D_&lt;br&gt;_x000D_&lt;br&gt;                    1. Intrauterine device plus one barrier method_x000D_&lt;br&gt;_x000D_&lt;br&gt;                    2. Oral, implantable, or injectable contraceptives plus one barrier method; or_x000D_&lt;br&gt;_x000D_&lt;br&gt;                    3. Two barrier methods Effective barrier methods are male or female condoms,_x000D_&lt;br&gt;                       diaphragms, or spermicides (creams or gels that contain a chemical to kill_x000D_&lt;br&gt;                       sperm). Women of childbearing potential are those who have not been_x000D_&lt;br&gt;                       surgically sterilized or have not been free from menses for = 1 year._x000D_&lt;br&gt;_x000D_&lt;br&gt;               9. Male subject who agrees to use an adequate method of contraception during the_x000D_&lt;br&gt;                  study period [e.g., barrier contraceptives (male condom)]._x000D_&lt;br&gt;_x000D_&lt;br&gt;              10. Subject who provides informed consent after receiving a detailed explanation of_x000D_&lt;br&gt;                  study procedures._x000D_&lt;br&gt;_x000D_&lt;br&gt;        Exclusion Criteria:_x000D_&lt;br&gt;_x000D_&lt;br&gt;          -  Subjects who meet ANY exclusion criteria will be excluded._x000D_&lt;br&gt;_x000D_&lt;br&gt;               1. Subject with a body mass index (BMI) &lt; 18.5 kg/m2 (underweight) or = 35 kg/m2_x000D_&lt;br&gt;                  (greater than Class I obesity) at the Screening Visit._x000D_&lt;br&gt;_x000D_&lt;br&gt;               2. Subject with history of cancer (except localized skin cancer without metastases)_x000D_&lt;br&gt;                  within 5 years prior to the Screening visit._x000D_&lt;br&gt;_x000D_&lt;br&gt;               3. Subject has ongoing or medical history of hypertension or diabetes mellitus._x000D_&lt;br&gt;_x000D_&lt;br&gt;               4. Subject has ongoing use of tobacco or nicotine-containing products (nicotine_x000D_&lt;br&gt;                  patch included) or e-cigarette devices or with history of using_x000D_&lt;br&gt;                  nicotine-containing product as documented in medical chart or by verbal_x000D_&lt;br&gt;                  confirmation at screening._x000D_&lt;br&gt;_x000D_&lt;br&gt;               5. Subject with documented history of substance or alcohol abuse in the medical_x000D_&lt;br&gt;                  chart or by verbal confirmation within 6 months (approximately 180 days) prior to_x000D_&lt;br&gt;                  the Screening visit._x000D_&lt;br&gt;_x000D_&lt;br&gt;               6. Subject who received any vaccine (live, inactivated, or bacterial) within 1 month_x000D_&lt;br&gt;                  (approximately 30 days) prior to the Screening visit._x000D_&lt;br&gt;_x000D_&lt;br&gt;               7. Subject with hypersensitivity to the ingredients of AdimrSC-2f (including_x000D_&lt;br&gt;                  aluminum)._x000D_&lt;br&gt;_x000D_&lt;br&gt;               8. Subject with personal or family history of Guillain-Barr√© Syndrome._x000D_&lt;br&gt;_x000D_&lt;br&gt;               9. Subject who has travelled abroad within 3 months (approximately 90 days) prior to_x000D_&lt;br&gt;                  the Screening visit._x000D_&lt;br&gt;_x000D_&lt;br&gt;              10. Subject with influenza-like illness as defined by any of the following symptoms_x000D_&lt;br&gt;                  at Screening visit: fever (tympanic temperature = 38?), dry cough, headache,_x000D_&lt;br&gt;                  fatigue, respiratory sputum production (phlegm), dysgeusia, anosmia, shortness of_x000D_&lt;br&gt;                  breath, muscle and joint pain, or sore throat._x000D_&lt;br&gt;_x000D_&lt;br&gt;              11. Female subject who is pregnant or lactating at screening or plans to be pregnant_x000D_&lt;br&gt;                  during the study period._x000D_&lt;br&gt;_x000D_&lt;br&gt;              12. Subject who treated with an investigational drug or device or have participated_x000D_&lt;br&gt;                  in a clinical study within 3 months (approximately 90 days) prior to the_x000D_&lt;br&gt;                  Screening visit._x000D_&lt;br&gt;_x000D_&lt;br&gt;              13. Subject with clinically significant abnormal ECG at the Screening visit or with_x000D_&lt;br&gt;                  history of clinically significant cardiovascular disease such as arrhythmia,_x000D_&lt;br&gt;                  coronary artery disease or heart failure, as judged by the investigator._x000D_&lt;br&gt;_x000D_&lt;br&gt;              14. Subject with any confirmed or suspected abnormal immune function,_x000D_&lt;br&gt;                  immunosuppressive, or immunodeficiency or received any immunosuppressants or_x000D_&lt;br&gt;                  immunomodulators within 6 months (approximately 180 days) prior to the Screening_x000D_&lt;br&gt;                  visit._x000D_&lt;br&gt;_x000D_&lt;br&gt;              15. Subject with history of wheezing, asthma, chronic obstructive pulmonary disease,_x000D_&lt;br&gt;                  or have used bronchodilator within 3 months (approximately 90 days) prior to the_x000D_&lt;br&gt;                  Screening visit._x000D_&lt;br&gt;_x000D_&lt;br&gt;              16. Subject who had blood donation within 2 weeks prior to the Screening visit._x000D_&lt;br&gt;_x000D_&lt;br&gt;              17. Subject who received any blood products, including immunoglobulin within 3 months_x000D_&lt;br&gt;                  (approximately 90 days) prior to the Screening visit._x000D_&lt;br&gt;_x000D_&lt;br&gt;              18. Subject who is not suitable to participate in this study as judged by the_x000D_&lt;br&gt;                  investigator._x000D_&lt;br&gt;_x000D_&lt;br&gt;              19. Subject with chronic illness._x000D_&lt;br&gt;</t>
  </si>
  <si>
    <t>The solicited adverse events (SoAEs);Incidence of abnormal laboratory tests results</t>
  </si>
  <si>
    <t>Multicenter, Randomized, Double Blind, Placebo Controlled Parallel Group Study Evaluating Efficacy, Reactogenicity and Safety of Recombinant Vaccine Ad5-nCoV Against Novel Coronavirus Infection in Adult Volunteers</t>
  </si>
  <si>
    <t>https://clinicaltrials.gov/show/NCT04540419</t>
  </si>
  <si>
    <t>Clinical Trial of Recombinant Novel Coronavirus Vaccine (Adenovirus Type 5 Vector) Against COVID-19</t>
  </si>
  <si>
    <t>NCT04540419</t>
  </si>
  <si>
    <t>NPO Petrovax</t>
  </si>
  <si>
    <t>_x000D_&lt;br&gt;        Inclusion Criteria:_x000D_&lt;br&gt;_x000D_&lt;br&gt;          1. Presence of signed and dated Informed Consent of volunteer for participation in this_x000D_&lt;br&gt;             study._x000D_&lt;br&gt;_x000D_&lt;br&gt;          2. Men and women at the age of 18-85 years._x000D_&lt;br&gt;_x000D_&lt;br&gt;          3. Bodyweight index 18.5-30.0 kg/m2._x000D_&lt;br&gt;_x000D_&lt;br&gt;          4. The negative result of the test, performed by using PCR, for the presence of_x000D_&lt;br&gt;             SARS-CoV-2 RNA at the stage of screening._x000D_&lt;br&gt;_x000D_&lt;br&gt;          5. Negative result for anti-SARS-CoV-2 IgM and IgG antibodies at the stage of screening._x000D_&lt;br&gt;_x000D_&lt;br&gt;          6. No history of the diagnosis COVID-19._x000D_&lt;br&gt;_x000D_&lt;br&gt;          7. Absence of close contacts with individuals, suspicious for infection SARS-CoV-2, or_x000D_&lt;br&gt;             individuals, in whom the diagnosis COVID-19 was confirmed in laboratory within the_x000D_&lt;br&gt;             last 14 days._x000D_&lt;br&gt;_x000D_&lt;br&gt;          8. Absence of signs of respiratory infection within the last 14 days._x000D_&lt;br&gt;_x000D_&lt;br&gt;          9. Negative results of human immunodeficiency virus (HIV), syphilis, hepatitis B and_x000D_&lt;br&gt;             hepatitis C tests._x000D_&lt;br&gt;_x000D_&lt;br&gt;         10. According to historical data and results of screening examination, a volunteer has no_x000D_&lt;br&gt;             diseases and/or conditions, which in view of Investigator, may influence the safety of_x000D_&lt;br&gt;             volunteer participation and evaluation of study results._x000D_&lt;br&gt;_x000D_&lt;br&gt;         11. Volunteer consent for using safe contraceptive methods through all the study._x000D_&lt;br&gt;_x000D_&lt;br&gt;        Exclusion Criteria:_x000D_&lt;br&gt;_x000D_&lt;br&gt;          1. Positive history of allergy, drug intolerance, including increased sensibility to any_x000D_&lt;br&gt;             of components of the test drug product, as well as the history of serious adverse_x000D_&lt;br&gt;             events in the administration of vaccines (such as allergic reactions, respiratory_x000D_&lt;br&gt;             disturbance, angioedema, stomach pain)._x000D_&lt;br&gt;_x000D_&lt;br&gt;          2. Axillary body temperature =37.1 ¬∞C at the time of screening/randomization._x000D_&lt;br&gt;_x000D_&lt;br&gt;          3. Systolic blood pressure more than 139 mm Hg or less than 100 mm Hg and/or diastolic_x000D_&lt;br&gt;             blood pressure more than 90 mm Hg or less than 60 mm Hg._x000D_&lt;br&gt;_x000D_&lt;br&gt;          4. Clinical significant abnormal laboratory and/or instrumental parameters at screening_x000D_&lt;br&gt;             examination._x000D_&lt;br&gt;_x000D_&lt;br&gt;          5. Acute infectious diseases less than 4 weeks ahead of conduction of screening_x000D_&lt;br&gt;             procedures._x000D_&lt;br&gt;_x000D_&lt;br&gt;          6. Acute and acute course of chronic diseases of GIT, liver, kidneys, cardiovascular,_x000D_&lt;br&gt;             respiratory, nervous and endocrine systems._x000D_&lt;br&gt;_x000D_&lt;br&gt;          7. History of blood and hematopoietic organ diseases._x000D_&lt;br&gt;_x000D_&lt;br&gt;          8. History of diabetes mellitus._x000D_&lt;br&gt;_x000D_&lt;br&gt;          9. History of epilepsy, epileptic syndrome, seizures._x000D_&lt;br&gt;_x000D_&lt;br&gt;         10. History of congenital and acquired immunodeficiency, HIV-infection, lymphoma,_x000D_&lt;br&gt;             leukaemia, systemic lupus erythematosus, juvenile rheumatoid arthritis or other_x000D_&lt;br&gt;             autoimmune diseases._x000D_&lt;br&gt;_x000D_&lt;br&gt;         11. History malignancies._x000D_&lt;br&gt;_x000D_&lt;br&gt;         12. Using immunotropic preparations (immunomodulators, immunostimulators,_x000D_&lt;br&gt;             immunodepressants), antiallergic, cytotoxic preparations for more than 10 sequential_x000D_&lt;br&gt;             days within the last 3 months (except for inhalant and local using glucocorticoids_x000D_&lt;br&gt;             [GCS] or using specified preparations less than 4 weeks ahead of the screening._x000D_&lt;br&gt;_x000D_&lt;br&gt;         13. Using immunoglobulin preparations or blood transfusion less than 3 months ahead of the_x000D_&lt;br&gt;             screening._x000D_&lt;br&gt;_x000D_&lt;br&gt;         14. Using antipyretics (including non-steroidal anti-inflammatory agents and anilides)_x000D_&lt;br&gt;             within 24 hours ahead of randomization._x000D_&lt;br&gt;_x000D_&lt;br&gt;         15. Blood donation or loss (=450 mL of blood or plasma) less than 3 months ahead of the_x000D_&lt;br&gt;             screening._x000D_&lt;br&gt;_x000D_&lt;br&gt;         16. Vaccination within 6 mon. ahead of screening or reluctance to refuse from the_x000D_&lt;br&gt;             administration of any other vaccine during the study._x000D_&lt;br&gt;_x000D_&lt;br&gt;         17. Anamnestic data/data on alcoholism, narcomania, drug abuse, mental illnesses._x000D_&lt;br&gt;_x000D_&lt;br&gt;         18. Major surgery planned within the nearest 6 months or underwent within the last 6_x000D_&lt;br&gt;             months ahead of the screening._x000D_&lt;br&gt;_x000D_&lt;br&gt;         19. Carrying out of body piercing procedures, an appendix of tattoo less than 1 month_x000D_&lt;br&gt;             ahead of conduction of screening procedures and through all the study._x000D_&lt;br&gt;_x000D_&lt;br&gt;         20. Pregnancy or breast-feeding period._x000D_&lt;br&gt;_x000D_&lt;br&gt;         21. Participation in another clinical study within 3 months ahead of the screening._x000D_&lt;br&gt;_x000D_&lt;br&gt;         22. Psychic, physical and other reasons, not allowing a volunteer to adhere to conditions_x000D_&lt;br&gt;             and procedures of Study Protocol._x000D_&lt;br&gt;_x000D_&lt;br&gt;         23. Volunteers, who are Clinical Site staff._x000D_&lt;br&gt;_x000D_&lt;br&gt;         24. Other reasons, not allowing the volunteer to take part in this study in view of the_x000D_&lt;br&gt;             study physician._x000D_&lt;br&gt;</t>
  </si>
  <si>
    <t>Superiority of the vaccine Ad5-nCoV to placebo by the level of seroconversion</t>
  </si>
  <si>
    <t>Safety and Effectiveness of azithromycin in Patients with COVID-19 Referred to zeiaeian Hospital : A clinical trial study</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</si>
  <si>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</si>
  <si>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http://en.irct.ir/trial/47244</t>
  </si>
  <si>
    <t>The effect of azithromycin in treatment of COVID19</t>
  </si>
  <si>
    <t>IRCT20200415047092N1</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</si>
  <si>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</si>
  <si>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SARS-COV2 ASSOCIATED INFECTION. &lt;br&gt;COVID-19, virus identified;U07.1</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</si>
  <si>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</si>
  <si>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</si>
  <si>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</si>
  <si>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</si>
  <si>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</si>
  <si>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</si>
  <si>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</si>
  <si>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Investigating the effect of slow release mucosal drug in mouth " MUCODENTOL" on disease Symptoms  in COVID-19 patients.</t>
  </si>
  <si>
    <t>Intervention 1: Dental Intervention Group: mucoadhesive slow-release paste mucodentol (carvacrol 3%) produced in Khorraman Pharmaceutical Company located in Khorramabad has been recommended to use it three times a day as well as before going to the bed by participants and put the paste between the upper lip and gums. Intervention 2: Control group: will not take any medicine or placebo.</t>
  </si>
  <si>
    <t>http://en.irct.ir/trial/49356</t>
  </si>
  <si>
    <t>Evaluation of the effect of mucodentol on people with coronavirus</t>
  </si>
  <si>
    <t>IRCT20130428013151N2</t>
  </si>
  <si>
    <t>Randomization: Randomized, Blinding: Not blinded, Placebo: Used, Assignment: Parallel, Purpose: Treatment, Randomization description: The quadruple block method is used to assign patients to two groups A (intervention) and group B (control). To do this, first write a list of blocks and assign numbers to them. (AABB (1) - ABAB (2) - ABBA (3) - BBAA (4) - BABA (5) - BAAB (6) Then use the random number table to randomly select numbers between 1 and 6 and finally the assignment list The treatment will be based on a sequence of letters A and B. Excel software rand function was used for randomization.</t>
  </si>
  <si>
    <t>Behrooz Farzan</t>
  </si>
  <si>
    <t>Bimarestan street, Shohada Ashayer hospital</t>
  </si>
  <si>
    <t>farzan.b@lums.ac.ir</t>
  </si>
  <si>
    <t>0098 66 	33300661</t>
  </si>
  <si>
    <t>Inclusion criteria: Age over 18 years old&lt;br&gt;Mental and physical ability to use this drug for three weeks&lt;br&gt;Lack of sensitivity to drugs and similar drugs&lt;br&gt;People are aware of time, place&lt;br&gt;person, are mentally and emotionally normal&lt;br&gt;be able to communicate verbally for telephone interviews&lt;br&gt;Infected to covid-19</t>
  </si>
  <si>
    <t>Exclusion criteria: Lack of cooperation&lt;br&gt;Do not use the drug regularly&lt;br&gt;Having corona and need to be hospitalized&lt;br&gt;Drug sensitivity&lt;br&gt;Pregnancy and lactation</t>
  </si>
  <si>
    <t>The symptoms caused by the Covid-19. Timepoint: Three times a day before bed. Method of measurement: In case of home quarantine, since it is advisable for personal protection, people should not leave the house. At the end of the first week, Second and third week, the desired symptoms will be asked and recorded as a telephone interview. In case of hospitalization, patients will be interviewed and examined.</t>
  </si>
  <si>
    <t>Efficacy of Chloroquine Phosphate Prophylactic Use in First-line Health Personnel Exposed to COVID-19 Patients</t>
  </si>
  <si>
    <t>Drug: Chloroquine phosphate</t>
  </si>
  <si>
    <t>https://clinicaltrials.gov/show/NCT04443270</t>
  </si>
  <si>
    <t>Chloroquine Phosphate Prophylactic Use in Health Personnel Exposed to COVID-19 Patients</t>
  </si>
  <si>
    <t>NCT04443270</t>
  </si>
  <si>
    <t>Allocation: Non-Randomized. Intervention model: Parallel Assignment. Primary purpose: Prevention. Masking: Single (Outcomes Assessor).</t>
  </si>
  <si>
    <t>CMN "20 de Noviembre"</t>
  </si>
  <si>
    <t>;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</si>
  <si>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</si>
  <si>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</si>
  <si>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</si>
  <si>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</si>
  <si>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t>
  </si>
  <si>
    <t>Negative Polymerase Chain Reaction assay at day 0;Polymerase Chain Reaction assay at day 60</t>
  </si>
  <si>
    <t>A multicenter, randomized, open-label, parallel controlled trial for the safety and efficacy of Integrated Chinese and Western Medicine in treatment of non-critical novel coronavirus pneumonia (COVID-19): pilot study</t>
  </si>
  <si>
    <t>group A:Arbidol Hydrochloride Tablets, Liushen Capsule, standard therapy;control group:standard therapy;</t>
  </si>
  <si>
    <t>http://www.chictr.org.cn/showproj.aspx?proj=49435</t>
  </si>
  <si>
    <t>A pilot study for Integrated Chinese and Western Medicine in the treatment of non-critical novel coronavirus pneumonia (COVID-19)</t>
  </si>
  <si>
    <t>ChiCTR2000029993</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</si>
  <si>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</si>
  <si>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</si>
  <si>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</si>
  <si>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</si>
  <si>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</si>
  <si>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</si>
  <si>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Main symptom relief time;</t>
  </si>
  <si>
    <t>Clinical Study for Traditional Chinese Medicine Combined With Western Medicine in Treatment of Novel Coronavirus Pneumonia (COVID-19)</t>
  </si>
  <si>
    <t>TCM Group:herbal medicine and conventional treatment;QFPD decoction group:QFPD decoction and conventional treatment;SFJD capsuale group:SFJD capsuale and conventional treatment;control group:conventional treatment;</t>
  </si>
  <si>
    <t>http://www.chictr.org.cn/showproj.aspx?proj=49422</t>
  </si>
  <si>
    <t>ChiCTR2000029778</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</si>
  <si>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</si>
  <si>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</si>
  <si>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</si>
  <si>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</si>
  <si>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</si>
  <si>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</si>
  <si>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</si>
  <si>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</si>
  <si>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Length of hospital stay;fever clearance time;</t>
  </si>
  <si>
    <t>Efficacy of therapeutic effects of hydroxycholoroquine in novel coronavirus pneumonia (COVID-19) patients(randomized open-label control clinical trial)</t>
  </si>
  <si>
    <t>hydroxychloroquine group:oral intake hydroxycholoroquine 0.2 twice a day;control group:conventional therapy;</t>
  </si>
  <si>
    <t>http://www.chictr.org.cn/showproj.aspx?proj=49317</t>
  </si>
  <si>
    <t>ChiCTR2000029740</t>
  </si>
  <si>
    <t>hydroxychloroquine group:54;control group:24;</t>
  </si>
  <si>
    <t>The First Hospital of Peking University</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</si>
  <si>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</si>
  <si>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</si>
  <si>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</si>
  <si>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</si>
  <si>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</si>
  <si>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</si>
  <si>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t>
  </si>
  <si>
    <t>oxygen index;max respiratory rate;lung radiography;count of lymphocyte;temperature;other infection;time when the nuleic acid of the novel coronavirus turns negative;prognosis;</t>
  </si>
  <si>
    <t>The effect of cognitive-behavioral crisis intervention package on improving COVID-19 fear symptoms, improving quality of life and improving mental health in patients with corona</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</si>
  <si>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</si>
  <si>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http://en.irct.ir/trial/47979</t>
  </si>
  <si>
    <t>The effect of cognitive-behavioral  intervention on improving COVID-19 fear symptoms, improving quality of life and improving mental health in patients with corona</t>
  </si>
  <si>
    <t>IRCT20200509047360N1</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</si>
  <si>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</si>
  <si>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COVID19. &lt;br&gt;This chapter includes certain conditions caused by a pathogenic organism or microorganism, such as a bacterium, virus, parasite, or fungus.;NE82.0Y</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</si>
  <si>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</si>
  <si>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</si>
  <si>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</si>
  <si>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</si>
  <si>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</si>
  <si>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t>
  </si>
  <si>
    <t>Improving the psychological states of patients with COVID 19. Timepoint: Before and after the intervention. Method of measurement: Quality of Life Questionnaire.</t>
  </si>
  <si>
    <t>TOFAcitinib Plus Hydroxycloroquine vs Hydroxycloroquine in Patients With Early Onset SARS-CoV2 (COVID-19) Interstitial Pneumonia:a Multicenter Randomized Controlled Open Label Trial</t>
  </si>
  <si>
    <t>Drug: Tofacitinib;Drug: Hydroxychloroquine</t>
  </si>
  <si>
    <t>https://clinicaltrials.gov/show/NCT04390061</t>
  </si>
  <si>
    <t>TOFAcitinib Plus Hydroxycloroquine vs Hydroxycloroquine in Patients With COVID-19 Interstitial Pneumonia</t>
  </si>
  <si>
    <t>NCT04390061</t>
  </si>
  <si>
    <t>Universit√† Politecnica delle Marche</t>
  </si>
  <si>
    <t>Pneumonitis, Interstitial;COVID-19</t>
  </si>
  <si>
    <t>TOFACoV-2</t>
  </si>
  <si>
    <t>Armando Gabrielli, MD</t>
  </si>
  <si>
    <t>a.gabrielli@staff.univpm.it</t>
  </si>
  <si>
    <t>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t>
  </si>
  <si>
    <t>Prevention of severe Respiratory Failure requiring mechanical ventilation</t>
  </si>
  <si>
    <t>A randomised, open, controlled trial for darunavir/cobicistat or Lopinavir/ritonavir combined with thymosin a1 in the treatment of novel coronavirus pneumonia (COVID-19)</t>
  </si>
  <si>
    <t>DRV/c group:DRV/c (800mg/150mg QD) + Conventional treatment containing thymosin (1.6 mg SC QOD) ;LPV/r group:LPV/r (400mg/100mg bid) + Conventional treatment containing thymosin (1.6 mg SC QOD);other group:Conventional treatment containing thymosin (1.6 mg SC QOD) ;</t>
  </si>
  <si>
    <t>http://www.chictr.org.cn/showproj.aspx?proj=48992</t>
  </si>
  <si>
    <t>ChiCTR2000029541</t>
  </si>
  <si>
    <t>DRV/c group:40;LPV/r group:40;other group:20;</t>
  </si>
  <si>
    <t>Wang Xinghuan/Ke Hengning</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</si>
  <si>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</si>
  <si>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</si>
  <si>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</si>
  <si>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Time to conversion of 2019-nCoV RNA result from RI sample;</t>
  </si>
  <si>
    <t>A multicenter, randomized controlled trial for the efficacy and safety of Alpha lipoic acid (iv) in the treatment of patients of severe novel coronavirus pneumonia (COVID-19)</t>
  </si>
  <si>
    <t>control group:conventional therapy and placebo;Experience group:conventional therapy and ALA;</t>
  </si>
  <si>
    <t>http://www.chictr.org.cn/showproj.aspx?proj=49534</t>
  </si>
  <si>
    <t>ChiCTR2000029851</t>
  </si>
  <si>
    <t>control group:34;Experience group:34;</t>
  </si>
  <si>
    <t>Zhongshan Hospital, Fudan University</t>
  </si>
  <si>
    <t>Junbo Ge</t>
  </si>
  <si>
    <t>180 Fenglin Road, Xuhui District, Shanghai, China</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</si>
  <si>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</si>
  <si>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</si>
  <si>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</si>
  <si>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SOFA;</t>
  </si>
  <si>
    <t>The effect of zinc on the treatment and clinical course of patients with SARS-cov2 (COVID-19)</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</si>
  <si>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</si>
  <si>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http://en.irct.ir/trial/47516</t>
  </si>
  <si>
    <t>IRCT20180425039414N2</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</si>
  <si>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</si>
  <si>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Alzahra hospital, Soffeh Ave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</si>
  <si>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</si>
  <si>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</si>
  <si>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A Phase 2/3 Randomized and Placebo-Controlled Study of ANA001 in Moderate COVID-19 Patients</t>
  </si>
  <si>
    <t>Drug: Niclosamide;Drug: Placebo</t>
  </si>
  <si>
    <t>https://clinicaltrials.gov/show/NCT04603924</t>
  </si>
  <si>
    <t>Study of Niclosamide in Moderate Hospitalized Coronavirus-19 (COVID-19) Patients</t>
  </si>
  <si>
    <t>NCT04603924</t>
  </si>
  <si>
    <t>ANA Therapeutics</t>
  </si>
  <si>
    <t>Doug Rank, MD;Akash Bakshi</t>
  </si>
  <si>
    <t>;akash@anatherapeutics.com</t>
  </si>
  <si>
    <t>;1 650-263-1270</t>
  </si>
  <si>
    <t>ANA Therapeutics;</t>
  </si>
  <si>
    <t>_x000D_&lt;br&gt;        Key Inclusion Criteria:_x000D_&lt;br&gt;_x000D_&lt;br&gt;          1. Provide written informed consent prior to performing study procedures_x000D_&lt;br&gt;_x000D_&lt;br&gt;          2. Hospitalized._x000D_&lt;br&gt;_x000D_&lt;br&gt;          3. Male or female =18 years of age_x000D_&lt;br&gt;_x000D_&lt;br&gt;          4. Positive for Severe acute respiratory syndrome coronavirus 2_x000D_&lt;br&gt;_x000D_&lt;br&gt;          5. Presence of symptoms of lower respiratory tract infection (LRTI) including at least 1_x000D_&lt;br&gt;             of the following: fever, cough, sore throat, malaise, headache, muscle pain, or more_x000D_&lt;br&gt;             significant lower respiratory tract symptoms, including shortness of breath_x000D_&lt;br&gt;_x000D_&lt;br&gt;          6. At least 1 of the following: respiratory rate (RR) =20 breaths per minute, heart rate_x000D_&lt;br&gt;             (HR) =90 beats per minute, or temperature &gt;38.3¬∞C_x000D_&lt;br&gt;_x000D_&lt;br&gt;          7. Room air oxygen saturation (SpO2) &gt;93% and &lt;98%, OR room air oxygen saturation (SpO2)_x000D_&lt;br&gt;             =93% with an increase to &gt;93% on nasal cannula oxygen at =2 L/min._x000D_&lt;br&gt;_x000D_&lt;br&gt;          8. Women of childbearing potential must agree to abstinent or use at least 1 form of_x000D_&lt;br&gt;             contraception not including hormonal contraception from the day of screening through_x000D_&lt;br&gt;             Day 30_x000D_&lt;br&gt;_x000D_&lt;br&gt;        Key Exclusion Criteria:_x000D_&lt;br&gt;_x000D_&lt;br&gt;          1. Hospital discharge is anticipated in =24 hours._x000D_&lt;br&gt;_x000D_&lt;br&gt;          2. Respiration Rate =30 breaths per minute, Heart Rate =125 beats per minute, or Oxygen_x000D_&lt;br&gt;             Saturation (SpO2) =93% on = 2 L/min nasal cannula oxygen_x000D_&lt;br&gt;_x000D_&lt;br&gt;          3. Evidence of critical illness, defined by at least 1 of the following:_x000D_&lt;br&gt;_x000D_&lt;br&gt;               -  Respiratory failure requiring at least 1 of the following:_x000D_&lt;br&gt;_x000D_&lt;br&gt;                    1. Endotracheal intubation and mechanical ventilation, oxygen delivered by high_x000D_&lt;br&gt;                       flow nasal cannula_x000D_&lt;br&gt;_x000D_&lt;br&gt;                    2. Noninvasive positive pressure ventilation (NIPVV), OR_x000D_&lt;br&gt;_x000D_&lt;br&gt;                    3. Extracorporeal membrane oxygenation (ECMO) or clinical diagnosis of_x000D_&lt;br&gt;                       respiratory failure_x000D_&lt;br&gt;_x000D_&lt;br&gt;               -  Shock (defined by systolic blood pressure (BP) &lt;90 mm Hg, or diastolic blood_x000D_&lt;br&gt;                  pressure (BP) &lt;60 mm Hg or requiring vasopressors), OR_x000D_&lt;br&gt;_x000D_&lt;br&gt;               -  Multi-organ dysfunction/failure_x000D_&lt;br&gt;_x000D_&lt;br&gt;          4. Severe central nervous system (CNS) conditions, e.g., stroke_x000D_&lt;br&gt;_x000D_&lt;br&gt;          5. Chronic kidney disease requiring dialysis_x000D_&lt;br&gt;_x000D_&lt;br&gt;          6. Known allergy to the study drug or salicylate containing medications._x000D_&lt;br&gt;_x000D_&lt;br&gt;          7. Suspected and/or confirmed pregnancy or breastfeeding_x000D_&lt;br&gt;_x000D_&lt;br&gt;          8. Current or planned participation in any other clinical trial of a treatment being_x000D_&lt;br&gt;             developed under a US investigational new drug (IND) or emergency use authorization_x000D_&lt;br&gt;             (EUA)._x000D_&lt;br&gt;_x000D_&lt;br&gt;          9. Patients receiving chemotherapeutic agents and/or immunomodulators (including_x000D_&lt;br&gt;             monoclonal antibodies (Mabs) or plasma transfusions) for chronic disease conditions._x000D_&lt;br&gt;</t>
  </si>
  <si>
    <t>Safety and Tolerability of ANA001 as measured by the incidence of treatment emergent adverse events (TEAE's) (Part 1 and Part 2);Efficacy as measured by median time to hospital discharge (Part 2)</t>
  </si>
  <si>
    <t>Evaluation of  the therapeutic effect of Remdesivir on COVID-19 patients, A single-arm clinical trial study</t>
  </si>
  <si>
    <t>Intervention group: Patients in the main group recived Remdesivir  consisting of two 100 mg vials, ie 200 mg intravenously, which is infused over a period of 30 minutes to two hours, on the first day of treatment with followed by 100 mg daily on the second, third, fourth and fifth day. Each vial is prepared with 19 cc of distilled water and diluted with 0.9% saline. Patients will  be monitored daily and at the end of the 5-day treatment period.</t>
  </si>
  <si>
    <t>http://en.irct.ir/trial/51178</t>
  </si>
  <si>
    <t>Effect of remdesivir in COVID-19</t>
  </si>
  <si>
    <t>IRCT20200404046937N5</t>
  </si>
  <si>
    <t>COVID-19. &lt;br&gt;Corona virus infection, unspecified;U07.1</t>
  </si>
  <si>
    <t>Roohangiz Nashibi</t>
  </si>
  <si>
    <t>dr.r.nashibi@ajums.ac.ir</t>
  </si>
  <si>
    <t>Inclusion criteria: Age =18 years&lt;br&gt;Laboratory polymerase chain reaction (PCR) confirmed infection with COVID19&lt;br&gt;Severe pulmonary involvement in imaging that progresses despite receiving standard treatment protocols within 72 hours of starting antiviral therapy&lt;br&gt;Oxygen saturation less than 90% with canola nasal or respiratory rate more than 30</t>
  </si>
  <si>
    <t>Exclusion criteria: Treatment with other antiviral drugs not listed in the national protocol&lt;br&gt;Comorbidities such as malignancy, advanced heart failure, cirrhosis, dialysis patients, stroke, Alzheimer's, advanced neurological disease, progressive respiratory disease&lt;br&gt;Allergic reaction to Remdesivir&lt;br&gt;Pregnant or lactating women&lt;br&gt;Possibility of transfer to another hospital that does not have access to study drugs&lt;br&gt;Evidence of multiple organ failure&lt;br&gt;Receive any experimental treatment for Covid 19&lt;br&gt;Patients under mechanical ventilation at the beginning of the study&lt;br&gt;Alanine Aminotransferase or Aspartate Aminotransferase more than 5 times normal&lt;br&gt;Creatinine clearance less than 50 ml per minute</t>
  </si>
  <si>
    <t>Length of stay. Timepoint: The first day and the last day of the patient's hospitalization. Method of measurement: patient file.;Oxygen Saturation. Timepoint: Daily. Method of measurement: Pulls oximeter.</t>
  </si>
  <si>
    <t>Xiaoyao capsule improves COVID-19 convalescence sleep mood disorder in a randomized, double-blind, placebo-controlled, multicenter clinical study</t>
  </si>
  <si>
    <t>Control  group:xiaoyao capsule;Experimental group:xiaoyao capsule;</t>
  </si>
  <si>
    <t>http://www.chictr.org.cn/showproj.aspx?proj=52942</t>
  </si>
  <si>
    <t>A multicenter, randomized, double-blind, placebo-controlled trial for Xiaoyao capsule in the improvement of sleep mood disorder of convalescence patients of novel coronavirus pneumonia (COVID-19)</t>
  </si>
  <si>
    <t>ChiCTR2000032399</t>
  </si>
  <si>
    <t>Control  group:100;Experimental group:100;</t>
  </si>
  <si>
    <t>Xiaogan Traditional Chinese Medicine Hospital</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</si>
  <si>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</si>
  <si>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</si>
  <si>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</si>
  <si>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</si>
  <si>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</si>
  <si>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</si>
  <si>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N/A;</t>
  </si>
  <si>
    <t>Multicenter, randomized, open clinical study of Hydroxychloroquine Sulfate tablets in the treatment of common patients with novel coronavirus pneumonia (COVID-19)</t>
  </si>
  <si>
    <t>Low-dose group:Low-dose hydroxychloroquine and conventional therapy;Medium-dose group:Medium-dose hydroxychloroquine and conventional therapy;High-dose group:High-dose hydroxychloroquine and conventional therapy;control group:conventional therapy;</t>
  </si>
  <si>
    <t>http://www.chictr.org.cn/showproj.aspx?proj=49400</t>
  </si>
  <si>
    <t>Cancelled due to lack of patient                Clinical study on the safety and effectiveness of Hydroxychloroquine Sulfate tablets in the treatment of patients with novel coronavirus pneumonia (COVID-19)</t>
  </si>
  <si>
    <t>ChiCTR2000029761</t>
  </si>
  <si>
    <t>Low-dose group:60;Medium-dose group:60;High-dose group:60;control group:60;</t>
  </si>
  <si>
    <t>The First Affiliated Hospital of Chongqing Medical University</t>
  </si>
  <si>
    <t>Wenxiang Huang</t>
  </si>
  <si>
    <t>1 Youyi Road, Yuanjiagang, Yuzhong District, Chongqing</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</si>
  <si>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</si>
  <si>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</si>
  <si>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</si>
  <si>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</si>
  <si>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Negative conversion rate of 2019-nCoV nucleic acid ;Lung inflammation absorption ratio;</t>
  </si>
  <si>
    <t>Rqesearch on the Application of Traditional Chinese Medicine Traditional Techniques to Prevent and Control New Coronary Pneumonia</t>
  </si>
  <si>
    <t>Experimental group:Conventional treatment plus Liu--zi-jue exercise therapy;Control group:Conventional treatment;</t>
  </si>
  <si>
    <t>http://www.chictr.org.cn/showproj.aspx?proj=54326</t>
  </si>
  <si>
    <t>Efficacy of Liu-zi-jue in Patients with 2019 Novel Coronavirus Pneumonia (COVID-19):  a randomized controlled trial</t>
  </si>
  <si>
    <t>ChiCTR2000033318</t>
  </si>
  <si>
    <t>Experimental group:52;Control group:52;</t>
  </si>
  <si>
    <t>Yueyang Integrated Traditional Chinese and Western Medicine Hospital Affiliated to Shanghai University of Traditional Chinese Medicine</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</si>
  <si>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</si>
  <si>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</si>
  <si>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</si>
  <si>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Modify Borg Dyspnea Score;Fatigue scale-14;Patient Health Questionnaire;Clinical Respiratory Symptom Scale;</t>
  </si>
  <si>
    <t>Real-life Evaluation of the Efficacy of Pre-exposure Treatment With Hydroxy-Chloroquine on the Risk and Severity of COVID-19 Infection in Patients Receiving Long-term Treatment for Systemic Lupus Erythematosus and/or Gougerot's Disease</t>
  </si>
  <si>
    <t>Diagnostic Test: COVID 19 serology;Other: COVID 19 Self-Questionnaire</t>
  </si>
  <si>
    <t>https://clinicaltrials.gov/show/NCT04481633</t>
  </si>
  <si>
    <t>Efficacy of Pre-exposure Treatment With Hydroxy-Chloroquine on the Risk and Severity of COVID-19 Infection</t>
  </si>
  <si>
    <t>NCT04481633</t>
  </si>
  <si>
    <t>PREPCOV</t>
  </si>
  <si>
    <t>Laurent ALRIC, Pr;Laurent ALRIC, Pr</t>
  </si>
  <si>
    <t>;alric.l@chu-toulouse.fr</t>
  </si>
  <si>
    <t>;05 61 32 29 09</t>
  </si>
  <si>
    <t>_x000D_&lt;br&gt;        Inclusion Criteria:_x000D_&lt;br&gt;_x000D_&lt;br&gt;        Group with hydroxychloroquine treatment (HC +):_x000D_&lt;br&gt;_x000D_&lt;br&gt;          -  LED/SG diagnosed_x000D_&lt;br&gt;_x000D_&lt;br&gt;          -  Treatment with Hydroxy-Chloroquine in the 3 months before and during the outbreak at_x000D_&lt;br&gt;             COVID 19, at least in December 2019. Patients may have treatment with Azathioprine or_x000D_&lt;br&gt;             Methotrexate in combination with Hydroxy-Chloroquine._x000D_&lt;br&gt;_x000D_&lt;br&gt;          -  COVID19 diagnostic questionnaire and available serology result._x000D_&lt;br&gt;_x000D_&lt;br&gt;        Group without hydroxychloroquine treatment (HC-) :_x000D_&lt;br&gt;_x000D_&lt;br&gt;          -  No Hydroxy-Chloroquine intake for more than 12 months_x000D_&lt;br&gt;_x000D_&lt;br&gt;             --&gt; HC- without an immunosuppressant_x000D_&lt;br&gt;_x000D_&lt;br&gt;          -  Viral hepatitis C cured for more than 12 months or primitive bile cholangitis (CBP)_x000D_&lt;br&gt;             whose diagnosis is based on international criteria._x000D_&lt;br&gt;_x000D_&lt;br&gt;          -  Non-significant liver fibrosis assessed either by historical histology or by fibroscan_x000D_&lt;br&gt;             with non-significant liver fibrosis Metavir - F3 (at last available examination)_x000D_&lt;br&gt;_x000D_&lt;br&gt;          -  No Hydroxy-Chloroquine, Azathioprine or Methotrexate or other immunosuppressants have_x000D_&lt;br&gt;             been taken for more than 12 months._x000D_&lt;br&gt;_x000D_&lt;br&gt;          -  COVID19 diagnostic questionnaire and COVID19 serology result available._x000D_&lt;br&gt;_x000D_&lt;br&gt;             --&gt;HC- with an immunosuppressant_x000D_&lt;br&gt;_x000D_&lt;br&gt;          -  Diagnosis of LED/SG according to the CAB criteria revised in 1997 or autoimmune_x000D_&lt;br&gt;             hepatitis according to the international criteria validated in 2008._x000D_&lt;br&gt;_x000D_&lt;br&gt;          -  Patients treated with Azathioprine (autoimmune hepatitis or LED/SGJ)) or Methotrexate_x000D_&lt;br&gt;             (LED/SGJ) for at least three months before the start of the pandemic at COVID 19, at_x000D_&lt;br&gt;             least since December 2019._x000D_&lt;br&gt;_x000D_&lt;br&gt;          -  COVID19 diagnostic questionnaire and available serology result._x000D_&lt;br&gt;_x000D_&lt;br&gt;        Exclusion Criteria:_x000D_&lt;br&gt;_x000D_&lt;br&gt;          -  Anti-CD20 or Cyclophosphamide taken during the six months prior to the completion of_x000D_&lt;br&gt;             the COVID 19 serology._x000D_&lt;br&gt;_x000D_&lt;br&gt;          -  Refusal of a blood test for antibodies to COVID-19._x000D_&lt;br&gt;_x000D_&lt;br&gt;          -  Protected adults_x000D_&lt;br&gt;_x000D_&lt;br&gt;          -  Pregnant or breastfeeding women._x000D_&lt;br&gt;_x000D_&lt;br&gt;          -  Lack of health insurance coverage_x000D_&lt;br&gt;</t>
  </si>
  <si>
    <t>Rate of patients with positive anti-COVID19 serology</t>
  </si>
  <si>
    <t>Comparison of the Effectiveness of Online Multimedia Psycho-educational Interventions with routine Psychological Care on the Perceived Stress and Resilience of hospitalized Patients with COVID-19</t>
  </si>
  <si>
    <t>Intervention 1: Psychoeducational interventions mainly included cognitive‚Äìbehavioural techniques, mindfulness-based stress reduction and positive psychotherapy. We used WhatsApp as a tool to deliver daily multimedia psychoeducational contents (videos, podcasts, texts and pictures) to patients. Cognitive‚Äìbehavioural techniques were used to teach patients how to recognize and mitigate their cognitive biases, especially in relation to disease and the likelihood of adverse events due to disease. Mindfulness techniques were incorporated to help patients recognize their negative thoughts and emotions about the disease and reduce the intensity and impact of those thoughts and emotions on their level of stress. In order to increase positive emotions and optimism in patients, positive psychotherapy exercises such as ‚ÄúPositive Reminiscence‚Äù and ‚ÄúFinding Meaning‚Äù, were taught to the patients. On average, 2 educational videos (7-8 minutes), 15 educational texts and podcasts were sent to patients for 2 weeks. Patients were daily encouraged to perform daily exercises. They shared the effectiveness or questions about how to perform the exercises with the therapy team. Intervention 2: Control group: Patients in wards allocated to the control condition received face-to-face or telephone-based psychological counseling in case of need.</t>
  </si>
  <si>
    <t>http://en.irct.ir/trial/51328</t>
  </si>
  <si>
    <t>Effect of Online Psycho-educational Interventions on Psychological Health of Patients with COVID-19</t>
  </si>
  <si>
    <t>IRCT20201001048893N1</t>
  </si>
  <si>
    <t>Randomization: Randomized, Blinding: Double blinded, Placebo: Not used, Assignment: Parallel, Purpose: Education/Guidance, Other design features: One of the strengths of this study was the design of a new psycho-educational package based on cognitive-behavioral approaches, positive psychology and mindfulness targeting patients with Covid-19, Randomization description: We chose to use a cluster randomized controlled trial with hospital wards as the units of randomization (rather than individual patients).  The primary reason for identifying the cluster randomized design was to protect against the ‚Äòcontamination‚Äô that could occur in individually randomized trials. The risk of contamination was minimized by the fact that the hospitalized patients in the intervention and control hospital wards were not in contact with each other. In order to minimize imbalance across the intervention and control groups, we used a pair-matched randomization of clusters, before the start of intervention</t>
  </si>
  <si>
    <t>COVID-19. &lt;br&gt;COVID-19 confirmed by laboratory testing;U07.1</t>
  </si>
  <si>
    <t>School of Nursing and Midwifery, Nemazee Square, Zand St., Shiraz, Iran</t>
  </si>
  <si>
    <t>m2620.shaygan@gmail.com</t>
  </si>
  <si>
    <t>+98 71 3647 4254</t>
  </si>
  <si>
    <t>Inclusion criteria: Age over 18 years&lt;br&gt;Willingness to take part in the study&lt;br&gt;Diagnosis of COVID-19 by Clinical Manifestation and Laboratory Results&lt;br&gt;Having internet access and ability to work with the media&lt;br&gt;Hospitalization of Patient due to Infection with COVID-19</t>
  </si>
  <si>
    <t>Exclusion criteria: Previous Experience of Quarantine&lt;br&gt;Unwillingness or Inability to Continue Contributing to the Study&lt;br&gt;Having a History of Psychiatric Disorders or taking Psychiatric Medications&lt;br&gt;Death or Transfer to the ICU</t>
  </si>
  <si>
    <t>Primary outcome is Resilience score on the Connor-Davidson Resilience Scale. Timepoint: Immediately before intervention and 2 weeks later. Method of measurement: Connor-Davidson Resilience Scale.;Primary outcome is Perceived Stress score on the Perceived Stress Scale (PSS). Timepoint: Immediately before intervention and 2 weeks later. Method of measurement: Perceived Stress Scale (PSS).</t>
  </si>
  <si>
    <t>A Randomized, Double-blind, Placebo-controlled, Multicenter, Phase 2 Clinical Trial to Evaluate the Efficacy and Safety of CERC-002 in Adults With COVID 19 Pneumonia and Acute Lung Injury</t>
  </si>
  <si>
    <t>Drug: CERC-002;Drug: Placebo</t>
  </si>
  <si>
    <t>https://clinicaltrials.gov/show/NCT04412057</t>
  </si>
  <si>
    <t>Clinical Trial to Evaluate CERC-002 in Adults With COVID-19 Pneumonia and Acute Lung Injury</t>
  </si>
  <si>
    <t>NCT04412057</t>
  </si>
  <si>
    <t>Aevi Genomic Medicine, LLC, a Cerecor company</t>
  </si>
  <si>
    <t>COVID-19 Pneumonia;Acute Lung Injury;ARDS</t>
  </si>
  <si>
    <t>H. Jeffrey Wilkins;H. Jeffrey Wilkins, MD</t>
  </si>
  <si>
    <t>;jwilkins@cerecor.com</t>
  </si>
  <si>
    <t>;610-457-5095</t>
  </si>
  <si>
    <t>Aevi Genomic Medicine, LLC, a Cerecor company;</t>
  </si>
  <si>
    <t>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t>
  </si>
  <si>
    <t>Proportion of patient alive and free of respiratory failure</t>
  </si>
  <si>
    <t>Evaluation of the effect of sofosbuvir/daclatasvir in COVID-19 patients: a double-blind randomized clinical trial</t>
  </si>
  <si>
    <t>Intervention 1: Intervention group: Country Standard Pharmaceutical Protocol  + SOF/DCV (400mg/60mg) one tablet daily for 10 days. Intervention 2: Control group: Country Standard Pharmaceutical Protocol + placebo one tablet daily for 10 days.</t>
  </si>
  <si>
    <t>http://en.irct.ir/trial/49198</t>
  </si>
  <si>
    <t>Evaluation of the effect of sofosbuvir/daclatasvir  in COVID-19 patients</t>
  </si>
  <si>
    <t>IRCT20200624047908N1</t>
  </si>
  <si>
    <t>Randomization: Randomized, Blinding: Double blinded, Placebo: Used, Assignment: Parallel, Purpose: Treatment, Randomization description: This study will be a randomized, double-blind, phase 3, and multicenter clinical trials on 1000 patients. The randomization method is block randomization and the block size is 4.  Sealed envelopes are used for the allocation concealment, Blinding description: In this study participants, researchers, Care providers, Data analyzers, and outcome assessors are blind. The medicine and placebo are similar in appearance, so patients do not understand which group they are in.</t>
  </si>
  <si>
    <t>Iran (Islamic Republic of);Iran (Islamic Republic of);Iran (Islamic Republic of);Iran (Islamic Republic of);Iran (Islamic Republic of);Iran (Islamic Republic of);Iran (Islamic Republic of);Iran (Islamic Republic of);Iran (Islamic Republic of);Iran (Islamic Republic of)</t>
  </si>
  <si>
    <t>COVID-19. &lt;br&gt;U07.1;COVID-19</t>
  </si>
  <si>
    <t>Gholamali Eslami</t>
  </si>
  <si>
    <t>Deputy Minister of Educational Technology Research- Airport Square - Next to Ayatollah Jami International Airport , Abadan, Khuzestan, Iran</t>
  </si>
  <si>
    <t>gholamali.eslami1351@gmail.com</t>
  </si>
  <si>
    <t>+98 61 5326 5362</t>
  </si>
  <si>
    <t>Inclusion criteria: Age =18&lt;br&gt;One of the following signs: Fever = 37.8¬∞C at any one time, Dry cough, Severe fatigue, Dyspnea&lt;br&gt;CT appearance compatible with COVID&lt;br&gt;O2 Saturation 94% or less</t>
  </si>
  <si>
    <t>Exclusion criteria: Renal failure (eGFR &lt; 30)&lt;br&gt;Bradycardia (HR &lt; 50)&lt;br&gt;Taking amiodarone&lt;br&gt;Previous sofosbuvir use&lt;br&gt;Pregnancy/lactation&lt;br&gt;Multi-organ failure on admission (2 organs or more, excluding lung)&lt;br&gt;Requiring intubation on admission&lt;br&gt;Significant arrhythmia in EKG&lt;br&gt;Allergy to sofosbuvir or daclatasvir&lt;br&gt;Not consenting to the study</t>
  </si>
  <si>
    <t>Recovery within 10 days of starting the drug. Recovery means: (no fever, no shortness of breath, no cough or improved, no fatigue or improved, tolerated oral nutrition) for 24 hours. Timepoint: Daily. Method of measurement: Clinical observation and examination.</t>
  </si>
  <si>
    <t>Clinical trial of the effect of crocetin in improving the clinical and laboratory symptoms of patients with COVID-19</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</si>
  <si>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</si>
  <si>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http://en.irct.ir/trial/46978</t>
  </si>
  <si>
    <t>Effect of crocetin on COVID-19</t>
  </si>
  <si>
    <t>IRCT20081019001369N3</t>
  </si>
  <si>
    <t>Covid-19. &lt;br&gt;COVID-19 disease;U07.1</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</si>
  <si>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</si>
  <si>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</si>
  <si>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Comparison of The Therapeutic Effect of Convalescent Plasma and Plasma-derived Immunoglobulin-enriched solution on COVID-19 Patients: A Clinical Trial Study</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</si>
  <si>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</si>
  <si>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http://en.irct.ir/trial/46424</t>
  </si>
  <si>
    <t>Comparison of The Therapeutic Effect of Convalescent Plasma and Plasma-derived Immunoglobulin-enriched solution on COVID-19 Patients</t>
  </si>
  <si>
    <t>IRCT20200310046736N1</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</si>
  <si>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</si>
  <si>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COVIDE-19. &lt;br&gt;Other coronavirus as the cause of diseases classified elsewhere;B97.29</t>
  </si>
  <si>
    <t>45 years</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</si>
  <si>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</si>
  <si>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</si>
  <si>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</si>
  <si>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</si>
  <si>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</si>
  <si>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</si>
  <si>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Normal CT Scan. Timepoint: About 7-14 days after starting the treatment. Method of measurement: Result of CT scan.;Negative result for COVID-19 RT-PCR test. Timepoint: About 7-14 days after starting the treatment. Method of measurement: Results of qRT-PCR test.;Primary outcome: complete remission of clinical signs of disease. Timepoint: About one week after starting the treatment. Method of measurement: Clinical and laboratory questionnaire.</t>
  </si>
  <si>
    <t>NORWEGIAN CORONAVIRUS DISEASE 2019 (NO COVID-19) STUDY: AN OPEN LABELED RANDOMIZED CONTROLLED PRAGMATIC TRIAL TO EVALUATE THE ANTIVIRAL EFFECT OF CHLOROQUINE IN ADULT PATIENTS WITH SARS-COV-2 INFECTION - NO-COVID-19</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</si>
  <si>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</si>
  <si>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https://www.clinicaltrialsregister.eu/ctr-search/search?query=eudract_number:2020-001010-38</t>
  </si>
  <si>
    <t>NORWEGIAN CORONAVIRUS DISEASE 2019 [NO-COVID-19] STUDY: A TRIAL TO EVALUATE THE ANTIVIRAL EFFECT OF CHLOROQUINE IN ADULT PATIENTS WITH SARS-COV-2 INFECTION</t>
  </si>
  <si>
    <t>EUCTR2020-001010-38-NO</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</si>
  <si>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</si>
  <si>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Akershus University Hospital</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</si>
  <si>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</si>
  <si>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</si>
  <si>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</si>
  <si>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</si>
  <si>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</si>
  <si>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</si>
  <si>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A comparative study of the effects of Tocilizumab?, interferon-gamma and vitamin C on the recovery of critically ill Covid-19 patients and cytokine storm</t>
  </si>
  <si>
    <t>Intervention 1: Intervention Group 1 receives Tocilizumab? Vial, a humanized antibody, and an interleukin 6 receptor. A dose of 162mg/0.9ml will be administered once a week Subconsciously for two weeks. Currently, no specific manufacturer has been chosen yet. Intervention 2: Intervention Group 2 receives Interferon gamma Vial, a humanized antibody, and an interleukin 12 receptor. A dose of 5mg/200mcg, subcutaneous, every alter day, and Vitamin C a dose of 500mg every 8h will be administered for one week. Currently, no specific manufacturer has been chosen yet. Intervention 3: Control group: : Only routine medications.</t>
  </si>
  <si>
    <t>http://en.irct.ir/trial/48583</t>
  </si>
  <si>
    <t>IRCT20200525047570N1</t>
  </si>
  <si>
    <t>Randomization: Randomized, Blinding: Not blinded, Placebo: Not used, Assignment: Parallel, Purpose: Treatment, Randomization description: Considering the budget allocated by Tabriz University of Medical Sciences and the relatively low number of acute patients in Baqer al-Olum Hospital in Ahar, we will use the "simple randomizasion method, the ratio of 1:1, in this study, and the SAS statistical software is utilized as the randomization tool.</t>
  </si>
  <si>
    <t>Negin Hadisi</t>
  </si>
  <si>
    <t>Vahdat Street,. Jangdoost Alley,. Next to the Pouri Post Bank,. Naser Hadisi</t>
  </si>
  <si>
    <t>nhadisi72@yahoo.com</t>
  </si>
  <si>
    <t>+98 44 4432 6311</t>
  </si>
  <si>
    <t>Inclusion criteria: Lack of a specific clinical disease&lt;br&gt;Non-use of a particular drug&lt;br&gt;No pregnancy</t>
  </si>
  <si>
    <t>Exclusion criteria: A specific clinical disease&lt;br&gt;Taking a particular drug&lt;br&gt;Pregnancy</t>
  </si>
  <si>
    <t>Blood ferritin levels. Timepoint: Days 1-3-7-10-14. Method of measurement: ELISA kit.;Blood C-reactive protein levels. Timepoint: Days 1-3-7-10-14. Method of measurement: ELISA kit.;Blood creatine Phosphokinase levels. Timepoint: Days 1-3-7-10-14. Method of measurement: ELISA kit.;Low-density lipoprotein levels. Timepoint: Days 1-3-7-10-14. Method of measurement: ELISA kit.;Lung tissue. Timepoint: Days 1 and 14. Method of measurement: Computed tomography  CT-scan.;Blood Lymphocyte levels. Timepoint: Days 1-3-7-10-14. Method of measurement: ELISA kit.;Blood Neutrophil levels. Timepoint: Days 1-3-7-10-14. Method of measurement: ELISA kit.;Partial pressure of carbon dioxide (PCO2). Timepoint: Days 1-3-7-10-14. Method of measurement: Arterial blood gas test.</t>
  </si>
  <si>
    <t>A Phase 2 Multiple Dose Study to Evaluate the Efficacy and Safety of PUL-042 Inhalation Solution in Reducing the Infection Rate and Progression to COVID-19 in Adults Exposed to SARS-CoV-2</t>
  </si>
  <si>
    <t>Drug: PUL-042 Inhalation Solution;Drug: Placebo</t>
  </si>
  <si>
    <t>https://clinicaltrials.gov/show/NCT04313023</t>
  </si>
  <si>
    <t>The Use PUL-042 to Reduce the Infection Rate and Progression to COVID-19 in Adults Exposed to SARS-CoV-2</t>
  </si>
  <si>
    <t>NCT04313023</t>
  </si>
  <si>
    <t>Pulmotect, Inc.</t>
  </si>
  <si>
    <t>Colin Broom, MD;Colin Broom, MD</t>
  </si>
  <si>
    <t>;clinicaltrials@pulmotect.com</t>
  </si>
  <si>
    <t>;713-579-9226</t>
  </si>
  <si>
    <t>Pulmotect, Inc.;</t>
  </si>
  <si>
    <t>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t>
  </si>
  <si>
    <t>Severity of COVID-19</t>
  </si>
  <si>
    <t>Evaluation of the effect of nano micelles containing curcumin (Sina Ccurcumin) as a therapeutic supplement in patients with COVID-19 and investigating of immune responses balance changes following treatment: A randomized double blind clinical trial.</t>
  </si>
  <si>
    <t>Intervention 1: Intervention group: Patients with COVID-19, in addition to routine drug treatment, will receive 40 mg of nano curcumin capsules 4 times a day (one for breakfast, one for lunch, one for dinner and one before bedtime) for 2 weeks. Intervention 2: Control group: COVID-19 patients will receive 4 placebo a day (after breakfast, lunch and dinner one and one before bedtime) for 2 weeks in addition to routine medication.</t>
  </si>
  <si>
    <t>http://en.irct.ir/trial/48843</t>
  </si>
  <si>
    <t>Evaluation of the effect of nano micelles containing curcumin (Sina Ccurcumin) as a therapeutic supplement in patients with COVID-19</t>
  </si>
  <si>
    <t>IRCT20200611047735N1</t>
  </si>
  <si>
    <t>Randomization: Randomized, Blinding: Double blinded, Placebo: Used, Assignment: Parallel, Purpose: Treatment, Randomization description: The randomization method in this study is used as an individual randomization using a sealed sealed envelope randomization tool. In this case, the third person was responsible for picking up and selecting the envelopes as a random arrangement in which the placebo and the main drug were randomly divided among the patients. The study person and the analyst will not be aware of how the randomization happened, Blinding description: In order to perform the blinding, according to the number of patients, the nanocurcumin and placebo, which are quite similar in shape and characteristics, is randomly placed in the same boxes and the boxes are coded. The codes related to the drug and placebo will be provided by a third party, and the therapist, patient, data collector, and analyzer will not be notified, and the boxes will be given to patients upon arrival.</t>
  </si>
  <si>
    <t>COVID-19. &lt;br&gt;COVID-19, virus identified;‚Ä¢ U07.1</t>
  </si>
  <si>
    <t>Amin Reza Nikpoo</t>
  </si>
  <si>
    <t>Immunology Department, School of Medicine, Imam-Hussein Blvd</t>
  </si>
  <si>
    <t>nikpoora@hums.ac.ir</t>
  </si>
  <si>
    <t>+98 76 3371 0370</t>
  </si>
  <si>
    <t>Inclusion criteria: Laboratory-approved COVID-19 tests (2019-nCoV Real-Time RT-PCR) (preferably at a particular center or university-approved center) regardless of clinical manifestations and close contact history&lt;br&gt;Signing a written consent form&lt;br&gt;No simultaneous participation in other clinical trials</t>
  </si>
  <si>
    <t>Exclusion criteria: Pregnancy and lactation&lt;br&gt;History of allergy to turmeric or curcumin products&lt;br&gt;Smoking (more than 5 cigarettes a day)&lt;br&gt;Patient connected to the ventilator&lt;br&gt;Clinical evidence for respiratory failure at the time of hospitalization / admission (SaO2 = 90% or PaO2 &lt;8 kPa)&lt;br&gt;Having comorbidities (such as severe renal failure Glomerular filtration rate less than 30 ml / min, liver failure ,Congestive heart failure, or Chronic obstructive pulmonary disease)&lt;br&gt;History of gallstones&lt;br&gt;History of gastritis or active gastrointestinal ulcer</t>
  </si>
  <si>
    <t>Immune cell balance. Timepoint: On a weekly basis, blood samples are taken from patients and patients are examined on days 1, 7 and 14. Method of measurement: Molecular experiments.;Clinical symptoms. Timepoint: On a weekly basis, patients are examined clinically on days 1, 7, and 14. Method of measurement: Clinical examinations.</t>
  </si>
  <si>
    <t>Comparative assessment of the efficacy and safety of addon treatment with ‚ÄúSofosbuvir-Daclatasvir‚Äù, ‚ÄúLithium‚Äù,and ‚ÄúTrifluoprazine‚Äù to ‚Äústandard of care in three groups of patients with COVID-19</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</si>
  <si>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</si>
  <si>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http://en.irct.ir/trial/46853</t>
  </si>
  <si>
    <t>IRCT20130812014333N147</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</si>
  <si>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</si>
  <si>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</si>
  <si>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</si>
  <si>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</si>
  <si>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</si>
  <si>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Inclusion criteria: Age over 18 years&lt;br&gt;Absolute lymphocyte count &lt;1100 / ML or SaO2 &lt;93</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</si>
  <si>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</si>
  <si>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</si>
  <si>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Clinical Trial for Recombinant Human Interleukin-2 in the Treatment of Novel Coronavirus Pneumonia (COVID-19)</t>
  </si>
  <si>
    <t>Experimental Group:Conventional Treatment &amp; Low Dose  Recombinant Human Interleukin-2, i.m.(1 million IU per time, once another day, 3 times per week, 2 weeks);Control Group:Conventional Treatment+Placebo  i.m.(once another day, 3 times per week, 2 weeks);</t>
  </si>
  <si>
    <t>http://www.chictr.org.cn/showproj.aspx?proj=49567</t>
  </si>
  <si>
    <t>ChiCTR2000030167</t>
  </si>
  <si>
    <t>Experimental Group:40;Control Group:40;</t>
  </si>
  <si>
    <t>Qianxue Chen</t>
  </si>
  <si>
    <t>99 Jiefang Road, Wuchang District, Wuhan, Hubei, China</t>
  </si>
  <si>
    <t>chenqx666@whu.edu.cn</t>
  </si>
  <si>
    <t>+86 027-88041911-82237</t>
  </si>
  <si>
    <t>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t>
  </si>
  <si>
    <t>CD8+ T cells numbers;CD4+ T cell numbers;NK cell numbers;Fatality rate;Clinical recovery time;Critical (severe or critical) conversion rate;</t>
  </si>
  <si>
    <t>Vadadustat for the Prevention and Treatment of Acute Respiratory Distress Syndrome (ARDS) in Hospitalized Patients With Coronavirus Disease 2019 (COVID-19)</t>
  </si>
  <si>
    <t>Drug: vadadustat;Drug: placebo</t>
  </si>
  <si>
    <t>https://clinicaltrials.gov/show/NCT04478071</t>
  </si>
  <si>
    <t>NCT04478071</t>
  </si>
  <si>
    <t>The University of Texas Health Science Center, Houston</t>
  </si>
  <si>
    <t>Acute Respiratory Distress Syndrome;Coronavirus Infection</t>
  </si>
  <si>
    <t>August 22, 2020</t>
  </si>
  <si>
    <t>Bentley J. Bobrow, MD;Bentley J. Bobrow, MD;Bentley J. Bobrow, MD</t>
  </si>
  <si>
    <t>;Bentley.J.Bobrow@uth.tmc.edu;Bentley.J.Bobrow@uth.tmc.edu</t>
  </si>
  <si>
    <t>;713-500-7863;713-500-7863</t>
  </si>
  <si>
    <t>The University of Texas Health Science Center, Houston;</t>
  </si>
  <si>
    <t>_x000D_&lt;br&gt;        Inclusion Criteria:_x000D_&lt;br&gt;_x000D_&lt;br&gt;          -  Laboratory-confirmed diagnosis of COVID-19 by detection of severe acute respiratory_x000D_&lt;br&gt;             syndrome coronavirus 2 (SARS-CoV-2) RNA by Reverse transcription polymerase chain_x000D_&lt;br&gt;             reaction (RT-PCR) from any specimen respiratory_x000D_&lt;br&gt;_x000D_&lt;br&gt;          -  Admitted to the hospital_x000D_&lt;br&gt;_x000D_&lt;br&gt;          -  Within 24 hours of hospital admission_x000D_&lt;br&gt;_x000D_&lt;br&gt;          -  Oxygen saturation of hemoglobin by pulse oximetry at room air =94%_x000D_&lt;br&gt;_x000D_&lt;br&gt;          -  Participation in any other clinical trial for the treatment for COVID-19 is not_x000D_&lt;br&gt;             allowed_x000D_&lt;br&gt;_x000D_&lt;br&gt;          -  Understands the procedures and requirements of the study and provides written informed_x000D_&lt;br&gt;             consent and authorization for protected health information disclosure_x000D_&lt;br&gt;_x000D_&lt;br&gt;        Exclusion Criteria:_x000D_&lt;br&gt;_x000D_&lt;br&gt;          -  Males with hemoglobin &gt; 17.5 g/dl or females &gt;15.5 g/dl._x000D_&lt;br&gt;_x000D_&lt;br&gt;          -  Hypersensitivity to vadadustat or any of its excipients_x000D_&lt;br&gt;_x000D_&lt;br&gt;          -  Placed on mechanical ventilation before randomization_x000D_&lt;br&gt;_x000D_&lt;br&gt;          -  Hemoglobin above the gender-specific upper limit of normal (ULN) at randomization_x000D_&lt;br&gt;_x000D_&lt;br&gt;          -  Aspartate aminotransferase (AST), alanine aminotransferase (ALT), or total bilirubin_x000D_&lt;br&gt;             &gt;2.0 x ULN at randomization_x000D_&lt;br&gt;_x000D_&lt;br&gt;          -  Patients who have erythrocytosis or polycythemia vera_x000D_&lt;br&gt;_x000D_&lt;br&gt;          -  Patient taking Probenecid as it can increase vadadustat exposure._x000D_&lt;br&gt;_x000D_&lt;br&gt;          -  Women who are pregnant or breastfeeding, or positive pregnancy test before_x000D_&lt;br&gt;             randomization_x000D_&lt;br&gt;_x000D_&lt;br&gt;          -  Patients on maintenance dialysis_x000D_&lt;br&gt;_x000D_&lt;br&gt;          -  Patients who have received a solid organ transplant_x000D_&lt;br&gt;_x000D_&lt;br&gt;          -  Patients who are prisoners_x000D_&lt;br&gt;_x000D_&lt;br&gt;          -  Do Not Resuscitate (DNR)/Do Not Intubate (DNI) patients_x000D_&lt;br&gt;</t>
  </si>
  <si>
    <t>Number of participants who are classified 8 (dead), 7 (hospitalized, on invasive mechanical ventilation or ECMO), or 6 (hospitalized, on non-invasive ventilation or high flow oxygen devices) on the NIAID ordinal scale</t>
  </si>
  <si>
    <t>A Phase 2a, Randomized, Observer-Blind, Placebo Controlled, Dose-Confirmation Study to Evaluate the Safety, Reactogenicity, and Immunogenicity of mRNA-1273 SARS-COV-2 Vaccine in Adults Aged 18 Years and Older</t>
  </si>
  <si>
    <t>Biological: Biological: mRNA-1273: 50 mcg;Other: Placebo;Biological: Biological: mRNA-1273: 100 mcg</t>
  </si>
  <si>
    <t>https://clinicaltrials.gov/show/NCT04405076</t>
  </si>
  <si>
    <t>Dose-Confirmation Study to Evaluate the Safety, Reactogenicity, and Immunogenicity of mRNA-1273 COVID-19 Vaccine in Adults Aged 18 Years and Older</t>
  </si>
  <si>
    <t>NCT04405076</t>
  </si>
  <si>
    <t>ModernaTX, Inc.</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</si>
  <si>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</si>
  <si>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Evaluate immunogenicity of mRNA-1273 by titer of SARS-CoV-2-specific binding antibody (bAb) measured by enzyme-linked immunosorbent assay (ELISA);The number and percentage of participants with abnormalities in physical examinations will be assessed;The number and percentage of participants with abnormalities in blood pressure, temperature, HR or respiratory rate will be assessed.;Change in the measure of clinical safety laboratory values in Cohort 2 from baseline;Serious adverse events (SAEs);Medically-attended adverse events (MAAEs);Unsolicited adverse events (AEs);Solicited local and systemic adverse reactions (ARs)</t>
  </si>
  <si>
    <t>A Multi-center, Randomized, Double-Blind, Placebo-Controlled Phase III Clinical Study to assess the Safety and Efficacy of BV-4051 Tablets combined with the Current Standard of Care and its impact on Inflammatory Biomarkers in Subjects with Uncomplicated Moderate SARS-CoV-2 infections (COVID-19)</t>
  </si>
  <si>
    <t>Intervention1: 680 mg of Active or Placebo ingredient: Each tablet contains 444 mg of herbal extracts and 231 mg starch and aerosil (excipients or fillers) to be taken 04 tablets twice orally for 14 days&lt;br&gt;Control Intervention1: 680 mg of Active or Placebo ingredient: 	Each tablet contains 444 mg of herbal extracts and 231 mg starch and aerosil (excipients or fillers)to be taken 04 tablets twice orally for 14 days&lt;br&gt;</t>
  </si>
  <si>
    <t>http://www.ctri.nic.in/Clinicaltrials/pmaindet2.php?trialid=46041</t>
  </si>
  <si>
    <t>A Phase III Clinical Study to assess the Safety and Efficacy of Ayurvedic Tablets combined with the current available medicine and its impact on lab parameters in Subjects with Uncomplicated Moderate COVID-19 infection.</t>
  </si>
  <si>
    <t>CTRI/2020/09/027817</t>
  </si>
  <si>
    <t>Randomized, Parallel Group, Active Controlled Trial
  Method of generating randomization sequence:Random Number Table  Method of allocation concealment:Sequentially numbered, sealed, opaque envelopes  Blinding and masking:Double Blind Double Dummy</t>
  </si>
  <si>
    <t>Bioved Pharmaceuticals Pvt Ltd</t>
  </si>
  <si>
    <t>Rajeev Singh</t>
  </si>
  <si>
    <t>KlinEra Global Services
801, Neelkanth Corporate Park
Near Vidhyavihar Station
Vidhyavihar West, Mumbai 
 KlinEra Global Services
801, Neelkanth Corporate Park
Near Vidhyavihar Station
Vidhyavihar West, Mumbai</t>
  </si>
  <si>
    <t>sujay.patil@Klinera.com</t>
  </si>
  <si>
    <t>KlinEra Global Services</t>
  </si>
  <si>
    <t>Inclusion criteria: 1.	Male, Female &lt;br/ &gt;&lt;br&gt;2.	18 to 65 years &lt;br/ &gt;&lt;br&gt;3.	Subjects with acute uncomplicated  moderate Corona infections  needing hospitalization with temperature √¢?¬• 38 √¢?? (100.4 √Ç¬∞F); plus at least one respiratory symptom (nasal congestion, sore throat, cough, breathing difficulty {Respiratory Rate √¢?¬•24 breaths per minute or Saturation of Oxygen (SpO2)   &lt;94% on room air}); and at least one constitutional symptom (aches or pains, fatigue, headache, chills or sweats). If antipyretics were taken, may wait at least 4 hours after dosing to determine if a qualifying temperature is observed. &lt;br/ &gt;&lt;br&gt;4.	Subjects with laboratory confirmed SARS-CoV-2 infection (COVID-19) as determined by the Reverse Transcription Polymerase Chain Reaction (RT-PCR) or other approved commercially available or public health assay prior to Visit 1. &lt;br/ &gt;&lt;br&gt;5.	Onset of symptoms at least  48 hours before Visit 1 (Screening; study drug administration visit). The onset of symptoms is defined as either: &lt;br/ &gt;&lt;br&gt;1.	Time of the first increase in body temperature to √¢?¬• 38 √¢?? (100.4 √Ç¬∞F); or &lt;br/ &gt;&lt;br&gt;2.	Time when the subject experiences at least one general or respiratory symptom. &lt;br/ &gt;&lt;br&gt; &lt;br/ &gt;&lt;br&gt;6.	Subjects who are able to understand and willing to sign the informed consent form (ICF). &lt;br/ &gt;&lt;br&gt;7.	Subjects who are willing and able to comply with all scheduled visits, treatment plans, laboratory tests, lifestyle considerations and other study procedures. &lt;br/ &gt;&lt;br&gt;8.	All female subjects of child-bearing potential must have a negative urine pregnancy test result. All female subjects of child-bearing potential and male subjects and their spouse/partner must agree to use a medically acceptable method of contraception (e.g., abstinence, an intrauterine device, a double barrier method such as condom + spermicidal or condom + diaphragm with spermicidal, a contraceptive implant, an oral contraceptive or have a vasectomized partner with confirmed azoospermia) throughout the entire study period, and for 30 days for females and 90 days for males after study drug discontinuation. &lt;br/ &gt;&lt;br&gt; &lt;br/ &gt;&lt;br&gt;</t>
  </si>
  <si>
    <t>Exclusion criteria: 1.	Subjects with severe COVID-19 infection requiring intensive inpatient treatment. &lt;br/ &gt;&lt;br&gt;2.	Subjects requiring mechanical ventilation or ECMO at the time of randomization on Day 1. &lt;br/ &gt;&lt;br&gt;3.	3.	Subjects with severe symptoms such as respiratory rate  &gt; 30 breaths per minute or saturation of oxygen (SpO2)  &lt; 90% on room air. &lt;br/ &gt;&lt;br&gt;4.	Subjects with other concurrent infections requiring systemic antimicrobial and/or antiviral therapy prior to screening. &lt;br/ &gt;&lt;br&gt;5.	Administration of immunomodulators, interferon inducers, homeopathic, hormonal other than hormone replacement therapy, antiviral and antibacterial drugs during the previous 4 weeks before the first dose. Use of corticosteroids as part of the current standard of care is permitted. &lt;br/ &gt;&lt;br&gt;6.	Subjects who have any of the following documented conditions: uncontrolled hypertension systolic blood pressure greater than 140 mm Hg or diastolic blood pressure greater than 90 mm Hg, diabetes, asthma any current or recent, not childhood if resolved, COPD any, cardiac, hepatic, renal including eGFRless than60 and hematopoietic disorders, bleeding tendency or hemorrhagic disease, neurological system disease, compromised immune system including patients receiving immunosuppressant therapy, or those with cancer within the past 5 years or human immunodeficiency virus HIV infection, endocrine disorders including thyroid disorders. &lt;br/ &gt;&lt;br&gt;7.	Subjects with anatomical nasal obstruction or gross anatomical abnormalities. For example, nasal polyps or significant nasal septal deviation. &lt;br/ &gt;&lt;br&gt;8.	Clinically obese subjects with BMI less than or equal to 40. &lt;br/ &gt;&lt;br&gt;9.	Subjects with recent history within 6 months of alcoholism or substance abuse. &lt;br/ &gt;&lt;br&gt;10.	Participation in other clinical trial within 1 month, or during the study. &lt;br/ &gt;&lt;br&gt;11.	Pregnant or breast-feeding female subjects &lt;br/ &gt;&lt;br&gt;12.	Allergy or known allergy to components of study medication. &lt;br/ &gt;&lt;br&gt;13.	Previous history of difficulty swallowing capsules. &lt;br/ &gt;&lt;br&gt;14.	Any other associated disease or condition which, in the opinion of the investigator, might restrict or impede participation in the study or affect the study results. &lt;br/ &gt;&lt;br&gt; &lt;br/ &gt;&lt;br&gt;</t>
  </si>
  <si>
    <t>To investigate clinical efficacy of BV-4051 tablets in alleviation of fever and other symptoms including breathing difficulty, nasal congestion, sore throat, cough, headache, body ache, fatigue, chills or sweats, diarrhea, vomiting, taste and smell disorders in subjects with uncomplicated moderate SARS-CoV-2 infections (COVID-19).Timepoint: Day 7 and Day 14</t>
  </si>
  <si>
    <t>The Efficacy of Treating Pulmonary Fibrosis and Pulmonary Function Injury in COVID-19 With the Fuzheng Huayu Tablets: a Multicenter Randomized Controlled Trial</t>
  </si>
  <si>
    <t>Drug: Fuzheng Huayu Tablet;Drug: Vitamin C tablets;Other: Placebo;Other: respiratory function rehabilitation training</t>
  </si>
  <si>
    <t>https://clinicaltrials.gov/show/NCT04279197</t>
  </si>
  <si>
    <t>Treatment of Pulmonary Fibrosis Due to COVID-19 With Fuzheng Huayu</t>
  </si>
  <si>
    <t>NCT04279197</t>
  </si>
  <si>
    <t>ShuGuang Hospital</t>
  </si>
  <si>
    <t>Pulmonary Fibrosis Due to COVID-19</t>
  </si>
  <si>
    <t>Chenghai Liu, PhD;Chenghai Liu, PhD</t>
  </si>
  <si>
    <t>chenghailiu@hotmail.com;</t>
  </si>
  <si>
    <t>8621-20256521;</t>
  </si>
  <si>
    <t>_x000D_&lt;br&gt;        Inclusion criteria_x000D_&lt;br&gt;_x000D_&lt;br&gt;          -  Compliance with the diagnostic criteria for COVID-19 (China Diagnosis and Treatment_x000D_&lt;br&gt;             Protocol for COVID-19(Trial Version 7);_x000D_&lt;br&gt;_x000D_&lt;br&gt;          -  Real-time fluorescent polymerase chain reaction test to detect of SARS-CoV-2 nucleic_x000D_&lt;br&gt;             acid in respiratory specimens or blood specimens of patients with negative results (&gt;2_x000D_&lt;br&gt;             times);_x000D_&lt;br&gt;_x000D_&lt;br&gt;          -  Pulmonary CT scans within 7 days showed that there were still unabsorbed inflammation_x000D_&lt;br&gt;             or pulmonary fibrosis in the lungs;_x000D_&lt;br&gt;_x000D_&lt;br&gt;          -  Age 18-70;_x000D_&lt;br&gt;_x000D_&lt;br&gt;          -  Six-minute walk distance less than 350 meters;_x000D_&lt;br&gt;_x000D_&lt;br&gt;          -  Participate in clinical research voluntarily and sign informed consent. Exclusion_x000D_&lt;br&gt;             criteria_x000D_&lt;br&gt;_x000D_&lt;br&gt;          -  Patients who have undergone lung surgery that affects pulmonary function, such as_x000D_&lt;br&gt;             pulmonary transplantation, pulmonary resection, pulmonary volume reduction, etc;_x000D_&lt;br&gt;_x000D_&lt;br&gt;          -  Relying on mechanical ventilation to maintain pulmonary function, such as ventilators;_x000D_&lt;br&gt;_x000D_&lt;br&gt;          -  Combined with chronic pulmonary diseases affecting pulmonary function, such as chronic_x000D_&lt;br&gt;             obstructive pulmonary disease, other known causes of interstitial pulmonary disease;_x000D_&lt;br&gt;_x000D_&lt;br&gt;          -  Patients with diseases affecting cardiac function, such as pulmonary circulation_x000D_&lt;br&gt;             hypertension, heart failure, peripheral vascular disease, fibromyalgia, and pacemaker_x000D_&lt;br&gt;             installation;_x000D_&lt;br&gt;_x000D_&lt;br&gt;          -  Patients with severe underlying diseases affecting survival, including uncontroled_x000D_&lt;br&gt;             cardiac, renal, digestive, hematological, neuropsychiatric, immune, metabolic_x000D_&lt;br&gt;             diseases, malignant diseases and severe malnutrition;_x000D_&lt;br&gt;_x000D_&lt;br&gt;          -  Resting heart rate &gt;120 times/min;_x000D_&lt;br&gt;_x000D_&lt;br&gt;          -  Systolic blood pressure &gt; 180 mmHg, diastolic blood pressure &gt; 100 mmHg;_x000D_&lt;br&gt;_x000D_&lt;br&gt;          -  Unstable angina pectoris or myocardial infarction occurring within the last month;_x000D_&lt;br&gt;_x000D_&lt;br&gt;          -  Severe obesity (BMI &gt; 30 kg/m2);_x000D_&lt;br&gt;_x000D_&lt;br&gt;          -  Allergic constitution, allergic to the drug components involved in the treatment_x000D_&lt;br&gt;             program;_x000D_&lt;br&gt;_x000D_&lt;br&gt;          -  Pregnant or breastfeeding women;_x000D_&lt;br&gt;_x000D_&lt;br&gt;          -  Patients with disabilities who are unable to complete the efficacy evaluation_x000D_&lt;br&gt;             questionnaires;_x000D_&lt;br&gt;_x000D_&lt;br&gt;          -  Difficult collaborators with poor mental health status, suffering from mental illness,_x000D_&lt;br&gt;             patients without self-control, unable to express clearly;_x000D_&lt;br&gt;_x000D_&lt;br&gt;          -  Those who are participating in other clinical trials;_x000D_&lt;br&gt;_x000D_&lt;br&gt;          -  According to the investigator's judgment, patients whose enrollment complications or_x000D_&lt;br&gt;             poor compliance will affect the efficacy and safety evaluation._x000D_&lt;br&gt;</t>
  </si>
  <si>
    <t>The improvement proportion of pulmonary fibrosis</t>
  </si>
  <si>
    <t>Use of Rapid Covid-19 Antibody Test Marketed by AAZ Laboratories in Healthcare Workers Presumably Being Infected by SARS-CoV-2</t>
  </si>
  <si>
    <t>Diagnostic Test: AAZ Covid-19 rapid test</t>
  </si>
  <si>
    <t>https://clinicaltrials.gov/show/NCT04525417</t>
  </si>
  <si>
    <t>Rapid Screening Test for Covid-19 Antibodies in Healthcare Workers</t>
  </si>
  <si>
    <t>NCT04525417</t>
  </si>
  <si>
    <t>Groupe d'Etude sur le Risque d'Exposition des Soignants aux Agents Infectieux</t>
  </si>
  <si>
    <t>Covid-19 Immune Status of Healthcare Workers</t>
  </si>
  <si>
    <t>Elisabeth Bouvet, MD;Elisabeth Bouvet, MD;Elisabeth Bouvet, MD</t>
  </si>
  <si>
    <t>;elisabeth.bouvet@aphp.fr;elisabeth.bouvet@aphp.fr</t>
  </si>
  <si>
    <t>;+33 1 40 25 73 07;+33 1 40 25 73 07</t>
  </si>
  <si>
    <t>Groupe d'Etude sur le Risque d'Exposition des Soignants aux Agents Infectieux;</t>
  </si>
  <si>
    <t>_x000D_&lt;br&gt;        Inclusion Criteria:_x000D_&lt;br&gt;_x000D_&lt;br&gt;          -  Healthcare professionals with symptoms suggestive of Covid-19 infection_x000D_&lt;br&gt;_x000D_&lt;br&gt;        Exclusion Criteria:_x000D_&lt;br&gt;_x000D_&lt;br&gt;          -  any other subject_x000D_&lt;br&gt;_x000D_&lt;br&gt;          -  pregnant women_x000D_&lt;br&gt;_x000D_&lt;br&gt;          -  protected adult_x000D_&lt;br&gt;</t>
  </si>
  <si>
    <t>To assess the predictive value of Covid-19 rapid test;Compare the results of rapid tests on serum and capillary samples</t>
  </si>
  <si>
    <t>A Multicenter, Randomized, Active Controlled, Open Label, Platform Trial on the Efficacy and Safety of Experimental Therapeutics for Patients With COVID-19 (Caused by Infection With Severe Acute Respiratory Syndrome Coronavirus-2)</t>
  </si>
  <si>
    <t>Drug: Chloroquine or Hydroxychloroquine;Drug: Lopinavir/Ritonavir;Other: Best standard of care;Drug: Rivaroxaban;Drug: Thromboprophylaxis;Drug: Candesartan;Drug: non-RAS blocking antihypertensives;Drug: Clazakizumab;Drug: placebo for clazakizumab</t>
  </si>
  <si>
    <t>https://clinicaltrials.gov/show/NCT04351724</t>
  </si>
  <si>
    <t>Austrian CoronaVirus Adaptive Clinical Trial (COVID-19)</t>
  </si>
  <si>
    <t>NCT04351724</t>
  </si>
  <si>
    <t>Medical University of Vienna</t>
  </si>
  <si>
    <t>ACOVACT</t>
  </si>
  <si>
    <t>Bernd Jilma, MD;Bernd Jilma, MD</t>
  </si>
  <si>
    <t>;klin-pharmakologie@meduniwien.ac.at</t>
  </si>
  <si>
    <t>;+4314040029810</t>
  </si>
  <si>
    <t>Medical University of Vienna;</t>
  </si>
  <si>
    <t>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t>
  </si>
  <si>
    <t>sustained improvement (&gt;48h) of one point on the WHO Scale</t>
  </si>
  <si>
    <t>Assessment of Air Contamination Risk by Sars-Cov2 During Visceral Surgery in COVID19 Patients: Pilot Study.</t>
  </si>
  <si>
    <t>Other: Cartography of air contamination, environment contamination and biological fluid by Sars-Cov2 during visceral surgery in COVID19 patients.</t>
  </si>
  <si>
    <t>https://clinicaltrials.gov/show/NCT04395599</t>
  </si>
  <si>
    <t>Risk of Air Contamination During Visceral Surgery in COVID19 Patients</t>
  </si>
  <si>
    <t>NCT04395599</t>
  </si>
  <si>
    <t>Sars-CoV2;Surgery;COVID</t>
  </si>
  <si>
    <t>COELIOCOVID</t>
  </si>
  <si>
    <t>Robert CAIAZZO, MD,PhD;Robert CAIAZZO, MD,PhD</t>
  </si>
  <si>
    <t>;robert.caiazzo@chru-lille.fr</t>
  </si>
  <si>
    <t>;32044</t>
  </si>
  <si>
    <t>_x000D_&lt;br&gt;        Inclusion Criteria:_x000D_&lt;br&gt;_x000D_&lt;br&gt;          -  Documented Sars-Cov2 infection (nasopharyngeal swab, tracheal sampling, thoracic CT,_x000D_&lt;br&gt;             serology)_x000D_&lt;br&gt;_x000D_&lt;br&gt;          -  Need of visceral surgery (laparoscopy or laparotomy)_x000D_&lt;br&gt;_x000D_&lt;br&gt;          -  Signed informed consent_x000D_&lt;br&gt;_x000D_&lt;br&gt;          -  Social coverage_x000D_&lt;br&gt;_x000D_&lt;br&gt;          -  Patient who agrees to be included in the study and who signs the informed consent form_x000D_&lt;br&gt;_x000D_&lt;br&gt;          -  Patient affiliated to a healthcare insurance plan_x000D_&lt;br&gt;_x000D_&lt;br&gt;          -  Patient willing to comply with study's requirements_x000D_&lt;br&gt;_x000D_&lt;br&gt;        Exclusion Criteria:_x000D_&lt;br&gt;_x000D_&lt;br&gt;          -  Need of another type of surgery during the same procedure_x000D_&lt;br&gt;_x000D_&lt;br&gt;          -  Mentally unbalanced patients, under supervision or guardianship_x000D_&lt;br&gt;_x000D_&lt;br&gt;          -  Patient who does not understand French/ is unable to give consent_x000D_&lt;br&gt;_x000D_&lt;br&gt;          -  Patient not affiliated to a French or European healthcare insurance_x000D_&lt;br&gt;_x000D_&lt;br&gt;          -  Patient incarcerated_x000D_&lt;br&gt;</t>
  </si>
  <si>
    <t>Air contamination</t>
  </si>
  <si>
    <t>A clinical study to evaluate the efficacy of  tablet of  Aloe Vera gel (Aloe barbadenesis),Mur Makki (Commiphora myrrha) and Sanna-e-Makki (Senna Alexandrina)  in  the management of mild cases of  confirmed Covid -19</t>
  </si>
  <si>
    <t>Intervention1: Tablet of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unit.&lt;br&gt;Intervention2: Tablets  of  Aloe Vera gel (Aloe barbadenesis),Mur Makki (Commiphora myrrha) and Sanna-e-Makki (Senna Alexandrina): Mur Makki (Commiphora myrrha), Aloe Vera gel (Aloe barbadenesis) and Senna Leaves(Senna Alexandrina) will be taken in equal quantity and tablet of 500 mg will be made by local Unani or herbal manufacturing  unit.&lt;br&gt;Intervention3: Unani Herbal Formulation in tablet form: Mur Makki (Commiphora myrrha), Aloe Vera gel (Aloe barbadenesis) and Senna Leaves (Senna Alexandrina) will be taken in equal quantity by weight and tablet of 500 mg will be made by registered Unani or herbal manufacturing unit.&lt;br&gt;Control Intervention1: Nil: Nil&lt;br&gt;</t>
  </si>
  <si>
    <t>http://www.ctri.nic.in/Clinicaltrials/pmaindet2.php?trialid=45623</t>
  </si>
  <si>
    <t>Unani Herbal tablets for mild cases od Covid 19</t>
  </si>
  <si>
    <t>CTRI/2020/07/026669</t>
  </si>
  <si>
    <t>Z V M Unani Medical College</t>
  </si>
  <si>
    <t>Dr Shaikh Nikhat</t>
  </si>
  <si>
    <t>Ground Floor Room No 2 
Division Nil
Regional Research Institute of Unani Medicine Gate No 9 J J Hospital Compound
Byculla Mumbai</t>
  </si>
  <si>
    <t>jalishmd@yahoo.co.in</t>
  </si>
  <si>
    <t>Z V M Unani Medical College and Hospital</t>
  </si>
  <si>
    <t>Inclusion criteria: patients of mild cases of confirmed Covid-19. &lt;br/ &gt;&lt;br&gt;Fever above 1000 F &lt;br/ &gt;&lt;br&gt;Sore  throat &lt;br/ &gt;&lt;br&gt;Dry cough  &lt;br/ &gt;&lt;br&gt;Breathlessness &lt;br/ &gt;&lt;br&gt;Severe body ache &lt;br/ &gt;&lt;br&gt;SPO2 saturation above 92 &lt;br/ &gt;&lt;br&gt; &lt;br/ &gt;&lt;br&gt;</t>
  </si>
  <si>
    <t>Exclusion criteria: Patients in whom fever does not subside or increase in fever, SPO2  goes below 92.Increase in Breathlessness, then such patients will be excluded from the study. &lt;br/ &gt;&lt;br&gt;Immune- compromised patients. Patient having Ischemic heart disease  &lt;br/ &gt;&lt;br&gt;</t>
  </si>
  <si>
    <t>Improvement in Oxygen saturation of patients and decrease in temperatureTimepoint: SPO2 and temperature will be assessed daily twice from 0 day to 14 day</t>
  </si>
  <si>
    <t>Clinical pilot study on the effects of a hydrogen peroxide mouthrinse on the intraoral viral load of SARS-CoV-2 (COVID-19)</t>
  </si>
  <si>
    <t>Intervention 1: First, the current intraoral load is determined in SARS-CoV-2 positive patients by obtaining oropharyngeal specimens and RT-PCR analysis. Then, patients are asked to thoroughly gargle their mouth and throat with 20 mL 1% hydrogen peroxide for 30 seconds. Thirty minutes after this mouthrinse, another oropharyngeal specimen is obtained and SARS-CoV-2 viral load is determined by RT-PCR.</t>
  </si>
  <si>
    <t>http://www.drks.de/DRKS00022484</t>
  </si>
  <si>
    <t>DRKS00022484</t>
  </si>
  <si>
    <t>Allocation: Single arm study;. Masking: Blinded (assessor, data analyst). Control: Uncontrolled/Single arm. Assignment: Single (group). Study design purpose: Prevention;</t>
  </si>
  <si>
    <t>Poliklinik f√ºr Zahnerhaltung und ParodontologieUniversit√§tsklinikum Regensburg</t>
  </si>
  <si>
    <t>U07 COVID-19</t>
  </si>
  <si>
    <t>Fabian</t>
  </si>
  <si>
    <t>Cieplik</t>
  </si>
  <si>
    <t>Franz-Josef-Strau√ü-Allee 11</t>
  </si>
  <si>
    <t>fabian.cieplik@ukr.de</t>
  </si>
  <si>
    <t>0941 944 6024</t>
  </si>
  <si>
    <t>Inclusion criteria: - hospitalized patients (isolation ward of the University Hospital Regensburg)&lt;br&gt;- positive SARS-CoV-2 test within the last 72 h</t>
  </si>
  <si>
    <t>Exclusion criteria: - indication for intubation or mechanical ventilation&lt;br&gt;- severe stomatitis</t>
  </si>
  <si>
    <t>Reduction of the intraoral SARS-CoV-2 viral load (measurements immediately before gargling with hydrogen peroxide and 30 min after gargling with hydrogen peroxide by RT-PCR)</t>
  </si>
  <si>
    <t>Intravenous immunoglobulin rich in neutralising antibodies to SARS-CoV-2 as a passive_x000D_
immunity modality in healthy individuals at risk of infection with COVID-19: an open label,_x000D_
active control Phase 1/2 Study to investigate the safety profile and to characterise the pharmacokinetics of COVID-19 complementary plasma and hyperimmune intravenous immunoglobulin G specific to SARS-CoV-2.</t>
  </si>
  <si>
    <t>Hyperimmune intravenous immunoglobulin G specific to SARS-CoV-2. Single intravenous infusion of 5% purified IgG formulated to 32mL per vial.&lt;br&gt;Single dose will be 32mL of 5% purified IgG per participant.&lt;br&gt;As there will be only one infusion of investigational product per participant which will be administered and directly monitored within an early phase clinical trial unit strategies for compliance to therapy is not specifically addressed in this trial protocol.&lt;br&gt;Allocation to investigational product for this non-randomised trial will be that the first 15 participants will receive convalescent plasma then participants 16-30 will receive study drug. Stratification will be by age and sex.&lt;br&gt;Sentinel group for interventional arm will comprise 3 participants. Sentinel group participants will receive the same dose of investigational product as other participants however will be observed overnight in early phase clinical trial unit.</t>
  </si>
  <si>
    <t>https://anzctr.org.au/ACTRN12620001249943.aspx</t>
  </si>
  <si>
    <t>Intravenous immunoglobulin rich in neutralising antibodies to SARS-CoV-2 as a passive_x000D_
immunity modality in healthy individuals at risk of infection with COVID-19: an open label,_x000D_
active control Phase 1/2 Study</t>
  </si>
  <si>
    <t>ACTRN12620001249943</t>
  </si>
  <si>
    <t>Purpose: Prevention; Allocation: Non-randomised trial; Masking: Open (masking not used);Assignment: Parallel;Type of endpoint: Safety;</t>
  </si>
  <si>
    <t>Aegros Ltd.</t>
  </si>
  <si>
    <t>COVID-19; &lt;br&gt;COVID-19;Inflammatory and Immune System - Other inflammatory or immune system disorders;Infection - Other infectious diseases;Respiratory - Other respiratory disorders / diseases</t>
  </si>
  <si>
    <t>Inclusion criteria: 1. Adult participants 18 years and over at the time of consent working in healthcare setting at higher risk of infection with SARS-CoV-2 (e.g. emergency departments, intensive care units)_x000D_&lt;br&gt;2. Healthy adults or adults with pre-existing medical conditions who are in stable condition. A stable medical condition is defined as disease not_x000D_&lt;br&gt;requiring significant change in therapy or hospitalisation for worsening disease during the 3 months before enrolment_x000D_&lt;br&gt;3. Cognitive ability to understand informed consent process and to give informed consent to the experimental treatment_x000D_&lt;br&gt;4. Willing and able to adhere to follow-up schedule_x000D_&lt;br&gt;5. Female participants of childbearing potential may be enrolled in the study if the participant fulfills all the following criteria:_x000D_&lt;br&gt;‚Ä¢ Has a negative pregnancy test at Screening and on Day 1._x000D_&lt;br&gt;‚Ä¢ Has practiced adequate contraception or has abstained from all activities that could result in pregnancy for at least 28 days prior to Day 1._x000D_&lt;br&gt;‚Ä¢ Has agreed to continue adequate contraception throughout the study period._x000D_&lt;br&gt;‚Ä¢ Is not currently breastfeeding._x000D_&lt;br&gt;Adequate female contraception is defined as consistent and correct use of a Therapeutic Goods Administration (TGA) approved contraceptive method in accordance with the product label. For example: _x000D_&lt;br&gt;‚Ä¢ Barrier method (such as condoms, diaphragm, or cervical cap) used in conjunction with spermicide_x000D_&lt;br&gt;‚Ä¢ Intrauterine device_x000D_&lt;br&gt;‚Ä¢ Prescription hormonal contraceptive taken or administered via oral (pill), transdermal (patch), subdermal, or IM route_x000D_&lt;br&gt;‚Ä¢ Sterilisation of a female participant‚Äôs monogamous male partner prior to entry into the study_x000D_&lt;br&gt;Note: periodic abstinence (e.g. calendar, ovulation, symptom-thermal, postovulation methods) and withdrawal are not acceptable methods of contraception._x000D_&lt;br&gt;6. Male participants with female partners planning pregnancy should follow adequate contraception for the entire study duration (Day 1 to Day 182)_x000D_&lt;br&gt;7. Negative antibody status for anti-SARS-CoV-2 prior to Day 1_x000D_&lt;br&gt;8. Negative PCR test for SARS-CoV-2 prior to Day 1</t>
  </si>
  <si>
    <t>Exclusion criteria: 1. Is acutely ill or febrile 72 hours prior to or at Screening. Fever is defined as a body temperature greater than or equal to 37.5¬∞C. Participants meeting this criterion may be rescheduled within the relevant window periods. Afebrile participants with minor illnesses can be enrolled at the discretion of the investigator._x000D_&lt;br&gt;2. Concurrent, diagnosed, viral or bacterial infections that in the investigator‚Äôs opinion should exclude their participation._x000D_&lt;br&gt;3. Current (prior to Day 1) or previous SARS-CoV-2 positive test (PCR positive swab test or anti-SARS-CoV-2 positive in blood)_x000D_&lt;br&gt;4. Known history of SARS-CoV-2 infection._x000D_&lt;br&gt;5. Prior administration of an investigational coronavirus (SARS-CoV, MERS-CoV) vaccine or current/planned simultaneous participation in_x000D_&lt;br&gt;another interventional study to prevent or treat COVID-19._x000D_&lt;br&gt;6. Proven hypersensitivity or allergic reaction to blood products or immunoglobulins or sodium citrate_x000D_&lt;br&gt;7. Selective IgA deficiency (less than 70 mg/dL)_x000D_&lt;br&gt;8. Has received systemic immunosuppressants or immune-modifying drugs for  greater than 14 days in total within 6 months prior to Screening (for corticosteroids = 20 mg/day of prednisone equivalent)._x000D_&lt;br&gt;9. Immunosuppressive or immunodeficient state, asplenia, recurrent severe infections_x000D_&lt;br&gt;10. Has received systemic immunoglobulins or blood products within 3 months prior to the day of screening._x000D_&lt;br&gt;11. Has participated in an interventional clinical study within 28 days prior to the day of enrolment._x000D_&lt;br&gt;12. Pregnant or breastfeeding._x000D_&lt;br&gt;13. Inability to adhere to follow up schedule_x000D_&lt;br&gt;14. Not a suitable volunteer in the opinion of the investigator</t>
  </si>
  <si>
    <t>Safety&lt;br&gt;‚Ä¢ Treatment emergent adverse events&lt;br&gt;‚Ä¢ Adverse events of special interest (infusion related reactions, TRALI, TACO)&lt;br&gt;‚Ä¢ Solicited adverse reactions for 7 days after dose of study drug&lt;br&gt;‚Ä¢ Unsolicited adverse events for study period after dose of study drug&lt;br&gt;‚Ä¢ SAEs throughout the entire study period&lt;br&gt;‚Ä¢ AEs leading to withdrawal throughout the entire study period&lt;br&gt;‚Ä¢ Safety clinical laboratory assessments &lt;br&gt;‚Ä¢ Vital signs&lt;br&gt;‚Ä¢ Physical examination&lt;br&gt;&lt;br&gt;Blood samples for clinical laboratory assessment&lt;br&gt;Haematology, clinical chemistry, liver function tests, inflammatory markers, HIV, HBV, HCV&lt;br&gt;&lt;br&gt;Vital signs&lt;br&gt;Day 1 assessment will comprise 4 hours continuous cardio-respiratory monitoring in early phase clinical trial unit (ECG telemetry, blood pressure, temperature, oximetry). Thereafter vital signs will be collected at scheduled study visits where a symptom-directed physical examination will occur. &lt;br&gt;&lt;br&gt;Adverse events&lt;br&gt;AEs will be collected by electronic patient reported outcomes at scheduled study visits. Participants will record safety data into the ePRO under supervision of the study site staff. The ePRO will prompt for safety information since last visit/last contact with study staff.[Safety data will be collected from enrolment until Day 182 post-dose.]</t>
  </si>
  <si>
    <t>A study on the efficacy and safety of recombinant human interferon alpha 1b spray in preventing novel coronavirus (COVID-19) infection in highly exposed medical staffs.</t>
  </si>
  <si>
    <t>Experimental group:recombinant human interferon a1b spray;Control group:Blank;</t>
  </si>
  <si>
    <t>http://www.chictr.org.cn/showproj.aspx?proj=49796</t>
  </si>
  <si>
    <t>A prospective clinical study for recombinant human interferon alpha 1b spray in the prevention of novel coronavirus (COVID-19) infection in highly exposed medical staffs.</t>
  </si>
  <si>
    <t>ChiCTR2000030013</t>
  </si>
  <si>
    <t>Experimental group:300;Control group:150;</t>
  </si>
  <si>
    <t>Feng Cao</t>
  </si>
  <si>
    <t>fengcao8828@163.com</t>
  </si>
  <si>
    <t>+86 13911798280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</si>
  <si>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</si>
  <si>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</si>
  <si>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Blood routine examination;Chest CT;Arterial Blood Oxygen Saturation;</t>
  </si>
  <si>
    <t>The effect of febuxostat against lung injury induced by COVID-19 virus in infected patients: A clinical trial study</t>
  </si>
  <si>
    <t>Intervention 1: Intervention group: Acetaminophen + Febuxostat. Intervention 2: Control group: Acetaminophen + Hydroxychloroquine.</t>
  </si>
  <si>
    <t>http://en.irct.ir/trial/46629</t>
  </si>
  <si>
    <t>?Effect of febuxostat against coronavirus</t>
  </si>
  <si>
    <t>IRCT20190727044343N1</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</si>
  <si>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</si>
  <si>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Amirmazandarani</t>
  </si>
  <si>
    <t>lotfdavoodi@yahoo.com</t>
  </si>
  <si>
    <t>+98 11 3336 1700</t>
  </si>
  <si>
    <t>Inclusion criteria: Patients infected with COVID-19</t>
  </si>
  <si>
    <t>Exclusion criteria: Severe disease patients that need hospitalization.</t>
  </si>
  <si>
    <t>CT-scan findings. Timepoint: Before the intervention and 2 weeks after the intervention. Method of measurement: CT-scan.</t>
  </si>
  <si>
    <t>The Treatment and Prevention of Covid-19 Pandemic Using Infrared and /or Vitamin C.</t>
  </si>
  <si>
    <t>Other: Infrared Energy and Dietary Supplement</t>
  </si>
  <si>
    <t>https://clinicaltrials.gov/show/NCT04584437</t>
  </si>
  <si>
    <t>Treatment of Covid-19 Using Infrared and/or Vitamin C</t>
  </si>
  <si>
    <t>NCT04584437</t>
  </si>
  <si>
    <t>GAAD Medical Research Institute Inc.</t>
  </si>
  <si>
    <t>Dr. Kwasi D Donyina, PhD;Dr. Kwasi D Donyina, PhD</t>
  </si>
  <si>
    <t>drkwasidonyina@gmail.com;drkwasidonyina@gmail.com</t>
  </si>
  <si>
    <t>647-904-9381;647-904-9381</t>
  </si>
  <si>
    <t>_x000D_&lt;br&gt;        Inclusion Criteria:_x000D_&lt;br&gt;_x000D_&lt;br&gt;          -  All humans seeking prevention or treatment of the COVID-19 pandemic._x000D_&lt;br&gt;_x000D_&lt;br&gt;        Exclusion Criteria:_x000D_&lt;br&gt;_x000D_&lt;br&gt;          -  None_x000D_&lt;br&gt;</t>
  </si>
  <si>
    <t>Treatment and Prevention of COVID-19 Pandemic.</t>
  </si>
  <si>
    <t>A Single-center, Randomized, Open-label Study in Patients With COVID-19 and Respiratory Distress Not Requiring Mechanical Ventilation, to Compare Standard-of-care With Anakinra and Tocilizumab Treatment The Immunomodulation-CoV Assessment (ImmCoVA) Study</t>
  </si>
  <si>
    <t>Drug: Anakinra Prefilled Syringe;Drug: Tocilizumab Prefilled Syringe;Drug: Standard-of-care treatment</t>
  </si>
  <si>
    <t>https://clinicaltrials.gov/show/NCT04412291</t>
  </si>
  <si>
    <t>A Study in Patients With COVID-19 and Respiratory Distress Not Requiring Mechanical Ventilation, to Compare Standard-of-care With Anakinra and Tocilizumab Treatment The Immunomodulation-CoV Assessment (ImmCoVA) Study</t>
  </si>
  <si>
    <t>NCT04412291</t>
  </si>
  <si>
    <t>Karolinska University Hospital</t>
  </si>
  <si>
    <t>Investigator Jonas Sund√©n-Cullberg, MD PhD;Jonas Sund√©n-Cullberg, MD, PHD</t>
  </si>
  <si>
    <t>Jonas.sunden-cullberg@sll.se;jonas.sunden-cullberg@sll.se</t>
  </si>
  <si>
    <t>+46-8-58580000;</t>
  </si>
  <si>
    <t>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t>
  </si>
  <si>
    <t>EUCTR2020-001498-63-GB</t>
  </si>
  <si>
    <t>Controlled: yes&lt;br&gt;Randomised: yes&lt;br&gt;Open: no&lt;br&gt;Single blind: no&lt;br&gt;Double blind: yes&lt;br&gt;Parallel group: no&lt;br&gt;Cross over: no&lt;br&gt;Other: yes&lt;br&gt;Other trial design description: placebo-controlled, group sequential and adaptive&lt;br&gt;If controlled, specify comparator, Other Medicinial Product: no&lt;br&gt;Placebo: yes&lt;br&gt;Other: no&lt;br&gt;Number of treatment arms in the trial: 2&lt;br&gt;</t>
  </si>
  <si>
    <t>Inclusion criteria: &lt;br&gt;1. Age: 55 and older. _x000D_&lt;br&gt;2. A confirmed diagnosis of COVID-19 infection, within the last 14 days, prior to randomization, as determined by PCR or other approved commercial or public health assay, in a specimen as specified by the test used._x000D_&lt;br&gt;3. Hospitalized, in observation or planned to be hospitalized due to COVID-19 infection symptoms with anticipated hospitalization duration &gt;=3 days_x000D_&lt;br&gt;4. With evidence of pneumonia based on all of the following:_x000D_&lt;br&gt;a. Clinical findings on a physical examination_x000D_&lt;br&gt;b. Respiratory symptoms developed within the past 7 days_x000D_&lt;br&gt;5. With evidence of respiratory decompensation that started not more than 4 days before start of study medication and present at screening, meeting one of the following criteria, as assessed by healthcare staff:_x000D_&lt;br&gt;a. Tachypnea: =25 breaths per minute_x000D_&lt;br&gt;b. Arterial oxygen saturation =92%, on Oxygen at at least 3L/min_x000D_&lt;br&gt;c. A special note should be made if there is suspicion of COVID-19-related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participants should be:_x000D_&lt;br&gt;at least 5 years post-menopausal (i.e., persistent amenorrhea 5 years in the absence of an alternative medical cause) or surgically sterile_x000D_&lt;br&gt;OR_x000D_&lt;br&gt;a. Have a negative urine pregnancy test at screening_x000D_&lt;br&gt;b. Be willing to use a contraceptive method as outlined in inclusion criterion 9 from screening to 30 days after last dose._x000D_&lt;br&gt;9. Male participants who are sexually active with a female partner must agree to the use of an effective method of birth control throughout the study and until 3 months after the last administration of investigational product;_x000D_&lt;br&gt;Note: medically acceptable methods of contraception that may be used by the participant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</si>
  <si>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Participant on invasive mechanical ventilation via an endotracheal tube, or extracorporeal membrane oxygenation (ECMO), or high-flow Oxygen*_x000D_&lt;br&gt;4. Participant within 7 days of participating in other therapeutic clinical trial with angiotensin-converting-enzyme inhibitors (ACEi), angiotensin-receptor blockers (ARB) or recombinant ACE-2_x000D_&lt;br&gt;5. Participant not able to take medications by mouth (as capsules or as a powder, mixed in water)._x000D_&lt;br&gt;6. Disallowed concomitant medication:_x000D_&lt;br&gt;a. Consumption of any herbal products containing 20 hydroxyecdysone and derived from Leuzea carthamoides; Cyanotis vaga or Cyanotis arachnoidea is not allowed (e.g. performance enhancing agents)_x000D_&lt;br&gt;7. For participants receiving RAS pathway modulators (e.g., ACEi, ARB, or renin or aldosterone inhibitors): not on a stable regimen for at least 4 weeks prior to screening or regimen not expected to remain stable for the duration of the study._x000D_&lt;br&gt;8. Any known hypersensitivity to any of the ingredients, or excipients of the study medication, BIO101_x000D_&lt;br&gt;9. Renal disease requiring dialysis, or known renal insufficiency (eGFR=30 mL/min/1.73 m2, based on Cockroft &amp; Gault formula)_x000D_&lt;br&gt;10. In France:_x000D_&lt;br&gt;o Non-affiliation to compulsory French social security scheme (beneficiary or right-holder)_x000D_&lt;br&gt;o Being under tutelage or legal guardianship_x000D_&lt;br&gt;* High-flow oxygen is defined as delivery of oxygen at a flow of =16 L/min.&lt;br&gt;</t>
  </si>
  <si>
    <t>Secondary Objective: Not applicable;Main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population&lt;br&gt;;Timepoint(s) of evaluation of this end point: For end-of-part-1 interim analysis:&lt;br&gt;For safety analysis intended to facilitate the decision to begin part 2, time frame ‚Äì up to 28 days:&lt;br&gt;&lt;br&gt;For interim analysis intended to obtain indication of activity of BIO101, time frame ‚Äì up to 28 days:&lt;br&gt;&lt;br&gt;For part-2 sample size interim analysis:&lt;br&gt;For sample size re-assessment for part 2, time frame ‚Äì up to 28 days:&lt;br&gt;&lt;br&gt;For the final analysis:&lt;br&gt;Primary, time frame ‚Äì up to 28 days: &lt;br&gt;;Primary end point(s): For end-of-part-1 interim analysis:&lt;br&gt;&lt;br&gt;For safety analysis intended to facilitate the decision to begin part 2, time frame ‚Äì up to 28 days:&lt;br&gt;&lt;br&gt;Safety and tolerability to BIO101:&lt;br&gt;&lt;br&gt;‚Ä¢ SUSARs, SAEs, AESIs, AEs&lt;br&gt;‚Ä¢ Vital signs&lt;br&gt;‚Ä¢ Safety labs (including testicular biomarkers)&lt;br&gt;‚Ä¢ ECGs&lt;br&gt;&lt;br&gt;For interim analysis intended to obtain indication of activity of BIO101, time frame ‚Äì up to 28 days:&lt;br&gt;&lt;br&gt;Primary:&lt;br&gt;&lt;br&gt;‚Ä¢ Proportion of subjects with ‚Äònegative‚Äô events, of either of the following: &lt;br&gt;o All-cause mortality&lt;br&gt;o Respiratory failure, defined as any of the following:&lt;br&gt;- Requiring mechanical ventilation (including cases that will not be intubated due to resource restrictions and triage)&lt;br&gt;- Requiring ECMO&lt;br&gt;- Requiring high-flow oxygen &lt;br&gt;&lt;br&gt;Secondary:&lt;br&gt;‚Ä¢ SpO2/FiO2&lt;br&gt;‚Ä¢ Inflammatory markers including:&lt;br&gt;o IL 6&lt;br&gt;o TNFa &lt;br&gt;o D-dimer &lt;br&gt;‚Ä¢ RAS / MAS biomarkers:&lt;br&gt;o Angiotensin 2&lt;br&gt;o Angiotensin-converting enzyme (ACE) levels&lt;br&gt;&lt;br&gt;For part-2 sample size interim analysis:&lt;br&gt;&lt;br&gt;For sample size re-assessment for part 2, time frame ‚Äì up to 28 days:&lt;br&gt;‚Ä¢ Proportion of participants with ‚Äònegative‚Äô events, of either of the following:&lt;br&gt;o All-cause mortality&lt;br&gt;o Respiratory failure, defined as any of the following: &lt;br&gt;- Requiring mechanical ventilation (including cases that will not be intubated due to resource restrictions and triage)&lt;br&gt;- Requiring ECMO&lt;br&gt;- Requiring high-flow oxygen&lt;br&gt;&lt;br&gt;For the final analysis:&lt;br&gt;&lt;br&gt;Primary, time frame ‚Äì up to 28 days: &lt;br&gt;&lt;br&gt;‚Ä¢ Proportion of participants with ‚Äònegative‚Äô events, of either of the following:&lt;br&gt;o All-cause mortality  &lt;br&gt;o Respiratory failure, defined as any of the following: &lt;br&gt;- Requiring mechanical ventilation (including cases that will not be intubated due to resource restrictions and triage)&lt;br&gt;- Requiring ECMO&lt;br&gt;- Requiring high-flow oxygen&lt;br&gt;</t>
  </si>
  <si>
    <t>A Multicenter, Randomized, Placebo-Controlled, Pragmatic Phase 3 Study Investigating the Efficacy and Safety of Rivaroxaban to Reduce the Risk of Major Venous and Arterial Thrombotic Events, Hospitalization and Death in Medically Ill Outpatients With Acute, Symptomatic COVID-19 Infection</t>
  </si>
  <si>
    <t>Drug: Rivaroxaban;Other: Placebo;Other: Standard of Care (SOC)</t>
  </si>
  <si>
    <t>https://clinicaltrials.gov/show/NCT04508023</t>
  </si>
  <si>
    <t>A Study of Rivaroxaban to Reduce the Risk of Major Venous and Arterial Thrombotic Events, Hospitalization and Death in Medically Ill Outpatients With Acute, Symptomatic Coronavirus Disease 2019 (COVID-19) Infection</t>
  </si>
  <si>
    <t>NCT04508023</t>
  </si>
  <si>
    <t>Janssen Research &amp; Development, LLC</t>
  </si>
  <si>
    <t>PREVENT-HD</t>
  </si>
  <si>
    <t>Janssen Research &amp; Development, LLC Clinical Trial;Study Contact</t>
  </si>
  <si>
    <t>Janssen Research &amp; Development, LLC;</t>
  </si>
  <si>
    <t>_x000D_&lt;br&gt;        Inclusion Criteria:_x000D_&lt;br&gt;_x000D_&lt;br&gt;          -  Coronavirus Disease 2019 (COVID-19) positive diagnosis by locally obtained viral_x000D_&lt;br&gt;             diagnostic test (example, polymerase chain reaction [PCR]). This may be nasal swab or_x000D_&lt;br&gt;             saliva test or other available technology to demonstrate current infection_x000D_&lt;br&gt;_x000D_&lt;br&gt;          -  Confirm that participant is known to health system, with at least 1 contact in_x000D_&lt;br&gt;             electronic medical records (EMR) prior to screening_x000D_&lt;br&gt;_x000D_&lt;br&gt;          -  Symptoms attributable to COVID-19 (example, fever, cough, loss of taste or smell,_x000D_&lt;br&gt;             muscle aches, shortness of breath, fatigue)_x000D_&lt;br&gt;_x000D_&lt;br&gt;          -  Initial treatment plan does not include hospitalization_x000D_&lt;br&gt;_x000D_&lt;br&gt;          -  Presence of at least 1 additional risk factor: a) age more than or equal to (&gt;=) 60_x000D_&lt;br&gt;             years; b) prior history of VTE; c) history of thrombophilia; d) history of coronary_x000D_&lt;br&gt;             artery disease (CAD); e) history of peripheral artery disease (PAD); f) history of_x000D_&lt;br&gt;             cerebrovascular disease or ischemic stroke; g) history of cancer (other than basal_x000D_&lt;br&gt;             cell carcinoma) h) history of diabetes requiring medication; i) history of heart_x000D_&lt;br&gt;             failure; j) body mass index (BMI) greater than or equal to (&gt;=) 35 kilogram per meter_x000D_&lt;br&gt;             square (kg/m^2); k) D-dimer greater than (&gt;) upper limit of normal for local_x000D_&lt;br&gt;             laboratory (within 2 weeks of the date of the COVID-19 test and prior to_x000D_&lt;br&gt;             randomization)_x000D_&lt;br&gt;_x000D_&lt;br&gt;        Exclusion Criteria:_x000D_&lt;br&gt;_x000D_&lt;br&gt;          -  Increased risk of bleeding such as a) significant bleeding in the last 3 months; b)_x000D_&lt;br&gt;             active gastroduodenal ulcer in the last 3 months; c) history of bronchiectasis or_x000D_&lt;br&gt;             pulmonary cavitation; d) need for dual antiplatelet therapy or anticoagulation; e)_x000D_&lt;br&gt;             prior intracranial hemorrhage, f) known severe thrombocytopenia g) active cancer and_x000D_&lt;br&gt;             undergoing treatment_x000D_&lt;br&gt;_x000D_&lt;br&gt;          -  Any illness or condition that in the opinion of the investigator would significantly_x000D_&lt;br&gt;             increase the risk of bleeding (example recent trauma, recent surgery, severe_x000D_&lt;br&gt;             uncontrolled hypertension, gastrointestinal cancer, renal failure requiring dialysis,_x000D_&lt;br&gt;             severe liver disease, known bleeding diathesis)_x000D_&lt;br&gt;_x000D_&lt;br&gt;          -  Known allergies, hypersensitivity, or intolerance to rivaroxaban or its excipients_x000D_&lt;br&gt;_x000D_&lt;br&gt;          -  Positive COVID-19 antibody or serology test after 2-week period of acute, symptomatic_x000D_&lt;br&gt;             COVID-19 infection_x000D_&lt;br&gt;_x000D_&lt;br&gt;          -  Known diagnosis of triple positive (positive for lupus anticoagulant, anticardiolipin,_x000D_&lt;br&gt;             and anti-beta 2-glycoprotein I antibodies) antiphospholipid syndrome_x000D_&lt;br&gt;</t>
  </si>
  <si>
    <t>Time to First Occurrence of a Composite Endpoint of Symptomatic VTE, MI, Ischemic Stroke, Acute Limb Ischemia, Non-CNS Systemic Embolization, All-cause Hospitalization and All-cause Mortality</t>
  </si>
  <si>
    <t>A Phase I/II Randomized Double-blinded Placebo-controlled Clinical Trial to Determine Safety and Feasibility of Using an Acellular Sterile Filtered Amniotic Fluid as a Treatment for COVID-19 Patients</t>
  </si>
  <si>
    <t>https://clinicaltrials.gov/show/NCT04497389</t>
  </si>
  <si>
    <t>Safety and Feasibility of Amniotic Fluid as a Treatment for COVID-19 Patients</t>
  </si>
  <si>
    <t>NCT04497389</t>
  </si>
  <si>
    <t>;8015815311;801-581-5311</t>
  </si>
  <si>
    <t>_x000D_&lt;br&gt;        Inclusion criteria:_x000D_&lt;br&gt;_x000D_&lt;br&gt;          1. Age &gt;18_x000D_&lt;br&gt;_x000D_&lt;br&gt;          2. SARS CoV-2 laboratory positive test, obtained within 14 days of enrollment_x000D_&lt;br&gt;_x000D_&lt;br&gt;          3. Hospitalized_x000D_&lt;br&gt;_x000D_&lt;br&gt;          4. COVID-19 symptomatic (cough, fevers, shortness of breath, and/or sputum production)_x000D_&lt;br&gt;_x000D_&lt;br&gt;          5. Has a room air pulse oximetry of =94% and requires supplemental oxygen therapy_x000D_&lt;br&gt;_x000D_&lt;br&gt;          6. Patients of childbearing potential who agree to use acceptable methods of_x000D_&lt;br&gt;             contraception for 90 days after last administration of study IP_x000D_&lt;br&gt;_x000D_&lt;br&gt;          7. Patients who are receiving standard of care therapies for COVID-19 that are not FDA_x000D_&lt;br&gt;             approved are eligible for this study_x000D_&lt;br&gt;_x000D_&lt;br&gt;          8. Subjects must be able to consent to the study (i.e., Glasgow Coma Scale score of =14)_x000D_&lt;br&gt;_x000D_&lt;br&gt;          9. Patients are required to have controlled blood pressure of &lt;160/96 and a pulse of_x000D_&lt;br&gt;             &lt;110._x000D_&lt;br&gt;_x000D_&lt;br&gt;        Exclusion criteria:_x000D_&lt;br&gt;_x000D_&lt;br&gt;          1. Patients on invasive mechanical ventilation (e.g., endotracheal intubation)_x000D_&lt;br&gt;_x000D_&lt;br&gt;          2. Chronic home oxygen utilization_x000D_&lt;br&gt;_x000D_&lt;br&gt;          3. Home or current use of immunosuppressive medications (including steroids)_x000D_&lt;br&gt;_x000D_&lt;br&gt;          4. Women who are pregnant, breastfeeding, or become pregnant during the study_x000D_&lt;br&gt;_x000D_&lt;br&gt;          5. Patients on non-invasive positive pressure ventilation_x000D_&lt;br&gt;_x000D_&lt;br&gt;          6. Patients on &gt;12 liters per minute via non-rebreather (NRB) or &gt;80% oxygen via high_x000D_&lt;br&gt;             flow nasal cannula_x000D_&lt;br&gt;_x000D_&lt;br&gt;          7. Patients who, in the opinion of the PI, have impending respiratory failure, defined as_x000D_&lt;br&gt;             requiring rapidly escalating oxygen supplementation_x000D_&lt;br&gt;_x000D_&lt;br&gt;          8. Patients with a hemoglobin &lt;9 mg/dL_x000D_&lt;br&gt;_x000D_&lt;br&gt;          9. Patients diagnosed with Stage 4 or 5 chronic kidney disease (CKD)_x000D_&lt;br&gt;_x000D_&lt;br&gt;         10. Patients with diagnosed NYHA class 4 or 5 congestive heart failure_x000D_&lt;br&gt;_x000D_&lt;br&gt;         11. Patients with a left ventricular assist device (LVAD)_x000D_&lt;br&gt;_x000D_&lt;br&gt;         12. Patients with thromboembolic phenomena_x000D_&lt;br&gt;_x000D_&lt;br&gt;         13. Patients with Type 2 and above heart block_x000D_&lt;br&gt;_x000D_&lt;br&gt;         14. Patients with established positive bacterial blood cultures prior to enrollment_x000D_&lt;br&gt;_x000D_&lt;br&gt;         15. Patients with ongoing pericardial effusion or ascites_x000D_&lt;br&gt;_x000D_&lt;br&gt;         16. Patients with clinically significant arrhythmia_x000D_&lt;br&gt;_x000D_&lt;br&gt;         17. Patients with liver function tests (ALT or AST) &gt;3x normal_x000D_&lt;br&gt;_x000D_&lt;br&gt;         18. Patients with untreated HIV infection_x000D_&lt;br&gt;_x000D_&lt;br&gt;         19. Patients diagnosed with end-stage organ disease_x000D_&lt;br&gt;</t>
  </si>
  <si>
    <t>C-reactive protein</t>
  </si>
  <si>
    <t>Effect of CytoSorb Adsorber on Hemodynamic and Immunological Parameters in Critical Ill Patients With COVID-19</t>
  </si>
  <si>
    <t>Device: CytoSorb-Therapy</t>
  </si>
  <si>
    <t>https://clinicaltrials.gov/show/NCT04344080</t>
  </si>
  <si>
    <t>NCT04344080</t>
  </si>
  <si>
    <t>CYTOCOV-19</t>
  </si>
  <si>
    <t>Stefan Kluge, MD;Dominik Jarczak, MD;Dominik Jarczak, MD</t>
  </si>
  <si>
    <t>;d.jarczak@uke.de;d.jarczak@uke.de</t>
  </si>
  <si>
    <t>;+49 40 741035315;+49 40 741035315</t>
  </si>
  <si>
    <t>University Hospital Hamburg-Eppendorf, Department of Intensive Care Medicine;</t>
  </si>
  <si>
    <t>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t>
  </si>
  <si>
    <t>Percentage of patients with a significant stabilization of hemodynamics for at least 24 hours</t>
  </si>
  <si>
    <t>Randomized Trial of Bicalutamide to Block TMPRSS2 in Males With COVID-19 Infection</t>
  </si>
  <si>
    <t>Drug: Bicalutamide 150 Mg Oral Tablet;Drug: Placebo</t>
  </si>
  <si>
    <t>https://clinicaltrials.gov/show/NCT04509999</t>
  </si>
  <si>
    <t>Bicalutamide to Block TMPRSS2 in Males With COVID-19 Infection</t>
  </si>
  <si>
    <t>NCT04509999</t>
  </si>
  <si>
    <t>University of Florida</t>
  </si>
  <si>
    <t>Frederic Kaye, MD;Elizabeth Piantadosi</t>
  </si>
  <si>
    <t>;CTSICRV@ctsi.ufl.edu</t>
  </si>
  <si>
    <t>;352-647-0000</t>
  </si>
  <si>
    <t>University of Florida;</t>
  </si>
  <si>
    <t>_x000D_&lt;br&gt;        Inclusion Criteria:_x000D_&lt;br&gt;_x000D_&lt;br&gt;        Subjects must meet all of the following criteria to be eligible for study participation:_x000D_&lt;br&gt;_x000D_&lt;br&gt;          -  Men = 36 years old diagnosed with at least one temperature elevation = 100.4 F., OR_x000D_&lt;br&gt;             new cough, OR new dyspnea AND documented COVID-19 positive by approved standard local_x000D_&lt;br&gt;             laboratory assay_x000D_&lt;br&gt;_x000D_&lt;br&gt;          -  Men = 18 years but &lt; 36 years old must exhibit EITHER new cough, OR new dyspnea AND_x000D_&lt;br&gt;             documented COVID-19 positive by approved standard local laboratory assay._x000D_&lt;br&gt;_x000D_&lt;br&gt;          -  Access to working telephone or other form of communication such as email._x000D_&lt;br&gt;_x000D_&lt;br&gt;          -  Randomization within 7 days of COVID-positive study result AND_x000D_&lt;br&gt;_x000D_&lt;br&gt;        Exclusion Criteria:_x000D_&lt;br&gt;_x000D_&lt;br&gt;        Subjects with any of the following will not be eligible for study participation:_x000D_&lt;br&gt;_x000D_&lt;br&gt;          -  Admission to hospital at time of screening_x000D_&lt;br&gt;_x000D_&lt;br&gt;          -  Inclusion in another randomized trial for COVID therapy_x000D_&lt;br&gt;_x000D_&lt;br&gt;          -  Diagnosis of prostate cancer and/or treatment with anti-androgen in the past 3 months_x000D_&lt;br&gt;_x000D_&lt;br&gt;          -  Current treatment with any androgen replacement products_x000D_&lt;br&gt;_x000D_&lt;br&gt;          -  Prior allergic reaction or intolerance to Bicalutamide or other Androgen receptor_x000D_&lt;br&gt;             Inhibitors_x000D_&lt;br&gt;_x000D_&lt;br&gt;          -  Requirement for coumarin product or warfarin products due to potential displacement by_x000D_&lt;br&gt;             bicalutamide_x000D_&lt;br&gt;_x000D_&lt;br&gt;          -  Subject unable to take oral bicalutamide_x000D_&lt;br&gt;_x000D_&lt;br&gt;          -  Known Hepatitis B or C_x000D_&lt;br&gt;_x000D_&lt;br&gt;          -  Liver Cirrhosis_x000D_&lt;br&gt;_x000D_&lt;br&gt;          -  AST/ALT greater than or equal to 3 X institutional ULN_x000D_&lt;br&gt;</t>
  </si>
  <si>
    <t>Proportion x 100 = percent of patients with improved COVID-19 symptoms</t>
  </si>
  <si>
    <t>COVID-19 Anticoagulation in Children - Thromboprophlaxis (COVAC-TP) Trial</t>
  </si>
  <si>
    <t>Drug: Enoxaparin Prefilled Syringe [Lovenox]</t>
  </si>
  <si>
    <t>https://clinicaltrials.gov/show/NCT04354155</t>
  </si>
  <si>
    <t>NCT04354155</t>
  </si>
  <si>
    <t>Neil Goldenberg</t>
  </si>
  <si>
    <t>Infection Viral;Thromboses, Venous;COVID-19</t>
  </si>
  <si>
    <t>Frances L Hamblin, MSHS;Anthony Sochet, MD</t>
  </si>
  <si>
    <t>Frances.Hamblin@jhmi.edu;</t>
  </si>
  <si>
    <t>7277672460;</t>
  </si>
  <si>
    <t>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t>
  </si>
  <si>
    <t>Safety of in-hospital thromboprophylaxis</t>
  </si>
  <si>
    <t>A Phase 2 Randomized Study of the Efficacy and Safety of Acalabrutinib with Best Supportive Care Versus Best Supportive Care in Subjects Hospitalized with COVID-19 - CALAVI</t>
  </si>
  <si>
    <t>A Phase 2 Randomized Study of the Efficacy and Safety of Acalabrutinib with Best Supportive Care Versus Best Supportive Care in Subjects Hospitalized with COVID-19</t>
  </si>
  <si>
    <t>EUCTR2020-001644-25-FR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</si>
  <si>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</si>
  <si>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</si>
  <si>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Subjects with life-threatening COVID-19 symptoms &lt;br&gt;MedDRA version: 20.0
Level: LLT
Classification code 10051905
Term: Coronavirus infection
System Organ Class: 100000004862
;Therapeutic area: Diseases [C] - Virus Diseases [C02]</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</si>
  <si>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</si>
  <si>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</si>
  <si>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</si>
  <si>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A prospective, randomized, open label Phase 2 clinical trial to evaluate superiority of anti-SARS-CoV-2 convalescent plasma versus standard-of-care in hospitalized patients with mild COVID-19 - Convalescent Plasma in Mild Covid-19 for Early Treatment</t>
  </si>
  <si>
    <t>&lt;br&gt;Trade Name: Fresh frozen plasma (FFP) with marketing authorisation in Germany issued by PEI&lt;br&gt;Product Name: Gefrorenes Apherese-COVID-19-RKP Leukozytendepletiert&lt;br&gt;Pharmaceutical Form: Solution for infusion&lt;br&gt;INN or Proposed INN: FRESH FROZEN PLASMA&lt;br&gt;Other descriptive name: FRESH FROZEN PLASMA&lt;br&gt;Concentration unit: ml millilitre(s)&lt;br&gt;Concentration type: equal&lt;br&gt;Concentration number: 250-&lt;br&gt;&lt;br&gt;</t>
  </si>
  <si>
    <t>https://www.clinicaltrialsregister.eu/ctr-search/search?query=eudract_number:2020-001936-86</t>
  </si>
  <si>
    <t>Clinical trial to evaluate superiority of anti-SARS-CoV-2 convalescent plasma versus standard-of-care in hospitalized patients with mild COVID-19</t>
  </si>
  <si>
    <t>EUCTR2020-001936-86-DE</t>
  </si>
  <si>
    <t>Hannover Medical School</t>
  </si>
  <si>
    <t>Hospitalized patients with mild SARS-CoV-2 infection (WHO R&amp;D Blueprint Ordinal Scale for Clinical Improvement = 3 or 4) &lt;br&gt;MedDRA version: 23.0
Level: LLT
Classification code 10084272
Term: SARS-CoV-2 infection
System Organ Class: 100000004862
;Therapeutic area: Diseases [C] - Virus Diseases [C02]</t>
  </si>
  <si>
    <t>Institute of Transfusion Medicine</t>
  </si>
  <si>
    <t>Carl-Neuberg-Str. 1</t>
  </si>
  <si>
    <t>Inclusion criteria: &lt;br&gt;Patients infected with SARS-CoV-2 virus and&lt;br&gt;1.	age = 18 years and = 75 years&lt;br&gt;2.	fulfills RKI case definition including a positive verification of a SARS-CoV-2 infection from any specimen (e.g. respiratory, blood, other bodily fluid)* &lt;br&gt;* confirmed by PCR (BAL, sputum, nasal and/or pharyngeal swap) &lt;br&gt;3.	mild disease defined by the following criteria:&lt;br&gt;- Hospitalized (score 3 or 4 of WHO R&amp;D Blueprint ordinal scale for clinical improvement)&lt;br&gt;4.	signed written informed consent and willingness to comply with treatment and follow-up procedures&lt;br&gt;5.	&lt;br&gt;? men;&lt;br&gt;or&lt;br&gt;? women without childbearing potential defined as follows:&lt;br&gt;‚Ä¢	at least 6 weeks after surgical sterilization by bilateral tubal ligation or bilateral oophorectomy,&lt;br&gt;‚Ä¢	hysterectomy or uterine agenesis,&lt;br&gt;‚Ä¢	= 50 years and in postmenopausal state &gt; 1 year, or&lt;br&gt;‚Ä¢	&lt; 50 years and in postmenopausal state &gt; 1 year with serum FSH &gt; 40 IU/l and serum estrogen &lt; 30 ng/l or a negative estrogen test, both at screening;&lt;br&gt;or&lt;br&gt;? women with childbearing potential:&lt;br&gt;‚Ä¢	who are practicing true abstinence from sexual intercourse (periodic abstinence and withdrawal are not acceptable),&lt;br&gt;‚Ä¢	who have sexual relationship with female partners only and/or with sterile male partners, or&lt;br&gt;‚Ä¢	who are sexually active with fertile male partner, have a negative pregnancy test during screening and agree to use reliable methods of contraception from the time of screening until end of the clinical trial.&lt;br&gt;&lt;br&gt;&lt;br&gt;Are the trial subjects under 18? no&lt;br&gt;Number of subjects for this age range: &lt;br&gt;F.1.2 Adults (18-64 years) yes&lt;br&gt;F.1.2.1 Number of subjects for this age range 250&lt;br&gt;F.1.3 Elderly (&gt;=65 years) yes&lt;br&gt;F.1.3.1 Number of subjects for this age range 90&lt;br&gt;</t>
  </si>
  <si>
    <t>Exclusion criteria: &lt;br&gt;1.	Accompanying diseases other than COVID-19 with an expected survival time of less than 12 months&lt;br&gt;2.	In the opinion of the clinical team, progression to death is imminent and inevitable with-in the next 24 hours, irrespective of the provision of treatment&lt;br&gt;3.	Chronic obstructive lung disease (COPD), stage 4&lt;br&gt;4.	Lung fibrosis with UIP pattern in CT und severe emphysema&lt;br&gt;5.	Chronic heart failure NYHA &gt;= 3 and/or pre-existing reduction of left ventricular ejection fraction to = 30%&lt;br&gt;6.	Liver cirrhosis Child C&lt;br&gt;7.	Liver failure: Bilirubin &gt; 5xULN and elevation of ALT /AST (at least one &gt;10xULN).&lt;br&gt;8.	End stage renal failure requiring hemodialysis&lt;br&gt;9.	Organ or bone marrow transplant in the three month prior to screening&lt;br&gt;10.	History of adverse reactions to plasma proteins&lt;br&gt;11.	Known deficiency of immunoglobulin A&lt;br&gt;12.	Pregnancy and breastfeeding women&lt;br&gt;13.	Volume overload until sufficiently treated&lt;br&gt;14.	Pulmonary edema&lt;br&gt;15.	Body mass index (BMI) = 30 kg/m2 &lt;br&gt;16.	Participation in another clinical trial, especially for treatment of COVID-19&lt;br&gt;17.	Allergy or other contraindication to one of the investigational products&lt;br&gt;18.	Previous treatment with SARS-CoV-2 convalescent plasma&lt;br&gt;</t>
  </si>
  <si>
    <t>Main Objective: To assess the efficacy of convalescent plasma for the treatment of hospitalized patients with mild COVID-19 infection;Secondary Objective: To evaluate the safety and tolerability of experimental regimen;Primary end point(s): Proportion of patients with treatment failure on day 14. A treatment failure is defined as pro-gression of COVID-19 disease. Progression is defined as score 5, 6, 7 or 8 of WHO R&amp;D Blueprint ordinal scale for clinical improvement.;Timepoint(s) of evaluation of this end point: Day 14</t>
  </si>
  <si>
    <t>Evaluation of the therapeutic effect of colchicine plus chloroquine in comparison with chloroquine in patients with COVID-19</t>
  </si>
  <si>
    <t>Intervention 1: Intervention group: A 1 mg tablet of colchicine daily for 10 days. Intervention 2: Control group: A placebo tablet daily for 10 days.</t>
  </si>
  <si>
    <t>http://en.irct.ir/trial/47707</t>
  </si>
  <si>
    <t>Evaluation of colchicine  in treatment of coronavirus</t>
  </si>
  <si>
    <t>IRCT20200418047126N1</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</si>
  <si>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</si>
  <si>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Pulmonary infection of COVD19. &lt;br&gt;Coronavirus infection, unspecified;B34.2</t>
  </si>
  <si>
    <t>Farhad Pourfarzi</t>
  </si>
  <si>
    <t>Ardabil University of Medical Sciences, Daneshgah street</t>
  </si>
  <si>
    <t>farhad.pourfarzi@gmail.com</t>
  </si>
  <si>
    <t>+98 45 3353 4798</t>
  </si>
  <si>
    <t>Inclusion criteria: Positive PCR for COVID19</t>
  </si>
  <si>
    <t>Exclusion criteria: &lt;br&gt;                Sensitivity of patients to any medication that is in the regimen&lt;br&gt;                Renal failure&lt;br&gt;                Heart disease&lt;br&gt;                Pregnancy&lt;br&gt;</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</si>
  <si>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</si>
  <si>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FEnofibRate as a Metabolic INtervention for Coronavirus Disease 2019</t>
  </si>
  <si>
    <t>Other: Fenofibrate;Other: Placebo;Other: Usual care</t>
  </si>
  <si>
    <t>https://clinicaltrials.gov/show/NCT04517396</t>
  </si>
  <si>
    <t>FEnofibRate as a Metabolic INtervention for COVID-19</t>
  </si>
  <si>
    <t>NCT04517396</t>
  </si>
  <si>
    <t>FERMIN</t>
  </si>
  <si>
    <t>_x000D_&lt;br&gt;        Inclusion Criteria:_x000D_&lt;br&gt;_x000D_&lt;br&gt;          -  A diagnosis of COVID-19, based on: (a) A compatible clinical presentation with a_x000D_&lt;br&gt;             positive laboratory test for SARS-CoV-2, or (b) Considered by the primary team to be a_x000D_&lt;br&gt;             Person Under Investigation undergoing testing for COVID-19 with a high clinical_x000D_&lt;br&gt;             probability, in addition to compatible pulmonary infiltrates on chest x-ray_x000D_&lt;br&gt;             (bilateral, intersticial or ground glass opacities) or chest CT._x000D_&lt;br&gt;_x000D_&lt;br&gt;          -  Able to provide informed consent._x000D_&lt;br&gt;_x000D_&lt;br&gt;          -  Fewer than 14 days since symptom onset._x000D_&lt;br&gt;_x000D_&lt;br&gt;        Exclusion Criteria:_x000D_&lt;br&gt;_x000D_&lt;br&gt;          -  Known pregnancy or breastfeeding_x000D_&lt;br&gt;_x000D_&lt;br&gt;          -  Estimated glomerular filtration rate (eGFR) &lt;30 mL/min/1.73m2 or undergoing dialysis_x000D_&lt;br&gt;             (CKD stages 4-5)._x000D_&lt;br&gt;_x000D_&lt;br&gt;          -  History of active liver disease, cholelithiasis, hypothyroidism, or rhabdomyolysis_x000D_&lt;br&gt;             (suspected or confirmed)._x000D_&lt;br&gt;_x000D_&lt;br&gt;          -  Known hypersensitivity to fenofibrate or fenofibric acid._x000D_&lt;br&gt;_x000D_&lt;br&gt;          -  Ongoing treatment with fenofibrate, clofibrate, warfarin and other coumarin_x000D_&lt;br&gt;             anticoagulants, glimepiride, cyclosporine, tacrolimus_x000D_&lt;br&gt;_x000D_&lt;br&gt;          -  Use of statins other than simvastatin or atorvastatin. For the latter 2 statins,_x000D_&lt;br&gt;             patients taking doses &gt;40 mg/d will be excluded_x000D_&lt;br&gt;_x000D_&lt;br&gt;          -  Prisoners/incarcerated individuals_x000D_&lt;br&gt;_x000D_&lt;br&gt;          -  Inability to read, write or no access to a smart phone, computer or tablet device_x000D_&lt;br&gt;</t>
  </si>
  <si>
    <t>A randomized, open, parallel-controlled clinical trial on the efficacy and safety of Jingyebaidu granules in treating novel coronavirus pneumonia (COVID-19)</t>
  </si>
  <si>
    <t>experimental group:routine treatment, Jinyebaidu granule, po, 1-2 bags once, 3 times a day;;control group:routinel treatment, treatment according to the fifth version  of the diagnosis and treatment protocol, no use of traditional Chinese medicine.;</t>
  </si>
  <si>
    <t>http://www.chictr.org.cn/showproj.aspx?proj=49301</t>
  </si>
  <si>
    <t>ChiCTR2000029755</t>
  </si>
  <si>
    <t>experimental group:60;control group:60;</t>
  </si>
  <si>
    <t>Tongji Hospital, Tongji Medical College of HUST</t>
  </si>
  <si>
    <t>Liu Dong</t>
  </si>
  <si>
    <t>1095 Jiefang Avenue, Wuhan, Hubei</t>
  </si>
  <si>
    <t>ld_2069@163.com</t>
  </si>
  <si>
    <t>+86 13507183749</t>
  </si>
  <si>
    <t>Institutional Review Board, Tongji Hospital, Tongji Medical College, Huazhong University of Science and Technology</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</si>
  <si>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</si>
  <si>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</si>
  <si>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Validity observation index;</t>
  </si>
  <si>
    <t>Open, Multicentric, Non Randomized, Exploratory Clinical Trial to Assess the Efficacy and Safety of Hydroxychloroquine and Azithromycin for the Treatment of Acute Respiratory Syndrome (COVID-19) Caused by SARS-CoV-2 Virus</t>
  </si>
  <si>
    <t>https://clinicaltrials.gov/show/NCT04329572</t>
  </si>
  <si>
    <t>Efficacy and Safety of Hydroxychloroquine and Azithromycin for the Treatment of Hospitalized Patients With Moderate to Severe COVID-19</t>
  </si>
  <si>
    <t>NCT04329572</t>
  </si>
  <si>
    <t>Luciana Ferrara</t>
  </si>
  <si>
    <t>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t>
  </si>
  <si>
    <t>Evolution of acute respiratory syndrome, oxygen saturation hemodynamic stability</t>
  </si>
  <si>
    <t>Evaluation of patients treated by telemedicine in the Covid-19 pandemic in Brazil_x000D_
in a medical clinic in the supplementary health sector in S√£o Paulo, Brazil - : MAZZEI MEDICAL CENTER</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</si>
  <si>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</si>
  <si>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http://www.ensaiosclinicos.gov.br/rg/RBR-658khm/</t>
  </si>
  <si>
    <t>Telemedicine in the Covid-19 pandemic in Brazil_x000D_
in a medical clinic in the supplementary health sector in S√£o Paulo, Brazil</t>
  </si>
  <si>
    <t>RBR-658khm</t>
  </si>
  <si>
    <t>Non-randomized controlled parallel open-label clinical trial with 4 arms.</t>
  </si>
  <si>
    <t>Centro Medico Mazzei - Sao Paulo, SP, Brazil</t>
  </si>
  <si>
    <t>Covid-19; 2019-CoV; SARS-CoV; Telemedicine; Hydroxychloroquine &lt;br&gt;Alphacoronavirus &lt;br&gt;Coronavirus &lt;br&gt;SARS Virus &lt;br&gt;Telemedicine &lt;br&gt;Hydroxychloroquine;Alphacoronavirus;Coronavirus;SARS Virus;Telemedicine;Hydroxychloroquine</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</si>
  <si>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</si>
  <si>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</si>
  <si>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</si>
  <si>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</si>
  <si>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</si>
  <si>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</si>
  <si>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</si>
  <si>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Better results with reduced morbidity and mortality with treatment proposed by telemedicine, score of clinical improvement of patients who followed the drug protocol.</t>
  </si>
  <si>
    <t>Evaluation of The Potential Therapeutic Effects of Licorice and Boswellia Serrata Gum in Egyptian Patients With COVID-19 as a Complementary Medicine</t>
  </si>
  <si>
    <t>Dietary Supplement: Licorice extract</t>
  </si>
  <si>
    <t>https://clinicaltrials.gov/show/NCT04487964</t>
  </si>
  <si>
    <t>Complementary Intervention for COVID-19</t>
  </si>
  <si>
    <t>NCT04487964</t>
  </si>
  <si>
    <t>Egyptian Biomedical Research Network</t>
  </si>
  <si>
    <t>January 1, 2020</t>
  </si>
  <si>
    <t>Adel A. Gomaa, Ph.D.;Adel A. Gomaa, Ph.D.;Adel Gomaa, Ph.D.</t>
  </si>
  <si>
    <t>;a.gomma@aun.edu.eg;a.gomma@aun.edu.eg</t>
  </si>
  <si>
    <t>;00201009534841;00201009534841</t>
  </si>
  <si>
    <t>Professor of Medical pharmacology;</t>
  </si>
  <si>
    <t>_x000D_&lt;br&gt;        Inclusion Criteria:_x000D_&lt;br&gt;_x000D_&lt;br&gt;          -  Symptomatic and laboratory-confirmed diagnosis of COVID-19._x000D_&lt;br&gt;_x000D_&lt;br&gt;          -  RT-PCR indicates positive for novel coronavirus RNA_x000D_&lt;br&gt;_x000D_&lt;br&gt;          -  Viral specific IgM and IgG are detectable in serum_x000D_&lt;br&gt;_x000D_&lt;br&gt;          -  Viral specific IgG is detectable from negative to positive, OR_x000D_&lt;br&gt;_x000D_&lt;br&gt;          -  Viral specific IgG antibody reaches a titration of at least 4-fold higher in the_x000D_&lt;br&gt;             recovery stage than in the acute stage_x000D_&lt;br&gt;_x000D_&lt;br&gt;        Exclusion Criteria:_x000D_&lt;br&gt;_x000D_&lt;br&gt;          -  Patients who are not fulfilling the diagnostic criteria for COVOID-19._x000D_&lt;br&gt;_x000D_&lt;br&gt;          -  Pregnant women._x000D_&lt;br&gt;_x000D_&lt;br&gt;          -  Critically ill patients who are mechanically ventilated since admission._x000D_&lt;br&gt;_x000D_&lt;br&gt;          -  Hypertensive patients._x000D_&lt;br&gt;_x000D_&lt;br&gt;          -  Congestive heart failure patients_x000D_&lt;br&gt;</t>
  </si>
  <si>
    <t>Increased number of people recovering from COVID-19</t>
  </si>
  <si>
    <t>Efficacy and Safety of 72-hour Infusion of Prostacyclin (1 Nanogram(ng)/ Kilo(kg)/Minute(Min)) in Patients With COVID-19 Induced Pulmonary Endotheliopathy</t>
  </si>
  <si>
    <t>Drug: Iloprost;Drug: Isotonic saline</t>
  </si>
  <si>
    <t>https://clinicaltrials.gov/show/NCT04420741</t>
  </si>
  <si>
    <t>Infusion of Prostacyclin (Iloprost) vs Placebo for 72-hours in COVID-19 Patients With Respiratory Failure</t>
  </si>
  <si>
    <t>NCT04420741</t>
  </si>
  <si>
    <t>P√§r Johansson</t>
  </si>
  <si>
    <t>COMBAT-COVID</t>
  </si>
  <si>
    <t>Anders Perner, MD, PhD;P√§r I Johansson, MD, DMSc;P√§r I Johansson, MD, DMSc</t>
  </si>
  <si>
    <t>;;Per.johansson@regionh.dk</t>
  </si>
  <si>
    <t>;;+ 45 3545 2030</t>
  </si>
  <si>
    <t>Copenhagen University Hospital, Intensive care Unit 4131;Copenhagen University Hospital, Capital Blood Bank 2034;</t>
  </si>
  <si>
    <t>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t>
  </si>
  <si>
    <t>Mechanical ventilation free days</t>
  </si>
  <si>
    <t>A Phase III Randomized, Double-blind, Placebo-controlled Multicenter Study in Adults to Determine the Safety, Efficacy, and Immunogenicity of AZD1222, a Non-replicating ChAdOx1 Vector Vaccine, for the Prevention of COVID-19</t>
  </si>
  <si>
    <t>Biological: AZD1222;Biological: Placebo</t>
  </si>
  <si>
    <t>https://clinicaltrials.gov/show/NCT04516746</t>
  </si>
  <si>
    <t>Phase III Double-blind, Placebo-controlled Study of AZD1222 for the Prevention of COVID-19 in Adults</t>
  </si>
  <si>
    <t>NCT04516746</t>
  </si>
  <si>
    <t>United States;Argentina;Chile;Colombia;Peru;Argentina;Chile;Colombia;Peru;United States</t>
  </si>
  <si>
    <t>Ann Falsey, MD;Magda Sobieszczyk, MD;AstraZeneca Clinical Study Information Center</t>
  </si>
  <si>
    <t>;;information.center@astrazeneca.com</t>
  </si>
  <si>
    <t>;;1-877-240-9479</t>
  </si>
  <si>
    <t>University of Rochester;Columbia University;</t>
  </si>
  <si>
    <t>_x000D_&lt;br&gt;        Inclusion Criteria:_x000D_&lt;br&gt;_x000D_&lt;br&gt;          -  Increased risk of SARS-CoV-2 infection_x000D_&lt;br&gt;_x000D_&lt;br&gt;          -  Medically stable_x000D_&lt;br&gt;_x000D_&lt;br&gt;        Exclusion Criteria:_x000D_&lt;br&gt;_x000D_&lt;br&gt;          -  confirmed or suspected immunosuppressive or immunodeficient state_x000D_&lt;br&gt;_x000D_&lt;br&gt;          -  significant disease, disorder, or finding_x000D_&lt;br&gt;_x000D_&lt;br&gt;          -  Prior or concomitant vaccine therapy for COVID-19_x000D_&lt;br&gt;</t>
  </si>
  <si>
    <t>The efficacy of 2 IM doses of AZD1222 compared to placebo for the prevention of COVID-19 in adults = 18 years of age;The safety and tolerability of 2 IM doses of AZD1222 compared to placebo in adults = 18 years of age;The reactogenicity of 2 IM doses of AZD1222 compared to placebo in adults = 18 years of age (Substudy only)</t>
  </si>
  <si>
    <t>The Role of Sodium Bicarbonate as Adjuvant Treatment of Computed Tomography Identified COVID-19 Pneumonia: A Preliminary Report of Short Term Follow up</t>
  </si>
  <si>
    <t>Drug: Sodium Bicarbonate</t>
  </si>
  <si>
    <t>https://clinicaltrials.gov/show/NCT04374591</t>
  </si>
  <si>
    <t>The Role of Sodium Bicarbonate as Adjuvant Treatment of Computed Tomography Identified COVID-19 Pneumonia</t>
  </si>
  <si>
    <t>NCT04374591</t>
  </si>
  <si>
    <t>Mohammed K Elbadrawy, PhD</t>
  </si>
  <si>
    <t>Chest department Mansoura University Hospital</t>
  </si>
  <si>
    <t>_x000D_&lt;br&gt;        Inclusion Criteria:_x000D_&lt;br&gt;_x000D_&lt;br&gt;          -  Age &gt;18 years._x000D_&lt;br&gt;_x000D_&lt;br&gt;          -  Fever = 38¬∫ C with upper respiratory tract manifestations, generalized bone ache with_x000D_&lt;br&gt;             or without gastrointestinal symptoms as diarrhea._x000D_&lt;br&gt;_x000D_&lt;br&gt;          -  Chest CT with signs suggestive of COVID-19._x000D_&lt;br&gt;_x000D_&lt;br&gt;          -  Mild and moderate cases of COVID-19 pneumonia with respiratory and hemodynamic_x000D_&lt;br&gt;             stability. - High C reactive protein (CRP).- With or without history of contact with_x000D_&lt;br&gt;             index case who is isolated in a governmental hospital assigned for treatment of_x000D_&lt;br&gt;             patients proved to have RT-PCR positive test for COVID-19_x000D_&lt;br&gt;_x000D_&lt;br&gt;          -  With or without abnormalities in the total or differential white cell count._x000D_&lt;br&gt;_x000D_&lt;br&gt;          -  Welling to sign a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t>
  </si>
  <si>
    <t>Time to clinical recovery</t>
  </si>
  <si>
    <t>A Double-Blind, Randomized, Placebo-Controlled Phase II Study of Lopinavir/Ritonavir Versus Placebo in COVID-19 Positive Patients With Cancer and Immune Suppression in the Last Year</t>
  </si>
  <si>
    <t>Drug: Lopinavir/Ritonavir;Drug: Placebo Administration;Other: Questionnaire Administration</t>
  </si>
  <si>
    <t>https://clinicaltrials.gov/show/NCT04455958</t>
  </si>
  <si>
    <t>Lopinavir/Ritonavir for the Treatment of COVID-19 Positive Patients With Cancer and Immune Suppression in the Last Year</t>
  </si>
  <si>
    <t>NCT04455958</t>
  </si>
  <si>
    <t>OHSU Knight Cancer Institute</t>
  </si>
  <si>
    <t>Hematopoietic and Lymphoid Cell Neoplasm;Malignant Solid Neoplasm;Symptomatic COVID-19 Infection Laboratory-Confirmed</t>
  </si>
  <si>
    <t>Raymond C Bergan;Raymond C. Bergan</t>
  </si>
  <si>
    <t>;bergan@ohsu.edu</t>
  </si>
  <si>
    <t>;503-494-5325</t>
  </si>
  <si>
    <t>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t>
  </si>
  <si>
    <t>Severity of symptoms</t>
  </si>
  <si>
    <t>A clinical study for the effect of remote monitoring exercise rehabilitation on the discharged patients with novel coronavirus pneumonia (COVID-19)</t>
  </si>
  <si>
    <t>Experimental group:exercise rehabilitation under remote monitoring;Control group:patient education;</t>
  </si>
  <si>
    <t>http://www.chictr.org.cn/showproj.aspx?proj=52216</t>
  </si>
  <si>
    <t>ChiCTR2000031834</t>
  </si>
  <si>
    <t>Jiangsu Province Hospital</t>
  </si>
  <si>
    <t>Li Jianan</t>
  </si>
  <si>
    <t>lijianan@njmu.edu.cn</t>
  </si>
  <si>
    <t>+86 13705161766</t>
  </si>
  <si>
    <t>Jiangsu Provincial Hospital</t>
  </si>
  <si>
    <t>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</si>
  <si>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</si>
  <si>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Total distances of 6 minutes walk test;</t>
  </si>
  <si>
    <t>InterLeukin-7 (CYT107) to Improve Clinical Outcomes in Lymphopenic pAtients With COVID-19 Infection UK Cohort (ILIAD-7-UK)</t>
  </si>
  <si>
    <t>&lt;br&gt;                Approximately forty-eight (48) participants will be randomized 1:1 to receive&lt;br&gt;                (a) Intramuscular (IM) administration of CYT107 at 3 ¬µg/kg followed, after 48 h of observation, by 10 ¬µg/kg twice a week for 2 weeks or&lt;br&gt;                (b) Intramuscular (IM) placebo (normal saline) at the same frequency&lt;br&gt;&lt;br&gt;                An interim safety review will take place after the first 12 patients. If the CYT107 is well tolerated, the test dose (3 ¬µg/kg) will cease and that initial dose will become the same as the rest of the doses (10 ¬µg/kg). So, the remaining patients will be randomized to receive 5 administrations of&lt;br&gt;                (a) CYT107 at 10 ¬µg/kg every 3 to 4 days for 2 weeks or&lt;br&gt;                (b) Intramuscular (IM) placebo (normal saline) at the same frequency&lt;br&gt;&lt;br&gt;                The randomization list will comprise two arms, CYT017 and Placebo. Randomization will be organized to allow a stratification based on certain co-treatments (anti-virals), age (&lt;60 or =60) and gender. We anticipate that during the course of the trial some COVID-19 antivirals may give clear sign of activity. Also, these patients often receive anti-IL-6 or anti-IL-6R antibodies. Such pretreatments or co-administration interventions will be recorded at inclusion and the randomization center will include this information, together with gender, to organize the stratification by appropriate randomization in order to equilibrate the two groups for these co-factors.&lt;br&gt;                Subjects will be allocated randomly within each block. This procedure will be repeated until at least 24 subjects have completed the active Study treatment for the CYT107 cohort and 24 subjects have completed Study treatment for the control (placebo) group, totaling at least 48 subjects. After rand</t>
  </si>
  <si>
    <t>http://isrctn.com/ISRCTN15913068</t>
  </si>
  <si>
    <t>Study of investigational medicinal product CYT107 in patients with COVID-19 infection who have a low level of white blood cells in their blood (ILIAD 7 trial)</t>
  </si>
  <si>
    <t>ISRCTN15913068</t>
  </si>
  <si>
    <t>Randomized double blind controlled trial (Treatment)</t>
  </si>
  <si>
    <t>Lymphopenic COVID-19 patients &lt;br&gt;Infections and Infestations</t>
  </si>
  <si>
    <t>Michel</t>
  </si>
  <si>
    <t>Morre</t>
  </si>
  <si>
    <t>+33 60 3357060</t>
  </si>
  <si>
    <t>Inclusion criteria: &lt;br&gt;                1. A written, signed informed consent, or emergency oral consent, by the patient or the patient's legally authorized representative, and the anticipated ability for participant to be re-consented in the future for ongoing study participation&lt;br&gt;                2. Men and women aged 25 - 80 (inclusive) years of age&lt;br&gt;                3. Hospitalized patients with two absolute lymphocyte count (ALC) =1000 cells/mm¬≥, at two-time points at least 24 hours apart, following hospitalization. The first time point should not be performed earlier than 48 hours after hospitalization, thus first test dose can't be administered before 72 hours after hospitalization (From this time point the investigator may choose to further postpone the commencement of IL-7 (CYT107) treatment according to patient's clinical status)&lt;br&gt;                4. Hospitalized patients with moderate to severe hypoxemia requiring oxygen therapy at &gt;4 l per minute nasal cannula or greater to keep saturations &gt;90%, non-invasive positive pressure ventilation (e.g. BIPAP), or patients intubated/ventilated for respiratory failure&lt;br&gt;                5. Confirmed infection with COVID-19 by any acceptable test available/utilized at each site&lt;br&gt;                6. Private insurance or government support (through NHS or other)&lt;br&gt;</t>
  </si>
  <si>
    <t>Exclusion criteria: &lt;br&gt;                1. Pregnancy or breast feeding&lt;br&gt;                2. Refusal or inability to practice contraception regardless of the gender of the patient&lt;br&gt;                3. ALT and/or AST &gt;5 x ULN&lt;br&gt;                4. Known, active auto-immune disease;&lt;br&gt;                5. Ongoing cancer treatment with chemotherapy/immunotherapy or any cancer therapy within the last 3 months and/or ongoing;&lt;br&gt;                6. Patients with past history of solid organ transplant.&lt;br&gt;                7. Active tuberculosis, uncontrolled active HBV or HCV infection, HIV with positive viral load.&lt;br&gt;                8. Hospitalized patients with refractory hypoxia, defined as inability to maintain saturation &gt;85% with maximal available therapy for &gt;6 hours&lt;br&gt;                9. Patients receiving any agent with immune suppressive effects, other than steroids at dosages less than 300 mg/day and/or anti-IL6 treatments like Tocilizumab or Sarilumab which should preferably be minimized&lt;br&gt;                10. Patients with baseline Rockwood Clinical Frailty Scale =6&lt;br&gt;                11. Patients under guardianship&lt;br&gt;</t>
  </si>
  <si>
    <t>Absolute lymphocyte count (ALC) of lymphopenic (ALC =1000/mm¬≥) COVID-19 infected participants measured using blood count daily to approximately 30 days following initial study drug administration, or hospital discharge</t>
  </si>
  <si>
    <t>A multi-centric, open-labeled, prospective, comparative study to evaluate the efficacy and safety of Tinefcon and standard of care versus standard of care alone in patients of moderate COVID-19 - TINEFCON</t>
  </si>
  <si>
    <t>Intervention1: Tinefcon: 2.8g/day (four tablets of 700&lt;br&gt;mg/day) orally once a day for 10 days&lt;br&gt;Control Intervention1: Standard of Care: Tab. Ivermectin  12 mg single dose&lt;br&gt;Tab. Hydroxychloroquine 400 mg twice daily on Day 1, then 400 mg OD for 5 days&lt;br&gt;</t>
  </si>
  <si>
    <t>http://www.ctri.nic.in/Clinicaltrials/pmaindet2.php?trialid=45359</t>
  </si>
  <si>
    <t>A clinical study to assess the efficacy and safety of Tinefcon in patients with moderate COVID-19 infection</t>
  </si>
  <si>
    <t>CTRI/2020/10/028335</t>
  </si>
  <si>
    <t>Randomized, Parallel Group, Active Controlled Trial
  Method of generating randomization sequence:Computer generated randomization  Method of allocation concealment:Case Record Numbers  Blinding and masking:Not Applicable</t>
  </si>
  <si>
    <t>Piramal Enterprises Limited</t>
  </si>
  <si>
    <t>Mridul Sharma</t>
  </si>
  <si>
    <t>Gopikrishna Memorial Hospital, Ganpatrao Kadam Marg, Lower Parel, Mumbai 400013 same</t>
  </si>
  <si>
    <t>rajiv.salvi@piramal.com</t>
  </si>
  <si>
    <t>Inclusion criteria: 1. Subjects who are able to provide a written informed consent or have a legally accepted representative to provide the same.  &lt;br/ &gt;&lt;br&gt;2.	Subjects who are proven to be positive for SARS-CoV-2 infection, as confirmed by the RT-PCR test. &lt;br/ &gt;&lt;br&gt;3.	Subjects who are admitted with moderate COVID-19 (MOFHW criteria) for treatment at the hospital having the following clinical criteria: pneumonia with no signs of severe disease; peripheral capillary oxygen saturation (SPO2) between 90 and 94% on room air and respiratory rate between 15 and 30 breaths per minute.  &lt;br/ &gt;&lt;br&gt;4.	Subjects with arterial partial pressure of oxygen/fraction of inspired oxygen (PaO2/FiO2) between 200 and 300 mm/Hg. &lt;br/ &gt;&lt;br&gt;5.	Female subjects with a negative urine pregnancy test at screening.  &lt;br/ &gt;&lt;br&gt;6.	Subjects who are able to take the study drug orally and comply with the study procedures</t>
  </si>
  <si>
    <t>Exclusion criteria: 1. Subjects who are participating in any other clinical trial or experimental treatment for COVID-19. &lt;br/ &gt;&lt;br&gt;2.	Subjects with persistent vomiting (more than three episodes of vomiting in 12 hours) and who cannot tolerate oral drugs.  &lt;br/ &gt;&lt;br&gt;3.	Subjects requiring concomitant use of invasive or non-invasive mechanical ventilation. &lt;br/ &gt;&lt;br&gt;4.	Subjects requiring vasopressors or ionotropic medications.  &lt;br/ &gt;&lt;br&gt;5.	Subjects requiring anti-viral drugs like ritonavir, favipirir, lopinavir or monoclonal antibodies like tocilizumab at hospitalization, in the opinion of the Investigator.  &lt;br/ &gt;&lt;br&gt;6.	Female subjects who are pregnant or lactating.  &lt;br/ &gt;&lt;br&gt;7.	Subjects who are known to be HIV positive or positive for Hepatitis B or C. (The same may be noted based on history given by the subject or standards of care followed at the individual sites.)   &lt;br/ &gt;&lt;br&gt;8.	Subjects with history of retinopathy or macular degeneration. &lt;br/ &gt;&lt;br&gt;9.	Subjects with prolonged QTc interval at screening ( &gt;450 ms in males and  &gt;470 ms in females). &lt;br/ &gt;&lt;br&gt;10.	Subjects with liver enzymes (namely alanine aminotransferase (ALT) and/or aspartate aminotransferase (AST))  &gt; 5x upper limit of normal.  &lt;br/ &gt;&lt;br&gt;11.	Subjects with creatinine clearance  &lt;50 ml/min (using Cockgroft-Gault formula). &lt;br/ &gt;&lt;br&gt;12.	Subjects who are not deemed fit as per the investigator for any other medical reason</t>
  </si>
  <si>
    <t>Clinical response: Resolution of fever  &lt;br/ &gt;&lt;br&gt;Clinical Improvement Scale &lt;br/ &gt;&lt;br&gt;Overall survival of the subjects &lt;br/ &gt;&lt;br&gt;Progression of COVID-19 associated pneumonitis &lt;br/ &gt;&lt;br&gt;Cytokine levelsTimepoint: Clinical response: Resolution of fever - measured daily for 10 days  &lt;br/ &gt;&lt;br&gt;Clinical Improvement Scale:measured at baseline and days 3, 7 and 10 &lt;br/ &gt;&lt;br&gt;Overall survival of the subjects: at 14 days  &lt;br/ &gt;&lt;br&gt;Progression of COVID-19 associated pneumonitis: measured daily for 10 days &lt;br/ &gt;&lt;br&gt;Cytokine levels at baseline and on days 7 and 10</t>
  </si>
  <si>
    <t>Efficacy and safety of high-dose vitamin C combined with traditional Chinese medicine in the treatment of moderate and severe novel coronavirus pneumonia (COVID-19)</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</si>
  <si>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</si>
  <si>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http://www.chictr.org.cn/showproj.aspx?proj=53322</t>
  </si>
  <si>
    <t>ChiCTR2000032717</t>
  </si>
  <si>
    <t>Control group 1:10;Integrated traditional Chinese and western medicine treatment group 1:10;Integrated traditional and western medicine treatment + high-dose vitamin C group 1:10;Control group 2:10;Integrated traditional and western medicine treatment gr</t>
  </si>
  <si>
    <t>Xi'an International Medical Center Hospital</t>
  </si>
  <si>
    <t>Xijing He</t>
  </si>
  <si>
    <t>777 Xitai Road, Gaoxin District, Xi'an, Shaanxi, China</t>
  </si>
  <si>
    <t>czj0606@126.com</t>
  </si>
  <si>
    <t>+86 17729109026</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</si>
  <si>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</si>
  <si>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</si>
  <si>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Recovery time;</t>
  </si>
  <si>
    <t>A multi-centric, open labelled, double-arm, phase II/III interventional study to evaluate the efficacy of composite Ayurvedic formulations for treatment of COVID-19 infections</t>
  </si>
  <si>
    <t>Intervention1: As standard treatment suggested by WHO/ICMR (treatment period of 14 days): As standard treatment suggested by WHO/ICMR for Covid-19 patients for a treatment period of 14 days&lt;br&gt;Control Intervention1: Standard treatment suggested by WHO/ICMR (allopathic anti-viral drugs) (treatment period of 14 days) and will be supplemented with ayurvedic formulations consisting of Arishtam, Churnam and Kashayam: Amirtharishtam √¢?? 5 mL &lt;br&gt;Dasamoolarishtam - 5 mL &lt;br&gt;Kanakasavam √¢?? 5 mL&lt;br&gt;Vasarishta √¢?? 5 mL&lt;br&gt;Total √¢?? 20 mL &lt;br&gt;The 20 mL Arishtam will be diluted in 30 mL of hot water before being administered orally&lt;br&gt;&lt;br&gt;Ashwagandha √¢?? 1 g&lt;br&gt;Karpuradi Churnam -1 g &lt;br&gt;Sithopaladi - 1 g &lt;br&gt;Yashtimadhu - 1 g &lt;br&gt;Sudarsana - 1 g &lt;br&gt;Guduchi Sattva - 1 g&lt;br&gt;Total √¢?? 6 g&lt;br&gt;The 6 grams Churnam will be administered orally in honey&lt;br&gt;&lt;br&gt;&lt;br&gt;Indukantham Kashayam √¢?? 15 mL&lt;br&gt;This will be diluted in 30 mL of hot water before administration&lt;br&gt;&lt;br&gt;(for 14 days √¢?? twice a day before meals)&lt;br&gt;</t>
  </si>
  <si>
    <t>http://www.ctri.nic.in/Clinicaltrials/pmaindet2.php?trialid=45532</t>
  </si>
  <si>
    <t>Ayurvedic formulations for the prevention of COVID-19 infection</t>
  </si>
  <si>
    <t>CTRI/2020/07/026530</t>
  </si>
  <si>
    <t>SASTRA Deemed University</t>
  </si>
  <si>
    <t>Dr S Swaminathan</t>
  </si>
  <si>
    <t xml:space="preserve">ASK-1, Lab No. 409, Department of Bioengineering, Centre for Nanotechnology &amp; Advanced Biomaterials, 
SASTRA Deemed University, 
Thanjavur 613401, 
Tamil Nadu, India, 
</t>
  </si>
  <si>
    <t>drsms72@gmail.com</t>
  </si>
  <si>
    <t>Kamakshi Ayurvedha Vaidyasala</t>
  </si>
  <si>
    <t>Inclusion criteria: i.	Males and females between 18 and 70 years of age will be informed of the nature of the study and informed written consent will be obtained &lt;br/ &gt;&lt;br&gt;ii.	COVID positive patients in the hospitals and home quarantine patients &lt;br/ &gt;&lt;br&gt;iii.	Laboratory confirmed COVID 19 with or without symptoms but NOT with active illness (ventilator support) &lt;br/ &gt;&lt;br&gt;iv.	Body weights within 25% of the appropriate weight range &lt;br/ &gt;&lt;br&gt;v.	Twelve lead ECG without significant abnormalities &lt;br/ &gt;&lt;br&gt;</t>
  </si>
  <si>
    <t>Exclusion criteria: i.	Persons already treated with any of the study drugs during the last 30 days &lt;br/ &gt;&lt;br&gt;ii.	Pregnant and lactating females and those who have a pregnancy plan &lt;br/ &gt;&lt;br&gt;iii.	Known allergy to any of the medications used in this trial &lt;br/ &gt;&lt;br&gt;iv.	Any disease or condition, which might compromise the haematopoietic, renal, liver, pulmonary, central nervous, cardiovascular, immunological, dermatological, gastrointestinal system &lt;br/ &gt;&lt;br&gt;v.	History of allergic conditions √¢?? asthma, urticaria, eczema &lt;br/ &gt;&lt;br&gt;vi.	History of autoimmune disorders √¢?? lupus erythematosis (SLE) &lt;br/ &gt;&lt;br&gt;vii.	History of alcohol addiction  &lt;br/ &gt;&lt;br&gt;viii.	History or presence of dyspepsia, gastric ulcer or duodenal ulcer &lt;br/ &gt;&lt;br&gt;ix.	History of psychiatric disorders &lt;br/ &gt;&lt;br&gt;x.	Presence of clinically significant abnormal laboratory results during screening. Use of any recreational drugs or a history of drug addiction &lt;br/ &gt;&lt;br&gt;xi.	Subjects with HIV, HBV and HCV &lt;br/ &gt;&lt;br&gt;</t>
  </si>
  <si>
    <t>Episodes and severity of symptoms of respiratory tract infection (cold, sore throat, dry cough, breathlessness) in subjects who may get direct or indirect exposure to COVID 19Timepoint: After enrollment on day one, clinical assessments will be done on day 3, 6, 9 and 12 and 14</t>
  </si>
  <si>
    <t>Efficacy of Addition of Naproxen in the Treatment of critically ill Patients Hospitalized for COVID-19 Infection / Enacovid Study - ENACOVID</t>
  </si>
  <si>
    <t>&lt;br&gt;Pharmaceutical Form: Tablet&lt;br&gt;INN or Proposed INN: NAPROXEN&lt;br&gt;Other descriptive name: NAPROXEN&lt;br&gt;Concentration unit: mg milligram(s)&lt;br&gt;Concentration type: equal&lt;br&gt;Concentration number: 250-&lt;br&gt;&lt;br&gt;</t>
  </si>
  <si>
    <t>https://www.clinicaltrialsregister.eu/ctr-search/search?query=eudract_number:2020-001301-23</t>
  </si>
  <si>
    <t>Efficacy of Addition of Naproxen for COVID-19 Infection / Enacovid Study</t>
  </si>
  <si>
    <t>EUCTR2020-001301-23-FR</t>
  </si>
  <si>
    <t>COVID-19 Infection;Therapeutic area: Diseases [C] - Virus Diseases [C02]</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</si>
  <si>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</si>
  <si>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</si>
  <si>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</si>
  <si>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</si>
  <si>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</si>
  <si>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</si>
  <si>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</si>
  <si>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Development of an Automated and Scalable Virtual Assistant to Aid in PPE Adherence and Clinical Protocols for Healthcare Worker Safety</t>
  </si>
  <si>
    <t>Other: Virtual Assistant first, then Human Coach;Other: Human Coach first, then Virtual Assistant</t>
  </si>
  <si>
    <t>https://clinicaltrials.gov/show/NCT04435275</t>
  </si>
  <si>
    <t>Virtual Assistant for COVID-19 PPE</t>
  </si>
  <si>
    <t>NCT04435275</t>
  </si>
  <si>
    <t>Rongyu ( Cindy) Jin</t>
  </si>
  <si>
    <t>rongyu.jin@uhn.ca</t>
  </si>
  <si>
    <t>416-603-5800</t>
  </si>
  <si>
    <t>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t>
  </si>
  <si>
    <t>performance of healthcare workers;performance of healthcare workers;performance of healthcare workers;performance of healthcare workers</t>
  </si>
  <si>
    <t>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</si>
  <si>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</si>
  <si>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http://www.ctri.nic.in/Clinicaltrials/pmaindet2.php?trialid=44121</t>
  </si>
  <si>
    <t>A clinical trial to evaluate safety and efficacy of polyherbal capsule Astha-15 used as an add on therapy with standard care of therapy as an immunity booster in the suspected and COVID-19 diagnosed patients.</t>
  </si>
  <si>
    <t>CTRI/2020/06/025590</t>
  </si>
  <si>
    <t>Randomized, Parallel Group, Placebo Controlled Trial
  Method of generating randomization sequence:Other  Method of allocation concealment:Not Applicable  Blinding and masking:Participant, Investigator and Outcome Assessor Blinded</t>
  </si>
  <si>
    <t>Dalmia Centre for Research and Development</t>
  </si>
  <si>
    <t>Mukesh Kumar</t>
  </si>
  <si>
    <t>A-19, 1st floor, Street No.-3, Gurunanak Pura, Laxmi Nagar</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</si>
  <si>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</si>
  <si>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</si>
  <si>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</si>
  <si>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</si>
  <si>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1. Changes in scores of the St. George Respiratory Questionnaire from baseline to EOT visit. &lt;br/ &gt;&lt;br&gt;2. Changes in scores of the Leicester Cough Questionnaire from baseline to EOT visit.Timepoint: Day -2 to -1, Day 1, Day 14, Day 28 (End of Treatment), Day 35 (Follow-up)</t>
  </si>
  <si>
    <t>Randomized Double Blind Placebo-Controlled Study to Determine if Prophylaxis With RTB101 Compared to Placebo Reduces Severity of Lab Confirmed COVID19 in Adults =65 Years in a Nursing Home in Which =1 Person(s) Have Lab Confirmed COVID19</t>
  </si>
  <si>
    <t>https://clinicaltrials.gov/show/NCT04409327</t>
  </si>
  <si>
    <t>Phase 3 Study to Determine if RTB101 Reduces the Severity of COVID-19 in Older Adults Residing in Nursing Homes</t>
  </si>
  <si>
    <t>NCT04409327</t>
  </si>
  <si>
    <t>July 11, 2020</t>
  </si>
  <si>
    <t>Medical Director;Medical Monitor</t>
  </si>
  <si>
    <t>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t>
  </si>
  <si>
    <t>The percentage of subjects who develop laboratory-confirmed COVID-19: - with protocol-defined progressive symptoms OR - are hospitalized OR - die</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</si>
  <si>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 (ITAC)</t>
  </si>
  <si>
    <t>&lt;br&gt;Product Name: Anti-COVID-19 Hyperimmune Globulin (Human) - Grifols Therapeutics LLC&lt;br&gt;Pharmaceutical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Takeda Pharmaceuticals&lt;br&gt;Pharmaceutical Form: Infusion&lt;br&gt;INN or Proposed INN: Anti-COVID-19 hyperimmune globulin (human)&lt;br&gt;Concentration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Emergent Biosolutions&lt;br&gt;Pharmaceutical Form: Infusion&lt;br&gt;INN or Proposed INN: Anti-COVID-19 hyperimmune globulin (human) - Emergent Biosolutions&lt;br&gt;Concentration unit: mg/ml milligram(s)/millilitre&lt;br&gt;Concentration type: equal&lt;br&gt;Concentration number: 100-&lt;br&gt;Pharmaceutical form of the placebo: Solution for injection/infusion&lt;br&gt;Route of administration of the placebo: Intravenous use&lt;br&gt;&lt;br&gt;Product Name: Anti-COVID-19 hyperimmune globulin (human) - CSL Behring AG&lt;br&gt;Pharmaceutical Form: Infusion&lt;br&gt;INN or Proposed INN: Anti-COVID-19 hyperimmune globulin (human) - CSL Behring AG&lt;br&gt;Concentration unit: mg/ml milligram(s)/millilitre&lt;br&gt;Concentration type: equal&lt;br&gt;Concentration number: 100-&lt;br&gt;Pharmaceutical form of the placebo: Solution for injection/infusion&lt;br&gt;Route of administration of the placebo: Intravenous use&lt;br&gt;&lt;br&gt;</t>
  </si>
  <si>
    <t>https://www.clinicaltrialsregister.eu/ctr-search/search?query=eudract_number:2020-002542-16</t>
  </si>
  <si>
    <t>Inpatient Treatment with Anti-Coronavirus Immunoglobulin (ITAC)</t>
  </si>
  <si>
    <t>EUCTR2020-002542-16-GB</t>
  </si>
  <si>
    <t xml:space="preserve">Controlled: yes
Randomised: yes
Open: no
Single blind: no
Double blind: yes
Parallel group: yes
Cross over: no
Other: yes
Other trial design description: Adaptive
If controlled, specify comparator, Other Medicinial Product: no
Placebo: yes
Other: no
Number of treatment arms in the trial: 2
</t>
  </si>
  <si>
    <t>Office of Sponsored Projects, Regents of the University of Minnesota</t>
  </si>
  <si>
    <t>United States;Portugal;Nigeria;Greece;Thailand;Spain;Israel;United Kingdom;France;Mexico;Argentina;Belgium;Poland;Denmark;Peru;Germany;Japan</t>
  </si>
  <si>
    <t>COVID-19 (SARS-CoV-2) infection &lt;br&gt;MedDRA version: 23.0
Level: PT
Classification code 10051905
Term: Coronavirus infection
System Organ Class: 10021881 - Infections and infestations
;Therapeutic area: Health Care [N] - Environment and Public Health [N06]</t>
  </si>
  <si>
    <t>Sarah Pett</t>
  </si>
  <si>
    <t>90 High Holborn</t>
  </si>
  <si>
    <t>s.pett@ucl.ac.uk</t>
  </si>
  <si>
    <t>MRC CTU at UCL</t>
  </si>
  <si>
    <t>Inclusion criteria: &lt;br&gt;In order to be eligible to participate in this study, a participant must meet all of the following criteria:&lt;br&gt;&lt;br&gt;1. SARS-CoV-2 infection, documented by PCR or other nucleic acid test (NAT) within 3 days prior to randomization OR documented by NAT more than 3 days prior to randomization AND progressive disease suggestive of ongoing SARS-CoV-2 infection.&lt;br&gt;&lt;br&gt;2. Symptomatic COVID-19 disease&lt;br&gt;&lt;br&gt;3. Duration of symptoms attributable to COVID-19 = 12 days&lt;br&gt;&lt;br&gt;4. Requiring inpatient hospital medical care for clinical manifestations of COVID-19 (admission for public health or quarantine only is not included)&lt;br&gt;&lt;br&gt;5. Age = 18 years&lt;br&gt;&lt;br&gt;6. Willingness to abstain from participation in other COVID-19 treatment trials until after study day 7&lt;br&gt;&lt;br&gt;7. Provision of informed consent by participant or legally authorized representative&lt;br&gt;&lt;br&gt;Are the trial subjects under 18? no&lt;br&gt;Number of subjects for this age range: 0&lt;br&gt;F.1.2 Adults (18-64 years) yes&lt;br&gt;F.1.2.1 Number of subjects for this age range 250&lt;br&gt;F.1.3 Elderly (&gt;=65 years) yes&lt;br&gt;F.1.3.1 Number of subjects for this age range 250&lt;br&gt;</t>
  </si>
  <si>
    <t>Exclusion criteria: &lt;br&gt;1.	Prior receipt of SARS-CoV-2 hIVIG or convalescent plasma from a person who recovered from COVID-19 at any time&lt;br&gt;&lt;br&gt;2.	Prior receipt of standard IVIG (not hyperimmune to SARS-CoV-2) within 45 days&lt;br&gt;&lt;br&gt;3.	Current or predicted imminent (within 24 hours) requirement for any of the following:&lt;br&gt;‚Ä¢	Invasive ventilation&lt;br&gt;‚Ä¢	Non-invasive ventilation&lt;br&gt;‚Ä¢	Extracorporeal membrane oxygenation&lt;br&gt;‚Ä¢	Mechanical circulatory support&lt;br&gt;‚Ä¢	Continuous vasopressor therapy&lt;br&gt;&lt;br&gt;4.	History of allergy to IVIG or plasma products&lt;br&gt;&lt;br&gt;5.	History of selective IgA deficiency with documented presence of anti-IgA antibodies&lt;br&gt;&lt;br&gt;6.	Any medical conditions for which receipt of the required volume of intravenous fluid may be dangerous to the patient &lt;br&gt;‚Ä¢	Includes New York Heart Association Class III or IV stage heart failure&lt;br&gt;&lt;br&gt;7.	Any of the following thrombotic or procoagulant disorders:&lt;br&gt;‚Ä¢	Acute coronary syndromes, cerebrovascular syndromes and pulmonary or deep venous thrombosis within 28 days of randomization&lt;br&gt;‚Ä¢	History of prothrombin gene mutation 20210, homozygous Factor V Leiden mutations, antithrombin III deficiency, protein C deficiency, protein S deficiency or antiphospholipid syndrome &lt;br&gt;&lt;br&gt;8.	Any condition for which, in the opinion of the investigator, participation would not be in the best interest of the participant or that could prevent, limit, or confound the protocol-specified assessments&lt;br&gt;&lt;br&gt;9. Prior participation in a COVID-19 treatment trial within 6 months of enrolment&lt;br&gt;&lt;br&gt;</t>
  </si>
  <si>
    <t>Main Objective: The primary endpoint of this trial in hospitalized patients is an ordinal outcome based on the patient‚Äôs clinical status on Day 7. It includes 7 mutually exclusive categories capturing the range of organ dysfunction that may be associated with progression of COVID-19, such as respiratory dysfunction and coagulation-related complications:&lt;br&gt;&lt;br&gt;7.	Death&lt;br&gt;6.	End-organ failure&lt;br&gt;5.	Life-threatening end-organ dysfunction &lt;br&gt;4.	Serious end-organ dysfunction &lt;br&gt;3.	Moderate end-organ dysfunction &lt;br&gt;2.	Limiting symptoms due to COVID-19&lt;br&gt;1.	No limiting symptoms due to COVID-19&lt;br&gt;&lt;br&gt;The rationale behind this approach is to estimate in a clinically meaningful way whether the study drug has had a favourable clinical impact on the patient.;Secondary Objective: 1.	All-cause mortality through Day 28.&lt;br&gt;&lt;br&gt;2.	The primary ordinal outcome on Days 3, 5, 14 and 28.&lt;br&gt;&lt;br&gt;3.	Change in National Early Warning Score (NEWS) from baseline at Day 3. This is a scoring system validated in the UK, which is able to score how sick people are, and their risk of dying, based on things like their blood pressure, pulse rate and body temperature.&lt;br&gt;&lt;br&gt;4.	Time to the 3 least favourable categories of the primary outcome measure&lt;br&gt;&lt;br&gt;5.	Time to the 2 most favourable categories of the primary outcome measure.&lt;br&gt;&lt;br&gt;6.	Hospitalization status (alive and discharged from the hospital to home or rehabilitation, versus dead or hospitalized) at Days 7, 14 and 28. &lt;br&gt;&lt;br&gt;7.	Time to discharge.&lt;br&gt;&lt;br&gt;8.	Days alive outside of a hospital through Day 28.&lt;br&gt;&lt;br&gt;9.      Pulmonary only components of the primary outcome measure at Days 3, 5, 7, 14 and 28&lt;br&gt;&lt;br&gt;10.     Thrombotic components of the primary outcome measure (stroke, myocardial infarction, venous and arterial thrombosis or embolism, plus disseminated intravascular ;Primary end point(s): The primary endpoint of this trial in hospitalized patients is an ordinal outcome based on the patient‚Äôs clinical status on Day 7. It includes 7 mutually exclusive categories capturing the range of organ dysfunction that may be associated with progression of COVID-19, such as respiratory dysfunction and coagulation-related complications. Categories are:&lt;br&gt;7. Death&lt;br&gt;6. End-organ failure&lt;br&gt;5. Life-threatening end-organ dysfunction &lt;br&gt;4. Serious end-organ dysfunction &lt;br&gt;3. Moderate end-organ dysfunction &lt;br&gt;2. Limiting symptoms due to COVID-19&lt;br&gt;1. No limiting symptoms due to COVID-19&lt;br&gt;;Timepoint(s) of evaluation of this end point: Clinical status on Day 7</t>
  </si>
  <si>
    <t>Cyclosporin for the Prevention and Treatment of COVID-19 Disease</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</si>
  <si>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</si>
  <si>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http://en.irct.ir/trial/48262</t>
  </si>
  <si>
    <t>IRCT20150107020592N22</t>
  </si>
  <si>
    <t>covid-19. &lt;br&gt;Coronavirus infection, unspecified;B34.2</t>
  </si>
  <si>
    <t>iran.criticalcare@yahoo.com</t>
  </si>
  <si>
    <t>Inclusion criteria: &lt;br&gt;                covid patients&lt;br&gt;                non-intubated payients&lt;br&gt;                Age between 18-80&lt;br&gt;</t>
  </si>
  <si>
    <t>Exclusion criteria: &lt;br&gt;                Allergy to cyclosporin&lt;br&gt;                intubated patients&lt;br&gt;</t>
  </si>
  <si>
    <t>Improve oxygenation. Timepoint: 0,1,2,3,7after treatment with cyclosporin. Method of measurement: pulse oximeter.;Improve ct scan. Timepoint: seven day after cyclosporine  treatment. Method of measurement: CT scan unit.</t>
  </si>
  <si>
    <t>Identifying Functional and Psycho-social Complaints After Hospitalization for Severe SARS-CoV-2 Infection (COVID19)- REPERCOV</t>
  </si>
  <si>
    <t>https://clinicaltrials.gov/show/NCT04561154</t>
  </si>
  <si>
    <t>Identifying Functional and Psycho-social Complaints After Hospitalization for SARS-CoV-2 Infection( COVID 19)- REPERCOV</t>
  </si>
  <si>
    <t>NCT04561154</t>
  </si>
  <si>
    <t>Centre Hospitalier le Mans</t>
  </si>
  <si>
    <t>SARS-COV2;COVID19</t>
  </si>
  <si>
    <t>REPERCOV</t>
  </si>
  <si>
    <t>Christelle JADEAU;Christelle JADEAU</t>
  </si>
  <si>
    <t>cjadeau@ch-lemans.fr;cjadeau@ch-lemans.fr</t>
  </si>
  <si>
    <t>0243434343;0243434343</t>
  </si>
  <si>
    <t>_x000D_&lt;br&gt;        Inclusion Criteria:_x000D_&lt;br&gt;_x000D_&lt;br&gt;          -  Patient hospitalized for severe Covid-19 infection between March 1 and June 30, 2020_x000D_&lt;br&gt;             in a conventional unit, intensive care unit, at the Centre hospitalier du Mans and_x000D_&lt;br&gt;             alive at the time of the investigation at 2 to 3 months_x000D_&lt;br&gt;_x000D_&lt;br&gt;          -  Patient having given their express consent, after having received the research_x000D_&lt;br&gt;             information letter upon discharge from hospital or having given their express consent_x000D_&lt;br&gt;             after sending the information letter_x000D_&lt;br&gt;_x000D_&lt;br&gt;          -  Age = 18 years_x000D_&lt;br&gt;_x000D_&lt;br&gt;          -  Patient having contracted a SARS-CoV-2 infection proved by RT-PCR and / or_x000D_&lt;br&gt;             retrospective serology and / or a Covid-19 syndrome with suggestive chest scanner_x000D_&lt;br&gt;             (during the period from March 1, 2020 to June 30, 2020)_x000D_&lt;br&gt;_x000D_&lt;br&gt;        Exclusion Criteria:_x000D_&lt;br&gt;_x000D_&lt;br&gt;          -  Patient opposition to participate in the cohort_x000D_&lt;br&gt;_x000D_&lt;br&gt;          -  Non-French speaking patient_x000D_&lt;br&gt;_x000D_&lt;br&gt;          -  Patients who cannot read or write_x000D_&lt;br&gt;_x000D_&lt;br&gt;          -  Patient subject to a protective measure_x000D_&lt;br&gt;_x000D_&lt;br&gt;          -  Patient not affiliated to a social security or equivalent health insurance_x000D_&lt;br&gt;</t>
  </si>
  <si>
    <t>Identify functionnal and psychosocial complaints;Identify functionnal and psychosocial complaints;Identify functionnal and psychosocial complaints;Identify functionnal and psychosocial complaints</t>
  </si>
  <si>
    <t>Hydroxychloroquine Efficacy and Safety in Preventing SARS-CoV-2 Infection and COVID-19 Disease Severity During Pregnancy</t>
  </si>
  <si>
    <t>https://clinicaltrials.gov/show/NCT04410562</t>
  </si>
  <si>
    <t>NCT04410562</t>
  </si>
  <si>
    <t>Pregnancy Related;COVID;Covid-19</t>
  </si>
  <si>
    <t>COVID-Preg</t>
  </si>
  <si>
    <t>Clara Men√©ndez, MD.PhD</t>
  </si>
  <si>
    <t>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t>
  </si>
  <si>
    <t>Number of PCR confirmed cases among pregnant women</t>
  </si>
  <si>
    <t>Effectiveness of three prototypes of a device to reduce aerolization dispersion in emergency dental care in times of SARS-CoV-2 pandemic: a randomized controlled clinical trial</t>
  </si>
  <si>
    <t>Participants will undergo routine emergency dental consultation, being randomly assigned to four experimental groups (n = 15). In the control group (CG), care will be performed according to the standard protocol, using personal protective equipment (PPE) and observing all the biosafety care recommended by WHO for dental care in a pandemic situation. In the test groups (GT1, GT2 and GT3), care will follow the same protocol used in the GC, with the additional use of three different prototypes of a device designed to reduce dispersion by aerolization in dental care.;Device;Equipment and Supplies</t>
  </si>
  <si>
    <t>http://www.ensaiosclinicos.gov.br/rg/RBR-9rnkbs/</t>
  </si>
  <si>
    <t>Effectiveness of an equipment to reduce the dispersion of particles in emergency dental care during the Covid-19 pandemic</t>
  </si>
  <si>
    <t>RBR-9rnkbs</t>
  </si>
  <si>
    <t>Preventive clinical trial, randomized-controlled, parallel, single-blind, with four arms.</t>
  </si>
  <si>
    <t>Pontif√≠cia Universidade Cat√≥lica do Rio Grande do Sul - Porto Alegre, RS, Brazil</t>
  </si>
  <si>
    <t>Coronavirus Infections; Aerosols; Dentistry &lt;br&gt;Coronavirus Infections;D20.280.055;H02.163;Coronavirus Infections</t>
  </si>
  <si>
    <t>Maximiliano</t>
  </si>
  <si>
    <t>Gomes</t>
  </si>
  <si>
    <t>Av. Ipiranga, 6681</t>
  </si>
  <si>
    <t>maximiliano.gomes@pucrs.br</t>
  </si>
  <si>
    <t>Pontif√≠cia Universidade Cat√≥lica do Rio Grande do Sul</t>
  </si>
  <si>
    <t>Inclusion criteria: Age over 18, of any sex; Need for emergency dental consultation with indication of procedures that require the use of high-speed turbines and / or ultrasound tips; Written consent to participate voluntarily in the study, upon signing the Informed Consent Form (ICF).</t>
  </si>
  <si>
    <t>Exclusion criteria: Age below 18 years; Need for emergency dental consultation without indicating procedures that require the use of high-speed turbines and / or ultrasound tips; Use of antibiotic medication in the last six months; Any systemic condition that requires the use of prophylactic antibiotic medication prior to dental consultation (eg, mitral valve prolapse with regurgitation); Presence of signs and symptoms compatible with acute respiratory syndrome, such as difficulty in breathing and fever (temperature&gt; 38oC).</t>
  </si>
  <si>
    <t>To evaluate the difference in the amount of microorganisms between the pre- and postoperative period, by measuring the mean count of colony forming units (CFU) of all ten sites collected, in each participant, based on a variation of at least 5% in the pre- and post-intervention measurements.</t>
  </si>
  <si>
    <t>Randomised Controlled Trial of Positive Mood Training versus Enhanced Treatment as Usual on Anxiety and Depression in People Distressed by COVID-19</t>
  </si>
  <si>
    <t>There are two arms to this trial. Arm 1: Positive Mood Training. Arm 2: Enhanced Treatment as Usual. Therapy is administered once-weekly 60 minute sessions by clinical psychologists over 7 weeks delivered via video-conferencing to groups of 4 people at a time. Across sessions the clinical psychologist will teach the following mood coping strategies: arousal reduction, mood improvement strategies, positive events boosting, and accessing social support. This will occur will via educational sessions, group discussions via teleconference, and homework assignments. Homework will include mood monitoring, prompts to engage in positive activities, and prompts to engage in social interaction. Adherence to session strategies and homework assignments will be monitored by completing session attendance checklists and weekly checks of assigned homework tasks. Clinical psychologists will be trained by the lead investigator (Bryant), and will be supplemented by completion of conducting practice groups under supervision. Participants who complete all assessments will be reimbursed $50 for their time.The duration of the study for any participant will conclude after a 6-month follow-up assessment, resulting in participation duration of 34 weeks.</t>
  </si>
  <si>
    <t>https://anzctr.org.au/ACTRN12620000811909.aspx</t>
  </si>
  <si>
    <t>Effect of a Brief Mood Training Program on Anxiety and Depression Arising from COVID-19-Related Stress</t>
  </si>
  <si>
    <t>ACTRN12620000811909</t>
  </si>
  <si>
    <t>Depression;Anxiety;COVID-19; &lt;br&gt;Depression &lt;br&gt;Anxiety &lt;br&gt;COVID-19;Mental Health - Depression;Mental Health - Anxiety;Infection - Other infectious diseases;Respiratory - Other respiratory disorders / diseases</t>
  </si>
  <si>
    <t>Inclusion criteria: Inclusion Criteria:_x000D_&lt;br&gt;‚Ä¢ Score of greater than or equal to 16 on K10_x000D_&lt;br&gt;‚Ä¢ Aged at least 18 years_x000D_&lt;br&gt;‚Ä¢ Sufficient English language comprehension_x000D_&lt;br&gt;‚Ä¢ Access to teleconferencing platform_x000D_&lt;br&gt;</t>
  </si>
  <si>
    <t>Exclusion criteria: Exclusion Criteria:_x000D_&lt;br&gt;‚Ä¢ Current psychosis_x000D_&lt;br&gt;‚Ä¢ Imminent suicidal risk_x000D_&lt;br&gt;‚Ä¢ Current substance dependence (but not abuse)_x000D_&lt;br&gt;No access to internet-based access to teleconferencing facility_x000D_&lt;br&gt;</t>
  </si>
  <si>
    <t>Anxiety and depression represent a composite primary outcome, as measured by the Hospital Anxiety and Depression scale.[Pretreatment (week 1), posttreatment (week 7), primary follow-up (week 19), additional follow-up (week 59).]</t>
  </si>
  <si>
    <t>Comparison of the effectiveness of Ozone therapy with conventional therapy in improving patient outcomes in Covid-19 patients</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</si>
  <si>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</si>
  <si>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http://en.irct.ir/trial/47149</t>
  </si>
  <si>
    <t>Effect of Ozone therapy in treatment of COVID-19</t>
  </si>
  <si>
    <t>IRCT20191125045492N2</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</si>
  <si>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</si>
  <si>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COVID-19. &lt;br&gt;COVID-19, virus not identified;U07.2</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</si>
  <si>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</si>
  <si>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</si>
  <si>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</si>
  <si>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</si>
  <si>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</si>
  <si>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</si>
  <si>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</si>
  <si>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A Randomised Controlled Trial of Early Intervention in Patients HospItalised with COVID-19: Favipiravir verses HydroxycholorquiNe &amp; Azithromycin &amp; Zinc vErsEs Standard CaRe - PIONEER</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</si>
  <si>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</si>
  <si>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https://www.clinicaltrialsregister.eu/ctr-search/search?query=eudract_number:2020-001449-38</t>
  </si>
  <si>
    <t>A Randomised Controlled Trial of Early Intervention in Patients HospItalised with COVID-19: Favipiravir verses HydroxycholorquiNe &amp; Azithromycin &amp; Zinc vErsEs Standard CaRe</t>
  </si>
  <si>
    <t>EUCTR2020-001449-38-GB</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</si>
  <si>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</si>
  <si>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Chelsea and Westminster Hospital NHS Foundation Trust</t>
  </si>
  <si>
    <t>COVID-19 Infection &lt;br&gt;MedDRA version: 20.0
Level: LLT
Classification code 10051905
Term: Coronavirus infection
System Organ Class: 100000004862
;Therapeutic area: Diseases [C] - Respiratory Tract Diseases [C08]</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</si>
  <si>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</si>
  <si>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</si>
  <si>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</si>
  <si>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</si>
  <si>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</si>
  <si>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</si>
  <si>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A Clinical Trial to Evaluate the Efficacy and Safety of Hydrogen-oxygen Mixed Gas Inhalation in Convalescent Severe/Critically Ill Patients With Novel Coronavirus Pneumonia (COVID-19)</t>
  </si>
  <si>
    <t>Device: Hydrogen-Oxygen Generator with Nebulizer, AMS-H-03;Device: OLO-1 Medical Molecular Sieve Oxygen Generator</t>
  </si>
  <si>
    <t>https://clinicaltrials.gov/show/NCT04594460</t>
  </si>
  <si>
    <t>Hydrogen-oxygen Gas Mixture Inhalation in Patients With Convalescent Coronavirus Disease 2019 (COVID-19)</t>
  </si>
  <si>
    <t>NCT04594460</t>
  </si>
  <si>
    <t>Covid19;Hydrogen-oxygen Gas;AMS-H-03</t>
  </si>
  <si>
    <t>Wei-jie Guan, PhD;Wei-jie Guan, PhD</t>
  </si>
  <si>
    <t>;battery203@163.com</t>
  </si>
  <si>
    <t>;+86-13826042052</t>
  </si>
  <si>
    <t>Guangzhou Institute of Respiratory Disease;</t>
  </si>
  <si>
    <t>_x000D_&lt;br&gt;        Inclusion Criteria:_x000D_&lt;br&gt;_x000D_&lt;br&gt;          -  1) Male or female, aged between 18 and 75 (including boundary values) at screening._x000D_&lt;br&gt;_x000D_&lt;br&gt;             2) Severe or critically ill patients who have been diagnosed with a novel coronavirus_x000D_&lt;br&gt;             during hospitalization (COVID-19)._x000D_&lt;br&gt;_x000D_&lt;br&gt;             3) After treatment, the patients have met the discharge criteria of "COVID-19_x000D_&lt;br&gt;             Diagnosis and Treatment Guideline", and the time from hospital discharge is at least 1_x000D_&lt;br&gt;             month at the time of enrollment. The clinical symptoms of the subjects did not worsen_x000D_&lt;br&gt;             significantly as compared with that at the time of discharge, and the COVID-19 nucleic_x000D_&lt;br&gt;             acid test results are negative for at least 2 consecutive times (one of which could be_x000D_&lt;br&gt;             the nucleic acid test before discharge)._x000D_&lt;br&gt;_x000D_&lt;br&gt;             4) Forced vital capacity/per predicted (FVC% pred) = 50%. 5) 50% = FEV1 %pred =80%? 6)_x000D_&lt;br&gt;             Subject (or legally authorized representative) provides written informed consent prior_x000D_&lt;br&gt;             to initiation of any study procedures. Understands and agrees to comply with planned_x000D_&lt;br&gt;             study procedures._x000D_&lt;br&gt;_x000D_&lt;br&gt;             7) Agrees not to participate in other drug/device studies until the study is_x000D_&lt;br&gt;             completed._x000D_&lt;br&gt;_x000D_&lt;br&gt;        Exclusion Criteria:_x000D_&lt;br&gt;_x000D_&lt;br&gt;          -  1) With one of the following respiratory diseases:_x000D_&lt;br&gt;_x000D_&lt;br&gt;               1. Subjects with asthma history, or cannot rule out asthma based on the diagnosis of_x000D_&lt;br&gt;                  investigator;_x000D_&lt;br&gt;_x000D_&lt;br&gt;               2. Subjects with chronic obstructive pulmonary disease (COPD);_x000D_&lt;br&gt;_x000D_&lt;br&gt;               3. Subjects with following respiratory diseases such as active tuberculosis, lung_x000D_&lt;br&gt;                  cancer, sarcoidosis, pulmonary hypertension, pneumothorax, uncontrolled pleural_x000D_&lt;br&gt;                  effusion through intervention, pulmonary embolism, etc.;_x000D_&lt;br&gt;_x000D_&lt;br&gt;               4. Lung volume reduction: subjects have had lung volume reduction surgery, pulmonary_x000D_&lt;br&gt;                  lobectomy, or bronchoscopic lung volume reduction surgery._x000D_&lt;br&gt;_x000D_&lt;br&gt;                  2) Subjects with pulmonary heart disease. 3) Patients who are scheduled for_x000D_&lt;br&gt;                  elective surgery during the study period, such as thoracic and abdominal major_x000D_&lt;br&gt;                  surgery._x000D_&lt;br&gt;_x000D_&lt;br&gt;                  4) Subjects, judged by investigators, with previous or current diseases, which_x000D_&lt;br&gt;                  may affect the participation in this study or the outcome of this study: such as_x000D_&lt;br&gt;                  cancer, diseases of heart, liver, kidney, hematopoietic system and other vital_x000D_&lt;br&gt;                  organs or systems, etc._x000D_&lt;br&gt;_x000D_&lt;br&gt;                  5) Patients who have undergone surgery within 1 month prior to screening and have_x000D_&lt;br&gt;                  not fully recovered._x000D_&lt;br&gt;_x000D_&lt;br&gt;                  6) Occurrence of congestive heart failure, uncontrolled or unstable angina or_x000D_&lt;br&gt;                  myocardial infarction, cerebrovascular accident, or history of pulmonary embolism_x000D_&lt;br&gt;                  within 6 months prior to screening._x000D_&lt;br&gt;_x000D_&lt;br&gt;                  7) Patients with active tuberculosis infection within 12 months prior to_x000D_&lt;br&gt;                  screening._x000D_&lt;br&gt;_x000D_&lt;br&gt;                  8) Pregnancy or lactating women, or women of childbearing potential not agree to_x000D_&lt;br&gt;                  either abstinence or use at least one primary form of contraception from the time_x000D_&lt;br&gt;                  of screening till the study is completed._x000D_&lt;br&gt;_x000D_&lt;br&gt;                  9) Subjects with mental disorders or other conditions that are unable to_x000D_&lt;br&gt;                  cooperate effectively with the conduct of the clinical trial._x000D_&lt;br&gt;_x000D_&lt;br&gt;                  10) Subjects intolerance to inhalation therapy. 11) Others whom the investigator_x000D_&lt;br&gt;                  or sub-investigator judged inappropriate for participation in the study._x000D_&lt;br&gt;</t>
  </si>
  <si>
    <t>(VO2max)</t>
  </si>
  <si>
    <t>Clinical trial of minocycline against COVID-19</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</si>
  <si>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</si>
  <si>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http://en.irct.ir/trial/46977</t>
  </si>
  <si>
    <t>Effect of minocycline on COVID-19</t>
  </si>
  <si>
    <t>IRCT20081019001369N4</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</si>
  <si>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</si>
  <si>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</si>
  <si>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Effect of awake positioning on outcome of covid-19 patients on Bipap ventilator - Bipap</t>
  </si>
  <si>
    <t>http://www.ctri.nic.in/Clinicaltrials/pmaindet2.php?trialid=46272</t>
  </si>
  <si>
    <t>Benefit of positioning in COVID-19 patient on Bipap mechnical support</t>
  </si>
  <si>
    <t>CTRI/2020/08/027080</t>
  </si>
  <si>
    <t>Non-randomized, Active Controlled Trial
  Method of generating randomization sequence:  Method of allocation concealment:  Blinding and masking:</t>
  </si>
  <si>
    <t>Dept of Anaesthesia GCS Medical college Hospital and Research Center</t>
  </si>
  <si>
    <t>Dr Carolin Smita Kerketta</t>
  </si>
  <si>
    <t>Room no 87 dept of Anaesthesia
GCS medical college &amp; hospital campus Naroda Road
opp DRM office
Ahmedabad Dept of Anaesthesia
GCS medical college &amp; hospital campus Naroda Road
opp DRM office
Ahmedabad</t>
  </si>
  <si>
    <t>carolinsmita@gmail.com</t>
  </si>
  <si>
    <t>GCS medical college &amp; hospital</t>
  </si>
  <si>
    <t>Inclusion criteria: COVID-19 positive / suspected patients &lt;br/ &gt;&lt;br&gt;ARDS confirmed based on Berlin criteria 2012 &lt;br/ &gt;&lt;br&gt;Acute onset of respiratory symptoms  &lt; 1 week &lt;br/ &gt;&lt;br&gt;B/L Chest X-Ray opacities not explained by effusion, cardiac failure, lobar collapse. &lt;br/ &gt;&lt;br&gt;PaO2/FiO2 ratio  &gt; 200 mm Hg &lt;br/ &gt;&lt;br&gt;Age: 30 √¢?? 80 years &lt;br/ &gt;&lt;br&gt;BMI  &lt; 30 kg/m2 &lt;br/ &gt;&lt;br&gt;Fio2 requirement  &gt; 50 % on room air  &lt;br/ &gt;&lt;br&gt; &lt;br/ &gt;&lt;br&gt; &lt;br/ &gt;&lt;br&gt;</t>
  </si>
  <si>
    <t>Exclusion criteria: COVID-19  negative patients &lt;br/ &gt;&lt;br&gt;Drowsy patient &lt;br/ &gt;&lt;br&gt;Un co-operative &lt;br/ &gt;&lt;br&gt;Glassgow Coma Scale   &lt; 6 &lt;br/ &gt;&lt;br&gt;PaO2/FiO2  &lt;100 mmHg &lt;br/ &gt;&lt;br&gt;BMI  &gt; 30 kg/m2 &lt;br/ &gt;&lt;br&gt;Age  &lt;30 yrs  &gt; 80 years &lt;br/ &gt;&lt;br&gt;Cervical spondylosis &lt;br/ &gt;&lt;br&gt;Glaucoma &lt;br/ &gt;&lt;br&gt;Pregnancy  &lt;br/ &gt;&lt;br&gt; &lt;br/ &gt;&lt;br&gt;</t>
  </si>
  <si>
    <t>On Bipap Ventilator whether prone position is better than supine?Timepoint: 5 months</t>
  </si>
  <si>
    <t>Clinical Study of NK Cells in the Treatment of Novel Coronavirus Pneumonia (COVID-19)</t>
  </si>
  <si>
    <t>experimental group:Intravenous infusion of NK cells on day 0,3 and 6 , 1*107‚Äî1*108/kg body weight of NK cells each day.;control group:Sodium Potassium Magnesium Calcium and Glucose Injection.;</t>
  </si>
  <si>
    <t>http://www.chictr.org.cn/showproj.aspx?proj=49956</t>
  </si>
  <si>
    <t>Cancelled by the investigator           Clinical Study of NK Cells in the Treatment of Novel Coronavirus Pneumonia (COVID-19)</t>
  </si>
  <si>
    <t>ChiCTR2000030509</t>
  </si>
  <si>
    <t>The First Hospital of Harbin Medical University</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</si>
  <si>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</si>
  <si>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</si>
  <si>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</si>
  <si>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</si>
  <si>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Time and rate of novel coronavirus become negative.;</t>
  </si>
  <si>
    <t>A Multicenter, Adaptive, Randomized, Double-blind, Placebo-controlled Study to Assess the Efficacy and Safety of XC221, Tablets, 100 mg in Patients With COVID-19</t>
  </si>
  <si>
    <t>Drug: XC221;Drug: Placebo</t>
  </si>
  <si>
    <t>https://clinicaltrials.gov/show/NCT04487574</t>
  </si>
  <si>
    <t>A Study to Assess the Efficacy and Safety of XC221 in Patients With COVID-19</t>
  </si>
  <si>
    <t>NCT04487574</t>
  </si>
  <si>
    <t>RSV Therapeutics LLC</t>
  </si>
  <si>
    <t>_x000D_&lt;br&gt;        Inclusion Criteria:_x000D_&lt;br&gt;_x000D_&lt;br&gt;          1. Signed Informed Consent Form._x000D_&lt;br&gt;_x000D_&lt;br&gt;          2. Patients of both sexes aged 18 to 75 years inclusive._x000D_&lt;br&gt;_x000D_&lt;br&gt;          3. Diagnosed COVID-19 based on:_x000D_&lt;br&gt;_x000D_&lt;br&gt;               -  positive laboratory tests confirming the SARS-CoV-2 presence, performed no_x000D_&lt;br&gt;                  earlier than 14 days before hospitalization. It is allowed to determine the_x000D_&lt;br&gt;                  SARS-CoV-2 by the PCR or by another method according to the MoH Temporary_x000D_&lt;br&gt;                  Guidelines; and / or_x000D_&lt;br&gt;_x000D_&lt;br&gt;               -  bilateral alterations in lungs, typical for COVID-19, according to CT scan of the_x000D_&lt;br&gt;                  chest._x000D_&lt;br&gt;_x000D_&lt;br&gt;          4. Patients with moderate or severe form of disease (t &gt; 38.0¬∞C; respiratory rate (RR)_x000D_&lt;br&gt;             &gt;22 / min; Sp02 &lt;95%) not requiring non-invasive / invasive ventilation and / or_x000D_&lt;br&gt;             high-flow oxygenation (HFNT), and / or extracorporeal membrane oxygenation (EMO) at_x000D_&lt;br&gt;             the time of screening and randomization (based on the MoH Temporary Guidelines)._x000D_&lt;br&gt;_x000D_&lt;br&gt;          5. Patients requiring oxygen therapy (oxygenation through a nasal cannula, a simple_x000D_&lt;br&gt;             facemask or other similar oxygen delivery device) with a category "4" according to the_x000D_&lt;br&gt;             WHO scale._x000D_&lt;br&gt;_x000D_&lt;br&gt;          6. Time from hospitalization to the first drug administration should not exceed 48 hours._x000D_&lt;br&gt;             This item is to be assessed only when re-evaluating the inclusion / exclusion criteria_x000D_&lt;br&gt;             at the Randomization visit and treatment initiation._x000D_&lt;br&gt;_x000D_&lt;br&gt;          7. Disease duration is no more than 7 full days since the moment of appearing one or more_x000D_&lt;br&gt;             of the symptoms below until the first dose of the drug administration:_x000D_&lt;br&gt;_x000D_&lt;br&gt;               -  temperature increase;_x000D_&lt;br&gt;_x000D_&lt;br&gt;               -  dry cough or cough with little phlegm;_x000D_&lt;br&gt;_x000D_&lt;br&gt;               -  shortness of breath;_x000D_&lt;br&gt;_x000D_&lt;br&gt;               -  myalgia;_x000D_&lt;br&gt;_x000D_&lt;br&gt;               -  fatigue;_x000D_&lt;br&gt;_x000D_&lt;br&gt;               -  feeling of congestion in the chest;_x000D_&lt;br&gt;_x000D_&lt;br&gt;               -  reduced sense of smell and / or taste._x000D_&lt;br&gt;_x000D_&lt;br&gt;          8. For women only: negative pregnancy test result. Pregnancy testing is not required for_x000D_&lt;br&gt;             women of not childbearing potential (WONCBP): women who are in menopause (defined as_x000D_&lt;br&gt;             an absence of menstruation for at least 2 years or more), or women who undergone_x000D_&lt;br&gt;             surgical sterilization (hysterectomy, bilateral oophorectomy, tubal ligation), or_x000D_&lt;br&gt;             women with a clinical diagnosis of "infertility". The presence of surgical_x000D_&lt;br&gt;             sterilization and infertility should be confirmed by patient's claim or by relevant_x000D_&lt;br&gt;             document confirming this condition._x000D_&lt;br&gt;_x000D_&lt;br&gt;          9. Consent to use reliable method of contraception throughout the study period._x000D_&lt;br&gt;_x000D_&lt;br&gt;         10. Patients who are able to understand and comply with treatment and procedures during_x000D_&lt;br&gt;             the study._x000D_&lt;br&gt;_x000D_&lt;br&gt;        Exclusion Criteria:_x000D_&lt;br&gt;_x000D_&lt;br&gt;          1. Known or suspected hypersensitivity to the active substance or to excipients of the_x000D_&lt;br&gt;             drug XC221 or placebo_x000D_&lt;br&gt;_x000D_&lt;br&gt;          2. Known or suspected hypersensitivity to standard therapy drugs specified in The MoH_x000D_&lt;br&gt;             Temporary Guidelines._x000D_&lt;br&gt;_x000D_&lt;br&gt;          3. Lactase deficiency, lactose intolerance, glucose-galactose malabsorption._x000D_&lt;br&gt;_x000D_&lt;br&gt;          4. Presence or suspicion of oncological diseases by the day of criteria assessment or in_x000D_&lt;br&gt;             medical history (within the last 2 years)._x000D_&lt;br&gt;_x000D_&lt;br&gt;          5. Presence of autoimmune diseases by the day of criteria assessment or in medical_x000D_&lt;br&gt;             history._x000D_&lt;br&gt;_x000D_&lt;br&gt;          6. Neutropenia (0.5 * 10^9 /l)._x000D_&lt;br&gt;_x000D_&lt;br&gt;          7. Exceeding the upper limit of normal for ALT and AST by 5 times or more._x000D_&lt;br&gt;_x000D_&lt;br&gt;          8. Thrombocytopenia 50000 / mm^3._x000D_&lt;br&gt;_x000D_&lt;br&gt;          9. Pregnancy._x000D_&lt;br&gt;_x000D_&lt;br&gt;         10. Lactation._x000D_&lt;br&gt;_x000D_&lt;br&gt;         11. Presence of serious lung diseases, including, but not limited to the following_x000D_&lt;br&gt;             diseases: moderate and severe bronchial asthma, severe and extremely severe COPD,_x000D_&lt;br&gt;             interstitial lung disease, pulmonary hypertension, pulmonary fibrosis, surgical_x000D_&lt;br&gt;             interventions on the lungs, tuberculosis (including suspicion of tuberculosis based on_x000D_&lt;br&gt;             the results of CT examination at screening)._x000D_&lt;br&gt;_x000D_&lt;br&gt;         12. Patients with type 1 diabetes mellitus and / or decompensated type 2 diabetes_x000D_&lt;br&gt;             mellitus._x000D_&lt;br&gt;_x000D_&lt;br&gt;         13. Heart failure, NYHA functional class III - IV._x000D_&lt;br&gt;_x000D_&lt;br&gt;         14. Chronic liver failure stage II (decompensated) and higher._x000D_&lt;br&gt;_x000D_&lt;br&gt;         15. The need of renal replacement therapy at the time of inclusion of the patient._x000D_&lt;br&gt;_x000D_&lt;br&gt;         16. Organ transplantation in medical history._x000D_&lt;br&gt;_x000D_&lt;br&gt;         17. Medical history of epilepsy or the need for anticonvulsant therapy._x000D_&lt;br&gt;_x000D_&lt;br&gt;         18. Major depressive disorder, anxiety, other mental disorders requiring medical_x000D_&lt;br&gt;             correction._x000D_&lt;br&gt;_x000D_&lt;br&gt;         19. Acute cerebrovascular accident, stroke or transient ischemic attack within 90 days_x000D_&lt;br&gt;             before screening._x000D_&lt;br&gt;_x000D_&lt;br&gt;         20. Administration of any antiviral and / or immunomodulatory drugs after the_x000D_&lt;br&gt;             manifestation of COVID-19, with the exception of those specified in the MoH Temporary_x000D_&lt;br&gt;             Guidelines._x000D_&lt;br&gt;_x000D_&lt;br&gt;         21. Any immunosuppressive therapy (including tocilizumab / sarilumab) within 90 days prior_x000D_&lt;br&gt;             to randomization, or the need of immunosuppressive therapy at the time of_x000D_&lt;br&gt;             randomization._x000D_&lt;br&gt;_x000D_&lt;br&gt;         22. Administration of systemic glucocorticosteroids within 90 days prior to randomization,_x000D_&lt;br&gt;             or the need of systemic glucocorticosteroids at the time of randomization._x000D_&lt;br&gt;_x000D_&lt;br&gt;         23. Administration of vaccines against viral infections within 90 days prior to_x000D_&lt;br&gt;             randomization._x000D_&lt;br&gt;_x000D_&lt;br&gt;         24. Patients receiving other experimental drugs, drugs not approved in the Russian_x000D_&lt;br&gt;             Federation, or participating in other clinical trials within 30 days before screening._x000D_&lt;br&gt;_x000D_&lt;br&gt;         25. Patients abusing alcohol or psychotropic drugs and other drugs by the day of criteria_x000D_&lt;br&gt;             assessment or during the last year._x000D_&lt;br&gt;_x000D_&lt;br&gt;         26. Patients with other serious, unstable, or clinically significant medical or_x000D_&lt;br&gt;             psychological conditions that, in the opinion of the investigator, may preclude the_x000D_&lt;br&gt;             patient's participation in the study._x000D_&lt;br&gt;_x000D_&lt;br&gt;         27. Expected death within 48 hours after randomization._x000D_&lt;br&gt;_x000D_&lt;br&gt;         28. Expected hospital discharge within 48 hours of randomization._x000D_&lt;br&gt;</t>
  </si>
  <si>
    <t>Patient rate with a transition to category 3 or lower according to the WHO scale by Day 14 after the beginning of drug administration.</t>
  </si>
  <si>
    <t>UPright Incline Positioning in COVID-19 Patients for Oxygen SATuration Improvement With Hypoxemic Respiratory Failure (UPSAT)</t>
  </si>
  <si>
    <t>Other: Postural Positioning</t>
  </si>
  <si>
    <t>https://clinicaltrials.gov/show/NCT04344561</t>
  </si>
  <si>
    <t>Incline Positioning in COVID-19 Patients for Improvement in Oxygen Saturation</t>
  </si>
  <si>
    <t>NCT04344561</t>
  </si>
  <si>
    <t>COVID;Hypoxic Respiratory Failure</t>
  </si>
  <si>
    <t>UPSAT</t>
  </si>
  <si>
    <t>Luu Pham, MD;Luu Pham, MD</t>
  </si>
  <si>
    <t>;luu.pham@jhmi.edu</t>
  </si>
  <si>
    <t>;410-550-2118</t>
  </si>
  <si>
    <t>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t>
  </si>
  <si>
    <t>Incidence of Mechanical Ventilation</t>
  </si>
  <si>
    <t>Validating an ELISpot for Early Detection of an Active Immune Response Against COVID-19</t>
  </si>
  <si>
    <t>Other: patients COVID 19</t>
  </si>
  <si>
    <t>https://clinicaltrials.gov/show/NCT04418206</t>
  </si>
  <si>
    <t>NCT04418206</t>
  </si>
  <si>
    <t>EliSpot</t>
  </si>
  <si>
    <t>LEROY Sylvie;Leroy Sylvie</t>
  </si>
  <si>
    <t>;ARCSpneumologie@chu-nice.fr</t>
  </si>
  <si>
    <t>;+33492038580</t>
  </si>
  <si>
    <t>CHU de Nice, pneumologie;</t>
  </si>
  <si>
    <t>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t>
  </si>
  <si>
    <t>IgA specific cells of SARS</t>
  </si>
  <si>
    <t>An Open, Prospective/Retrospective, Randomized Controlled Cohort Study to Compare the Efficacy of Three Antiviral Drugs(Abidol Hydrochloride, Oseltamivir and Lopinavir/Ritonavir) in the Treatment of 2019-nCoV Pneumonia.</t>
  </si>
  <si>
    <t>Drug: Abidol hydrochloride;Drug: Oseltamivir;Drug: Lopinavir/ritonavir</t>
  </si>
  <si>
    <t>https://clinicaltrials.gov/show/NCT04255017</t>
  </si>
  <si>
    <t>A Prospective/Retrospective,Randomized Controlled Clinical Study of Antiviral Therapy in the 2019-nCoV Pneumonia</t>
  </si>
  <si>
    <t>NCT04255017</t>
  </si>
  <si>
    <t>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t>
  </si>
  <si>
    <t>Effects of Standard Protocol Therapy With or Without Colchicine in Covid-19 Infection: A Randomized Double Blind Clinical Trial</t>
  </si>
  <si>
    <t>Drug: Colchicine Tablets</t>
  </si>
  <si>
    <t>https://clinicaltrials.gov/show/NCT04360980</t>
  </si>
  <si>
    <t>The Effects of Standard Protocol With or Without Colchicine in Covid-19 Infection</t>
  </si>
  <si>
    <t>NCT04360980</t>
  </si>
  <si>
    <t>SBMU;CKDRC,SBMU, MD</t>
  </si>
  <si>
    <t>;nooshindalili4@gmail.com</t>
  </si>
  <si>
    <t>;00989122404331</t>
  </si>
  <si>
    <t>CKDRC,SBMU;</t>
  </si>
  <si>
    <t>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t>
  </si>
  <si>
    <t>CRPxN/R ratio change;Clinical deterioration by the WHO definition;PCR Viral Load;CT severity involvement index</t>
  </si>
  <si>
    <t>A study on treatment strategies of novel coronavirus pnueumonia patients</t>
  </si>
  <si>
    <t>Experimental group:Methylprednisolone, intravenous injection, 1-2mg/kg¬∑d for 3 days.;Control group:Without any glucocorticoid therapy;</t>
  </si>
  <si>
    <t>http://www.chictr.org.cn/showproj.aspx?proj=48777</t>
  </si>
  <si>
    <t>Effectiveness of glucocorticoid therapy in patients with severe novel coronavirus pneumonia: a randomized controlled trial</t>
  </si>
  <si>
    <t>ChiCTR2000029386</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</si>
  <si>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</si>
  <si>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</si>
  <si>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</si>
  <si>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</si>
  <si>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SOFA score;</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</si>
  <si>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</si>
  <si>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Drug: hydroxychloroquine in combination with camostat mesylate;Drug: Hydroxychloroquine in combination of Azithromycin</t>
  </si>
  <si>
    <t>https://clinicaltrials.gov/show/NCT04355052</t>
  </si>
  <si>
    <t>Open Label Study to Compare Efficacy, Safety and Tolerability of Hydroxychloroquine Combined With Azithromycin Compared to Hydroxychloroquine Combined With Camostat Mesylate and to "no Treatment" in SARS CoV 2 Virus</t>
  </si>
  <si>
    <t>NCT04355052</t>
  </si>
  <si>
    <t>COVID - 19</t>
  </si>
  <si>
    <t>COSTA</t>
  </si>
  <si>
    <t>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t>
  </si>
  <si>
    <t>positive PCR;clinical state as reflected by NEWS scoring</t>
  </si>
  <si>
    <t>Study for the effect of Moxibustion Guidance and Intervention based on internet for the discharged patients with novel coronavirus pneumonia (COVID-19)</t>
  </si>
  <si>
    <t>1:Blank;2:Moxibustion treatment;</t>
  </si>
  <si>
    <t>http://www.chictr.org.cn/showproj.aspx?proj=51030</t>
  </si>
  <si>
    <t>ChiCTR2000031203</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</si>
  <si>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</si>
  <si>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</si>
  <si>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</si>
  <si>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</si>
  <si>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</si>
  <si>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</si>
  <si>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TCM Syndrome Scale;</t>
  </si>
  <si>
    <t>Randomized Trial of ACEIs in Treatment of COVID-19</t>
  </si>
  <si>
    <t>Drug: ACEIs;Drug: Conventional treatment</t>
  </si>
  <si>
    <t>https://clinicaltrials.gov/show/NCT04345406</t>
  </si>
  <si>
    <t>Angiotensin Converting Enzyme Inhibitors in Treatment of Covid 19</t>
  </si>
  <si>
    <t>NCT04345406</t>
  </si>
  <si>
    <t>Sherief Abd-Elsalam, ass. prof.;Sherief Abd-Elsalam</t>
  </si>
  <si>
    <t>;sheriefabdelsalam@yahoo.com</t>
  </si>
  <si>
    <t>;+201147773440</t>
  </si>
  <si>
    <t>Tanta University Faculty of medicine;</t>
  </si>
  <si>
    <t>_x000D_&lt;br&gt;        Inclusion Criteria:_x000D_&lt;br&gt;_x000D_&lt;br&gt;          -  Patients infected with covid 19_x000D_&lt;br&gt;_x000D_&lt;br&gt;        Exclusion Criteria:_x000D_&lt;br&gt;_x000D_&lt;br&gt;          -  allergy or contraindications to the drug_x000D_&lt;br&gt;</t>
  </si>
  <si>
    <t>number of patients with virological cure</t>
  </si>
  <si>
    <t>Evaluation of the Efficacy and Safety of Camostat Mesilate + Hydroxychloroquine Combination Therapy in Hospitalized Patients With Moderate COVID-19 Infection</t>
  </si>
  <si>
    <t>Drug: Camostat Mesilate;Drug: Placebo;Drug: Hydroxychloroquine</t>
  </si>
  <si>
    <t>https://clinicaltrials.gov/show/NCT04338906</t>
  </si>
  <si>
    <t>Combination Therapy With Camostat Mesilate + Hydroxychloroquine for COVID-19</t>
  </si>
  <si>
    <t>NCT04338906</t>
  </si>
  <si>
    <t>Heinrich-Heine University, Duesseldorf</t>
  </si>
  <si>
    <t>CLOCC</t>
  </si>
  <si>
    <t>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t>
  </si>
  <si>
    <t>Not hospitalized</t>
  </si>
  <si>
    <t>Tocilizumab in Hospitalized Cancer Patients With Coronavirus 2019 (SARS-CoV-2) and Severe Complications of Coronavirus Disease 19 (COVID-19)</t>
  </si>
  <si>
    <t>https://clinicaltrials.gov/show/NCT04370834</t>
  </si>
  <si>
    <t>Tocilizumab for Patients With Cancer and COVID-19 Disease</t>
  </si>
  <si>
    <t>NCT04370834</t>
  </si>
  <si>
    <t>National Cancer Institute (NCI)</t>
  </si>
  <si>
    <t>Hematopoietic and Lymphoid Cell Neoplasm;Malignant Solid Neoplasm;Pneumonia;Pneumonitis;Severe Acute Respiratory Distress Syndrome;Symptomatic COVID-19 Infection Laboratory-Confirmed</t>
  </si>
  <si>
    <t>Richard F Little</t>
  </si>
  <si>
    <t>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t>
  </si>
  <si>
    <t>Clinical outcome as evaluated by the 7-category Clinical Status Ordinal Scale</t>
  </si>
  <si>
    <t>Comparison of the Efficacy of Rapid Tests to Identify COVID-19 Infection (CATCh COVID-19)</t>
  </si>
  <si>
    <t>Diagnostic Test: diagnostic tests for COVID-19 infection</t>
  </si>
  <si>
    <t>https://clinicaltrials.gov/show/NCT04372004</t>
  </si>
  <si>
    <t>NCT04372004</t>
  </si>
  <si>
    <t>CATCH COVID-19</t>
  </si>
  <si>
    <t>MITRA Mohanty, MD;Mitra Mohanty, MD</t>
  </si>
  <si>
    <t>mitra1989@gmail.com;mitra1989@gmail.com</t>
  </si>
  <si>
    <t>5127842651;512-544-8186</t>
  </si>
  <si>
    <t>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t>
  </si>
  <si>
    <t>detection of viral infection using serology and viral-RNA detection kits</t>
  </si>
  <si>
    <t>A Clinical Study to Investigate the Effect of T89 on Improving Oxygen Saturation and Clinical Symptoms in Patients With Coronavirus Disease 2019 (COVID-19)</t>
  </si>
  <si>
    <t>Drug: T89</t>
  </si>
  <si>
    <t>https://clinicaltrials.gov/show/NCT04285190</t>
  </si>
  <si>
    <t>The Effect of T89 on Improving Oxygen Saturation and Clinical Symptoms in Patients With COVID-19</t>
  </si>
  <si>
    <t>NCT04285190</t>
  </si>
  <si>
    <t>Tasly Pharmaceuticals, Inc.</t>
  </si>
  <si>
    <t>Coronavirus Disease 2019;Novel Coronavirus Pneumonia</t>
  </si>
  <si>
    <t>February 26, 2020</t>
  </si>
  <si>
    <t>Shuiping Zhou, PhD</t>
  </si>
  <si>
    <t>Tasly Pharmaceutical Group Co., Ltd</t>
  </si>
  <si>
    <t>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t>
  </si>
  <si>
    <t>The time to oxygen saturation recovery to normal level (=97%);The proportion of patients with normal level of oxygen saturation(=97%)</t>
  </si>
  <si>
    <t>Remdesivir in COVID 19 Treatment: A Randomised Trial</t>
  </si>
  <si>
    <t>Drug: Chloroquine or hydroxychloroquine;Drug: Remdesivir</t>
  </si>
  <si>
    <t>https://clinicaltrials.gov/show/NCT04345419</t>
  </si>
  <si>
    <t>Remdesivir vs Chloroquine in Covid 19</t>
  </si>
  <si>
    <t>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</si>
  <si>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</si>
  <si>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</si>
  <si>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</si>
  <si>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</si>
  <si>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_x000D_&lt;br&gt;        Inclusion Criteria:_x000D_&lt;br&gt;_x000D_&lt;br&gt;          -  COVID 19 patients_x000D_&lt;br&gt;_x000D_&lt;br&gt;        Exclusion Criteria:_x000D_&lt;br&gt;_x000D_&lt;br&gt;          -  allergy or contraindication to the drug_x000D_&lt;br&gt;</t>
  </si>
  <si>
    <t>Number of patients with improvement or mortality</t>
  </si>
  <si>
    <t>Accelerated Prone Position Ventilation of Patients With COVID-19</t>
  </si>
  <si>
    <t>Procedure: Prone position ventilation</t>
  </si>
  <si>
    <t>https://clinicaltrials.gov/show/NCT04384900</t>
  </si>
  <si>
    <t>NCT04384900</t>
  </si>
  <si>
    <t>Nordsjaellands Hospital</t>
  </si>
  <si>
    <t>PROVENT-COVID</t>
  </si>
  <si>
    <t>Morten H Bestle, MD, PhD;Morten H Bestle, MD,PhD;Theis S Itenov, MD, PhD</t>
  </si>
  <si>
    <t>;morten.bestle@regionh.dk;theis.skovsgaard.itenov@regionh.dk</t>
  </si>
  <si>
    <t>;48 29 48 29;+45 48 29 75 25</t>
  </si>
  <si>
    <t>Nordsj√¶llands Hospital, University of Copenhagen;</t>
  </si>
  <si>
    <t>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t>
  </si>
  <si>
    <t>Days alive without respiratory life support (invasive mechanical ventilation) at day 28.</t>
  </si>
  <si>
    <t>Favipiravir, lopinavir/ritonavir or combination therapy: a randomised, double blind, 2x2 factorial placebo-controlled trial of early antiviral therapy in COVID-19 - FLARE</t>
  </si>
  <si>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</si>
  <si>
    <t>https://www.clinicaltrialsregister.eu/ctr-search/search?query=eudract_number:2020-002106-68</t>
  </si>
  <si>
    <t>FLARE: Favipiravir +/- Lopinavir: A RCT of Early antivirals</t>
  </si>
  <si>
    <t>EUCTR2020-002106-68-GB</t>
  </si>
  <si>
    <t>Controlled: yes&lt;br&gt;Randomised: yes&lt;br&gt;Open: no&lt;br&gt;Single blind: no&lt;br&gt;Double blind: yes&lt;br&gt;Parallel group: no&lt;br&gt;Cross over: no&lt;br&gt;Other: yes&lt;br&gt;Other trial design description: Randomised, double-blind, 2x2 factorial placebo-controlled&lt;br&gt;If controlled, specify comparator, Other Medicinial Product: no&lt;br&gt;Placebo: yes&lt;br&gt;Other: no&lt;br&gt;Number of treatment arms in the trial: 4&lt;br&gt;</t>
  </si>
  <si>
    <t>University College London Comprehensive Clinical Trial Unit</t>
  </si>
  <si>
    <t>SARS-CoV-2 (Corona virus) infection &lt;br&gt;MedDRA version: 23.0
Level: LLT
Classification code 10053983
Term: Corona virus infection
System Organ Class: 100000004862
;Therapeutic area: Diseases [C] - Virus Diseases [C02]</t>
  </si>
  <si>
    <t>Felicia Ikeji</t>
  </si>
  <si>
    <t>2nd Floor, 90 High Holborn</t>
  </si>
  <si>
    <t>cctu.flare@ucl.ac.uk</t>
  </si>
  <si>
    <t>Inclusion criteria: &lt;br&gt;1. Key workers (see definition in Appendix 2) and their household members with the following:&lt;br&gt; o Symptoms compatible with COVID-19 disease (Fever &gt;37.8oC on at least one occasion AND either cough and/ or anosmia) within the first 5 days of symptom onset (date/time of enrolment must be within the first 5 days of symptom onset)&lt;br&gt; o OR ANY symptoms compatible with COVID-19 disease (may include, but are not limited to fever, cough, shortness of breath, malaise, myalgia, headache, coryza)  and tested positive for SARS-CoV-2 within the first 7 days of symptom onset  (date/time of enrolment must be within the first 7 days of symptom onset)&lt;br&gt; o OR no symptoms but tested positive for SARS-CoV-2 within the last 48 hours (date/time of test must be within 48 hours of enrolment)&lt;br&gt;2. Male or female aged 18 years to 70 years old inclusive at screening&lt;br&gt;3. Willing and able to take daily saliva samples&lt;br&gt;4. Able to provide full informed consent and willing to comply with trial-related procedures&lt;br&gt;&lt;br&gt;Are the trial subjects under 18? no&lt;br&gt;Number of subjects for this age range: 0&lt;br&gt;F.1.2 Adults (18-64 years) yes&lt;br&gt;F.1.2.1 Number of subjects for this age range 240&lt;br&gt;F.1.3 Elderly (&gt;=65 years) yes&lt;br&gt;F.1.3.1 Number of subjects for this age range 240&lt;br&gt;</t>
  </si>
  <si>
    <t>Exclusion criteria: &lt;br&gt;1. Known hypersensitivity to any of the active ingredients or excipients in  favipiravir and matched placebo, and in lopinavir/ritonavir and matched placebo (See Appendix 3)&lt;br&gt;2. Chronic liver disease at screening (known cirrhosis of any aetiology, chronic hepatitis (e.g. autoimmune, viral, steatohepatitis), cholangitis or any known elevation of liver aminotransferases with AST or ALT &gt; 3 X ULN)*&lt;br&gt;3. Chronic kidney disease (stage 3 or beyond) at screening: eGFR &lt; 60 ml/min/1.73m2*&lt;br&gt;4. HIV infection, if untreated, detectable viral load or on protease inhibitor therapy&lt;br&gt;5. Any clinical condition which the investigator considers would make the participant unsuitable for the trial&lt;br&gt;6. Concomitant medications known to interact with favipiravir and matched placebo, and with lopinavir/ritonavir and matched placebo, and carry risk of toxicity for the participant (See Appendix 4)&lt;br&gt;7. Severe illness requiring hospitalisation&lt;br&gt;8. Pregnancy and/ or breastfeeding&lt;br&gt;9. Eligible female participants of childbearing potential and male participants with a partner of childbearing potential not willing to use highly effective contraceptive measures during the trial and within the time point specified following last trial treatment dose.&lt;br&gt;10. Participants enrolled in any other interventional drug or vaccine trial (co-enrolment in observational studies is acceptable).&lt;br&gt;&lt;br&gt;* Considering the importance of early treatment of COVID-19 to impact viral load, the absence of chronic liver/ kidney disease will be confirmed verbally by the participant during pre-screening and Screening/Baseline visit. Safety blood samples will be collected at Screening/Baseline visit (Day 1) and test results will be examined as soon as they become available within 24 hours.&lt;br&gt;&lt;br&gt;</t>
  </si>
  <si>
    <t>Timepoint(s) of evaluation of this end point: Time Frame: Day 5 from randomisation;Primary end point(s): The primary outcome is the upper respiratory tract viral load at Day 5. &lt;br&gt;&lt;br&gt;Method of measurement: Quantitative polymerase chain reaction (PCR) performed on saliva samples at Day 5 of therapy&lt;br&gt;&lt;br&gt;[Time Frame: Day 5 from randomisation];Secondary Objective: ‚Ä¢ Percentage of participants with undetectable upper respiratory tract viral load after 5 days of therapy&lt;br&gt;‚Ä¢ Proportion of participants with undetectable stool viral load after 7 days of therapy and 14 days post-randomisation&lt;br&gt;‚Ä¢ Rate of decrease in upper respiratory tract viral load during 7 days of therapy&lt;br&gt;‚Ä¢ Duration of fever following commencement of trial medications&lt;br&gt;‚Ä¢ Proportion of participants with hepatotoxicity after 7 days of therapy and 14 days post-randomisation&lt;br&gt;‚Ä¢ Proportion of participants with other medication-related toxicity after 7 days of therapy and 14 days post-randomisation&lt;br&gt;‚Ä¢ Proportion of participants admitted to hospital with COVID-19 related illness&lt;br&gt;‚Ä¢ Proportion of participants admitted to ICU with COVID-19 related illness&lt;br&gt;‚Ä¢ Proportion of participants who have died with COVID-19 related illness&lt;br&gt;‚Ä¢ Pharmacokinetic and pharmacodynamic analysis of favipiravir&lt;br&gt;‚Ä¢ Exploratory: Proportion of participants with deleterious or resistance-conferring mutations in SARS-CoV-2;Main Objective: The objective of this trial is to assess whether early antiviral therapy with either favipiravir + LPV/r, LPV/r or favipiravir is associated with a decrease in viral load in the upper respiratory tract after 5 days of therapy, compared with placebo.</t>
  </si>
  <si>
    <t xml:space="preserve">A Proposal On 
An Evaluation On Effectiveness Of Homoeopathic Intervention As An Add On Therapy In The Management Of Covid 19 Infection √¢?? An Open Label Prospective Single Arm Observational Clinical Trial
</t>
  </si>
  <si>
    <t>Intervention1: indicated Homoeopathic Medicine: Four Globules thrice daily in oral route until recovery of the patient&lt;br&gt;Control Intervention1: Not applicable: Not applicable&lt;br&gt;</t>
  </si>
  <si>
    <t>http://www.ctri.nic.in/Clinicaltrials/pmaindet2.php?trialid=47843</t>
  </si>
  <si>
    <t>A clinical trail to know the efficacy of Homoeopathic medicine as an adjuvant therapy to Standard treatment in COVID-19 patients</t>
  </si>
  <si>
    <t>CTRI/2020/09/028164</t>
  </si>
  <si>
    <t>National institute of Homoeopathy</t>
  </si>
  <si>
    <t xml:space="preserve">Health Condition 1: B972- Coronavirus as the cause of diseases classified elsewhere
Health Condition 2: B972- Coronavirus as the cause of diseases classified elsewhere
Health Condition 3: B25-B34- Other viral diseases
</t>
  </si>
  <si>
    <t>Dr Nithiyaselvi</t>
  </si>
  <si>
    <t>Room no 24 OPD Block   ESI Hospital Ayanavaram chennai 23</t>
  </si>
  <si>
    <t>drrajanih@gmail.com</t>
  </si>
  <si>
    <t>National Institute of Homoeopathy</t>
  </si>
  <si>
    <t>Inclusion criteria: 1.	Hospitalized patients with confirmed COVID-19 with a clinical categorization of mild and moderate  &lt;br/ &gt;&lt;br&gt;2.	Age between 18 years to 80 years of both gender &lt;br/ &gt;&lt;br&gt;</t>
  </si>
  <si>
    <t>Exclusion criteria: 1.	Patients with severe or critical COVID-19 infection. &lt;br/ &gt;&lt;br&gt;2.	Persons with severe primary respiratory disease or other pneumonia  &lt;br/ &gt;&lt;br&gt;3.	Pregnant women  &lt;br/ &gt;&lt;br&gt;4.	Persons with severe medical conditions requiring intensive managements &lt;br/ &gt;&lt;br&gt;5.	COVID-19 positive cases participating as subjects in the interventional arm of other COVID-19 clinical trials  &lt;br/ &gt;&lt;br&gt;6.	Patients who have received organ transplantation in the past 6 months or planning surgery. &lt;br/ &gt;&lt;br&gt;7.	Patients with complications of Diabetes, Severe Heart, Liver, kidney, brain, blood disease. &lt;br/ &gt;&lt;br&gt;8.	Patients with any active malignancy. &lt;br/ &gt;&lt;br&gt;9.	Septicemia/Multi organ failure syndrome. &lt;br/ &gt;&lt;br&gt;</t>
  </si>
  <si>
    <t>Symptomatic Betterment,Sign betterment,NLR Ratio &amp; X-Ray finding before and after treatment &lt;br/ &gt;&lt;br&gt;Timepoint: one month</t>
  </si>
  <si>
    <t>A Randomized, Blinded, Placebo-controlled Trial to Evaluate the Immunogenicity and Safety of a Recombinant New Coronavirus Vaccine (CHO Cell) With Different Doses and Different Immunization Procedures in Healthy People Aged 18 to 59 Years</t>
  </si>
  <si>
    <t>Biological: Recombinant new coronavirus vaccine (CHO cell) low-dose group;Biological: Recombinant new coronavirus vaccine (CHO cells) high-dose group;Biological: Recombinant new coronavirus vaccine (CHO cells) placebo group</t>
  </si>
  <si>
    <t>https://clinicaltrials.gov/show/NCT04466085</t>
  </si>
  <si>
    <t>Clinical Study of Recombinant Novel Coronavirus Vaccine</t>
  </si>
  <si>
    <t>NCT04466085</t>
  </si>
  <si>
    <t>Anhui Zhifei Longcom Biologic Pharmacy Co., Ltd.</t>
  </si>
  <si>
    <t>fangjun Li, bachelor;fangjun Li</t>
  </si>
  <si>
    <t>646022285@qq.com;646022285@qq.com</t>
  </si>
  <si>
    <t>13574109585;13574109585</t>
  </si>
  <si>
    <t>_x000D_&lt;br&gt;        Inclusion Criteria:_x000D_&lt;br&gt;_x000D_&lt;br&gt;          -  Persons with full civil capacity aged 18-59 years (both included);_x000D_&lt;br&gt;_x000D_&lt;br&gt;          -  The subjects themselves voluntarily agreed to participate in the study, and signed an_x000D_&lt;br&gt;             informed consent form, and can provide valid identification; understand and comply_x000D_&lt;br&gt;             with the requirements of the trial protocol;_x000D_&lt;br&gt;_x000D_&lt;br&gt;          -  Body temperature under armpit &lt;37.3?;_x000D_&lt;br&gt;_x000D_&lt;br&gt;          -  Female and male subjects of childbearing age agreed to take effective contraceptive_x000D_&lt;br&gt;             measures during the study._x000D_&lt;br&gt;_x000D_&lt;br&gt;        Exclusion Criteria:_x000D_&lt;br&gt;_x000D_&lt;br&gt;          -  The vital signs and physical examination results of the population specified in the_x000D_&lt;br&gt;             plan have clinical significance as determined by the clinician;_x000D_&lt;br&gt;_x000D_&lt;br&gt;          -  A history of severe allergies to any component of the test vaccine, including aluminum_x000D_&lt;br&gt;             preparations, such as: anaphylactic shock, allergic laryngeal edema, allergic purpura,_x000D_&lt;br&gt;             thrombocytopenic purpura, local allergic necrosis (Arthus reaction), dyspnea, vascular_x000D_&lt;br&gt;             neuropathy Edema, etc.; or any previous history of serious side effects after using_x000D_&lt;br&gt;             any vaccine or drug;_x000D_&lt;br&gt;_x000D_&lt;br&gt;          -  Those with a history of SARS and SARS-CoV-2 (meet any of the following: ? previous_x000D_&lt;br&gt;             history of SARS and SARS-CoV-2 infection or morbidity; ? during the current SARS-CoV-2_x000D_&lt;br&gt;             epidemic, there are patients diagnosed/suspected with the new crown Contact history);_x000D_&lt;br&gt;_x000D_&lt;br&gt;          -  Have taken antipyretics or painkillers within 24 hours before the first dose of_x000D_&lt;br&gt;             vaccination;_x000D_&lt;br&gt;_x000D_&lt;br&gt;          -  Within 14 days before the first dose of vaccination, subunit vaccines, inactivated_x000D_&lt;br&gt;             vaccines, and live attenuated vaccines within 30 days;_x000D_&lt;br&gt;_x000D_&lt;br&gt;          -  People with the following diseases: Acute febrile disease; Digestive diseases (eg,_x000D_&lt;br&gt;             diarrhea, abdominal pain, vomiting, etc.) in the past 7 days; Congenital malformations_x000D_&lt;br&gt;             or developmental disorders, genetic defects, severe malnutrition, etc.; Congenital or_x000D_&lt;br&gt;             Acquired immunodeficiency or a history of autoimmune diseases or treatment with_x000D_&lt;br&gt;             immunomodulators within 6 months, such as hormones; or monoclonal antibodies; or_x000D_&lt;br&gt;             thymosin; or interferon, etc.; however, topical medications (such as ointment, eye_x000D_&lt;br&gt;             drops, Inhalation or nasal spray); known to be diagnosed with infectious diseases,_x000D_&lt;br&gt;             such as: patients with tuberculosis, viral hepatitis and/or human immunodeficiency_x000D_&lt;br&gt;             virus HIV positive or syphilis specific antibody positive; neurological disease or_x000D_&lt;br&gt;             Neurodevelopmental dysplasia (eg, migraine, epilepsy, stroke, seizures in the last_x000D_&lt;br&gt;             three years, encephalopathy, focal neurological deficit, Guillain-Barr√© syndrome,_x000D_&lt;br&gt;             encephalomyelitis or transverse myelitis); history of psychiatric illness or family_x000D_&lt;br&gt;             History; functional spleenlessness, and spleenlessness or splenectomy for any reason;_x000D_&lt;br&gt;             severe chronic disease or disease in progress that cannot be controlled smoothly, such_x000D_&lt;br&gt;             as diabetes, thyroid disease; severe liver and kidney disease; respiratory tract that_x000D_&lt;br&gt;             currently requires daily medication Diseases (eg, chronic obstructive pulmonary_x000D_&lt;br&gt;             disease [COPD], asthma) or any treatment that exacerbates respiratory diseases (eg,_x000D_&lt;br&gt;             asthma exacerbations) within the last 5 years; has severe cardiovascular disease (eg,_x000D_&lt;br&gt;             congestive heart failure, cardiomyopathy, Ischemic heart disease, arrhythmia,_x000D_&lt;br&gt;             conduction block, myocardial infarction, pulmonary heart disease) or a history of_x000D_&lt;br&gt;             myocarditis or pericarditis; with thrombocytopenia, any coagulopathy, or treatment_x000D_&lt;br&gt;             with anticoagulants; tumor patients;_x000D_&lt;br&gt;_x000D_&lt;br&gt;          -  Have received blood or blood-related products, including immunoglobulin, within 3_x000D_&lt;br&gt;             months; or plan to use it during the study;_x000D_&lt;br&gt;_x000D_&lt;br&gt;          -  Women who are breastfeeding or pregnant (including a positive urine pregnancy test);_x000D_&lt;br&gt;_x000D_&lt;br&gt;          -  Have used any research or unregistered product (medicine, vaccine, biological product_x000D_&lt;br&gt;             or device) other than the research product within 3 months, or plan to use it during_x000D_&lt;br&gt;             the research;_x000D_&lt;br&gt;_x000D_&lt;br&gt;          -  The researchers believe that any disease or condition in the subject may put the_x000D_&lt;br&gt;             subject at an unacceptable risk; the subject cannot meet the protocol requirements;_x000D_&lt;br&gt;             and interfere with the assessment of vaccine response._x000D_&lt;br&gt;</t>
  </si>
  <si>
    <t>Neutralizing antibody positive conversion rate</t>
  </si>
  <si>
    <t>A Multi-center, Randomized, Parallel-Controlled Clinical Trial of the Application of A Hydrogen-Oxygen Generator With Nebulizer in the Improvement of Symptoms in Patients Infected With COVID-19</t>
  </si>
  <si>
    <t>Device: oxyhydrogen;Device: Oxygen</t>
  </si>
  <si>
    <t>https://clinicaltrials.gov/show/NCT04336462</t>
  </si>
  <si>
    <t>Hydrogen-Oxygen Generator With Nebulizer in the Improvement of Symptoms in Patients Infected With COVID-19</t>
  </si>
  <si>
    <t>NCT04336462</t>
  </si>
  <si>
    <t>Shanghai Asclepius Meditec Inc.</t>
  </si>
  <si>
    <t>Zhang Ze Guang, doctor;Zheng Z Guang, doctor</t>
  </si>
  <si>
    <t>zheng862080@139.com;zheng862080@139.com</t>
  </si>
  <si>
    <t>18928868242;86-20-83062843</t>
  </si>
  <si>
    <t>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t>
  </si>
  <si>
    <t>Recovery time</t>
  </si>
  <si>
    <t>Multicenter Study on the Efficacy and Tolerability of Tocilizumab in the Treatment of Patients With COVID-19 Pneumonia</t>
  </si>
  <si>
    <t>Drug: Tocilizumab Injection</t>
  </si>
  <si>
    <t>https://clinicaltrials.gov/show/NCT04317092</t>
  </si>
  <si>
    <t>Tocilizumab in COVID-19 Pneumonia (TOCIVID-19)</t>
  </si>
  <si>
    <t>NCT04317092</t>
  </si>
  <si>
    <t>National Cancer Institute, Naples</t>
  </si>
  <si>
    <t>March 19, 2020</t>
  </si>
  <si>
    <t>TOCIVID-19</t>
  </si>
  <si>
    <t>Francesco Perrone, MD, PhD</t>
  </si>
  <si>
    <t>Istituto Nazionale Tumori, IRCCS, Fondazione G. Pascale</t>
  </si>
  <si>
    <t>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t>
  </si>
  <si>
    <t>Lethality rate two weeks after registration;Lethality rate one month after registration</t>
  </si>
  <si>
    <t>A Study of Liposomal Trans Crocetin, LEAF-4L6715, in Patients With Acute Respiratory Distress Syndrome Due to COVID-19, Sepsis or Other Causes</t>
  </si>
  <si>
    <t>Drug: LEAF-4L6715</t>
  </si>
  <si>
    <t>https://clinicaltrials.gov/show/NCT04378920</t>
  </si>
  <si>
    <t>NCT04378920</t>
  </si>
  <si>
    <t>Institut de Cancerologie Strasbourg Europe</t>
  </si>
  <si>
    <t>COVID19, Sepsis or Other Causes;Acute Respiratory Distress Syndrome</t>
  </si>
  <si>
    <t>Valerie SARTORI</t>
  </si>
  <si>
    <t>v.sartori@icans.eu</t>
  </si>
  <si>
    <t>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have acute respiratory distress syndrome as defined, with a PaO2/FiO2_x000D_&lt;br&gt;             ratio of less than 200 mm Hg_x000D_&lt;br&gt;_x000D_&lt;br&gt;          4. Patient must be under artificial ventilation support_x000D_&lt;br&gt;_x000D_&lt;br&gt;          5. Patient must have a life expectancy of at least 24 hours_x000D_&lt;br&gt;_x000D_&lt;br&gt;          6. Patients should have normal liver function as defined by ALT, AST and alkaline_x000D_&lt;br&gt;             phosphate less than 3 ULN for the institution_x000D_&lt;br&gt;_x000D_&lt;br&gt;          7. Patient must have platelet count above &gt;100,000 cells/mm3, hemoglobin &gt; 8 g/dL and an_x000D_&lt;br&gt;             absolute neutrophil count (ANC) of &gt; 1000 cells/mm3_x000D_&lt;br&gt;_x000D_&lt;br&gt;          8. Patients requiring dialysis due to renal impairment in cohort 3_x000D_&lt;br&gt;_x000D_&lt;br&gt;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LEAF-4L6715 or any of its_x000D_&lt;br&gt;             excipients_x000D_&lt;br&gt;_x000D_&lt;br&gt;          4. Patients with hemoglobinopathy_x000D_&lt;br&gt;_x000D_&lt;br&gt;          5. Patients receiving extracorporeal membrane oxygenation (ECMO)_x000D_&lt;br&gt;</t>
  </si>
  <si>
    <t>proportion of patients showing an increase of at least 25% of PaO2/FiO2 ratio</t>
  </si>
  <si>
    <t>Effect of Prone Positioning Combined With High Flow Oxygen Therapy on Oxygenation During Acute Respiratory Failure Due to Sars-covid-2: a Randomized Crossover Trial.</t>
  </si>
  <si>
    <t>Other: Prone position;Other: Supine position</t>
  </si>
  <si>
    <t>https://clinicaltrials.gov/show/NCT04543760</t>
  </si>
  <si>
    <t>Effect of Prone Positioning Combined With High Flow Oxygen Therapy on Oxygenation During Acute Respiratory Failure Due to COVID-19</t>
  </si>
  <si>
    <t>NCT04543760</t>
  </si>
  <si>
    <t>DeCOPO</t>
  </si>
  <si>
    <t>BIELMANN Cecile;AHAMADA RAHAMIA</t>
  </si>
  <si>
    <t>cbielmann@hopital-saint-joseph.fr;rahamada@hopital-saint-joseph.fr</t>
  </si>
  <si>
    <t>+33488731070;</t>
  </si>
  <si>
    <t>_x000D_&lt;br&gt;        Inclusion Criteria:_x000D_&lt;br&gt;_x000D_&lt;br&gt;          -  Aged = 18 years,_x000D_&lt;br&gt;_x000D_&lt;br&gt;          -  Admitted to ICU within 72 hours,_x000D_&lt;br&gt;_x000D_&lt;br&gt;          -  Having confirmed or highly suspected COVID-19 infection (positive RT-PCR and/or_x000D_&lt;br&gt;             computed tomography),_x000D_&lt;br&gt;_x000D_&lt;br&gt;          -  Having acute hypoxemic respiratory failure with a [PaO2/FiO2] ratio between 100 mmHg_x000D_&lt;br&gt;             and 300 mmHg,_x000D_&lt;br&gt;_x000D_&lt;br&gt;          -  Having given free and informed written consent,_x000D_&lt;br&gt;_x000D_&lt;br&gt;          -  Being affiliated with or benefiting from a social security scheme._x000D_&lt;br&gt;_x000D_&lt;br&gt;        Exclusion Criteria:_x000D_&lt;br&gt;_x000D_&lt;br&gt;          -  Unable to achieve a prone position for mobility reasons,_x000D_&lt;br&gt;_x000D_&lt;br&gt;          -  Unable to achieve a prone position due to agitation whatever the cause,_x000D_&lt;br&gt;_x000D_&lt;br&gt;          -  With clinical occlusive syndrome in order to limit the risk of inhalation,_x000D_&lt;br&gt;_x000D_&lt;br&gt;          -  Having a contraindication to the use of the esophageal catheter,_x000D_&lt;br&gt;_x000D_&lt;br&gt;          -  Having signs of respiratory distress or disturbance of consciousness requiring_x000D_&lt;br&gt;             intubation within the next hours,_x000D_&lt;br&gt;_x000D_&lt;br&gt;          -  Having hypercapnia indicating the use of non-invasive ventilation (PaO2&gt; 50 mmHg),_x000D_&lt;br&gt;_x000D_&lt;br&gt;          -  Having severe hypoxemia defined by PaO2 / FiO2 &lt;100mmHg,_x000D_&lt;br&gt;_x000D_&lt;br&gt;          -  Ongoing pregnancy or breastfeeding,_x000D_&lt;br&gt;_x000D_&lt;br&gt;          -  Subject to a measure for the protection of justice._x000D_&lt;br&gt;</t>
  </si>
  <si>
    <t>[PaO2 / FiO2] ratio</t>
  </si>
  <si>
    <t>Study for moxibustion in the preventing of novel coronavirus pneumonia (COVID-19)</t>
  </si>
  <si>
    <t>Case series:moxibustion;</t>
  </si>
  <si>
    <t>http://www.chictr.org.cn/showproj.aspx?proj=50323</t>
  </si>
  <si>
    <t>ChiCTR2000030386</t>
  </si>
  <si>
    <t>Case series:1000;</t>
  </si>
  <si>
    <t>Hu'nan university of chinese medicine</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</si>
  <si>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</si>
  <si>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</si>
  <si>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</si>
  <si>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</si>
  <si>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</si>
  <si>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</si>
  <si>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</si>
  <si>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mood assessment;</t>
  </si>
  <si>
    <t>Evaluating the Efficacy and Safety of Bromhexine Hydrochloride Tablets Combined With Standard Treatment/ Standard Treatment in Patients With Suspected and Mild Novel Coronavirus Pneumonia (COVID-19)</t>
  </si>
  <si>
    <t>Drug: Bromhexine Hydrochloride Tablets;Drug: Arbidol Hydrochloride Granules;Drug: Recombinant Human Interferon a2b Spray</t>
  </si>
  <si>
    <t>https://clinicaltrials.gov/show/NCT04273763</t>
  </si>
  <si>
    <t>NCT04273763</t>
  </si>
  <si>
    <t>Second Affiliated Hospital of Wenzhou Medical University</t>
  </si>
  <si>
    <t>Novel Coronavirus Pneumonia;2019-nCoV</t>
  </si>
  <si>
    <t>February 16, 2020</t>
  </si>
  <si>
    <t>XIAN SHEN, phd</t>
  </si>
  <si>
    <t>The 2nd Affiliated Hospital of Wenzhou Medical University</t>
  </si>
  <si>
    <t>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t>
  </si>
  <si>
    <t>Time to clinical recovery after treatment;Rate of aggravation</t>
  </si>
  <si>
    <t>The effect of cupping (Persian Method) on clinical manifestations of patients with COVID-19</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</si>
  <si>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</si>
  <si>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http://en.irct.ir/trial/47665</t>
  </si>
  <si>
    <t>The effect of hot cupping on corona symptoms</t>
  </si>
  <si>
    <t>IRCT20131129015584N3</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</si>
  <si>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</si>
  <si>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Assie Jokar</t>
  </si>
  <si>
    <t>Khazar Blvd.</t>
  </si>
  <si>
    <t>a.jokar@mazums.ac.ir</t>
  </si>
  <si>
    <t>+98 11 3324 3117</t>
  </si>
  <si>
    <t>Inclusion criteria: Probable diagnosis of COVID-19 based on national Iranian protocol</t>
  </si>
  <si>
    <t>Exclusion criteria: &lt;br&gt;                Existence of comorbidity&lt;br&gt;                Pregnancy and lactation&lt;br&gt;                history of Allergy&lt;br&gt;                There is any skin lesion in the area&lt;br&gt;</t>
  </si>
  <si>
    <t>Blood oxygen saturation level. Timepoint: 0,1,2,3,5,7 days after intervention. Method of measurement: Pulse oximetry.</t>
  </si>
  <si>
    <t>Prospective, Parallel, Multicenter Randomized Controlled Study Investigating the Effects of UVC Beam and Laser Beam Therapy According to Standard Therapy in Patients With Covid-19 Diagnosis</t>
  </si>
  <si>
    <t>Device: Test Group: experimental - UVC Therapy applied</t>
  </si>
  <si>
    <t>https://clinicaltrials.gov/show/NCT04642326</t>
  </si>
  <si>
    <t>Study Investigating the Effects of UVC Beam and Laser Beam Therapy According to Standard Therapy in Patients With Covid-19 Diagnosis</t>
  </si>
  <si>
    <t>NCT04642326</t>
  </si>
  <si>
    <t>RD Global Arastirma Gelistirme Saglik Ila√ß Insaat Yatirimlari A.S.</t>
  </si>
  <si>
    <t>_x000D_&lt;br&gt;        Inclusion Criteria:_x000D_&lt;br&gt;_x000D_&lt;br&gt;          -  Respiratory rate = 30_x000D_&lt;br&gt;_x000D_&lt;br&gt;          -  Dyspnea and breathing difficulties findings_x000D_&lt;br&gt;_x000D_&lt;br&gt;          -  Cases with oxygen saturation below 90% despite nasal oxygen support of 5 liters /_x000D_&lt;br&gt;             minute and above_x000D_&lt;br&gt;_x000D_&lt;br&gt;          -  Cases with partial oxygen pressure below 70 mmHg despite nasal oxygen support of 5_x000D_&lt;br&gt;             liters / minute and above_x000D_&lt;br&gt;_x000D_&lt;br&gt;          -  PaO2 / FiO2 &lt;300 Lactate&gt; 4 mmol / L Bilateral infiltrations or multi-lobar_x000D_&lt;br&gt;             involvement on chest x-ray or tomography_x000D_&lt;br&gt;_x000D_&lt;br&gt;          -  Hypotension (systolic blood pressure &lt;90 mmHg,&gt; 40 mmHg drop from usual SKB, mean_x000D_&lt;br&gt;             arterial pressure &lt;65 mmHg)_x000D_&lt;br&gt;_x000D_&lt;br&gt;          -  Skin perfusion disorder Organ dysfunction such as kidney function test, liver function_x000D_&lt;br&gt;             test disorder, thrombocytopenia, confusion Presence of immunosuppressive disease-_x000D_&lt;br&gt;             Presence of uncontrolled comorbidity with more than one feature_x000D_&lt;br&gt;_x000D_&lt;br&gt;          -  Troponin height, arrhythmia_x000D_&lt;br&gt;_x000D_&lt;br&gt;          -  COVID 19 Test positivity_x000D_&lt;br&gt;_x000D_&lt;br&gt;        Exclusion Criteria:_x000D_&lt;br&gt;_x000D_&lt;br&gt;          -  Under 40 years old_x000D_&lt;br&gt;_x000D_&lt;br&gt;          -  Pregnant women and those with suspected pregnancy_x000D_&lt;br&gt;_x000D_&lt;br&gt;          -  Those with a history of anaphylaxis_x000D_&lt;br&gt;_x000D_&lt;br&gt;          -  Those with known DNA repair deficiencies:_x000D_&lt;br&gt;_x000D_&lt;br&gt;          -  Those diagnosed with mental disorder,_x000D_&lt;br&gt;_x000D_&lt;br&gt;          -  puerperant women and lactating women_x000D_&lt;br&gt;</t>
  </si>
  <si>
    <t>PCR Sampling;Blood Tests;Blood Tests;Blood Tests;Blood Tests;Blood Tests;Blood Tests;Blood Tests;Blood Tests;Blood Tests;Blood Tests;Blood Tests;Radiological Imaging;Radiological Imaging;Radiological Imaging;Radiological Imaging</t>
  </si>
  <si>
    <t>Clinical comparative study of PD-1 mAb in the treatment of severe and critical patients with novel coronavirus disease (COVID-19)</t>
  </si>
  <si>
    <t>Experimental group:PD-1 mAb + Standard treatment;Control group:Standard treatment;</t>
  </si>
  <si>
    <t>http://www.chictr.org.cn/showproj.aspx?proj=49840</t>
  </si>
  <si>
    <t>Clinical comparative study of PD-1 mAb in the treatment of severe and critical patients with novel coronavirus pneumonia (COVID-19)</t>
  </si>
  <si>
    <t>ChiCTR2000030028</t>
  </si>
  <si>
    <t>West China Hospital</t>
  </si>
  <si>
    <t>novel coronavirus disease (COVID-19)</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</si>
  <si>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</si>
  <si>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</si>
  <si>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</si>
  <si>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</si>
  <si>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</si>
  <si>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</si>
  <si>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Clinical study on safety and efficacy of Favipiravir in the treatment of novel coronavirus pneumonia (COVID-19)</t>
  </si>
  <si>
    <t>Group A:alpha-Interferon atomization;Group B:Lopinavir and Ritonavir + alpha-Interferon atomization;Group C:Favipiravir + alpha-Interferon atomization;</t>
  </si>
  <si>
    <t>http://www.chictr.org.cn/showproj.aspx?proj=49042</t>
  </si>
  <si>
    <t>Clinical study for safety and efficacy of Favipiravir in the treatment of novel coronavirus pneumonia (COVID-19)</t>
  </si>
  <si>
    <t>ChiCTR2000029600</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</si>
  <si>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</si>
  <si>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</si>
  <si>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</si>
  <si>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</si>
  <si>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</si>
  <si>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</si>
  <si>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Declining speed of Novel Coronavirus by PCR;Negative Time of Novel Coronavirus by PCR;Incidentce rate of chest imaging;Incidence rate of liver enzymes;Incidence rate of kidney damage;</t>
  </si>
  <si>
    <t>Prasugrel in the Prevention of Severe SARS-CoV2 Pneumonia in Hospitalised Patients</t>
  </si>
  <si>
    <t>Drug: Prasugrel Hydrochloride 10 MG Oral Tablet;Drug: Placebo</t>
  </si>
  <si>
    <t>https://clinicaltrials.gov/show/NCT04445623</t>
  </si>
  <si>
    <t>Prasugrel in Severe COVID-19 Pneumonia</t>
  </si>
  <si>
    <t>NCT04445623</t>
  </si>
  <si>
    <t>Azienda Ospedaliera Universitaria Integrata Verona</t>
  </si>
  <si>
    <t>COVID19;Thrombosis</t>
  </si>
  <si>
    <t>PARTISAN</t>
  </si>
  <si>
    <t>Pietro Minuz, Professor</t>
  </si>
  <si>
    <t>pietro.minuz@univr.it</t>
  </si>
  <si>
    <t>045-8124414</t>
  </si>
  <si>
    <t>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t>
  </si>
  <si>
    <t>P/F ratio at day 7</t>
  </si>
  <si>
    <t>Clinical study for infusing convalescent plasma to treat patients with new coronavirus pneumonia (COVID-19)</t>
  </si>
  <si>
    <t>Experimental group:conventional therapy with Infusion of convalescent plasma: 200-500ml, two infusions are recommended;control group:conventional therapy;</t>
  </si>
  <si>
    <t>http://www.chictr.org.cn/showproj.aspx?proj=49544</t>
  </si>
  <si>
    <t>ChiCTR2000030039</t>
  </si>
  <si>
    <t>Experimental group:30;control group:60;</t>
  </si>
  <si>
    <t>Affiliated Hospital of Xuzhou Medical University</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</si>
  <si>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</si>
  <si>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</si>
  <si>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</si>
  <si>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</si>
  <si>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</si>
  <si>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</si>
  <si>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SARS-CoV-2 DNA;SARS-CoV-2  antibody levels;thoracic spiral CT;</t>
  </si>
  <si>
    <t>Traditional Chinese Medicine in the treatment of novel coronavirus pneumonia (COVID-19): a multicentre, randomized controlled trial</t>
  </si>
  <si>
    <t>Experimental group:TCM+Routine treatment of Western Medicine;Control group:Routine treatment of Western Medicine;</t>
  </si>
  <si>
    <t>http://www.chictr.org.cn/showproj.aspx?proj=49647</t>
  </si>
  <si>
    <t>ChiCTR2000030034</t>
  </si>
  <si>
    <t>Experimental group:88;Control group:44;</t>
  </si>
  <si>
    <t>Tongde Hospital of Zhejiang Province</t>
  </si>
  <si>
    <t>Kequn Chai</t>
  </si>
  <si>
    <t>234 Gucui Road, Xihu District, Hangzhou, Zhejiang, China</t>
  </si>
  <si>
    <t>ckqmzygzs@163.com</t>
  </si>
  <si>
    <t>+86 13906503739</t>
  </si>
  <si>
    <t>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</si>
  <si>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</si>
  <si>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Body temperature;TCM syndrome integral;Murray lung injury score;The transition time of novel coronavirus nucleic acid;MuLBSTA score;</t>
  </si>
  <si>
    <t>Clinical Trial Evaluating Safety and Efficacy of Hydroxychloroquine and Nitazoxanide Combination as Adjuvant Therapy in Covid-19 Newly Diagnosed Egyptian Patients: A Tanta University Hope</t>
  </si>
  <si>
    <t>Combination Product: Hydroxychloroquine plus Nitazoxanide;Other: Standard care</t>
  </si>
  <si>
    <t>https://clinicaltrials.gov/show/NCT04361318</t>
  </si>
  <si>
    <t>Hydroxychloroquine and Nitazoxanide Combination Therapy for COVID-19</t>
  </si>
  <si>
    <t>NCT04361318</t>
  </si>
  <si>
    <t>Kamal Okasha, MD, PhD;Kamal Okasha, MD, PhD</t>
  </si>
  <si>
    <t>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t>
  </si>
  <si>
    <t>Number of patients with COVID-19-negative PCR</t>
  </si>
  <si>
    <t>Evaluating efficacy and safety of Stopcivir (Zataria multiflora Boiss+ Alium Sativum+ Heracleum persicum+ Satureja hortensis+ Dianthus+ Foeniculum vulgare+ opium) syrup on length of hospitalization in patients with COVID-19</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</si>
  <si>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</si>
  <si>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http://en.irct.ir/trial/47044</t>
  </si>
  <si>
    <t>The effect of Stopcivir syrup in patients with COVID-19</t>
  </si>
  <si>
    <t>IRCT20200411047016N1</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</si>
  <si>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</si>
  <si>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COVID- 19. &lt;br&gt;Coronavirus infection, unspecified;B34.2</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</si>
  <si>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</si>
  <si>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</si>
  <si>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</si>
  <si>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</si>
  <si>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</si>
  <si>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</si>
  <si>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</si>
  <si>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Evaluation of the Effect of Blood Transfusion on the Atrial Blood Oxygen Saturation percentage in COVID-19 patients</t>
  </si>
  <si>
    <t>Intervention 1: Intervention group:  In this group, patients diagnosed with COVID19 who meet the inclusion criteria, in addition to receiving standard treatments according to the national protocol, receive a unit of blood (packed cell). Intervention 2: Control group: In this group, Covid 19 patients who meet the inclusion criteria receive standard treatments based on the national protocol and other therapeutic interventions during hospitalization, such as packed cell blood products or other interventions outside. Do not receive standard treatment.</t>
  </si>
  <si>
    <t>http://en.irct.ir/trial/51364</t>
  </si>
  <si>
    <t>Effect of Blood Transfusion in Covid-19</t>
  </si>
  <si>
    <t>IRCT20201003048904N1</t>
  </si>
  <si>
    <t>Randomization: Randomized, Blinding: Single blinded, Placebo: Not used, Assignment: Parallel, Purpose: Treatment, Randomization description: Randomization will be done by the Blocked Randomization method. So that two groups T and C are considered as intervention and control groups. Allocating two groups equally in each block can be: TTCC, TCTC, TCCT, CCTT, CTCT, CTTC. Considering that there are 40 patients in each group, a total of 80 samples are needed, so from the above blocks, 20 blocks are randomly selected (placing all 6 types of blocks in a container and selecting it randomly and by placement). And they are written in a chain, for example:
TTCC-CCTT-TTCC-CTTC-CTCT-TCTC-TCCT-TCCT-CTTC-TTCC‚Ä¶
Group T patients will eventually be in the intervention group and group C patients will be in the control group, and it will be pre-determined in which group the patient will be placed, Blinding description: In this study, the data analyzer is not aware of which group is the control group</t>
  </si>
  <si>
    <t>Respiratory status of patients with Covid 19. &lt;br&gt;COVID-19, virus identified;U07.1</t>
  </si>
  <si>
    <t>Farhad Abbasi</t>
  </si>
  <si>
    <t>No.15, Erfan 16 alley, Motahari St.</t>
  </si>
  <si>
    <t>f_abbasi55@yahoo.com</t>
  </si>
  <si>
    <t>+98 77 3358 0309</t>
  </si>
  <si>
    <t>Inclusion criteria: Confirmation of Covid 19&lt;br&gt;The patient's clinical condition confirms the indication for hospitalization.&lt;br&gt;Chest CT scan shows more than 25% of pulmonary involvement.&lt;br&gt;SPO2 equal to or less than 94% on the day of admission&lt;br&gt;Hemoglobin should be less than 12 g / dl (women) and less than 13 g / dl (men) on the day of admission.&lt;br&gt;Absence of absolute or partial contraindications including history of allergies, anaphylaxis, history of thrombosis, pregnancy&lt;br&gt;Satisfaction of the patient or his/her legal companions to participate in the study</t>
  </si>
  <si>
    <t>Exclusion criteria: Contraindications for receiving blood.&lt;br&gt;The patient's unwillingness to receive blood.&lt;br&gt;The need to receive blood as a treatment in the course of the disease for other reasons.</t>
  </si>
  <si>
    <t>Blood oxygen saturation. Timepoint: Admission day, The first day after the blood transfusion, The third day after the blood transfusion. Method of measurement: Pulse oximetry.</t>
  </si>
  <si>
    <t>A Randomized, Controlled, Open-Label, Phase II Trial to Evaluate the Efficacy and Safety of Tocilizumab Combined With Pembrolizumab (MK-3475) in Patients With Coronavirus Disease 2019 (COVID-19)-Pneumonia</t>
  </si>
  <si>
    <t>Drug: Tocilizumab;Biological: Pembrolizumab (MK-3475)</t>
  </si>
  <si>
    <t>https://clinicaltrials.gov/show/NCT04335305</t>
  </si>
  <si>
    <t>Checkpoint Blockade in COVID-19 Pandemic</t>
  </si>
  <si>
    <t>NCT04335305</t>
  </si>
  <si>
    <t>MedSIR</t>
  </si>
  <si>
    <t>COVID-19;Pneumonia, Viral</t>
  </si>
  <si>
    <t>COPERNICO</t>
  </si>
  <si>
    <t>Javier Cort√©s;Alicia Garc√≠a</t>
  </si>
  <si>
    <t>;alicia.garcia@medsir.org</t>
  </si>
  <si>
    <t>;+34 611 261 467</t>
  </si>
  <si>
    <t>IOB Institute of Oncology, Vall d¬¥Hebron Institute of Oncology (VHIO);</t>
  </si>
  <si>
    <t>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t>
  </si>
  <si>
    <t>Percentage of patients with normalization of SpO2 =96% on room air (measured without any respiratory support for at least 15 minutes</t>
  </si>
  <si>
    <t>A randomized, open-label, controlled trial for the safety and efficiency of Kesuting syrup and Keqing capsule in the treatment of mild and moderate novel coronavirus pneumonia (COVID-19)</t>
  </si>
  <si>
    <t>Kesuting syrup group:conventional therapy and Kesuting syrup, p.o., 20ml, three times a day;Keqing capsule group:conventional therapy and Keqing capsule, p.o., three pills once, three times a day;control group:conventional therapy;</t>
  </si>
  <si>
    <t>http://www.chictr.org.cn/showproj.aspx?proj=49666</t>
  </si>
  <si>
    <t>ChiCTR2000029991</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</si>
  <si>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</si>
  <si>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</si>
  <si>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</si>
  <si>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</si>
  <si>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</si>
  <si>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cough;</t>
  </si>
  <si>
    <t>Plasmapheresis and plasma exchanges;usefulness in covid-19 critically ill patients</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</si>
  <si>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</si>
  <si>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http://en.irct.ir/trial/48185</t>
  </si>
  <si>
    <t>IRCT20150107020592N23</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</si>
  <si>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</si>
  <si>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</si>
  <si>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</si>
  <si>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</si>
  <si>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</si>
  <si>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A Pilot Study for COVID-19 Outpatient Treatment With the Combination of Ivermectin-azithromycin-cholecalciferol</t>
  </si>
  <si>
    <t>Drug: Ivermectin;Drug: Azithromycin;Drug: Cholecalciferol</t>
  </si>
  <si>
    <t>https://clinicaltrials.gov/show/NCT04399746</t>
  </si>
  <si>
    <t>Ivermectin-Azithromycin-Cholecalciferol (IvAzCol) Combination Therapy for COVID-19</t>
  </si>
  <si>
    <t>NCT04399746</t>
  </si>
  <si>
    <t>March 15, 2020</t>
  </si>
  <si>
    <t>IvAzCol</t>
  </si>
  <si>
    <t>Guadalupe Espitia, MD, PhD;Guadalupe Espitia, MD, PhD</t>
  </si>
  <si>
    <t>lupitaespitia@yahoo.com;lupitaespitia@yahoo.com</t>
  </si>
  <si>
    <t>01 5554471424;01 5554471424</t>
  </si>
  <si>
    <t>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t>
  </si>
  <si>
    <t>Viral clearance</t>
  </si>
  <si>
    <t>A Randomised Controlled Trial of Early Prone Positioning to Improve Oxygenation in Non-Intubated Adults Admitted to Intensive Care with COVID-19</t>
  </si>
  <si>
    <t>Patients enrolled in the intervention arm will be asked to lie prone according to an "intervention plan". In short, they will be enrolled with the aim of lying prone for up to 12 hours a day in a  prone position. This time does not have to be continuous and it will be suggested that it is broken into smaller time periods, tailored to each patients level of comfort. &lt;br&gt;&lt;br&gt;There is no minimum time been period of pruning and no restriction on participants positioning outside of the 'intervention' periods. &lt;br&gt;&lt;br&gt;If this duration is not tolerated for an individual patient, staff will trial a variety of comfort measures - for example, adding pillow padding under thighs and shoulders, adjusting each patients prone position modified swimmers position and then if required follow a planned ‚Äòde-escalation‚Äô protocol, to find the maximum tolerable proning time for each patient. &lt;br&gt;The intervention will continue for 72 hours (a maximum of 36 hours prone).&lt;br&gt;&lt;br&gt;If a participant is unable to tolerate a 12h/day prone position as above, this can be reduced. A comfortable ‚Äòproning limit‚Äô for each patient can be found and then this can continue for the remaining trial period. &lt;br&gt;Step 1 - Trial 3 x 3hr sessions/9 hours a day &lt;br&gt;Step 2 - If needing longer breaks not prone - Trial 2 x 4hr sessions/8 hours a day&lt;br&gt;Step 3 - Trial 2 x 3hr sessions/6 hours a day  &lt;br&gt;Step 4 - 3 x 2 hour sessions/6 hours a day  &lt;br&gt;Step 5 - 2 x 2 hours sessions/4 hours a day  &lt;br&gt;Step 6 - Abandon proning, document in EMR why proning was abandoned</t>
  </si>
  <si>
    <t>https://anzctr.org.au/ACTRN12620000740998.aspx</t>
  </si>
  <si>
    <t>A Study of Lying Face Down to Help Improve Oxygen Levels of Adults Not Needing Ventilators in Intensive Care with COVID-19</t>
  </si>
  <si>
    <t>ACTRN12620000740998</t>
  </si>
  <si>
    <t>Purpose: Treatment; Allocation: Randomised controlled trial; Masking: Open (masking not used);Assignment: Parallel;</t>
  </si>
  <si>
    <t>Royal Prince Alfred Hospital</t>
  </si>
  <si>
    <t>COVID-19;SARS-CoV-2; &lt;br&gt;COVID-19 &lt;br&gt;SARS-CoV-2;Respiratory - Other respiratory disorders / diseases;Infection - Other infectious diseases</t>
  </si>
  <si>
    <t>Inclusion criteria: *Adults, over the age of 18_x000D_&lt;br&gt;*COVID-19 Diagnosis Confirmed ‚Äì either by PCR or as per any unit policy changes that may be applied during the enrolment period _x000D_&lt;br&gt;*Admitted to Intensive Care_x000D_&lt;br&gt;*Any severity of disease (As defined by National COVID 19 Clinical Evidence Taskforce "Australian Guidelines for the clinical care of people with COVID-19" assessable at https://covid19evidence.net.au ). For patients with severe disease, the treating intensivist must be consulted prior to randomisation (see exclusion criterion #2)_x000D_&lt;br&gt;*Willing and able to tolerate prone positioning (A pre-enrollment screening test  to ensure they can tolerate the position and can maneuver into &amp; out of the prone position with minimal assistance from their usual care staff only. )_x000D_&lt;br&gt;*Prior informed consent has been obtained from the patient</t>
  </si>
  <si>
    <t>Exclusion criteria: * Intubated, or expected to be intubated in the next 12 hours_x000D_&lt;br&gt;* Non Intubated patients with severe disease where the treating intensivist (or an intensivist who is not a study investigator) has any safety concerns regarding the use of prone positioning_x000D_&lt;br&gt;*Previously intubated for COVID-19, or in the recovery phase of their illness. _x000D_&lt;br&gt;*Current (or expected) treatment limits such as ‚Äònot for CPR‚Äô or end-of-life care orders_x000D_&lt;br&gt;*If in the judgment of the treating clinical team there is any other medical condition present which may reduce the safety of the prone positioning.  Examples would include pregnancy, concurrent spinal precautions, severe cervical spine arthritis.</t>
  </si>
  <si>
    <t>Oxygen Saturations in the blood will be compared&lt;br&gt;&lt;br&gt;By assessing the difference in average gradient of the PaO2:FiO2 (PF ratio) in the prone and control groups over the trial period (72 hours). Calculate by pulse oximetry recordings and oxygen delivery method as recorded in the medical chart, calculated by methods describe in the literature, utilising the equation    log(P:F Ratio) = 0.48+0.78log(S:F Ratio).[During study period (Study Days 1-3 inclusive) in the intervention group]</t>
  </si>
  <si>
    <t>Evaluation of the efficacy, safety and tolerability of alisporivir for the treatment of hospitalised patients with infections due to SARS-CoV-2 (COVID-19). _x000D_
A randomised, open-label, proof of concept, Phase 2 study._x000D_
 - CYCLOVID</t>
  </si>
  <si>
    <t>&lt;br&gt;Product Name: alisporivir&lt;br&gt;Product Code: ALV, DEB025&lt;br&gt;Pharmaceutical Form: Oral solution&lt;br&gt;&lt;br&gt;</t>
  </si>
  <si>
    <t>https://www.clinicaltrialsregister.eu/ctr-search/search?query=eudract_number:2020-002295-13</t>
  </si>
  <si>
    <t xml:space="preserve">Evaluation of the efficacy, safety and tolerability of alisporivir for the treatment of hospitalised patients with infections due to SARS-CoV-2 (COVID-19). _x000D_
</t>
  </si>
  <si>
    <t>EUCTR2020-002295-13-FR</t>
  </si>
  <si>
    <t>Controlled: yes&lt;br&gt;Randomised: yes&lt;br&gt;Open: yes&lt;br&gt;Single blind: no&lt;br&gt;Double blind: no&lt;br&gt;Parallel group: yes&lt;br&gt;Cross over: no&lt;br&gt;Other: no&lt;br&gt;If controlled, specify comparator, Other Medicinial Product: yes&lt;br&gt;Placebo: no&lt;br&gt;Other: yes&lt;br&gt;Other specify the comparator: SOC&lt;br&gt;Number of treatment arms in the trial: 2&lt;br&gt;</t>
  </si>
  <si>
    <t>Assistance Publique - H√¥pitaux Paris</t>
  </si>
  <si>
    <t>The study population will consist of adults (18-80 years old) hospitalised for =48 hours prior to randomisation with a diagnosis of COVID-19 based on symptoms onset and SARS-CoV-2 RT-PCR test positive from nasopharyngeal swab. Patients with ARDS or patients requiring mechanical ventilation at screening or randomisation will be excluded &lt;br&gt;MedDRA version: 23.0
Level: PT
Classification code 10051905
Term: Coronavirus infection
System Organ Class: 10021881 - Infections and infestations
;Therapeutic area: Diseases [C] - Virus Diseases [C02]</t>
  </si>
  <si>
    <t>Project Manager</t>
  </si>
  <si>
    <t>1, av Claude Vellefaux</t>
  </si>
  <si>
    <t>candy.estevez@aphp.fr</t>
  </si>
  <si>
    <t>Inclusion criteria: &lt;br&gt;1.	Adult males and females =18 years and =80 years of age at the time of screening._x000D_&lt;br&gt;2.	Are hospitalised during the screening period with duration of hospitalisation prior to randomisation =48 hours._x000D_&lt;br&gt;3.	Have a diagnosis of COVID-19 based on symptoms onset and SARS-CoV-2 RT-PCR test positive from nasopharyngeal swab._x000D_&lt;br&gt;4.	Have at least one (1) of the following:_x000D_&lt;br&gt;a.	Radiographic pulmonary infiltrates  (CT scan), AND/OR_x000D_&lt;br&gt;b.	Clinical assessment (evidence of rales/crackles on exam) AND SpO2 =94% on room air, AND/OR_x000D_&lt;br&gt;c.	Requirement of supplemental oxygen._x000D_&lt;br&gt;5.	If female, of non-childbearing potential (e.g. post-menopausal as demonstrated by FSH or surgical sterilization i.e., tubal ligation or hysterectomy), or if of childbearing potential, be willing to commit to either sexual abstinence or use of at least 2 medically accepted, effective methods of birth control (e.g., condom, spermicidal gel, oral contraceptive, indwelling intrauterine device, hormonal implant/patch, injections, approved cervical ring) from screening through 7 months after last alisporivir dose._x000D_&lt;br&gt;6.	If male, a willingness to refrain from donating sperm and, if engaging in sexual intercourse with a female partner who could become pregnant, a willingness to use a condom in addition to having the female partner use a highly effective method of birth control (such as an intrauterine device, diaphragm, oral contraceptives, injectable progesterone, subdermal implants, or a tubal ligation) from screening through 4 months after last alisporivir dose._x000D_&lt;br&gt;7.	Willing and able to provide written informed consent. _x000D_&lt;br&gt;8.	Willing to comply with all study assessments and adhere to the protocol schedule._x000D_&lt;br&gt;9.	Has an affiliation with a social security system._x000D_&lt;br&gt;&lt;br&gt;Are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</si>
  <si>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with ARDS or patients requiring mechanical ventilation at screening or randomisation._x000D_&lt;br&gt;2.	In the opinion of the investigator, the patient is unlikely to survive the following 7 days after randomisation due to a rapidly progressive or terminal illness with a high risk of mortality due to any cause, including acute hepatic failure, respiratory failure or severe septic shock._x000D_&lt;br&gt;3.	Patients who are unconscious or considered by the investigator unable to consent._x000D_&lt;br&gt;4.	Other severe co-morbidity with life expectancy =3 months according to the investigator‚Äôs assessment._x000D_&lt;br&gt;5.	Critically ill patients who have an APACHE II score =30._x000D_&lt;br&gt;6.	Concomitant severe bacterial infection including blood stream infections, endocarditis, osteomyelitis, retroperitoneal abscess, septic arthritis, or meningitis diagnosed within 7 days prior to randomisation (bacterial pulmonary infection that may complicate COVID-19 is not an exclusion criterion)._x000D_&lt;br&gt;7.	Any of the following signs of severe sepsis:_x000D_&lt;br&gt;a.	Shock or profound hypotension defined as systolic blood pressure =90 mm Hg or a decrease of =40 mm Hg from the value obtained during screening (if more than one measurement is taken) that is not responsive to fluid challenge._x000D_&lt;br&gt;b.	Hypothermia (core temperature = 35.6¬∞C)._x000D_&lt;br&gt;c.	DIC as evidenced by PT, PTT 2 √ó ULN, or platelets = 50% of the LLN._x000D_&lt;br&gt;8.	History of positive test for HIV including all patients currently on HAART regardless of the CD4+ cell count. _x000D_&lt;br&gt;9.	Presence of immunodeficiency or an immunocompromised condition including neutropenia (=1,000 neutrophils/mm3 obtained from the local laboratory at screening), haematologic malignancy, history of haematopoietic stem cell transplant, history of solid organ transplant, receiving immunosuppressive therapy (e.g. cancer chemotherapy, mAbs for autoimmune disease, or medications to prevent transplant rejection), and long term use of systemic corticosteroids (e.g., =20 mg/day of prednisone or systemic equivalent for at least 2 weeks)._x000D_&lt;br&gt;10.	Severe hepatic impairment at screening, as evidenced by ALT or AST =3 √ó ULN or total bilirubin =2 √ó ULN (except in case of known Gilbert syndrome), or clinical signs of cirrhosis or end-stage hepatic disease (e.g., ascites, hepatic encephalopathy)._x000D_&lt;br&gt;11.	Acute hepatitis, cirrhosis (any Child-Pugh class), acute hepatic failure or acute decompensation of chronic hepatic failure._x000D_&lt;br&gt;12.	Alkaline phosphatase =3.0 √ó ULN. Patients with values =3.0 √ó ULN and =5.0 √ó ULN are eligible if this value is documented to be acute and directly related to the infectious process being treated._x000D_&lt;br&gt;13.	Severe renal impairment (creatinine-clearance =30 mL/min) or ESRD requiring haemodialysis or peritoneal dialysis, according to Cockcroft-Gault._x000D_&lt;br&gt;14.	Uncontrolled hypertension (systolic blood pressure =150 mmHg or diastolic blood pressure =90 mmHg)._x000D_&lt;br&gt;15.	Uncontrolled thyroid function (TSH, free T3 or free T4 outside of normal ranges)._x000D_&lt;br&gt;16.	History of known or suspected Clostridium difficile infection._x000D_&lt;br&gt;17.	History of epilepsy or known seizure disorder (excluding a history of childhood febrile seizures)._x000D_&lt;br&gt;18.	Acute co-morbidity within 7 days before inclusion such as myocardial infarction._x000D_&lt;br&gt;19.	A female who is pregnant or breastfeeding._x000D_&lt;br&gt;20.	Documented hypersensitivity reaction or anaphylaxis to alisporivir, one of the non-active ingredients or any of the SOC medications._x000D_&lt;br&gt;21.	Receipt of any investigational medication in the 3 months prior to screening._x000D_&lt;br&gt;22.	Anticipated transfer to another hospital that is not</t>
  </si>
  <si>
    <t>Main Objective: The primary objective is to evaluate the reduction in SARS-CoV-2 viral load in nasopharyngeal swabs at D7 in patients hospitalised for COVID19 and treated either with alisporivir and SOC or SOC alone. ;Secondary Objective: The secondary objective is to evaluate the clinical and radiological efficacy, safety and tolerability of alisporivir plus SOC compared to SOC alone in patients with COVID-19. ;Primary end point(s): The endpoint of the primary objective "to evaluate the reduction in SARS-CoV-2 viral load in nasopharyngeal swabs at D7 in patients hospitalized for COVID-19 and treated either with alisporivir and SOC or SOC alone" is presented in Table 4 1. Viral load in cells taken from nasopharyngeal swabs will be measured using the RT-PCR COVID 19 test based on droplet digital PCR, a method allowing for normalization to the cell content in the sample.&lt;br&gt;Endpoint : VLRR, defined as the proportion of patients with an intra patient decrease of = 1.5 log10 viral load, at D7 compared to Baseline ;Timepoint(s) of evaluation of this end point: Timeframe/Time Point : D1 directly after randomisation (for Arm 1 before the first alisporivir administration) and D7</t>
  </si>
  <si>
    <t>Inhaled Aviptadil for the Treatment of Moderate and Severe COVID-19</t>
  </si>
  <si>
    <t>Drug: RLF-100 (aviptadil);Drug: Placebo;Device: Nebulized administration of RLF-100 or Placebo</t>
  </si>
  <si>
    <t>https://clinicaltrials.gov/show/NCT04360096</t>
  </si>
  <si>
    <t>NCT04360096</t>
  </si>
  <si>
    <t>NeuroRx, Inc.</t>
  </si>
  <si>
    <t>SARS-CoV 2;COVID;ARDS;ALI;Acute Lung Injury/Acute Respiratory Distress Syndrome (ARDS);Dyspnea</t>
  </si>
  <si>
    <t>AVICOVID-2</t>
  </si>
  <si>
    <t>Jonathan C Javitt, MD, MPH;Robert E Besthof, MIM</t>
  </si>
  <si>
    <t>;rbesthof@neurorxpharma.com</t>
  </si>
  <si>
    <t>;+48425461134</t>
  </si>
  <si>
    <t>NeuroRx;</t>
  </si>
  <si>
    <t>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t>
  </si>
  <si>
    <t>Progression to ARDS</t>
  </si>
  <si>
    <t>Comparison of High Flow Nasal Oxygen and Non Invasive Ventilation in Acute Hypoxemic Respiratory Failure due to Severe COVID-19 pneumonia: A Randomized Controlled Trial</t>
  </si>
  <si>
    <t>Intervention1: High Flow Nasal Oxygen therapy: Patients allocated to HFNO arm will be applied HFNO through large-bore binasal prongs with a high flow heated humidifier device (Optiflow, Fisher and Paykel Healthcare). The initial gas flow rate will be 50 liters per minute and an FIO2 of 1.0. The flow and FiO2 subsequently adjusted between @ 30 √¢?? 60L/min and 0.5 -1.0 respectively to maintain SpO2 of 94% or more.&lt;br&gt;Control Intervention1: Non invasive ventilation: Patients allocated to NIV arm will be applied to NIV with either mask/helmet device connected to an ICU ventilator with the setting of PS 10-20 cmH2O adjusted with the aim of obtaining an expired tidal volume of 7 to 10 ml per kilogram of predicted body weight and PEEP 5-10cmH2O titrated to target SpO2  94%.&lt;br&gt;</t>
  </si>
  <si>
    <t>http://www.ctri.nic.in/Clinicaltrials/pmaindet2.php?trialid=44539</t>
  </si>
  <si>
    <t>Comparison of two different types of simple non-invasive oxygen therapy devices in coronavirus lung infection</t>
  </si>
  <si>
    <t>CTRI/2020/07/026835</t>
  </si>
  <si>
    <t>Randomized, Parallel Group Trial
  Method of generating randomization sequence:Computer generated randomization  Method of allocation concealment:Sequentially numbered, sealed, opaque envelopes  Blinding and masking:Outcome Assessor Blinded</t>
  </si>
  <si>
    <t>Dalim Kumar Baidya</t>
  </si>
  <si>
    <t>Dept of Anesthesiology, Pain Medicine and Critical Care AIIMS, New Delhi</t>
  </si>
  <si>
    <t>dalimkumar.ab8@gmail.com</t>
  </si>
  <si>
    <t>Inclusion criteria: One hundred adult patients (aged between 18 and 75y) with laboratory confirmed diagnosis of COVID-19 pneumonia, presenting with severe COVID-19 pneumonia, who fail oxygen therapy by facemask, will be included in this study after ethics committee approval and informed written consent from the patients or their legally acceptable representatives.</t>
  </si>
  <si>
    <t>Exclusion criteria: Following patients will be excluded  &lt;br/ &gt;&lt;br&gt;i)	refusal to participate,  &lt;br/ &gt;&lt;br&gt;ii)	hemodynamically unstable patients on high dose vasopressor therapy  &lt;br/ &gt;&lt;br&gt;iii)	pregnant patients  &lt;br/ &gt;&lt;br&gt;iv)	COPD / chronic respiratory failure  &lt;br/ &gt;&lt;br&gt;v)	Morbid obesity &lt;br/ &gt;&lt;br&gt;vi)	Patients with urgent requirement of invasive mechanical ventilation  &lt;br/ &gt;&lt;br&gt;</t>
  </si>
  <si>
    <t>Early intubation rate - Proportion of patients requiring invasive mechanical ventilation at 48 hours of ICU admissionTimepoint: Early intubation rate - Proportion of patients requiring invasive mechanical ventilation at 48 hours of ICU admission</t>
  </si>
  <si>
    <t>Evaluation of the Possible Role of Angiotensin Peptide (1-7) on Treatment of COVID-19</t>
  </si>
  <si>
    <t>Biological: Biological/Vaccine: Angiotensin peptide (1-7) derived plasma</t>
  </si>
  <si>
    <t>https://clinicaltrials.gov/show/NCT04375124</t>
  </si>
  <si>
    <t>Treatment of Angiotensin Peptide (1-7) for COVID-19</t>
  </si>
  <si>
    <t>NCT04375124</t>
  </si>
  <si>
    <t>Hasan Onal;Hasan Onal</t>
  </si>
  <si>
    <t>hasanonal@hotmail.com;hasanonal@hotmail.com</t>
  </si>
  <si>
    <t>+905325092988;+905325092988</t>
  </si>
  <si>
    <t>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t>
  </si>
  <si>
    <t>The Study of Quadruple Therapy Zinc, Quercetin, Bromelain and Vitamin C on the Clinical Outcomes of Patients Infected With COVID-19</t>
  </si>
  <si>
    <t>Drug: Quercetin;Dietary Supplement: bromelain;Drug: Zinc;Drug: Vitamin C</t>
  </si>
  <si>
    <t>https://clinicaltrials.gov/show/NCT04468139</t>
  </si>
  <si>
    <t>NCT04468139</t>
  </si>
  <si>
    <t>Ministry of Health, Saudi Arabia</t>
  </si>
  <si>
    <t>Hiba Hamadelnil elsaeed;amr ahmed;yousef albalawi</t>
  </si>
  <si>
    <t>;drmedahmed@gmail.com;dryousef37@gmail.com</t>
  </si>
  <si>
    <t>;00966597310032;00966542460550</t>
  </si>
  <si>
    <t>Netherlands: Ministry of Health, Welfare and Sports;</t>
  </si>
  <si>
    <t>_x000D_&lt;br&gt;        Inclusion Criteria:_x000D_&lt;br&gt;_x000D_&lt;br&gt;          1. Age = 18 years_x000D_&lt;br&gt;_x000D_&lt;br&gt;          2. positive confirmed PCR covid-19_x000D_&lt;br&gt;_x000D_&lt;br&gt;          3. moderate to severe cases_x000D_&lt;br&gt;_x000D_&lt;br&gt;          4. obtained consent_x000D_&lt;br&gt;_x000D_&lt;br&gt;          5. must be able to swallow tablets_x000D_&lt;br&gt;_x000D_&lt;br&gt;        Exclusion Criteria:_x000D_&lt;br&gt;_x000D_&lt;br&gt;          1. Patients who live outside Saudia Arabia_x000D_&lt;br&gt;_x000D_&lt;br&gt;          2. Pregnant women: Current known pregnancy positive pregnancy test._x000D_&lt;br&gt;_x000D_&lt;br&gt;          3. Lactating women._x000D_&lt;br&gt;_x000D_&lt;br&gt;          4. Documented allergy to pineapple or to quercetin_x000D_&lt;br&gt;_x000D_&lt;br&gt;          5. Documented history of mental illnesses_x000D_&lt;br&gt;</t>
  </si>
  <si>
    <t>serum zinc before and after treatment;days of stay at hospital after treatment and discharge</t>
  </si>
  <si>
    <t>A multicenter, randomized, controlled trial for integrated chinese and western medicine in the treatment of novel coronavirus pneumonia (COVID-19) based on the 'Truncated Torsion' strategy</t>
  </si>
  <si>
    <t>experimental group:Truncation and Torsion Formula and Routine treatment of Western Medicine;control group:Routine treatment of Western Medicine;</t>
  </si>
  <si>
    <t>http://www.chictr.org.cn/showproj.aspx?proj=49380</t>
  </si>
  <si>
    <t>ChiCTR2000029777</t>
  </si>
  <si>
    <t>experimental group:80;control group:80;</t>
  </si>
  <si>
    <t>severe novel coronavirus pneumonia (COVID-19)</t>
  </si>
  <si>
    <t>6 Guangchang Road, Huangshi, Hubei</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</si>
  <si>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</si>
  <si>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</si>
  <si>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Efficacy and safety of convalescent plasma transfusion administered as adjunctive treatment to standard treatment in moderate, severe, and/or critically ill patients with COVID-19</t>
  </si>
  <si>
    <t>&lt;br&gt;                Patients are given convalescent plasma (200 ml with IgG SARS-CoV-2 level of 1/80) intravenously as an adjunctive treatment to standard treatment.&lt;br&gt;&lt;br&gt;                For the control group, the researchers use a historical control group that matches with the treatment group.&lt;br&gt;&lt;br&gt;                Total treatment duration: 5 days&lt;br&gt;                Total follow up: 2 months&lt;br&gt;</t>
  </si>
  <si>
    <t>http://isrctn.com/ISRCTN16842454</t>
  </si>
  <si>
    <t>Effectiveness and safety of plasma convalescent therapy in patients with COVID-19</t>
  </si>
  <si>
    <t>ISRCTN16842454</t>
  </si>
  <si>
    <t>Non-randomized trial (Treatment)</t>
  </si>
  <si>
    <t>Ministry of Research and Technology/National Research and Innovation Agency (Kementerian Riset dan Teknologi Republik Indonesia)</t>
  </si>
  <si>
    <t>Inclusion criteria: &lt;br&gt;                1. Confirmed COVID-19&lt;br&gt;                2. Clinically moderate, severe, and/or critically ill&lt;br&gt;</t>
  </si>
  <si>
    <t>Exclusion criteria: &lt;br&gt;                1. History of allergy to plasma&lt;br&gt;                2. Patient with an estimated poor prognosis with sofa score &gt;11, risk of mortality 53%&lt;br&gt;</t>
  </si>
  <si>
    <t>Mortality rate measured using a phone call to the family after 2 months follow up</t>
  </si>
  <si>
    <t>A Randomized, Double-blind, Placebo-controlled Trial to Assess the Efficacy and Safety of Oral Hydroxychloroquine for the Treatment of SARS-CoV-2 Positive Patients for the Prevention of Severe COVID-19 Disease.</t>
  </si>
  <si>
    <t>https://clinicaltrials.gov/show/NCT04329611</t>
  </si>
  <si>
    <t>ALBERTA HOPE COVID-19 for the Prevention of Severe COVID19 Disease</t>
  </si>
  <si>
    <t>NCT04329611</t>
  </si>
  <si>
    <t>Allocation: Randomized. Intervention model: Single Group Assignment. Primary purpose: Treatment. Masking: Triple (Participant, Care Provider, Investigator).</t>
  </si>
  <si>
    <t>Dr. Michael Hill</t>
  </si>
  <si>
    <t>Luanne Metz, MD;Michael D Hill, MD</t>
  </si>
  <si>
    <t>University of Calgary;University of Calgary</t>
  </si>
  <si>
    <t>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t>
  </si>
  <si>
    <t>Composite of hospitalization, invasive mechanical ventilation or death within 30 days</t>
  </si>
  <si>
    <t>Opaganib, a Sphingosine Kinase-2 (SK2) Inhibitor in COVID-19 Pneumonia: a Randomized, Double-blind, Placebo-Controlled Phase 2/3 Study, in Adult Subjects Hospitalized with Severe SARS-CoV-2 Positive Pneumonia - -</t>
  </si>
  <si>
    <t>&lt;br&gt;Product Name: Opaganib&lt;br&gt;Product Code: [ABC294640]&lt;br&gt;Pharmaceutical Form: Capsule, hard&lt;br&gt;INN or Proposed INN: Opaganib&lt;br&gt;Current Sponsor code: ABC294640&lt;br&gt;Concentration unit: mg milligram(s)&lt;br&gt;Concentration type: equal&lt;br&gt;Concentration number: 250-&lt;br&gt;Pharmaceutical form of the placebo: Capsule, hard&lt;br&gt;Route of administration of the placebo: Oral use&lt;br&gt;&lt;br&gt;</t>
  </si>
  <si>
    <t>https://www.clinicaltrialsregister.eu/ctr-search/search?query=eudract_number:2020-002677-95</t>
  </si>
  <si>
    <t>A clinical trial using opaganib in adult patients hospitalised with severe pneumonia due to COVID-19</t>
  </si>
  <si>
    <t>EUCTR2020-002677-95-IT</t>
  </si>
  <si>
    <t>United States;Mexico;Brazil;Russian Federation;United Kingdom;Italy</t>
  </si>
  <si>
    <t>Severe SARS-CoV-2 Positive Pneumonia &lt;br&gt;MedDRA version: 20.0
Level: SOC
Classification code 10021881
Term: Infections and infestations
System Organ Class: 10021881 - Infections and infestations
;Therapeutic area: Diseases [C] - Respiratory Tract Diseases [C08]</t>
  </si>
  <si>
    <t>ABC-201 Study Information</t>
  </si>
  <si>
    <t>21 Ha‚Äôarba‚Äôa St.</t>
  </si>
  <si>
    <t>info@redhillbio.com</t>
  </si>
  <si>
    <t>RedHill Biopharma Ltd.</t>
  </si>
  <si>
    <t>Inclusion criteria: &lt;br&gt;1) Adult male or female =18 to =80  years of age&lt;br&gt;2) Proven COVID-19 infection per RT-PCR assay of  a pharyngeal sample (nasopharyngeal or oropharyngeal) AND pneumonia defined as radiographic opacities on chest X-ray or CT scan &lt;br&gt;3) The patient requires, at baseline, high flow supplemental oxygen or CPAP, if high oxygen flow is not an available option &lt;br&gt;4) Patient agrees to use appropriate methods of contraception during the study and 3 months after the last dose of study drug&lt;br&gt;5) The patient or legal representative has signed a written informed consent approved by the IRB/Ethics Committee&lt;br&gt;Are the trial subjects under 18? no&lt;br&gt;Number of subjects for this age range: &lt;br&gt;F.1.2 Adults (18-64 years) yes&lt;br&gt;F.1.2.1 Number of subjects for this age range 108&lt;br&gt;F.1.3 Elderly (&gt;=65 years) yes&lt;br&gt;F.1.3.1 Number of subjects for this age range 162&lt;br&gt;</t>
  </si>
  <si>
    <t>Exclusion criteria: &lt;br&gt;1) Any co-morbidity that may add risk to the treatment in the judgement of the investigator. &lt;br&gt;2) Requiring intubation and mechanical ventilation &lt;br&gt;3) Oxygen saturation &gt;95% on room air&lt;br&gt;4) Any preexisting respiratory condition that requires intermittent or continuous ambulatory oxygen prior to hospitalization&lt;br&gt;5) Patient is, in the investigator‚Äôs clinical judgement, unlikely to survive &gt;72 hours&lt;br&gt;6) Pregnant (positive serum or urine test within 3 days prior to randomization) or nursing women &lt;br&gt;7) Unwillingness or inability to comply with procedures required in this protocol. &lt;br&gt;8) Corrected QT (QTc) interval on electrocardiogram (ECG) &gt;470 ms for females or &gt;450 ms for males, calculated using Friedericia‚Äôs formula (QTcF)&lt;br&gt;9) AST (SGOT) or ALT (SGPT)  &gt; 2.5 x upper limit of normal (ULN)&lt;br&gt;10) Total bilirubin &gt;1.5x ULN (except where bilirubin increase is due to Gilbert‚Äôs Syndrome)&lt;br&gt;11) Serum creatinine &gt;2.0 X ULN &lt;br&gt;12) Absolute neutrophil count &lt;1000 cells/mm3 &lt;br&gt;13) Platelet count &lt;75,000/mm3 &lt;br&gt;14) Hemoglobin &lt;8.0 g/dL &lt;br&gt;15) Currently taking medications that are sensitive CYP3A4, CYP2C9 or CYP2C19 substrates and have a narrow therapeutic index&lt;br&gt;16) Currently taking medications that are strong inducers or inhibitors of CYP2D6 and CYP3A4&lt;br&gt;17) Currently taking warfarin, apixaban, argatroban or rivaroxaban due to drug-drug interaction based on CYP450 metabolism&lt;br&gt;18) Current drug or alcohol abuse&lt;br&gt;19) Currently participating in a clinical study assessing pharmacological treatments, including anti-viral studies &lt;br&gt;</t>
  </si>
  <si>
    <t>Timepoint(s) of evaluation of this end point: Day 14;Primary end point(s): The percentage of patients requiring intubation and mechanical ventilation by Day 14;Secondary Objective: To evaluate:&lt;br&gt;1) change on the WHO Ordinal Scale for Clinical Improvement &lt;br&gt;2) the time to intubation and mechanical ventilation&lt;br&gt;3) the time to low oxygen flow via nasal cannula e.g. from high oxygen flow via nasal cannula or CPAP, if high oxygen flow is not an available option &lt;br&gt;4) the proportion of patients no longer requiring supplemental oxygen for at least 24 hours by Day 14&lt;br&gt;5) the total oxygen requirement (area under the curve) using daily supplemental oxygen flow (L/min) over 14 days (Day 1 to Day 14) &lt;br&gt;6) the time to two consecutive negative swabs for SARS-CoV-2 by PCR &lt;br&gt;7) the proportion of patients with two consecutive negative swabs for SARS-CoV-2 by PCR at Day 14&lt;br&gt;8) the proportion of patients, with at least one measurement of fever at baseline (defined as temperature &gt;38.0¬∞C [100.4¬∞F]), who are afebrile (defined as temperature &lt;37.2¬∞C [99¬∞F]) at Day 14  &lt;br&gt;9) mortality 30 days post-baseline;Main Objective: To evaluate the proportion of patients requiring intubation and mechanical ventilation by Day 14</t>
  </si>
  <si>
    <t>Investigation of efficacy and safety for Preventing COVID-19 using a single dose of Ivermectin (IvermecPrev-Brazil) in the general asymptomatic susceptible population under SARS-CoV-2 exposition during a pandemic period in Brazil: randomized double-blind placebo-controlled trial</t>
  </si>
  <si>
    <t>&lt;br&gt;                Study participants eligible for treatment will be randomly assigned to receive single, oral doses of placebo or ivermectin using a computer-generated stratified block randomization code. The random allocation sequence with varying random blocks will be provided by an independent pharmaceutic.&lt;br&gt;&lt;br&gt;                To those allocated in the intervention arm, ivermectin will be used as a single dose of 400 ¬µg/kg and to those allocated in the control arm a dummy drug (placebo ) of identic appearance from a sealed opaque envelope . Participants, researchers and community health workers are all  blinded regarding treatment or placebo arm. The treatment will be administered on one day only and follow up will be conducted for all treatment arms 90 days after treatment.&lt;br&gt;</t>
  </si>
  <si>
    <t>http://isrctn.com/ISRCTN90437126</t>
  </si>
  <si>
    <t>Study on the effects of using ivermectin to prevent COVID-19 in an adult population in Brazil</t>
  </si>
  <si>
    <t>ISRCTN90437126</t>
  </si>
  <si>
    <t>Two-armed randomized controlled trial (Prevention)</t>
  </si>
  <si>
    <t>Federal University of Pernambuco</t>
  </si>
  <si>
    <t>Prevention of COVID-19 (SARS-CoV-2 infection) &lt;br&gt;Infections and Infestations</t>
  </si>
  <si>
    <t>Inclusion criteria: &lt;br&gt;                1. Adult participants susceptible to be infected by SARS-CoV-19 (not previous infection) tested negative for IgM and IgG immunological test&lt;br&gt;                2. No symptoms of COVID-19&lt;br&gt;                3. Written informed consent signed by participating for the study&lt;br&gt;</t>
  </si>
  <si>
    <t>Exclusion criteria: &lt;br&gt;                1. Pregnant or breastfeeding&lt;br&gt;                2. Known allergy to study medications used at intervention&lt;br&gt;                3. Known or reported history of liver disease&lt;br&gt;                4. Use of coumarin (anticoagulant)&lt;br&gt;</t>
  </si>
  <si>
    <t>Covid-19 case diagnosis (conversion from being asymptomatic pre-treatment to symptomatic post-treatment for COVID-19) by using a questionnaire for screening clinical symptoms of  COVID-19, at baseline, and during the follow up at 7, 14, 30 and 90 days . All clinically diagnosed COVID-19 cases will be confirmed by serologic IgM and IgG anti-SARS-CoV2 test at 14 days post-initial symptoms.</t>
  </si>
  <si>
    <t>A randomized controlled trial for Traditional Chinese Medicine in the treatment for Novel Coronavirus Pneumonia (COVID-19)</t>
  </si>
  <si>
    <t>experimental group :Traditional Chinese medicine compound granules + western medicine symptomatic treatment ;control group:western medicine symptomatic treatment ;</t>
  </si>
  <si>
    <t>http://www.chictr.org.cn/showproj.aspx?proj=49596</t>
  </si>
  <si>
    <t>ChiCTR2000029941</t>
  </si>
  <si>
    <t>experimental group :100;control group:100;</t>
  </si>
  <si>
    <t>Longhua Hospital Affiliated to Shanghai University of Traditional Chinese Medicine</t>
  </si>
  <si>
    <t>LU Zhenhui</t>
  </si>
  <si>
    <t>tcmdoctorlu@163.com</t>
  </si>
  <si>
    <t>+86 13817729859</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</si>
  <si>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</si>
  <si>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</si>
  <si>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Number of worsening events;</t>
  </si>
  <si>
    <t>Pulmonary Rehabilitation in Post-Acute Period of COVID-19 Infection: Prospective Randomized Controlled Trial</t>
  </si>
  <si>
    <t>Other: Rehabilitation</t>
  </si>
  <si>
    <t>https://clinicaltrials.gov/show/NCT04365738</t>
  </si>
  <si>
    <t>Pulmonary Rehabilitation in Post-Acute Period of COVID-19 Infection</t>
  </si>
  <si>
    <t>NCT04365738</t>
  </si>
  <si>
    <t>Istanbul Bilgi University</t>
  </si>
  <si>
    <t>28 Years</t>
  </si>
  <si>
    <t>Tomri?s Duymaz</t>
  </si>
  <si>
    <t>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t>
  </si>
  <si>
    <t>Hydroxychloroquine sulfate early administration in symptomatic out of hospital COVID-19 positive patients. Hydro-Stop-COVID19 Trial - Hydro-STOP-COVID19 Trial</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</si>
  <si>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</si>
  <si>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https://www.clinicaltrialsregister.eu/ctr-search/search?query=eudract_number:2020-001558-23</t>
  </si>
  <si>
    <t>Hydroxychloroquine sulfate early administration in symptomatic out of hospital COVID-19 positive patients. Hydro-Stop-COVID19 Trial</t>
  </si>
  <si>
    <t>EUCTR2020-001558-23-IT</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</si>
  <si>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</si>
  <si>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ASUR (Azienda Sanitaria Unica Regionale) Marche</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</si>
  <si>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</si>
  <si>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</si>
  <si>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</si>
  <si>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</si>
  <si>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</si>
  <si>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</si>
  <si>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</si>
  <si>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</si>
  <si>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A Phase 3, Randomized, Stratified, Observer-Blind, Placebo-Controlled Study to Evaluate the Efficacy, Safety, and Immunogenicity of mRNA-1273 SARS-CoV-2 Vaccine in Adults Aged 18 Years and Older</t>
  </si>
  <si>
    <t>Biological: mRNA-1273;Biological: Placebo</t>
  </si>
  <si>
    <t>https://clinicaltrials.gov/show/NCT04470427</t>
  </si>
  <si>
    <t>A Study to Evaluate Efficacy, Safety, and Immunogenicity of mRNA-1273 Vaccine in Adults Aged 18 Years and Older to Prevent COVID-19</t>
  </si>
  <si>
    <t>NCT04470427</t>
  </si>
  <si>
    <t>_x000D_&lt;br&gt;        Inclusion Criteria:_x000D_&lt;br&gt;_x000D_&lt;br&gt;          -  Participants who are at high risk of SARS-CoV-2 infection, defined as adults whose_x000D_&lt;br&gt;             locations or circumstances put them at appreciable risk of exposure to SARS-CoV-2 and_x000D_&lt;br&gt;             COVID-19._x000D_&lt;br&gt;_x000D_&lt;br&gt;          -  Understands and agrees to comply with the study procedures and provides written_x000D_&lt;br&gt;             informed consent._x000D_&lt;br&gt;_x000D_&lt;br&gt;          -  Able to comply with study procedures based on the assessment of the Investigator._x000D_&lt;br&gt;_x000D_&lt;br&gt;          -  Female participants of non-childbearing potential may be enrolled in the study._x000D_&lt;br&gt;             Non-childbearing potential is defined as surgically sterile (history of bilateral_x000D_&lt;br&gt;             tubal ligation, bilateral oophorectomy, hysterectomy) or postmenopausal (defined as_x000D_&lt;br&gt;             amenorrhea for =12 consecutive months prior to Screening without an alternative_x000D_&lt;br&gt;             medical cause). A follicle-stimulating hormone (FSH) level may be measured at the_x000D_&lt;br&gt;             discretion of the Investigator to confirm postmenopausal status._x000D_&lt;br&gt;_x000D_&lt;br&gt;          -  Female participants of childbearing potential may be enrolled in the study if the_x000D_&lt;br&gt;             participant fulfills all the following criteria:_x000D_&lt;br&gt;_x000D_&lt;br&gt;               -  Has a negative pregnancy test at Screening and on the day of the first dose (Day_x000D_&lt;br&gt;                  1)._x000D_&lt;br&gt;_x000D_&lt;br&gt;               -  Has practiced adequate contraception or has abstained from all activities that_x000D_&lt;br&gt;                  could result in pregnancy for at least 28 days prior to the first dose (Day 1)._x000D_&lt;br&gt;_x000D_&lt;br&gt;               -  Has agreed to continue adequate contraception through 3 months following the_x000D_&lt;br&gt;                  second dose on Day 29._x000D_&lt;br&gt;_x000D_&lt;br&gt;               -  Is not currently breastfeeding._x000D_&lt;br&gt;_x000D_&lt;br&gt;          -  Male participants engaging in activity that could result in pregnancy of sexual_x000D_&lt;br&gt;             partners must agree to practice adequate contraception and refrain from sperm donation_x000D_&lt;br&gt;             from the time of the first dose and through 3 months after the second dose._x000D_&lt;br&gt;_x000D_&lt;br&gt;          -  Healthy adults or adults with pre-existing medical conditions who are in stable_x000D_&lt;br&gt;             condition. A stable medical condition is defined as disease not requiring significant_x000D_&lt;br&gt;             change in therapy or hospitalization for worsening disease during the 3 months before_x000D_&lt;br&gt;             enrollment._x000D_&lt;br&gt;_x000D_&lt;br&gt;        Exclusion Criteria:_x000D_&lt;br&gt;_x000D_&lt;br&gt;          -  Is acutely ill or febrile 72 hours prior to or at Screening. Fever is defined as a_x000D_&lt;br&gt;             body temperature =38.0¬∞C/100.4¬∞F. Participants meeting this criterion may be_x000D_&lt;br&gt;             rescheduled within the relevant window periods. Afebrile participants with minor_x000D_&lt;br&gt;             illnesses can be enrolled at the discretion of the Investigator._x000D_&lt;br&gt;_x000D_&lt;br&gt;          -  Is pregnant or breastfeeding._x000D_&lt;br&gt;_x000D_&lt;br&gt;          -  Known history of SARS-CoV-2 infection._x000D_&lt;br&gt;_x000D_&lt;br&gt;          -  Prior administration of an investigational coronavirus (SARS-CoV, Middle East_x000D_&lt;br&gt;             Respiratory Syndrome [MERS]-CoV) vaccine or current/planned simultaneous participation_x000D_&lt;br&gt;             in another interventional study to prevent or treat COVID-19._x000D_&lt;br&gt;_x000D_&lt;br&gt;          -  Demonstrated inability to comply with the study procedures._x000D_&lt;br&gt;_x000D_&lt;br&gt;          -  An immediate family member or household member of this study's personnel._x000D_&lt;br&gt;_x000D_&lt;br&gt;          -  History of anaphylaxis, urticaria, or other significant adverse reaction requiring_x000D_&lt;br&gt;             medical intervention after receipt of a vaccine._x000D_&lt;br&gt;_x000D_&lt;br&gt;          -  Bleeding disorder considered a contraindication to intramuscular injection or_x000D_&lt;br&gt;             phlebotomy._x000D_&lt;br&gt;_x000D_&lt;br&gt;          -  Has received or plans to receive a vaccine within 28 days prior to the first dose (Day_x000D_&lt;br&gt;             1) or plans to receive a non-study vaccine within 28 days prior to or after any dose_x000D_&lt;br&gt;             of investigational product (except for seasonal influenza vaccine)._x000D_&lt;br&gt;_x000D_&lt;br&gt;          -  Has participated in an interventional clinical study within 28 days prior to the day_x000D_&lt;br&gt;             of enrollment._x000D_&lt;br&gt;_x000D_&lt;br&gt;          -  Immunosuppressive or immunodeficient state, including human immunodeficiency virus_x000D_&lt;br&gt;             (HIV) infection, asplenia, and recurrent severe infections._x000D_&lt;br&gt;_x000D_&lt;br&gt;          -  Has received systemic immunosuppressants or immune-modifying drugs for &gt;14 days in_x000D_&lt;br&gt;             total within 6 months prior to Screening (for corticosteroids =20 milligram (mg)/day_x000D_&lt;br&gt;             of prednisone equivalent). Topical tacrolimus is allowed if not used within 14 days_x000D_&lt;br&gt;             prior to Screening._x000D_&lt;br&gt;_x000D_&lt;br&gt;          -  Has received systemic immunoglobulins or blood products within 3 months prior to the_x000D_&lt;br&gt;             day of Screening._x000D_&lt;br&gt;_x000D_&lt;br&gt;          -  Has donated =450 milliliters (mL) of blood products within 28 days prior to Screening._x000D_&lt;br&gt;</t>
  </si>
  <si>
    <t>Number of Participants with a First Occurrence of COVID-19 Starting 14 Days after Second Dose of mRNA-1273;Number of Participants with Adverse Events (AEs) or Medically Attended AEs (MAAEs) Leading to Withdrawal;Number of Participants with Unsolicited AEs;Number of Participants with Solicited Local and Systemic Adverse Reactions (ARs)</t>
  </si>
  <si>
    <t>Open Label Randomized Controlled Trial of Ultraprotective Ventilation Without Extracorporeal Circulation in Patients With COVID 19 Pneumonia and Moderate to Severe ARDS</t>
  </si>
  <si>
    <t>Other: PROTECTIVE VENTILATION;Other: ULTRAPROTECTIVE VENTILATION</t>
  </si>
  <si>
    <t>https://clinicaltrials.gov/show/NCT04349618</t>
  </si>
  <si>
    <t>Ultraprotective Ventilation Without Extracorporeal Circulation During COVID 19 Pneumonia</t>
  </si>
  <si>
    <t>NCT04349618</t>
  </si>
  <si>
    <t>Acute Respiratory Distress Syndrome;COVID19;Sars-CoV2;Pneumonia</t>
  </si>
  <si>
    <t>VT4COVID</t>
  </si>
  <si>
    <t>Jean-Christophe RICHARD, Pr</t>
  </si>
  <si>
    <t>j-christophe.richard@chu-lyon.fr</t>
  </si>
  <si>
    <t>04 26 10 92 72</t>
  </si>
  <si>
    <t>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t>
  </si>
  <si>
    <t>A composite score based on all-cause mortality and the number of ventilator free-days (VFD)</t>
  </si>
  <si>
    <t>Assessment of safety, efficacy and effective dose determination of human umbilical cord Wharton‚Äôs jelly mesenchymal stem cell transplantation on treatment of COVID-19 (coronavirus)  pneumonia and complications in humans</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</si>
  <si>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</si>
  <si>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http://en.irct.ir/trial/47964</t>
  </si>
  <si>
    <t>Stem cell treatment for COVID-19</t>
  </si>
  <si>
    <t>IRCT20200421047150N1</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</si>
  <si>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</si>
  <si>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DEY Company</t>
  </si>
  <si>
    <t>COVID-19. &lt;br&gt;COVID-19 disease;U07.01</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</si>
  <si>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</si>
  <si>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</si>
  <si>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</si>
  <si>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</si>
  <si>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</si>
  <si>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Death. Timepoint: Up to 28 days after starting the study. Method of measurement: Patient observation and evaluation of vital signs.</t>
  </si>
  <si>
    <t>Assessment of effect of levamisole on pneumonia caused by COVID-19</t>
  </si>
  <si>
    <t>Intervention 1: Intervention group: Intervention group: 50 mg three times daily for levamisole for 5 days. Intervention 2: Control group: Like levamisole, placebo will be given three times a day.</t>
  </si>
  <si>
    <t>http://en.irct.ir/trial/46887</t>
  </si>
  <si>
    <t>IRCT20131215015805N2</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</si>
  <si>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</si>
  <si>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</si>
  <si>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</si>
  <si>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</si>
  <si>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</si>
  <si>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</si>
  <si>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</si>
  <si>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</si>
  <si>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A multicenter, randomized controlled trial for the efficacy and safety of tocilizumab in the treatment of new coronavirus pneumonia (COVID-19)</t>
  </si>
  <si>
    <t>control group:conventional therapy;Experience group:conventional  therapy+tocilizumab;</t>
  </si>
  <si>
    <t>http://www.chictr.org.cn/showproj.aspx?proj=49409</t>
  </si>
  <si>
    <t>ChiCTR2000029765</t>
  </si>
  <si>
    <t>control group:94;Experience group:94;</t>
  </si>
  <si>
    <t>new coronavirus pneumonia</t>
  </si>
  <si>
    <t>Xiaoling Xu</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</si>
  <si>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</si>
  <si>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</si>
  <si>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</si>
  <si>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</si>
  <si>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A Prospective, Randomized, Multi-center, Open label, Interventional Study to Evaluate the Safety and Efficacy of Artemisinin 500 mg capsule in Treatment of Adult Subjects with COVID-19</t>
  </si>
  <si>
    <t>Intervention1: Artemisinin 500mg capsule: Oral administration of Artemisinin 500 mg capsule/day for 5 days + SOC per cycle with the option to repeat as needed until disease is resolved or subject is discharged, up to a total of consecutive 3 cycles (√¢??5 days treatment, 5 days off" comprises a cycle).SOC is Standard of Care as per CLINICAL MANAGEMENT PROTOCOL: COVID-19, Government of India Ministry of Health and Family Welfare Directorate General of Health Services (EMR Division)&lt;br&gt;Intervention2: Artemisinin 500 mg capsule: The dose regimen will be in cycles. In a cycle a subject will receive Artemisinin 500 mg capsule once daily plus SOC on Day 1 to Day 5 followed by 5 days off (no dosing of Artemisinin) or SOC alone. A subject can have a total of consecutive 3 cycles maximum. Here SOC is Standard of Care as per CLINICAL MANAGEMENT PROTOCOL: COVID-19, Government of India Ministry of Health and Family Welfare Directorate General of Health Services (EMR Division)&lt;br&gt;Control Intervention1: SOC: Standard of Care as per CLINICAL MANAGEMENT PROTOCOL: COVID-19, Government of India Ministry of Health and Family Welfare Directorate General of Health Services (EMR Division)&lt;br&gt;</t>
  </si>
  <si>
    <t>http://www.ctri.nic.in/Clinicaltrials/pmaindet2.php?trialid=47432</t>
  </si>
  <si>
    <t>Phase IV study to evaluate the safety and efficacy of Artemisinin- a herbal supplement on COVID-19 subjects</t>
  </si>
  <si>
    <t>CTRI/2020/09/028044</t>
  </si>
  <si>
    <t>Windlas Biotech Private Limited</t>
  </si>
  <si>
    <t>Department of Regulatory Affairs, Khasra no. 141 to 143 
and 145,Mohabewala, Industrial Area</t>
  </si>
  <si>
    <t>antaryami@abiogenesisclinpharm.com</t>
  </si>
  <si>
    <t>Abiogenesis Clinpharm Private Limited</t>
  </si>
  <si>
    <t>Inclusion criteria: 1.Male or female subjects of √¢?¬•18 to 60 years of age both inclusive &lt;br/ &gt;&lt;br&gt;2.Subjects willing to give informed consent and able to comply with scheduled visits, treatment plan, laboratory tests, and other study procedures &lt;br/ &gt;&lt;br&gt;3.Confirmed case of COVID-19 infection by RT-PCR and mild and moderate (without oxygen therapy or assisted ventilation) cases of COVID-19. Scores of 2-4 on the WHO Clinical Progression Scale &lt;br/ &gt;&lt;br&gt;4.Time interval between symptoms onset and randomization of no more than 7 days &lt;br/ &gt;&lt;br&gt;5.One or more of the following symptoms: &lt;br/ &gt;&lt;br&gt;      Fever &lt;br/ &gt;&lt;br&gt;      Cough &lt;br/ &gt;&lt;br&gt;      Sore throat &lt;br/ &gt;&lt;br&gt;      Headache &lt;br/ &gt;&lt;br&gt;      Nasal congestion &lt;br/ &gt;&lt;br&gt;      Malaise &lt;br/ &gt;&lt;br&gt;      Diarrhea &lt;br/ &gt;&lt;br&gt;      Loss of smell &lt;br/ &gt;&lt;br&gt;      Loss of taste &lt;br/ &gt;&lt;br&gt;6.Male and female subjects of childbearing potential must agree to use a highly effective method of contraception throughout the study and for at least 30 days after the last dose of assigned treatment. A subject is of childbearing potential if, in the opinion of the investigator, he/she is biologically capable of having children and is sexually active. &lt;br/ &gt;&lt;br&gt;</t>
  </si>
  <si>
    <t>Exclusion criteria: 1. Subjects with history of severe infections (pneumonia, septicemia, etc.), severe cardiac or pulmonary diseases, or received immunosuppressive therapy or other investigational drugs within the previous 30 days of screening  &lt;br/ &gt;&lt;br&gt;2. Known or suspected hypersensitivity to Artemisinin &lt;br/ &gt;&lt;br&gt;3. Women of child bearing potential who are currently pregnant, lactating or who are not willing to use contraception during the entire duration of the study  &lt;br/ &gt;&lt;br&gt;4. Men who are unwilling to use contraception while receiving investigational product  &lt;br/ &gt;&lt;br&gt;5. Subjects with history of severe disease other than COVID-19 which is expected to prevent compliance with the present protocol  &lt;br/ &gt;&lt;br&gt;6. Subjects with history of severe renal and hepatic impairment. (creatine √¢?¬•2 mg/dl; liver enzymes and bilirubin 2.5 times ULN; alkaline phosphatase 1.5 times ULN)  &lt;br/ &gt;&lt;br&gt;7. Recent treatment with Artemisinin or Artemisinin based antimalarials in the past 7 days  &lt;br/ &gt;&lt;br&gt;8. Known history of failure to control systemic fungal, bacterial or viral infection &lt;br/ &gt;&lt;br&gt;9. Patients with the history of following co-morbidities: diabetes, hypertension with or without cardiac symptoms, morbid obesity with diabetes and/or hypertension or any other metabolic syndrome  &lt;br/ &gt;&lt;br&gt;10. Subjects with known human immunodeficiency virus (HIV) or hepatitis B or C classes of active viral infection &lt;br/ &gt;&lt;br&gt;11. Have a history of neurological or psychiatric disorders, including epilepsy or dementia &lt;br/ &gt;&lt;br&gt;12. Subjects for whom ventilator support is required at screening &lt;br/ &gt;&lt;br&gt;13. Patients not willing to stay in hospital for 5 days of isolation following diagnosis of Covid-19 &lt;br/ &gt;&lt;br&gt;14. Subjects not willing to give their informed consent to participate in the clinical trial &lt;br/ &gt;&lt;br&gt;15. According to the investigator judgment there are concomitant diseases with a serious safety hazard or affect the subject &lt;br/ &gt;&lt;br&gt;16. Using other experimental drugs or participating in other clinical trials in the prior one month</t>
  </si>
  <si>
    <t>Safety Assessments &lt;br/ &gt;&lt;br&gt;- Adverse events (AEs) during the study &lt;br/ &gt;&lt;br&gt;- Serious adverse events (SAEs) during the studyTimepoint: Day 28</t>
  </si>
  <si>
    <t>Washed Microbiota Transplantation for Patients With 2019-nCoV Infection: a Randomized, Double-blind, Placebo-controlled Study</t>
  </si>
  <si>
    <t>Other: washed microbiota transplantation;Other: placebo</t>
  </si>
  <si>
    <t>https://clinicaltrials.gov/show/NCT04251767</t>
  </si>
  <si>
    <t>Washed Microbiota Transplantation for Patients With 2019-nCoV Infection</t>
  </si>
  <si>
    <t>NCT04251767</t>
  </si>
  <si>
    <t>The Second Hospital of Nanjing Medical University</t>
  </si>
  <si>
    <t>COVID-19 Complicated With Refractory Intestinal Infections</t>
  </si>
  <si>
    <t>February 5, 2020</t>
  </si>
  <si>
    <t>Faming Zhang, MD; PHD</t>
  </si>
  <si>
    <t>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t>
  </si>
  <si>
    <t>Number of participants with improvement from severe type to common type</t>
  </si>
  <si>
    <t>A Phase II/III Study of Sargramostim in Patients With Coronavirus Disease-2019 (COVID-19)</t>
  </si>
  <si>
    <t>Drug: Sargramostim;Drug: Placebo</t>
  </si>
  <si>
    <t>https://clinicaltrials.gov/show/NCT04642950</t>
  </si>
  <si>
    <t>NCT04642950</t>
  </si>
  <si>
    <t>Nobelpharma</t>
  </si>
  <si>
    <t>Masaki Taniguchi</t>
  </si>
  <si>
    <t>_x000D_&lt;br&gt;        Inclusion Criteria:_x000D_&lt;br&gt;_x000D_&lt;br&gt;        Japanese male or female subjects who have been confirmed to meet all the following_x000D_&lt;br&gt;        criteria._x000D_&lt;br&gt;_x000D_&lt;br&gt;          1. Hospitalized patients under treatment who were severe acute respiratory syndrome_x000D_&lt;br&gt;             coronavirus 2 [SARS-CoV-2] positive by polymerase chain reaction (PCR) test._x000D_&lt;br&gt;_x000D_&lt;br&gt;          2. Patients with clinically diagnosed pneumonia and a percutaneous oxygen saturation_x000D_&lt;br&gt;             [SpO2] of 93% or less on breathing of room air at bed rest._x000D_&lt;br&gt;_x000D_&lt;br&gt;          3. Patients for whom written informed consent has been obtained from those themselves or_x000D_&lt;br&gt;             the legally acceptable representatives._x000D_&lt;br&gt;_x000D_&lt;br&gt;          4. Patients aged 20 years or older and younger than 80 years at the time of obtaining_x000D_&lt;br&gt;             informed consent._x000D_&lt;br&gt;_x000D_&lt;br&gt;        Exclusion Criteria:_x000D_&lt;br&gt;_x000D_&lt;br&gt;        Subjects who meet any of the following criteria will be excluded. Unless otherwise stated,_x000D_&lt;br&gt;        the following criteria refer to those at the time of screening._x000D_&lt;br&gt;_x000D_&lt;br&gt;          1. Patients who have been participating in other intervention studies, such as studies on_x000D_&lt;br&gt;             unapproved pharmacotherapy, within 90 days prior to screening._x000D_&lt;br&gt;_x000D_&lt;br&gt;          2. Patients who have experienced off-label use of approved drugs (including those for_x000D_&lt;br&gt;             COVID-19 treatment other than steroids as standard treatment) within 7 days prior to_x000D_&lt;br&gt;             screening._x000D_&lt;br&gt;_x000D_&lt;br&gt;          3. Patients who are not expected to survive longer than 24 hours after commencement of_x000D_&lt;br&gt;             study drug administration._x000D_&lt;br&gt;_x000D_&lt;br&gt;          4. Patients who are using invasive ventilator or extracorporeal membrane oxygenation_x000D_&lt;br&gt;             (ECMO)._x000D_&lt;br&gt;_x000D_&lt;br&gt;          5. Patients who have a chronic respiratory disease requiring continuous home oxygen_x000D_&lt;br&gt;             therapy or ventilator use._x000D_&lt;br&gt;_x000D_&lt;br&gt;          6. Patients with an underlying condition that is considered very unlikely to withdraw_x000D_&lt;br&gt;             ventilator (e.g., motor neuron disease, Duchenne muscular dystrophy, rapidly_x000D_&lt;br&gt;             progressive interstitial pulmonary fibrosis)._x000D_&lt;br&gt;_x000D_&lt;br&gt;          7. Patients who have a disease including bronchial asthma, lower respiratory tract_x000D_&lt;br&gt;             infections, and interstitial lung diseases that may affect the assessment of the_x000D_&lt;br&gt;             clinical study, since before the symptom onset of COVID-19._x000D_&lt;br&gt;_x000D_&lt;br&gt;          8. Patients who have a disease including leukemia and leukocytosis that causes_x000D_&lt;br&gt;             leukocytosis._x000D_&lt;br&gt;_x000D_&lt;br&gt;          9. Patients who have a chronic kidney disease requiring dialysis._x000D_&lt;br&gt;_x000D_&lt;br&gt;         10. Patients who have severe liver failure (Child Pugh grade C)._x000D_&lt;br&gt;</t>
  </si>
  <si>
    <t>2-rank improvement on a 7-point ordinal scale</t>
  </si>
  <si>
    <t>Diagnostic Performance Evaluation of a Novel SARS-CoV-2 (COVID-19) Antigen Detection Test on Nasopharyngeal Specimens i</t>
  </si>
  <si>
    <t>Diagnostic Test: RT-qPCR test;Diagnostic Test: COVID-VIRO¬Æ test</t>
  </si>
  <si>
    <t>https://clinicaltrials.gov/show/NCT04609969</t>
  </si>
  <si>
    <t>Diagnostic Performance Evaluation of a Novel SARS-CoV-2 (COVID-19) Antigen Detection Test</t>
  </si>
  <si>
    <t>NCT04609969</t>
  </si>
  <si>
    <t>Centre Hospitalier R√©gional d'Orl√©ans</t>
  </si>
  <si>
    <t>Covid19;SARS-CoV-2 Infection</t>
  </si>
  <si>
    <t>COVID-VIRO</t>
  </si>
  <si>
    <t>Thierry PRAZUCK, Dr;Aur√©lie DESPUJOLS;Thierry PRAZUCK</t>
  </si>
  <si>
    <t>;aurelie.despujols@chr-orleans.fr;thierry.prazuck@chr-orleans.fr</t>
  </si>
  <si>
    <t>;+33238744071;</t>
  </si>
  <si>
    <t>CHR ORLEANS;</t>
  </si>
  <si>
    <t>_x000D_&lt;br&gt;        Inclusion Criteria:_x000D_&lt;br&gt;_x000D_&lt;br&gt;          -  Adult patients (&gt;18 years old) already having a SARS-CoV-2 RT-qPCR positive result_x000D_&lt;br&gt;             within 5 days_x000D_&lt;br&gt;_x000D_&lt;br&gt;          -  Adult patients (&gt;18 years old) requiring a SARS-CoV-2 RT-qPCR on nasopharyngeal swab_x000D_&lt;br&gt;             specimen for any reason_x000D_&lt;br&gt;_x000D_&lt;br&gt;        Exclusion Criteria:_x000D_&lt;br&gt;_x000D_&lt;br&gt;          -  Patients non wishing to participate_x000D_&lt;br&gt;_x000D_&lt;br&gt;          -  Under guardianship or curatorship or safeguard of justice patients_x000D_&lt;br&gt;_x000D_&lt;br&gt;          -  Inability to join the hospital other than by public transport_x000D_&lt;br&gt;</t>
  </si>
  <si>
    <t>Evaluation of COVID VIRO¬Æ diagnostic specificity;Evaluation of COVID VIRO¬Æ diagnostic sensitivity</t>
  </si>
  <si>
    <t>Efficacy of antiviral agents in moderate to severe COVID-19 in pediatrics √¢?? a pilot RCT</t>
  </si>
  <si>
    <t>Intervention1: hydroxychloroquine (HCQ): HCQ 8 mg/kg/dose  loading followed by 4 mg/kg/dose BD for 5 days per oral or NG tube along  with standard conservative treatment (syr zinc 20 mg OD and multivitamine syr with vitamin A 2500 IU/ml OD)for 10 days per oral/NG tube&lt;br&gt;Control Intervention1: Intravenous Doxycycline: 4.5 mg/kg/day in 2 divided doses IV for 7 days along  with standard conservative treatment (syr zinc 20 mg OD and multivitamine syr with vitamin A 2500 IU/ml OD)for 10 days per oral/NG tube&lt;br&gt;Control Intervention2: standard conservative treatment (syr zinc 20 mg and multivitamine syr with vitamin A 2500 IU/ml): syr zinc 20 mg OD and multivitamine syr with vitamin A 2500 IU/ml OD)for 10 days per oral/NG tube&lt;br&gt;</t>
  </si>
  <si>
    <t>http://www.ctri.nic.in/Clinicaltrials/pmaindet2.php?trialid=47844</t>
  </si>
  <si>
    <t>Study to compare the effect of different antiviral medicines in  COVID-19 infected sick children</t>
  </si>
  <si>
    <t>CTRI/2020/10/028234</t>
  </si>
  <si>
    <t>Randomized, Parallel Group, Multiple Arm Trial
  Method of generating randomization sequence:Permuted block randomization, fixed  Method of allocation concealment:Sequentially numbered, sealed, opaque envelopes  Blinding and masking:Open Label</t>
  </si>
  <si>
    <t>Dept of Pediatrics Medical College Kolkata</t>
  </si>
  <si>
    <t>Dr Sumantra Kumar Raut</t>
  </si>
  <si>
    <t>Dept of Pediatrics, SNM 1st floor, Medical College,
88, College Street, Kolkata, West Bengal</t>
  </si>
  <si>
    <t>drsuman.raut@gmail.com</t>
  </si>
  <si>
    <t>Medical College, Kolkata</t>
  </si>
  <si>
    <t>Inclusion criteria: 1) High initial clinical suspicion by physician as SARI based on signs and symptoms (fever, cough, myalgias, fatigue, shortness of breath) followed by positive RT-PCR/ True NAAT/ Antigen test in Nasopharyngeal/ oropharyngeal swab for confirmation of COVID-19 diagnosis  &lt;br/ &gt;&lt;br&gt;OR &lt;br/ &gt;&lt;br&gt;Referred from other center as COVID-19 + by RT-PCR/ True NAAT/ Antigen in NPS/OPS  &lt;br/ &gt;&lt;br&gt; &lt;br/ &gt;&lt;br&gt;2) Moderate to severe COVID-19 symptoms &lt;br/ &gt;&lt;br&gt;3) Willing to give informed written consent</t>
  </si>
  <si>
    <t>Exclusion criteria: i.	Unable to take enteral drug (orally or by NG tube) &lt;br/ &gt;&lt;br&gt;ii.	Known hypersensitivity to HCQs or other 4-aminoquinoline compounds, or doxycycline &lt;br/ &gt;&lt;br&gt;iii.	Already taking HCQs or chloroquine within 1 month due to any reason &lt;br/ &gt;&lt;br&gt;iv.	Known G6-PD deficiency &lt;br/ &gt;&lt;br&gt;v.	History of retinopathy &lt;br/ &gt;&lt;br&gt;vi.	History of congenital cardiac diseases &lt;br/ &gt;&lt;br&gt;vii.	QTc  &gt; 440 mS at admission, abnormal cardiac rhythm at screening &lt;br/ &gt;&lt;br&gt;viii.	Suspected or proven scrub typhus &lt;br/ &gt;&lt;br&gt;ix.	Suspected or proven malaria &lt;br/ &gt;&lt;br&gt;x.	Patient terminally moribund and unlikely to survive beyond 24 hrs as per physician√¢??s discretion &lt;br/ &gt;&lt;br&gt;xi.	Participation in any other clinical trial of an experimental agent treatment for COVID-19 &lt;br/ &gt;&lt;br&gt;xii.	Concurrent treatment with other agents with direct acting antiviral activity against COVID-19 &lt;br/ &gt;&lt;br&gt;xiii.	Requiring mechanical ventilation at screening &lt;br/ &gt;&lt;br&gt;</t>
  </si>
  <si>
    <t>To determine the efficacy of HCQs vs doxycycline vs standard conservative treatment in respect to improvement of clinical status from day 1 to day 10 of hospitalization/ final outcome day as assessed by improvement in the 8-point ordinal scale score (defined below) ranging from death (category 1) to discharged (category 8) in patients 1-12 years of age with moderate to severe COVID-19 infectionTimepoint: from day 1 to day 10</t>
  </si>
  <si>
    <t>Prospective, Randomized Phase 2 Clinical Trial of Mesenchymal Stem Cells(MSCs) for the Treatment of Coronavirus Disease 2019(COVID-19)</t>
  </si>
  <si>
    <t>Drug: Mesenchymal stem cells;Other: Placebo</t>
  </si>
  <si>
    <t>https://clinicaltrials.gov/show/NCT04444271</t>
  </si>
  <si>
    <t>Mesenchymal Stem Cell Infusion for COVID-19 Infection</t>
  </si>
  <si>
    <t>NCT04444271</t>
  </si>
  <si>
    <t>Dr. Zaineb Akram</t>
  </si>
  <si>
    <t>xanab akram;xanab akram;Xanab Akram</t>
  </si>
  <si>
    <t>;xanab.akram@gmail.com;</t>
  </si>
  <si>
    <t>;03325346564;03325346564</t>
  </si>
  <si>
    <t>NIBMT;</t>
  </si>
  <si>
    <t>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t>
  </si>
  <si>
    <t>Proactive Prophylaxis with Azithromycin and Hydroxychloroquine Patients Hospitalized with COVID - ProPAC-COVID</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</si>
  <si>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</si>
  <si>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https://www.clinicaltrialsregister.eu/ctr-search/search?query=eudract_number:2020-001198-55</t>
  </si>
  <si>
    <t>Early Treatment to Patients with Coronavirus (COVID)</t>
  </si>
  <si>
    <t>EUCTR2020-001198-55-DK</t>
  </si>
  <si>
    <t>Chronic Obstructive Pulmonary Disease Trial Network (COP:TRIN)</t>
  </si>
  <si>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</si>
  <si>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</si>
  <si>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</si>
  <si>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</si>
  <si>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</si>
  <si>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</si>
  <si>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</si>
  <si>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Timepoint(s) of evaluation of this end point: 15 days;Primary end point(s): Days alive and discharged from hospital within 14 days ;Secondary Objective: The secondary objectives are to clarify whether the patients riscs of non-invasive ventilation, intensive care unit admittance and death can be reduced by hydroxychloroquine and azithromycine treatment. ;Main Objective: In patients  who are admitted urgently to hospital with coronavirus infection (COVID-19) and symptoms, treatment with virus-modifying agent Hydroxyhloroquine as well as virus-immunomodulatory and antibacterial drug Azithromycin can lead to a shorter hospitalization.</t>
  </si>
  <si>
    <t>The Effect of Berberine on Intestinal Function and Inflammatory Mediators in Severe Patients With Covid-19</t>
  </si>
  <si>
    <t>Drug: Berberine;Drug: Montmorrillonite</t>
  </si>
  <si>
    <t>https://clinicaltrials.gov/show/NCT04479202</t>
  </si>
  <si>
    <t>NCT04479202</t>
  </si>
  <si>
    <t>Chinese Medical Association</t>
  </si>
  <si>
    <t>Berberine;COVID-19</t>
  </si>
  <si>
    <t>February 8, 2020</t>
  </si>
  <si>
    <t>BOIFIM</t>
  </si>
  <si>
    <t>Wenkui Yu, M.D.</t>
  </si>
  <si>
    <t>The Affiliated Nanjing Drum Tower Hospital of Nanjing University Medical School</t>
  </si>
  <si>
    <t>_x000D_&lt;br&gt;        Inclusion Criteria:_x000D_&lt;br&gt;_x000D_&lt;br&gt;          -  Patients confirmed with COVID-19 and classified as severe_x000D_&lt;br&gt;_x000D_&lt;br&gt;        Exclusion Criteria:_x000D_&lt;br&gt;_x000D_&lt;br&gt;          -  inflammatory bowel disease;_x000D_&lt;br&gt;_x000D_&lt;br&gt;          -  have other sources of infection;_x000D_&lt;br&gt;_x000D_&lt;br&gt;          -  death is anticipate within 72 hours;_x000D_&lt;br&gt;_x000D_&lt;br&gt;          -  participated in other clinical trials;_x000D_&lt;br&gt;_x000D_&lt;br&gt;          -  pregnant or lactating women;_x000D_&lt;br&gt;</t>
  </si>
  <si>
    <t>Changes in diarrhea frequency and Bristol Stool Scale</t>
  </si>
  <si>
    <t>A Phase 1/2, Dose-finding Study to Evaluate Safety, Tolerability, and Immunogenicity of the ChulaCov19 mRNA Vaccine in Healthy Adults</t>
  </si>
  <si>
    <t>Biological: ChulaCov19 mRNA vaccine</t>
  </si>
  <si>
    <t>https://clinicaltrials.gov/show/NCT04566276</t>
  </si>
  <si>
    <t>ChulaCov19 mRNA Vaccine in Healthy Adults</t>
  </si>
  <si>
    <t>NCT04566276</t>
  </si>
  <si>
    <t>Chulalongkorn University</t>
  </si>
  <si>
    <t>COVID-19 Vaccine;Safety Issues</t>
  </si>
  <si>
    <t>Kiat Ruxrungtham, MD;Sivaporn Gatechompol, MD</t>
  </si>
  <si>
    <t>;sivaporn.k@hivnat.org</t>
  </si>
  <si>
    <t>;662 652 3040</t>
  </si>
  <si>
    <t>Center of Excellence in Vaccine Research and Development, Faculty of Medicine, Chulalongkorn University;</t>
  </si>
  <si>
    <t>_x000D_&lt;br&gt;        Inclusion Criteria:_x000D_&lt;br&gt;_x000D_&lt;br&gt;          1. Participants must be able to communicate effectively with study personnel and_x000D_&lt;br&gt;             considered reliable, willing, and cooperative in terms of compliance with the protocol_x000D_&lt;br&gt;             requirements._x000D_&lt;br&gt;_x000D_&lt;br&gt;          2. Participants must sign the written informed consent form prior to undertaking any_x000D_&lt;br&gt;             protocol related procedures._x000D_&lt;br&gt;_x000D_&lt;br&gt;          3. Participants must have a body mass index (BMI) at screening, calculated as the body_x000D_&lt;br&gt;             mass divided (in kilograms [kg]) by the square of the body height (in meters [m]) of_x000D_&lt;br&gt;             18.0-30.0 kg/m2, inclusive, at screening._x000D_&lt;br&gt;_x000D_&lt;br&gt;          4. Participants must have haematology, clinical chemistry, coagulation (for all_x000D_&lt;br&gt;             participants in Phase 1, and, only if applicable, for participants in Phase 2), and_x000D_&lt;br&gt;             urinalysis test results that are not deviating from the normal reference range by age_x000D_&lt;br&gt;             and gender to a clinically relevant extent at screening._x000D_&lt;br&gt;_x000D_&lt;br&gt;          5. Males must be surgically sterile (&gt;30 days since vasectomy with no viable sperm),_x000D_&lt;br&gt;             practice true abstinence or, if engaged in sexual relations with a female of_x000D_&lt;br&gt;             child-bearing potential, the participants and their partner must use an acceptable,_x000D_&lt;br&gt;             highly effective, double-barrier contraceptive method* from screening and for a period_x000D_&lt;br&gt;             of at least 60 days after the last dose of investigational vaccine._x000D_&lt;br&gt;_x000D_&lt;br&gt;          6. Women of child-bearing potential must practice true abstinence or, if engaged in_x000D_&lt;br&gt;             sexual relations with a male, they must agree to use highly effective (failure rate of_x000D_&lt;br&gt;             &lt; 1% per year when used consistently and correctly), double-barrier contraceptive_x000D_&lt;br&gt;             measures* throughout the study and intend to continue use of contraception for at_x000D_&lt;br&gt;             least 60 days following the last vaccination._x000D_&lt;br&gt;_x000D_&lt;br&gt;             * The PI is to assess the adequacy of methods of contraception on a case-by-case_x000D_&lt;br&gt;             basis. These criteria do not apply if the participants are in a same-sex relationship._x000D_&lt;br&gt;_x000D_&lt;br&gt;          7. Women of child-bearing potential must have a negative serum pregnancy test (beta human_x000D_&lt;br&gt;             chorionic gonadotropin [√ü-HCG]) at screening and a negative urine-based test within 24_x000D_&lt;br&gt;             hours prior to each investigational vaccine administration._x000D_&lt;br&gt;_x000D_&lt;br&gt;          8. Women of non-childbearing potential must:_x000D_&lt;br&gt;_x000D_&lt;br&gt;               -  be classified as being postmenopausal (defined as having a history of amenorrhea_x000D_&lt;br&gt;                  of at least one year), or_x000D_&lt;br&gt;_x000D_&lt;br&gt;               -  if having a history of amenorrhea of less than one year they must have an FSH_x000D_&lt;br&gt;                  level &gt; 40 milli-international units per milliliter (mIU/mL), or_x000D_&lt;br&gt;_x000D_&lt;br&gt;               -  have a documented status of being surgically sterile (hysterectomy, bilateral_x000D_&lt;br&gt;                  oophorectomy, or tubal ligation/salpingectomy)._x000D_&lt;br&gt;_x000D_&lt;br&gt;          9. Participants must be in general good health based on medical history and physical_x000D_&lt;br&gt;             examination, as determined by the PI._x000D_&lt;br&gt;_x000D_&lt;br&gt;         10. Body temperature measured orally must be less than 37.8¬∫C._x000D_&lt;br&gt;_x000D_&lt;br&gt;         11. Pulse must be no greater than 100 beats per minute._x000D_&lt;br&gt;_x000D_&lt;br&gt;         12. Systolic blood pressure (SBP) must be between 85 to 150 millimetres of mercury (mm_x000D_&lt;br&gt;             Hg), inclusive._x000D_&lt;br&gt;_x000D_&lt;br&gt;         13. Participants must agree to refrain from donating blood, plasma, ovules, sperm, or_x000D_&lt;br&gt;             organs during the whole study._x000D_&lt;br&gt;_x000D_&lt;br&gt;        Adult Participants (Group 1 of Phase 1 and Phase 2) only 14. Must be a male or female aged_x000D_&lt;br&gt;        18-55 years (inclusive) at the time of enrolment._x000D_&lt;br&gt;_x000D_&lt;br&gt;        Elderly Participants (Group 2 of Phase 1 and Phase 2) only 15. Must be a male or female_x000D_&lt;br&gt;        aged 65-75 years (inclusive) at the time of enrolment._x000D_&lt;br&gt;_x000D_&lt;br&gt;        Exclusion Criteria:_x000D_&lt;br&gt;_x000D_&lt;br&gt;          1. Presence of clinically significant medical history, unstable chronic or acute disease,_x000D_&lt;br&gt;             or physical, or laboratory findings that, in the opinion of the PI may potentially_x000D_&lt;br&gt;             increase the expected risk of exposure to the investigational vaccine, compromise the_x000D_&lt;br&gt;             safety of the participant, or interfere with any aspect of study conduct or_x000D_&lt;br&gt;             interpretation of results. This will include any thrombocytopenia or bleeding disorder_x000D_&lt;br&gt;             contraindicating IM vaccination_x000D_&lt;br&gt;_x000D_&lt;br&gt;          2. Presence of self-reported or medically documented significant medical or psychiatric_x000D_&lt;br&gt;             condition(s)._x000D_&lt;br&gt;_x000D_&lt;br&gt;          3. Presence of an acute illness, as determined by the participating site PI or_x000D_&lt;br&gt;             appropriate sub-PI, with or without fever (oral temperature = 38.0 ¬∫C) within 72 hours_x000D_&lt;br&gt;             prior to each vaccination._x000D_&lt;br&gt;_x000D_&lt;br&gt;             Presence of birthmarks, tattoos, wound, or other skin conditions over the deltoid_x000D_&lt;br&gt;             region of both arms that, in the PI's opinion, could reasonably obscure and interfere_x000D_&lt;br&gt;             with evaluation of local ISRs._x000D_&lt;br&gt;_x000D_&lt;br&gt;          4. Inadequate venous access to allow collection of blood samples._x000D_&lt;br&gt;_x000D_&lt;br&gt;          5. Breastfeeding or planning to breastfeed from the time of the first vaccination through_x000D_&lt;br&gt;             60 days after the last vaccination, or pregnant as confirmed by a positive serum √ü-HCG_x000D_&lt;br&gt;             pregnancy test at screening or positive urine pregnancy test at subsequent clinic_x000D_&lt;br&gt;             visits at timepoints as delineated in the study schedule._x000D_&lt;br&gt;_x000D_&lt;br&gt;          6. Received any prophylactic or therapeutic vaccine, or licensed or unlicensed vaccine,_x000D_&lt;br&gt;             drug, biologic, device, blood product, or medication, within 4 weeks of first_x000D_&lt;br&gt;             vaccination or 5 half-lives (whichever is longer), or anticipate to do so in the_x000D_&lt;br&gt;             follow-up period defined for this study._x000D_&lt;br&gt;_x000D_&lt;br&gt;          7. Participant has previously participated in an investigational study involving LNPs (a_x000D_&lt;br&gt;             component of the investigational vaccine assessed in this trial)._x000D_&lt;br&gt;_x000D_&lt;br&gt;          8. History of severe allergy (requiring hospital care), severe reaction to any drug or_x000D_&lt;br&gt;             prior vaccination, or any known or suspected allergies or sensitivities to any_x000D_&lt;br&gt;             component of the investigational vaccine or placebo._x000D_&lt;br&gt;_x000D_&lt;br&gt;          9. Participant is immunosuppressed as caused by disease (such as HIV)._x000D_&lt;br&gt;_x000D_&lt;br&gt;         10. Chronic use (more than 14 continuous days) of or anticipated need to use, within the_x000D_&lt;br&gt;             next 6 months, of any medications that may be associated with impaired immune_x000D_&lt;br&gt;             responsiveness or with immunosuppression*._x000D_&lt;br&gt;_x000D_&lt;br&gt;             * Including, but not limited to, systemic corticosteroids exceeding 10 mg/day of_x000D_&lt;br&gt;             prednisone equivalent, allergy injections, immunoglobulin, interferon,_x000D_&lt;br&gt;             immunomodulators, cytotoxic drugs, or other similar or toxic drugs during the_x000D_&lt;br&gt;             preceding 6-month period prior to vaccine administration (Day 1). The use of low dose_x000D_&lt;br&gt;             topical, ophthalmic, inhaled and intranasal steroid preparations will be permitted._x000D_&lt;br&gt;_x000D_&lt;br&gt;         11. History of hepatitis B or hepatitis C infection._x000D_&lt;br&gt;_x000D_&lt;br&gt;         12. Receipt of immunoglobulins or blood products within 3 months of first vaccination._x000D_&lt;br&gt;_x000D_&lt;br&gt;         13. Requirement for antipyretic or analgesic medication on a daily or every other day_x000D_&lt;br&gt;             basis from enrolment through 72 hours after vaccination._x000D_&lt;br&gt;_x000D_&lt;br&gt;         14. Current use of any prescription or over-the-counter medications within 7 days prior to_x000D_&lt;br&gt;             vaccination, unless approved by the PI._x000D_&lt;br&gt;_x000D_&lt;br&gt;         15. History of alcohol or drug abuse or psych</t>
  </si>
  <si>
    <t>Frequency of Adverse Events;Grade of Adverse Events;Frequency of solicited reportable local Adverse Events;Grade of solicited reportable local Adverse Events;Frequency of solicited reportable systemic Adverse Events;Grade of of solicited reportable systemic Adverse Events;Frequency of Serious Adverse Events;Frequency of Medically-Attended Adverse Events;Frequency of New-Onset Chronic Medical Conditions;Measurement of body temperature;measurement of respiratory rate;measurement of pulse rate;measurement of systolic blood pressure (SBP);measurement of diastolic blood pressure (DBP);assess if there are any symptoms at the head;assess if there are any symptoms at the ears;assess if there are any symptoms at the nose;assess if there are any symptoms at the throat;assess if there are any symptoms at the lungs;assess if there are any symptoms at the lymph nodes;assess if there are any symptoms at the heart;assess if there are any symptoms at the abdomen;assess if there are any symptoms at the skin;Measurement of haemoglobin (Hb);Measurement of haematocrit (HCT);Measurement of red blood cell (RBC);Measurement of white blood cells (WBC);Assess the percentage of neutrophil;Assess the number of neutrophil;Assess the percentage of lymphocytes;Assess the number of lymphocytes;Assess the percentage of eosinophil;Assess the number of eosinophil;Assess the percentage of basophil;Assess the number of basophil;Assess the percentage of monocytes;Assess the number of monocytes;Measurement of platelet;Measurement of sodium;Measurement of potassium;Measurement of chloride;Measurement of bicarbonate;Measurement of blood urea nitrogen (BUN);Measurement of creatinine;Assess total protein;Measurement of albumin;Measurement of lipase;Measurement of phosphorus;Measurement of gamma-glutamyl transferase (GGT);Measurement of glucose;Measurement of creatinine phosphokinase (CPK);Measurement of calcium;Measurement of uric acid;Measurement of C-reactive protein (CRP);Measurement of alanine transaminase (ALT);Measurement of aspartate transaminase (AST);Measurement of alkaline phosphatase (ALP);Assess total bilirubin;Assess estimated glomerular filtration rate (eGFR);Measurement of prothrombin time (PT);Measurement of partial thromboplastin time (PTT);Measurement of international normalized ratio (INR)</t>
  </si>
  <si>
    <t>Randomized, open, controlled study to evaluate early prone position in awake patients on spontaneous ventilation with mild to moderate respiratory distress syndrome secondary to COVID-19_x000D_
 - APC Trial : APC Trial - Awake Proning on COVID-19 Trial</t>
  </si>
  <si>
    <t>Prone position in awake patients for 3h up to 3 times a day. Positioning will be performed with the assistance and under the supervision of a physical therapist.&lt;br&gt;Putting the patient in a prone position means placing him/her in a prone position for up to 3 hours.&lt;br&gt;100 patients in this group.&lt;br&gt;The control group will be formed by another 100 patients, without changing their position.;Procedure/surgery;Pronation</t>
  </si>
  <si>
    <t>http://www.ensaiosclinicos.gov.br/rg/RBR-2k66ft/</t>
  </si>
  <si>
    <t xml:space="preserve">Randomized,  study to evaluate early prone position in patients with COVID-19_x000D_
</t>
  </si>
  <si>
    <t>RBR-2k66ft</t>
  </si>
  <si>
    <t>A clinical trial of treatment, randomized-controlled, parallel, open, with two arms.</t>
  </si>
  <si>
    <t>Rodrigo S Biondi - Bras√≠lia, DF, Brazil</t>
  </si>
  <si>
    <t>Coronavirus infections; Respiratory Distress Syndrome, Adult &lt;br&gt;Coronavirus Infections &lt;br&gt;Respiratory Distress Syndrome, Adult;U00-U99;U00-U99;Coronavirus Infections;Respiratory Distress Syndrome, Adult</t>
  </si>
  <si>
    <t>Biondi</t>
  </si>
  <si>
    <t>Hospital Bras√≠lia - St. de Habita√ß√µes Individuais Sul QI 15 - Lago Sul</t>
  </si>
  <si>
    <t>rbiondi@hobra.com.br</t>
  </si>
  <si>
    <t>Hospital Bras√≠lia</t>
  </si>
  <si>
    <t>Inclusion criteria: Patients with COVID-19 confirmed by RT-PCR or strong suspicion, defined as both typical clinical picture and typical chest CT scan. Presence of bilateral infiltrate on chest tomography and one of the following two: Patient with SpO2 below 94% in room air or Need for O2 by nasal catheter above 4L per min to maintain SpO2 above 94%</t>
  </si>
  <si>
    <t>Exclusion criteria: Denial of the patient or physician or assistant team to participate in the study. Evident signs of ventilatory fatigue (RF greater than 30irpm, PaCO2 greater than 45mmHg, with pH less than 7.35 and use of evident accessory musculature with indication of imminent intubation_x000D_&lt;br&gt;# Need more than 5 EPAP and 5 IPAP in NIV. Hemodynamic instability (need for Noradrenaline above 0.3mcg per kg per min). Respiratory failure (IRPA) with estimated intubation in the next 6 hours. Cervical, sternotomy or facial surgery less than 15 days ago. Impossibility of collecting arterial blood gases. Evidence or strong suspicion of a cause of IRPA other than COVID pneumonia. Disorientation. Pregnant women with a pregnant abdomen. Have participated in the study previously. Exclusive palliative care. Any clinical impossibility of prone position such as instability or fracture of the spine, pelvis or femur; Massive hemoptysis in need of surgical intervention; Anterior thoracic drain with air leak; Presence of pacemaker installed less than 2 days ago</t>
  </si>
  <si>
    <t>It is expected to find a reduction in the intubation rate in the group undergoing prone positioning in 14 days.&lt;br&gt;The primary outcomes will be evaluated by Bayesian logistic regression models and the results presented by the odds ratios.;It is expected to find a reduction in mortality in the group undergoing prone positioning in 14 days.&lt;br&gt;The primary outcomes will be evaluated by Bayesian logistic regression models and the results presented by the odds ratios.</t>
  </si>
  <si>
    <t>A pilot study of the evaluating of the effectiveness of balloon-blowing on dyspnea and oxygenation in non-critical adult covid-19 patients: a randomized clinical trial.</t>
  </si>
  <si>
    <t>Intervention 1: Control group: They received all the necessary medication based on the decision of the relevant medical team. Intervention 2: Intervention group: They received all the necessary medication based on the diagnosis of the relevant medical team (Same with the control group) ; And also the patients were asked, after receiving adequate information and training about the procedure, to inflate a balloon, by blowing up and empty it at least 5 times a day and for a minimum 5 times each time, while lying on the bed. In case of insufficient power to inflate the balloon, the balloon was substituted with a latex glove. The balloons and/or latex gloves were replaced daily.</t>
  </si>
  <si>
    <t>http://en.irct.ir/trial/51591</t>
  </si>
  <si>
    <t>The effect of balloon-blowing on dyspnea and oxygenation in non-critical adult covid-19 patients.</t>
  </si>
  <si>
    <t>IRCT20201012049010N1</t>
  </si>
  <si>
    <t>Randomization: Randomized, Blinding: Single blinded, Placebo: Not used, Assignment: Factorial, Purpose: Treatment, Randomization description: Participants in the study were divided into two groups based on, blocks of 10, designed by Excel software in the form of random numbers, Blinding description: The collected data of the two groups were statistically analyzed without labels.</t>
  </si>
  <si>
    <t>dyspnea and hypoxia in COVID-19. &lt;br&gt;???? ???-???????-???????-??????? ??? ??????;U07.1+R06.</t>
  </si>
  <si>
    <t>Mohammad Bargahi</t>
  </si>
  <si>
    <t>No-20, Jahangir Ebrahim Ave, Jeyhoon St, tehran.</t>
  </si>
  <si>
    <t>mmd.bargahi@gmail.com</t>
  </si>
  <si>
    <t>+98 21 6601 6580</t>
  </si>
  <si>
    <t>Inclusion criteria: = 18 years old&lt;br&gt;Patients with definitive diagnosis of Covid-19&lt;br&gt;Hospitalization in non-intensive care unit&lt;br&gt;dyspnea according to the patient&lt;br&gt;O2-saturation &lt;93% recorded by a pulse oximeter.</t>
  </si>
  <si>
    <t>Exclusion criteria: History of lung diseases (under treatment)&lt;br&gt;History of kidney diseases (under treatment)&lt;br&gt;History of heart diseases&lt;br&gt;history of allergy to latex or balloon material&lt;br&gt;Any case of prohibition from Intense aerobic activity by a physician&lt;br&gt;the need for hospitalization in intensive care units(ICU or CCU).&lt;br&gt;Pregnancy&lt;br&gt;History of neurological diseases</t>
  </si>
  <si>
    <t>Intensity of dyspnea at rest. Timepoint: At the beginning of the study (before the intervention) and on days 1 and 2 after the intervention. Method of measurement: Based on Borg Modified Scale.;Intensity of dyspnea after 50 meters of walking with pulse oximeter. Timepoint: At the beginning of the study (before the intervention) and on days 1 and 2 after the intervention. Method of measurement: Based on Borg Modified Scale.;Oxygen saturation of arterial blood without oxygen therapy. Timepoint: At the beginning of the study (before the intervention) and on days 1 and 2 after the intervention. Method of measurement: After 5 minutes of separation from the oxygen mask by the same pulse oximeter.;Arterial blood oxygen saturation with oxygen therapy. Timepoint: At the beginning of the study (before the intervention) and on days 1 and 2 after the intervention. Method of measurement: In the case of oxygen therapy, by the same pulse oximeter.</t>
  </si>
  <si>
    <t>A multicenter, randomized, double-blind, placebo-controlled trial for Lu-Dang-Shen oral liquid in the treatment of reduced digestion function of convalescent new coronavirus pneumonia (COVID-19) patient</t>
  </si>
  <si>
    <t>Experimental group:Lu-Dang-Shen oral solution 10ml / time, 2 times a day;Control group:Placebo 10ml / time, 2 times a day;</t>
  </si>
  <si>
    <t>http://www.chictr.org.cn/showproj.aspx?proj=53274</t>
  </si>
  <si>
    <t>ChiCTR2000032919</t>
  </si>
  <si>
    <t>Wuhan Third Hospital</t>
  </si>
  <si>
    <t>Peng Bo</t>
  </si>
  <si>
    <t>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</si>
  <si>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</si>
  <si>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</si>
  <si>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</si>
  <si>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</si>
  <si>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Changes in the degree of clinical symptoms such as fatigue, poor appetite, abdominal distension, and loose stools caused by decreased digestive function of the two groups of subjects;</t>
  </si>
  <si>
    <t>An Adaptive Phase I/II Randomized Placebo-controlled Trial to Determine Safety, Immunogenicity and Efficacy of Non-replicating ChAdOx1 SARS-CoV-2 Vaccine in South African Adults Living Without HIV; and Safety and Immunogenicity in Adults Living With HIV</t>
  </si>
  <si>
    <t>Biological: ChAdOx1 nCoV-19;Biological: Normal saline 0.9%</t>
  </si>
  <si>
    <t>https://clinicaltrials.gov/show/NCT04444674</t>
  </si>
  <si>
    <t>COVID-19 Vaccine (ChAdOx1 nCoV-19) Trial in South African Adults With and Without HIV-infection</t>
  </si>
  <si>
    <t>NCT04444674</t>
  </si>
  <si>
    <t>Shabir A Madhi, MD, PhD</t>
  </si>
  <si>
    <t>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</si>
  <si>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</si>
  <si>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The use of a simplified negative pressure cuirass style ventilator under COVID-19 pandemic conditions in support of critically overwhelmed healthcare systems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</si>
  <si>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</si>
  <si>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https://anzctr.org.au/ACTRN12620000477921.aspx</t>
  </si>
  <si>
    <t>The design of an updated iron lung ventilator which can be easily built and used by people with minimal training in situations such as COVID-19 where skilled doctors or normal ventilators are unavailable.</t>
  </si>
  <si>
    <t>ACTRN12620000477921</t>
  </si>
  <si>
    <t>Purpose: Treatment; Allocation: Non-randomised trial; Masking: Open (masking not used);Assignment: Other;Type of endpoint: Efficacy;</t>
  </si>
  <si>
    <t>Dr Michael Soares</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</si>
  <si>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</si>
  <si>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35 Years</t>
  </si>
  <si>
    <t>Males</t>
  </si>
  <si>
    <t>Inclusion criteria: 1 healthy volunteer, of average age and size.</t>
  </si>
  <si>
    <t>Exclusion criteria: Pre-exisiting medical illness. History of adverse reaction to anaesthetic agent.</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</si>
  <si>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</si>
  <si>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Efficacy of the early use of corticotherapy in CoV-2 infection to prevent the progression of acute respiratory distress syndrome (ARDS) in COVID-19</t>
  </si>
  <si>
    <t>&lt;br&gt;Trade Name: Solu-Moder√≠n&lt;br&gt;Product Name: Solu-Moder√≠n&lt;br&gt;Pharmaceutical Form: Powder and solution for solution for injection&lt;br&gt;INN or Proposed INN: Solu-Moder√≠n&lt;br&gt;Other descriptive name: METHYLPREDNISOLONE&lt;br&gt;Concentration unit: mg milligram(s)&lt;br&gt;Concentration type: equal&lt;br&gt;Concentration number: 250-&lt;br&gt;&lt;br&gt;</t>
  </si>
  <si>
    <t>https://www.clinicaltrialsregister.eu/ctr-search/search?query=eudract_number:2020-002186-34</t>
  </si>
  <si>
    <t>Efficacy of the early use of corticotherapy in CoV-2 infection to prevent the progression of acute respiratory distress syndrome (ARDS)</t>
  </si>
  <si>
    <t>EUCTR2020-002186-34-ES</t>
  </si>
  <si>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</si>
  <si>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Fundaci√≥ Hospital Universitari Vall d'Hebron - Institut de Recerca (VHIR).</t>
  </si>
  <si>
    <t>COVID-19 Pneunomia (SARS-CoV-2) &lt;br&gt;MedDRA version: 23.0
Level: PT
Classification code 10084380
Term: COVID-19 pneumonia
System Organ Class: 10021881 - Infections and infestations
;Therapeutic area: Diseases [C] - Virus Diseases [C02]</t>
  </si>
  <si>
    <t>Ferran Mart√≠nez Valle</t>
  </si>
  <si>
    <t>Passeig Vall d'Hebron, 119</t>
  </si>
  <si>
    <t>Inclusion criteria: &lt;br&gt;1. Age 18 - 80&lt;br&gt;2. Coronavirus-19 infection (SARS-CoV-2) demonstrated by  nasopharyngeal smears PCR or any other biological sample&lt;br&gt;3. COVID-19 described as:&lt;br&gt;-  Nasopharyngeal smear with SARS-CoV-2 positive PCR&lt;br&gt;- Lung infiltrates by radiography (or other imaging technique) consistent with pneumonia&lt;br&gt;- Puntuation of 3 or 4 in the WHO Ordinal Scale for Clinical Improvement for COVID-19&lt;br&gt;- One of the following criteria:&lt;br&gt;a) Ambient air oxygen saturation&gt; 90 and &lt;94%&lt;br&gt;b) Pa: FiO2 (partial pressure O2 / fraction of inspired O2)&gt; 200 and =300 mmHg&lt;br&gt;c) Sa: FiO2 (O2 saturation measured with &lt;br&gt;pulse oximeter / inspired O2 fraction) =350&lt;br&gt;- All patients will receive standard treatment according to site guidelines (eg hydroxychloroquine), as long as there is no contraindication for it.&lt;br&gt;5. Informed consent (according to protocol instructions)&lt;br&gt;Are the trial subjects under 18? no&lt;br&gt;Number of subjects for this age range: &lt;br&gt;F.1.2 Adults (18-64 years) yes&lt;br&gt;F.1.2.1 Number of subjects for this age range 60&lt;br&gt;F.1.3 Elderly (&gt;=65 years) yes&lt;br&gt;F.1.3.1 Number of subjects for this age range 40&lt;br&gt;</t>
  </si>
  <si>
    <t>Exclusion criteria: &lt;br&gt;1.	Previous treatment with oral or intravenous corticosteroids for more than 5 days in a row or alternate days (6 previous months)&lt;br&gt;2.	Treatment during the previous 12 months with biological drugs such as monoclonal antibodies including anti-TNFa, anti-interleukins, Interferons type I.&lt;br&gt;3.	Any other contraindication for the use of individualized corticosteroid pulses according to the clinical criteria of the patient medical team.&lt;br&gt;4.	Contraindications to treatment with methylprednisolone (limited to known hypersensitivity to the active substance and its excipients), as well as receiving treatment in a post-vaccination period (with live or live attenuated microorganism vaccines).&lt;br&gt;5.	Patients with severe SDRA, defined as SaFi &lt; 150.  &lt;br&gt;6.	Patients with chronic obstructive pulmonary disease requiring home oxygen.&lt;br&gt;</t>
  </si>
  <si>
    <t>Main Objective: To assess the impact of the administration of early corticosteroid on the evolution of ARDSpulses in patients with coronavirus-19 pneumonia (SARS-CoV-2) that causes mild respiratory distress. This impact will be assessed by means of a combined variable made up of the variables death, ICU admission, non-invasive mechanical ventilation or need for high-flow oxygen therapy (defined as SaFi &lt;200 with FiO2 = 50%).;Secondary Objective: - Mortality at hospital, day 28, day 60 and day 90.&lt;br&gt;- Need for non-invasive mechanical ventilation, high-flow or invasive cannulas and duration thereof&lt;br&gt;- Time to normalization of oxygen saturation&lt;br&gt;- Days of hospitalization&lt;br&gt;- Days to clinical improvement (reduction of 2 points in the WHO Ordinal Scale for Clinical Improvement)&lt;br&gt;- Safety and tolerability of the intervention&lt;br&gt;- Opportunistic and secundary infections&lt;br&gt;- Need of tocilizumab or  other biological or  immunomodulatory  treatment second line during hospitalization;Primary end point(s): Incidence of a combined variable made up of the variables death, ICU admission, non-invasive mechanical ventilation or need for high-flow oxygen therapy (defined as SaFi &lt;200 with FiO2 = 50%).;Timepoint(s) of evaluation of this end point: Day 90</t>
  </si>
  <si>
    <t>The host Epigenetic methylation repair in COVID-19 using Folic acid: A new suggested prevention and treatment.</t>
  </si>
  <si>
    <t>;Folic acid oral tablet.;Already established protocols for prevevntion and treatment</t>
  </si>
  <si>
    <t>https://pactr.samrc.ac.za/TrialDisplay.aspx?TrialID=10971</t>
  </si>
  <si>
    <t>Folic acid: A new suggested prevention and treatment of COVID-19 infection.</t>
  </si>
  <si>
    <t>PACTR202005599385499</t>
  </si>
  <si>
    <t>Parallel: different groups receive different interventions at same time during study,Randomised,Stratified allocation where factors such as age, gender, center, or previous treatment are used in the stratification,Sealed opaque envelopes</t>
  </si>
  <si>
    <t>Faculty of Medicine  Cairo university</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</si>
  <si>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</si>
  <si>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</si>
  <si>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</si>
  <si>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</si>
  <si>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</si>
  <si>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</si>
  <si>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</si>
  <si>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</si>
  <si>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</si>
  <si>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The School Opening in the Age of Pandemic (SOAP) study: a cluster-randomised re-introduction of school activities in Norway</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</si>
  <si>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</si>
  <si>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http://isrctn.com/ISRCTN44152751</t>
  </si>
  <si>
    <t>School opening in Norway during the COVID-19 pandemic</t>
  </si>
  <si>
    <t>ISRCTN44152751</t>
  </si>
  <si>
    <t>Interventional cluster-randomized study (Prevention)</t>
  </si>
  <si>
    <t>Norwegian Institute of Public Health</t>
  </si>
  <si>
    <t>COVID-19 (SARS-CoV-2 infection) transmission in schools &lt;br&gt;Infections and Infestations</t>
  </si>
  <si>
    <t>Inclusion criteria: All primary schools in Norway</t>
  </si>
  <si>
    <t>Positive COVID-19 among tested adults (aged 25‚Äì65) who live in the same household as children born 2004‚Äì2009 measured at 6 weeks, i.e. from 2 weeks after commencement of the trial, and 4 weeks after the intervention period</t>
  </si>
  <si>
    <t>COVID-19: addition of azithromycin to chloroquine treatment - CO VOR IT</t>
  </si>
  <si>
    <t>&lt;br&gt;Product Name: chloroquine&lt;br&gt;Product Code: RVG 106659&lt;br&gt;Pharmaceutical Form: Tablet&lt;br&gt;&lt;br&gt;Product Name: azithromycin&lt;br&gt;Product Code: RVG 117670&lt;br&gt;Pharmaceutical Form: Tablet&lt;br&gt;&lt;br&gt;</t>
  </si>
  <si>
    <t>https://www.clinicaltrialsregister.eu/ctr-search/search?query=eudract_number:2020-001527-14</t>
  </si>
  <si>
    <t>COVID-19: addition of azithromycin to chloroquine treatment</t>
  </si>
  <si>
    <t>EUCTR2020-001527-14-NL</t>
  </si>
  <si>
    <t>Erasmus MC</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</si>
  <si>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</si>
  <si>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</si>
  <si>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</si>
  <si>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</si>
  <si>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</si>
  <si>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</si>
  <si>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Evaluating the clinical impact of routine molecular point-of-care testing for COVID-19 in adults presenting to hospital: A prospective, interventional, non-randomised, controlled study (CoV-19POC)</t>
  </si>
  <si>
    <t>&lt;br&gt;                Patients will have a nose and throat swab collected and tested immediately using the QIAstat-Dx Respiratory n-CoV Panel. Results are available in 1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post-intervention.&lt;br&gt;&lt;br&gt;                Added 21/07/2020:&lt;br&gt;                Participant allocation: during periods when point-of-care testing was operational, potential patient-participants were approached for recruitment into the intervention; patients tested in the same time period by the local laboratory by RT-PCR were assessed for eligibility for entering the control group.&lt;br&gt;</t>
  </si>
  <si>
    <t>http://isrctn.com/ISRCTN14966673</t>
  </si>
  <si>
    <t>Does point-of-care testing for coronavirus in hospital improve patient care compared to laboratory testing?</t>
  </si>
  <si>
    <t>ISRCTN14966673</t>
  </si>
  <si>
    <t>Prospective interventional non-randomised controlled study (Diagnostic)</t>
  </si>
  <si>
    <t>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t>
  </si>
  <si>
    <t>Exclusion criteria: &lt;br&gt;                1. Not fulfilling all the inclusion criteria&lt;br&gt;                2. Declines nasal/pharyngeal swabbing&lt;br&gt;                3. Consent declined or consultee consent declined&lt;br&gt;                4. Already recruited to the study in the last 30 days&lt;br&gt;</t>
  </si>
  <si>
    <t>Time from COVID-19 test being requested to the result being available to clinical teams in minutes and hours, recorded during hospitalisation</t>
  </si>
  <si>
    <t>A double-blind clinical trial to repurpose and assess the efficacy and safety of ivermectin in COVID-19</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</si>
  <si>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</si>
  <si>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http://isrctn.com/ISRCTN40302986</t>
  </si>
  <si>
    <t>Does ivermectin cure and/or prevent COVID-19?</t>
  </si>
  <si>
    <t>ISRCTN40302986</t>
  </si>
  <si>
    <t>Randomised controlled trial (Treatment)</t>
  </si>
  <si>
    <t>Lagos University Teaching Hospital</t>
  </si>
  <si>
    <t>Inclusion criteria: &lt;br&gt;                1. COVID-positive people&lt;br&gt;                2. All ages and genders&lt;br&gt;                3. Informed consent given after Emergency IRB approval&lt;br&gt;</t>
  </si>
  <si>
    <t>Exclusion criteria: &lt;br&gt;                1. COVID-negative people&lt;br&gt;                2. Those who refuse to give informed consent&lt;br&gt;                3. Pregnant women in first trimester of pregnancy&lt;br&gt;</t>
  </si>
  <si>
    <t>Viral RNA load measured using quantitative branched DNA (bDNA), reverse transcriptase-polymerase chain reaction (RT-PCR), and qualitative transcription-mediated amplification at baseline and 1, 2,  4, 7, 10, 12, 14 days</t>
  </si>
  <si>
    <t>A Clinical Evaluation of Efficacy of Ayurvedic treatment regimen as an Add-on therapy with Modern Medicine in COVID 19 - A Randomized, Multi-center, Single Blind, Prospective Clinical Study</t>
  </si>
  <si>
    <t>Intervention1: 1. Bilwadi Yog &lt;br&gt;2. Kantakaryavaleha &lt;br&gt;3. Shadangodak: 1. Bilwadi Yog - 1 gm BID&lt;br&gt;2. Kantakaryavaleha - 3 gm BID&lt;br&gt;3. Shadangodak -  40 ml BID&lt;br&gt;&lt;br&gt;Total Duration of the Therapy - 15 Days&lt;br&gt;Control Intervention1: Conventional Modern Medicine: Conventional Modern Medicine&lt;br&gt;&lt;br&gt;Total Duration of the Therapy - 15 Days&lt;br&gt;</t>
  </si>
  <si>
    <t>http://www.ctri.nic.in/Clinicaltrials/pmaindet2.php?trialid=47956</t>
  </si>
  <si>
    <t>Effect of Ayurvedic Treatment Regimen in COVID-19 Patients</t>
  </si>
  <si>
    <t>CTRI/2020/10/028437</t>
  </si>
  <si>
    <t>Randomized, Parallel Group, Active Controlled Trial
  Method of generating randomization sequence:Random Number Table  Method of allocation concealment:An Open list of random numbers  Blinding and masking:Participant Blinded</t>
  </si>
  <si>
    <t>Dr Milind B Nikumbh</t>
  </si>
  <si>
    <t>Department of Rachana Sharir, 
Government Ayurved College 
Gulabrao Deokar Engineering College Campus Shirsoli Road Jalgaon</t>
  </si>
  <si>
    <t>drnikumbh@gmail.com</t>
  </si>
  <si>
    <t>Government Ayurved College, Jalgaon</t>
  </si>
  <si>
    <t>Inclusion criteria: 1. All hospitalized cases above 18 years of age, clinically diagnosed with corona virus disease 2019 and presenting with mild to moderate signs and symptoms of COVID-19, quarantined at identified hospital set up. &lt;br/ &gt;&lt;br&gt;2. Participants who can take medicines orally. &lt;br/ &gt;&lt;br&gt;3. Patients willing to provide signed informed consent.</t>
  </si>
  <si>
    <t>Exclusion criteria: 1. Cases of severe vomiting which would affect oral administration of medicine difficult. &lt;br/ &gt;&lt;br&gt;2. Cases of respiratory failure and requiring mechanical ventilation. &lt;br/ &gt;&lt;br&gt;3. Combined organ failure requiring ICU monitoring. &lt;br/ &gt;&lt;br&gt;4. Pregnant and lactating women. &lt;br/ &gt;&lt;br&gt;5. Subjects having an active malignancy. &lt;br/ &gt;&lt;br&gt;6. Subjects giving history of significant cardiovascular event  &lt; 12 weeks prior to randomization. &lt;br/ &gt;&lt;br&gt;7. Subjects having a chronic, contagious infectious disease, such as active tuberculosis, Hepatitis B or C, or HIV. &lt;br/ &gt;&lt;br&gt;8. Subjects having active metabolic or gastrointestinal diseases that may interfere with nutrient absorption, metabolism, or excretion, excluding diabetes. &lt;br/ &gt;&lt;br&gt;9. Any other condition, which as per the investigator would jeopardize the outcome of the trial.</t>
  </si>
  <si>
    <t>1. Clinical cure rate: Time to negative conversion of severe acute respiratory syndrome corona-virus 2 (defined as viral load of respiratory specimen negative for two consecutive times when tested in an interval of two days)Timepoint: 3 Months</t>
  </si>
  <si>
    <t>Anti-Androgen Treatment for COVID-19</t>
  </si>
  <si>
    <t>Drug: Dutasteride;Drug: Ivermectin;Drug: Azithromycin;Drug: Proxalutamide</t>
  </si>
  <si>
    <t>https://clinicaltrials.gov/show/NCT04446429</t>
  </si>
  <si>
    <t>NCT04446429</t>
  </si>
  <si>
    <t>Applied Biology, Inc.</t>
  </si>
  <si>
    <t>COVID-19;SARS-CoV2;Androgenetic Alopecia;Prostate Cancer;Benign Prostatic Hyperplasia;SARS (Severe Acute Respiratory Syndrome)</t>
  </si>
  <si>
    <t>Flavio A Cadegiani, MD;Andy Goren, MD;Flavio A Cadegiani, MD;Flavio A Cadegiani, MD</t>
  </si>
  <si>
    <t>;;f.cadegiani@gmail.com;f.cadegiani@gmail.com</t>
  </si>
  <si>
    <t>;;+5561996506111;+5561996506111</t>
  </si>
  <si>
    <t>Corpometria Institute;Applied Biology, Inc.;</t>
  </si>
  <si>
    <t>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t>
  </si>
  <si>
    <t>COVID-19 hospitalization;COVID-19 Ordinal Outcomes Scale</t>
  </si>
  <si>
    <t>Efficacy of Clarithromycin in Comparison to Azithromycin in Treatment of Mild COVID-19 Infection, Randomized Controlled Trial</t>
  </si>
  <si>
    <t>Drug: Clarithromycin 500mg;Drug: Azithromycin;Drug: Placebo</t>
  </si>
  <si>
    <t>https://clinicaltrials.gov/show/NCT04622891</t>
  </si>
  <si>
    <t>Clarithromycin Versus Azithromycin in Treatment of Mild COVID-19 Infection</t>
  </si>
  <si>
    <t>NCT04622891</t>
  </si>
  <si>
    <t>Alaa Rashad, MD</t>
  </si>
  <si>
    <t>associate professor</t>
  </si>
  <si>
    <t>_x000D_&lt;br&gt;        Inclusion Criteria:_x000D_&lt;br&gt;_x000D_&lt;br&gt;          -  COVID-19 cases_x000D_&lt;br&gt;_x000D_&lt;br&gt;          -  Oxygen saturation &gt; 93%_x000D_&lt;br&gt;_x000D_&lt;br&gt;          -  Age &gt;18 years_x000D_&lt;br&gt;_x000D_&lt;br&gt;        Exclusion Criteria:_x000D_&lt;br&gt;_x000D_&lt;br&gt;          -  Patients &lt;18 years,_x000D_&lt;br&gt;_x000D_&lt;br&gt;          -  patients with Oxygen saturation &lt; 93%, patients with_x000D_&lt;br&gt;_x000D_&lt;br&gt;          -  Diabetes mellitus or_x000D_&lt;br&gt;_x000D_&lt;br&gt;          -  heart failure,_x000D_&lt;br&gt;_x000D_&lt;br&gt;          -  patients on chemotherapy or immunosuppressive therapy_x000D_&lt;br&gt;</t>
  </si>
  <si>
    <t>time to fever control</t>
  </si>
  <si>
    <t>The evaluation of isotretinoin effects on treatment of COVID-19 infections</t>
  </si>
  <si>
    <t>Intervention 1: Intervention group: Patients with Covid-19 disease will receive 20 mg Isotretinoin twice daily along with the standard of care for 7 days. Intervention 2: Control group: Patients with Covid-19 disease will receive the standard of care.</t>
  </si>
  <si>
    <t>http://en.irct.ir/trial/49257</t>
  </si>
  <si>
    <t>The evaluation of isotretinoineffects on treatment of COVID-19 infections</t>
  </si>
  <si>
    <t>IRCT20190624043993N3</t>
  </si>
  <si>
    <t>Covid-19. &lt;br&gt;Virus identified;U07.1</t>
  </si>
  <si>
    <t>Foroud Shahbazi</t>
  </si>
  <si>
    <t>School of pharmacy, Parastar Blve, Kermanshah</t>
  </si>
  <si>
    <t>Foroud08@gmail.com</t>
  </si>
  <si>
    <t>+98 83 3426 6780</t>
  </si>
  <si>
    <t>Inclusion criteria: Positive covid-19 test&lt;br&gt;During first 48 hours of symptoms</t>
  </si>
  <si>
    <t>Exclusion criteria: Underlying hematologic disease&lt;br&gt;Underlying liver disease&lt;br&gt;Known allergy to Isotretinoin&lt;br&gt;Pregnancy/lactation</t>
  </si>
  <si>
    <t>Clinical Cure. Timepoint: Seven and 14 days after treatment initiation. Method of measurement: Clinical and laboratory evaluations.;Virological cure. Timepoint: Day 7. Method of measurement: PCR.;ABG findings. Timepoint: Day 7. Method of measurement: Laboratory assessment.</t>
  </si>
  <si>
    <t>Evaluating effectiveness and safety of Umifenovir in the treatment (COVID-19)infection In patients referred to Tehran Imam Khomeini Hospital Complex</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</si>
  <si>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</si>
  <si>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http://en.irct.ir/trial/48495</t>
  </si>
  <si>
    <t>Effect of Umifenovir in treatment of covid-19</t>
  </si>
  <si>
    <t>IRCT20200523047550N1</t>
  </si>
  <si>
    <t>covid 19. &lt;br&gt;Coronavirus infection, unspecified;B34.2</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</si>
  <si>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</si>
  <si>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</si>
  <si>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</si>
  <si>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</si>
  <si>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</si>
  <si>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Exclusion criteria: &lt;br&gt;                Alt more than five times normal&lt;br&gt;                Renal failure&lt;br&gt;                History of any drug allergies&lt;br&gt;                Pregnancy and lactation&lt;br&gt;                Use of antiarrhythmic drugs&lt;br&gt;</t>
  </si>
  <si>
    <t>Percentage of people improved with arbidol. Timepoint: 5, 7 and 14 days after taking Arbidol. Method of measurement: follow up with phone.</t>
  </si>
  <si>
    <t>Inhaled NO for the Treatment of COVID-19 Caused by SARS-CoV-2</t>
  </si>
  <si>
    <t>Combination Product: 150 ppm Nitric Oxide delivered through LungFit Delivery System;Combination Product: 80 ppm Nitric Oxide delivered through LungFit Delivery System</t>
  </si>
  <si>
    <t>https://clinicaltrials.gov/show/NCT04456088</t>
  </si>
  <si>
    <t>Inhaled NO for the Treatment of COVID-19 Caused by SARS-CoV-2 (CANADA Trial)</t>
  </si>
  <si>
    <t>NCT04456088</t>
  </si>
  <si>
    <t>COVID-19;SARS-CoV 2;Respiratory Disease;Pneumonia, Viral;Corona Virus Infection</t>
  </si>
  <si>
    <t>Asher Tal, MD;Rinat Kalaora</t>
  </si>
  <si>
    <t>;rkalaora@beyondair.net</t>
  </si>
  <si>
    <t>;+972-54-4750887</t>
  </si>
  <si>
    <t>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t>
  </si>
  <si>
    <t>Evaluation of low dose whole lung irradiation for treatment of resistant COVID-19 pneumonia</t>
  </si>
  <si>
    <t>Intervention group: All patients will receive low dose whole lung irradiation for 100 Rads with 6 megavoltage photon beams in one session through two anteroposterior and posteroanterior fields by Varian linear accelerator radiotherapy device.</t>
  </si>
  <si>
    <t>http://en.irct.ir/trial/47735</t>
  </si>
  <si>
    <t>Low dose whole lung irradiation for treatment of COVID-19 pneumonia</t>
  </si>
  <si>
    <t>IRCT20170211032494N3</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</si>
  <si>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</si>
  <si>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</si>
  <si>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</si>
  <si>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</si>
  <si>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</si>
  <si>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</si>
  <si>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Exclusion criteria: &lt;br&gt;                Intubation&lt;br&gt;                Need for continuous NIV (Non-Invasive Ventilation)&lt;br&gt;                Need for CPAP (Continuous Positive Airway Pressure)&lt;br&gt;                Pulmonary disease due to non-COVID etiologies&lt;br&gt;</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</si>
  <si>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</si>
  <si>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A Triple Combination Antiviral Coronavirus Therapy (TriACT) RCT Comparing Nitazoxanide, Ribavirin and Hydroxychloroquine vs. Placebo</t>
  </si>
  <si>
    <t>Drug: Nitazoxanide;Drug: Placebo Nitazoxanide;Drug: Ribavirin;Drug: Placebo Ribavirin;Drug: Hydroxychloroquine;Drug: Placebo Hydroxychloroquine</t>
  </si>
  <si>
    <t>https://clinicaltrials.gov/show/NCT04605588</t>
  </si>
  <si>
    <t>A Triple Combination Antiviral Coronavirus Therapy (TriACT) for COVID-19</t>
  </si>
  <si>
    <t>NCT04605588</t>
  </si>
  <si>
    <t>TriACT</t>
  </si>
  <si>
    <t>Jeffrey L Carson, MD;Jeffrey L Carson, MD;Jeffrey L Carson, MD</t>
  </si>
  <si>
    <t>;jeffrey.carson@rutgers.edu;jeffrey.carson@rutgers.edu</t>
  </si>
  <si>
    <t>;7322357122;732-235-7122</t>
  </si>
  <si>
    <t>Rutgers, The State University of New Jersey;</t>
  </si>
  <si>
    <t>_x000D_&lt;br&gt;        Inclusion Criteria:_x000D_&lt;br&gt;_x000D_&lt;br&gt;          -  Documented SARS-CoV-2 infection by qPCR assay performed within the past 7 days_x000D_&lt;br&gt;_x000D_&lt;br&gt;        Exclusion Criteria:_x000D_&lt;br&gt;_x000D_&lt;br&gt;          -  COVID-19 symptoms requiring hospitalization_x000D_&lt;br&gt;_x000D_&lt;br&gt;          -  PO2 &lt; 92%_x000D_&lt;br&gt;_x000D_&lt;br&gt;          -  Short of breath at time of enrollment_x000D_&lt;br&gt;_x000D_&lt;br&gt;          -  Retinal eye disease_x000D_&lt;br&gt;_x000D_&lt;br&gt;          -  Known glucose-6 phosphate dehydrogenase (G-6-PD) deficiency_x000D_&lt;br&gt;_x000D_&lt;br&gt;          -  Known chronic kidney disease, stage - 5 or receiving dialysis_x000D_&lt;br&gt;_x000D_&lt;br&gt;          -  Current use of:_x000D_&lt;br&gt;_x000D_&lt;br&gt;               -  Class 3 AAD (amiodarone, dronaderone, dofetilide, sotalol)_x000D_&lt;br&gt;_x000D_&lt;br&gt;               -  Class 1A AAD (procainamide, quinidine, disopyramide)_x000D_&lt;br&gt;_x000D_&lt;br&gt;               -  Flecainide_x000D_&lt;br&gt;_x000D_&lt;br&gt;               -  SSRI: citalopram (Celexa), Escitalopram (Lexapro)_x000D_&lt;br&gt;_x000D_&lt;br&gt;               -  chlorpromazine_x000D_&lt;br&gt;_x000D_&lt;br&gt;               -  Cilostazol (Pletal)_x000D_&lt;br&gt;_x000D_&lt;br&gt;               -  Donepezil (Aricept)_x000D_&lt;br&gt;_x000D_&lt;br&gt;               -  Droperidol_x000D_&lt;br&gt;_x000D_&lt;br&gt;               -  Fluoconazole_x000D_&lt;br&gt;_x000D_&lt;br&gt;               -  Methadone_x000D_&lt;br&gt;_x000D_&lt;br&gt;               -  Ondansetron (Zofran)_x000D_&lt;br&gt;_x000D_&lt;br&gt;               -  Thioridazine_x000D_&lt;br&gt;_x000D_&lt;br&gt;               -  Macrolides (clarithromycin, erythromycin)_x000D_&lt;br&gt;_x000D_&lt;br&gt;               -  Fluroquinolones (ciprofloxacin, levofloxacin, moxifloxacin)_x000D_&lt;br&gt;_x000D_&lt;br&gt;               -  Tamoxifen_x000D_&lt;br&gt;_x000D_&lt;br&gt;          -  Pregnancy or women who are breast feeding_x000D_&lt;br&gt;_x000D_&lt;br&gt;          -  Inability to tolerate oral medications_x000D_&lt;br&gt;_x000D_&lt;br&gt;          -  Allergy or prior adverse reaction to either hydroxychloroquine sulfate, ribavirin, or_x000D_&lt;br&gt;             nitazoxanide_x000D_&lt;br&gt;_x000D_&lt;br&gt;          -  Allergy to adhesives_x000D_&lt;br&gt;_x000D_&lt;br&gt;          -  QTc interval &gt; 450 mSEC for men and women_x000D_&lt;br&gt;_x000D_&lt;br&gt;          -  History of Torsade de Pointes VT or prior cardiac arrest or congenital long QT_x000D_&lt;br&gt;             interval_x000D_&lt;br&gt;_x000D_&lt;br&gt;          -  Non-English-speaking_x000D_&lt;br&gt;</t>
  </si>
  <si>
    <t>Rate of decline in viral load over the 10 days after randomization</t>
  </si>
  <si>
    <t>Application of Iron Chelator (Desferal) to Reduce the Severity of COVID-19 Manifestations</t>
  </si>
  <si>
    <t>Drug: Deferoxamine;Drug: Deferoxamine</t>
  </si>
  <si>
    <t>https://clinicaltrials.gov/show/NCT04333550</t>
  </si>
  <si>
    <t>Application of Desferal to Treat COVID-19</t>
  </si>
  <si>
    <t>NCT04333550</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</si>
  <si>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</si>
  <si>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</si>
  <si>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</si>
  <si>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</si>
  <si>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t>
  </si>
  <si>
    <t>Mortality rate;Mortality rate</t>
  </si>
  <si>
    <t>Stopping ACE-inhibitors in COVID-19: A Randomized Controlled Trial</t>
  </si>
  <si>
    <t>Drug: ACE inhibitor, angiotensin receptor blocker</t>
  </si>
  <si>
    <t>https://clinicaltrials.gov/show/NCT04353596</t>
  </si>
  <si>
    <t>Stopping ACE-inhibitors in COVID-19</t>
  </si>
  <si>
    <t>NCT04353596</t>
  </si>
  <si>
    <t>Medical University Innsbruck</t>
  </si>
  <si>
    <t>Austria;Germany;Austria;Germany</t>
  </si>
  <si>
    <t>ACEI-COVID</t>
  </si>
  <si>
    <t>Axel Bauer, MD</t>
  </si>
  <si>
    <t>axel.bauer@i-med.ac.at</t>
  </si>
  <si>
    <t>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t>
  </si>
  <si>
    <t>Combination of maximum Sequential Organ Failure Assessment (SOFA) Score and death;Composite of admission to an intensive care unit (ICU), the use of mechanical ventilation, or all-cause death</t>
  </si>
  <si>
    <t>Investigating the efficacy of high dose of glucocorticoid in patients with moderate to severe pneumonia related to COVID-19</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</si>
  <si>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</si>
  <si>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http://en.irct.ir/trial/47641</t>
  </si>
  <si>
    <t>IRCT20080901001165N52</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</si>
  <si>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</si>
  <si>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</si>
  <si>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</si>
  <si>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</si>
  <si>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Double-Blind, Randomized, Placebo-Controlled Phase III Clinical Trial to Evaluate Efficacy and Safety in Healthcare Professionals of the Adsorbed COVID-19 (Inactivated) Vaccine Manufactured by Sinovac</t>
  </si>
  <si>
    <t>Biological: Adsorbed COVID-19 (inactivated) Vaccine;Biological: Placebo</t>
  </si>
  <si>
    <t>https://clinicaltrials.gov/show/NCT04456595</t>
  </si>
  <si>
    <t>Clinical Trial of Efficacy and Safety of Sinovac's Adsorbed COVID-19 (Inactivated) Vaccine in Healthcare Professionals</t>
  </si>
  <si>
    <t>NCT04456595</t>
  </si>
  <si>
    <t>Butantan Institute</t>
  </si>
  <si>
    <t>PROFISCOV</t>
  </si>
  <si>
    <t>Ricardo Palacios, MD, PhD;Ricardo Palacios, MD, PhD</t>
  </si>
  <si>
    <t>;ricardo.palacios@butantan.gov.br</t>
  </si>
  <si>
    <t>;551137232121</t>
  </si>
  <si>
    <t>Butantan Institute;</t>
  </si>
  <si>
    <t>_x000D_&lt;br&gt;        Inclusion Criteria:_x000D_&lt;br&gt;_x000D_&lt;br&gt;          1. Adults 18 years of age or older;_x000D_&lt;br&gt;_x000D_&lt;br&gt;          2. Healthcare professionals who work in direct contact care of people with possible or_x000D_&lt;br&gt;             confirmed COVID-19 cases;_x000D_&lt;br&gt;_x000D_&lt;br&gt;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Evidence of uncontrolled neurological, cardiac, pulmonary, hepatic or renal disease,_x000D_&lt;br&gt;             according to anamnesis or physical examination. Significant changes in treatment or_x000D_&lt;br&gt;             hospitalizations due to worsening of the condition in the last three months are_x000D_&lt;br&gt;             indicators of uncontrolled disease;_x000D_&lt;br&gt;_x000D_&lt;br&gt;          3. Diseases with impaired immune system including: neoplasms (except basal cell_x000D_&lt;br&gt;             carcinoma), congenital or acquired immunodeficiencies and autoimmune diseases not_x000D_&lt;br&gt;             controlled according to anamnesis or physical examination. Significant changes in_x000D_&lt;br&gt;             treatment or hospitalizations due to worsening of the condition in the last three_x000D_&lt;br&gt;             months are indicators of uncontrolled disease;_x000D_&lt;br&gt;_x000D_&lt;br&gt;          4.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5. Any alcohol or drug abuse over the 12 months prior to enrollment in the study that has_x000D_&lt;br&gt;             caused medical, professional or family problems, indicated by clinical history;_x000D_&lt;br&gt;_x000D_&lt;br&gt;          6. History of severe allergic reactions or anaphylaxis to the study vaccine or to_x000D_&lt;br&gt;             components thereof;_x000D_&lt;br&gt;_x000D_&lt;br&gt;          7. History of asplenia;_x000D_&lt;br&gt;_x000D_&lt;br&gt;          8. Participation in another clinical trial with an investigational product in the six_x000D_&lt;br&gt;             months prior to enrollment in the study or planned participation in another clinical_x000D_&lt;br&gt;             trial within the two years following enrollment;_x000D_&lt;br&gt;_x000D_&lt;br&gt;          9. Previous participation in a study to evaluate a COVID-19 vaccine or prior exposure to_x000D_&lt;br&gt;             a COVID-19 vaccine;_x000D_&lt;br&gt;_x000D_&lt;br&gt;         10.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11.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12.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13. Suspected or confirmed fever within the 72 hours prior to vaccination or axillary_x000D_&lt;br&gt;             temperature greater than 37.8 ¬∞C* on the day of vaccination (enrollment may be_x000D_&lt;br&gt;             postponed until participant has gone 72 hours without fever);_x000D_&lt;br&gt;_x000D_&lt;br&gt;         14. Possible or confirmed case of COVID-19 on the day of vaccination (vaccination can be_x000D_&lt;br&gt;             postponed until the participant completes 72 hours without symptoms or the diagnosis_x000D_&lt;br&gt;             is ruled out);_x000D_&lt;br&gt;_x000D_&lt;br&gt;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t>
  </si>
  <si>
    <t>Incidence of COVID-19 cases after two-doses immunization schedule;Frequency of adverse events up to seven days after immunization</t>
  </si>
  <si>
    <t>Randomized Open Label Study of Standard of Care Plus Intravenous Immunoglobulin (IVIG) Compared to Standard of Care Alone in the Treatment of COVID-19 Infection</t>
  </si>
  <si>
    <t>Drug: Octagam</t>
  </si>
  <si>
    <t>https://clinicaltrials.gov/show/NCT04411667</t>
  </si>
  <si>
    <t>Study of SOC Plus IVIG Compared to SOC Alone in the Treatment of COVID-19</t>
  </si>
  <si>
    <t>NCT04411667</t>
  </si>
  <si>
    <t>George Sakoulas, MD</t>
  </si>
  <si>
    <t>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t>
  </si>
  <si>
    <t>Mechanical Ventilation</t>
  </si>
  <si>
    <t>Effect of an Ayurvedic Formulation as add-on to standard of care in COVID-19 positive patients in a tertiary hospital</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</si>
  <si>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</si>
  <si>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http://www.ctri.nic.in/Clinicaltrials/pmaindet2.php?trialid=42899</t>
  </si>
  <si>
    <t>A study to assess the effectiveness of Ayurvedic formulation in addition to standard of care in COVID-19 positive patients in a tertiary hospital.</t>
  </si>
  <si>
    <t>CTRI/2020/04/024882</t>
  </si>
  <si>
    <t>Non-randomized, Active Controlled Trial
  Method of generating randomization sequence:Other  Method of allocation concealment:Not Applicable  Blinding and masking:Not Applicable</t>
  </si>
  <si>
    <t>Mr.Kuldeep K Chauhan</t>
  </si>
  <si>
    <t>10th Floor,Medanta The Medicity,Sector-38,Gurgaon,Haryana</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</si>
  <si>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</si>
  <si>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</si>
  <si>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</si>
  <si>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</si>
  <si>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A multicenter, randomized, open, controlled trial for the efficacy and safety of Shen-Qi Fu-Zheng injection in the treatment of novel coronavirus pneumonia (COVID-19)</t>
  </si>
  <si>
    <t>experimental group:Routine treatment and Shenqi Fuzheng Injection;control group:Routine treatment ;</t>
  </si>
  <si>
    <t>http://www.chictr.org.cn/showproj.aspx?proj=49220</t>
  </si>
  <si>
    <t>ChiCTR2000029780</t>
  </si>
  <si>
    <t>Union Hospital affiliated to Tongji Medical College of Huazhong University of Science and Technology</t>
  </si>
  <si>
    <t>Xin Zheng</t>
  </si>
  <si>
    <t>Xin11@hotmail.com</t>
  </si>
  <si>
    <t>+86 18602724981</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</si>
  <si>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</si>
  <si>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</si>
  <si>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SAFEty Study of Early Infusion of Vitamin C for Treatment of Novel Coronavirus Acute Lung Injury (SAFE EVICT CORONA-ALI)</t>
  </si>
  <si>
    <t>Drug: L-ascorbic acid;Other: Placebo</t>
  </si>
  <si>
    <t>https://clinicaltrials.gov/show/NCT04344184</t>
  </si>
  <si>
    <t>NCT04344184</t>
  </si>
  <si>
    <t>COVID-19;Lung Injury, Acute;Kidney Injury</t>
  </si>
  <si>
    <t>Markos G Kashiouris, MD MPH;Brian Davis, MD;Markos G Kashiouris, MD MPH;Brian Davis, MD</t>
  </si>
  <si>
    <t>;;mkashiouris@vcu.edu;brian.davis1@vcuhealth.org</t>
  </si>
  <si>
    <t>;;804-305-7187;</t>
  </si>
  <si>
    <t>Virginia Commonwealth University;Hunter Holmes McGuire VA Medical Center - Richmond, VA;</t>
  </si>
  <si>
    <t>_x000D_&lt;br&gt;        Inclusion Criteria:_x000D_&lt;br&gt;_x000D_&lt;br&gt;          -  Adults of 18 years or older_x000D_&lt;br&gt;_x000D_&lt;br&gt;          -  Patients hospitalized with a diagnosis of COVID-19 based on central_x000D_&lt;br&gt;             laboratory-confirmed COVID-19 Novel Coronavirus Disease-2019, based on a positive_x000D_&lt;br&gt;             SARS-CoV-2 RT-PCR confirmed within 72 hours prior to enrollment of nasal,_x000D_&lt;br&gt;             oropharyngeal, or BAL specimen with hypoxemia, (i.e., decrease in oxygenation, as_x000D_&lt;br&gt;             outlined below)_x000D_&lt;br&gt;_x000D_&lt;br&gt;          -  Pulse oximetry saturation (SpO2) &lt; 93% on room air in WHO COVID-19 ordinal scale 3_x000D_&lt;br&gt;             patients, regardless the need for assisted ventilation, or oxygenation._x000D_&lt;br&gt;_x000D_&lt;br&gt;          -  Any new requirement of supplemental oxygen, with any oxygen device (WHO COVID-19_x000D_&lt;br&gt;             ordinal scale 4-7, regardless of pulse oximetry reading)_x000D_&lt;br&gt;_x000D_&lt;br&gt;          -  In patients with supplemental oxygen at home, any increase in the requirement of_x000D_&lt;br&gt;             supplemental oxygen._x000D_&lt;br&gt;_x000D_&lt;br&gt;        Exclusion Criteria:_x000D_&lt;br&gt;_x000D_&lt;br&gt;          -  Age less than 18 years_x000D_&lt;br&gt;_x000D_&lt;br&gt;          -  Known allergy to Vitamin C_x000D_&lt;br&gt;_x000D_&lt;br&gt;          -  Inability to obtain consent from patient or next of kin_x000D_&lt;br&gt;_x000D_&lt;br&gt;          -  Presence of diabetic ketoacidosis_x000D_&lt;br&gt;_x000D_&lt;br&gt;          -  ANY history of oxalate stones at any time_x000D_&lt;br&gt;_x000D_&lt;br&gt;          -  Patients with Kidney Disease Improving Global Outcomes (KDIGO), CKD stage 4 (eGFR &lt; 30_x000D_&lt;br&gt;             ml/min, CKD stage 5 and end-stage renal disease on dialysis patients are excluded._x000D_&lt;br&gt;_x000D_&lt;br&gt;          -  Patients with Acute Kidney Injury, stage 3 (see page 28)._x000D_&lt;br&gt;_x000D_&lt;br&gt;          -  Pregnant, or lactating_x000D_&lt;br&gt;_x000D_&lt;br&gt;          -  Known diagnosis of glucose-6-phosphate dehydrogenase (G6PD) deficiency_x000D_&lt;br&gt;_x000D_&lt;br&gt;          -  Patients who received the following medications within 7 days prior to enrollment, or_x000D_&lt;br&gt;             plan to receive during enrollment, or 7 days after enrollment: aluminum hydroxide,_x000D_&lt;br&gt;             bortezomib, copper, deferoxamine, amphetamines including derivatives such as_x000D_&lt;br&gt;             fluphenazine._x000D_&lt;br&gt;_x000D_&lt;br&gt;          -  Patients with active sickle cell crisis_x000D_&lt;br&gt;_x000D_&lt;br&gt;          -  Prisoners_x000D_&lt;br&gt;</t>
  </si>
  <si>
    <t>Change in COVID disease status</t>
  </si>
  <si>
    <t>Evaluation of the Potential Benefit of Renin-angiotensin System Inhibitors (RASi, ACEi/ARB) in High-risk Patients With COVID-19. The COVID-RASi Trial</t>
  </si>
  <si>
    <t>Drug: Angiotensin converting enzyme inhibitor;Drug: Angiotensin II Receptor Blockers</t>
  </si>
  <si>
    <t>https://clinicaltrials.gov/show/NCT04591210</t>
  </si>
  <si>
    <t>The COVID-RASi Trial (COVID-19)</t>
  </si>
  <si>
    <t>NCT04591210</t>
  </si>
  <si>
    <t>Ottawa Heart Institute Research Corporation</t>
  </si>
  <si>
    <t>COVID-19;Cardiovascular Diseases</t>
  </si>
  <si>
    <t>Peter Liu, MD;Ermina Moga;Ermina Moga</t>
  </si>
  <si>
    <t>;EMoga@ottawaheart.ca;EMoga@ottawaheart.ca</t>
  </si>
  <si>
    <t>;6136967000;613-696-7000</t>
  </si>
  <si>
    <t>Ottawa Heart Institute Research Corporation;</t>
  </si>
  <si>
    <t>_x000D_&lt;br&gt;        Inclusion Criteria:_x000D_&lt;br&gt;_x000D_&lt;br&gt;          -  Patient with COVID-19 diagnosis with polymerase chain reaction (PCR) confirmation_x000D_&lt;br&gt;             within the last 3 days AND_x000D_&lt;br&gt;_x000D_&lt;br&gt;          -  65 years old or greater_x000D_&lt;br&gt;_x000D_&lt;br&gt;          -  AND At least one of the following: Hypertension (BP&gt;140/90 mmHg) or with history of_x000D_&lt;br&gt;             hypertension, diabetes, coronary artery disease, history of myocardial infarction_x000D_&lt;br&gt;             (NSTEMI or STEMI), history of ischemic stroke, heart failure (LVEF&gt;40%), or renal_x000D_&lt;br&gt;             dysfunction (30 = estimated glomerular filtration rate (eGFR) &lt; 90 ml/min/1.73 m2)._x000D_&lt;br&gt;_x000D_&lt;br&gt;        Exclusion Criteria:_x000D_&lt;br&gt;_x000D_&lt;br&gt;          -  Contraindication to ARB or ACEi, including severe aortic stenosis and angioedema_x000D_&lt;br&gt;_x000D_&lt;br&gt;          -  Patients who are currently on active treatment with ARB/ACEi_x000D_&lt;br&gt;_x000D_&lt;br&gt;          -  Known bilateral renal artery stenosis_x000D_&lt;br&gt;_x000D_&lt;br&gt;          -  Systolic BP =90 mmHg_x000D_&lt;br&gt;_x000D_&lt;br&gt;          -  eGFR&lt;30 ml/min or K&gt;5.5 mmol/L on screening laboratory testing_x000D_&lt;br&gt;_x000D_&lt;br&gt;          -  Recent history of dizziness, vertigo, or orthostatic hypotension_x000D_&lt;br&gt;_x000D_&lt;br&gt;          -  LVEF = 40%_x000D_&lt;br&gt;_x000D_&lt;br&gt;          -  Acute respiratory distress syndrome requiring invasive ventilation_x000D_&lt;br&gt;_x000D_&lt;br&gt;          -  Immunosuppression or immunocompromised conditions other than COVID-19._x000D_&lt;br&gt;</t>
  </si>
  <si>
    <t>Death;Mechanical ventilation;ICU admission;Major Adverse Cardiac Events (MACE)</t>
  </si>
  <si>
    <t>Phase II Study of QuadraMune(TM) for Prevention of COVID-19 in High Risk Populations</t>
  </si>
  <si>
    <t>Dietary Supplement: QuadraMune(TM)</t>
  </si>
  <si>
    <t>https://clinicaltrials.gov/show/NCT04421391</t>
  </si>
  <si>
    <t>QuadraMune(TM) for Prevention of COVID-19</t>
  </si>
  <si>
    <t>NCT04421391</t>
  </si>
  <si>
    <t>Therapeutic Solutions International</t>
  </si>
  <si>
    <t>Covid19;Coronavirus;SARS-CoV 2</t>
  </si>
  <si>
    <t>June 8, 2020</t>
  </si>
  <si>
    <t>James Veltmeyer, MD;Thomas E Ichim, Ph.D;Thomas E Ichim</t>
  </si>
  <si>
    <t>;thomas.ichim@gmail.com;thomas.ichim@gmail.com</t>
  </si>
  <si>
    <t>;18583534303;858-353-4303</t>
  </si>
  <si>
    <t>Therapeutic Solutions International;</t>
  </si>
  <si>
    <t>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t>
  </si>
  <si>
    <t>Prevention of COVID-19</t>
  </si>
  <si>
    <t>Brief Informational Intervention for COVID-19 Misinformation Prophylaxis</t>
  </si>
  <si>
    <t>Behavioral: Brief informational infographic;Behavioral: Placebo control (non-behavioral infographic)</t>
  </si>
  <si>
    <t>https://clinicaltrials.gov/show/NCT04557241</t>
  </si>
  <si>
    <t>NCT04557241</t>
  </si>
  <si>
    <t>Indiana University</t>
  </si>
  <si>
    <t>COVID19 Behavioral Prophylaxis</t>
  </si>
  <si>
    <t>Jon Agley, PhD, MPH</t>
  </si>
  <si>
    <t>jagley@indiana.edu</t>
  </si>
  <si>
    <t>812-855-3123</t>
  </si>
  <si>
    <t>_x000D_&lt;br&gt;        Inclusion Criteria:_x000D_&lt;br&gt;_x000D_&lt;br&gt;          -  To be included, participants must be identified by Prolific as part of a_x000D_&lt;br&gt;             nationally-representative sample. Participants will also be required to be age 18 or_x000D_&lt;br&gt;             older, and to reside in the United States._x000D_&lt;br&gt;_x000D_&lt;br&gt;        Exclusion Criteria:_x000D_&lt;br&gt;_x000D_&lt;br&gt;          -  Individuals who decline to digitally sign the informed consent document will be_x000D_&lt;br&gt;             excluded and replaced. Per recent best practice recommendations for crowdsourced_x000D_&lt;br&gt;             digital research, attention checks and screens for "bots" and international users with_x000D_&lt;br&gt;             virtual private networks to mimic US internet protocol addresses will be embedded_x000D_&lt;br&gt;             within the instruments, and failure of more than one attention check, or any_x000D_&lt;br&gt;             bot/location check will result in subject exclusion and replacement._x000D_&lt;br&gt;</t>
  </si>
  <si>
    <t>Change in trust in science;Believability profiles;Preventive behavioral intentions</t>
  </si>
  <si>
    <t>Randomized Trial Evaluating Effect of Outpatient Hydroxychloroquine on Reducing Hospital Admissions in Pregnant Women With SARS-CoV-2 Infection: HyPreC Trial</t>
  </si>
  <si>
    <t>Drug: hydroxychloroquine sulfate 200 MG;Drug: Placebo oral tablet</t>
  </si>
  <si>
    <t>https://clinicaltrials.gov/show/NCT04354441</t>
  </si>
  <si>
    <t>Effect of Hydroxychloroquine in COVID-19 Positive Pregnant Women</t>
  </si>
  <si>
    <t>NCT04354441</t>
  </si>
  <si>
    <t>Sir Mortimer B. Davis - Jewish General Hospital</t>
  </si>
  <si>
    <t>COVID-19;SARS-CoV-2;Pregnant Women;Hydroxychloroquine</t>
  </si>
  <si>
    <t>HyPreC</t>
  </si>
  <si>
    <t>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t>
  </si>
  <si>
    <t>COVID-19-related hospital admissions</t>
  </si>
  <si>
    <t>Evaluation and comparison of the effectiveness of two herbal products containing Noscapine (Opiucough and Noscatem) on clinical symptoms and para-clinical parameters in adults hospitalized with severe COVID-19</t>
  </si>
  <si>
    <t>Intervention 1: Control group: Routine treatment based on physician's opinion and receive placebo syrup (dextrous syrup 60% and edible color, made by Mashhad University of Medical Sciences) 10 cc every 8 hours for 14 days. Intervention 2: Intervention group1: Opiucough Syrup - Receive routine treatment and 10 cc of Opiucough syrup (containing 17 mg noscapine per 10 ml, commercially available, Sepidaj Co.) every 8 hours for 14 days. Intervention 3: Intervention group2: Opiucough Syrup - Receive routine treatment and 10 cc of Noscatem syrup (containing 17 mg noscapine per 10 ml, commercially available, Temad Co.) every 8 hours for 14 days.</t>
  </si>
  <si>
    <t>http://en.irct.ir/trial/49775</t>
  </si>
  <si>
    <t>effects of two products containing Noscapine on COVID-19</t>
  </si>
  <si>
    <t>IRCT20180103038199N3</t>
  </si>
  <si>
    <t>Randomization: Randomized, Blinding: Not blinded, Placebo: Used, Assignment: Parallel, Purpose: Treatment, Randomization description: Randomization will be done based on the table of random numbers using Excel software and with the Randbetween command between 120 samples. The bottles will be named including 40 bottles of syrup of control group (A) that have the same appearance as the intervention group, 40 bottles of syrup of intervention group 1 (B) that receive opiucough syrup, 40 bottles of syrup of intervention group 2 (C) that receive Noscatem syrup. Patients numbers from  000-040, 040-080 and 080-120 are considered for groups B,  A, and C, respectively.</t>
  </si>
  <si>
    <t>Vahid Reza Askari</t>
  </si>
  <si>
    <t>School of Persian and Complementary Medicine, Ferdowsi complex, Vakil-Abad Blvd., Azadi Sq., Mashhad</t>
  </si>
  <si>
    <t>askariv@mums.ac.ir</t>
  </si>
  <si>
    <t>+98 51 3800 2259</t>
  </si>
  <si>
    <t>Inclusion criteria: Patients who are strongly suspected of having COVID 19 disease in terms of clinical findings and CT scan findings&lt;br&gt;Patients who are clinically classified and hospitalized as severe&lt;br&gt;Patients who have no organ damage.&lt;br&gt;Confirmation of RT-PCR test for SARS-CoV-2&lt;br&gt;Age under 80 years&lt;br&gt;confirmation of pneumonia by chest x-ray&lt;br&gt;Blood oxygen saturation below 93%&lt;br&gt;Relative stability of the cardiovascular status</t>
  </si>
  <si>
    <t>Exclusion criteria: Pregnant women&lt;br&gt;Lactating women&lt;br&gt;End stage patients</t>
  </si>
  <si>
    <t>Recovery time from the time of randomization of the studied patients to the improvement of clinical symptoms based on 7 common signs of improvement reported by the World Health Organization. Timepoint: before and 14 days after initiation of the intervention. Method of measurement: Relative criteria based on clinical symptoms as follows, 1: not hospitalized with resumption to normal activities, 2: not hospitalized but unable to resume normal activities, 3: hospitalized without the need for oxygen therapy, 4: hospitalized requiring supplemental oxygen, 5: hospitalized and need to receive high-speed oxygen from the nose or non-invasive ventilation or both, 6: hospitalized and need to receive oxygen using invasive ventilation or oxygen delivery from non-pulmonary routes or both, 7: death.;Hospital discharge. Timepoint: After initiation of the intervention. Method of measurement: Duration of hospitalization.</t>
  </si>
  <si>
    <t>Remote Glucose Monitoring of Patients With Diabetes Quarantined During the COVID-19 Pandemic - a Hospital-Based Randomized Controlled Trial of the Effect of Remote Continuous Glucose Monitoring Compared to Usual Glucose Monitoring</t>
  </si>
  <si>
    <t>Device: Dexcom G6</t>
  </si>
  <si>
    <t>https://clinicaltrials.gov/show/NCT04430608</t>
  </si>
  <si>
    <t>Remote Continues Glucose Monitoring During the COVID-19 Pandemic in Quarantined Hospitalized Patients</t>
  </si>
  <si>
    <t>NCT04430608</t>
  </si>
  <si>
    <t>Diabetes;Covid-19;Infection</t>
  </si>
  <si>
    <t>CGM-ISO</t>
  </si>
  <si>
    <t>Peter L. Kristensen, MD, ph.D;Carina Klarskov, MD;Peter L. Kristensen, MD, ph.D</t>
  </si>
  <si>
    <t>;carina.kirstine.klarskov@regionh.dk;peter.lommer.kristensen.01@regionh.dk</t>
  </si>
  <si>
    <t>;004548294829;004548294829</t>
  </si>
  <si>
    <t>Nordsj√¶llands Hospital;</t>
  </si>
  <si>
    <t>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t>
  </si>
  <si>
    <t>Time In Range (TIR) for blood glucose</t>
  </si>
  <si>
    <t>Randomised Evaluation of COVID-19 Therapy (RECOVERY) - RECOVERY trial</t>
  </si>
  <si>
    <t>&lt;br&gt;Product Name: Hydrocortisone&lt;br&gt;Pharmaceutical Form: &lt;br&gt;INN or Proposed INN: Hydrocortisone&lt;br&gt;&lt;br&gt;Trade Name: RoActemra&lt;br&gt;Product Name: RoActemra&lt;br&gt;Pharmaceutical Form: &lt;br&gt;INN or Proposed INN: Tocilizumab&lt;br&gt;Concentration unit: mg/ml milligram(s)/millilitre&lt;br&gt;Concentration type: equal&lt;br&gt;Concentration number: 20-&lt;br&gt;&lt;br&gt;Product Name: Methylprednisolone&lt;br&gt;Pharmaceutical Form: Concentrate for solution for infusion&lt;br&gt;INN or Proposed INN: Methylprednisolone&lt;br&gt;&lt;br&gt;Product Name: Intravenous immunoglobulin&lt;br&gt;Pharmaceutical Form: Solution for infusion&lt;br&gt;INN or Proposed INN: Intravenous immunoglobulin&lt;br&gt;Concentration unit: g/ml gram(s)/millilitre&lt;br&gt;Concentration type: equal&lt;br&gt;Concentration number: 1-&lt;br&gt;&lt;br&gt;Product Name: REGN10933+REGN10987&lt;br&gt;Pharmaceutical Form: Solution for injection/infusion&lt;br&gt;INN or Proposed INN: REGN10933&lt;br&gt;Concentration unit: mg/ml milligram(s)/millilitre&lt;br&gt;Concentration type: equal&lt;br&gt;Concentration number: 120-&lt;br&gt;INN or Proposed INN: REGN10987&lt;br&gt;Concentration unit: mg/ml milligram(s)/millilitre&lt;br&gt;Concentration type: equal&lt;br&gt;Concentration number: 120-&lt;br&gt;&lt;br&gt;Product Name: Aspirin&lt;br&gt;Pharmaceutical Form: Tablet&lt;br&gt;INN or Proposed INN: Acetylsalicylic acid&lt;br&gt;Concentration unit: mg milligram(s)&lt;br&gt;Concentration type: equal&lt;br&gt;Concentration number: 150-&lt;br&gt;&lt;br&gt;Product Name: Colchicine&lt;br&gt;Pharmaceutical Form: Tablet&lt;br&gt;INN or Proposed INN: Colchicine&lt;br&gt;CAS Number: 64-86-8&lt;br&gt;&lt;br&gt;</t>
  </si>
  <si>
    <t>https://www.clinicaltrialsregister.eu/ctr-search/search?query=eudract_number:2020-001113-21</t>
  </si>
  <si>
    <t>RANDOMISED EVALUATION OF COVID-19 THERAPY (RECOVERY)</t>
  </si>
  <si>
    <t>EUCTR2020-001113-21-GB</t>
  </si>
  <si>
    <t xml:space="preserve">Controlled: yes
Randomised: yes
Open: yes
Single blind: no
Double blind: no
Parallel group: yes
Cross over: no
Other: no
If controlled, specify comparator, Other Medicinial Product: yes
Placebo: no
Other: yes
Other specify the comparator: Standard care
Number of treatment arms in the trial: 7
</t>
  </si>
  <si>
    <t>Indonesia;Nepal;United Kingdom;Vietnam</t>
  </si>
  <si>
    <t>COVID-19 (infection with SARS-CoV-2 virus) &lt;br&gt;MedDRA version: 21.1
Level: PT
Classification code 10035737
Term: Pneumonia viral
System Organ Class: 10021881 - Infections and infestations
 &lt;br&gt;MedDRA version: 20.1
Level: PT
Classification code 10061982
Term: Severe acute respiratory syndrome
System Organ Class: 10021881 - Infections and infestations
;Therapeutic area: Diseases [C] - Virus Diseases [C02]</t>
  </si>
  <si>
    <t>Inclusion criteria: &lt;br&gt;Patients are eligible for the study if all of the following are true: &lt;br&gt;&lt;br&gt;(i)	Hospitalised&lt;br&gt;(ii)	SARS-CoV-2 infection (suspected or confirmed)&lt;br&gt;(iii)	No medical history that might, in the opinion of the attending clinician, put the patient at significant risk if he/she were to participate in the trial&lt;br&gt;&lt;br&gt;&lt;br&gt;In addition, if the attending clinician believes that there is a specific contra-indication (see Appendix 2; section 8.2) to one of the active drug treatment arms, then the patient will not be excluded from randomisation to that arm.&lt;br&gt;&lt;br&gt;Are the trial subjects under 18? yes&lt;br&gt;Number of subjects for this age range: 100&lt;br&gt;F.1.2 Adults (18-64 years) yes&lt;br&gt;F.1.2.1 Number of subjects for this age range 10000&lt;br&gt;F.1.3 Elderly (&gt;=65 years) yes&lt;br&gt;F.1.3.1 Number of subjects for this age range 10000&lt;br&gt;</t>
  </si>
  <si>
    <t>Exclusion criteria: &lt;br&gt;Participants may be excluded from receiving one or more of the possible randomised options if their medical history suggests that a treatment may be contraindicated.&lt;br&gt;&lt;br&gt;Corticosteroids: none.&lt;br&gt;&lt;br&gt;Azithromycin: known long QT syndrome&lt;br&gt;&lt;br&gt;Convalescent plasma: known moderate or severe allergy to blood products&lt;br&gt;&lt;br&gt;REGN10933+REGN10987: IVIg use during admission for COVID-19&lt;br&gt;&lt;br&gt;Aspirin: age &lt;18 years; current use of aspirin or other antiplatelet therapy; recent bleeding that precludes use of aspirin in opinion of managing doctor&lt;br&gt;&lt;br&gt;Colchicine:&lt;br&gt;Contraindications:&lt;br&gt;‚Ä¢	Female participants =12 &lt;50 years old (as contraindicated in women of child-bearing potential)&lt;br&gt;‚Ä¢	Severe hepatic impairment (defined as requiring ongoing specialist care)&lt;br&gt;‚Ä¢	Significant cytopaenia (e.g. neutrophil count &lt;1.0 x109/L; platelet count &lt;50 x109/L; reticulocyte count &lt;20 x109/L [if available])&lt;br&gt;‚Ä¢	Concomitant use of strong CYP3A4 inhibitor (e.g. clarithromycin, erythromycin, systemic azole antifungal, HIV protease inhibitor) or P-gp inhibitor (e.g. ciclosporin, verapamil, quinidine).&lt;br&gt;&lt;br&gt;Cautions: dose frequency should be halved (i.e. 500 mcg once daily) in the following circumstances. If &gt;1 of these is present, investigator should consider not including colchicine in randomisation.&lt;br&gt;‚Ä¢	Concomitant use of moderate CYP3A4 inhibitor (e.g. diltiazem)&lt;br&gt;‚Ä¢	Renal impairment: eGFR &lt;30 mL/min/1.73m2 (either chronic or acute)&lt;br&gt;&lt;br&gt;&lt;br&gt;</t>
  </si>
  <si>
    <t>Main Objective: The primary objective is to provide reliable estimates of the effect of study treatments on death within 28 days of randomisation (with subsidiary analyses of cause of death).;Secondary Objective: The secondary objectives are to assess the effects of study treatments on duration of hospital stay and on need for (and duration of) ventilation or renal replacement therapy.;Primary end point(s): All-cause mortality within 28 days of randomisation.;Timepoint(s) of evaluation of this end point: 28 days after randomisation.</t>
  </si>
  <si>
    <t>Intervention 1: Intervention group: : Hydroxychloroquine 400 mg only on the first day / one naproxen 250 mg every 12 hours for 5 days / 500 mg azithromycin on the first day and 250 mg on the second to fifth days / 40 mg famotidine every 12 hours for 5 days / 25 mg prednisolone daily for 5 days / PHR160 spray one hour oral puff with Demyar ten times a day for ten days in a row, for ten days. Intervention 2: Control group: Hydroxychloroquine 400 mg only on the first day / one naproxen 250 mg every 12 hours for 5 days / 500 mg azithromycin on the first day and 250 mg on the second to fifth days / 40 mg famotidine every 12 hours for 5 days Daily / 25 mg prednisolone daily for 5 days / placebo spray one hourly oral puff ten times a day for ten days in a row, for ten days.</t>
  </si>
  <si>
    <t>http://en.irct.ir/trial/50012</t>
  </si>
  <si>
    <t>IRCT20200731048257N1</t>
  </si>
  <si>
    <t>Randomization: Randomized, Blinding: Triple blinded, Placebo: Used, Assignment: Parallel, Purpose: Treatment, Randomization description: To assign patients to two groups, the method of Permuted Balanced Block Randomization with the size of 4 and 6 random blocks will be used. Also, a unique code will be produced for each person and the medicines will be labeled using the mentioned codes and will be provided to the centers. Randomization will be done separately for each center and the effects of the centers will be adjusted in the analysis. The randomization sequence will be done in the Central Committee and separately for the centers. The randomization sequence will be generated and maintained by the epidemiologist colleague, Blinding description: Because the medications are labeled, the patient will not know exactly who is taking the original medication or the placebo, and the intervener who will give the medication to the patient will not be aware of this. Also, the evaluator of</t>
  </si>
  <si>
    <t>Milad Asghardoost rezaei</t>
  </si>
  <si>
    <t>Mollasadra</t>
  </si>
  <si>
    <t>milad.rezaei.9844@gmail.com</t>
  </si>
  <si>
    <t>Inclusion criteria: informed consent to participate in the study&lt;br&gt;Patients 18 to 75 years of age with COVID-19 who have been diagnosed with PCR&lt;br&gt;Strong clinical suspicion of covid 19 with positive findings in CT Scan&lt;br&gt;Shortness of breath</t>
  </si>
  <si>
    <t>Exclusion criteria: Patients with HIV&lt;br&gt;Patients with cancer undergoing chemotherapy&lt;br&gt;Patients receiving Immune Mediators&lt;br&gt;Patients need hospitalization in the intensive care unit&lt;br&gt;Patients with uncontrolled heart, kidney or liver failure&lt;br&gt;Pregnant or lactating women&lt;br&gt;Intolerance to the drugs used in this study (symptoms such as diarrhea, nausea, vomiting and respiratory problems)</t>
  </si>
  <si>
    <t>Dyspnea. Timepoint: The beginning of the study and the fifth day. Method of measurement: shortness of breath measured by Visual analog scale (VAS) dyspnea score. The minimum score is zero means shortness of breath and the highest score is 10 means the maximum intensity of shortness of breath.</t>
  </si>
  <si>
    <t>A Multicenter, Double-blind, Randomized, Placebo-controlled Clinical Trial to Protect Health Workers Against COVID-19 by Using Previfenon¬Æ as Chemoprophylaxis During a SARS-CoV-2 Outbreak. The HERD Study</t>
  </si>
  <si>
    <t>Drug: Previfenon¬Æ;Drug: Placebo</t>
  </si>
  <si>
    <t>https://clinicaltrials.gov/show/NCT04446065</t>
  </si>
  <si>
    <t>Previfenon¬Æ as Chemoprophylaxis of COVID-19 in Health Workers</t>
  </si>
  <si>
    <t>NCT04446065</t>
  </si>
  <si>
    <t>MELISA Institute Genomics &amp; Proteomics Research SpA</t>
  </si>
  <si>
    <t>HERD</t>
  </si>
  <si>
    <t>Elard S Koch, PhD;Cristian Vargas, MD</t>
  </si>
  <si>
    <t>;cvargas@melisainstitute.org</t>
  </si>
  <si>
    <t>;+56412467242</t>
  </si>
  <si>
    <t>MELISA Institute Genomics &amp; Proteomics Research SpA;</t>
  </si>
  <si>
    <t>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t>
  </si>
  <si>
    <t>Event of clinical acute respiratory disease with a diagnosis of COVID-19 confirmed with rtPCR</t>
  </si>
  <si>
    <t>Are SARS-CoV-2 Specific Antibodies a Correlate for Protection?</t>
  </si>
  <si>
    <t>Diagnostic Test: Assessing antibody responses, neutralizing capacity and memory B-cell function</t>
  </si>
  <si>
    <t>https://clinicaltrials.gov/show/NCT04469634</t>
  </si>
  <si>
    <t>NCT04469634</t>
  </si>
  <si>
    <t>Institute of Tropical Medicine, Belgium</t>
  </si>
  <si>
    <t>SARS-CoV2;COVID-19</t>
  </si>
  <si>
    <t>ImmCoV</t>
  </si>
  <si>
    <t>Kevin K. Ari√´n, PhD;Kevin K. Ari√´n, PhD</t>
  </si>
  <si>
    <t>;karien@itg.be</t>
  </si>
  <si>
    <t>;+32 3 2476631</t>
  </si>
  <si>
    <t>Institute of Tropical Medicine Antwerp;</t>
  </si>
  <si>
    <t>_x000D_&lt;br&gt;        Inclusion Criteria:_x000D_&lt;br&gt;_x000D_&lt;br&gt;          -  Be diagnosed (PCR+) with COVID-19 between March-May 2020_x000D_&lt;br&gt;_x000D_&lt;br&gt;          -  Be a permanent employee (HCW: nurse, physician, paramedical) of the study hospital_x000D_&lt;br&gt;_x000D_&lt;br&gt;          -  Agree to complete a short questionnaire and be sampled 4 tubes of heparin whole blood_x000D_&lt;br&gt;             every 3 months over a one-year period_x000D_&lt;br&gt;_x000D_&lt;br&gt;          -  Have given their informed consent to participate_x000D_&lt;br&gt;_x000D_&lt;br&gt;        Exclusion Criteria:_x000D_&lt;br&gt;_x000D_&lt;br&gt;          -  Persons in serious clinical condition, incompatible with the informed consent_x000D_&lt;br&gt;             procedure_x000D_&lt;br&gt;_x000D_&lt;br&gt;          -  Pregnant women_x000D_&lt;br&gt;_x000D_&lt;br&gt;          -  Persons that have not been diagnosed with COVID-19_x000D_&lt;br&gt;</t>
  </si>
  <si>
    <t>Antibody levels over time;Antibody neutralizing capacity;Memory B-cell function;Antibody-dependent enhancement</t>
  </si>
  <si>
    <t>An Open-label Randomized Controlled Trial on Interferon √ü-1b and Hydroxychloroquine Combination Versus Hydroxychloroquine Alone, as Treatment for COVID-19 Infection</t>
  </si>
  <si>
    <t>Drug: Interferon Beta-1B;Drug: Hydroxychloroquine</t>
  </si>
  <si>
    <t>https://clinicaltrials.gov/show/NCT04350281</t>
  </si>
  <si>
    <t>Double Therapy With IFN-beta 1b and Hydroxychloroquine</t>
  </si>
  <si>
    <t>NCT04350281</t>
  </si>
  <si>
    <t>Ivan FN Hung, MD FRCP</t>
  </si>
  <si>
    <t>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t>
  </si>
  <si>
    <t>Time to negative NPS viral load</t>
  </si>
  <si>
    <t>PATCH 2 &amp; 3: (Prevention and Treatment of COVID-19 With Hydroxychloroquine) An Open Label Multi-arm Randomized Trial of Hydroxychloroquine in the Prevention and Treatment of COVID-19</t>
  </si>
  <si>
    <t>Drug: Group A HCQ;Drug: Group B Control</t>
  </si>
  <si>
    <t>https://clinicaltrials.gov/show/NCT04353037</t>
  </si>
  <si>
    <t>PATCH 2&amp;3:Prevention &amp; Treatment of COVID-19 (Severe Acute Respiratory Syndrome Coronavirus 2) With Hydroxychloroquine</t>
  </si>
  <si>
    <t>NCT04353037</t>
  </si>
  <si>
    <t>UnitedHealth Group</t>
  </si>
  <si>
    <t>Coronavirus;Corona Virus Infection</t>
  </si>
  <si>
    <t>Deneen Vojta, MD;Daniel Griffin, MD, PhD;Daniel Griffin, MD PhD</t>
  </si>
  <si>
    <t>;phs@prohealth-care.com;</t>
  </si>
  <si>
    <t>;516-656-6500;516-656-6500</t>
  </si>
  <si>
    <t>UnitedHealth Group;</t>
  </si>
  <si>
    <t>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t>
  </si>
  <si>
    <t>Sub Study 1: Patients;Sub Study 2: Health Care Workers</t>
  </si>
  <si>
    <t>Randomized, Double Blind, Parallel Placebo Controlled, Phase III Clinical Trial to Evaluate the Safety and Protective Efficacy of Inactivated SARS-CoV-2 Vaccine in Healthy Population Aged 18 Years and above</t>
  </si>
  <si>
    <t>Control group:placebo;Group 1:Inactivated SARS-CoV-2 vaccine (Vero cell);Group 2:Inactivated SARS-CoV-2 vaccine (Vero cell);</t>
  </si>
  <si>
    <t>http://www.chictr.org.cn/showproj.aspx?proj=56651</t>
  </si>
  <si>
    <t>ChiCTR2000034780</t>
  </si>
  <si>
    <t>Control group:5000;Group 1:5000;Group 2:5000;</t>
  </si>
  <si>
    <t>UAE</t>
  </si>
  <si>
    <t>Dr. Nawal Al Kaabi</t>
  </si>
  <si>
    <t>Shaikh Khalifa Medical City, SEHA. P.O. Box 51900, Abu Dhabi, UAE</t>
  </si>
  <si>
    <t>nalkaabi@seha.ae</t>
  </si>
  <si>
    <t>+97 15 05595521</t>
  </si>
  <si>
    <t>Shaikh Khalifa Medical City</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</si>
  <si>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enrolment. Effective contraceptive measures have been taken within 2 weeks before inclusion;_x000D_&lt;br&gt;4. During the whole follow-up period of the study, be able and willing to complete the whole prescribed study plan._x000D_&lt;br&gt;With self-ability to understand the research procedures, the informed consent &amp; voluntarily sign an informed consent form and be able to comply with the requirements of the clinical study protocol.</t>
  </si>
  <si>
    <t>Exclusion criteria: 1. SARS-CoV-2 Infection Confirmed Cases, Suspected Cases or Asymptomatic Infection;_x000D_&lt;br&gt;2. SARS-CoV-2 Nucleic acid test positive;_x000D_&lt;br&gt;3. Have a history of SARS, MERS infection (self-report, on-site inquiry);_x000D_&lt;br&gt;4. Fever (axillary temperature &gt; 37.0 degree C), dry cough, fatigue, nasal obstruction, runny nose, pharyngeal pain, myalgia, diarrhea, shortness of breath and dyspnea occurred within 14 days before vaccination;_x000D_&lt;br&gt;5. Axillary body temperature &gt;37.0 degree C before vaccination;_x000D_&lt;br&gt;6. Previous severe allergic reactions to vaccination (such as acute allergic reactions, urticaria, dyspnea, angioneurotic edema or abdominal pain) or allergy to known ingredients of inactivated SARS-CoV-2 vaccine have occurred;_x000D_&lt;br&gt;7. Have a history of convulsion, epilepsy, encephalopathy or mental illness or family history;_x000D_&lt;br&gt;8. Congenital malformations or developmental disorders, genetic defects, severe malnutrition, etc.;_x000D_&lt;br&gt;9. Severe liver and kidney diseases, uncontrollable hypertension (systolic blood pressure &gt;=140 mmHg, diastolic blood pressure &gt;=90 mmHg), diabetic complications, malignant tumors, various acute diseases or acute attack period of chronic diseases;_x000D_&lt;br&gt;10. Has been diagnosed with congenital or acquired immune deficiency, HIV infection, lymphoma, leukemia or other autoimmune diseases;_x000D_&lt;br&gt;11. Diseases known or suspected include severe respiratory diseases, severe cardiovascular diseases, liver and kidney diseases, and malignant tumors;_x000D_&lt;br&gt;12. History of coagulation dysfunction (e.g. Coagulation factor deficiency, coagulation disease);_x000D_&lt;br&gt;13. Receiving anti-TB therapy;_x000D_&lt;br&gt;14. Patients receiving immunotherapy or inhibitor therapy within 3 months (continuous oral or infusion for more than 14 days);_x000D_&lt;br&gt;15. Live attenuated vaccine is inoculated within 1 month before this vaccination, other vaccines are inoculated within 14 days before this vaccination;_x000D_&lt;br&gt;16. Received blood products within 3 months before this vaccination;_x000D_&lt;br&gt;17. Received other research drugs within 6 months before this vaccination;_x000D_&lt;br&gt;18. Investigator judged other circumstances that are not suitable for this clinical trial.</t>
  </si>
  <si>
    <t>Protective efficacy against COVID 19;</t>
  </si>
  <si>
    <t>Targeting de novo Pyrimidine Biosynthesis by leflunomide as a Novel Concept for the Treatment of Corona Virus Disease 2019 (COVID-19) - DEFEAT- Covid Study</t>
  </si>
  <si>
    <t>&lt;br&gt;Trade Name: Leflunomide&lt;br&gt;Product Name: Leflunomide&lt;br&gt;Pharmaceutical Form: Coated tablet&lt;br&gt;INN or Proposed INN: leflunomide&lt;br&gt;Concentration unit: mg milligram(s)&lt;br&gt;Concentration type: equal&lt;br&gt;Concentration number: 10-&lt;br&gt;&lt;br&gt;</t>
  </si>
  <si>
    <t>https://www.clinicaltrialsregister.eu/ctr-search/search?query=eudract_number:2020-002952-18</t>
  </si>
  <si>
    <t>DEFEAT-COVID Study</t>
  </si>
  <si>
    <t>EUCTR2020-002952-18-GB</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</si>
  <si>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1&lt;br&gt;</t>
  </si>
  <si>
    <t>Ashford and St Peter's Hospitals NHS Foundation Trust</t>
  </si>
  <si>
    <t>Confirmed Covid-19 infection by RT-PCR</t>
  </si>
  <si>
    <t>St Peter's Hospital</t>
  </si>
  <si>
    <t>Guildford Road</t>
  </si>
  <si>
    <t>Freda.Gomes@nhs.net</t>
  </si>
  <si>
    <t>Freda Gomes</t>
  </si>
  <si>
    <t>Inclusion criteria: &lt;br&gt;&lt;br&gt;1. Age =18 years &lt;br&gt;2. Patients with onset of symptoms ?15 days of onset&lt;br&gt;3. Laboratory (RT-PCR) confirmed infection with 2019-nCoV.&lt;br&gt;&lt;br&gt;Are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</si>
  <si>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Pregnant or breast-feeding women;&lt;br&gt;&lt;br&gt;2. Individuals already receiving specific antiviral medications (such as lopinavir/lidonavir, ribavirin), monoclonal antibodies, or other drug trial treatment for COVID-19 within one week prior to study enrolment;&lt;br&gt;&lt;br&gt;3. Liver function tests&gt;2 fold of upper limits of normal (ULN).&lt;br&gt;Advisory: &lt;br&gt;If the attending clinician considers that there exists a specific contra-indication to leflunomide (such as severe hypoproteinaemia, severe immunodeficiency) to Leflunomide, then the patient would be considered ineligible for the study&lt;br&gt;&lt;br&gt;&lt;br&gt;</t>
  </si>
  <si>
    <t>Main Objective: The overall objective of the trial is to evaluate the efficacy and safety of oral leflunomide in COVID-19 patients with moderate to critical complications.&lt;br&gt;&lt;br&gt;The primary focus will be on clinical progression (speed of recovery and complications, i.e. time to clinical improvement, TTCI) and on kinetics of viral clearance. This means&lt;br&gt;&lt;br&gt;1. how many days it takes for patient to make clinical improvement after treatment. &lt;br&gt;2. how quickly for the the virus to clear from infected patients. &lt;br&gt;&lt;br&gt;;Secondary Objective: The secondary outcome measures are &lt;br&gt;1. Overall outcome measures (time to Hospital Discharge, All cause mortality, Duration of Intensive Care Stay)&lt;br&gt;2. Organ and multiorgan function: degree of acute Lung Injury , cardiac function, low blood pressure and acute kidney Injury &lt;br&gt;3. Physiological and biochemical markers include P/F ratio, i.e. arterial pO2 divided by the FIO2) and clinical bimolecular characterisation (biomarkers including high specificity CRP, ferritin, procalcitonin, troponin, BNP, creatinine and kidney biomarkers.&lt;br&gt;4. Cytokine profile including pro and anti-inflammatory cytokines (China only)&lt;br&gt;5. Exploratory outcome: Clinical predictors based on computer modelling and artificial intelligence data&lt;br&gt;analysis [Time Frame: up to 28 days]&lt;br&gt;6. Adverse events due to Leflunomide therapy such as stress and strain on liver function;Primary end point(s): 1.Time to Clinical Improvement (TTCI) [Censored atDay 28] [ Time Frame: up to 28 days ]&lt;br&gt;2.Viral clearance by time to 2019-nCoV RT-PCR negativity and change in viral load in upper respiratory tract specimens&lt;br&gt;&lt;br&gt;TTCI is defined as the time (in days) from initiation of study treatment (active or placebo) until a decline of two categories from status at randomisation on a 7 category  ordinal scale of clinical status which ranges&lt;br&gt;from 1 (discharged) to 7 (death) as per WHO R&amp;D Blueprint expert group. The 7-category ordinal scale&lt;br&gt;include:&lt;br&gt;1. not hospitalised with resumption of normal activities;2. not hospitalized, but unable to resume normal activities;&lt;br&gt;3. hospitalised, not requiring supplemental oxygen;&lt;br&gt;4. hospitalised, requiring supplemental oxygen;&lt;br&gt;5. hospitalised, requiring nasal high-flow oxygen HFNC therapy, non-invasive mechanical ventilation NIV, or both;&lt;br&gt;6. hospitalized, requiring ECMO, invasive mechanical ventilation IMV, or both;&lt;br&gt;7. death.&lt;br&gt;Abbreviation: IMV: invasive mechanical ventilation; NIV: non-invasive mechanical ventilation; HFNC: High-flow nasal cannula.;Timepoint(s) of evaluation of this end point: 28 days after initiation of treatment (a course of 10 days oral administrations)</t>
  </si>
  <si>
    <t>Use of convalescent plasma in the treatment of patients with severe COVID-19 pneumonia</t>
  </si>
  <si>
    <t>Intervention group: Convalescent plasma from patient who recovered from COVID-19,2 to 3 injections,injection volume of 250-300 milliliter every other day.</t>
  </si>
  <si>
    <t>http://en.irct.ir/trial/47266</t>
  </si>
  <si>
    <t>Plasma therapy in patient with COVID-19</t>
  </si>
  <si>
    <t>IRCT20200416047099N1</t>
  </si>
  <si>
    <t>Coronavirus disease (COVID-19). &lt;br&gt;The code for the confirmed diagnosis of COVID-19;RA01.0</t>
  </si>
  <si>
    <t>Abbas hajifathali</t>
  </si>
  <si>
    <t>Taleghani haspital, Shahid a'rabi St, Yemen St, Shahid Chamran Hwy, Tehran</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</si>
  <si>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</si>
  <si>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</si>
  <si>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</si>
  <si>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PHASE III RANDOMIZED, UNICENTRIC, OPEN, CONTROLLED CLINICAL TRIAL TO DEMONSTRATE THE EFFECTIVENESS OF TOCILIZUMAB AGAINST SYSTEMIC CORTICOTHERAPY IN PATIENTS ENTERED BY COVID-19 WITH BILATERAL PNEUMONIA AND BAD EVOLUTION - TOCICOVID</t>
  </si>
  <si>
    <t>&lt;br&gt;Trade Name: Roactemra&lt;br&gt;Product Name: tocilizumab&lt;br&gt;Pharmaceutical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Urbason&lt;br&gt;Product Name: Metilprednisolona&lt;br&gt;Pharmaceutical Form: Solution for injection/infusion&lt;br&gt;INN or Proposed INN: metilprednisolona hemisuccinato s√≥dico&lt;br&gt;Other descriptive name: METHYLPREDNISOLONE SODIUM SUCCINATE&lt;br&gt;Concentration unit: mg milligram(s)&lt;br&gt;Concentration type: equal&lt;br&gt;Concentration number: 331-&lt;br&gt;&lt;br&gt;</t>
  </si>
  <si>
    <t>https://www.clinicaltrialsregister.eu/ctr-search/search?query=eudract_number:2020-001707-16</t>
  </si>
  <si>
    <t>PHASE III RANDOMIZED, UNICENTRIC OPEN, CONTROLLED CLINICAL TRIAL TO DEMONSTRATE THE EFFECTIVENESS OF TOCILIZUMAB AGAINST SYSTEMIC CORTICOTHERAPY IN PATIENTS ENTERED BY COVID-19 WITH BILATERAL PNEUMONIA AND BAD EVOLUTION</t>
  </si>
  <si>
    <t>EUCTR2020-001707-16-ES</t>
  </si>
  <si>
    <t>IIS BIODONOSTIA</t>
  </si>
  <si>
    <t>bilateral SARS-CoV-2 pneumonia with poor clinical course;Therapeutic area: Diseases [C] - Virus Diseases [C02]</t>
  </si>
  <si>
    <t>PASEO DOCTOR BEGIRISTAIN S/N</t>
  </si>
  <si>
    <t>Inclusion criteria: &lt;br&gt;Patient over 18 years old&lt;br&gt;2) Ability to grant consent&lt;br&gt;3) Bilateral pneumonia caused by SARS-CoV-2 without response to the treatment used according to local protocol. This is defined as persistence of fever (above 37.5¬∫C without other focus) and respiratory worsening (more dyspnea, more cough, oxygen therapy at increasing doses, worsening of the degree of respiratory distress according to the PaO2 / FiO2 ratio in categories ‚Äúmild, moderate or serious ") or absence of improvement with respect to the previous state&lt;br&gt;4) Persistently elevated inflammatory markers, among which must be met: ferritin greater than 1000 ng / mL and / or D-dimer greater than 1500 ng / mL and / or IL-6 greater than 40 pg / mL [35-37].&lt;br&gt;Are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</si>
  <si>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Pregnancy and lactation&lt;br&gt;2) Terminal situation or life expectancy less than 30 days in the judgment of the researcher&lt;br&gt;3) Allergy or intolerance to any of the drugs under study or to any of the excipients of the preparations (eg polysorbate 80)&lt;br&gt;4) Non-tolerable interaction of the study drugs with some essential chronic medication of the patient&lt;br&gt;5) Transaminases raised above five times the upper limit of normal&lt;br&gt;6) Severe neutropenia (&lt;500 cells / mm3)&lt;br&gt;7) Plateletpenia &lt;50,000 / mm3&lt;br&gt;8) Sepsis (clinical suspicion of active infection at another level with a value on the qSOFA scale of two or more points) or septic shock (need for vasopressors to maintain a mean arterial pressure greater than or equal to 65&lt;br&gt;10&lt;br&gt;mmHg, with a lactate greater than 2 mmol / L, despite adequate volume replacement&lt;br&gt;9) Another active infection at any level&lt;br&gt;10) Complicated diverticulitis or intestinal perforation&lt;br&gt;11) Kidney failure with estimated glomerular filtration less than 30 mL / min&lt;br&gt;12) Liver failure (Child B onwards)&lt;br&gt;13) Previous use (during the acute process or as chronic medication for another reason) of medication with potential effect in this phase of the disease (Janus kinase inhibitors, interleukin-1 inhibitors, other immunosuppressants or immunomodulators that, in the investigator's judgment) could have an effect on the disease based on pathophysiological criteria or previous research or started up in this same period)&lt;br&gt;14) Be included in another clinical trial&lt;br&gt;15) Patients who, due to their current situation, their baseline situation or other aspects, in the opinion of the researcher, are not considered candidates to enter the study&lt;br&gt;</t>
  </si>
  <si>
    <t>Main Objective: To demonstrate the superiority of tocilizumab over corticosteroids with respect to the improvement of the respiratory situation and hyperactivation of the immune system;Secondary Objective: i. Evaluate the time until admission to the ICU&lt;br&gt;ii. Assess the time until intubation&lt;br&gt;iii. Assess the length of ICU admission&lt;br&gt;iv. Assess the total length of admission&lt;br&gt;v. Assess in-hospital mortality&lt;br&gt;saw. Assess mortality in the medium term (30 and 60 days)&lt;br&gt;vii. Assess the respiratory situation in the medium term (30 and 60 days)&lt;br&gt;viii. Assess intracurrent intercurrent infections;Timepoint(s) of evaluation of this end point: Quantitative variable that will be analyzed as qualitative (better, worse) based on whether there is a change in the previously described graduation.&lt;br&gt;- Each one is a quantitative variable. They will be measured as such and also qualitatively (worse, better) independently and together. A worsening of 2 of the 3 variables will be considered ‚Äúworse‚Äù; ‚ÄúBetter‚Äù if there is improvement in 2 of the 3.&lt;br&gt;- qualitative variable (yes or no)&lt;br&gt;- respiratory worsening or need for mechanical ventilation or in-hospital death;Primary end point(s): Respiratory situation at 24 hours, 3 and 7 days based on PaO2 / FiO2 ratio that graduates respiratory distress from mild (200-300), moderate (100-200) and severe (&lt;100). In addition, it will include: presence of dyspnea and grade according to the New York Health Association (NYHA) scale, presence of respiratory work and respiratory rate (FR).&lt;br&gt;ii. PCR value, LDH, D-dimer, ferritin, IL-6 and total lymphocytes at 24 hours, 3 and 7 days. Each one is a quantitative variable. They will be measured as such and also qualitatively (worse, better) independently and together. A worsening of 3 of the 5 variables will be considered ‚Äúworse‚Äù; ‚ÄúBetter‚Äù if there is improvement in 3 out of 5.&lt;br&gt;iii. Mechanical ventilation: qualitative variable (yes or no)&lt;br&gt;iv. Combined variable of variables i and / or iii and / or in-hospital mortality</t>
  </si>
  <si>
    <t>Drug: Lopinavir/Ritonavir 200 MG-50 MG Oral Tablet;Drug: Telmisartan 40Mg Oral Tablet;Drug: Atorvastatin 20 Mg Oral Tablet</t>
  </si>
  <si>
    <t>https://clinicaltrials.gov/show/NCT04466241</t>
  </si>
  <si>
    <t>Combination Therapies to Reduce Carriage of SARS-Cov-2 and Improve Outcome of COVID-19 in Ivory Coast: a Phase Randomized IIb Trial</t>
  </si>
  <si>
    <t>NCT04466241</t>
  </si>
  <si>
    <t>French National Institute for Health and Medical Research-French National Agency for Research on AIDS and Viral Hepatitis (Inserm-ANRS)</t>
  </si>
  <si>
    <t>C√¥te D'Ivoire</t>
  </si>
  <si>
    <t>COVID-19;COVID-19 Drug Treatment;Severe Acute Respiratory Syndrome Coronavirus 2</t>
  </si>
  <si>
    <t>INTENSE-COV</t>
  </si>
  <si>
    <t>Serge Eholi√©, M.D., Ph.D.</t>
  </si>
  <si>
    <t>sergeholie@yahoo.fr</t>
  </si>
  <si>
    <t>+225 21 75 59 60</t>
  </si>
  <si>
    <t>_x000D_&lt;br&gt;        Inclusion Criteria:_x000D_&lt;br&gt;_x000D_&lt;br&gt;          -  Patients over 18 years of age._x000D_&lt;br&gt;_x000D_&lt;br&gt;          -  With SARS-CoV-2 infection confirmed by specific PCR._x000D_&lt;br&gt;_x000D_&lt;br&gt;          -  With clinical manifestations of the infection, such as fever or cough, or_x000D_&lt;br&gt;             otolaryngologic (ORL) signs or respiratory difficulties, that started less than 7 days_x000D_&lt;br&gt;             ago._x000D_&lt;br&gt;_x000D_&lt;br&gt;          -  COVID-19 specific treatment-naive._x000D_&lt;br&gt;_x000D_&lt;br&gt;          -  Women of childbearing age should accept the use of mechanical contraception during the_x000D_&lt;br&gt;             study period._x000D_&lt;br&gt;_x000D_&lt;br&gt;          -  Informed consent signed by the patient._x000D_&lt;br&gt;_x000D_&lt;br&gt;        Exclusion Criteria:_x000D_&lt;br&gt;_x000D_&lt;br&gt;          -  Severe form of infection requiring oxygen therapy &gt; 4l/min to achieve oxygen_x000D_&lt;br&gt;             saturation &gt; 94%._x000D_&lt;br&gt;_x000D_&lt;br&gt;          -  Patient whose weight is &lt; 35kg._x000D_&lt;br&gt;_x000D_&lt;br&gt;          -  Pharmacological investigation contraindicating the introduction of a CYP450 inhibitor,_x000D_&lt;br&gt;             in particular the CYP3A4 isoform._x000D_&lt;br&gt;_x000D_&lt;br&gt;          -  Known hypersensitivity to lopinavir, ritonavir, telmisartan, atorvastatin or their_x000D_&lt;br&gt;             excipients._x000D_&lt;br&gt;_x000D_&lt;br&gt;          -  Renal impairment (eGFR &lt;30 mL/min, CKD-EPI formulation)._x000D_&lt;br&gt;_x000D_&lt;br&gt;          -  Known cirrhosis._x000D_&lt;br&gt;_x000D_&lt;br&gt;          -  Transaminases &gt; 3N._x000D_&lt;br&gt;_x000D_&lt;br&gt;          -  Bilirubin &gt; 2.6N._x000D_&lt;br&gt;_x000D_&lt;br&gt;          -  Electrocardiogram showing QTc&gt; 500 ms._x000D_&lt;br&gt;_x000D_&lt;br&gt;          -  HIV-infected patient without treatment or treated with protease inhibitors (lopinavir,_x000D_&lt;br&gt;             darunavir, atazanavir)._x000D_&lt;br&gt;_x000D_&lt;br&gt;          -  Ongoing exposure to statins._x000D_&lt;br&gt;_x000D_&lt;br&gt;          -  Contraindications to the use of statin:_x000D_&lt;br&gt;_x000D_&lt;br&gt;        CPK &gt; 5N, history of rhabdomyolysis or myopathies, increased risk when atorvastatin is_x000D_&lt;br&gt;        administered with strong CYP3A4 inhibitors or transport proteins (cyclosporin,_x000D_&lt;br&gt;        telithromycin, clarithromycin, delavirdine, stiripentol, ketoconazole, voriconazole,_x000D_&lt;br&gt;        itraconazole, posaconazole, letermovir, erythromycin, diltiazem, verapamil, fluconazole)._x000D_&lt;br&gt;_x000D_&lt;br&gt;          -  Ongoing exposure to sartans._x000D_&lt;br&gt;_x000D_&lt;br&gt;          -  Contraindications to the use of telmisartan:_x000D_&lt;br&gt;_x000D_&lt;br&gt;        patient on angiotensin-converting enzyme (ACE) inhibitors, aliskiren or other angiotensin_x000D_&lt;br&gt;        receptor blockers (ARB)._x000D_&lt;br&gt;_x000D_&lt;br&gt;          -  Curatorship or guardianship._x000D_&lt;br&gt;_x000D_&lt;br&gt;          -  Pregnancy or breastfeeding._x000D_&lt;br&gt;_x000D_&lt;br&gt;          -  Dementia or any other condition that prevents informed consent._x000D_&lt;br&gt;_x000D_&lt;br&gt;          -  Any reason that, at the discretion of the investigator, would compromise patient_x000D_&lt;br&gt;             safety and cooperation in the trial._x000D_&lt;br&gt;</t>
  </si>
  <si>
    <t>The effect of propolis supplementation on clinical symptoms in patients with coronavirus (COVID-19): A randomized, double-blind, placebo-controlled clinical trial</t>
  </si>
  <si>
    <t>Intervention 1: Intervention group: Participants in the intervention group will receive an identical propolis tablet (containing 300?mg Iranian green propolis) three times a day, before breakfast, lunch, and dinner, for 2 weeks. All tablets are prepared by the Reyhan Naghsh Jahan Pharmaceutical Co., Isfahan, Iran. Intervention 2: Control group: Participants in the control group will receive an identical placebo tablet (300?mg microcrystalline cellulose ) three times a day, before breakfast, lunch, and dinner, for 2 weeks. All tablets are prepared by the Reyhan Naghsh Jahan Pharmaceutical Co., Isfahan, Iran.</t>
  </si>
  <si>
    <t>http://en.irct.ir/trial/50162</t>
  </si>
  <si>
    <t>Propolis supplementation AND Coronavirus</t>
  </si>
  <si>
    <t>IRCT20200802048267N1</t>
  </si>
  <si>
    <t>Randomization: Randomized, Blinding: Double blinded, Placebo: Used, Assignment: Parallel, Purpose: Supportive, Randomization description: Eligible participants will be randomly assigned to either the propolis group or the placebo group. Randomization will be performed in a 1:1 ratio with the use of block sizes of 4, with stratification according to the gender. Randomization sequences will be prepared by the study pharmacist with the use of a random number table, Blinding description: Assignment of participants to the study groups will be concealed from participants and investigators, with the exception of the study pharmacist and care provider, until the end of the study and data analysis. The study pharmacist who will be aware of the assignments will be prepared the placebo tablets similar to the propolis tablet in color, odor, taste, shape, size, and weight. Drug containers will be the same in terms of shape, color, odor, size, and weight and will be kept inside numbered, opaque</t>
  </si>
  <si>
    <t>Karim Sohrabi</t>
  </si>
  <si>
    <t>Alzahra Hospital, Soffeh Avenue, Isfahan</t>
  </si>
  <si>
    <t>sohrabi@mail.mui.ac.ir</t>
  </si>
  <si>
    <t>+98 31 3822 2003</t>
  </si>
  <si>
    <t>Inclusion criteria: A willing to participate with written informed consent&lt;br&gt;The diagnosis of coronavirus based on the PCR test.</t>
  </si>
  <si>
    <t>Exclusion criteria: Current use of warfarin&lt;br&gt;Current use of Propolis Supplement&lt;br&gt;Presence of sensitivity to bee products</t>
  </si>
  <si>
    <t>Erythrocyte Sedimentation Rate. Timepoint: Day 1 and day 14. Method of measurement: Colorimetric method.;Severity and number of coughs. Timepoint: Day 1 and day 14. Method of measurement: Cough visual analogue scale (VAS).;Respiratory Rate. Timepoint: day 1 and day 14. Method of measurement: The number of breaths a person takes per minute.;Chest CT scan. Timepoint: Day 1 and day 14. Method of measurement: X ray imaging.;High-sensitivity C-reactive protein. Timepoint: Day 1 and day 14. Method of measurement: Colorimetric method.</t>
  </si>
  <si>
    <t>A Phase 2-3, Multi-Center, Randomized Trial to Study the Potential Benefit of Factor Xa Inhibitor (Rivaroxaban) Versus Standard of Care Low Molecular Weight Heparin (Lovenox) in Hospitalized Patients With COVID-19 (XACT)</t>
  </si>
  <si>
    <t>Drug: Enoxaparin;Drug: Rivaroxaban</t>
  </si>
  <si>
    <t>https://clinicaltrials.gov/show/NCT04640181</t>
  </si>
  <si>
    <t>Factor Xa Inhibitor Versus Standard of Care Heparin in Hospitalized Patients With COVID-19 (XACT)</t>
  </si>
  <si>
    <t>NCT04640181</t>
  </si>
  <si>
    <t>St. David's HealthCare</t>
  </si>
  <si>
    <t>XACT</t>
  </si>
  <si>
    <t>Edward Chafizadeh, MD;Theresa Pham, MD;Matt Cowperthwaite, PhD</t>
  </si>
  <si>
    <t>;;info@stdavidsresearch.com</t>
  </si>
  <si>
    <t>;;512-544-2626</t>
  </si>
  <si>
    <t>Cardio Texas, PLLC;PPD Austin;</t>
  </si>
  <si>
    <t>_x000D_&lt;br&gt;        Inclusion Criteria:_x000D_&lt;br&gt;_x000D_&lt;br&gt;          -  Patients age 18-100 admitted to hospital with laboratory-confirmed SARS-CoV-2_x000D_&lt;br&gt;             infection_x000D_&lt;br&gt;_x000D_&lt;br&gt;          -  Not be intubated or mechanically ventilated or imminently at risk for same or ICU_x000D_&lt;br&gt;             admission within 24 hours of enrollment._x000D_&lt;br&gt;_x000D_&lt;br&gt;          -  Not be admitted for central nervous system (CNS) diagnosis_x000D_&lt;br&gt;_x000D_&lt;br&gt;          -  Not have a current history of a condition requiring full therapeutic anticoagulation_x000D_&lt;br&gt;             such as venous thromboembolism, atrial fibrillation._x000D_&lt;br&gt;_x000D_&lt;br&gt;        Exclusion Criteria:_x000D_&lt;br&gt;_x000D_&lt;br&gt;        Medical Conditions_x000D_&lt;br&gt;_x000D_&lt;br&gt;          -  Life expectancy of less than 6 months_x000D_&lt;br&gt;_x000D_&lt;br&gt;          -  Active or recent gastrointestinal bleeding in the past 6 months_x000D_&lt;br&gt;_x000D_&lt;br&gt;          -  Intracranial bleeding in the past 6 months_x000D_&lt;br&gt;_x000D_&lt;br&gt;          -  Major trauma or head trauma in the past 2 months_x000D_&lt;br&gt;_x000D_&lt;br&gt;          -  Major surgery in the past 2 months or planned within 2 weeks after completion of the_x000D_&lt;br&gt;             study_x000D_&lt;br&gt;_x000D_&lt;br&gt;          -  Recent spinal or epidural procedures in the past 2 weeks_x000D_&lt;br&gt;_x000D_&lt;br&gt;          -  Ischemic stroke in the past 2 weeks_x000D_&lt;br&gt;_x000D_&lt;br&gt;          -  History of intracranial neoplasm, arteriovenous malformation or aneurysm_x000D_&lt;br&gt;_x000D_&lt;br&gt;          -  History of acquired or spontaneous impairment of hemostasis such as but not limited to_x000D_&lt;br&gt;             hemophilia, idiopathic thrombocytopenic purpura (ITP), thrombotic thrombocytopenic_x000D_&lt;br&gt;             purpura (TTP), von Willebrand disease_x000D_&lt;br&gt;_x000D_&lt;br&gt;          -  Allergy to heparin or rivaroxaban or any factor Xa inhibitors, including a history of_x000D_&lt;br&gt;             heparin-induced thrombocytopenia_x000D_&lt;br&gt;_x000D_&lt;br&gt;          -  History of antiphospholipid syndrome_x000D_&lt;br&gt;_x000D_&lt;br&gt;          -  End-stage renal failure requiring dialysis_x000D_&lt;br&gt;_x000D_&lt;br&gt;          -  Valvular heart disease requiring chronic anticoagulation_x000D_&lt;br&gt;_x000D_&lt;br&gt;          -  History of atrial fibrillation, atrial flutter or venous thromboembolic event (VTE)_x000D_&lt;br&gt;             currently requiring anticoagulation_x000D_&lt;br&gt;_x000D_&lt;br&gt;          -  History of solid organ transplant requiring immunosuppressant therapy_x000D_&lt;br&gt;_x000D_&lt;br&gt;          -  Cancer requiring ongoing anticoagulation_x000D_&lt;br&gt;_x000D_&lt;br&gt;          -  History of cirrhosis or liver failure, hepatorenal syndrome_x000D_&lt;br&gt;_x000D_&lt;br&gt;          -  History of baseline bronchiectasis_x000D_&lt;br&gt;_x000D_&lt;br&gt;          -  History of systemic lupus erythematosus or other autoimmune diseases requiring_x000D_&lt;br&gt;             immunosuppressant therapy._x000D_&lt;br&gt;_x000D_&lt;br&gt;        Vital signs_x000D_&lt;br&gt;_x000D_&lt;br&gt;          -  Uncontrolled hypertension: systolic blood pressure (SBP) &gt; 180 mm Hg or diastolic_x000D_&lt;br&gt;             blood pressure (DBP) &gt; 105mm Hg. Subjects who have a transient, higher blood pressure_x000D_&lt;br&gt;             elevation (SBP 180-200 mm Hg) may enter the study if a repeat confirmation is back in_x000D_&lt;br&gt;             range prior to enrollment._x000D_&lt;br&gt;_x000D_&lt;br&gt;        Laboratory_x000D_&lt;br&gt;_x000D_&lt;br&gt;          -  PT INR &gt; 2.0._x000D_&lt;br&gt;_x000D_&lt;br&gt;          -  Platelet &lt; 90 10^3/¬µL_x000D_&lt;br&gt;_x000D_&lt;br&gt;          -  Total bilirubin &gt; 3.0 mg/dL_x000D_&lt;br&gt;_x000D_&lt;br&gt;          -  Hemoglobin &lt; 9.0 g/dL_x000D_&lt;br&gt;_x000D_&lt;br&gt;          -  Urine with gross hematuria (not due to menses)_x000D_&lt;br&gt;_x000D_&lt;br&gt;          -  Estimated glomerular filtration rate (GFR) less than 30 mL/min calculated with the_x000D_&lt;br&gt;             Cockcroft-Gault formula_x000D_&lt;br&gt;_x000D_&lt;br&gt;        Medications_x000D_&lt;br&gt;_x000D_&lt;br&gt;          -  Patients on dual anti-platelet therapy_x000D_&lt;br&gt;_x000D_&lt;br&gt;          -  Patients taking hypoxia-inducible factor prolyl hydroxylase inhibitors (such as_x000D_&lt;br&gt;             roxadustat.)_x000D_&lt;br&gt;_x000D_&lt;br&gt;          -  Erythropoiesis-stimulating agents (such as epoetin alfa, darbepoetin alfa)_x000D_&lt;br&gt;_x000D_&lt;br&gt;        Other COVID-19 drug studies or trials_x000D_&lt;br&gt;_x000D_&lt;br&gt;          -  Any COVID19 vaccination trials_x000D_&lt;br&gt;_x000D_&lt;br&gt;          -  Experimental COVID drug trial except for treatment(s) that has become accepted_x000D_&lt;br&gt;             standard of care._x000D_&lt;br&gt;</t>
  </si>
  <si>
    <t>Death or 30-day all cause mortality;Mechanical ventilation, intubation;Transfer to an ICU setting</t>
  </si>
  <si>
    <t>Triiodothyronine for the treatment of critically ill patients with COVID-19 infection (Thy-Support Study) - Thy-Support STUDY</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</si>
  <si>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</si>
  <si>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https://www.clinicaltrialsregister.eu/ctr-search/search?query=eudract_number:2020-001623-13</t>
  </si>
  <si>
    <t>Triiodothyronine for the treatment of critically ill patients with COVID-19 infection (Thy-Support Study)</t>
  </si>
  <si>
    <t>EUCTR2020-001623-13-GR</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</si>
  <si>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</si>
  <si>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</si>
  <si>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</si>
  <si>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</si>
  <si>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</si>
  <si>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women&lt;br&gt;‚Ä¢Severe systemic disease (e.g. cancer) before infection accompanied by reduced life expectancy &lt;6 months &lt;br&gt;‚Ä¢Participation in another trial of an investigational drug or device&lt;br&gt;&lt;br&gt;</t>
  </si>
  <si>
    <t>Timepoint(s) of evaluation of this end point: Treatment period will last till successful weaning or end of follow-up. Follow up will be performed for 1 month.;Primary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prognosis.;Secondary Objective: 1.Assessment of hemodynamic  status&lt;br&gt;2.Assessment of pulmonary function&lt;br&gt;3.Assessment of hepatic and renal function&lt;br&gt;4.Assessment of cardiac function&lt;br&gt;5.Assessment of the course of COVID-19 infection &lt;br&gt;6.Assessment of  clinical outcome and safety;Main Objective: The primary objective of the study is to determine whether the administration of intravenous triiodothyronine in ICU patients diagnosed with pulmonary infection due to COVID-19 facilitates weaning from cardiorespiratory support compared to placebo.</t>
  </si>
  <si>
    <t>Treatment in Patients With Suspected or Confirmed COVID-19 With Early Moderate or Severe Disease: A Randomized Clinical Trial</t>
  </si>
  <si>
    <t>https://clinicaltrials.gov/show/NCT04344444</t>
  </si>
  <si>
    <t>Treatment in Patients With Suspected or Confirmed COVID-19 With Early Moderate or Severe Disease</t>
  </si>
  <si>
    <t>NCT04344444</t>
  </si>
  <si>
    <t>LCMC Health</t>
  </si>
  <si>
    <t>RCT</t>
  </si>
  <si>
    <t>Meredith Clement, MD</t>
  </si>
  <si>
    <t>LSUHSC/UMCNO</t>
  </si>
  <si>
    <t>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t>
  </si>
  <si>
    <t>Most severe outcome</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</si>
  <si>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mg/g milligram(s)/gram&lt;br&gt;Concentration type: equal&lt;br&gt;Concentration number: 22.5-&lt;br&gt;Pharmaceutical form of the placebo: Tablet&lt;br&gt;Route of administration of the placebo: Oral use&lt;br&gt;&lt;br&gt;</t>
  </si>
  <si>
    <t>EUCTR2020-001264-28-BG</t>
  </si>
  <si>
    <t>Controlled: yes&lt;br&gt;Randomised: yes&lt;br&gt;Open: no&lt;br&gt;Single blind: no&lt;br&gt;Double blind: yes&lt;br&gt;Parallel group: yes&lt;br&gt;Cross over: no&lt;br&gt;Other: yes&lt;br&gt;Other trial design description: Optional two part-study: Phase 2 (Proof-of-Activity Phase, Part 1), Optional Phase 3 (Part 2)&lt;br&gt;If controlled, specify comparator, Other Medicinial Product: no&lt;br&gt;Placebo: yes&lt;br&gt;Other: no&lt;br&gt;Number of treatment arms in the trial: 2&lt;br&gt;</t>
  </si>
  <si>
    <t>United States;Hungary;Macedonia, the former Yugoslav Republic of;Greece;Ukraine;Romania;Russian Federation;Bulgaria;Germany;Moldova, Republic of;Bosnia and Herzegovina</t>
  </si>
  <si>
    <t>Chief Medical Officer</t>
  </si>
  <si>
    <t>Lochhamer Schlag 21</t>
  </si>
  <si>
    <t>+49 89 2500 79464</t>
  </si>
  <si>
    <t>Inclusion criteria: &lt;br&gt;1. Male or female patients at least 18 years old (may only be extended to include  children 12 years or older after MA1 following approvals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</si>
  <si>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reasons other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including teriflunomide (Aubagio‚Ñ¢) or leflunomide (Arava‚Ñ¢)&lt;br&gt;o Chloroquine and Hydroxychloroquine during the entire trial, unless taken for indicated use before entering the trial.&lt;br&gt;12. Patients with clinically relevant conditions leading to hyperuricemia. &lt;br&gt;13.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 syndrome (unless their indirect [unconjugated] bilirubin level is confirmed to be &lt;1.2 x ULN, i.e. &lt;1.1 mg/dL)&lt;br&gt;17. Patients with known acute or clinically relevant chronic renal failure, patients currently on dialysis, as well as patients with an estimated glomerular filtration rate value &lt;30 ml/min/1.73 m2 body surface area according to the Chronic Kidney Disease Epidemiology Collaboration equation for adults ( or the Schwartz bedside equation for children and adolescents, if applicable)&lt;br&gt;18. History or presence of serious or acute heart disease such as uncontrolled cardiac dysr</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</si>
  <si>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survival without respiratory failure,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</si>
  <si>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The Impact of Growth Hormone in Obese Cases With Covid-19</t>
  </si>
  <si>
    <t>Drug: Growth Hormone;Drug: Placebo</t>
  </si>
  <si>
    <t>https://clinicaltrials.gov/show/NCT04532554</t>
  </si>
  <si>
    <t>Growth Hormone in Obese Cases With Covid-19</t>
  </si>
  <si>
    <t>NCT04532554</t>
  </si>
  <si>
    <t>Emad R Issak, MD</t>
  </si>
  <si>
    <t>Assalam Clinics</t>
  </si>
  <si>
    <t>_x000D_&lt;br&gt;        Inclusion Criteria:_x000D_&lt;br&gt;_x000D_&lt;br&gt;          -  Obese with BMI &gt; 30_x000D_&lt;br&gt;_x000D_&lt;br&gt;        Exclusion Criteria:_x000D_&lt;br&gt;_x000D_&lt;br&gt;          -  History of hypersensitivity to GH_x000D_&lt;br&gt;</t>
  </si>
  <si>
    <t>Need for hospitalization</t>
  </si>
  <si>
    <t>Aspirin, Losartan and Simvastatin in Hospitalised COVID-19 Patients: a Multinational Randomised Open-label Factorial Trial</t>
  </si>
  <si>
    <t>Drug: Aspirin;Drug: Losartan;Drug: Simvastatin</t>
  </si>
  <si>
    <t>https://clinicaltrials.gov/show/NCT04343001</t>
  </si>
  <si>
    <t>Coronavirus Response - Active Support for Hospitalised Covid-19 Patients</t>
  </si>
  <si>
    <t>NCT04343001</t>
  </si>
  <si>
    <t>London School of Hygiene and Tropical Medicine</t>
  </si>
  <si>
    <t>Nigeria;Pakistan;Nigeria;Pakistan</t>
  </si>
  <si>
    <t>CRASH-19</t>
  </si>
  <si>
    <t>Haleema Shakur-Still;Ian Roberts</t>
  </si>
  <si>
    <t>London School of Hygiene and Tropical Medicine;London School of Hygiene and Tropical Medicine</t>
  </si>
  <si>
    <t>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t>
  </si>
  <si>
    <t>Evaluation of slow release mucoadhesive paste of‚Äù Mucodentol ‚Äú on symptoms of COVID-19 disease in non infected family members of infected patients by COVID-19</t>
  </si>
  <si>
    <t>Intervention 1: Intervention group: All the non-infected family members who live with an infected COVID-19. Every one will receive 3 mucodentol 3% (Khorraman co) tubes for 3 weeks . They will take it on oral upper vestibule BD (ones before sleeping). There is no need to retake it. Intervention 2: Control group: They do not receive Mucodentol but receive all the general advises and self-protection protocols by Iranian ministry of health and medical education for prevention of COVID-19 infection.</t>
  </si>
  <si>
    <t>http://en.irct.ir/trial/49555</t>
  </si>
  <si>
    <t>The effect of mucodentol on covid-19 symptoms</t>
  </si>
  <si>
    <t>IRCT20200711048076N1</t>
  </si>
  <si>
    <t>Randomization: Randomized, Blinding: Not blinded, Placebo: Not used, Assignment: Parallel, Purpose: Prevention, Other design features: -, Randomization description: Randomized block design (4 blocks) is planned as: group A (intervention) and group B (control). At first, the list of blocks is prepared and numbers are assigned.
AABB(1)- ABAB(2)- ABBA(3)- BBAA(4)- BABA(5)- BAAB(6)
Then numbers between 1 to 6 will be selected by using random number table and finally, assigned list is based on A and B 
sequence.</t>
  </si>
  <si>
    <t>COVID-19.</t>
  </si>
  <si>
    <t>Behruz Farzan</t>
  </si>
  <si>
    <t>Khoram-Abad University of Medical Sciences,Shahid Anushirvan Rezaie Square, Moallem Street</t>
  </si>
  <si>
    <t>B_farzan41@yahoo.com</t>
  </si>
  <si>
    <t>0098 6633300661-5</t>
  </si>
  <si>
    <t>Inclusion criteria: Age over 18 years.&lt;br&gt;Mental and physical ability to use this drug for three weeks.&lt;br&gt;Lack of sensitivity to similar drugs.&lt;br&gt;Existence of a person with COVID -19 in the family.&lt;br&gt;People are aware of time, place and person, are in a natural state mentally and mentally,  Be able to communicate verbally for a telephone interview.</t>
  </si>
  <si>
    <t>Exclusion criteria: Covid-19 infection&lt;br&gt;Drug sensitivity&lt;br&gt;Underlying diseases: Cardiovascular diseases, Diabetes, Immune system deficiency,...&lt;br&gt;Pregnancy or lactation</t>
  </si>
  <si>
    <t>Severity of dry coughs. Timepoint: At the end of the first - second and third week of medication use. Method of measurement: Phone call, Self-declaration and fill the related questionnaire.;Severity of a sore throat. Timepoint: At the end of the first - second and third week of medication use. Method of measurement: Phone call, Self-declaration and fill the related questionnaire.;Severity of a shortness of breath. Timepoint: At the end of the first - second and third week of medication use. Method of measurement: Phone call, Self-declaration and fill the related questionnaire.;Severity of a myalgia. Timepoint: At the end of the first - second and third week of medication use. Method of measurement: Phone call, Self-declaration and fill the related questionnaire.;Severity  of arthralgia. Timepoint: At the end of the first - second and third week of medication use. Method of measurement: Phone call, Self-declaration and fill the related questionnaire.;Severity of fever. Timepoint: At the end of the first - second and third week of medication use. Method of measurement: Phone call, Self-declaration and fill the related questionnaire.</t>
  </si>
  <si>
    <t>A Phase 2 Randomized, Double-Blind, Placebo-Controlled, Proof-Of-Concept Study To Evaluate Efficacy And Safety Of Recombinant Human Plasma Gelsolin (Rhu-pGSN) Added To Standard Of Care In Subjects With Severe Covid-19 Pneumonia</t>
  </si>
  <si>
    <t>Drug: Recombinant human plasma gelsolin (Rhu-pGSN);Other: Placebo</t>
  </si>
  <si>
    <t>https://clinicaltrials.gov/show/NCT04358406</t>
  </si>
  <si>
    <t>Rhu-pGSN for Severe Covid-19 Pneumonia</t>
  </si>
  <si>
    <t>NCT04358406</t>
  </si>
  <si>
    <t>BioAegis Therapeutics Inc.</t>
  </si>
  <si>
    <t>Mark J DiNubile, MD;Antoni Castro, MD</t>
  </si>
  <si>
    <t>mdinubile@bioaegistx.com;antoni.castro@urv.cat</t>
  </si>
  <si>
    <t>609-706-5866;</t>
  </si>
  <si>
    <t>_x000D_&lt;br&gt;        Inclusion Criteria:_x000D_&lt;br&gt;_x000D_&lt;br&gt;          -  Hospitalized with laboratory-confirmed (RT-PCR+) or highly suspected (compatible with_x000D_&lt;br&gt;             at least bilobar lung involvement without another plausible diagnosis) COVID-19_x000D_&lt;br&gt;_x000D_&lt;br&gt;          -  Weight =100 kg_x000D_&lt;br&gt;_x000D_&lt;br&gt;          -  Within 24 hours of reaching a WHO severity score of 4-6 either:_x000D_&lt;br&gt;_x000D_&lt;br&gt;               -  At admission_x000D_&lt;br&gt;_x000D_&lt;br&gt;               -  While already hospitalized_x000D_&lt;br&gt;_x000D_&lt;br&gt;          -  Informed consent obtained from subject/next of kin/legal proxy_x000D_&lt;br&gt;_x000D_&lt;br&gt;          -  Primary admitting diagnosis of pneumonia supported by a compatible clinical_x000D_&lt;br&gt;             presentation with a documented infiltrate consistent with pneumonia on chest_x000D_&lt;br&gt;             radiograph or CT as assessed by the admitting emergency-department (ED), clinic, or_x000D_&lt;br&gt;             ward physician or equivalent caregiver_x000D_&lt;br&gt;_x000D_&lt;br&gt;          -  Recommended (not mandatory) guidance/discretionary criteria defining patients with_x000D_&lt;br&gt;             pneumonia satisfying all 4 categories below:_x000D_&lt;br&gt;_x000D_&lt;br&gt;               -  At least 2 symptoms: difficulty breathing, cough, production of purulent sputum,_x000D_&lt;br&gt;                  or chest pain_x000D_&lt;br&gt;_x000D_&lt;br&gt;               -  At least 2 vital sign abnormalities: fever, tachycardia, or tachypnea (thresholds_x000D_&lt;br&gt;                  -- fever: oral or core temperature &gt;100.4 ¬∞F [38 ¬∞C]; heart rate &gt;100 beats/min;_x000D_&lt;br&gt;                  respiratory rate &gt;24/min)_x000D_&lt;br&gt;_x000D_&lt;br&gt;               -  At least one finding of other clinical signs and laboratory abnormalities:_x000D_&lt;br&gt;                  hypoxemia (O2 saturation &lt;90%), clinical evidence of pulmonary consolidation, or_x000D_&lt;br&gt;                  leukocytosis or leukopenia_x000D_&lt;br&gt;_x000D_&lt;br&gt;               -  Chest imaging or CT showing new (or presumed new or worsening) pulmonary_x000D_&lt;br&gt;                  infiltrates_x000D_&lt;br&gt;_x000D_&lt;br&gt;                    -  Principal investigator to note radiologic findings in the electronic case_x000D_&lt;br&gt;                       report form (eCRF)_x000D_&lt;br&gt;_x000D_&lt;br&gt;                    -  Radiology report to be placed in the eCRF_x000D_&lt;br&gt;_x000D_&lt;br&gt;                    -  A copy of the radiograph attached to be saved for review_x000D_&lt;br&gt;_x000D_&lt;br&gt;          -  A hyperinflammatory status (defined by increased ferritin =500 ¬µg/L, D-dimer =1000_x000D_&lt;br&gt;             ng/mL, or C-reactive protein (CRP) =75 mg/L)_x000D_&lt;br&gt;_x000D_&lt;br&gt;          -  During the course of the study starting at screening and for at least 6 months after_x000D_&lt;br&gt;             their final study treatment:_x000D_&lt;br&gt;_x000D_&lt;br&gt;               -  Female subjects of childbearing potential must agree to use 2 medically accepted_x000D_&lt;br&gt;                  birth control methods_x000D_&lt;br&gt;_x000D_&lt;br&gt;               -  Male subjects with a partner who might become pregnant must agree to use reliable_x000D_&lt;br&gt;                  forms of contraception (i.e., vasectomy, abstinence), or an acceptable method of_x000D_&lt;br&gt;                  birth control must be used by the partner_x000D_&lt;br&gt;_x000D_&lt;br&gt;               -  All subjects must agree not to donate sperm or eggs (ovocytes)_x000D_&lt;br&gt;_x000D_&lt;br&gt;        Exclusion Criteria:_x000D_&lt;br&gt;_x000D_&lt;br&gt;          -  A negative RT-PCR test for COVID-19 during the evaluation of the present illness_x000D_&lt;br&gt;_x000D_&lt;br&gt;          -  Extracorporeal membrane oxygenation (ECMO)_x000D_&lt;br&gt;_x000D_&lt;br&gt;          -  Pregnant or lactating women_x000D_&lt;br&gt;_x000D_&lt;br&gt;          -  Active underlying cancer treated with systemic chemotherapy or radiation therapy_x000D_&lt;br&gt;             during the last 30 days_x000D_&lt;br&gt;_x000D_&lt;br&gt;          -  Transplantation of hematopoietic or solid organs_x000D_&lt;br&gt;_x000D_&lt;br&gt;          -  Chronic mechanical ventilation or dialysis_x000D_&lt;br&gt;_x000D_&lt;br&gt;          -  Otherwise unsuitable for study participation because of chronic, severe, end-stage,_x000D_&lt;br&gt;             and life-limiting underlying disease unrelated to COVID-19 likely to interfere with_x000D_&lt;br&gt;             management and assessment of acute pneumonia, only comfort or limited (non-aggressive)_x000D_&lt;br&gt;             care is to be given, or life expectancy &lt;6 months unrelated to acute COVID infection_x000D_&lt;br&gt;             in the opinion of the Investigator_x000D_&lt;br&gt;</t>
  </si>
  <si>
    <t>Efficacy: Proportion of subjects alive not on vasopressors, mechanical ventilator, and dialysis;Safety and Tolerability: Proportion of subjects with serious adverse events (SAEs)</t>
  </si>
  <si>
    <t>A pilot, open-label, randomised controlled clinical trial to investigate early efficacy of CYP-001 in adults admitted to intensive care with COVID-19</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</si>
  <si>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</si>
  <si>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https://anzctr.org.au/ACTRN12620000612910.aspx</t>
  </si>
  <si>
    <t>The MEND (MEseNchymal coviD-19) Trial: a pilot study to investigate early efficacy of mesenchymal stem cells in adults with COVID-19</t>
  </si>
  <si>
    <t>ACTRN12620000612910</t>
  </si>
  <si>
    <t>Cynata Therapeutics Limited</t>
  </si>
  <si>
    <t>COVID-19; &lt;br&gt;COVID-19;Respiratory - Other respiratory disorders / diseases;Inflammatory and Immune System - Other inflammatory or immune system disorders;Infection - Studies of infection and infectious agents</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</si>
  <si>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</si>
  <si>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</si>
  <si>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</si>
  <si>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Efficacy and Safety of Corticosteroids in Oxygen-dependent Patients With COVID-19 Pneumonia in Grand Ouest Interregion France</t>
  </si>
  <si>
    <t>Drug: Prednisone;Drug: Hydrocortisone</t>
  </si>
  <si>
    <t>https://clinicaltrials.gov/show/NCT04359511</t>
  </si>
  <si>
    <t>Efficacy and Safety of Corticosteroids in Oxygen-dependent Patients With COVID-19 Pneumonia</t>
  </si>
  <si>
    <t>NCT04359511</t>
  </si>
  <si>
    <t>CORTICOVIDHUGO</t>
  </si>
  <si>
    <t>;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</si>
  <si>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</si>
  <si>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</si>
  <si>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</si>
  <si>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</si>
  <si>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t>
  </si>
  <si>
    <t>Clinical improvement defined by the improvement of 2 points on a 7-category ordinal scale, at 14 days.</t>
  </si>
  <si>
    <t>A Randomized, Double-Blinded, Placebo-Controlled Study Comparing the Clinical Efficacy and Safety of VIRANORM Plus Standard of Care with Standard of Care alone in Individuals with Asymptomatic or Mild COVID-19 - VIRA 2</t>
  </si>
  <si>
    <t>Intervention1: VIRANORM plus Standard of Care (SOC): Oral VIRANORM (Ayurvedic Proprietary Medicine) plus SOC (Clinical Management Protocol: COVID-19 Ministry of Health and Family Welfare. Government of India, Version 4 Dated 27-06-2020) &lt;br&gt;Route of administration - Oral.  &lt;br&gt;VIRANORM Dose - 1 Capsule every 6 hours.&lt;br&gt;Duration of VIRANORM treatment: 21 days. &lt;br&gt;&lt;br&gt;The Standard of care (SOC) will be provided as per the current COVID-19 guidelines (Clinical Management Protocol: COVID-19 Ministry of Health and Family Welfare. Government of India, Version 4 Dated 27-06-2020). Duration: Standard of care to be continued as decided by the principal investigator.&lt;br&gt;Control Intervention1: Placebo plus Standard of Care (SOC): Placebo plus SOC (Clinical Management Protocol: COVID-19 Ministry of Health and Family Welfare. Government of India, Version 4 Dated 27-06-2020)&lt;br&gt;Duration of Placebo: 21 days. &lt;br&gt; &lt;br&gt;The Standard of care (SOC) will be provided as per the current COVID-19 guidelines (Clinical Management Protocol: COVID-19 Ministry of Health and Family Welfare. Government of India, Version 4 Dated 27-06-2020). &lt;br&gt;Duration: Standard of care to be continued as decided by the principal investigator.&lt;br&gt;</t>
  </si>
  <si>
    <t>http://www.ctri.nic.in/Clinicaltrials/pmaindet2.php?trialid=47896</t>
  </si>
  <si>
    <t>Oral VIRANORM (Ayurvedic Proprietary Medicine) Compared to Placebo in Subjects with Asymptomatic or Mild COVID-19</t>
  </si>
  <si>
    <t>CTRI/2020/09/028158</t>
  </si>
  <si>
    <t>Randomized, Parallel Group, Placebo Controlled Trial
  Method of generating randomization sequence:Stratified block randomization  Method of allocation concealment:Pre-numbered or coded identical Containers  Blinding and masking:Participant, Investigator, Outcome Assessor and Date-entry Operator Blinded</t>
  </si>
  <si>
    <t>LK Wellness</t>
  </si>
  <si>
    <t>Dr Padmanaban KG</t>
  </si>
  <si>
    <t xml:space="preserve">LK Wellness #75 3rd Cross Residency Road Next to Ballal Residency, Bengaluru,
</t>
  </si>
  <si>
    <t>pady72@rediffmail.com</t>
  </si>
  <si>
    <t>Inclusion criteria: 1. Must be √¢?¬•18 years and  √¢?¬§70 years at the time of signing the informed consent &lt;br/ &gt;&lt;br&gt;2. Understand and voluntarily sign an informed consent document prior to any study-related assessments/procedures &lt;br/ &gt;&lt;br&gt;3. Able to adhere to the study visit schedule and other protocol requirements &lt;br/ &gt;&lt;br&gt;4. Asymptomatic or Mild Symptomatic PCR positive COVID-19 infection with outpatient/in-patient management as decided by the treating physician &lt;br/ &gt;&lt;br&gt;5. Early warning score for 2019-nCoV infected patients  &lt; 5 &lt;br/ &gt;&lt;br&gt;6. Females of childbearing potential must agree to utilize two reliable forms of contraception simultaneously or practice complete abstinence from heterosexual contact for at least 28 days before starting study drug while participating in the study (including dose interruptions), and for at least 28 days after study treatment discontinuation and must agree to regular pregnancy testing during this timeframe &lt;br/ &gt;&lt;br&gt;7. Members of the same household may participate in the study as long as the inclusion and exclusion criteria are met &lt;br/ &gt;&lt;br&gt;</t>
  </si>
  <si>
    <t>Exclusion criteria: 1. Requirement for oxygen administration &lt;br/ &gt;&lt;br&gt;2. Shortness of breath in resting position &lt;br/ &gt;&lt;br&gt;3. Creatinine  &gt; 2.0 mg/dl &lt;br/ &gt;&lt;br&gt;4. Concomitant bacterial respiratory infection documented by respiratory culture. NOTE: Subjects on empirical antibiotic treatment for possible but unproven bacterial pneumonia, but who are positive for SARS-CoV-2, are allowed in the study (will be randomized to the same treatment to maintain blinding). &lt;br/ &gt;&lt;br&gt;5. Women during pregnancy and lactation &lt;br/ &gt;&lt;br&gt;6. Participation in other clinical trials or observation period of competing trials &lt;br/ &gt;&lt;br&gt;7. Use of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&gt;&lt;br&gt;8. Serious chronic disease (e.g., human immunodeficiency virus [HIV], cancer requiring chemotherapy within the preceding 6 months, and/or moderate or severe hepatic insufficiency). &lt;br/ &gt;&lt;br&gt;9. Physician decision that involvement in the study is not in the patient√Ç¬¥s best interest &lt;br/ &gt;&lt;br&gt;10. History of alcohol or drug abuse in the previous two years. &lt;br/ &gt;&lt;br&gt;</t>
  </si>
  <si>
    <t>Difference in disease manifestation in asymptomatic patients &lt;br/ &gt;&lt;br&gt;Difference in time to resolution of clinical signs and symptoms of mild COVID-19  &lt;br/ &gt;&lt;br&gt;Proportion of patients with negative COVID-19 PCR test at day 21 in per protocol population  &lt;br/ &gt;&lt;br&gt;Difference between VIRANORM - and placebo treated patients on an ordinal outcome scale until Day 21 (death, admission to intensive care, hospitalization, duration of hospitalization, continuing disease, recovered)  &lt;br/ &gt;&lt;br&gt;Timepoint: Enrolment &lt;br/ &gt;&lt;br&gt;Day 3 &lt;br/ &gt;&lt;br&gt;Day 7 &lt;br/ &gt;&lt;br&gt;Day 14 &lt;br/ &gt;&lt;br&gt;Day 21 &lt;br/ &gt;&lt;br&gt;</t>
  </si>
  <si>
    <t>Dexamethasone Combined With Hydroxychloroquine Compared to Hydroxychloroquine Alone for Treatment of Severe Acute Respiratory Distress Syndrome Induced by Coronavirus Disease 19 (COVID-19): a Multicentre, Randomised Controlled Trial</t>
  </si>
  <si>
    <t>Drug: Dexamethasone and Hydroxychloroquine;Drug: Hydroxychloroquine</t>
  </si>
  <si>
    <t>https://clinicaltrials.gov/show/NCT04347980</t>
  </si>
  <si>
    <t>Dexamethasone Treatment for Severe Acute Respiratory Distress Syndrome Induced by COVID-19</t>
  </si>
  <si>
    <t>NCT04347980</t>
  </si>
  <si>
    <t>Centre Chirurgical Marie Lannelongue</t>
  </si>
  <si>
    <t>Respiratory Distress Syndrome, Adult;COVID-19</t>
  </si>
  <si>
    <t>DHYSCO</t>
  </si>
  <si>
    <t>Francois STEPHAN, MD, PhD;Francois STEPHAN, MD, PhD;Francois STEPHAN, MD, PhD</t>
  </si>
  <si>
    <t>;f.stephan@hml.fr;f.stephan@hml.fr</t>
  </si>
  <si>
    <t>;33140948580;0140948580</t>
  </si>
  <si>
    <t>Centre Chirurgical Marie Lannelongue;</t>
  </si>
  <si>
    <t>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t>
  </si>
  <si>
    <t>Day-28 mortality</t>
  </si>
  <si>
    <t>Efficacy and Safety of ANAkinra During Adult " COVID-19 " With Aggravating Respiratory Symptoms: a Multicenter Open-label Controlled Randomized Trial</t>
  </si>
  <si>
    <t>Drug: Anakinra plus oSOC;Drug: oSOC</t>
  </si>
  <si>
    <t>https://clinicaltrials.gov/show/NCT04364009</t>
  </si>
  <si>
    <t>Anakinra for COVID-19 Respiratory Symptoms</t>
  </si>
  <si>
    <t>NCT04364009</t>
  </si>
  <si>
    <t>COVID-19 Infection;ANAKINRA Treatment;Optimized Standard of Care (oSOC)</t>
  </si>
  <si>
    <t>ANACONDA</t>
  </si>
  <si>
    <t>Alexandra AUDEMARD-VERGER, MD-PhD</t>
  </si>
  <si>
    <t>University Hospital of Tours</t>
  </si>
  <si>
    <t>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t>
  </si>
  <si>
    <t>Treatment success</t>
  </si>
  <si>
    <t>The Fleming [FMTVDM] Directed CoVid-19 Treatment Protocol</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</si>
  <si>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</si>
  <si>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https://clinicaltrials.gov/show/NCT04349410</t>
  </si>
  <si>
    <t>NCT04349410</t>
  </si>
  <si>
    <t>Allocation: Randomized. Intervention model: Factorial Assignment. Primary purpose: Treatment. Masking: Single (Investigator).</t>
  </si>
  <si>
    <t>The Camelot Foundation</t>
  </si>
  <si>
    <t>CoVid 19 Positive</t>
  </si>
  <si>
    <t>FMTVDM</t>
  </si>
  <si>
    <t>Richard M Fleming, PhD, MD, JD</t>
  </si>
  <si>
    <t>FHHI-OI-Camelot;QME</t>
  </si>
  <si>
    <t>_x000D_&lt;br&gt;        Inclusion Criteria: CoVid-19 -_x000D_&lt;br&gt;_x000D_&lt;br&gt;        Exclusion Criteria: Decision by patient to not participate._x000D_&lt;br&gt;_x000D_&lt;br&gt;        -_x000D_&lt;br&gt;</t>
  </si>
  <si>
    <t>Improvement in FMTVDM Measurement with nuclear imaging.</t>
  </si>
  <si>
    <t>Effect of Iodine treatment in pati√´nts with COVID-19 disease</t>
  </si>
  <si>
    <t>Once daily a quarter of a 65 mg potassiumiodine tablet during eight consecutive days</t>
  </si>
  <si>
    <t>https://trialregister.nl/trial/9019</t>
  </si>
  <si>
    <t>NL9019</t>
  </si>
  <si>
    <t xml:space="preserve">
                        Randomized: No, 
                        Masking: None, 
                        Control: Not applicable, 
                        Group: undefined, 
                        Type: 2 or more arms, randomized
</t>
  </si>
  <si>
    <t>Maxima Medisch Centrum</t>
  </si>
  <si>
    <t>Rene</t>
  </si>
  <si>
    <t>Traksel</t>
  </si>
  <si>
    <t>r.traksel@mmc.nl</t>
  </si>
  <si>
    <t>040-8885676</t>
  </si>
  <si>
    <t>Inclusion criteria: Patients 18 years of age and older, admitted to a hospital and who are tested positive for SARS-CoV-2 infection, are recruited for the study. &lt;br&gt;Pati√´nts must be legally competent and able to read the patient's information letter and sign the informed consent form.</t>
  </si>
  <si>
    <t>Exclusion criteria: Thyroid disease or treatment, like goiter, thyroidectomy, radioactive iodine, medication related to thyroid dysfunction or the use of Amiodaron.</t>
  </si>
  <si>
    <t>1. Number of necessities to transfer from regular ward to IC department&lt;br&gt;2. Mortality rate</t>
  </si>
  <si>
    <t>Corticosteroids During Covid-19 Viral Pneumonia Related to SARS-Cov-2 Infection</t>
  </si>
  <si>
    <t>Drug: Prednisone;Other: Control group</t>
  </si>
  <si>
    <t>https://clinicaltrials.gov/show/NCT04344288</t>
  </si>
  <si>
    <t>NCT04344288</t>
  </si>
  <si>
    <t>Viral Pneumonia Human Coronavirus;COVID-19</t>
  </si>
  <si>
    <t>CORTI-Covid</t>
  </si>
  <si>
    <t>Jean-Fran√ßois MORNEX</t>
  </si>
  <si>
    <t>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t>
  </si>
  <si>
    <t>Number of patients with a theoretical respiratory indication for transfer to intensive care unit evaluated by a SpO2 &lt;90% stabilized at rest and under not more than 5 L / min of supplemental oxygen using medium concentration mask.</t>
  </si>
  <si>
    <t>A Single blind double Armed Clinical study in the management of COVID 19 through Shamanoushadi</t>
  </si>
  <si>
    <t>Intervention1: Dashanga gulika &amp; Haridra Khanda: Dose : 2 gulika &amp; 12gm &lt;br&gt;Dosage form : gulika and choorna with sukoshna jala &lt;br&gt;Route of Administration : Oral route &lt;br&gt;Time of Administration : Twice a day (empty stomach in the morning &amp; evening) &lt;br&gt;Duration of therapy : 45 Days &lt;br&gt;&lt;br&gt;Control Intervention1: Bharangi Dasahmula Kashaya &amp; Karpooradi Choorna: Dose : 25ml &amp; 12gm &lt;br&gt;Dosage form : Liquid and choorna&lt;br&gt;Route of Administration : Oral route &lt;br&gt;Time of Administration : Twice a day (empty stomach in the morning &amp; evening) &lt;br&gt;Duration of therapy : 45 Days &lt;br&gt;&lt;br&gt;</t>
  </si>
  <si>
    <t>http://www.ctri.nic.in/Clinicaltrials/pmaindet2.php?trialid=47155</t>
  </si>
  <si>
    <t>Oral medicine trial for COVID 19</t>
  </si>
  <si>
    <t>CTRI/2020/09/027616</t>
  </si>
  <si>
    <t>Randomized, Parallel Group Trial
  Method of generating randomization sequence:Random Number Table  Method of allocation concealment:Case Record Numbers  Blinding and masking:Participant Blinded</t>
  </si>
  <si>
    <t>RGUHS Bangalore</t>
  </si>
  <si>
    <t>Dr Prashant A S</t>
  </si>
  <si>
    <t>Professor and HOD, Dept. of Kayachikitsa, Ayurveda Mahavidyalaya, Heggeri Extension, HUBLI</t>
  </si>
  <si>
    <t>drprashanthas@gmail.com</t>
  </si>
  <si>
    <t>Principal, Professor and HOD</t>
  </si>
  <si>
    <t>Inclusion criteria: 1.	Hospitalized &lt;br/ &gt;&lt;br&gt;2.	Adults 18 year or older &lt;br/ &gt;&lt;br&gt;3.	Moderately severe disease (NEWS score √¢?¬§ 6) &lt;br/ &gt;&lt;br&gt;4.	SARS-CoV-2 positive nasopharyngeal swab &lt;br/ &gt;&lt;br&gt;5.	Signed informed consent must be obtained and documented according to ICH GCP, and national/local regulations. &lt;br/ &gt;&lt;br&gt;</t>
  </si>
  <si>
    <t>Exclusion criteria: 1.	Requiring ICU admission at screening &lt;br/ &gt;&lt;br&gt;2.	Tinnitus, reduced hearing &lt;br/ &gt;&lt;br&gt;3.	Visual impairment &lt;br/ &gt;&lt;br&gt;</t>
  </si>
  <si>
    <t>COVID 19 swab testTimepoint: On lst day, 15th day, 30th day and after 45 days.</t>
  </si>
  <si>
    <t>Uno studio randomizzato multicentrico in aperto per valutare l‚Äôefficacia della somministrazione precoce del Tocilizumab (TCZ) in pazienti affetti da polmonite da COVID-19. - TOCI-RE</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</si>
  <si>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</si>
  <si>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https://www.clinicaltrialsregister.eu/ctr-search/search?query=eudract_number:2020-001386-37</t>
  </si>
  <si>
    <t>Efficacy of Tocilizumab - COVID-19</t>
  </si>
  <si>
    <t>EUCTR2020-001386-37-IT</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</si>
  <si>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</si>
  <si>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Azienda Unit√† Sanitaria Locale-IRCCS di Reggio Emilia</t>
  </si>
  <si>
    <t>COVID-19 infection;Therapeutic area: Diseases [C] - Respiratory Tract Diseases [C08]</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</si>
  <si>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</si>
  <si>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</si>
  <si>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</si>
  <si>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</si>
  <si>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Secondary Objective: ;Primary end point(s): ;Main Objective:</t>
  </si>
  <si>
    <t>A Phase 1, Randomized, Double-Blind, Placebo-Controlled, Single Ascending Dose, First-In-Human Study Evaluating the Safety, Tolerability, and Pharmacokinetics of AK119 in Healthy Subjects</t>
  </si>
  <si>
    <t>Drug: AK119;Drug: Placebo</t>
  </si>
  <si>
    <t>https://clinicaltrials.gov/show/NCT04516564</t>
  </si>
  <si>
    <t>A Study of AK119 (Anti-CD73 Antibody), a Treatment for COVID-19, in Healthy Subjects</t>
  </si>
  <si>
    <t>NCT04516564</t>
  </si>
  <si>
    <t>Allocation: Randomized. Intervention model: Sequential Assignment. Primary purpose: Other. Masking: Triple (Participant, Care Provider, Investigator).</t>
  </si>
  <si>
    <t>Akesobio Australia Pty Ltd</t>
  </si>
  <si>
    <t>New Zealand</t>
  </si>
  <si>
    <t>Kon Yew Kwek, BMBCh, DPhil</t>
  </si>
  <si>
    <t>global.trials@akesobio.com</t>
  </si>
  <si>
    <t>+86 (0760) 8987 3999</t>
  </si>
  <si>
    <t>_x000D_&lt;br&gt;        Inclusion Criteria:_x000D_&lt;br&gt;_x000D_&lt;br&gt;        Subjects must meet ALL the following inclusion criteria (as applicable) to be eligible for_x000D_&lt;br&gt;        participation in this study:_x000D_&lt;br&gt;_x000D_&lt;br&gt;          -  Adults between 18 and 55 years of age, inclusive, at screening._x000D_&lt;br&gt;_x000D_&lt;br&gt;          -  Must have a calculated body mass index (BMI, weight [kg]/height [m2]) within 18.0 to_x000D_&lt;br&gt;             30.0 kg/m2 (inclusive) at screening, and a total body weight =50 kg for men or =45 kg_x000D_&lt;br&gt;             for women at screening and Day -1 before randomization._x000D_&lt;br&gt;_x000D_&lt;br&gt;          -  Must, in the opinion of the Investigator, be in good general health based upon medical_x000D_&lt;br&gt;             history, physical examination (including vital signs), and 12-lead ECG; and clinical_x000D_&lt;br&gt;             laboratory tests (up to 1 repeat permitted) must fall within the clinical laboratory"s_x000D_&lt;br&gt;             reference normal ranges._x000D_&lt;br&gt;_x000D_&lt;br&gt;        Exclusion Criteria:_x000D_&lt;br&gt;_x000D_&lt;br&gt;        Subjects who meet ANY of the following exclusion criteria will not be enrolled in this_x000D_&lt;br&gt;        study_x000D_&lt;br&gt;_x000D_&lt;br&gt;          -  Have a history of latent or active granulomatous infection, including histoplasmosis,_x000D_&lt;br&gt;             candidiasis, or coccidioidomycosis prior to screening, or a history of any other_x000D_&lt;br&gt;             infectious disease within 4 weeks prior to screening that, in the opinion of the_x000D_&lt;br&gt;             Investigator, affects the subject"s ability to participate in the study._x000D_&lt;br&gt;_x000D_&lt;br&gt;          -  Have a history of multiple drug allergies or a known allergy or hypersensitivity to_x000D_&lt;br&gt;             any biologic therapy at screening that is important in the opinion of the_x000D_&lt;br&gt;             Investigator._x000D_&lt;br&gt;_x000D_&lt;br&gt;          -  Have a known allergy or reaction to any component of the AK119 formulation._x000D_&lt;br&gt;_x000D_&lt;br&gt;          -  Have any known malignancy or have a history of malignancy within the previous 5 years._x000D_&lt;br&gt;_x000D_&lt;br&gt;          -  Have a 12-lead ECG demonstrating QTcF interval &gt; 450 msec for male subjects and &gt;470_x000D_&lt;br&gt;             msec for female subjects at screening and Day -1 from average of 3 ECGs obtained after_x000D_&lt;br&gt;             5 minutes of supine rest._x000D_&lt;br&gt;_x000D_&lt;br&gt;          -  Blood pressure (BP) &gt;150 mmHg (systolic) or &gt; 95 mmHg (diastolic) at screening and Day_x000D_&lt;br&gt;             -1, following at least 5 minutes of supine rest._x000D_&lt;br&gt;_x000D_&lt;br&gt;          -  Have had a live vaccination within 12 weeks prior to the study dosing or intend to_x000D_&lt;br&gt;             have a live vaccination during the course of the study or have participated in a_x000D_&lt;br&gt;             vaccine clinical study within 12 weeks prior to the study dosing._x000D_&lt;br&gt;</t>
  </si>
  <si>
    <t>Incidence of treatment-emergent AEs</t>
  </si>
  <si>
    <t>A Safety Study on the Use of Intermittent Versus Continuous Inhalation of NO in Spontaneous Breathing COVID-19 Patients</t>
  </si>
  <si>
    <t>Drug: Nitric Oxide-Sessions;Drug: Nitric Oxide-Continuous and Sessions</t>
  </si>
  <si>
    <t>https://clinicaltrials.gov/show/NCT04476992</t>
  </si>
  <si>
    <t>Nitric Oxide Therapy for COVID-19 Patients With Oxygen Requirement</t>
  </si>
  <si>
    <t>NCT04476992</t>
  </si>
  <si>
    <t>Federal State Budgetary Scientific Institution, Research Institute of Cardiology</t>
  </si>
  <si>
    <t>Hypoxemia;Pneumonia, Viral;Coronavirus Infection</t>
  </si>
  <si>
    <t>NICOR</t>
  </si>
  <si>
    <t>Nikolay O Kamenshchikov, M.D.</t>
  </si>
  <si>
    <t>Cardiology Research Institute, Tomsk National Research Medical Center, Russian Academy of Sciences</t>
  </si>
  <si>
    <t>_x000D_&lt;br&gt;        Inclusion Criteria:_x000D_&lt;br&gt;_x000D_&lt;br&gt;          1. COVID-19 confirmed by a positive RT-PCR test_x000D_&lt;br&gt;_x000D_&lt;br&gt;          2. Hospital admission within 11 days from the onset of symptoms_x000D_&lt;br&gt;_x000D_&lt;br&gt;          3. Spontaneous breathing with oxygen requirement =1 L/min_x000D_&lt;br&gt;_x000D_&lt;br&gt;          4. Expected discharge &gt; 96 hours at randomization_x000D_&lt;br&gt;_x000D_&lt;br&gt;        Exclusion Criteria:_x000D_&lt;br&gt;_x000D_&lt;br&gt;          1. Pregnancy_x000D_&lt;br&gt;_x000D_&lt;br&gt;          2. Presence of a tracheostomy_x000D_&lt;br&gt;_x000D_&lt;br&gt;          3. Assistance by any non-invasive CPAP or NIV at the screening_x000D_&lt;br&gt;_x000D_&lt;br&gt;          4. Treatment with high flow nasal cannula at the screening_x000D_&lt;br&gt;_x000D_&lt;br&gt;          5. Clinical contraindication to the use of NO_x000D_&lt;br&gt;_x000D_&lt;br&gt;          6. Patients enrolled in another interventional trial_x000D_&lt;br&gt;_x000D_&lt;br&gt;          7. Hospitalized and confirmed diagnosis of COVID-19 for more than 7 days_x000D_&lt;br&gt;_x000D_&lt;br&gt;          8. Previous intubation for COVID-19_x000D_&lt;br&gt;_x000D_&lt;br&gt;          9. Subject not committed to full support (DNR, DNI or CMO)_x000D_&lt;br&gt;_x000D_&lt;br&gt;         10. Subject requiring oxygen at home for lung comorbidities_x000D_&lt;br&gt;_x000D_&lt;br&gt;         11. The primary cause of hospitalization not due to COVID-19_x000D_&lt;br&gt;_x000D_&lt;br&gt;         12. Subject receiving vasopressor at the time of screening_x000D_&lt;br&gt;_x000D_&lt;br&gt;         13. History of malignancy or other irreversible disease/conditions with 6-month mortality_x000D_&lt;br&gt;             &gt;50%_x000D_&lt;br&gt;_x000D_&lt;br&gt;         14. Oxygen saturation of 100% at screening, despite oxygen requirement_x000D_&lt;br&gt;_x000D_&lt;br&gt;         15. Patients on dialysis at the time of enrollment_x000D_&lt;br&gt;</t>
  </si>
  <si>
    <t>Change in Methemoglobin level at 48 hours</t>
  </si>
  <si>
    <t>Randomized Study Of the Effect of Dexamethasone and Methylprednisolone on levels of IL-6 and clinical outcome in severe COVID-19 - REDMIC</t>
  </si>
  <si>
    <t>Intervention1: Injection Methylprednisolone: 1 mg/kg Intravenous once a day for 3 days&lt;br&gt;Control Intervention1: Injection Dexamethasone: 6 mg intravenous once a day for 3 days&lt;br&gt;</t>
  </si>
  <si>
    <t>http://www.ctri.nic.in/Clinicaltrials/pmaindet2.php?trialid=45638</t>
  </si>
  <si>
    <t>A clinical trial to study the effects of two drugs methylprednisolone and dexamethasone in patients with severe COVID-19</t>
  </si>
  <si>
    <t>CTRI/2020/07/026608</t>
  </si>
  <si>
    <t>Dr Ananthakumar P K</t>
  </si>
  <si>
    <t>Department of General Medicine
A Block
Chettinad Hospital and Research Institute
Kelambakkam</t>
  </si>
  <si>
    <t>medicinehod@chettinadhealthcity.com</t>
  </si>
  <si>
    <t>Chettinad Academy of Research and Education</t>
  </si>
  <si>
    <t>Inclusion criteria: Age more than 18 years old &lt;br/ &gt;&lt;br&gt;Both sex &lt;br/ &gt;&lt;br&gt;Lab. Confirmed COVID-19 cases with ARDS &lt;br/ &gt;&lt;br&gt;</t>
  </si>
  <si>
    <t>Exclusion criteria: Mild and moderate COVID-19 &lt;br/ &gt;&lt;br&gt;Severe immunosuppression (HIV infection, long-term use of immunosuppressive agents &lt;br/ &gt;&lt;br&gt;Pregnant or lactating women &lt;br/ &gt;&lt;br&gt;Patients already on  steroids &lt;br/ &gt;&lt;br&gt;Patients with High Procalcitonin level &lt;br/ &gt;&lt;br&gt;</t>
  </si>
  <si>
    <t>Primary outcomes: &lt;br/ &gt;&lt;br&gt;Difference in IL-6 level from baseline. &lt;br/ &gt;&lt;br&gt;Days to ventilator liberation &lt;br/ &gt;&lt;br&gt;Length of hospital stay (LOS).  &lt;br/ &gt;&lt;br&gt;In-hospital all-cause mortality. &lt;br/ &gt;&lt;br&gt;The secondary outcomes &lt;br/ &gt;&lt;br&gt;Time to fever resolution &lt;br/ &gt;&lt;br&gt;Levels of bio-markers (CRP, D dimer, Ferritin) on Day 1 and Day 3. &lt;br/ &gt;&lt;br&gt;Timepoint: Day 1 and Day 3 for IL-6 level &lt;br/ &gt;&lt;br&gt;</t>
  </si>
  <si>
    <t>A Randomized, Double-blind, Placebo controlled Phase II / III Study to Assess Safety, Immunogenicity and Efficacy of Twice Dosing of Intramuscular AG0302-COVID19 (2mg) in Healthy Adults</t>
  </si>
  <si>
    <t>Vaccination 1.2 mL of AG0302-COVID19 containing an adjuvant twice at 2-week intervals or 4-week intervals</t>
  </si>
  <si>
    <t>https://jrct.niph.go.jp/latest-detail/jRCT2051200088</t>
  </si>
  <si>
    <t>Phase II / III Study of COVID-19 DNA Vaccine (AG0302-COVID19)</t>
  </si>
  <si>
    <t>JPRN-jRCT2051200088</t>
  </si>
  <si>
    <t>randomized controlled trial, double blind, placebo control, parallel assignment, prevention purpose</t>
  </si>
  <si>
    <t>Clinical Development</t>
  </si>
  <si>
    <t>COVID-19 &lt;br&gt;SARS-CoV-2</t>
  </si>
  <si>
    <t>PR &amp; IR Group</t>
  </si>
  <si>
    <t>4-13-3 Shiba, Minato-ku, Tokyo</t>
  </si>
  <si>
    <t>info@anges.co.jp</t>
  </si>
  <si>
    <t>Inclusion criteria: (1) Subjects who have obtained written consent voluntarily to participate in this clinical trial&lt;br&gt;(2) Subjects whose age at the time of obtaining consent is 18 years or older&lt;br&gt;(3) Subjects who are negative for SARS-CoV-2 by PCR test&lt;br&gt;(4) Subjects who are negative for both SARS-CoV-2 IgM antibody and SARS-CoV-2 IgG antibody by antibody test</t>
  </si>
  <si>
    <t>Exclusion criteria: (1) Subjects with symptoms of suspected COVID-19 infection (respiratory symptoms, headache, malaise, olfactory disorders, taste disorders, etc.)&lt;br&gt;(2) Subjects with a history of COVID-19 (hearing from subjects)&lt;br&gt;(3) Subjects who have participated in unapproved vaccine clinical trials within 1 year before the start of this study&lt;br&gt;(4) Subjects with axillary temperature of 37.0 degree or higher at the time of screening and before the first vaccination&lt;br&gt;(5) Subjects who have a history of anaphylaxis&lt;br&gt;(6) Subjects who have a history of hypersensitivity to the ingredients of the investigational drug&lt;br&gt;(7) Subjects who have serious renal, liquid, respiratory, liver, kidney, digestive, and neuropsychiatric history has a current medical history&lt;br&gt;(8) Subjects with a history of convulsion or epilepsy&lt;br&gt;(9) Subjects with a history of diagnosis of immunodeficiency&lt;br&gt;(10) Subjects who have a close relative (within 3rd degree) of congenital immunodeficiency&lt;br&gt;(11) Subjects who have a history of bronchial asthma&lt;br&gt;(12) Subjects who have had a fever of 39.0 degrees or higher within 2 days after vaccination, or who have been suspected of having an allergy such as a systemic rash.&lt;br&gt;(13) Females who wish to become pregnant from the study registration to 12 weeks after the first vaccination,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vaccination&lt;br&gt;(14) Subjects who have participated in clinical trials of other unapproved drugs and received the investigational drug within 4 weeks before the start of this clinical trial (starting from vaccination day)&lt;br&gt;(15) Subjects who have been received a live vaccine, inactivated vaccine, or toxoid within 4 weeks before the start of this clinical trial (starting from vaccination day)&lt;br&gt;(16) Subjects who have been administered with drugs that affect the immune system (excluding external preparations) such as immunomodulators (DMARDs, etc.), immunosuppressants, biologics, etc. within 4 weeks from vaccination&lt;br&gt;(17) Subjects who received blood transfusion or gamma globulin therapy within 12 week before vaccination, or high-dose gamma globulin therapy (200 mg/kg or more) within 24 weeks before vaccination&lt;br&gt;(18) Subjects who have a history of overseas travel within 4 weeks before the start of the clinical trial (starting from vaccination day)&lt;br&gt;(19) Subjects who are unable to comply with the clinical trial protocol and follow up (for mental, family, social or geographical reasons)&lt;br&gt;(20) Subjects who are judged to be ineligible for this clinical trial by the investigator</t>
  </si>
  <si>
    <t>1. Incidence of Treatment-Emergent Adverse Events&lt;br&gt;Frequency and severity of each adverse event, solicited local and systemic AEs from the first vaccination to 4 weeks after second vaccination&lt;br&gt;2. 2.Immunogenicity&lt;br&gt;Change in Geometric mean titer (GMT) of serum anti-SARS-CoV-2 Spike (S) glycoprotein-specific antibody</t>
  </si>
  <si>
    <t>Evaluation of trans sodium crocetinate spray against on mild to moderate ARDS induced by COVID-19 patients: A Randomized Open label Clinical Trial</t>
  </si>
  <si>
    <t>Intervention 1: Intervention group: In addition to the standard treatment regimen for COVID-19, the trans sodium crocetinate spray with a nebulizer as an oral spray twice a day will be given for 1 week. Intervention 2: Control group: Patients will received the standard treatment regimen for COVID-19 for 7 days.</t>
  </si>
  <si>
    <t>http://en.irct.ir/trial/47441</t>
  </si>
  <si>
    <t>Clinical trial of trans sodium crocetinate against COVID-19</t>
  </si>
  <si>
    <t>IRCT20081019001369N7</t>
  </si>
  <si>
    <t>Randomization: Randomized, Blinding: Not blinded, Placebo: Not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t>
  </si>
  <si>
    <t>COVID-19. &lt;br&gt;COVID-19 Disease;U07.1</t>
  </si>
  <si>
    <t>Inclusion criteria: Patients with clinical diagnosis for COVID-19 disease&lt;br&gt;Patients with acute respiratory distress syndrome (ARDS)&lt;br&gt;PF ratio (the ratio of arterial oxygen partial pressure to fractional inspired oxygen) &lt;200&lt;br&gt;Patients not having kidney, liver and heart dysfunction according to clinical and laboratory findings</t>
  </si>
  <si>
    <t>Exclusion criteria: Allergic reactions to saffron&lt;br&gt;Pregnancy and breast-feeding,&lt;br&gt;Multi organ dysfunction disease</t>
  </si>
  <si>
    <t>Frequency of patients mortality. Timepoint: during 7 days hospitalization. Method of measurement: counting the number.</t>
  </si>
  <si>
    <t>A Randomized Placebo-controlled Safety and Dose-finding Study for the Use of the IL-6 Inhibitor Clazakizumab in Patients With Life-threatening COVID-19 Infection</t>
  </si>
  <si>
    <t>https://clinicaltrials.gov/show/NCT04363502</t>
  </si>
  <si>
    <t>Use of the Interleukin-6 Inhibitor Clazakizumab in Patients With Life-threatening COVID-19 Infection</t>
  </si>
  <si>
    <t>NCT04363502</t>
  </si>
  <si>
    <t>Nada Alachkar, MD;Nada Alachkar, MD;Nada Alachkar</t>
  </si>
  <si>
    <t>;nalachk1@jhmi.edu;</t>
  </si>
  <si>
    <t>;4106149225;</t>
  </si>
  <si>
    <t>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t>
  </si>
  <si>
    <t>Change in C-reactive protein (CRP) level</t>
  </si>
  <si>
    <t>Prospective, randomized, parallel-group, open-label study to evaluate the efficacy and safety of IMU-838, in combination with oseltamivir, in adults with coronavirus disease COVID-19</t>
  </si>
  <si>
    <t>&lt;br&gt;                This study comprises of a screening period, a 14-day treatment period, and up to a 14-day follow-up period evaluating the efficacy of the IONIC intervention in comparison to oseltamivir alone. All participants will receive standard care in addition to the IONIC intervention or oseltamivir, consistent with WHO recommendations.&lt;br&gt;&lt;br&gt;                As this is a Phase 2b trial, clinical improvement (based on the 7-point ordinal scale) is considered an acceptable outcome measurement in line with the WHO‚Äôs recommendations on research and development for COVID-19.1 The WHO also recommends assessing mortality, which is a secondary endpoint in the present trial.&lt;br&gt;&lt;br&gt;                The lead site of the study is University Hospital Coventry and Warwickshire NHS Trust. The study will be initiated as a single-centre trial, however, depending upon recruitment rate as well as the information gathered from the interim analysis, the study may include other NHS trusts interested in participating.&lt;br&gt;&lt;br&gt;                Study groups:&lt;br&gt;                1. Control group: oseltamivir 75 mg BID and standard care&lt;br&gt;                2. Interventional group: IMU-838 (22.5 mg BID) plus oseltamivir 75 mg BID and standard care (IONIC intervention)&lt;br&gt;&lt;br&gt;                All patients will receive standard care as necessary (e.g. supplemental oxygen, non-invasive and invasive ventilation, antibiotic agents, vasopressor support and renal-replacement therapy) as required and determined by local practice. After Day 14, all patients will continue with appropriate standard care as decided by the clinical care team.&lt;br&gt;&lt;br&gt;                Patient identification/screening&lt;br&gt;                Patients who have been either diagnosed or awaiting test for COVID-19 will be briefly informed about the study. They will be offered</t>
  </si>
  <si>
    <t>http://isrctn.com/ISRCTN53038326</t>
  </si>
  <si>
    <t>IMU838 and oseltamivir in the treatment of COVID-19</t>
  </si>
  <si>
    <t>ISRCTN53038326</t>
  </si>
  <si>
    <t>Randomized; Interventional; Design type: Treatment, Drug (Treatment)</t>
  </si>
  <si>
    <t>Inclusion criteria: &lt;br&gt;                1. Male or non-pregnant female patients at least 18 years old&lt;br&gt;                2. Severe Acute Respiratory Syndrome Coronavirus (SARS-CoV)-2 infection&lt;br&gt;                2.1. Confirmed cases: prospective participants who test positive to a validated specific SARS-CoV-2 nucleic acid test or has the virus identified by electron microscopy or viral culture, as per local trust policy &lt;= 5 days before randomization&lt;br&gt;                2.2. Probable/Suspected case: prospective participants who have been in contact with a confirmed case of COVID-19, AND has mild to severe Covid-19 clinical symptoms AND radiographic evidence* of pulmonary infiltrates consistent with COVID-19 disease&lt;br&gt;                3. Moderate to severe COVID-19 requiring hospitalisation defined as:&lt;br&gt;                3.1. Clinical status category 3-5 (inclusive) on the 7-point clinical status category scale as proposed by the World Health Organisation (WHO) master protocol:&lt;br&gt;                I. Category 3: hospitalized, no oxygen therapy&lt;br&gt;                II. Category 4: hospitalized, oxygen by mask or nasal prongs&lt;br&gt;                III. Category 5: hospitalized, non-invasive ventilation or high-flow oxygen&lt;br&gt;                *where routinely available, no tests will be requested for research purpose&lt;br&gt;</t>
  </si>
  <si>
    <t>Exclusion criteria: &lt;br&gt;                1. General exclusion criteria:&lt;br&gt;                1.1. Allergic or hypersensitivity to the IMU-838, oseltamivir, or any of the ingredients&lt;br&gt;                1.2. Pregnant or breastfeeding or with the intention to become pregnant during the study&lt;br&gt;                1.3. Participants who cannot take trial medication orally&lt;br&gt;                2. Concomitant medication or medical history:&lt;br&gt;                2.1. If the attending clinician believes that there is a specific contraindication to the IONIC intervention (see Appendix 3; section 9.1.2 in protocol)&lt;br&gt;                2.2. Patient has a medical or concomitant disease history preventing him to participate ( for further information please see; Appendix 3 in protocol)&lt;br&gt;                3. COVID-19 related exclusion criteria:&lt;br&gt;                3.1. Participation in any other interventional clinical trial for an experimental treatment for COVID-19&lt;br&gt;</t>
  </si>
  <si>
    <t>Time-to-clinical improvement; defined as the time from randomization to a 2-point improvement on a 7-point ordinal scale, or discharge from hospital or death (whichever occurs first). A clinically significant difference is defined as a difference of at least a 2-point improvement on the WHO ordinal scale; Timepoint(s): 14 days after randomization</t>
  </si>
  <si>
    <t>Efficacy of Hydroxychloroquine, Telmisartan and Azithromycin on Survival in Elderly Hospitalized Patients with VIDOC-19 : A Randomized, Multi-Centre, Adaptive, Blinded Study - COVID-Aging</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</si>
  <si>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</si>
  <si>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https://www.clinicaltrialsregister.eu/ctr-search/search?query=eudract_number:2020-001303-16</t>
  </si>
  <si>
    <t>Efficacy of Hydroxychloroquine, Telmisartan and Azithromycin on Survival in Elderly Hospitalized Patients with VIDOC-19 : A Randomized, Multi-Centre, Adaptive, Blinded Study</t>
  </si>
  <si>
    <t>EUCTR2020-001303-16-FR</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</si>
  <si>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</si>
  <si>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H√¥pitaux Universitaires de Strasbourg</t>
  </si>
  <si>
    <t>COVID-19 infection;Therapeutic area: Diseases [C] - Bacterial Infections and Mycoses [C01]</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</si>
  <si>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</si>
  <si>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</si>
  <si>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</si>
  <si>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</si>
  <si>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</si>
  <si>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Timepoint(s) of evaluation of this end point: 14 days;Primary end point(s): The primary endpoint will be two-weeks survival rate.;Secondary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corticosteroids.;Main Objective: The main objective of this study is to evaluate the survival interest of Hydroxychloroquine 400 mg, Telmisartan 80 mg, Azithromycin 500 mg and Curcumin 800 mg daily on the survival of elderly patients with VIDOC-19 at 2 weeks from the start of treatment.</t>
  </si>
  <si>
    <t>Evaluation of the efficacy of intravenous immunoglobulin (IVIg) in patients with severe  COVID-19 (Before intubation phase) who have not responded to treatment with the standard three-drug protocol (hydroxychloroquine / chloroquine + lupinavir / ritonavir + ribavirin)</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</si>
  <si>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</si>
  <si>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http://en.irct.ir/trial/46811</t>
  </si>
  <si>
    <t>The efficacy of intravenous immunoglobulin (IVIg) in patients with severe COVID-19 who have not responded to standard three-drug protocol</t>
  </si>
  <si>
    <t>IRCT20200325046859N1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</si>
  <si>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</si>
  <si>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</si>
  <si>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</si>
  <si>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</si>
  <si>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</si>
  <si>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</si>
  <si>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</si>
  <si>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Role of Investigational Therapies Alone or in Combination to Treat Moderate, Severe and Critical COVID-19</t>
  </si>
  <si>
    <t>Procedure: Therapeutic Plasma exchange;Biological: Convalescent Plasma;Drug: Tocilizumab;Drug: Remdesivir;Biological: Mesenchymal stem cell therapy</t>
  </si>
  <si>
    <t>https://clinicaltrials.gov/show/NCT04492501</t>
  </si>
  <si>
    <t>Investigational Treatments for COVID-19 in Tertiary Care Hospital of Pakistan</t>
  </si>
  <si>
    <t>NCT04492501</t>
  </si>
  <si>
    <t>Covid19;Cytokine Release Syndrome;Critical Illness;ARDS</t>
  </si>
  <si>
    <t>Sumaira Irum, MIT</t>
  </si>
  <si>
    <t>_x000D_&lt;br&gt;        Inclusion Criteria:_x000D_&lt;br&gt;_x000D_&lt;br&gt;          -  PCR positive confirmed COVID-19_x000D_&lt;br&gt;_x000D_&lt;br&gt;          -  Admitted in hospital_x000D_&lt;br&gt;_x000D_&lt;br&gt;          -  willing patients to participate in trial_x000D_&lt;br&gt;_x000D_&lt;br&gt;          -  Day of illness less than 14 days_x000D_&lt;br&gt;_x000D_&lt;br&gt;          -  no contraindications to invasive procedure or novel therapies_x000D_&lt;br&gt;_x000D_&lt;br&gt;        Exclusion Criteria:_x000D_&lt;br&gt;_x000D_&lt;br&gt;          -  co morbidities with life expectancy less than 6 months_x000D_&lt;br&gt;_x000D_&lt;br&gt;          -  Multi organ failure_x000D_&lt;br&gt;_x000D_&lt;br&gt;          -  Septic shock before initiation of treatment_x000D_&lt;br&gt;_x000D_&lt;br&gt;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t>
  </si>
  <si>
    <t>survival</t>
  </si>
  <si>
    <t>Epidemiological Study of Seroprevalence Against the SARS-CoV-2 Virus (COVID-19) in the Population of the Grand Nancy Metropolitan Area</t>
  </si>
  <si>
    <t>Biological: Anti-SARS-CoV-2 IgT seropositivity</t>
  </si>
  <si>
    <t>https://clinicaltrials.gov/show/NCT04448769</t>
  </si>
  <si>
    <t>Epidemiological Study of Seroprevalence Against the SARS-CoV-2 Virus (COVID-19)</t>
  </si>
  <si>
    <t>NCT04448769</t>
  </si>
  <si>
    <t>Coronavirus Infection;Prevalence</t>
  </si>
  <si>
    <t>COVAL-NANCY</t>
  </si>
  <si>
    <t>Evelyne Schvoerer</t>
  </si>
  <si>
    <t>CHRU Nancy</t>
  </si>
  <si>
    <t>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t>
  </si>
  <si>
    <t>Anti-SARS-CoV-2 IgT (IgM/IgA/IgG) seropositivity</t>
  </si>
  <si>
    <t>Intranasal Heparin Tolerability Study</t>
  </si>
  <si>
    <t>Drug: Intranasal heparin sodium (porcine)</t>
  </si>
  <si>
    <t>https://clinicaltrials.gov/show/NCT04490239</t>
  </si>
  <si>
    <t>NCT04490239</t>
  </si>
  <si>
    <t>Joshua Sharp</t>
  </si>
  <si>
    <t>Bill Gurley, PhD</t>
  </si>
  <si>
    <t>University of Mississippi Medical Center</t>
  </si>
  <si>
    <t>_x000D_&lt;br&gt;        Inclusion Criteria:_x000D_&lt;br&gt;_x000D_&lt;br&gt;        Normal, healthy adults aged 18 to 65 years_x000D_&lt;br&gt;_x000D_&lt;br&gt;        Exclusion Criteria:_x000D_&lt;br&gt;_x000D_&lt;br&gt;          -  Allergy to Heparin_x000D_&lt;br&gt;_x000D_&lt;br&gt;          -  Currently taking any prescription blood thinners or anti-coagulants, or currently_x000D_&lt;br&gt;             taking any intranasal medication_x000D_&lt;br&gt;_x000D_&lt;br&gt;          -  Known history of anemia, thrombocytopenia, or other blood disorder_x000D_&lt;br&gt;_x000D_&lt;br&gt;          -  Autoimmune disorders_x000D_&lt;br&gt;_x000D_&lt;br&gt;          -  Known history of Neurologic/Psychiatric disorders_x000D_&lt;br&gt;_x000D_&lt;br&gt;          -  Report of an active infection_x000D_&lt;br&gt;_x000D_&lt;br&gt;          -  Subject is pregnant or breast-feeding, or is expecting to conceive during the study._x000D_&lt;br&gt;_x000D_&lt;br&gt;        NOTE: Subjects will be instructed to abstain from alcohol for the duration of the study._x000D_&lt;br&gt;</t>
  </si>
  <si>
    <t>activated partial thromboplastin time (aPTT), acute phase;activated partial thromboplastin time (aPTT), chronic phase;platelet count, acute phase;platelet count, chronic phase;Number of incidents of epistaxis, acute phase;Number of incidents of epistaxis, chronic phase</t>
  </si>
  <si>
    <t>Effect of Aerobic Exercises on Cardio-respiratory Fitness and Quality of Life in Recovered COVID 19 Recovered Patients.</t>
  </si>
  <si>
    <t>Other: Physical Exercises</t>
  </si>
  <si>
    <t>https://clinicaltrials.gov/show/NCT04445376</t>
  </si>
  <si>
    <t>Effect of Physical Therapy Exercises on Cardiorespiratory Fitness Level in COVID19 Patients After Recovery.</t>
  </si>
  <si>
    <t>NCT04445376</t>
  </si>
  <si>
    <t>Government College University Faisalabad</t>
  </si>
  <si>
    <t>Ishtiaq Ahmed, DPT</t>
  </si>
  <si>
    <t>Government College University</t>
  </si>
  <si>
    <t>_x000D_&lt;br&gt;        Inclusion Criteria:_x000D_&lt;br&gt;_x000D_&lt;br&gt;          -  Recovered from COVID 19 disease (PCR report)._x000D_&lt;br&gt;_x000D_&lt;br&gt;          -  Sub-normal performance as compared to normative data._x000D_&lt;br&gt;_x000D_&lt;br&gt;          -  Do not have any Respiratory Problem._x000D_&lt;br&gt;_x000D_&lt;br&gt;          -  Consent to participate in the study._x000D_&lt;br&gt;_x000D_&lt;br&gt;          -  Able to understand and perform the exercise._x000D_&lt;br&gt;_x000D_&lt;br&gt;          -  Age from 18 to 75._x000D_&lt;br&gt;_x000D_&lt;br&gt;          -  Dyspnea due to COVID19._x000D_&lt;br&gt;_x000D_&lt;br&gt;          -  Modified Borg Dyspnea Scale score at least 2 but less than 7._x000D_&lt;br&gt;_x000D_&lt;br&gt;        Exclusion Criteria:_x000D_&lt;br&gt;_x000D_&lt;br&gt;          -  Not suffered from COVID 19._x000D_&lt;br&gt;_x000D_&lt;br&gt;          -  Respiratory Problem._x000D_&lt;br&gt;_x000D_&lt;br&gt;          -  Resting Blood Pressure greater than 160/100 instead of taking medicine_x000D_&lt;br&gt;_x000D_&lt;br&gt;          -  Greater than 1-month post COVID19 Recovery._x000D_&lt;br&gt;_x000D_&lt;br&gt;          -  Cardiorespiratory comorbidities which limit participation in exercise._x000D_&lt;br&gt;_x000D_&lt;br&gt;          -  Any Musculoskeletal problem which limit participation in Training._x000D_&lt;br&gt;_x000D_&lt;br&gt;          -  Other cardiovascular morbidity which would limit exercise tolerance (heart failure,_x000D_&lt;br&gt;             abnormal blood pressure responses or ST-segment depression &gt; 2mm, symptomatic aortic_x000D_&lt;br&gt;             stenosis, complex arrhythmias)._x000D_&lt;br&gt;_x000D_&lt;br&gt;          -  Unstable angina_x000D_&lt;br&gt;_x000D_&lt;br&gt;          -  Orthostatic blood pressure decrease of &gt;20 mmHg with symptoms_x000D_&lt;br&gt;_x000D_&lt;br&gt;          -  Hypertropic cardiomyopathy_x000D_&lt;br&gt;</t>
  </si>
  <si>
    <t>6 minute walk test;Modified Borg Dyspnea Scale</t>
  </si>
  <si>
    <t>Evaluation of the Efficacy of Nicotine Patches in SARS-CoV2 (COVID-19) Infection in Intensive Care Unit Patients</t>
  </si>
  <si>
    <t>Drug: Patch, Nicotine;Drug: Patch, Placebo</t>
  </si>
  <si>
    <t>https://clinicaltrials.gov/show/NCT04598594</t>
  </si>
  <si>
    <t>NCT04598594</t>
  </si>
  <si>
    <t>NICOVID-REA</t>
  </si>
  <si>
    <t>Alain COMBES, MD;Alain COMBES, MD</t>
  </si>
  <si>
    <t>;alain.combes@aphp.fr</t>
  </si>
  <si>
    <t>;+33 1 42 16 38 18</t>
  </si>
  <si>
    <t>_x000D_&lt;br&gt;        Inclusion Criteria:_x000D_&lt;br&gt;_x000D_&lt;br&gt;          1. Patient = 18 years_x000D_&lt;br&gt;_x000D_&lt;br&gt;          2. Documented diagnosis of COVID 19 (according to the tests referenced on the list_x000D_&lt;br&gt;             published on the website : https://covid-19.sante.gouv.fr.tests)_x000D_&lt;br&gt;_x000D_&lt;br&gt;          3. Hospitalized in intensive care unit, intubated and mechanically ventilated for less_x000D_&lt;br&gt;             than 48 hours_x000D_&lt;br&gt;_x000D_&lt;br&gt;          4. Non-smoker and non-vaping or abstinent patient for at least 12 months_x000D_&lt;br&gt;_x000D_&lt;br&gt;          5. Obtain written informed consent from a relative / relative / support person. In the_x000D_&lt;br&gt;             absence of a close/relative/trusted person, the patient may be included according to_x000D_&lt;br&gt;             the emergency procedure by the investigating doctor._x000D_&lt;br&gt;_x000D_&lt;br&gt;          6. Affiliated to a social security scheme or beneficiary of such a scheme (AME excluded)_x000D_&lt;br&gt;_x000D_&lt;br&gt;        Exclusion Criteria:_x000D_&lt;br&gt;_x000D_&lt;br&gt;          1. Chronic respiratory failure defined by PaCO2&gt; 60 mmHg in ambulatory patients_x000D_&lt;br&gt;             (respiratory parameters at baseline)._x000D_&lt;br&gt;_x000D_&lt;br&gt;          2. Mechanical ventilation at home (non-invasive mechanical ventilation or via a_x000D_&lt;br&gt;             tracheostomy) with the exception of CPAP / BIPAP used only for sleep apnea syndromes_x000D_&lt;br&gt;_x000D_&lt;br&gt;          3. Predictable mechanical ventilation duration &lt;48 hours_x000D_&lt;br&gt;_x000D_&lt;br&gt;          4. Moribund patient or death expected on the day of randomization, or with a SAPS II_x000D_&lt;br&gt;             score&gt; 90_x000D_&lt;br&gt;_x000D_&lt;br&gt;          5. Cerebral deficiency with dilated areactive pupils or irreversible neurological_x000D_&lt;br&gt;             pathology._x000D_&lt;br&gt;_x000D_&lt;br&gt;          6. Other concomitant severe pathology with an estimated life expectancy of less than 1_x000D_&lt;br&gt;             year_x000D_&lt;br&gt;_x000D_&lt;br&gt;          7. Treatment with nicotine replacement therapy or varenicline or bupropion ongoing_x000D_&lt;br&gt;_x000D_&lt;br&gt;          8. Contraindication for nicotine patches:_x000D_&lt;br&gt;_x000D_&lt;br&gt;               -  Pregnant or breastfeeding women_x000D_&lt;br&gt;_x000D_&lt;br&gt;               -  Allergy to nicotine or to one of the excipients of the transdermal patch_x000D_&lt;br&gt;_x000D_&lt;br&gt;               -  Generalized skin pathologies_x000D_&lt;br&gt;_x000D_&lt;br&gt;               -  Cerebrovascular accident or acute coronary syndrome for less than 3 months_x000D_&lt;br&gt;_x000D_&lt;br&gt;               -  Pheochromocytoma_x000D_&lt;br&gt;_x000D_&lt;br&gt;               -  Unstable or worsening angor_x000D_&lt;br&gt;_x000D_&lt;br&gt;               -  Severe cardiac arrhythmia (Defined by wearing an automatic implantable_x000D_&lt;br&gt;                  defibrillator)_x000D_&lt;br&gt;_x000D_&lt;br&gt;               -  Known severe heart failure (Defined, for this study, by systolic LV dysfunction_x000D_&lt;br&gt;                  with an LV ejection fraction (LVEF) of less than 30%)_x000D_&lt;br&gt;_x000D_&lt;br&gt;               -  Severe renal failure (Defined by KDIGO stage 3)_x000D_&lt;br&gt;_x000D_&lt;br&gt;               -  Severe hepatic impairment (Defined by a factor V &lt;30%)_x000D_&lt;br&gt;_x000D_&lt;br&gt;               -  Arteriopathy obliterating of the lower limbs stage III and IV_x000D_&lt;br&gt;_x000D_&lt;br&gt;               -  Uncontrolled hyperthyroidism_x000D_&lt;br&gt;_x000D_&lt;br&gt;               -  Gastroduodenal esophagitis or ulcer undergoing treatment or active_x000D_&lt;br&gt;_x000D_&lt;br&gt;          9. Patient under guardianship or curatorship_x000D_&lt;br&gt;_x000D_&lt;br&gt;         10. Patient deprived of liberty by judicial or administrative decision_x000D_&lt;br&gt;_x000D_&lt;br&gt;         11. Patient included in another interventional trial evaluating a health product_x000D_&lt;br&gt;</t>
  </si>
  <si>
    <t>The efficacy of inhaled formoterol on symptom improvement  in covid 19 patients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</si>
  <si>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</si>
  <si>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http://en.irct.ir/trial/47173</t>
  </si>
  <si>
    <t>Effect of  Formoterol in treatment of covid19</t>
  </si>
  <si>
    <t>IRCT20170210032478N3</t>
  </si>
  <si>
    <t>Randomization: Randomized, Blinding: Not blinded, Placebo: Not used, Assignment: Parallel, Purpose: Treatment, Randomization description: Using even and odd numbers, the patients are simply randomized and placed in two groups of intervention and  (no- intervention).</t>
  </si>
  <si>
    <t>National Research Institute of Tuberculosis and Lung Diseases</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</si>
  <si>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</si>
  <si>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</si>
  <si>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</si>
  <si>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</si>
  <si>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</si>
  <si>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</si>
  <si>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Time to Clinical Improvement. Timepoint: 1, 2, 3 weeks. Method of measurement: call interview follow up.;Relapse and re visiting. Timepoint: 10 days. Method of measurement: observation.</t>
  </si>
  <si>
    <t>Using BCG Vaccine to Enhance Non-specific Protection of Health Care Workers During the COVID-19 Pandemic. A Randomized Controlled Multi-center Trial</t>
  </si>
  <si>
    <t>https://clinicaltrials.gov/show/NCT04373291</t>
  </si>
  <si>
    <t>Using BCG Vaccine to Protect Health Care Workers in the COVID-19 Pandemic</t>
  </si>
  <si>
    <t>NCT04373291</t>
  </si>
  <si>
    <t>COVID-19;Non-specific Effects of Vaccines;Morbidity;Absenteeism;Heterologous Immunity</t>
  </si>
  <si>
    <t>Frederik Schaltz-Buchholzer, MD;Anne Marie Rosendahl Madsen, MD;Christine Stabell Benn, Professor;Christine Stabell Benn, Professor;Thomas Benfield, Professor</t>
  </si>
  <si>
    <t>;;;cbenn@health.sdu.dk;Thomas.Lars.Benfield@regionh.dk</t>
  </si>
  <si>
    <t>;;;25883964;38 62 38 62</t>
  </si>
  <si>
    <t>Bandim Health Project, University of Southern Denmark;Bandim Health Project, University of Southern Denmark;Bandim Health Project, University of Southern Denmark;</t>
  </si>
  <si>
    <t>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t>
  </si>
  <si>
    <t>Number of days of unplanned absenteeism for any reason</t>
  </si>
  <si>
    <t>A Multicenter, Open-label, Pilot Study on Using Hydroxychloroquine (HCQ) and Azithromycin (AZ) Prophylaxis for Healthcare Workers With a Potential Risk of Exposure to COVID-19 Patients</t>
  </si>
  <si>
    <t>Drug: HCQ &amp; AZ;Drug: HCQ &amp; AZ</t>
  </si>
  <si>
    <t>https://clinicaltrials.gov/show/NCT04354597</t>
  </si>
  <si>
    <t>Hydroxychloroquine and Azithromycin as Prophylaxis for Healthcare Workers Dealing With COVID19 Patients</t>
  </si>
  <si>
    <t>NCT04354597</t>
  </si>
  <si>
    <t>MOPHYDA</t>
  </si>
  <si>
    <t>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t>
  </si>
  <si>
    <t>Effect of HCQ and AZ in preventing infection with COVID-19 among healthcare workers working with COVID-19 patients;Effect of HCQ and AZ in preventing infection with COVID-19 among healthcare workers working with COVID-19 patients</t>
  </si>
  <si>
    <t>Stress-reduction Using Probiotics to Promote Ongoing Resilience Throughout COVID-19 for Healthcare Workers: A randomised placebo-controlled trial</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</si>
  <si>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</si>
  <si>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https://anzctr.org.au/ACTRN12620000480987.aspx</t>
  </si>
  <si>
    <t>Stress-reduction Using Probiotics to Promote Ongoing Resilience Throughout COVID-19 for Healthcare Workers (SUPPORT COVID-19 Healthcare Workers)</t>
  </si>
  <si>
    <t>ACTRN12620000480987</t>
  </si>
  <si>
    <t>University of Auckland</t>
  </si>
  <si>
    <t>Psychological Stress;COVID19; &lt;br&gt;Psychological Stress &lt;br&gt;COVID19;Mental Health - Studies of normal psychology, cognitive function and behaviour;Public Health - Health service research</t>
  </si>
  <si>
    <t>Inclusion criteria: Eligible participants are nurses working in a clinical area.</t>
  </si>
  <si>
    <t>Exclusion criteria: 1. Already taking probiotic supplements_x000D_&lt;br&gt;2. Taking immune suppressant medication</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</si>
  <si>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</si>
  <si>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INHALEd Unfractionated HEParin for the Treatment of Hospitalised Patients With COVID-19 Meta-trial</t>
  </si>
  <si>
    <t>Drug: Unfractionated heparin</t>
  </si>
  <si>
    <t>https://clinicaltrials.gov/show/NCT04635241</t>
  </si>
  <si>
    <t>Inhaled Heparin for Hospitalised COVID-19 Patients</t>
  </si>
  <si>
    <t>NCT04635241</t>
  </si>
  <si>
    <t>Argentina;Egypt;Argentina;Egypt</t>
  </si>
  <si>
    <t>INHALE-HEP</t>
  </si>
  <si>
    <t>Frank MP van Haren, MD, PhD;Frank MP van Haren, MD, PhD</t>
  </si>
  <si>
    <t>;frank.vanharen@anu.edu.au</t>
  </si>
  <si>
    <t>;+61467051809</t>
  </si>
  <si>
    <t>_x000D_&lt;br&gt;        Inclusion Criteria:_x000D_&lt;br&gt;_x000D_&lt;br&gt;          -  Patients admitted to hospital with COVID-19_x000D_&lt;br&gt;_x000D_&lt;br&gt;          -  No immediate requirement for mechanical ventilation (points 3-5 on the WHO ordinal_x000D_&lt;br&gt;             scale)_x000D_&lt;br&gt;_x000D_&lt;br&gt;          -  Age equal to or greater than 18_x000D_&lt;br&gt;_x000D_&lt;br&gt;          -  Able to provide informed consent_x000D_&lt;br&gt;_x000D_&lt;br&gt;        Exclusion Criteria:_x000D_&lt;br&gt;_x000D_&lt;br&gt;          -  Pregnant women_x000D_&lt;br&gt;_x000D_&lt;br&gt;          -  Known allergy to Heparin_x000D_&lt;br&gt;_x000D_&lt;br&gt;          -  Participant in another clinical trial that is not approved for joint enrollment._x000D_&lt;br&gt;_x000D_&lt;br&gt;          -  APTT&gt; 120 seconds, not due to anticoagulant therapy._x000D_&lt;br&gt;_x000D_&lt;br&gt;          -  Platelet count &lt;20 x 109 per L_x000D_&lt;br&gt;_x000D_&lt;br&gt;          -  Lung bleeding._x000D_&lt;br&gt;_x000D_&lt;br&gt;          -  Uncontrolled bleeding_x000D_&lt;br&gt;_x000D_&lt;br&gt;          -  Advanced neurological impairment_x000D_&lt;br&gt;_x000D_&lt;br&gt;          -  Advanced oncological disease_x000D_&lt;br&gt;</t>
  </si>
  <si>
    <t>A Multicenter, Adaptive, Randomized Blinded Controlled Trial of the Safety and Efficacy of Investigational Therapeutics for the Treatment of COVID-19 in Hospitalized Adults - Adaptive COVID-19 Treatment Trial (ACTT)</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</si>
  <si>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</si>
  <si>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https://jrct.niph.go.jp/latest-detail/jRCT2031190264</t>
  </si>
  <si>
    <t>A Multicenter, Adaptive, Randomized Blinded Controlled Trial of the Safety and Efficacy of Investigational Therapeutics for the Treatment of COVID-19 in Hospitalized Adults</t>
  </si>
  <si>
    <t>JPRN-jRCT2031190264</t>
  </si>
  <si>
    <t>Ohmagari Norio</t>
  </si>
  <si>
    <t>USA;KOREA;Japan</t>
  </si>
  <si>
    <t>Novel Coronavirus Infectious Disease (COVID-19)</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</si>
  <si>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</si>
  <si>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</si>
  <si>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</si>
  <si>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</si>
  <si>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</si>
  <si>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</si>
  <si>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</si>
  <si>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</si>
  <si>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Study for the improvement of the quality of life of severe patients of novel coronavirus pneumonia (COVID-19) by the integrated Chinese medicine and Western medicine therapy</t>
  </si>
  <si>
    <t>Experimental group:Western medicine(pirfenidone)+chinese herb;control:Pirfenidone drugs + traPirfenidone + placebo of traditional Chinese Medicine;</t>
  </si>
  <si>
    <t>http://www.chictr.org.cn/showproj.aspx?proj=49590</t>
  </si>
  <si>
    <t>ChiCTR2000033284</t>
  </si>
  <si>
    <t>Experimental group:75;control:75;</t>
  </si>
  <si>
    <t>Guangzhou Women and Children's Medical Center</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</si>
  <si>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</si>
  <si>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</si>
  <si>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</si>
  <si>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</si>
  <si>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</si>
  <si>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</si>
  <si>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</si>
  <si>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Favipiravir Combined With Tocilizumab in the Treatment of novel coronavirus pneumonia (COVID-19) - A Multicenter, Randomized, Controlled Trial</t>
  </si>
  <si>
    <t>Group 1:Favipiravir Combined With Tocilizumab;Group 2:Favipiravir;Group 3:Tocilizumab;</t>
  </si>
  <si>
    <t>http://www.chictr.org.cn/showproj.aspx?proj=51126</t>
  </si>
  <si>
    <t>ChiCTR2000030894</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</si>
  <si>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</si>
  <si>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</si>
  <si>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</si>
  <si>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</si>
  <si>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</si>
  <si>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</si>
  <si>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</si>
  <si>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Clinical cure rate;</t>
  </si>
  <si>
    <t>The Effect of Aromatherapy on COVID-19-induced Anxiety</t>
  </si>
  <si>
    <t>Other: Essential Oil Blend;Other: Control Blend</t>
  </si>
  <si>
    <t>https://clinicaltrials.gov/show/NCT04495842</t>
  </si>
  <si>
    <t>NCT04495842</t>
  </si>
  <si>
    <t>Franklin School of Integrative Health Sciences</t>
  </si>
  <si>
    <t>Stress;Covid19;Anxiety</t>
  </si>
  <si>
    <t>Jessie Hawkins, PhD;PI;Jessie Hawkins, PhD</t>
  </si>
  <si>
    <t>;info@fsihs.org;j.hawkins@fsihs.org</t>
  </si>
  <si>
    <t>;6152613116;615-261-3116</t>
  </si>
  <si>
    <t>Franklin School of Integrative Health Sciences;</t>
  </si>
  <si>
    <t>_x000D_&lt;br&gt;        Inclusion Criteria:_x000D_&lt;br&gt;_x000D_&lt;br&gt;          -  Otherwise healthy_x000D_&lt;br&gt;_x000D_&lt;br&gt;          -  Documented COVID-19 exposure or suspected infection_x000D_&lt;br&gt;_x000D_&lt;br&gt;          -  Has been tested for COVID-19 test with results pending_x000D_&lt;br&gt;_x000D_&lt;br&gt;          -  adults age 18-65 living in the US_x000D_&lt;br&gt;_x000D_&lt;br&gt;          -  understands and agrees to comply with study procedures_x000D_&lt;br&gt;_x000D_&lt;br&gt;          -  provides informed consent_x000D_&lt;br&gt;_x000D_&lt;br&gt;        Exclusion Criteria:_x000D_&lt;br&gt;_x000D_&lt;br&gt;          -  Smoker in household_x000D_&lt;br&gt;_x000D_&lt;br&gt;          -  Hospitalization_x000D_&lt;br&gt;_x000D_&lt;br&gt;          -  COVID-19 diagnosis_x000D_&lt;br&gt;_x000D_&lt;br&gt;          -  COVID-19 test results available_x000D_&lt;br&gt;_x000D_&lt;br&gt;          -  Asthma, COPD, or other respiratory condition_x000D_&lt;br&gt;_x000D_&lt;br&gt;          -  demonstrated inability to comply with study procedures_x000D_&lt;br&gt;_x000D_&lt;br&gt;          -  has participated in an interventional clinical study within 31 days prior to_x000D_&lt;br&gt;             enrollment_x000D_&lt;br&gt;</t>
  </si>
  <si>
    <t>Change from baseline in state anxiety on the State portion of the State Trait Anxiety Scale (STAI-S) at 15 minutes</t>
  </si>
  <si>
    <t>A single-arm multicenter clinical trial to evaluate the safety and efficacy of Remdesivir in COVID-19 patients with progressive severe acute respiratory syndrome coronavirus 2 (SARS-CoV-2)</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</si>
  <si>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</si>
  <si>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http://en.irct.ir/trial/46660</t>
  </si>
  <si>
    <t>Remdesivir in treatment of COVID-19</t>
  </si>
  <si>
    <t>IRCT20171122037571N2</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</si>
  <si>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</si>
  <si>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</si>
  <si>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COVID-19. &lt;br&gt;Clinically-epidemiologically diagnosed COVID-19, Probable COVID-19, Suspected COVID-19;U07.1</t>
  </si>
  <si>
    <t>Hamed Hosseini</t>
  </si>
  <si>
    <t>23rd Unit, 4th Floor, No. 1547, North Kargar St.,</t>
  </si>
  <si>
    <t>ctc@tums.ac.ir</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</si>
  <si>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</si>
  <si>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</si>
  <si>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</si>
  <si>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ReCOVER (Remote COVID-19 Evaluation and Response): a Prospective Non-randomised Controlled Trial to Evaluate the Effect of a Novel Smartphone Application-centric Model of Care for the Remote Monitoring of COVID-19 Patients in the Community.</t>
  </si>
  <si>
    <t>Device: TCC-COVID mHealth solution</t>
  </si>
  <si>
    <t>https://clinicaltrials.gov/show/NCT04399109</t>
  </si>
  <si>
    <t>Evaluation of a Remote Monitoring Smartphone Application and Care Model of COVID-19 Patients in the Community (ReCOVER)</t>
  </si>
  <si>
    <t>NCT04399109</t>
  </si>
  <si>
    <t>Dr Sze-Yuan Ooi</t>
  </si>
  <si>
    <t>ReCOVER</t>
  </si>
  <si>
    <t>Sze-Yuan Ooi;Sze-Yuan Ooi</t>
  </si>
  <si>
    <t>;SzeYuan.Ooi@ehc.com.au</t>
  </si>
  <si>
    <t>;+61293820700</t>
  </si>
  <si>
    <t>Prince of Wales Hospital;</t>
  </si>
  <si>
    <t>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t>
  </si>
  <si>
    <t>All cause mortality per diagnosed COVID-19 case All-cause mortality rate at 30 days per diagnosed COVID-19 case;Rate of avoidable Emergency Department presentations per diagnosed COVID-19 case</t>
  </si>
  <si>
    <t>Chloroquine Phosphate Against Infection by the Novel Coronavirus SARS-CoV-2 (COVID-19): The HOPE Open-Label, Non Randomized Clinical Trial</t>
  </si>
  <si>
    <t>Drug: UNIKINON (Chloroquine phosphate) 200mg tablets</t>
  </si>
  <si>
    <t>https://clinicaltrials.gov/show/NCT04344951</t>
  </si>
  <si>
    <t>NCT04344951</t>
  </si>
  <si>
    <t>Pneumonia, Viral;Covid-19</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</si>
  <si>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</si>
  <si>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</si>
  <si>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t>
  </si>
  <si>
    <t>50% reduction in symptom score for patients with lower respiratory tract infection;Lack of progression for patients with upper respiratory tract infection</t>
  </si>
  <si>
    <t>Phase I/II randomized controlled clinical trial to assess safety and efficacy of ozone therapy via rectal insufflation and minor auto haemotherapy as an adjuvant in mild to moderate Covid-19 subjects. - Nil</t>
  </si>
  <si>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</si>
  <si>
    <t>http://www.ctri.nic.in/Clinicaltrials/pmaindet2.php?trialid=45173</t>
  </si>
  <si>
    <t>Clinical trial of ozone therapy  in mild to moderate Covid-19 subjects.</t>
  </si>
  <si>
    <t>CTRI/2020/07/026354</t>
  </si>
  <si>
    <t>Bisleri Charitable Trust</t>
  </si>
  <si>
    <t>Dr Jignasha Captain</t>
  </si>
  <si>
    <t>3rd Flr, Bisleri Tower, Western Express Highway,Andheri (E) Mumbai 400 099</t>
  </si>
  <si>
    <t>drmilishah@gmail.com</t>
  </si>
  <si>
    <t>Ozone Forum of India</t>
  </si>
  <si>
    <t>Inclusion criteria: Covid 19 positive RT-PCR (nasopharyngeal swab) result &lt;br/ &gt;&lt;br&gt;Adults 30 to 60 of both sex &lt;br/ &gt;&lt;br&gt;Mild to Moderately severe disease (NEWS score Less than or equal to 8) &lt;br/ &gt;&lt;br&gt;Patients willing to provide informed consent &lt;br/ &gt;&lt;br&gt;</t>
  </si>
  <si>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</si>
  <si>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</si>
  <si>
    <t>SPIKE-1 TRIAL: A Randomised Phase II/III trial in a community setting, assessing use of camostat in reducing the clinical progression of COVID-19 by blocking SARS-CoV-2 Spike protein-initiated membrane fusion. - SPIKE-1</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</si>
  <si>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</si>
  <si>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https://www.clinicaltrialsregister.eu/ctr-search/search?query=eudract_number:2020-002110-41</t>
  </si>
  <si>
    <t>A clinical study in a community setting to see whether use of camostat reduces the worsening of COVID-19.</t>
  </si>
  <si>
    <t>EUCTR2020-002110-41-GB</t>
  </si>
  <si>
    <t xml:space="preserve">Controlled: yes
Randomised: yes
Open: yes
Single blind: no
Double blind: no
Parallel group: no
Cross over: no
Other: no
If controlled, specify comparator, Other Medicinial Product: no
Placebo: no
Other: yes
Other specify the comparator: standard of care control arm
Number of treatment arms in the trial: 2
</t>
  </si>
  <si>
    <t>Centre for Drug Development</t>
  </si>
  <si>
    <t>2 Redman Place</t>
  </si>
  <si>
    <t>regulatory@cancer.org.uk</t>
  </si>
  <si>
    <t>+440207242 0200</t>
  </si>
  <si>
    <t>Inclusion criteria: &lt;br&gt;1.Patient willing and able to give informed consent &lt;br&gt;2.Adults, 18 years of age and above who score moderate to very high risk according to COVID-age risk calculation (Appendix 4)  &lt;br&gt;3.Typical symptoms of COVID-19 infection e.g.as per Public Health England guidance or equivalent organisations in the UK, Health Protection Scotland, Public Health Wales, Public Health Agency (Northern Ireland)&lt;br&gt;4.Plus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</si>
  <si>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</si>
  <si>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Main Objective: To evaluate the efficacy of camostat to prevent respiratory deterioration in patients with Severe Acute Respiratory Syndrome Coronavirus 2 (SARS-CoV-2) infection.;Secondary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improvement.;Primary end point(s): Hospital admission requiring supplemental oxygen;Timepoint(s) of evaluation of this end point: Days 1-28</t>
  </si>
  <si>
    <t>Formulation of two natural products (syrup and solution) and evaluation of their effects in patients with coronavirus disease 2019 (COVID-19): A randomized controlled trial</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</si>
  <si>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</si>
  <si>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http://en.irct.ir/trial/46554</t>
  </si>
  <si>
    <t>Effect of herbal syrup and solution in treatment of COVID-19</t>
  </si>
  <si>
    <t>IRCT20200316046792N1</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</si>
  <si>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</si>
  <si>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</si>
  <si>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</si>
  <si>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</si>
  <si>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</si>
  <si>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</si>
  <si>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</si>
  <si>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Complications of the treatment. Timepoint: Daily, until the tenth day. Method of measurement: Interview and patient's record.;Response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t>
  </si>
  <si>
    <t>Early Continuous Positive Airway Pressure (CPAP) in COVID-19 Confirmed or Suspected Patients</t>
  </si>
  <si>
    <t>Device: Continuous Positive Airway Pressure</t>
  </si>
  <si>
    <t>https://clinicaltrials.gov/show/NCT04390191</t>
  </si>
  <si>
    <t>Early CPAP in COVID-19 Confirmed or Suspected Patients</t>
  </si>
  <si>
    <t>NCT04390191</t>
  </si>
  <si>
    <t>COVID-19;COVID;Coronavirus</t>
  </si>
  <si>
    <t>PAP-COVID</t>
  </si>
  <si>
    <t>Neomi Shah, MD, MPH, MS;Neomi Shah, MD, MPH, MS;Neomi Shah, MD, MPH, MS</t>
  </si>
  <si>
    <t>;neomi.shah@mssm.edu;neomi.shah@mssm.edu</t>
  </si>
  <si>
    <t>;212-241-6286;212-241-6286</t>
  </si>
  <si>
    <t>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t>
  </si>
  <si>
    <t>Efficacy Endpoint composite score</t>
  </si>
  <si>
    <t>Covid-19 Messaging to Underserved Communities - 2nd Experiment</t>
  </si>
  <si>
    <t>Behavioral: Acknowledgement Racial Injustice AMA;Behavioral: African American Sender Acknowledgement;Behavioral: African American Sender in Informational Videos.;Behavioral: Racial Inequality Highlighted;Behavioral: AMA Acknowledgement Drug Pricing;Behavioral: White Sender in Acknowledgement;Behavioral: White Sender in Informational Videos;Behavioral: No Racial Inequality Highlighting;Behavioral: Placebo videos</t>
  </si>
  <si>
    <t>https://clinicaltrials.gov/show/NCT04502056</t>
  </si>
  <si>
    <t>NCT04502056</t>
  </si>
  <si>
    <t>_x000D_&lt;br&gt;        Inclusion Criteria:_x000D_&lt;br&gt;_x000D_&lt;br&gt;          -  adults who self-identify as African American or white._x000D_&lt;br&gt;_x000D_&lt;br&gt;          -  an oversample of individuals with less than a college education_x000D_&lt;br&gt;_x000D_&lt;br&gt;        Exclusion Criteria:_x000D_&lt;br&gt;</t>
  </si>
  <si>
    <t>The number of participants with knowledge of COVID related symptoms and transmission as assessed by a questionnaire we've developed specifically relevant to the intervention videos we are using for the project.;The number of participants with knowledge of COVID related symptoms and transmission as assessed by a questionnaire we've developed specifically relevant to the intervention videos we are using for the project.;Behavioral outcome 1: Number of participants who report behavior change related to messages provided in the intervention videos; measured via a specific questionnaire instrument we've developed to correspond to the intervention.;Behavioral outcome 1: Number of participants who report behavior change related to messages provided in the intervention videos; measured via a specific questionnaire instrument we've developed to correspond to the intervention.;Behavioral outcome 2: Willingness to pay (WTP) for masks;Behavioral outcome 3: Number of people who click on links for additional information on the covid-19 behaviors;Behavioral outcome 4: The amount of money donated to a COVID-19 relief fund.</t>
  </si>
  <si>
    <t>COVID-19: A Pilot Study of Adaptive Immunity and Anti-PD1</t>
  </si>
  <si>
    <t>Drug: Nivolumab</t>
  </si>
  <si>
    <t>https://clinicaltrials.gov/show/NCT04356508</t>
  </si>
  <si>
    <t>NCT04356508</t>
  </si>
  <si>
    <t>Dr Gerry Gin Wai Kwok</t>
  </si>
  <si>
    <t>COVID-19;SARS-CoV-2;2019-nCoV;Pneumonia, Viral</t>
  </si>
  <si>
    <t>Gerry Gin Wai Kwok, MBBS;Gerry Gin Wai Kwok, MBBS</t>
  </si>
  <si>
    <t>;gggjerry@gmail.com</t>
  </si>
  <si>
    <t>;+852-22553111</t>
  </si>
  <si>
    <t>Queen Mary Hospital, Hong Kong;</t>
  </si>
  <si>
    <t>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t>
  </si>
  <si>
    <t>Viral clearance kinetics</t>
  </si>
  <si>
    <t>A multicenter, randomized, open, controlled clinical study to evaluate the efficacy and safety of recombinant cytokine gene-derived protein injection in combination with standard therapy in patients with novel coronavirus infection</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</si>
  <si>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</si>
  <si>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http://www.chictr.org.cn/showproj.aspx?proj=49065</t>
  </si>
  <si>
    <t>ChiCTR2000029573</t>
  </si>
  <si>
    <t>Mild Type Group A:80;Mild Type Group B:80;Common and Heavy Type Group C:160;Common and Heavy Type Group C:160;</t>
  </si>
  <si>
    <t>Li Lanjuan</t>
  </si>
  <si>
    <t>ljli@zju.edu.cn</t>
  </si>
  <si>
    <t>+86 13906514210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</si>
  <si>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</si>
  <si>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</si>
  <si>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The time required for RNA Yin conversion of novel coronavirus in respiratory or blood specimens was compared between treatment groups The difference of;</t>
  </si>
  <si>
    <t>PHASE 2 STUDY OF EFFICACY AND SAFETY OF PLASMA FROM CONVALESCENT PATIENTS WITH COVID-19 IN PATIENTS WITH MODERATE DISEASE (AUNA 20-01)</t>
  </si>
  <si>
    <t>Group name:Experimental group Type of group;1 N¬∞ of participants:50 Intervention(s) description:They will be given an infusion of a 200 ml unit of convalescent COVID-19 plasma from ABO and compatible RH donors. The procedure will be repeated after 48 hours.&lt;br&gt;&lt;br&gt;</t>
  </si>
  <si>
    <t>https://www.ins.gob.pe/ensayosclinicos/rpec/recuperarECPBNuevoEN.asp?numec=031-20</t>
  </si>
  <si>
    <t>PER-031-20</t>
  </si>
  <si>
    <t>This is a single arm phase 2 clinical trial to determine the efficacy and safety of convalescent plasma in COVID-19 patients with moderate disease.</t>
  </si>
  <si>
    <t>ONCOSALUD S.A.C.,</t>
  </si>
  <si>
    <t>Ina Noelia</t>
  </si>
  <si>
    <t>Perez</t>
  </si>
  <si>
    <t>AVENIDA GUARDIA CIVIL 571 SAN BORJA</t>
  </si>
  <si>
    <t>iperez@auna.pe</t>
  </si>
  <si>
    <t>ONCOSALUD S.A.C.</t>
  </si>
  <si>
    <t>Inclusion criteria: - Patients of both sexes &amp;#8805; 18 years_x000D_&lt;br&gt;- Patient with a confirmed diagnosis of COVID-19 using moderately classified nasal and pharyngeal swab PCR tests, with some of the following symptoms:_x000D_&lt;br&gt;Dyspnea or respiratory distress_x000D_&lt;br&gt;Respiratory rate&gt; 22 breaths / min_x000D_&lt;br&gt;Arterial oxygen saturation &lt;95% in ambient air_x000D_&lt;br&gt;Alteration of the level of consciousness_x000D_&lt;br&gt;Low blood pressure or shock_x000D_&lt;br&gt;Clinical and / or radiological signs of pneumonia_x000D_&lt;br&gt;Lymphocyte count less than 1000 cel / uL_x000D_&lt;br&gt;- Acceptance of participation by signing an informed consent._x000D_&lt;br&gt;- That it is not participating in another interventional study for COVID-19.</t>
  </si>
  <si>
    <t>Exclusion criteria: - Patients with a history of previous transfusion allergic reaction._x000D_&lt;br&gt;- Pregnant or lactating women (since there are no studies demonstrating their safety in pregnant and / or lactating women)._x000D_&lt;br&gt;- Patients who have received other types of immunoglobulin therapy in the previous 30 days._x000D_&lt;br&gt;- Pediatric patient.</t>
  </si>
  <si>
    <t>Outcome name:Disease progression towards severe COVID 19 (ICU admission) up to 14 days after the first plasma administration.&lt;br&gt;Progression to severe phase will be considered as any person with acute respiratory infection, with two or more of the following criteria:&lt;br&gt;- Respiratory rate&gt; 22 breaths per minute or PaCO2 &lt;32mmHg.&lt;br&gt;-	Alteration of the level of consciousness&lt;br&gt;- Systolic blood pressure less than 100 mmHg or MAP &lt;65 mmHg.&lt;br&gt;- PaO2 &lt;60 mmHg or PaFi &lt;300.&lt;br&gt;- Clinical signs of muscle fatigue: nasal flutter, use of accessory muscles, toro-abdominal imbalance.&lt;br&gt;- Serum lactate&gt; 2 mosm / L.&lt;br&gt;Measure:Moderate phase progression to severe phase&lt;br&gt;Timepoints:Up to 14 days after the first plasma administration.</t>
  </si>
  <si>
    <t>Treatment of Acute Respiratory Syndrome Resulting From the Inflammatory Process of COVID-19 Infection Using Methotrexate-loaded Nanoparticles: A Phase I/II Study</t>
  </si>
  <si>
    <t>Drug: Methotrexate;Drug: Methotrexate;Drug: Methotrexate</t>
  </si>
  <si>
    <t>https://clinicaltrials.gov/show/NCT04352465</t>
  </si>
  <si>
    <t>Efficacy and Safety of MTX-loaded Nanoparticles to Treat Severe COVID-19 Patients</t>
  </si>
  <si>
    <t>NCT04352465</t>
  </si>
  <si>
    <t>Rodrido Esper, MD, PhD;Rodrigo Barbosa Esper</t>
  </si>
  <si>
    <t>dr.rodrigo.esper@preventsenior.com.br;</t>
  </si>
  <si>
    <t>+55 11 98179-7949;</t>
  </si>
  <si>
    <t>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t>
  </si>
  <si>
    <t>Change in clinical conditions</t>
  </si>
  <si>
    <t>A prospective randomized controlled trial for the home exercise prescription intervention in nursing students during epidemic of novel coronary pneumonia (COVID-19)</t>
  </si>
  <si>
    <t>Experimental group:Exercise prescription;Control group:none;</t>
  </si>
  <si>
    <t>http://www.chictr.org.cn/showproj.aspx?proj=49914</t>
  </si>
  <si>
    <t>ChiCTR2000030091</t>
  </si>
  <si>
    <t>363 Furong Avenue, Wenjing District, Chengdu, Sichuan</t>
  </si>
  <si>
    <t>Inclusion criteria: Nursing student will be invited to participate in this research. Students will voluntarily participate in the study and ask for an informed consent.</t>
  </si>
  <si>
    <t>Exclusion criteria: NONE</t>
  </si>
  <si>
    <t>Randomized, Double Blind, Comparative, Parallel  group  study of Vitamin D3  ( Cholecalciferol )   Vitamin K2-7 &amp; magnesium  in prophylaxis of   COVID-19 infection  in  health care professionals - Covid19</t>
  </si>
  <si>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</si>
  <si>
    <t>http://www.ctri.nic.in/Clinicaltrials/pmaindet2.php?trialid=45075</t>
  </si>
  <si>
    <t>To study the safety and efficacy   of Vitamin D3, Vitamin K2-7 &amp; magnesium ,  in prevention of COVID 19 infection in health care professional (HCP)</t>
  </si>
  <si>
    <t>CTRI/2020/06/026191</t>
  </si>
  <si>
    <t>Randomized, Parallel Group Trial
  Method of generating randomization sequence:Computer generated randomization  Method of allocation concealment:On-site computer system  Blinding and masking:Participant and Investigator Blinded</t>
  </si>
  <si>
    <t>Suraksha Pharma Private Limited</t>
  </si>
  <si>
    <t>AVN Sridhar</t>
  </si>
  <si>
    <t>Suraksha Towers,
Ameerpet</t>
  </si>
  <si>
    <t>svp@surakshapharma.com</t>
  </si>
  <si>
    <t>suraksha pharma private limited</t>
  </si>
  <si>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</si>
  <si>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</si>
  <si>
    <t>To study the safety and efficacy   of Vitamin D3, Vitamin K2-7 &amp; magnesium ,  in prevention of COVID 19 infection in health care professional (HCP)Timepoint: Development of COVID- 19 infection in  5 weeks  study   period .</t>
  </si>
  <si>
    <t>Front line treatment with Ruxolitinib in stage II/III Covid-19 patients with defined Hyperinflammation - RuxCoFlam</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</si>
  <si>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</si>
  <si>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https://www.clinicaltrialsregister.eu/ctr-search/search?query=eudract_number:2020-001481-11</t>
  </si>
  <si>
    <t>Treatment with Ruxolitinib in Covid-19 patients with severe symptoms</t>
  </si>
  <si>
    <t>EUCTR2020-001481-11-DE</t>
  </si>
  <si>
    <t>Friedrich-Schiller-Universit√§t Jena</t>
  </si>
  <si>
    <t>Covid-19 infection &lt;br&gt;MedDRA version: 23.0
Level: LLT
Classification code 10053983
Term: Corona virus infection
System Organ Class: 100000004862
;Therapeutic area: Diseases [C] - Virus Diseases [C02]</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</si>
  <si>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</si>
  <si>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</si>
  <si>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</si>
  <si>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</si>
  <si>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</si>
  <si>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</si>
  <si>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A Phase 3 Randomized, Double-Blind Placebo-Controlled Trial to Evaluate the Efficacy and Safety of Remdesivir (GS-5734‚Ñ¢) Treatment of COVID-19 in an Outpatient Setting</t>
  </si>
  <si>
    <t>Drug: RDV;Drug: Placebo to Match RDV</t>
  </si>
  <si>
    <t>https://clinicaltrials.gov/show/NCT04501952</t>
  </si>
  <si>
    <t>Study to Evaluate the Efficacy and Safety of Remdesivir (GS-5734‚Ñ¢) Treatment of Coronavirus Disease 2019 (COVID-19) in an Outpatient Setting</t>
  </si>
  <si>
    <t>NCT04501952</t>
  </si>
  <si>
    <t>United States;Denmark;United States</t>
  </si>
  <si>
    <t>_x000D_&lt;br&gt;        Key Inclusion Criteria:_x000D_&lt;br&gt;_x000D_&lt;br&gt;          -  Willing and able to provide written informed consent, or with a legal representative_x000D_&lt;br&gt;             who can provide informed consent (individuals = 18 years of age) or assent_x000D_&lt;br&gt;             (individuals = 12 and &lt; 18 years of age) prior to performing study procedures. For_x000D_&lt;br&gt;             individuals = 12 and &lt; 18 years of age, a parent or legal guardian must be willing and_x000D_&lt;br&gt;             able to provide written informed consent prior to performing study procedures_x000D_&lt;br&gt;_x000D_&lt;br&gt;          -  Either:_x000D_&lt;br&gt;_x000D_&lt;br&gt;               -  Age = 18 years (at all sites) or aged = 12 and &lt; 18 years of age weighing = 40 kg_x000D_&lt;br&gt;                  (where permitted according to local law and approved nationally and by the_x000D_&lt;br&gt;                  relevant institutional review board (IRB) or independent ethics committee (IEC)_x000D_&lt;br&gt;                  with at least 1 pre-existing risk factor for progression to hospitalization_x000D_&lt;br&gt;                  (chronic lung disease, hypertension, cardiovascular or cerebrovascular disease,_x000D_&lt;br&gt;                  diabetes, obesity (body mass index = 30), immunocompromised, chronic mild or_x000D_&lt;br&gt;                  moderate kidney disease, chronic liver disease, current cancer, or sickle cell_x000D_&lt;br&gt;                  disease)_x000D_&lt;br&gt;_x000D_&lt;br&gt;               -  OR aged = 60 years_x000D_&lt;br&gt;_x000D_&lt;br&gt;          -  SARS-CoV-2 infection confirmed by polymerase chain reaction (PCR) = 4 days prior to_x000D_&lt;br&gt;             screening_x000D_&lt;br&gt;_x000D_&lt;br&gt;          -  Presence of = 1 symptom(s) consistent with COVID-19 for = 7 days prior to_x000D_&lt;br&gt;             randomization_x000D_&lt;br&gt;_x000D_&lt;br&gt;          -  Oxygen saturation (SpO2) &gt; 94% on room air_x000D_&lt;br&gt;_x000D_&lt;br&gt;          -  Not currently requiring hospitalization_x000D_&lt;br&gt;_x000D_&lt;br&gt;        Key Exclusion Criteria:_x000D_&lt;br&gt;_x000D_&lt;br&gt;          -  Participation in any other clinical trial of an experimental treatment and prevention_x000D_&lt;br&gt;             for COVID-19_x000D_&lt;br&gt;_x000D_&lt;br&gt;          -  Prior hospitalization for COVID-19_x000D_&lt;br&gt;_x000D_&lt;br&gt;          -  Treatment with other agents with actual or possible direct antiviral activity against_x000D_&lt;br&gt;             SARS-CoV-2_x000D_&lt;br&gt;_x000D_&lt;br&gt;          -  Use of hydroxychloroquine or chloroquine = 7 days prior to screening_x000D_&lt;br&gt;_x000D_&lt;br&gt;          -  Requiring oxygen supplementation_x000D_&lt;br&gt;_x000D_&lt;br&gt;        Note: Other protocol defined Inclusion/Exclusion criteria may apply._x000D_&lt;br&gt;</t>
  </si>
  <si>
    <t>Composite Endpoint Measuring Proportion of Participants Hospitalized or Death From Any Cause by Day 14.;Proportion of Participants Experiencing Treatment-Emergent Adverse Events</t>
  </si>
  <si>
    <t>A randomized trial of efficacy and safety of an early OUTpatient treatment of COVID-19 in patients with risk factor for poor outcome : a strategy to prevent hospitalization : OUTCOV Study
 - OUTCOV</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</si>
  <si>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</si>
  <si>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https://www.clinicaltrialsregister.eu/ctr-search/search?query=eudract_number:2020-001723-13</t>
  </si>
  <si>
    <t>A randomized trial of efficacy and safety of an early OUTpatient treatment of COVID-19 in patients with risk factor for poor outcome : a strategy to prevent hospitalization : OUTCOV Study</t>
  </si>
  <si>
    <t>EUCTR2020-001723-13-FR</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</si>
  <si>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</si>
  <si>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GROUPE HOSPITALIER PARIS SAINT-JOSEPH</t>
  </si>
  <si>
    <t>COVID-19 patients with risk factor for poor outcome;Therapeutic area: Diseases [C] - Virus Diseases [C02]</t>
  </si>
  <si>
    <t>Clinical Research Pharmacist</t>
  </si>
  <si>
    <t>185 Rue Raymond Losserand</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</si>
  <si>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</si>
  <si>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</si>
  <si>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</si>
  <si>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</si>
  <si>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Timepoint(s) of evaluation of this end point: DAY 20;Primary end point(s): Hospital admission rate between D0 and Day 20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impairment;Main Objective: The primary objective of the study is to evaluate the effect of treatment on the reduction of hospitalization rate among COVID19 patients with risk factors of poor prognosis.</t>
  </si>
  <si>
    <t>Evaluating the effect of intravenous N-acetyl cysteine versus placebo in the treatment of patients with mild and moderate acute respiratory distress syndrome caused by COVID-19: A double-blind randomized clinical trial</t>
  </si>
  <si>
    <t>Intervention 1: Intervention group: Routine care plus intravenous infusion of N-acetyl cysteine 40 mg/kg/day diluted in 100 ml dextrose 5% for 3 days. Intervention 2: Control group: Routine care plus intravenous infusion of 100 ml dextrose 5% daily for 3 days.</t>
  </si>
  <si>
    <t>http://en.irct.ir/trial/48039</t>
  </si>
  <si>
    <t>Evaluating the effect of intravenous N-acetyl cysteine versus placebo in the treatment of patients with mild and moderate acute respiratory distress syndrome caused by COVID-19</t>
  </si>
  <si>
    <t>IRCT20120215009014N355</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</si>
  <si>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</si>
  <si>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Dr Abbas Taher</t>
  </si>
  <si>
    <t>School of Medicine, Hamadan University of Medical Sciences, Shahid Fahmideh Ave.</t>
  </si>
  <si>
    <t>t_anesthesia@yahoo.com</t>
  </si>
  <si>
    <t>+98 81 3838 0572</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</si>
  <si>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</si>
  <si>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Exclusion criteria: &lt;br&gt;                Pregnancy or breastfeeding,&lt;br&gt;                Cardiopulmonary edema,&lt;br&gt;                Severe acute respiratory distress syndrome,&lt;br&gt;                Using antioxidant drugs,&lt;br&gt;                Chronic liver or renal disease,&lt;br&gt;                Contraindication of N-acetyl cysteine&lt;br&gt;</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</si>
  <si>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</si>
  <si>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Key techniques of umbilical cord mesenchymal stem cells for the treatment of novel coronavirus pneumonia (COVID-19) and clinical application demonstration</t>
  </si>
  <si>
    <t>Experimental group:umbilical cord mesenchymal stem cells;control group:convention treatment;</t>
  </si>
  <si>
    <t>http://www.chictr.org.cn/showproj.aspx?proj=49229</t>
  </si>
  <si>
    <t>ChiCTR2000030173</t>
  </si>
  <si>
    <t>Hunan yuanpin Cell Biotechnology Co., Ltd</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</si>
  <si>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</si>
  <si>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</si>
  <si>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</si>
  <si>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</si>
  <si>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</si>
  <si>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</si>
  <si>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</si>
  <si>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pulmonary function;Novel coronavirus pneumonic nucleic acid test;</t>
  </si>
  <si>
    <t>Impact of a Proprietary Extract of Nerium Oleander on Symptoms and Mortality :A Feasibility Study</t>
  </si>
  <si>
    <t>Other: Proprietary extract of Nerium oleander</t>
  </si>
  <si>
    <t>https://clinicaltrials.gov/show/NCT04486144</t>
  </si>
  <si>
    <t>Impact Nerium Oleander on Symptoms and Mortality: A Feasibility Study</t>
  </si>
  <si>
    <t>NCT04486144</t>
  </si>
  <si>
    <t>HealthQuilt</t>
  </si>
  <si>
    <t>Covid19 Positive Patient;Covid19 Close Contact</t>
  </si>
  <si>
    <t>Kim Dunn, MD, Ph.D.</t>
  </si>
  <si>
    <t>KDunn and Associates, PA dba Healthquilt</t>
  </si>
  <si>
    <t>_x000D_&lt;br&gt;        Inclusion Criteria:_x000D_&lt;br&gt;_x000D_&lt;br&gt;          -  Age 18_x000D_&lt;br&gt;_x000D_&lt;br&gt;          -  COVID 19 positive or close contact of COVID 19 positive_x000D_&lt;br&gt;_x000D_&lt;br&gt;          -  No use of cardiac glycosides or other antiarrhythmic medications_x000D_&lt;br&gt;_x000D_&lt;br&gt;        Exclusion Criteria:_x000D_&lt;br&gt;_x000D_&lt;br&gt;          -  No use of cardiac glycosides or other antiarrhythmic medications_x000D_&lt;br&gt;_x000D_&lt;br&gt;          -  No allergy to coconut oil_x000D_&lt;br&gt;</t>
  </si>
  <si>
    <t>COVID19 symptoms;Mortality</t>
  </si>
  <si>
    <t>A Randomized Trial on Efficacy and Safety of Ozanimod for the Treatment of COVID-19 Patients Requiring Oxygen Support - A Pilot Trial</t>
  </si>
  <si>
    <t>Drug: Ozanimod;Other: Standard of care</t>
  </si>
  <si>
    <t>https://clinicaltrials.gov/show/NCT04405102</t>
  </si>
  <si>
    <t>COVID-19 Ozanimod Intervention Study</t>
  </si>
  <si>
    <t>NCT04405102</t>
  </si>
  <si>
    <t>Centre de Recherche de l'Institut Universitaire de Cardiologie et de Pneumologie de Quebec</t>
  </si>
  <si>
    <t>COZI</t>
  </si>
  <si>
    <t>Fran√ßois Lellouche, MD;David Marsolais, PhD;Nathalie Ch√¢teauvert, B. pharm;Pascale Blais-Lecours, PhD;Pascale Blais-Lecours, PhD;Patricia Lizotte</t>
  </si>
  <si>
    <t>;;;;pascale.blais-lecours@criucpq.ulaval.ca;patricia.lizotte@criucpq.ulaval.ca</t>
  </si>
  <si>
    <t>;;;;418-656-8711;418-656-8711</t>
  </si>
  <si>
    <t>IUCPQ-UL;CRIUCPQ-UL;CRIUCPQ-UL;CRIUCPQ-UL;</t>
  </si>
  <si>
    <t>_x000D_&lt;br&gt;        Inclusion criteria_x000D_&lt;br&gt;_x000D_&lt;br&gt;          -  Confirmed COVID-19 (positive polymerase chain reaction (PCR) for COVID-19 from any_x000D_&lt;br&gt;             specimen)_x000D_&lt;br&gt;_x000D_&lt;br&gt;          -  Patients older than 18 years old and younger than 85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  Serum creatinine &lt; 124 ¬µmol/L_x000D_&lt;br&gt;_x000D_&lt;br&gt;          -  Serum troponin &lt; 28 ng/L_x000D_&lt;br&gt;_x000D_&lt;br&gt;        Exclusion criteria Medical conditions_x000D_&lt;br&gt;_x000D_&lt;br&gt;          -  Level of care B, C or D (patient admitted for palliative care; or physician is not_x000D_&lt;br&gt;             committed to life-sustaining therapies)_x000D_&lt;br&gt;_x000D_&lt;br&gt;          -  No SpO2 signal available_x000D_&lt;br&gt;_x000D_&lt;br&gt;          -  Patient agitation_x000D_&lt;br&gt;_x000D_&lt;br&gt;          -  Severe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Known presence of Mobitz type II second-degree or third-degree atrioventricular block,_x000D_&lt;br&gt;             sick sinus syndrome, or sinoatrial block, unless patient has a functioning pacemaker_x000D_&lt;br&gt;_x000D_&lt;br&gt;          -  Child-Pugh score class C_x000D_&lt;br&gt;_x000D_&lt;br&gt;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MAO inhibitor (tranylcypromine, selegiline or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  Patients receiving or anticipated to receive chloroquine or azithromycin._x000D_&lt;br&gt;_x000D_&lt;br&gt;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t>
  </si>
  <si>
    <t>Daily Patient progression assessed with the World Health Organization-adapted 6-points ordinal scale</t>
  </si>
  <si>
    <t>Managing Endothelial Dysfunction in Moderate COVID-19 : A Randomized Controlled Trial at the Lebanese American University Medical Center- Rizk Hospital</t>
  </si>
  <si>
    <t>Drug: Atorvastatin;Drug: Placebo Atrovastatin</t>
  </si>
  <si>
    <t>https://clinicaltrials.gov/show/NCT04631536</t>
  </si>
  <si>
    <t>Managing Endothelial Dysfunction in COVID-19 : A Randomized Controlled Trial at LAUMC</t>
  </si>
  <si>
    <t>NCT04631536</t>
  </si>
  <si>
    <t>Lebanese American University Medical Center</t>
  </si>
  <si>
    <t>MEDIC-LAUMC</t>
  </si>
  <si>
    <t>Matli Kamal, MD</t>
  </si>
  <si>
    <t>matlikamal@gmail.com</t>
  </si>
  <si>
    <t>_x000D_&lt;br&gt;        Inclusion Criteria:_x000D_&lt;br&gt;_x000D_&lt;br&gt;        .Adults 18 years of age and above._x000D_&lt;br&gt;_x000D_&lt;br&gt;        .PCR-confirmed COVID-19 classified as mild, moderate or with severe disease as per the FDA._x000D_&lt;br&gt;_x000D_&lt;br&gt;        With mild being a positive testing by standard RT-PCR assay or equivalent test and symptoms_x000D_&lt;br&gt;        of mild illness with COVID-19 that could include fever, cough, sore throat, malaise,_x000D_&lt;br&gt;        headache, muscle pain, gastrointestinal symptoms, without shortness of breath or dyspnea._x000D_&lt;br&gt;        No clinical signs indicative of Moderate, Severe, or Critical Severity._x000D_&lt;br&gt;_x000D_&lt;br&gt;        .Moderate defined as positive testing by standard RT-PCR assay or equivalent testing and_x000D_&lt;br&gt;        symptoms of moderate illness which could include any symptom of mild illness or shortness_x000D_&lt;br&gt;        of breath with exertion. Clinical signs suggestive of moderate illness with COVID-19, such_x000D_&lt;br&gt;        as respiratory rate = 20 breaths per minute, saturation of oxygen (SpO2) &gt; 93% on room air_x000D_&lt;br&gt;        at sea level, heart rate = 90 beats per minute. No clinical signs indicative of Severe or_x000D_&lt;br&gt;        Critical Illness Severity._x000D_&lt;br&gt;_x000D_&lt;br&gt;        .Severe symptoms could include any symptom of moderate illness or shortness of breath at_x000D_&lt;br&gt;        rest, or respiratory distress. Clinical signs indicative of severe systemic illness with_x000D_&lt;br&gt;        COVID-19, such as respiratory 468 rate = 30 per minute, heart rate = 125 per minute, SpO2 =_x000D_&lt;br&gt;        93% on room air at sea level or 469 PaO2/FiO2 &lt; 300._x000D_&lt;br&gt;_x000D_&lt;br&gt;        .No criteria for Critical Severity._x000D_&lt;br&gt;_x000D_&lt;br&gt;        Exclusion Criteria:_x000D_&lt;br&gt;_x000D_&lt;br&gt;        . Patients who are already on beta-blockers_x000D_&lt;br&gt;_x000D_&lt;br&gt;        .Patients already on Statins._x000D_&lt;br&gt;_x000D_&lt;br&gt;        Patients already on Nicorandil._x000D_&lt;br&gt;_x000D_&lt;br&gt;        .Shock as defined by SBP&lt;90 for more than 30 minutes not responding to IV fluids with_x000D_&lt;br&gt;        evidence of end organ damage._x000D_&lt;br&gt;_x000D_&lt;br&gt;        .Severe bradycardia (&lt;50 bpm)._x000D_&lt;br&gt;_x000D_&lt;br&gt;        .Heart block greater than first-degree (except in patients with a functioning artificial_x000D_&lt;br&gt;        pacemaker)._x000D_&lt;br&gt;_x000D_&lt;br&gt;        .Decompensated heart failure._x000D_&lt;br&gt;_x000D_&lt;br&gt;        .Sick sinus syndrome (unless a permanent pacemaker is in place)._x000D_&lt;br&gt;_x000D_&lt;br&gt;        .Severe hepatic impairment (Child-Pugh class C) or active liver disease._x000D_&lt;br&gt;_x000D_&lt;br&gt;        .Unexplained persistent elevations of serum transaminases._x000D_&lt;br&gt;_x000D_&lt;br&gt;        .Pregnancy or breastfeeding._x000D_&lt;br&gt;_x000D_&lt;br&gt;        .Hypersensitivity to any of the medications._x000D_&lt;br&gt;</t>
  </si>
  <si>
    <t>The Single-center, Open-label Phase I Clinical Trial of Booster Vaccination of Adenovirus Type-5 Vectored COVID-19 Vaccine in Healthy Adults Aged 18-60 Years</t>
  </si>
  <si>
    <t>Biological: Adenovirus Type-5 Vectored COVID-19 Vaccine</t>
  </si>
  <si>
    <t>https://clinicaltrials.gov/show/NCT04568811</t>
  </si>
  <si>
    <t>The Phase I Clinical Trial of Booster Vaccination of Adenovirus Type-5 Vectored COVID-19 Vaccine</t>
  </si>
  <si>
    <t>NCT04568811</t>
  </si>
  <si>
    <t>Adenovirus Type-5 Vectored COVID-19 Vaccine</t>
  </si>
  <si>
    <t>September 26, 2020</t>
  </si>
  <si>
    <t>_x000D_&lt;br&gt;        Inclusion Criteria:_x000D_&lt;br&gt;_x000D_&lt;br&gt;          -  Participants who has received prime vaccination of adenovirus type-5 vectored COVID-19_x000D_&lt;br&gt;             vaccine_x000D_&lt;br&gt;_x000D_&lt;br&gt;          -  Able to understand the content of informed consent and willing to sign the informed_x000D_&lt;br&gt;             consent_x000D_&lt;br&gt;_x000D_&lt;br&gt;          -  Negative in HIV diagnostic test._x000D_&lt;br&gt;_x000D_&lt;br&gt;          -  Axillary temperature =37.0¬∞C._x000D_&lt;br&gt;_x000D_&lt;br&gt;          -  General good health as established by medical history and physical examination._x000D_&lt;br&gt;_x000D_&lt;br&gt;          -  Able to complete 12 months visit_x000D_&lt;br&gt;_x000D_&lt;br&gt;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on day of enrollment, or become pregnant during_x000D_&lt;br&gt;             the next 12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</si>
  <si>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Occurrence of adverse reactions within 14 days after booster vaccination</t>
  </si>
  <si>
    <t>A Master Protocol Assessing the Safety, Tolerability, and Efficacy of Anti-Spike (S) SARS-CoV-2 Monoclonal Antibodies for the Treatment of Hospitalized Patients With COVID-19</t>
  </si>
  <si>
    <t>Drug: REGN10933+REGN10987 combination therapy;Drug: Placebo</t>
  </si>
  <si>
    <t>https://clinicaltrials.gov/show/NCT04426695</t>
  </si>
  <si>
    <t>Safety, Tolerability, and Efficacy of Anti-Spike (S) SARS-CoV-2 Monoclonal Antibodies for Hospitalized Adult Patients With COVID-19</t>
  </si>
  <si>
    <t>NCT04426695</t>
  </si>
  <si>
    <t>Regeneron Pharmaceuticals</t>
  </si>
  <si>
    <t>United States;Brazil;Chile;Moldova, Republic of;Romania;Brazil;Chile;Moldova, Republic of;Romania;United States</t>
  </si>
  <si>
    <t>Clinical Trial Management;Clinical Trials Administrator</t>
  </si>
  <si>
    <t>;clinicaltrials@regeneron.com</t>
  </si>
  <si>
    <t>;844-734-6643</t>
  </si>
  <si>
    <t>Regeneron Pharmaceuticals;</t>
  </si>
  <si>
    <t>_x000D_&lt;br&gt;        Key Inclusion Criteria:_x000D_&lt;br&gt;_x000D_&lt;br&gt;          -  Has SARS-CoV-2-positive antigen or molecular diagnostic test (by validated SARS-CoV-2_x000D_&lt;br&gt;             antigen, RT-PCR, or other molecular diagnostic assay, using an appropriate sample such_x000D_&lt;br&gt;             as NP, nasal, oropharyngeal [OP], or saliva) =72 hours prior to randomization and no_x000D_&lt;br&gt;             alternative explanation for current clinical condition. A historical record of_x000D_&lt;br&gt;             positive result from test conducted =72 hours prior to randomization is acceptable._x000D_&lt;br&gt;_x000D_&lt;br&gt;          -  Has symptoms consistent with COVID-19, as determined by investigator, with onset =10_x000D_&lt;br&gt;             days before randomization_x000D_&lt;br&gt;_x000D_&lt;br&gt;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1A: With COVID-19 symptoms but not requiring supplemental oxygen_x000D_&lt;br&gt;_x000D_&lt;br&gt;               2. Cohort 1: Maintains O2 saturation &gt;93% on low-flow oxygen as defined in the_x000D_&lt;br&gt;                  protocol_x000D_&lt;br&gt;_x000D_&lt;br&gt;               3. Cohort 2: High-intensity oxygen therapy without mechanical ventilation as defined_x000D_&lt;br&gt;                  in the protocol_x000D_&lt;br&gt;_x000D_&lt;br&gt;               4. Cohort 3: On mechanical ventilation_x000D_&lt;br&gt;_x000D_&lt;br&gt;        Key Exclusion Criteria:_x000D_&lt;br&gt;_x000D_&lt;br&gt;          -  Phase 1 Only: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</si>
  <si>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polymerase chain reaction (RT-qPCR) in nasopharyngeal (NP) swab samples;Proportion of patients with at least 1-point improvement on a 7-Point Ordinal Scale in clinical status</t>
  </si>
  <si>
    <t>Clinical Research on Treatment of Novel Coronavirus Pneumonia  with ''Guangdong Pneumonia NO.1''</t>
  </si>
  <si>
    <t>experimental group:''Guangdong Pneumonia NO.1''+basic treatment;	 control group:basic treatment and(or) antiviral therapy;</t>
  </si>
  <si>
    <t>http://www.chictr.org.cn/showproj.aspx?proj=52106</t>
  </si>
  <si>
    <t>A medical records based study for ''Guangdong Pneumonia NO.1'' in the Treatment of Novel Coronavirus Pneumonia (COVID-19)</t>
  </si>
  <si>
    <t>ChiCTR2000031888</t>
  </si>
  <si>
    <t>experimental group:150;	 control group:150;</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</si>
  <si>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t>
  </si>
  <si>
    <t>syndrome;nucleic acid of nCoV-19;blood count;liver and kidney function;cardiac enzymes;lung CT;</t>
  </si>
  <si>
    <t>Preventing Pulmonary Complications in Surgical Patients at Risk of COVID-19
 - COVIDSurgRCT_v1.0_20200330</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</si>
  <si>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</si>
  <si>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https://www.clinicaltrialsregister.eu/ctr-search/search?query=eudract_number:2020-001448-24</t>
  </si>
  <si>
    <t>EUCTR2020-001448-24-GB</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</si>
  <si>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</si>
  <si>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</si>
  <si>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</si>
  <si>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</si>
  <si>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</si>
  <si>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</si>
  <si>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</si>
  <si>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</si>
  <si>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</si>
  <si>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</si>
  <si>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The Extended Protocol of Evaluation of Safety and Efficiency of Method of Exosome Inhalation in COVID-19 Associated Two-Sided Pneumonia</t>
  </si>
  <si>
    <t>https://clinicaltrials.gov/show/NCT04602442</t>
  </si>
  <si>
    <t>Safety and Efficiency of Method of Exosome Inhalation in COVID-19 Associated Pneumonia</t>
  </si>
  <si>
    <t>NCT04602442</t>
  </si>
  <si>
    <t>Olga Tyumina</t>
  </si>
  <si>
    <t>COVID-19EXO2</t>
  </si>
  <si>
    <t>_x000D_&lt;br&gt;        Inclusion Criteria:_x000D_&lt;br&gt;_x000D_&lt;br&gt;          -  Ability to understand the study objectives and risks and provide signed and dated_x000D_&lt;br&gt;             informed consent;_x000D_&lt;br&gt;_x000D_&lt;br&gt;          -  COVID-19 infection (by PCR or antibody test or high probability of COVID-19 by CT);_x000D_&lt;br&gt;_x000D_&lt;br&gt;          -  Pneumonia requiring hospitalization, and oxygen saturation of &lt;93%, need for_x000D_&lt;br&gt;             noninvasive ventilation. The confirmed volume of lung damage by CT;_x000D_&lt;br&gt;_x000D_&lt;br&gt;          -  ability to proceed with inhalation by self;_x000D_&lt;br&gt;_x000D_&lt;br&gt;        Exclusion Criteria:_x000D_&lt;br&gt;_x000D_&lt;br&gt;          -  Severe respiratory failure at the time of screening due to COVID-19 pneumonia;_x000D_&lt;br&gt;_x000D_&lt;br&gt;          -  Known to undergo medical resuscitation for 14 days before randomization;_x000D_&lt;br&gt;_x000D_&lt;br&gt;          -  Any serious medical condition or deviation of the clinical laboratory parameter that,_x000D_&lt;br&gt;             in the opinion of the researcher, prevents safe participation and completion of the_x000D_&lt;br&gt;             study by the participant Confirmed uncontrolled active bacterial, fungal, viral or_x000D_&lt;br&gt;             other infection (other than SARS-CoV-2)._x000D_&lt;br&gt;_x000D_&lt;br&gt;          -  According to the researcher, the progression to death is inevitable and will occur_x000D_&lt;br&gt;             within the next 24 hours, regardless of the therapy._x000D_&lt;br&gt;_x000D_&lt;br&gt;          -  The life expectancy of fewer than 28 days, taking into account a medical condition_x000D_&lt;br&gt;             already existing that cannot be corrected, e.g. participants with the following_x000D_&lt;br&gt;             conditions or suspicions: polyorganic insufficiency, poorly controlled neoplasms,_x000D_&lt;br&gt;             terminal stage heart disease, cardiopulmonary cardiac arrest that required_x000D_&lt;br&gt;             cardiopulmonary resuscitation, or electrical activity not accompanied by a pulse, or_x000D_&lt;br&gt;             asystole within the last 30 days, terminal stage liver disease, terminal stage liver_x000D_&lt;br&gt;             disease, or liver disease;_x000D_&lt;br&gt;_x000D_&lt;br&gt;          -  Pregnancy or breastfeeding;_x000D_&lt;br&gt;_x000D_&lt;br&gt;          -  Liver function failure (Class C for Child-Pugh), detected within 24 hours at screening_x000D_&lt;br&gt;             (local laboratory);_x000D_&lt;br&gt;_x000D_&lt;br&gt;          -  Absolute neutrophil count (ANC) &lt;500 cells/¬µL at screening (local laboratory);_x000D_&lt;br&gt;_x000D_&lt;br&gt;          -  Platelet count &lt;50000 cells/¬µL at screening (based on laboratory data);_x000D_&lt;br&gt;_x000D_&lt;br&gt;          -  Creatinine level = 1.5 from the upper limit;_x000D_&lt;br&gt;_x000D_&lt;br&gt;          -  Uncontrolled or untreated arrhythmia with clinical manifestations, myocardial_x000D_&lt;br&gt;             infarction within the last 6 weeks or congestive heart failure (NYHA Degrees 3 or 4);_x000D_&lt;br&gt;_x000D_&lt;br&gt;          -  Respiratory failure in the last 6 months or home use of oxygen in severe chronic_x000D_&lt;br&gt;             respiratory disease (COPD);_x000D_&lt;br&gt;_x000D_&lt;br&gt;          -  Quadriplegia;_x000D_&lt;br&gt;_x000D_&lt;br&gt;          -  Primary immunodeficiency, tuberculosis, progressive multifocal leukoencephalopathy,_x000D_&lt;br&gt;             aspergillosis or other invasive mold/fungal infection in anamnesis, or internal or_x000D_&lt;br&gt;             bone marrow transplantation for 6 months before randomization;_x000D_&lt;br&gt;_x000D_&lt;br&gt;          -  Known infection with hepatitis B or C viruses requiring therapy;_x000D_&lt;br&gt;</t>
  </si>
  <si>
    <t>Number of participants with non-serious and serious adverse events during trial;Number of participants with non-serious and serious adverse during inhalation procedure</t>
  </si>
  <si>
    <t>A Randomized, Double-blind, Placebo-controlled Trial of Anti-SARS-CoV-2 Plasma in Hospitalized Non-ICU Patients With COVID-19</t>
  </si>
  <si>
    <t>Drug: anti-SARS-CoV-2 plasma;Other: Placebo</t>
  </si>
  <si>
    <t>https://clinicaltrials.gov/show/NCT04467151</t>
  </si>
  <si>
    <t>Administration of Anti-SARS-CoV-2 Convalescent Plasma in Hospitalized, Non-ICU Patients With COVID-19</t>
  </si>
  <si>
    <t>NCT04467151</t>
  </si>
  <si>
    <t>Kashif Khan</t>
  </si>
  <si>
    <t>Kashif T Khan, MD, SM</t>
  </si>
  <si>
    <t>Keck School of Medicine of University of Southern California</t>
  </si>
  <si>
    <t>_x000D_&lt;br&gt;        Inclusion Criteria:_x000D_&lt;br&gt;_x000D_&lt;br&gt;          -  Patients =18 years of age_x000D_&lt;br&gt;_x000D_&lt;br&gt;          -  Hospitalized with COVID-19-related acute respiratory symptoms_x000D_&lt;br&gt;_x000D_&lt;br&gt;          -  Initial COVID-19 severity status on the WHO Ordinal Scale for Clinical Improvement = 3_x000D_&lt;br&gt;             ("Hospitalized, no oxygen therapy) or 4 ("Hospitalized, on oxygen by mask or nasal_x000D_&lt;br&gt;             prongs")_x000D_&lt;br&gt;_x000D_&lt;br&gt;          -  Laboratory-confirmed COVID-19_x000D_&lt;br&gt;_x000D_&lt;br&gt;          -  First signs of infection occurring no more than 14 days prior to enrollment_x000D_&lt;br&gt;_x000D_&lt;br&gt;        Exclusion Criteria:_x000D_&lt;br&gt;_x000D_&lt;br&gt;          -  Receipt of pooled immunoglobulin in the past 30 days_x000D_&lt;br&gt;_x000D_&lt;br&gt;          -  Contraindication to transfusion or history of prior reactions to transfusion blood_x000D_&lt;br&gt;             products_x000D_&lt;br&gt;_x000D_&lt;br&gt;          -  Admission to intensive care unit at any point during hospital course prior to_x000D_&lt;br&gt;             enrollment_x000D_&lt;br&gt;</t>
  </si>
  <si>
    <t>Disease progression measured by WHO scale</t>
  </si>
  <si>
    <t>Exploratory Studies of the Effect of Tranexamic Acid Treatment on the Progression of COVID19 in Outpatients</t>
  </si>
  <si>
    <t>Drug: Tranexamic acid tablets;Drug: Placebo oral tablet</t>
  </si>
  <si>
    <t>https://clinicaltrials.gov/show/NCT04338074</t>
  </si>
  <si>
    <t>TXA and Corona Virus 2019 (COVID19) in Outpatients</t>
  </si>
  <si>
    <t>NCT04338074</t>
  </si>
  <si>
    <t>TCOutpatient</t>
  </si>
  <si>
    <t>;2059079743;205-907-9743</t>
  </si>
  <si>
    <t>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</si>
  <si>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RANDOMIZED PHASE IIA CLINICAL TRIAL TO COMPARE THE EFFICACY OF IVERMECTIN VERSUS PLACEBO TO OBTAIN NEGATIVE PCR RESULTS IN PATIENTS WITH EARLY PHASE COVID-19</t>
  </si>
  <si>
    <t>Group name:IVERMECTIN Type of group;1 N¬∞ of participants:34 Intervention(s) description:The participants will receive one (1) daily dose of 300 mcg/kg ivermectina for three (3) consecutive days. The Ivermectin presentation will be an oral drop solution.&lt;br&gt;Group name:Ivermectin placebo Type of group;2 N¬∞ of participants:34 Intervention(s) description:The participants will receive one (1) daily dose of an ivermectin placebo for three (3) consecutive days. The placebo presentation will be an oral drop solution undistinguishable &lt;br&gt;</t>
  </si>
  <si>
    <t>https://www.ins.gob.pe/ensayosclinicos/rpec/recuperarECPBNuevoEN.asp?numec=034-20</t>
  </si>
  <si>
    <t>PER-034-20</t>
  </si>
  <si>
    <t>This al is a triple-blind, randomized phase 2a ontrolled trial with two parallel groups to evaluate the efficacy of ivermectin in reducing nasal viral carriage at 7 days after treatment in SARS-CoV-2 infected patients. The study will recruit 68 patients (34 per group). Selected patients will be randomized to receive one (1) daily dose of 300 mcg/kg ivermectin or an equivalent placebo during three (3) consecutive days, and they will remain in the trial for a period of 21 days.. This study will take place in the Hospital Cayetano Heredia.</t>
  </si>
  <si>
    <t>Patricia Jannet</t>
  </si>
  <si>
    <t>Inclusion criteria: 1. Patients with COVID-19 typical symptoms (cough, fever, anosmia) present for not more than 96 hours, 2. The patient must be elder than 18 years old. 3. Not previous administration of ivermectin before the study. 4. No known history of ivermectin allergy. 5. The patient can give his consent to take part in the study. 6. Current use of CYP 3A4 or P-gp inhibitor drugs such as quinidine, amiodarone, diltiazem, spironolactone, verapamil, clarithromycin, erythromycin, itraconazole, ketoconazole, cyclosporine, tacrolimus, indinavir, ritonavir or cobicistat. Use of critical CYP3A4 substrate drugs such as warfarin.</t>
  </si>
  <si>
    <t>Exclusion criteria: 1.	COVID-19 pneumonia_x000D_&lt;br&gt;      ‚Ä¢	Diagnosed by the attending physician (oxygen saturation &lt; 95% or lung crackles)_x000D_&lt;br&gt;2.	Positive pregnancy test for women of child bearing age_x000D_&lt;br&gt;3.	Positive IgG against SARS-CoV-2 by rapid diagnostic test._x000D_&lt;br&gt;4.	Negative SARS-CoV-2 PCR from a nasopharyngeal swab._x000D_&lt;br&gt;</t>
  </si>
  <si>
    <t>Outcome name:Use of PCR for SARS-CoV-2. The primary outcome measure will be assessed using Fisher¬¥s exact test.&lt;br&gt;Measure:Proportion of patients with a positive SARS-CoV-2 PCR from a nasopharyngeal swab at day 7 post-treatment&lt;br&gt;Timepoints:At day 7 post-treatment.</t>
  </si>
  <si>
    <t>Emergency Use Pilot Study of Cord Blood Derived Mesenchymal Stem Cells for Treatment of COVID-19 Related Acute Respiratory Distress Syndrome</t>
  </si>
  <si>
    <t>Other: Best Practice;Biological: Mesenchymal Stem Cell</t>
  </si>
  <si>
    <t>https://clinicaltrials.gov/show/NCT04565665</t>
  </si>
  <si>
    <t>Cord Blood-Derived Mesenchymal Stem Cells for the Treatment of COVID-19 Related Acute Respiratory Distress Syndrome</t>
  </si>
  <si>
    <t>NCT04565665</t>
  </si>
  <si>
    <t>COVID-19 Infection;COVID-19-Associated Acute Respiratory Distress Syndrome</t>
  </si>
  <si>
    <t>Amanda Olson;Amanda Olson;Amanda Olson</t>
  </si>
  <si>
    <t>;alolson@mdanderson.org;alolson@mdanderson.org</t>
  </si>
  <si>
    <t>;713-745-1505;713-745-1505</t>
  </si>
  <si>
    <t>M.D. Anderson Cancer Center;</t>
  </si>
  <si>
    <t>_x000D_&lt;br&gt;        Inclusion Criteria:_x000D_&lt;br&gt;_x000D_&lt;br&gt;          -  Patients with moderate to severe ARDS per Berlin criteria secondary to COVID-19._x000D_&lt;br&gt;             Moderate to severe is defined in appendix as the following: moderate partial pressure_x000D_&lt;br&gt;             of arterial oxygen (PaO2)/FiO2 of 100-200 mm Hg, severe PaO2/FiO2 of less than 100 mm_x000D_&lt;br&gt;             Hg_x000D_&lt;br&gt;_x000D_&lt;br&gt;          -  Negative pregnancy test in a woman with childbearing potential defined as not_x000D_&lt;br&gt;             post-menopausal for 12 months or no previous surgical sterilization_x000D_&lt;br&gt;_x000D_&lt;br&gt;          -  Patient or legally authorized representative consent_x000D_&lt;br&gt;_x000D_&lt;br&gt;        Exclusion Criteria:_x000D_&lt;br&gt;_x000D_&lt;br&gt;          -  Moribund patients not expected to survive up to 48 hours_x000D_&lt;br&gt;_x000D_&lt;br&gt;          -  Patients with severe chronic liver disease (Childs-Pugh score &gt; 10)_x000D_&lt;br&gt;_x000D_&lt;br&gt;          -  Pregnant and/or lactating women_x000D_&lt;br&gt;_x000D_&lt;br&gt;          -  Patients on extracorporeal membrane oxygenation_x000D_&lt;br&gt;</t>
  </si>
  <si>
    <t>Incidence of composite serious adverse events (Pilot);Patients alive without grade 3, 4 infusional toxicity (Phase II);Patients alive with grade 3 or 4 infusional toxicity (Phase II);Patients not alive (Phase II)</t>
  </si>
  <si>
    <t>The effect of diet on the clinical symptoms of COVID-19 outpatients with the attitude of traditional medicine</t>
  </si>
  <si>
    <t>Intervention 1: Intervention group: In addition to routine treatment, pomegranate juice is prescribed 3 glasses a day and 2 grams of sumac packs at noon and at night on food for four weeks. Intervention 2: Control group: Routine treatment.</t>
  </si>
  <si>
    <t>http://en.irct.ir/trial/49530</t>
  </si>
  <si>
    <t>The effect of diet based on traditional medicine on COVID-19</t>
  </si>
  <si>
    <t>IRCT20190406043175N3</t>
  </si>
  <si>
    <t>Randomization: Randomized, Blinding: Not blinded, Placebo: Not used, Assignment: Parallel, Purpose: Treatment, Randomization description: The numbers from 1 to 80 is written on 80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</si>
  <si>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COVID-19 Disease. &lt;br&gt;COVID-19, virus not identified;U07.02</t>
  </si>
  <si>
    <t>Hassan Rakhshandeh</t>
  </si>
  <si>
    <t>Faculty of Medicine, Azadi sq</t>
  </si>
  <si>
    <t>Rakhshandehh@mums.ac.ir</t>
  </si>
  <si>
    <t>+98 51 3800 2000</t>
  </si>
  <si>
    <t>Inclusion criteria: Outpatient patients with clinical symptoms of covid 19 and  RT-PCR testing or chest CT  positive for the disease that referred home for treatment.&lt;br&gt;Under 60 years of age&lt;br&gt;Relative stability of cardiovascular status</t>
  </si>
  <si>
    <t>Exclusion criteria: Pregnant and lactating women&lt;br&gt;COVID-19 patients in hospital or admitted to hospital</t>
  </si>
  <si>
    <t>Anorexia Nausea. Timepoint: Every two weeks for up to a month. Method of measurement: Examination by a physician.</t>
  </si>
  <si>
    <t>In adult patients with known or suspected COVID-19, does the use of Continuous Positive Airway Pressure (CPAP) or high-flow nasal oxygen (HFNO), compared with standard care reduce mortality or need for tracheal intubation?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</si>
  <si>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</si>
  <si>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http://isrctn.com/ISRCTN16912075</t>
  </si>
  <si>
    <t>RECOVERY Respiratory Support: Respiratory Strategies in patients with coronavirus COVID-19 ‚Äì CPAP, high-flow nasal oxygen, and standard care</t>
  </si>
  <si>
    <t>ISRCTN16912075</t>
  </si>
  <si>
    <t>Adaptive (group-sequential), pragmatic, randomised controlled, open-label, multi-centre, effectiveness trial (Treatment)</t>
  </si>
  <si>
    <t>University of Warwick</t>
  </si>
  <si>
    <t>Respiratory failure in patients with known or suspected COVID-19 (SARS-CoV-2 infection) &lt;br&gt;Respiratory &lt;br&gt;COVID-19 (SARS-CoV-2 infection)</t>
  </si>
  <si>
    <t>Keith</t>
  </si>
  <si>
    <t>Couper</t>
  </si>
  <si>
    <t xml:space="preserve">
                    Clinical Trials Unit
                    Warwick Medical School
                    University of Warwick
</t>
  </si>
  <si>
    <t>k.couper@warwick.ac.uk</t>
  </si>
  <si>
    <t>Inclusion criteria: &lt;br&gt;                1. Adults = 18 years&lt;br&gt;                2. Admitted to hospital with suspected or proven COVID-19&lt;br&gt;                3. On 40% oxygen (or greater) with SpO2 &lt;94%&lt;br&gt;                4. Plan for escalation to intubation if needed&lt;br&gt;</t>
  </si>
  <si>
    <t>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t>
  </si>
  <si>
    <t>Composite outcome comprising tracheal intubation or mortality within 30 days. Mortality will be reported from hospital records up until discharge and tracked after discharge. Intubation will be obtained from hospital data.</t>
  </si>
  <si>
    <t>A Multi-center, Double-blind, Randomized, Placebo Parallel Controlled, Safety and Tolerability Phase I Clinical Trial of Recombinant Novel Coronavirus Vaccine (CHO Cells) in Healthy People Between 18 and 59 Years of Age</t>
  </si>
  <si>
    <t>https://clinicaltrials.gov/show/NCT04445194</t>
  </si>
  <si>
    <t>Phase I Clinical Study of Recombinant Novel Coronavirus Vaccine</t>
  </si>
  <si>
    <t>NCT04445194</t>
  </si>
  <si>
    <t>Hong Ren, master;Hong Ren, master;Hong Ren, doctor</t>
  </si>
  <si>
    <t>;22168398@qq.com;22168398@qq.com</t>
  </si>
  <si>
    <t>;023-63693790;023-63693790</t>
  </si>
  <si>
    <t>The Second Affiliated Hospital of Chongqing Medical University;</t>
  </si>
  <si>
    <t>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t>
  </si>
  <si>
    <t>The number of adverse events after intramuscular injection</t>
  </si>
  <si>
    <t>A randomized, open-label, blank-controlled trial for Lian-Hua Qing-Wen Capsule /Granule in the treatment of novel coronavirus pneumonia (COVID-19)</t>
  </si>
  <si>
    <t>Routine treatment + Lianhua Qingwen Capsules/granules:4 capsules / time or 1 bag / time, 3 times a day;Conventional treatment:Treat as prescribed in the fourth edition of the diagnosis and treatment plan, without using traditional Chinese medicine;</t>
  </si>
  <si>
    <t>http://www.chictr.org.cn/showproj.aspx?proj=48889</t>
  </si>
  <si>
    <t>ChiCTR2000029434</t>
  </si>
  <si>
    <t>Routine treatment + Lianhua Qingwen Capsules/granules:120;Conventional treatment:120;</t>
  </si>
  <si>
    <t>Hebei Yiling Hospital, Renmin Hospital of Wuhan University</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</si>
  <si>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</si>
  <si>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</si>
  <si>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</si>
  <si>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</si>
  <si>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</si>
  <si>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</si>
  <si>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Clinical symptoms (fever, weakness, cough) recovery rate and recovery time;</t>
  </si>
  <si>
    <t>Efficacy and safety of Chinese Herb Medicine Hua-Shi Bai-Du granules in patients with novel coronavirus pneumonia (COVID-19) in Wuhan, China: a prospective, randomized, controlled, open-label trial</t>
  </si>
  <si>
    <t>Experimental group:Hua-Shi Bai-Du granules;control group:conventional treatment of western medicine;</t>
  </si>
  <si>
    <t>http://www.chictr.org.cn/showproj.aspx?proj=51317</t>
  </si>
  <si>
    <t>A RCT for Hua-Shi Bai-Du granules in patients with novel coronavirus pneumonia (COVID-19)</t>
  </si>
  <si>
    <t>ChiCTR2000030988</t>
  </si>
  <si>
    <t>Experimental group:102;control group:102;</t>
  </si>
  <si>
    <t>Guangdong Provincial Hospital of Chinese Medicine</t>
  </si>
  <si>
    <t>Zhongde Zhang</t>
  </si>
  <si>
    <t>111 Dade Road, Yuexiu District, Guangzhou, Guangdong, China</t>
  </si>
  <si>
    <t>doctorzzd99@163.com</t>
  </si>
  <si>
    <t>+86 13903076359</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</si>
  <si>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</si>
  <si>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</si>
  <si>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Inflammation absorption on Chest CT;</t>
  </si>
  <si>
    <t>Do Respiratory Control Center Anomalies Explain the Lack of Respiratory Sensations Perceptions Observed in Patients Affected by COVID-19 ?</t>
  </si>
  <si>
    <t>Other: hypoxia : 14.3 and 12.7% FIO2, hypercapnia 7% CO2, inspiratory mechanical constraint</t>
  </si>
  <si>
    <t>https://clinicaltrials.gov/show/NCT04363749</t>
  </si>
  <si>
    <t>COVID-19 Infection: Exploration of Respiratory Control Center Abnormalities</t>
  </si>
  <si>
    <t>NCT04363749</t>
  </si>
  <si>
    <t>Covid19;Neurological Complication</t>
  </si>
  <si>
    <t>CRC-COVID</t>
  </si>
  <si>
    <t>Thomas Similowski, MD, PhD</t>
  </si>
  <si>
    <t>thomas.similowski@aphp.fr</t>
  </si>
  <si>
    <t>01 42 16 77 52</t>
  </si>
  <si>
    <t>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t>
  </si>
  <si>
    <t>Intensity of the emotional response to hypoxic exposure (14.3 et 12.7% FIO2)</t>
  </si>
  <si>
    <t>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</si>
  <si>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</si>
  <si>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https://anzctr.org.au/ACTRN12620000635965.aspx</t>
  </si>
  <si>
    <t>Open label, prospective study for the Biofourmis Everion armband telemonitoring solution for patients during COVID-19 home isolation within South Western Sydney</t>
  </si>
  <si>
    <t>ACTRN12620000635965</t>
  </si>
  <si>
    <t>Purpose: Prevention; Allocation: Non-randomised trial; Masking: Open (masking not used);Assignment: Single group;</t>
  </si>
  <si>
    <t>South Western Sydney Local Health District</t>
  </si>
  <si>
    <t>COVID-19 positive; &lt;br&gt;COVID-19 positive;Public Health - Health service research;Infection - Other infectious diseases</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</si>
  <si>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</si>
  <si>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</si>
  <si>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</si>
  <si>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 Randomized, Double-Blind, Placebo-Controlled, Multicenter Study to Evaluate the Safety and Efficacy of Tocilizumab in Patients With Severe COVID-19 Pneumonia</t>
  </si>
  <si>
    <t>https://clinicaltrials.gov/show/NCT04320615</t>
  </si>
  <si>
    <t>A Study to Evaluate the Safety and Efficacy of Tocilizumab in Patients With Severe COVID-19 Pneumonia</t>
  </si>
  <si>
    <t>NCT04320615</t>
  </si>
  <si>
    <t>United States;Canada;Denmark;France;Germany;Italy;Netherlands;Spain;United Kingdom;Canada;Denmark;France;Germany;Italy;Netherlands;Spain;United Kingdom;United States</t>
  </si>
  <si>
    <t>COVACTA</t>
  </si>
  <si>
    <t>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t>
  </si>
  <si>
    <t>Clinical Status Assessed Using a 7-Category Ordinal Scale</t>
  </si>
  <si>
    <t>Protective Role of Inhaled Steroids for Covid-19 Infection</t>
  </si>
  <si>
    <t>Drug: 2: Usual practice + SYMBICORT RAPIHALER;Other: 1: Usual practice</t>
  </si>
  <si>
    <t>https://clinicaltrials.gov/show/NCT04331054</t>
  </si>
  <si>
    <t>NCT04331054</t>
  </si>
  <si>
    <t>Covid-19 Infection;Hospitalization in Respiratory Disease Department</t>
  </si>
  <si>
    <t>INHASCO</t>
  </si>
  <si>
    <t>Camille TAILLE, MD, PhD;Camille TAILLE, MD, PhD;Camille TAILLE, MD, PhD</t>
  </si>
  <si>
    <t>;camille.taille@aphp.fr;camille.taille@aphp.fr</t>
  </si>
  <si>
    <t>;+33 1 40 25 68 63;+33 1 40 25 68 63</t>
  </si>
  <si>
    <t>_x000D_&lt;br&gt;        Inclusion criera :_x000D_&lt;br&gt;_x000D_&lt;br&gt;          -  Patient = 18 years old and = 75 years old_x000D_&lt;br&gt;_x000D_&lt;br&gt;          -  Laboratory proved infection by COVID-19 by RT-PCR on a respiratory biological sample_x000D_&lt;br&gt;             within 2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t>
  </si>
  <si>
    <t>Time (in days) to clinical improvement within 30 days after randomization</t>
  </si>
  <si>
    <t>Treatment of COVID-19 Patients Using Wharton's Jelly-Mesenchymal Stem Cells</t>
  </si>
  <si>
    <t>Biological: WJ-MSCs</t>
  </si>
  <si>
    <t>https://clinicaltrials.gov/show/NCT04313322</t>
  </si>
  <si>
    <t>NCT04313322</t>
  </si>
  <si>
    <t>Stem Cells Arabia</t>
  </si>
  <si>
    <t>Jordan</t>
  </si>
  <si>
    <t>Use of Stem Cells for COVID-19 Treatment</t>
  </si>
  <si>
    <t>Adeeb M AlZoubi, Ph.D.;Adeeb M Alzoubi, Ph.D.</t>
  </si>
  <si>
    <t>adeebalzoubi@stemcellsarabia.net;adeebalzoubi@stemcellsarabia.net</t>
  </si>
  <si>
    <t>+962795337575;+962795337575</t>
  </si>
  <si>
    <t>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t>
  </si>
  <si>
    <t>Clinical outcome;CT Scan;RT-PCR results</t>
  </si>
  <si>
    <t>A Phase I, Prospective, Open-Labeled Study to Evaluate the Safety and Immunogenicity of MVC-COV1901</t>
  </si>
  <si>
    <t>Biological: MVC-COV1901</t>
  </si>
  <si>
    <t>https://clinicaltrials.gov/show/NCT04487210</t>
  </si>
  <si>
    <t>A Study to Evaluate the Safety and Immunogenicity of MVC-COV1901 Against COVID-19</t>
  </si>
  <si>
    <t>NCT04487210</t>
  </si>
  <si>
    <t>Medigen Vaccine Biologics Corp.</t>
  </si>
  <si>
    <t>Criss Cheng;Szu-Min Hsieh, MD</t>
  </si>
  <si>
    <t>CrissCheng@medigenvac.com;</t>
  </si>
  <si>
    <t>+886277450830;</t>
  </si>
  <si>
    <t>_x000D_&lt;br&gt;        Inclusion Criteria:_x000D_&lt;br&gt;_x000D_&lt;br&gt;          1. Male or female healthy volunteer =20 and &lt;50 years of age_x000D_&lt;br&gt;_x000D_&lt;br&gt;          2. Subject free of ongoing acute diseases or serious medical conditions (e.g. concomitant_x000D_&lt;br&gt;             illness) such as cardiovascular (e.g. New York Heart Association grade III or IV),_x000D_&lt;br&gt;             hepatic (e.g. Child-Pugh Class C), psychiatric condition (e.g. alcoholism, drug_x000D_&lt;br&gt;             abuse), medical history, physical findings, or laboratory abnormality that in the_x000D_&lt;br&gt;             investigator's opinion could interfere with the results of the trial or adversely_x000D_&lt;br&gt;             affect the safety of the subject_x000D_&lt;br&gt;_x000D_&lt;br&gt;          3. Female subject must be:_x000D_&lt;br&gt;_x000D_&lt;br&gt;               -  Either of non-childbearing potential, i.e. surgically sterilized (defined as_x000D_&lt;br&gt;                  having undergone hysterectomy and/or bilateral oophorectomy and/or bilateral_x000D_&lt;br&gt;                  salpingectomy; tubal ligation alone is not considered sufficient) or one year_x000D_&lt;br&gt;                  post-menopausal;_x000D_&lt;br&gt;_x000D_&lt;br&gt;               -  Or, if of childbearing potential, must be abstinent or agree to use medically_x000D_&lt;br&gt;                  effective contraception from 14 days before screening to 30 days following last_x000D_&lt;br&gt;                  injection of study vaccines. Acceptable forms include:_x000D_&lt;br&gt;_x000D_&lt;br&gt;               -  Implanted hormonal methods of contraception or placement of an intrauterine_x000D_&lt;br&gt;                  device (IUD) or intrauterine system (IUS)_x000D_&lt;br&gt;_x000D_&lt;br&gt;               -  Established use of hormonal methods (injectable, pill, patch or ring) combined_x000D_&lt;br&gt;                  with barrier methods of contraception: condom, or occlusive cap (diaphragm or_x000D_&lt;br&gt;                  cervical/vault caps) withspermicidal foam/gel/film/cream/suppository_x000D_&lt;br&gt;_x000D_&lt;br&gt;               -  Have a negative pregnancy test_x000D_&lt;br&gt;_x000D_&lt;br&gt;          4. Subject is willing and able to comply with all required study visits and follow-up_x000D_&lt;br&gt;             required by this protocol_x000D_&lt;br&gt;_x000D_&lt;br&gt;          5. Subject has no overseas travel within 14 days of screening and will not have any_x000D_&lt;br&gt;             throughout the study period_x000D_&lt;br&gt;_x000D_&lt;br&gt;          6. Subject must provide written informed consent or the Subject's legal representative_x000D_&lt;br&gt;             must understand and consent to the procedure_x000D_&lt;br&gt;_x000D_&lt;br&gt;        Exclusion Criteria:_x000D_&lt;br&gt;_x000D_&lt;br&gt;          1. Receiving any investigational intervention either currently or within 30 days of first_x000D_&lt;br&gt;             dose;_x000D_&lt;br&gt;_x000D_&lt;br&gt;          2. Subject (particularly who is a healthcare worker) with previous known or potential_x000D_&lt;br&gt;             exposure to SARS CoV-1 or 2 viruses (EXCEPT for those who have been tested negative_x000D_&lt;br&gt;             and the 14-days self-managements/ home quarantines/ home isolations are completed), or_x000D_&lt;br&gt;             received any other COVID-19 vaccine;_x000D_&lt;br&gt;_x000D_&lt;br&gt;          3. Administration of any vaccine within 4 weeks of first dose;_x000D_&lt;br&gt;_x000D_&lt;br&gt;          4. A BMI greater than or equal to 30 kg/m2;_x000D_&lt;br&gt;_x000D_&lt;br&gt;          5. Subject with a history of hypersensitivity to any vaccine or a history of allergic_x000D_&lt;br&gt;             disease or reactions likely to be exacerbated by any component of the MVC-COV1901;_x000D_&lt;br&gt;_x000D_&lt;br&gt;          6. Administration of any blood product or intravenous immunoglobulin administration_x000D_&lt;br&gt;             within 12 weeks of first dose;_x000D_&lt;br&gt;_x000D_&lt;br&gt;          7. Pregnancy or breast feeding or have plans to become pregnant in 30 days after last_x000D_&lt;br&gt;             injection of study vaccines;_x000D_&lt;br&gt;_x000D_&lt;br&gt;          8. History of positive serologic test for HIV, hepatitis B surface antigen (HBsAg) or any_x000D_&lt;br&gt;             potentially communicable infectious disease as determined by the investigator or_x000D_&lt;br&gt;             Medical Monitor;_x000D_&lt;br&gt;_x000D_&lt;br&gt;          9. Positive serologic test for hepatitis C (EXCEPTION: successful treatment with_x000D_&lt;br&gt;             confirmation of sustained virologic response);_x000D_&lt;br&gt;_x000D_&lt;br&gt;         10. Baseline evidence of kidney disease as measured by creatinine greater than 1.5 mg/dL;_x000D_&lt;br&gt;_x000D_&lt;br&gt;         11. Screening laboratory tests with Grade 2 or higher abnormality (Toxicity Grading Scale_x000D_&lt;br&gt;             for Healthy Adult and Adolescent Volunteers Enrolled in Preventive Vaccine Clinical_x000D_&lt;br&gt;             Trials, September 2007);_x000D_&lt;br&gt;_x000D_&lt;br&gt;         12. Immunosuppressive illness including hematologic malignancy, history of solid organ or_x000D_&lt;br&gt;             bone marrow transplantation;_x000D_&lt;br&gt;_x000D_&lt;br&gt;         13. A history of autoimmune disease (systemic lupus, rheumatoid arthritis, scleroderma,_x000D_&lt;br&gt;             polyarthritis, thyroiditis, etc.);_x000D_&lt;br&gt;_x000D_&lt;br&gt;         14. Current or anticipated concomitant immunosuppressive therapy (excluding inhaled,_x000D_&lt;br&gt;             topical skin and/or eye drop-containing corticosteroids, low-dose methotrexate, or_x000D_&lt;br&gt;             less than prednisone 20 mg/day or equivalent) within 12 weeks of first dose;_x000D_&lt;br&gt;_x000D_&lt;br&gt;         15. Current or anticipated treatment with TNF-a inhibitors, e.g. infliximab, adalimumab,_x000D_&lt;br&gt;             etanercept within 12 weeks of first dose;_x000D_&lt;br&gt;_x000D_&lt;br&gt;         16. Prior major surgery or any radiation therapy within 12 weeks of first dose;_x000D_&lt;br&gt;_x000D_&lt;br&gt;         17. Alcohol or drug abuse or dependence, psychiatric, addictive, or any disorder that, in_x000D_&lt;br&gt;             the opinion of the investigator, would interfere with adherence to study requirements_x000D_&lt;br&gt;             or assessment of immunologic endpoints; or any illness or condition that in the_x000D_&lt;br&gt;             opinion of the investigator may affect the safety of the participant or the evaluation_x000D_&lt;br&gt;             of any study endpoint;_x000D_&lt;br&gt;_x000D_&lt;br&gt;         18. Presence of keloid scar formation or hypertrophic scar as a clinically significant_x000D_&lt;br&gt;             medical condition, tattoos or wound covering the injection site area;_x000D_&lt;br&gt;_x000D_&lt;br&gt;         19. Body (oral, rectal or ear) temperature = 38.0¬∞C or acute illness within 2 days of_x000D_&lt;br&gt;             first dose, or acute respiratory illness within 14 days of first dose;_x000D_&lt;br&gt;_x000D_&lt;br&gt;         20. Screening laboratory test of antinuclear antibody (ANA), anti-dsDNA antibody,_x000D_&lt;br&gt;             anti-neutrophil cytoplasmic antibodies (ANCA, including cytoplasmic ANCA (c-ANCA),_x000D_&lt;br&gt;             perinuclear ANCA (p-ANCA)) with the value higher than upper normal limit;_x000D_&lt;br&gt;_x000D_&lt;br&gt;         21. Abnormal screening electrocardiography (ECG) with clinically significant findings as_x000D_&lt;br&gt;             reviewed by investigator._x000D_&lt;br&gt;</t>
  </si>
  <si>
    <t>Safety of MVC-COV1901</t>
  </si>
  <si>
    <t>Combination Therapy With Isotretinoin and Tamoxifen Expected to Provide Complete Protection Against Severe Acute Respiratory Syndrome Coronavirus</t>
  </si>
  <si>
    <t>Drug: Drug: Isotretinoin plus Tamoxifen;Drug: Aerosolized Isotretinoin plus Tamoxifen</t>
  </si>
  <si>
    <t>https://clinicaltrials.gov/show/NCT04389580</t>
  </si>
  <si>
    <t>NCT04389580</t>
  </si>
  <si>
    <t>Combination</t>
  </si>
  <si>
    <t>M.Sc.Mahmoud Elkazzaz, M.Sc.Biochemistry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</si>
  <si>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t>
  </si>
  <si>
    <t>Phase 3 randomized, double-blind, placebo-controlled, multi-center study to assess the efficacy and safety of ruxolitinib in patients with COVID-19 associated cytokine storm (RUXCOVID) - RUXCOVID</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</si>
  <si>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</si>
  <si>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https://www.clinicaltrialsregister.eu/ctr-search/search?query=eudract_number:2020-001662-11</t>
  </si>
  <si>
    <t>Phase 3 randomized, double-blind, placebo-controlled, multi-center study to assess the efficacy and safety of ruxolitinib in patients with COVID-19 associated cytokine storm (RUXCOVID)</t>
  </si>
  <si>
    <t>EUCTR2020-001662-11-DE</t>
  </si>
  <si>
    <t>United States;France;Spain;Germany;United Kingdom;Italy</t>
  </si>
  <si>
    <t>COVID-19 associated cytokine storm;Therapeutic area: Diseases [C] - Respiratory Tract Diseases [C08]</t>
  </si>
  <si>
    <t>Medizinischer Infoservice (MCC)</t>
  </si>
  <si>
    <t>Roonstr. 25</t>
  </si>
  <si>
    <t>infoservice.novartis@novartis.com</t>
  </si>
  <si>
    <t>+49 911 273-12100</t>
  </si>
  <si>
    <t>Novartis Pharma GmbH</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</si>
  <si>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</si>
  <si>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</si>
  <si>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Timepoint(s) of evaluation of this end point: 29 days;Primary end point(s): composite endpoint defined as proportion of patients who&lt;br&gt;- die OR&lt;br&gt;- develop respiratory failure (require mechanical ventilation) OR&lt;br&gt;- require intensive care unit (ICU) care;Secondary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t>
  </si>
  <si>
    <t>Reducing Health Care Workers Absenteeism in COVID-19 Pandemic by Enhanced Trained Immune Responses Through Bacillus Calmette-Gu√©rin Vaccination, a Randomized Controlled Trial.</t>
  </si>
  <si>
    <t>Drug: BCG Vaccine;Drug: Placebo</t>
  </si>
  <si>
    <t>https://clinicaltrials.gov/show/NCT04328441</t>
  </si>
  <si>
    <t>Reducing Health Care Workers Absenteeism in Covid-19 Pandemic Through BCG Vaccine</t>
  </si>
  <si>
    <t>NCT04328441</t>
  </si>
  <si>
    <t>BCG-CORONA</t>
  </si>
  <si>
    <t>Marc Bonten, MD, PhD</t>
  </si>
  <si>
    <t>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t>
  </si>
  <si>
    <t>Health Care Workers absenteeism</t>
  </si>
  <si>
    <t>Effects of DPP4 Inhibition on COVID-19 Patients With Type 2 Diabetes</t>
  </si>
  <si>
    <t>Drug: Linagliptin;Drug: Insulin regimen</t>
  </si>
  <si>
    <t>https://clinicaltrials.gov/show/NCT04341935</t>
  </si>
  <si>
    <t>Effects of DPP4 Inhibition on COVID-19</t>
  </si>
  <si>
    <t>NCT04341935</t>
  </si>
  <si>
    <t>University of Miami</t>
  </si>
  <si>
    <t>Coronavirus Infection;Type 2 Diabetes</t>
  </si>
  <si>
    <t>January 30, 2021</t>
  </si>
  <si>
    <t>Gianluca Iacobellis, MD PhD;Gianluca Iacobellis, MD PhD</t>
  </si>
  <si>
    <t>;giacobellis@med.miami.edu</t>
  </si>
  <si>
    <t>;3052433636</t>
  </si>
  <si>
    <t>University of Miami;</t>
  </si>
  <si>
    <t>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t>
  </si>
  <si>
    <t>Changes in Glucose Llevels</t>
  </si>
  <si>
    <t>Lingnan Fire-Needle Therapy Improves the Quality of Life in General Population Under the Pandemic of novel coronavirus pneumonia (COVID-19): A Prospective, Randomized Controlled Trial</t>
  </si>
  <si>
    <t>Intervention group:Lingnan Fire-Needle Therapy;Control:Health and life guidance;</t>
  </si>
  <si>
    <t>http://www.chictr.org.cn/showproj.aspx?proj=52692</t>
  </si>
  <si>
    <t>ChiCTR2000032346</t>
  </si>
  <si>
    <t>Intervention group:60;Control:60;</t>
  </si>
  <si>
    <t>The First Afflicated Hospital of Guangzhou University of  Chinese Medicine</t>
  </si>
  <si>
    <t>novel coronavirus pneumonia (COVID-19); Quality of life and mental health status</t>
  </si>
  <si>
    <t>Guohua Lin</t>
  </si>
  <si>
    <t>tcmlin-801@163.com</t>
  </si>
  <si>
    <t>+86 13609021435</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</si>
  <si>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</si>
  <si>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</si>
  <si>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Quality of life score;</t>
  </si>
  <si>
    <t>A Pilot Placebo-controlled Randomized Double-blind Trial of Melatonin in Outpatients With COVID-19 Infection</t>
  </si>
  <si>
    <t>Drug: Melatonin;Other: Placebo (Methylcellulose) capsule</t>
  </si>
  <si>
    <t>https://clinicaltrials.gov/show/NCT04474483</t>
  </si>
  <si>
    <t>Safety and Efficacy of Melatonin in Outpatients Infected With COVID-19</t>
  </si>
  <si>
    <t>NCT04474483</t>
  </si>
  <si>
    <t>State University of New York at Buffalo</t>
  </si>
  <si>
    <t>November 6, 2020</t>
  </si>
  <si>
    <t>Margarita L Dubocovich, Ph.D.;Margarita L Dubocovich, Ph.D.;Margarita Dubocovich, Ph.D.</t>
  </si>
  <si>
    <t>;mdubo@buffalo.edu;mdubo@buffalo.edu</t>
  </si>
  <si>
    <t>;(716) 829-3048;716-829-3048</t>
  </si>
  <si>
    <t>University at Buffalo;</t>
  </si>
  <si>
    <t>_x000D_&lt;br&gt;        Inclusion Criteria:_x000D_&lt;br&gt;_x000D_&lt;br&gt;          -  Male or non-pregnant female adult =18 years of age at time of enrollment._x000D_&lt;br&gt;_x000D_&lt;br&gt;          -  Women of childbearing potential must agree to use at least one primary form of_x000D_&lt;br&gt;             contraception for the duration of the study._x000D_&lt;br&gt;_x000D_&lt;br&gt;          -  Subject provides written informed consent prior to initiation of any study procedures._x000D_&lt;br&gt;_x000D_&lt;br&gt;          -  Understands and agrees to comply with planned study procedures._x000D_&lt;br&gt;_x000D_&lt;br&gt;          -  Agrees to the collection and storage of saliva samples per protocol._x000D_&lt;br&gt;_x000D_&lt;br&gt;        Exclusion Criteria:_x000D_&lt;br&gt;_x000D_&lt;br&gt;          -  Severe chronic liver disease_x000D_&lt;br&gt;_x000D_&lt;br&gt;          -  Severe chronic kidney disease or requiring dialysis_x000D_&lt;br&gt;_x000D_&lt;br&gt;          -  Pregnancy or breast feeding._x000D_&lt;br&gt;_x000D_&lt;br&gt;          -  Allergy to the study medication_x000D_&lt;br&gt;_x000D_&lt;br&gt;          -  Currently taking melatonin_x000D_&lt;br&gt;_x000D_&lt;br&gt;          -  Currently taking high dose (&gt;500 mg/day) Vitamin C_x000D_&lt;br&gt;</t>
  </si>
  <si>
    <t>Cumulative Incidence of Treatment-Emergent Adverse Events</t>
  </si>
  <si>
    <t>Clinical Trial on Diphenhydramine Compound in Covid-19 Treatment</t>
  </si>
  <si>
    <t>Intervention 1: Intervention group:According to the inclusion criteria and in addition to the treatments recommended in the national guideline, all patients with Quid-19, who were divided into three groups based on clinical symptoms, mild, moderate and severe, Diphenhydramine  Compound syrup is prescribed in a dose of 10 cc. It lasts every 8 hours for 7 days. Then the patient's clinical symptoms and load of PCR test and  lung CT scan of the patient are evaluated at 7-day intervals. Intervention 2: Control group:    According to the inclusion criteria and in addition to the treatments recommended in the national guideline, all patients with Quid-19, who were divided into three groups based on clinical symptoms, mild, moderate and severe, Diphenhydramine syrup is prescribed in a dose of 10 cc. It lasts every 8 hours for 7 days. Then the patient's clinical symptoms and load of PCR test andlung  CT scan of the patient are evaluated at 7-day intervals.</t>
  </si>
  <si>
    <t>http://en.irct.ir/trial/49696</t>
  </si>
  <si>
    <t>Effect of Diphenhydramine Compound in Covid-19</t>
  </si>
  <si>
    <t>IRCT20200504047298N3</t>
  </si>
  <si>
    <t>Randomization: Randomized, Blinding: Double blinded, Placebo: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</si>
  <si>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Covid-19. &lt;br&gt;virus identified‚Äô is assigned to a disease diagnosis of COVID-19 confirmed by laboratory testing.;U07.1</t>
  </si>
  <si>
    <t>Karaj.azimieh.emam ali hospital.infection disease departmant</t>
  </si>
  <si>
    <t>+98 21 4602 2136</t>
  </si>
  <si>
    <t>Inclusion criteria: Confirmed Covid-19 Infection&lt;br&gt;Age between 18_70 years old</t>
  </si>
  <si>
    <t>Exclusion criteria: Cardiovascular disease&lt;br&gt;non confirmed patients&lt;br&gt;Addicted patient</t>
  </si>
  <si>
    <t>Change of involment of lung in HRCT(High-resolution computed tomography). Timepoint: Day 0 and 7 Days later. Method of measurement: HRCT(High-resolution computed tomography).;Change of viral load in Real Time PCR. Timepoint: Day 0  and 7 days  later. Method of measurement: Real Time PCR nasopharengeal soap.</t>
  </si>
  <si>
    <t>Glucocorticoid Therapy for Critically Ill Patients With Severe Acute Respiratory Infections Caused by COVID-19: a Prospective, Randomized Controlled Trial</t>
  </si>
  <si>
    <t>Drug: methylprednisolone therapy;Other: Standard care</t>
  </si>
  <si>
    <t>https://clinicaltrials.gov/show/NCT04244591</t>
  </si>
  <si>
    <t>Glucocorticoid Therapy for COVID-19 Critically Ill Patients With Severe Acute Respiratory Failure</t>
  </si>
  <si>
    <t>NCT04244591</t>
  </si>
  <si>
    <t>COVID-19 Infections</t>
  </si>
  <si>
    <t>January 26, 2020</t>
  </si>
  <si>
    <t>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t>
  </si>
  <si>
    <t>Lower Murray lung injury score;Lower Murray lung injury score</t>
  </si>
  <si>
    <t>The clinical application and basic research related to mesenchymal stem cells to treat novel coronavirus pneumonia (COVID-19)</t>
  </si>
  <si>
    <t>http://www.chictr.org.cn/showproj.aspx?proj=49812</t>
  </si>
  <si>
    <t>ChiCTR2000030020</t>
  </si>
  <si>
    <t>Second Hospital of University of South China, Hengyang</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</si>
  <si>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</si>
  <si>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</si>
  <si>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</si>
  <si>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</si>
  <si>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</si>
  <si>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</si>
  <si>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Coronavirus nucleic acid markers negative rate;Symptoms improved after 4 treatments;Inflammation (CT of the chest);</t>
  </si>
  <si>
    <t>Ivermectin and Doxycycline in Combination or Ivermectin Alone for the Treatment of Adult Bangladeshi Patients Hospitalized for COVID-19: a Randomised, Double-blind, Placebo-controlled Trial.</t>
  </si>
  <si>
    <t>Drug: Ivermectin + Doxycycline + Placebo;Drug: Ivermectin + Placebo;Drug: Placebo</t>
  </si>
  <si>
    <t>https://clinicaltrials.gov/show/NCT04407130</t>
  </si>
  <si>
    <t>Efficacy and Safety of Ivermectin and Doxycycline in Combination or IVE Alone in Patients With COVID-19 Infection.</t>
  </si>
  <si>
    <t>NCT04407130</t>
  </si>
  <si>
    <t>International Centre for Diarrhoeal Disease Research, Bangladesh</t>
  </si>
  <si>
    <t>Wasif Ali Khan, MBBS, MHS</t>
  </si>
  <si>
    <t>_x000D_&lt;br&gt;        Inclusion criterion:_x000D_&lt;br&gt;_x000D_&lt;br&gt;          -  Bangladeshi aged 18-65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H/o received Ivermectin/Doxycycline within last 7 days_x000D_&lt;br&gt;</t>
  </si>
  <si>
    <t>Virological clearance;Remission of fever;Remission of cough</t>
  </si>
  <si>
    <t>Evaluation of a Novel Point-of-Care Diagnostic Test for SARS-CoV-2</t>
  </si>
  <si>
    <t>Procedure: Biospecimen Collection;Other: Questionnaire Administration</t>
  </si>
  <si>
    <t>https://clinicaltrials.gov/show/NCT04513990</t>
  </si>
  <si>
    <t>Novel Point-of-Care Diagnostic Test for SARS-CoV-2 (COVID-19)</t>
  </si>
  <si>
    <t>NCT04513990</t>
  </si>
  <si>
    <t>END CoV-2</t>
  </si>
  <si>
    <t>Kathleen M Schmeler;Kathleen M Schmeler</t>
  </si>
  <si>
    <t>;kschmele@mdanderson.org</t>
  </si>
  <si>
    <t>;73-745-3518</t>
  </si>
  <si>
    <t>_x000D_&lt;br&gt;        Inclusion Criteria:_x000D_&lt;br&gt;_x000D_&lt;br&gt;          -  Qualifies for SARS-CoV-2 testing at MD Anderson, Lyndon B. Johnson (LBJ) hospital, or_x000D_&lt;br&gt;             affiliated sites (may include MD Anderson and LBJ patients and employees) according to_x000D_&lt;br&gt;             institutional criteria at time of enrollment_x000D_&lt;br&gt;_x000D_&lt;br&gt;          -  Willing and able to provide informed consent_x000D_&lt;br&gt;_x000D_&lt;br&gt;          -  Ability to perform protocol-required activities_x000D_&lt;br&gt;_x000D_&lt;br&gt;          -  Able to speak and read English or Spanish_x000D_&lt;br&gt;_x000D_&lt;br&gt;        Exclusion Criteria:_x000D_&lt;br&gt;_x000D_&lt;br&gt;          -  Patient or provider decision not to perform SARS-CoV-2 testing_x000D_&lt;br&gt;</t>
  </si>
  <si>
    <t>Sensitivity of diagnostic test;Specificity of diagnostic test;Concordance of the novel point-of-care diagnostic test;Positive predictive value (PPV) of the novel point-of-care diagnostic test;Negative predictive value (NPV) of the novel point-of-care diagnostic test</t>
  </si>
  <si>
    <t>TOGETHER 3 Trial: An Adaptive Randomized Platform Trial to Investigate the Efficacy of Novel Agents for Treatment of SARS-CoV-2 Infection Among High-Risk Outpatient Adults. COVID-19</t>
  </si>
  <si>
    <t>;Ascorbic acid;Lopinavir ritonavir</t>
  </si>
  <si>
    <t>https://pactr.samrc.ac.za/TrialDisplay.aspx?TrialID=12194</t>
  </si>
  <si>
    <t>TOGETHER 3 Trial. COVID-19</t>
  </si>
  <si>
    <t>PACTR202007700757139</t>
  </si>
  <si>
    <t>Cytel Inc</t>
  </si>
  <si>
    <t>Caroldine</t>
  </si>
  <si>
    <t>Neal</t>
  </si>
  <si>
    <t>Francie van Zijl Drive</t>
  </si>
  <si>
    <t>neal@sun.ac.za</t>
  </si>
  <si>
    <t>Study Coordinator</t>
  </si>
  <si>
    <t>Inclusion criteria: Participants are eligible to be included in the study only if all of the following criteria apply:_x000D_&lt;br&gt;High-risk cohort:_x000D_&lt;br&gt;1.	Men or women 18-80 years, inclusive, at the time of signing the informed consent_x000D_&lt;br&gt;2.	Willing and able to provide informed consent_x000D_&lt;br&gt;3.	Laboratory confirmed SARS-CoV-2 infection, with test results within past 72 hours_x000D_&lt;br&gt;4.	At increased risk of developing severe COVID-19 disease (at least one of the following)_x000D_&lt;br&gt;‚Ä¢	Age =60 _x000D_&lt;br&gt;‚Ä¢	Presence of pulmonary disease, specifically moderate or severe persistent asthma, chronic obstructive pulmonary disease (COPD), pulmonary hypertension, emphysema, or tuberculosis on treatment_x000D_&lt;br&gt;‚Ä¢	Diabetes mellitus (type 1 or type 2), requiring oral medication or insulin for treatment _x000D_&lt;br&gt;‚Ä¢	Hypertension, requiring at least 1 antihypertensive oral medication for treatment_x000D_&lt;br&gt;‚Ä¢	Coronary artery disease with history of graft or stent _x000D_&lt;br&gt;‚Ä¢	Cardiac failure, Class 2 or greater using New York Heart Association functional class_x000D_&lt;br&gt;‚Ä¢	History of organ or stem cell transplant_x000D_&lt;br&gt;‚Ä¢	Immunocompromised status due to disease (e.g., those living with human immunodeficiency virus, confirmed malignancy)_x000D_&lt;br&gt;‚Ä¢	Immunocompromised status due to medication (e.g., persons taking 20 mg or more of prednisone equivalents a day, anti-inflammatory monoclonal antibody therapies, or cancer therapies)_x000D_&lt;br&gt;‚Ä¢	Body mass index = 30 kg/m2 _x000D_&lt;br&gt;</t>
  </si>
  <si>
    <t>Exclusion criteria: Participants are excluded from the study if any of the following criteria apply:_x000D_&lt;br&gt;1.	Known hypersensitivity to any of the study drugs_x000D_&lt;br&gt;2.	Currently hospitalized_x000D_&lt;br&gt;3.	Signs of respiratory distress prior to randomization, including respiratory rate &gt;24 per minute and/or SpO2 &lt; 93%_x000D_&lt;br&gt;4.	Chronic kidney disease (Stage IV or receiving dialysis)_x000D_&lt;br&gt;5.	Known liver disease or cirrhosis _x000D_&lt;br&gt;6.	Known personal or family history of long QT syndrome_x000D_&lt;br&gt;7.	Taking chronic medications associated with prolonged QT and may induce Torsades de Pointes as per CredibleMeds.org, including certain antipsychotic medications or antidepressants (e.g., citalopram, venlafaxine, and bupropion) and unable to stop during the trial_x000D_&lt;br&gt;8.	Baseline QTc interval of &gt; 470 ms in males, and &gt; 480 ms in females if indicated by the safety profile of the investigational product_x000D_&lt;br&gt;9.	Potentially clinically significant pharmacokinetic and pharmacodynamic drug interactions as determined by the study clinical pharmacologist*_x000D_&lt;br&gt;10.	Currently participating in a clinical trial currently or within 30 days of randomization._x000D_&lt;br&gt;</t>
  </si>
  <si>
    <t>LRTI, defined by SpO2&lt;93% or decline from baseline of 6% in 2 measurements at least 2 hours apart. ;Time to clearance of nasal SARS-CoV-2, defined as 1 negative swab.</t>
  </si>
  <si>
    <t>Efficacy and safety of ANAkinra during Adult ¬´ COVID-19 ¬ª with Aggravating respiratory symptoms: a multicenter open-label controlled randomized trial - ANACONDA-COVID-19</t>
  </si>
  <si>
    <t>&lt;br&gt;Trade Name: Kineret&lt;br&gt;Product Name: Kineret&lt;br&gt;Pharmaceutical Form: Injection&lt;br&gt;&lt;br&gt;</t>
  </si>
  <si>
    <t>https://www.clinicaltrialsregister.eu/ctr-search/search?query=eudract_number:2020-001734-36</t>
  </si>
  <si>
    <t>Efficacy and safety of ANAkinra during Adult ¬´ COVID-19 ¬ª with Aggravating respiratory symptoms: a multicenter open-label controlled randomized trial</t>
  </si>
  <si>
    <t>EUCTR2020-001734-36-FR</t>
  </si>
  <si>
    <t>CHRU de TOURS</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</si>
  <si>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</si>
  <si>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</si>
  <si>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</si>
  <si>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</si>
  <si>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</si>
  <si>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Primary end point(s): The primary endpoint is treatment success at Day 14, defined as a patient alive and not requiring any of the following: Invasive mechanical ventilation (IMV) or Extracorporeal membrane oxygenation (ECMO). ;Timepoint(s) of evaluation of this end point: 14 days;Main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t>
  </si>
  <si>
    <t>A Study of Brexanolone for Acute Respiratory Distress Syndrome Due to COVID-19</t>
  </si>
  <si>
    <t>Drug: Brexanolone;Drug: Placebo</t>
  </si>
  <si>
    <t>https://clinicaltrials.gov/show/NCT04537806</t>
  </si>
  <si>
    <t>NCT04537806</t>
  </si>
  <si>
    <t>Sage Therapeutics</t>
  </si>
  <si>
    <t>Ariel Brown, PhD</t>
  </si>
  <si>
    <t>ariel.brown@sagerx.com</t>
  </si>
  <si>
    <t>617-949-4274</t>
  </si>
  <si>
    <t>_x000D_&lt;br&gt;        Inclusion Criteria:_x000D_&lt;br&gt;_x000D_&lt;br&gt;          -  Participant has been confirmed positive for the novel coronavirus responsible for_x000D_&lt;br&gt;             COVID-19 (SARS-CoV-2) infection as determined by polymerase chain reaction (PCR) at_x000D_&lt;br&gt;             Screening_x000D_&lt;br&gt;_x000D_&lt;br&gt;          -  Participant has a presumptive diagnosis of ARDS at Screening and partial pressure of_x000D_&lt;br&gt;             arterial oxygen (PaO2)/fraction of inspired oxygen (FiO2) (PF ratio) &lt; 300 prior to_x000D_&lt;br&gt;             randomization_x000D_&lt;br&gt;_x000D_&lt;br&gt;          -  Participant is intubated and receiving mechanical ventilation prior to randomization_x000D_&lt;br&gt;_x000D_&lt;br&gt;          -  Participants must have initiated mechanical ventilation within 48 hours prior to_x000D_&lt;br&gt;             screening, or have an immediate clinical plan for such intervention at time of_x000D_&lt;br&gt;             screening_x000D_&lt;br&gt;_x000D_&lt;br&gt;          -  Participant is likely to survive, in the opinion of the investigator, for at least 72_x000D_&lt;br&gt;             hours from the time of screening_x000D_&lt;br&gt;_x000D_&lt;br&gt;        Exclusion Criteria:_x000D_&lt;br&gt;_x000D_&lt;br&gt;          -  Participant has fulminant hepatic failure at Screening_x000D_&lt;br&gt;_x000D_&lt;br&gt;          -  Participant has end stage renal disease at Screening_x000D_&lt;br&gt;_x000D_&lt;br&gt;          -  Participant has a known allergy to progesterone, allopregnanolone, or any excipients_x000D_&lt;br&gt;             in the brexanolone injection_x000D_&lt;br&gt;_x000D_&lt;br&gt;          -  Be concurrently participating in another clinical trial for an investigational product_x000D_&lt;br&gt;             or device at screening_x000D_&lt;br&gt;</t>
  </si>
  <si>
    <t>Percentage of Participants Who are Alive and Free of Respiratory Failure at Day 28</t>
  </si>
  <si>
    <t>A Phase II Safety and Efficacy Study on prognosis of Moderate Pneumonia in COVID-19 patients with Regular Intravenous Immunoglobulin Therapy</t>
  </si>
  <si>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</si>
  <si>
    <t>http://www.ctri.nic.in/Clinicaltrials/pmaindet2.php?trialid=44299</t>
  </si>
  <si>
    <t>Intravenous Immunoglobulin Therapy in the treatment of Moderate Pneumonia in COVID-19 patients</t>
  </si>
  <si>
    <t>CTRI/2020/06/026222</t>
  </si>
  <si>
    <t>Virchow Biotech Private Limited</t>
  </si>
  <si>
    <t>Dr Aditi</t>
  </si>
  <si>
    <t>Room Number 1, Biosite Research Pvt Ltd
740, 2nd Floor,
 14th Main Road, Kumarswamy Layout,
Bangalore -560078.</t>
  </si>
  <si>
    <t>hnandigala@gmail.com</t>
  </si>
  <si>
    <t>Inclusion criteria: Both male or female patients who signed the informed consent and aged √¢?¬•18 years ; &lt;br/ &gt;&lt;br&gt;Patients admitted with RT-PCR confirmed COVID-19 illness. &lt;br/ &gt;&lt;br&gt;Patient with any of the following :  &lt;br/ &gt;&lt;br&gt;Fever √¢?¬•36.7√¢?? axilla or Oral temperature √¢?¬• 38.0 √¢??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</si>
  <si>
    <t>Exclusion criteria: Viral pneumonia with other viruses besides COVID-19 &lt;br/ &gt;&lt;br&gt;Patients are not suitable for immunoglobulin therapy. &lt;br/ &gt;&lt;br&gt;Patients with severe pneumonia defined as : RR √¢?¬• 30 times/min or oxygen saturation √¢?¬§ 90% in resting state or PaO2/FiO2 √¢?¬§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</si>
  <si>
    <t>Number of days to clinical improvement. &lt;br/ &gt;&lt;br&gt;It is defined as no. of days from initiation of treatment day to discharge day on a six-category ordinal scale  &lt;br/ &gt;&lt;br&gt;Timepoint: 0-28 days</t>
  </si>
  <si>
    <t>A Multi-center, Investigator-blinded, Randomized Clinical Trial, 18-months, Parallel-group to Compare the Efficacy of Tomeka¬Æ Foods Versus Vernonia Amygdalina in the Prevention and Maintenance of Remission of COVID-19 in DRC</t>
  </si>
  <si>
    <t>Combination Product: Tomeka¬Æ;Drug: "Vernonia amygdalina"</t>
  </si>
  <si>
    <t>https://clinicaltrials.gov/show/NCT04537585</t>
  </si>
  <si>
    <t>COVID-19: Collecting Measurements of Renin-angiotensin-system Markers, Such as Angiotensin-2 and Angiotensin 1-7</t>
  </si>
  <si>
    <t>NCT04537585</t>
  </si>
  <si>
    <t>Guyguy K Tshima, MD</t>
  </si>
  <si>
    <t>Congo, The Democratic Republic of the</t>
  </si>
  <si>
    <t>Tomeka</t>
  </si>
  <si>
    <t>Guyguy K. Tshima, MD;Guyguy K. Tshima, MD</t>
  </si>
  <si>
    <t>;guyguytshimakabundi@gmail.com</t>
  </si>
  <si>
    <t>;0015143819264</t>
  </si>
  <si>
    <t>University of Kinshasa;</t>
  </si>
  <si>
    <t>_x000D_&lt;br&gt;        Inclusion Criteria:_x000D_&lt;br&gt;_x000D_&lt;br&gt;        Patients eligible for the trial must comply with all of the following at randomization:_x000D_&lt;br&gt;_x000D_&lt;br&gt;          1. Age =15 years_x000D_&lt;br&gt;_x000D_&lt;br&gt;          2. Current admission under the care of the heart-failure service at the site_x000D_&lt;br&gt;_x000D_&lt;br&gt;          3. Fulfill Inclusion criteria and accept_x000D_&lt;br&gt;_x000D_&lt;br&gt;          4. COVID-19 patients confirmed_x000D_&lt;br&gt;_x000D_&lt;br&gt;          5. be regular on appointments_x000D_&lt;br&gt;_x000D_&lt;br&gt;          6. No voluntary patient (see: having signed the informed consent) The criteria for_x000D_&lt;br&gt;             choosing subjects: subjects who are themselves exposed to the consumption of Vernonia_x000D_&lt;br&gt;             amygdalina (Kananga, Tshikapa or in Kasa√Ø region). This group can be part of the_x000D_&lt;br&gt;             cohort. tare: to compare with a no exposure group which is external to the cohort._x000D_&lt;br&gt;_x000D_&lt;br&gt;        Here is the follow-up procedure for the two groups throughout the study:_x000D_&lt;br&gt;_x000D_&lt;br&gt;          -  follow-up modality: visits, letters, work-study_x000D_&lt;br&gt;_x000D_&lt;br&gt;          -  frequency of contacts: monthly_x000D_&lt;br&gt;_x000D_&lt;br&gt;          -  total duration of follow-up: 9 months Patients enrolled in the individual data_x000D_&lt;br&gt;             investigational study are potential candidates for TOMEKA intervention. As the TOMEKA_x000D_&lt;br&gt;             protocol does not involve any investigational agents or techniques, patients would be_x000D_&lt;br&gt;             eligible for dual randomization if they are themselves on stable doses of Vernonia_x000D_&lt;br&gt;             amygdalina (the investigational herbs drugs may equivalent to Remdesivir)._x000D_&lt;br&gt;_x000D_&lt;br&gt;        Exclusion Criteria:_x000D_&lt;br&gt;_x000D_&lt;br&gt;          1. COVID-19 suspected clinically_x000D_&lt;br&gt;_x000D_&lt;br&gt;          2. Children_x000D_&lt;br&gt;_x000D_&lt;br&gt;          3. Refuse to participate_x000D_&lt;br&gt;_x000D_&lt;br&gt;          4. Recover when possible the cause of a study exit:_x000D_&lt;br&gt;_x000D_&lt;br&gt;               -  refusal of follow-up_x000D_&lt;br&gt;_x000D_&lt;br&gt;               -  move_x000D_&lt;br&gt;_x000D_&lt;br&gt;               -  death If the patient is no longer followed in the study without any cause being_x000D_&lt;br&gt;                  identified, then he is lost to follow-up._x000D_&lt;br&gt;</t>
  </si>
  <si>
    <t>Number of participants with treatment-TOMEKA¬Æ usage</t>
  </si>
  <si>
    <t>PRE-EXPOSURE PROPHYLAXIS WITH HYDROXYCHLOROQUINE IN SANITARIES HIGHLY EXPOSED TO COVID-19. (COVIDNA) - COVIDNA</t>
  </si>
  <si>
    <t>&lt;br&gt;Trade Name: HYDROXYCHLOROQUINE&lt;br&gt;Pharmaceutical Form: Tablet&lt;br&gt;INN or Proposed INN: Hydroxychloroquine&lt;br&gt;CAS Number: 118-42-3&lt;br&gt;Concentration unit: Bq/mg becquerel(s)/milligram&lt;br&gt;Concentration type: equal&lt;br&gt;Concentration number: 200-&lt;br&gt;&lt;br&gt;</t>
  </si>
  <si>
    <t>https://www.clinicaltrialsregister.eu/ctr-search/search?query=eudract_number:2020-001697-30</t>
  </si>
  <si>
    <t>PRE-EXPOSURE PROPHYLAXIS WITH HYDROXYCHLOROQUINE IN SANITARIES HIGHLY EXPOSED TO COVID-19. (COVIDNA)</t>
  </si>
  <si>
    <t>EUCTR2020-001697-30-ES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</si>
  <si>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WITH OUT TREATMENT/PROPHYLAXIS&lt;br&gt;Number of treatment arms in the trial: 2&lt;br&gt;</t>
  </si>
  <si>
    <t>NAVARRABIOMED - FUNDACI√ìN MIGUEL SERVET</t>
  </si>
  <si>
    <t>PRE-EXPOSURE PROPHYLAXIS WITH HYDROXYCHLOROQUINE IN SANITARIES HIGHLY EXPOSED TO COVID-19;Therapeutic area: Diseases [C] - Virus Diseases [C02]</t>
  </si>
  <si>
    <t>RUTH GARC√çA</t>
  </si>
  <si>
    <t>EDIFICIO LUNA, COMPLEJO HOSPITALARIO DE NAVARRA, C/IRUNLARREA N¬∫ 3</t>
  </si>
  <si>
    <t>ruth.garcia.rey@navarra.es</t>
  </si>
  <si>
    <t>CLINICAL TRIAL UNIT</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</si>
  <si>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</si>
  <si>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</si>
  <si>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Timepoint(s) of evaluation of this end point: 6 WEEKS;Primary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t>
  </si>
  <si>
    <t>A randomized, double-blind, placebo, parallel controlled trial for Pien-Tze-Huang Capsules in treating  convalescent novel coronavirus pneumonia (COVID-19) patient with SARS-CoV-2 positive.</t>
  </si>
  <si>
    <t>Control group:the basic treatment withThymosin enteric capsule  + Pien Tze Huang Capsules placebo;Experimental group:the basic treatment with Thymosin enteric capsule +Pien Tze Huang Capsules;</t>
  </si>
  <si>
    <t>http://www.chictr.org.cn/showproj.aspx?proj=52671</t>
  </si>
  <si>
    <t>Study for Screening of Chinese Patent Drugs in the Rehabilitation Treatment of novel coronavirus pneumonia (COVID-19)</t>
  </si>
  <si>
    <t>ChiCTR2000032635</t>
  </si>
  <si>
    <t>He Shaobin</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</si>
  <si>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</si>
  <si>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</si>
  <si>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</si>
  <si>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</si>
  <si>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Qualitative RT-PCR results of SARS-CoV-2 nucleic acid of oral / nasopharyngeal swabs, anal swabs, sputum and blood ;</t>
  </si>
  <si>
    <t>Clinical Research for Traditional Mongolian Medicine in the treatment of novel coronavirus pneumonia (COVID-19)</t>
  </si>
  <si>
    <t>Case series:Traditional Mongolian Medicine;</t>
  </si>
  <si>
    <t>http://www.chictr.org.cn/showproj.aspx?proj=50941</t>
  </si>
  <si>
    <t>ChiCTR2000030751</t>
  </si>
  <si>
    <t>Affiliated Hospital of Inner Mongolia University for the Nationalities</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</si>
  <si>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</si>
  <si>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</si>
  <si>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</si>
  <si>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</si>
  <si>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</si>
  <si>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</si>
  <si>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</si>
  <si>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nucleic acids probing;blood routine;blood biochemistry;Urine Routine;Blood Gas Analysis;CT;</t>
  </si>
  <si>
    <t>A randomized, open-label study to evaluate the efficacy and safety of Pirfenidone in patients with severe and critical novel coronavirus infection (COVID-19)</t>
  </si>
  <si>
    <t>Pirfenidone group:Conventional standard treatment + Pirfenidone 400mg three times a day;Control group:Conventional standard treatment;</t>
  </si>
  <si>
    <t>http://www.chictr.org.cn/showproj.aspx?proj=48801</t>
  </si>
  <si>
    <t>A randomized, open-label controlled trial for the efficacy and safety of Pirfenidone in patients with severe and critical novel coronavirus pneumonia (COVID-19)</t>
  </si>
  <si>
    <t>ChiCTR2000030333</t>
  </si>
  <si>
    <t>Pirfenidone group:147;Control group:145;</t>
  </si>
  <si>
    <t>huillanz_76@163.com</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</si>
  <si>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</si>
  <si>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</si>
  <si>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K-bld questionnaire survey;Refers to the pulse oxygen;chest CT;blood gas;</t>
  </si>
  <si>
    <t>Efficacy and Safety of High-Titer Anti-SARS-CoV-2 (COVID19) Convalescent Plasma for Hospitalized Patients With Infection Due to COVID-19 to Decrease Complications: A Phase II Trial</t>
  </si>
  <si>
    <t>Drug: High-Titer Anti-SARS-CoV-2 (COVID 19) Convalescent Plasma</t>
  </si>
  <si>
    <t>https://clinicaltrials.gov/show/NCT04374565</t>
  </si>
  <si>
    <t>Convalescent Plasma for Treatment of COVID-19 Patients With Pneumonia</t>
  </si>
  <si>
    <t>NCT04374565</t>
  </si>
  <si>
    <t>University of Virginia</t>
  </si>
  <si>
    <t>Corona Virus Infection;SARS-CoV 2;SARS Pneumonia;Pneumonia</t>
  </si>
  <si>
    <t>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t>
  </si>
  <si>
    <t>Transfer to ICU;28 day mortality</t>
  </si>
  <si>
    <t>Hydroxychloroquine vs. Azithromycin for Outpatients in Utah With COVID-19 (HyAzOUT): A Prospective Pragmatic Trial</t>
  </si>
  <si>
    <t>https://clinicaltrials.gov/show/NCT04334382</t>
  </si>
  <si>
    <t>Hydroxychloroquine vs. Azithromycin for Outpatients in Utah With COVID-19</t>
  </si>
  <si>
    <t>NCT04334382</t>
  </si>
  <si>
    <t>Intermountain Health Care, Inc.</t>
  </si>
  <si>
    <t>HyAzOUT</t>
  </si>
  <si>
    <t>Brandon Webb, MD;Valerie T Aston, MBA</t>
  </si>
  <si>
    <t>;Valerie.Aston@imail.org</t>
  </si>
  <si>
    <t>;8015074606</t>
  </si>
  <si>
    <t>Intermountain Health Care, Inc.;</t>
  </si>
  <si>
    <t>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t>
  </si>
  <si>
    <t>Hospitalization within 14 days of enrollment</t>
  </si>
  <si>
    <t>Controlled clinical trial of hydroxychloroquine in the treatment of adult patients with Covid-19 infection in a primary care setting</t>
  </si>
  <si>
    <t>&lt;br&gt;Trade Name: Oxiklorin 100 mg&lt;br&gt;Pharmaceutical Form: Capsule, soft&lt;br&gt;INN or Proposed INN: HYDROXYCHLOROQUINE SULFATE&lt;br&gt;CAS Number: 747-36-4&lt;br&gt;Other descriptive name: HYDROXYCHLOROQUINE SULFATE&lt;br&gt;Concentration unit: mg milligram(s)&lt;br&gt;Concentration type: equal&lt;br&gt;Concentration number: 100-&lt;br&gt;Pharmaceutical form of the placebo: Capsule, soft&lt;br&gt;Route of administration of the placebo: Oral use&lt;br&gt;&lt;br&gt;</t>
  </si>
  <si>
    <t>https://www.clinicaltrialsregister.eu/ctr-search/search?query=eudract_number:2020-002038-33</t>
  </si>
  <si>
    <t>Trial of hydroxychloroquine in the treatment of adult patients with Covid-19 infection in a primary care setting</t>
  </si>
  <si>
    <t>EUCTR2020-002038-33-FI</t>
  </si>
  <si>
    <t>Porin kaupunki</t>
  </si>
  <si>
    <t>Finland</t>
  </si>
  <si>
    <t>CRST Oy</t>
  </si>
  <si>
    <t>It√§inen Pitk√§katu 4B</t>
  </si>
  <si>
    <t>regulatory@crst.fi</t>
  </si>
  <si>
    <t>Clinical Research Services Turku - CRST Oy</t>
  </si>
  <si>
    <t>Inclusion criteria: &lt;br&gt;1. Subjects over 40 years of age, or 18-40 years of age with one or both of the following: &lt;br&gt;    a. diabetes mellitus (type 1 or type 2)&lt;br&gt;    b. BMI &gt; 35 kg/m2. &lt;br&gt;2. Subjects capable of providing independent informed consent and signing the informed consent form (the subjects‚Äô capacity to consent should be determined in accordance with applicable professional standards and will be based on the investigator's judgment).&lt;br&gt;3. Subjects with symptoms typical of Covid-19 infection, according to criteria specified in the study protocol, with or without known or suspected exposure to the SARS-CoV-2 virus. The onset of symptoms must be within 5 days of enrolment. Study medication may only be started once a positive SARS-CoV-2 PCR test results of a nasopharyngeal swab sample is available; if the first PCR test result is negative, a second sample may be collected and analyzed. &lt;br&gt;4. Female subjects of child-bearing potential must agree to employ a reliable method of contraception until three months after start of IMP intake.&lt;br&gt;5. Subject must agree not to share medication with the others. &lt;br&gt;&lt;br&gt;Are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</si>
  <si>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&lt;br&gt;1. Subjects with suspected severe or moderately severe pneumonia, presenting with any of the following: respiratory rate &gt; 26 breaths/min; significant respiratory distress; or SpO2 =94 % on room air;&lt;br&gt;2. Subjects requiring treatment in the hospital, according to the treating physician‚Äôs judgement;&lt;br&gt;3. Subjects having any contraindication to treatment with HCQ, such as a long QTc interval (&gt;450 ms in men, &gt;470 ms in women), porphyria, epilepsy, severe renal insufficiency;&lt;br&gt;4. Screening 12-lead ECG results showing evidence of clinically significant disturbances of cardiac rhythm or impulse conduction. Atrial fibrillation, paroxysmal supraventricular tachycardia or supraventricular extrasystoles are not exclusionary;&lt;br&gt;5. Cardiac insufficiency of NYHA Class 3-4;&lt;br&gt;6. History of stroke, within 6 months of screening;&lt;br&gt;7. Subjects with a history of seizures within one year of screening;&lt;br&gt;8. Subjects with a history of drowning accident;&lt;br&gt;9. Any psychiatric diagnosis or symptoms (e.g., hallucinations, major depression, delusions, schizophrenia, bipolar disorder) that, in the opinion of the investigator, could interfere with study procedures or assessments or subject safety;&lt;br&gt;10. Disorder related to alcohol or drug abuse, as defined in DSM-5-TR, within one year prior to screening;&lt;br&gt;11. Evidence of current or history of any significant autoimmune disease that, in the opinion of the investigator, could interfere with evaluation of the study results or constitute a health hazard for the subject;&lt;br&gt;12. Evidence of an immune system that is compromised; including, but not limited to, a diagnosis of HIV; or the subject has been splenectomised or has received an organ transplant (corneal transplants excluded), or is receiving chronic systemic immunosuppressive medication;&lt;br&gt;13. Evidence of current clinically significant and possibly unstable pulmonary, gastrointestinal, renal, hepatic, endocrine, haematological or cardiovascular system disease or metabolic disturbance;&lt;br&gt;14. Diagnosis of cancer (haematological or solid tumour) for which the subject is currently being treated, or for which there is evidence of active disease. Subjects with local prostate cancer or local dermatological tumours, such as basal or squamous cell carcinoma, may be included;&lt;br&gt;15. Any clinically significant abnormalities in laboratory tests, vital signs, ECG or physical examination findings at screening that in the opinion of the investigator require further investigation or treatment or may interfere with study procedures or safety. These may include, but are not limited to, the following:&lt;br&gt;    a. estimated glomerular filtration ratio (eGFR) &lt; 30 ml/min/1.73 m2, based on the CKD-EPI equation;&lt;br&gt;    b. a plasma total bilirubin value &gt;2 times the upper limit of the reference range;&lt;br&gt;    c. plasma alanine aminotransferase (ALT) or aspartate aminotransferase (AST) value &gt;3 times the upper limit of the reference range;&lt;br&gt;16. Current or anticipated use or recent prior use (pre-study time limits specified in Section 5.4 of the protocol) of disallowed concomitant treatment; use of concomitant medications that prolong the QTc interval is not allowed (see Appendix 1);&lt;br&gt;17. Having received in another clinical trial any other investigational medication (unless it can be documented that the subject received only placebo) within 3 months or 5 half-lives (whichever is longer) before screening;&lt;br&gt;18. Disease or medication that, in the opinion of the investigator, could seriously impact the assessments of safety, tolerab</t>
  </si>
  <si>
    <t>Main Objective: The primary objective of this study is to evaluate the therapeutic potential of HCQ, dosed at 300 mg b.i.d. on the first day and then 200 mg b.i.d. for six days (total dose, 3000 mg), in the treatment of adult patients with PCR-confirmed Covid-19 infection in a primary open-care setting, as compared to placebo.;Timepoint(s) of evaluation of this end point: The primary endpoint will be determined by evaluating the patient records, including information collected from health-related registers (the Care Register for Health Care and death certificates archived by Statistics Finland), throughout the treatment period (4 weeks after the first IMP administration);Primary end point(s): The primary endpoint of the study is number of hospitalizations due to Covid-19 infection within four weeks of entry into the study; the study hypothesis is that treatment with HCQ will reduce the risk of hospitalization because of Covid-19 infection, and the sample size estimate of the study is based on the need to test this hypothesis.&lt;br&gt;;Secondary Objective: Secondary&lt;br&gt;to evaluate the safety and tolerability of HCQ in the treatment Covid-19 infection in a primary care setting, as compared to placebo&lt;br&gt;to collect experience of the use of HCQ in the treatment of Covid-19 infection in outpatients&lt;br&gt;to evaluate the impact of Covid-19 infection and its treatment on the mental health and well-being of the study participants&lt;br&gt;&lt;br&gt;Exploratory&lt;br&gt;to evaluate the extent and duration of SARS-CoV-2 viral shedding in subjects treated with HCQ compared to placebo&lt;br&gt;to evaluate the extent and time course of SARS-CoV-2 virus-specific antibody responses in serum of subjects treated with HCQ compared to placebo&lt;br&gt;to evaluate the other possible biomarker changes in blood in subjects treated with HCQ compared to placebo&lt;br&gt;to explore the possible effects of genetic variation in drug metabolizing enzymes on HCQ-related outcomes &lt;br&gt;to explore the associations of HCQ-related outcome variables with other patient characteristics, e.g. HCQ concentrations and HLA haplotypes&lt;br&gt;</t>
  </si>
  <si>
    <t>Impact of Prone Position in Patients Under Spontaneous Breathing on Intubation or Non-invasive Ventilation or Death Incidence During COVID-19 Acute Respiratory Distress</t>
  </si>
  <si>
    <t>Other: prone position</t>
  </si>
  <si>
    <t>https://clinicaltrials.gov/show/NCT04363463</t>
  </si>
  <si>
    <t>NCT04363463</t>
  </si>
  <si>
    <t>COVID19;Oxygen Therapy;Prone Position;Spontaneous Ventilation;Respiratory Distress Syndrome</t>
  </si>
  <si>
    <t>Mai-Anh NAY, Dr;Aur√©lie DESPUJOLS</t>
  </si>
  <si>
    <t>;aurelie.despujols@chr-orleans.fr</t>
  </si>
  <si>
    <t>;+33238744071</t>
  </si>
  <si>
    <t>CHR Orl√©ans;</t>
  </si>
  <si>
    <t>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or pulmonary embolism with effective_x000D_&lt;br&gt;             anticoagulation for less than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t>
  </si>
  <si>
    <t>Percent age of patients who will have endotracheal intubation or non-invasive ventilation at two pressure levels and/or die, in each of the 2 randomization groups.</t>
  </si>
  <si>
    <t>Repurposing the aqueous extract of cryptolepis for COVID-19 immunotherapy</t>
  </si>
  <si>
    <t>;Nibima;Drinking water</t>
  </si>
  <si>
    <t>https://pactr.samrc.ac.za/TrialDisplay.aspx?TrialID=13403</t>
  </si>
  <si>
    <t>KNUST COVID-19 CLINICAL TRIAL</t>
  </si>
  <si>
    <t>PACTR202010690466874</t>
  </si>
  <si>
    <t>Kwame Nkrumah University of Science and Technology</t>
  </si>
  <si>
    <t>&lt;br&gt;COVD-19;COVD-19</t>
  </si>
  <si>
    <t>Mohamed</t>
  </si>
  <si>
    <t>Mutocheluh</t>
  </si>
  <si>
    <t>J W Achaempong Close</t>
  </si>
  <si>
    <t>mutocheluh@gmail.com</t>
  </si>
  <si>
    <t>Associate Professor</t>
  </si>
  <si>
    <t>Inclusion criteria: Provision of signed and dated informed consent form._x000D_&lt;br&gt;Stated willingness to comply with all study procedures and availability for the duration of the study._x000D_&lt;br&gt;Male or female, aged 18 or above._x000D_&lt;br&gt;Covid-19 laboratory confirmed._x000D_&lt;br&gt;Ability to take oral medication and be willing to adhere to the study inter-vention regimen._x000D_&lt;br&gt;</t>
  </si>
  <si>
    <t>Exclusion criteria: Presence of &lt;specific devices (e.g., cardiac pacemaker)._x000D_&lt;br&gt;Pregnancy or lactation._x000D_&lt;br&gt;Known allergic reactions to components of the study intervention (C. san-guinolenta)._x000D_&lt;br&gt;Treatment with another investigational drug other than the current Covid-19 standard therapy._x000D_&lt;br&gt;Treatment with herbal medicine in the past 4 weeks._x000D_&lt;br&gt;Current smoker._x000D_&lt;br&gt;Mentally unstable_x000D_&lt;br&gt;</t>
  </si>
  <si>
    <t>1.	Covid-19 viral load/patient reduced by &gt;50% over a period of 14 days.&lt;br&gt;2.	Improvements in Covid-19 clinical recovery rate by 50% over a period of 14 days.&lt;br&gt;</t>
  </si>
  <si>
    <t>Not yet available</t>
  </si>
  <si>
    <t>Randomized Phase II Clinical Trial of Ruxolitinib Plus Simvastatin in the Prevention and Treatment of Respiratory Failure of COVID-19.Ruxo-Sim-20 Clinical Trial.</t>
  </si>
  <si>
    <t>Drug: Ruxolitinib plus simvastatin;Other: Standard of Care</t>
  </si>
  <si>
    <t>https://clinicaltrials.gov/show/NCT04348695</t>
  </si>
  <si>
    <t>Study of Ruxolitinib Plus Simvastatin in the Prevention and Treatment of Respiratory Failure of COVID-19.</t>
  </si>
  <si>
    <t>NCT04348695</t>
  </si>
  <si>
    <t>Fundaci√≥n de investigaci√≥n HM</t>
  </si>
  <si>
    <t>Ruxo-Sim-20</t>
  </si>
  <si>
    <t>Jes√∫s Garc√≠a Donas, MD;Jes√∫s Garc√≠a Donas, MD</t>
  </si>
  <si>
    <t>jgarciadonas@gmail.com;jgarciadonas@gmail.com</t>
  </si>
  <si>
    <t>+34 666383649;+34 666383649</t>
  </si>
  <si>
    <t>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t>
  </si>
  <si>
    <t>Percentage of patients who develop severe respiratory failure.</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</si>
  <si>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</si>
  <si>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</si>
  <si>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https://www.clinicaltrialsregister.eu/ctr-search/search?query=eudract_number:2020-001373-70</t>
  </si>
  <si>
    <t>Study comparing the efficacy of a chloroquine analog (GNS561), anti PD-1 (nivolumab) and anti-interleukine-6 receptor (tocilizumab) versus standard of care in advanced or metastatic cancer patients with SARS-CoV-2 (COVID-19) infection</t>
  </si>
  <si>
    <t>EUCTR2020-001373-70-FR</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</si>
  <si>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</si>
  <si>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</si>
  <si>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Centre L√©on B√©rard</t>
  </si>
  <si>
    <t>Patients with advanced or metastatic cancer who have Sars-CoV-2 infection not eligible to a resuscitation unit;Therapeutic area: Diseases [C] - Cancer [C04]</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</si>
  <si>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</si>
  <si>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</si>
  <si>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</si>
  <si>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</si>
  <si>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</si>
  <si>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</si>
  <si>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</si>
  <si>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Efficacy and Safety of Azithromycin Compared to the Base Therapeutic Regiment of Hydroxychloroquine in Moderate to Severe COVID-19: A Randomized, Controlled, Double-Blind, Clinical Trial</t>
  </si>
  <si>
    <t>https://clinicaltrials.gov/show/NCT04359316</t>
  </si>
  <si>
    <t>Azithromycin in Hospitalized COVID-19 Patients</t>
  </si>
  <si>
    <t>NCT04359316</t>
  </si>
  <si>
    <t>AIC</t>
  </si>
  <si>
    <t>Mohammad Fathi, MD;Sasan Tavana, MD;Nasser Malekpour Alamdari, MD;Mehran Lack, MD;Nader Markazi, MD;Sanaz Zargar Balaye Jam, MD;Seyed Sina Naghibi Irvani, MD, MPH, MBA;Seyed Sina Naghibi Irvani, MD, MPH, MBA</t>
  </si>
  <si>
    <t>;;;;;;;sina.irvani@gmail.com</t>
  </si>
  <si>
    <t>;;;;;;;09141182825</t>
  </si>
  <si>
    <t>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t>
  </si>
  <si>
    <t>Evaluation of the Effectiveness of Mouthwashes in Early Reducing the mouth Viral Load Among COVID-19 Patients: A double-blind randomized clinical trial</t>
  </si>
  <si>
    <t>Intervention 1: Intervention group: In intervention group 1, patients will gargle and rinse 20 cc of 2% Povidone-iodine mouthwash in the mouth for 20 seconds. Intervention 2: Intervention group: In intervention group 2, patients will gargle and rinse 20 cc of 1% hydrogen peroxide mouthwash for 20 seconds in the mouth. Intervention 3: In intervention group 3, patients will gargle and rinse 20 cc of Cetylpyridinium chloride mouthwash for 20 seconds. Intervention 4: Control group: In the patient control group, 20 cc of normal saline mouthwash will be gargled and rinsed inside the mouth for 20 seconds.</t>
  </si>
  <si>
    <t>http://en.irct.ir/trial/49534</t>
  </si>
  <si>
    <t>Effectiveness of Mouthwashes in Early Reducing the mouth Viral Load Among COVID-19 Patients</t>
  </si>
  <si>
    <t>IRCT20170117032025N7</t>
  </si>
  <si>
    <t>Randomization: Randomized, Blinding: Double blinded, Placebo: Used, Assignment: Parallel, Purpose: Treatment, Randomization description: We prepare four sheets of paper and write on one sheet the letter P meaning Povidone-iodine, O meaning hydrogen peroxide, C meaning Cetylpyridinium, and N meaning normal saline. Mix the sheets and place them in the desk drawer. Upon referral to each of the eligible patients, one of the sheets will be randomly removed and assigned to one of the three intervention or control groups, and this will continue until the sample size is completed, Blinding description: All four groups will receive a mouthwash with the same appearance, which is marked with a code, and the patient and the person responsible for RT-PCR testing and the person responsible for collecting the type of drug used by the patient will be unaware.</t>
  </si>
  <si>
    <t>Early reduction in COVID-19 viral load. &lt;br&gt;Other and unspecified parts of mouth;D10.3</t>
  </si>
  <si>
    <t>Dr Ali Heidari</t>
  </si>
  <si>
    <t>Shahid Fahmideh street</t>
  </si>
  <si>
    <t>aliheidari55@gmail.com</t>
  </si>
  <si>
    <t>+98 81 3525 0182</t>
  </si>
  <si>
    <t>Inclusion criteria: Clinical diagnosis of COVID-19 infection based on the opinion of the treating physician based on national guidelines&lt;br&gt;Patients with mild to moderate disease</t>
  </si>
  <si>
    <t>Exclusion criteria: Patients with previous underlying oral disease&lt;br&gt;Patients with inability to properly perform the mouthwash protocol&lt;br&gt;Patients with thyroid disorders</t>
  </si>
  <si>
    <t>Early reduction of viral load in the mouth of COVID-19 patients. Timepoint: A sample of oropharyngeal swap will be taken from patients to check for viral load before intervention. Patients then use 20 cc of the appropriate mouthwash, based on the assigned group, which will be practically taught by the researcher on how to use it. After 30 minutes from the beginning of the intervention, the second sample of oropharyngeal swap will be determined to determine the virus load. After preparation, all samples will be placed in a tube containing a special medium for transmission (VTM) and will be transferred to the specialized reference laboratory COVID-19 of Hamadan University of Medical Sciences to determine the load of the virus by standard RT-PCR method. Method of measurement: A sample of an oropharyngeal swap will be taken from patients to check for viral load before intervention. After 30 minutes from the start of the intervention, a second oropharyngeal swap will be performed to determine the virus load.</t>
  </si>
  <si>
    <t>Clinical study for stem cells in the treatment of severe novel coronavirus pneumonia (COVID-19)</t>
  </si>
  <si>
    <t>Experimental group:Conventional medication + Infusion of mesenchymal stem cells;Control group:Conventional medication;</t>
  </si>
  <si>
    <t>http://www.chictr.org.cn/showproj.aspx?proj=51904</t>
  </si>
  <si>
    <t>ChiCTR2000031494</t>
  </si>
  <si>
    <t>Experimental group:18;Control group:18;</t>
  </si>
  <si>
    <t>Huangshi Hospital of Traditional Chinese Medicine (Municipal Infectious Disease Hospital)</t>
  </si>
  <si>
    <t>Corona Virus Disease 2019</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</si>
  <si>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</si>
  <si>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</si>
  <si>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</si>
  <si>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</si>
  <si>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</si>
  <si>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</si>
  <si>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Chest Imaging;lung function;ADL;</t>
  </si>
  <si>
    <t>A Phase 2 Randomized Single-Blind Study to Evaluate the Activity and Safety of Low Dose Oral Selinexor (KPT-330) in Patients With Severe COVID-19 Infection</t>
  </si>
  <si>
    <t>Drug: Selinexor;Other: Placebo</t>
  </si>
  <si>
    <t>https://clinicaltrials.gov/show/NCT04349098</t>
  </si>
  <si>
    <t>Evaluation of Activity and Safety of Oral Selinexor in Participants With Severe COVID-19 Infection</t>
  </si>
  <si>
    <t>NCT04349098</t>
  </si>
  <si>
    <t>Karyopharm Therapeutics Inc</t>
  </si>
  <si>
    <t>United States;Austria;France;Israel;Spain;United Kingdom;Austria;France;Israel;Spain;United Kingdom;United States</t>
  </si>
  <si>
    <t>Dayana Michel;Jatin Shah, Chief Medical Officer</t>
  </si>
  <si>
    <t>;jshah@karyopharm.com</t>
  </si>
  <si>
    <t>;(617) 658-0600</t>
  </si>
  <si>
    <t>Karyopharm Therapeutics Inc;</t>
  </si>
  <si>
    <t>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t>
  </si>
  <si>
    <t>Percentage of Participants with at Least a 2 Point Improvement in the Ordinal Scale</t>
  </si>
  <si>
    <t>Functional and Respiratory Rehabilitation and Nutritional Care of COVID-19 Patients</t>
  </si>
  <si>
    <t>Other: Intervention group_rehabilitation program</t>
  </si>
  <si>
    <t>https://clinicaltrials.gov/show/NCT04466800</t>
  </si>
  <si>
    <t>Functional and Respiratory Rehabilitation and Nutritional Care of COVID-19 Patients (RECOVER-19)</t>
  </si>
  <si>
    <t>NCT04466800</t>
  </si>
  <si>
    <t>Rennes University Hospital</t>
  </si>
  <si>
    <t>RECOVER-19</t>
  </si>
  <si>
    <t>Lilian Alix, Dr;Aranzazu PEDROSA GONZALEZ, Dr;Christophe POPINEAU, Dr;Lilian Alix, Dr</t>
  </si>
  <si>
    <t>;;;lilian.alix@chu-rennes.fr</t>
  </si>
  <si>
    <t>;;;2 99 26 71 85</t>
  </si>
  <si>
    <t>Rennes University Hospital;Centre Hospitalier de Saint-Brieuc;Centre Hospitalier Bretagne Atlantique;</t>
  </si>
  <si>
    <t>_x000D_&lt;br&gt;        Inclusion Criteria:_x000D_&lt;br&gt;_x000D_&lt;br&gt;          -  Age above 18 years_x000D_&lt;br&gt;_x000D_&lt;br&gt;          -  Laboratory (RT-PCR and/or serology) confirmed infection with SARS-CoV-2_x000D_&lt;br&gt;_x000D_&lt;br&gt;          -  Date of first symptoms of SARS-CoV-2 infection &gt; 6 weeks and &lt; 4 months_x000D_&lt;br&gt;_x000D_&lt;br&gt;          -  Persisting functional and/or respiratory deficit and/or asthenia and/or malnutrition_x000D_&lt;br&gt;             beyond the first 6 weeks after COVID, defined as :_x000D_&lt;br&gt;_x000D_&lt;br&gt;          -  Increase of mMRC (Modified Medical Research Council) score = 1 between the month_x000D_&lt;br&gt;             before COVID and beyond the first 6 weeks after COVID and/or_x000D_&lt;br&gt;_x000D_&lt;br&gt;          -  Asthenia score (Pichot asthenia scale) &gt; 22 beyond the first 6 weeks after COVID, if_x000D_&lt;br&gt;             patient had no asthenia before COVID (asthenia score &lt;8) and/or_x000D_&lt;br&gt;_x000D_&lt;br&gt;          -  Weight loss &gt; 5% within 6 months, comparing minimum weight between the month before_x000D_&lt;br&gt;             COVID and beyond the first 6 weeks after COVID and/or_x000D_&lt;br&gt;_x000D_&lt;br&gt;          -  BMI (Body Mass Index) &lt; 20 (if age &lt; 70 years) or &lt; 22 (if age = 70 years) if BMI_x000D_&lt;br&gt;             (Body Mass Index) = 20 (if age &lt; 70 years) or = 22 (if age = 70 years) the month_x000D_&lt;br&gt;             before COVID_x000D_&lt;br&gt;_x000D_&lt;br&gt;          -  Place of residence located in llle-et-Vilaine, C√¥tes d'Armor or Morbihan_x000D_&lt;br&gt;_x000D_&lt;br&gt;          -  Patient affiliated to social security system_x000D_&lt;br&gt;_x000D_&lt;br&gt;          -  Patient gave written informed consent_x000D_&lt;br&gt;_x000D_&lt;br&gt;        Exclusion Criteria:_x000D_&lt;br&gt;_x000D_&lt;br&gt;          -  Patient unable to undergo a rehabilitation program due to comorbidities, such as major_x000D_&lt;br&gt;             cardio-vascular disease or severe dementia_x000D_&lt;br&gt;_x000D_&lt;br&gt;          -  Patient currently benefiting from physiotherapy sessions, in particular motor and / or_x000D_&lt;br&gt;             respiratory therapy and / or an exercise re-training and / or respiratory_x000D_&lt;br&gt;             rehabilitation program_x000D_&lt;br&gt;_x000D_&lt;br&gt;          -  Patient living in a residential facility for dependent elderly people_x000D_&lt;br&gt;_x000D_&lt;br&gt;          -  Patient not speaking french_x000D_&lt;br&gt;_x000D_&lt;br&gt;          -  Pregnant women_x000D_&lt;br&gt;</t>
  </si>
  <si>
    <t>Impact of a multidisciplinary and personalized rehabilitation program on COVID patients's quality of life</t>
  </si>
  <si>
    <t>STUDY TO EVALUATE EFFECT OF RNB (RAJ NIRVAN BATI) AYURVEDIC MEDICINE IN COVID-19 ILLNESS</t>
  </si>
  <si>
    <t>Intervention1: AYURVEDIC DRUG RNB: DAIL DOSE OF RNB(125mg)BD IS GIVEN TO COVID 19 POSITIVE PATIENTS WHO FULL FILL TH E INCLUSION AND EXCLUSION CRITERIA for 10 days&lt;br&gt;Control Intervention1: NOT APPLICABLE: NOT APPLICABLE&lt;br&gt;</t>
  </si>
  <si>
    <t>http://www.ctri.nic.in/Clinicaltrials/pmaindet2.php?trialid=44204</t>
  </si>
  <si>
    <t>RNB in UPUMS SAIFAI</t>
  </si>
  <si>
    <t>CTRI/2020/06/025852</t>
  </si>
  <si>
    <t>INTRA MURAL</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</si>
  <si>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</si>
  <si>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</si>
  <si>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</si>
  <si>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</si>
  <si>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</si>
  <si>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1)Clinical improvement of symptoms which was their at the time of admission &lt;br/ &gt;&lt;br&gt;2)microbiological: microbiological clearance of virus by nasal swab and throat swab by RTPCRTimepoint: after 10 day of intervetion</t>
  </si>
  <si>
    <t>Simulation time taken amongst consultant anaesthetists to perform spinal anaesthesia or general anaesthesia for COVID-19 patients requiring an emergency category 1 caesarean delivery</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</si>
  <si>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</si>
  <si>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https://anzctr.org.au/ACTRN12620000579998.aspx</t>
  </si>
  <si>
    <t>In a simulation environment, is there a difference in time taken for consultant anaesthetists to perform spinal anaesthesia as compared to general anaesthesia on women, with suspected or confirmed COVID-19, who require emergency caesarean delivery?</t>
  </si>
  <si>
    <t>ACTRN12620000579998</t>
  </si>
  <si>
    <t>Purpose: Educational / counselling / training; Allocation: Randomised controlled trial; Masking: Blinded (masking used);Assignment: Crossover;Type of endpoint: Efficacy;</t>
  </si>
  <si>
    <t>Mackay Hospital and Health Service</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</si>
  <si>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</si>
  <si>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Inclusion criteria: Consultant anaesthetists who regularly anaesthetise pregnant women requiring category 1 caesarean deliveries and have been doing simulations to deal with COVID ‚Äì 19 patients.</t>
  </si>
  <si>
    <t>Exclusion criteria: Unwilling to give informed consent.</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</si>
  <si>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</si>
  <si>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Evaluation of colchicine tablet efficacy as an adjuvant treatment for patients with mild to moderate COVID-19 in Qaem Hospital, Mashhad: A triple-blind randomized placebo controlled clinical trial</t>
  </si>
  <si>
    <t>Intervention 1: Intervention group: one colchicine 1mg tablet daily for two weeks. Intervention 2: Control group: placebo with same appearance of colchicine tablet one daily for 2 weeks.</t>
  </si>
  <si>
    <t>http://en.irct.ir/trial/47468</t>
  </si>
  <si>
    <t>Evaluation of the colchicine tablet efficacy as an adjuvant therapy for patients with mild to moderate COVID-19</t>
  </si>
  <si>
    <t>IRCT20200408046990N2</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</si>
  <si>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</si>
  <si>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Sepideh Elyasi</t>
  </si>
  <si>
    <t>Vakilabad Boulevard; Ferdowsi University; Faculty of Pharmacy</t>
  </si>
  <si>
    <t>elyasis@mums.ac.ir</t>
  </si>
  <si>
    <t>+98 51 3180 1588</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</si>
  <si>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</si>
  <si>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</si>
  <si>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</si>
  <si>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Evaluation of the effectiveness of selenium added to intravenous nutrition therapy on mortality and duration of ICU hospitalization in patients with COVID-19 disease</t>
  </si>
  <si>
    <t>Intervention 1: Intervention group: according to the protocol, in this group, one mg of selenium in the form of stat (initial dose and amount) and 500 micrograms of intravenous infusion for 15 minutes at 2 pm every day are administrated by an anesthesiologist for five days. Intervention 2: Control group: Routine procedures are performed on a patient with confirmed COVID-19.</t>
  </si>
  <si>
    <t>http://en.irct.ir/trial/50425</t>
  </si>
  <si>
    <t>The effect of selenium in patients with Covid-19</t>
  </si>
  <si>
    <t>IRCT20160919029870N3</t>
  </si>
  <si>
    <t>Randomization: Randomized, Blinding: Double blinded, Placebo: Not used, Assignment: Parallel, Purpose: Treatment, Randomization description: Randomization is performed using block randomization with blocks of size 4. All four modes: AABB, ABAB, BBAA, BABA are written on four cards, and four patients are randomly allocated to groups, respectively. The ward's head takes the card out of the bag, and the patients are divided into groups by chance. For example, if the card is AABB, the first and second patients are in the first group, and the third and fourth patients are in the second group, and also for the next four patients, another card will be drawn, Blinding description: Since patients have no knowledge of the drug, they were blinded in this study. The researcher is unaware of the grouping of drugs, and after statistical analysis, it is determined that group A was the treatment group and group B was the control group.</t>
  </si>
  <si>
    <t>Hamed Shafiee</t>
  </si>
  <si>
    <t>Clinical Research Unit; Nekouei hospital; Shahid Delazar street</t>
  </si>
  <si>
    <t>rheidarifar@muq.ac.ir</t>
  </si>
  <si>
    <t>+98 25 3133 1602</t>
  </si>
  <si>
    <t>Inclusion criteria: Patients diagnosed with Covid-19 disease by infectious disease physician&lt;br&gt;Patients who are hospitalized in the special ward and three days have been passed since their hospitalization&lt;br&gt;Patients who are intubated and connected to a ventilator</t>
  </si>
  <si>
    <t>Exclusion criteria: Patients with covid-19 who are not intubated.</t>
  </si>
  <si>
    <t>Duration of hospitalization. Timepoint: The first day of patients' arrival and the day of discharge from the ICU or death of patients. Method of measurement: Number of days patients are admitted to the ICU.</t>
  </si>
  <si>
    <t>Efficacy and Safety of Treatment With Convalescent Plasma for Adults With COVID-19 Pneumonia. A Double-blinded, Randomized, Multicenter Placebo-controlled Trial</t>
  </si>
  <si>
    <t>Biological: Convalescent anti-SARS-CoV-2 plasma;Other: Infusion placebo</t>
  </si>
  <si>
    <t>https://clinicaltrials.gov/show/NCT04345289</t>
  </si>
  <si>
    <t>Efficacy and Safety of Novel Treatment Options for Adults With COVID-19 Pneumonia</t>
  </si>
  <si>
    <t>NCT04345289</t>
  </si>
  <si>
    <t>Thomas Benfield</t>
  </si>
  <si>
    <t>COVID;Corona Virus Infection;Viral Pneumonia</t>
  </si>
  <si>
    <t>CCAP</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</si>
  <si>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</si>
  <si>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</si>
  <si>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</si>
  <si>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</si>
  <si>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Participating in other drug clinical trials (participation in COVID-19 antiviral_x000D_&lt;br&gt;             trials may be permitted if approved by sponsor)*_x000D_&lt;br&gt;_x000D_&lt;br&gt;          -  Pregnant or breastfeeding,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t>
  </si>
  <si>
    <t>All-cause mortality or need of invasive mechanical ventilation</t>
  </si>
  <si>
    <t>A randomized, double-blind, parallel, controlled trial for comparison of phosphoric chloroquine combined with standard therapy and standard therapy in mild/common patients with novel coronavirus pneumon (COVID-19)ia</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</si>
  <si>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</si>
  <si>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http://www.chictr.org.cn/showproj.aspx?proj=49495</t>
  </si>
  <si>
    <t>Cancelled by the investigator          A randomized, double-blind, parallel, controlled trial for comparison of phosphoric chloroquine combined with standard therapy and standard therapy in mild/common patients with novel coronavirus pneumonia (COVID-19)</t>
  </si>
  <si>
    <t>ChiCTR2000029837</t>
  </si>
  <si>
    <t>Phosphoric chloroquine:80;Placebo:40;</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</si>
  <si>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</si>
  <si>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</si>
  <si>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</si>
  <si>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Effectiveness of Weight-adjusted Prophylactic Low Molecular Weight Heparin Doses Compared With Lower Fixed Prophylactic Doses to Prevent Venous Thromboembolism in COVID-2019. The Multicenter Randomized Controlled Open-label Trial COVI-DOSE</t>
  </si>
  <si>
    <t>Drug: Enoxaparin;Drug: Enoxaparin</t>
  </si>
  <si>
    <t>https://clinicaltrials.gov/show/NCT04373707</t>
  </si>
  <si>
    <t>Weight-Adjusted vs Fixed Low Doses of Low Molecular Weight Heparin For Venous Thromboembolism Prevention in COVID-19</t>
  </si>
  <si>
    <t>NCT04373707</t>
  </si>
  <si>
    <t>COVID;Thrombosis;Pulmonary Embolism;Deep Vein Thrombosis</t>
  </si>
  <si>
    <t>COVI-DOSE</t>
  </si>
  <si>
    <t>El Mehdi Siaghy;St√©phane Zuily, MD, PhD;Yohann Bernard, Res Proj Man</t>
  </si>
  <si>
    <t>;;y.bernard@chru-nancy.Fr</t>
  </si>
  <si>
    <t>;;+33.3.83.15.52.72</t>
  </si>
  <si>
    <t>Research and Innovation Department, Nancy University Hospital;Nancy Academic Hospital;</t>
  </si>
  <si>
    <t>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t>
  </si>
  <si>
    <t>Venous thromboembolism</t>
  </si>
  <si>
    <t>Drug: Convalescent Plasma;Other: Standard Care Therapy</t>
  </si>
  <si>
    <t>https://clinicaltrials.gov/show/NCT04374487</t>
  </si>
  <si>
    <t>Assess the Safety and Efficacy of Convalescent Plasma to Limit COVID-19 Associated Complications</t>
  </si>
  <si>
    <t>NCT04374487</t>
  </si>
  <si>
    <t>Max Healthcare Insititute Limited</t>
  </si>
  <si>
    <t>May 9, 2020</t>
  </si>
  <si>
    <t>Sangeeta Pathak, MBBS,Diploma</t>
  </si>
  <si>
    <t>Max Super Speciality Hospital, Saket (DDF)</t>
  </si>
  <si>
    <t>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t>
  </si>
  <si>
    <t>The primary outcome is a composite measure of the avoidance of - 1. Progression to severe ARDS (P/F ratio 100) and 2. All-cause Mortality at 28 days</t>
  </si>
  <si>
    <t>Prevention of COVID-19 disease after contact with an infected patient with coronavirus after taking hydroxychloroquine in the community</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</si>
  <si>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</si>
  <si>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http://en.irct.ir/trial/47090</t>
  </si>
  <si>
    <t>The effect of hydroxychloroquine to prevent coronavirus disease</t>
  </si>
  <si>
    <t>IRCT20190122042450N4</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</si>
  <si>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</si>
  <si>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Covid-19. &lt;br&gt;COVID-19, Virus Identified;U07.1</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</si>
  <si>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</si>
  <si>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</si>
  <si>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</si>
  <si>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</si>
  <si>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</si>
  <si>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</si>
  <si>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</si>
  <si>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Reduction of incubation time. Timepoint: Daily for 14 days. Method of measurement: Participants' clinical status.;Reducing the incidence of Symptomatic respiratory disease. Timepoint: 14 days after taking hydroxychloroquine. Method of measurement: CT-scan test.</t>
  </si>
  <si>
    <t>Benefit of Treatment With Losartan and Spironolactone on the Regulation of the Renin-angiotensin System in the Prognosis of Patients Infected With COVID-19 and Suffering From Acute Respiratory Distress Syndrome</t>
  </si>
  <si>
    <t>Drug: Losartan 50 mg and Spironolactone 25 mg pillules oral use</t>
  </si>
  <si>
    <t>https://clinicaltrials.gov/show/NCT04643691</t>
  </si>
  <si>
    <t>Losartan and Spironolactone Treatment for ICU Patients With COVID-19 Suffering From ARDS</t>
  </si>
  <si>
    <t>NCT04643691</t>
  </si>
  <si>
    <t>COVIDANCE</t>
  </si>
  <si>
    <t>Emilie GARRIDO-PRADALIE;Pierre SIMEONE;Pierre SIMEONE</t>
  </si>
  <si>
    <t>;pierre.simeone@ap-hm.fr;</t>
  </si>
  <si>
    <t>;06 59 24 03 13;</t>
  </si>
  <si>
    <t>Assistance Publique H√¥pitaux de Marseille;</t>
  </si>
  <si>
    <t>_x000D_&lt;br&gt;        Inclusion Criteria:_x000D_&lt;br&gt;_x000D_&lt;br&gt;          -  Adult patient_x000D_&lt;br&gt;_x000D_&lt;br&gt;          -  Patient with respiratory distress requiring oxygen support of 6 liters per minute or_x000D_&lt;br&gt;             more._x000D_&lt;br&gt;_x000D_&lt;br&gt;          -  News-Score greater than 6 PCR SARS-CoV-2 positive in a pharyngeal or respiratory_x000D_&lt;br&gt;             specimen,_x000D_&lt;br&gt;_x000D_&lt;br&gt;          -  Informed Consent_x000D_&lt;br&gt;_x000D_&lt;br&gt;        Exclusion Criteria:_x000D_&lt;br&gt;_x000D_&lt;br&gt;          -  Minor patient,_x000D_&lt;br&gt;_x000D_&lt;br&gt;          -  Patient deprived of liberty,_x000D_&lt;br&gt;_x000D_&lt;br&gt;          -  Refusal of the patient to participate in the study,_x000D_&lt;br&gt;_x000D_&lt;br&gt;          -  Patient for whom measures of therapeutic limitation have been issued justifying the_x000D_&lt;br&gt;             absence of recourse to mechanical ventilation,_x000D_&lt;br&gt;_x000D_&lt;br&gt;          -  Patient of 80 years or older,_x000D_&lt;br&gt;_x000D_&lt;br&gt;          -  Pregnant or breastfeeding woman,_x000D_&lt;br&gt;_x000D_&lt;br&gt;          -  Patient with prior treatment with ARA2 or ACE inhibitors,_x000D_&lt;br&gt;_x000D_&lt;br&gt;          -  Hypotension justifying treatment with norepinephrine,_x000D_&lt;br&gt;_x000D_&lt;br&gt;          -  Acute renal failure with a clearance of less than 60ml/min,_x000D_&lt;br&gt;_x000D_&lt;br&gt;          -  Severe liver failure._x000D_&lt;br&gt;_x000D_&lt;br&gt;          -  Intolerance or contraindication to losartan or spironolactone_x000D_&lt;br&gt;</t>
  </si>
  <si>
    <t>SOFA score</t>
  </si>
  <si>
    <t>BAT IT: Banked Anti-SARS Cov-2 T Cell Infusions for Treatment of COVID 19</t>
  </si>
  <si>
    <t>Biological: Dose Finding Phase (MTD);Biological: Partially HLA-matched SARS-CoVSTs;Other: Routine care (no SARS-CoVSTs)</t>
  </si>
  <si>
    <t>https://clinicaltrials.gov/show/NCT04401410</t>
  </si>
  <si>
    <t>Anti-SARS Cov-2 T Cell Infusions for COVID 19</t>
  </si>
  <si>
    <t>NCT04401410</t>
  </si>
  <si>
    <t>SARS-CoV 2;Viral Infection;COVID 19</t>
  </si>
  <si>
    <t>BATIT</t>
  </si>
  <si>
    <t>Premal Lulla;Premal Lulla, MD;Premal Lulla, MD</t>
  </si>
  <si>
    <t>;lulla@bcm.edu;lulla@bcm.edu</t>
  </si>
  <si>
    <t>;832-824-4847;832-824-4847</t>
  </si>
  <si>
    <t>_x000D_&lt;br&gt;        Inclusion Criteria_x000D_&lt;br&gt;_x000D_&lt;br&gt;          1. SARS-CoV-2 infection confirmed by polymerase chain reaction assay (PCR) from a_x000D_&lt;br&gt;             nasopharyngeal swab or other accepted specimen type. (If testing was performed = 5_x000D_&lt;br&gt;             days before enrollment, this must be repeated and accept only if positive again)._x000D_&lt;br&gt;_x000D_&lt;br&gt;          2. Currently hospitalized adult patient (= 18 years of age) requiring medical care for_x000D_&lt;br&gt;             COVID19_x000D_&lt;br&gt;_x000D_&lt;br&gt;          3. Peripheral oxygen saturation (SpO2) = 92% on room air_x000D_&lt;br&gt;_x000D_&lt;br&gt;          4. Hgb = 7.0 gm/dl_x000D_&lt;br&gt;_x000D_&lt;br&gt;          5. Negative pregnancy test (if applicable)_x000D_&lt;br&gt;_x000D_&lt;br&gt;          6. Patient or parent/guardian capable of providing informed consent (may be obtained_x000D_&lt;br&gt;             electronically)_x000D_&lt;br&gt;_x000D_&lt;br&gt;          7. Evidence of pulmonary infiltrates on chest imaging. Any chest imaging findings which_x000D_&lt;br&gt;             would be consistent with COVID19 would qualify (Eg: ground glass opacities, multifocal_x000D_&lt;br&gt;             infiltrates etc.)_x000D_&lt;br&gt;_x000D_&lt;br&gt;          8. High risk of requiring mechanical ventilation as defined by at least two of the_x000D_&lt;br&gt;             following:_x000D_&lt;br&gt;_x000D_&lt;br&gt;               1. Age = 65 years of age_x000D_&lt;br&gt;_x000D_&lt;br&gt;               2. Hypertension (HTN)_x000D_&lt;br&gt;_x000D_&lt;br&gt;               3. Chronic cardiovascular disease other than HTN (eg: Coronary artery disease,_x000D_&lt;br&gt;                  congestive heart failure or cardiomyopathies)._x000D_&lt;br&gt;_x000D_&lt;br&gt;               4. Diabetes Mellitus_x000D_&lt;br&gt;_x000D_&lt;br&gt;               5. Obesity (BMI greater than 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(except those listed as exclusion criteria #1, #7 and_x000D_&lt;br&gt;                  #10) as determined by the treating physician (eg: receiving immunosuppressive_x000D_&lt;br&gt;                  therapy like rituximab or congenital immunodeficiency syndromes, prior treatment_x000D_&lt;br&gt;                  with chemotherapy greater than 3 months ago but per investigators discretion_x000D_&lt;br&gt;                  could have lingering effects on the immune system, eg: chemotherapy regimens for_x000D_&lt;br&gt;                  lymphomas, ALL or AML etc.)_x000D_&lt;br&gt;_x000D_&lt;br&gt;        Exclusion Criteria_x000D_&lt;br&gt;_x000D_&lt;br&gt;          1. Received Anti-thymocyte globulin (ATG), Campath or other T cell immunosuppressive_x000D_&lt;br&gt;             monoclonal antibodies in the 28 days prior to screening for enrollment_x000D_&lt;br&gt;_x000D_&lt;br&gt;          2. Requiring mechanical ventilation at time of T cell infusion_x000D_&lt;br&gt;_x000D_&lt;br&gt;          3. Alanine aminotransferase or aspartate aminotransferase greater than 5 x upper limit of_x000D_&lt;br&gt;             normal_x000D_&lt;br&gt;_x000D_&lt;br&gt;          4. If previously undergone an allogeneic hematopoietic stem cell transplant and have_x000D_&lt;br&gt;             evidence of active acute GVHD greater than or equal to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Greater than grade 1 CRS per American Society for Transplantation and Cellular Therapy_x000D_&lt;br&gt;             (ASTCT) criteria_x000D_&lt;br&gt;_x000D_&lt;br&gt;         12. Patients should not be enrolled on any other interventional clinical trials for_x000D_&lt;br&gt;             COVID19. Patients may receive routine care for COVID19 per institutional standards_x000D_&lt;br&gt;             (including antivirals such as remdesivir or other FDA-EUA approved products and_x000D_&lt;br&gt;             thromboprophylaxis)._x000D_&lt;br&gt;</t>
  </si>
  <si>
    <t>Dose Escalation Phase: Rate of Dose Limiting Toxicities by CTCAE 5.0 [14 days post infusion];Randomized Trial: Rate of Clinical Response as assessed by the World Health Organization (WHO) Ordinal Scale [7 days post-randomization or hospital discharge]</t>
  </si>
  <si>
    <t>Safety And Efficacy Of Hydroxychloroquine For At Risk Population (SHARP) Against COVID-19- A Cluster Randomized Controlled Trial (SHARP COVID-19 RCT)</t>
  </si>
  <si>
    <t>Drug: Hydroxychloroquine Sulfate 200 milligram (mg) Tab</t>
  </si>
  <si>
    <t>https://clinicaltrials.gov/show/NCT04342156</t>
  </si>
  <si>
    <t>Safety And Efficacy Of Hydroxychloroquine For At Risk Population (SHARP) Against COVID-19</t>
  </si>
  <si>
    <t>NCT04342156</t>
  </si>
  <si>
    <t>Tan Tock Seng Hospital</t>
  </si>
  <si>
    <t>Coronavirus Infection;Hydroxychloroquine Adverse Reaction</t>
  </si>
  <si>
    <t>SHARP COVID-19</t>
  </si>
  <si>
    <t>Rupesh Agrawal, MD</t>
  </si>
  <si>
    <t>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informed consent form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the time of screening or breastfeeding._x000D_&lt;br&gt;_x000D_&lt;br&gt;          3. Known allergy or hypersensitivity to HCQ or other aminoquinoline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t>
  </si>
  <si>
    <t>positive serology or reverse transcriptase (RT-PCR) for COVID-19 up until day 28.</t>
  </si>
  <si>
    <t>A Randomized-Control Pilot Study to Assess Hydroxychloroquine in Patients Infected With SARS-CoV-2 (COVID-19)</t>
  </si>
  <si>
    <t>https://clinicaltrials.gov/show/NCT04363866</t>
  </si>
  <si>
    <t>Assessing Hydroxychloroquine in Patients With SARS-CoV-2 (COVID-19)</t>
  </si>
  <si>
    <t>NCT04363866</t>
  </si>
  <si>
    <t>Oregon Health and Science University</t>
  </si>
  <si>
    <t>Marcel Curlin, MD</t>
  </si>
  <si>
    <t>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SARS-CoV- 2_x000D_&lt;br&gt;             infection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 ii. Underlying medical comorbidities, defined as:_x000D_&lt;br&gt;_x000D_&lt;br&gt;               -  Serious cardiovascular disease_x000D_&lt;br&gt;_x000D_&lt;br&gt;               -  Poorly controlled diabetes (i.e., A1c levels &gt;7%)_x000D_&lt;br&gt;_x000D_&lt;br&gt;               -  Chronic kidney disease requiring dialysis_x000D_&lt;br&gt;_x000D_&lt;br&gt;               -  Significant liver disease (Pugh-Child B or C)_x000D_&lt;br&gt;_x000D_&lt;br&gt;               -  Severe obesity (body mass index [BMI] = 40)_x000D_&lt;br&gt;_x000D_&lt;br&gt;               -  Chronic respiratory disease (e.g., COPD)_x000D_&lt;br&gt;_x000D_&lt;br&gt;               -  Hypertension, defined as blood pressure = 140 / 90 mmHg iii. Solid organ or stem_x000D_&lt;br&gt;                  cell transplant recipient iv. Diagnosis of solid or hematologic malignancy being_x000D_&lt;br&gt;                  treated with systemic chemotherapy v. Receipt of biologic agent or prednisone &gt;_x000D_&lt;br&gt;                  0.5 mg/kg/day (or equivalent)_x000D_&lt;br&gt;_x000D_&lt;br&gt;          6. Patient must be within 5 days of symptom onset, as determined by clinical team._x000D_&lt;br&gt;_x000D_&lt;br&gt;          7. Participants with preexisting auditory damage are allowed._x000D_&lt;br&gt;_x000D_&lt;br&gt;          8. Participants with a history of epilepsy are allowed._x000D_&lt;br&gt;_x000D_&lt;br&gt;          9. Female participants of childbearing potential (FOCBP) must have a negative serum or_x000D_&lt;br&gt;             urine pregnancy test (per institutional standards) prior to the start of study drug._x000D_&lt;br&gt;_x000D_&lt;br&gt;         10. FOCBP must agree to use highly-effective method(s) of contraception (Appendix B)_x000D_&lt;br&gt;             during the study and for 1 months after the last dose of study drug. FOCBP are those_x000D_&lt;br&gt;             who have not been surgically sterilized or have not been free from menses for &gt;1 year_x000D_&lt;br&gt;             without an alternative medical cause._x000D_&lt;br&gt;_x000D_&lt;br&gt;         11. Male participants must agree to use an adequate method of contraception (Appendix B)_x000D_&lt;br&gt;             starting with the first dose of study therapy through at least 1 months after the last_x000D_&lt;br&gt;             dose of study drug._x000D_&lt;br&gt;_x000D_&lt;br&gt;         12.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t>
  </si>
  <si>
    <t>Clinical Status at Day 5 Assessed by a 6-Point Ordinal Scale</t>
  </si>
  <si>
    <t>Study for efficacy and safety of Jie-Xing-Jun-Zi granules in the Treatment of convalescent patients of novel coronavious pneumonia (COVID-19)</t>
  </si>
  <si>
    <t>Experimental group:Jiexingjunzi granules ;control group:placebo;</t>
  </si>
  <si>
    <t>http://www.chictr.org.cn/showproj.aspx?proj=52916</t>
  </si>
  <si>
    <t>ChiCTR2000032313</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</si>
  <si>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</si>
  <si>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</si>
  <si>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</si>
  <si>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</si>
  <si>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</si>
  <si>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</si>
  <si>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</si>
  <si>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TCM syndrome curative effect;</t>
  </si>
  <si>
    <t>Single arm study for the efficacy and safety of GD31 in patients with novel coronavirus pneumonia (COVID-19)</t>
  </si>
  <si>
    <t>Case series:Routine treatment+GD31, GD31: D1: 200mg QD, dissolved in 100ml of saline, intravenous drip, about 60 minutes; D2 ~ 10: 100mg QD, dissolved in 100ml of saline, intravenous drip, 30 minutes.;</t>
  </si>
  <si>
    <t>http://www.chictr.org.cn/showproj.aspx?proj=49569</t>
  </si>
  <si>
    <t>Cancelled by investigator                Single arm study for the efficacy and safety of GD31 in patients with novel coronavirus pneumonia (COVID-19)</t>
  </si>
  <si>
    <t>ChiCTR2000029895</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</si>
  <si>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</si>
  <si>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</si>
  <si>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</si>
  <si>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</si>
  <si>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</si>
  <si>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</si>
  <si>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The negative conversion rate and negative conversion time of novel coronavirus nucleic acid;</t>
  </si>
  <si>
    <t>Assessment of the effect of Tranilast on the efficacy of antiviral drug regimens in the treatment of patients with severe COVID19</t>
  </si>
  <si>
    <t>Intervention 1: Intervention group: 2 Tabs Tranilast (  TAIYO ) from Takeda Pharmaceutical, daily until 14 days. Both case and control group will be received routine drugs. Intervention 2: Control group: this group doesnt receive extra drugs. Both groups receive routine drugs.</t>
  </si>
  <si>
    <t>http://en.irct.ir/trial/47265</t>
  </si>
  <si>
    <t>Tranilast in COVID19</t>
  </si>
  <si>
    <t>IRCT20200419047128N1</t>
  </si>
  <si>
    <t>Randomization: Randomized, Blinding: Not blinded, Placebo: Not used, Assignment: Parallel, Purpose: Treatment, Randomization description: Patients are divided into two Therapeutic groups by random method and used 6 blocks method. Individuals are the randomization unit , making a random sequence is by using statistical software(WinPepi11.0). Allocation concealment is by assigning unique codes.</t>
  </si>
  <si>
    <t>COVID19. &lt;br&gt;U07.1;U07.1</t>
  </si>
  <si>
    <t>Ali khodadadi</t>
  </si>
  <si>
    <t>Amanieh</t>
  </si>
  <si>
    <t>akhodadadi2@gmail.com</t>
  </si>
  <si>
    <t>Inclusion criteria: Age =18 years&lt;br&gt;Laboratory polymerase chain reaction (PCR) confirmed infection with COVID19&lt;br&gt;Lung involvement confirmed with chest imaging Hospitalized with: Fever (axillar or oral temperature = 38.0 ¬∞centigrade(C) or =38.6¬∞centigrade tympanic or rectal) or Respiratory rate &gt;24/min Or Cough 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</si>
  <si>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failure&lt;br&gt;Hepatit B, C,&lt;br&gt;pregnant and lactating women&lt;br&gt;Not consent to participate in the study</t>
  </si>
  <si>
    <t>Efficacy of Tranilast  in severe Covid19 pneumonia. Timepoint: Daily until discharge and then weekly until 14 days. Method of measurement: history, Laboratory tests, CT scan of the chest,.</t>
  </si>
  <si>
    <t>Assessment of COVID-19 Diagnostic Self-testing Using Virtual Point-of-care</t>
  </si>
  <si>
    <t>Diagnostic Test: COVID-19 Antigen/Antibody Rapid Testing, mobile device image capture and telemedicine support;Other: Telemedicine</t>
  </si>
  <si>
    <t>https://clinicaltrials.gov/show/NCT04348864</t>
  </si>
  <si>
    <t>COVID-19 Diagnostic Self-testing Using Virtual Point-of-care</t>
  </si>
  <si>
    <t>NCT04348864</t>
  </si>
  <si>
    <t>Neuroganics LLC</t>
  </si>
  <si>
    <t>Communicable Disease;COVID-19;Sars-CoV2;Infectious Disease;Coronavirus;Virus</t>
  </si>
  <si>
    <t>Donald Cooper, Ph.D.;Donald Cooper, Ph.D.;Donald Cooper, Ph.D.</t>
  </si>
  <si>
    <t>;COVID19study@protonmail.com;covid19study@protonmail.com</t>
  </si>
  <si>
    <t>;7204313495;720-431-3495</t>
  </si>
  <si>
    <t>Neuroganics LLC;</t>
  </si>
  <si>
    <t>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t>
  </si>
  <si>
    <t>Clinical accuracy of the antibody and antigen rapid tests compared to LAMP/PCR-based test result;Clinical accuracy of the antibody and antigen rapid tests based on Clinical diagnosis;Self-test interpretation of result vs expert clinical image interpretation of result</t>
  </si>
  <si>
    <t>Adaptive Design Phase 2 to 3, Randomized, Double-blind, to Evaluate Safety, Efficacy, Pharmacokinetics and Pharmacodynamics of BIO101 in the Prevention of the Respiratory Deterioration in Hospitalized COVID-19 Patients</t>
  </si>
  <si>
    <t>Drug: BIO101;Drug: Placebo</t>
  </si>
  <si>
    <t>https://clinicaltrials.gov/show/NCT04472728</t>
  </si>
  <si>
    <t>Testing the Efficacy and Safety of BIO101 for the Prevention of Respiratory Deterioration in COVID-19 Patients</t>
  </si>
  <si>
    <t>NCT04472728</t>
  </si>
  <si>
    <t>Biophytis</t>
  </si>
  <si>
    <t>United States;Belgium;Brazil;France;Belgium;Brazil;France;United States</t>
  </si>
  <si>
    <t>Covid-19;SARS-CoV2</t>
  </si>
  <si>
    <t>COVA</t>
  </si>
  <si>
    <t>Capucine Morelot-Panzini, MD;Shmuel Agus, MD</t>
  </si>
  <si>
    <t>;sam.agus@biophytis.com</t>
  </si>
  <si>
    <t>;+16176424891</t>
  </si>
  <si>
    <t>D√©partement R3S GHU APHP-Sorbonne Universit√©, Piti√© Salpetri√®re;</t>
  </si>
  <si>
    <t>_x000D_&lt;br&gt;        Inclusion Criteria:_x000D_&lt;br&gt;_x000D_&lt;br&gt;          1. Age: 55 and older._x000D_&lt;br&gt;_x000D_&lt;br&gt;          2. A confirmed diagnosis of COVID-19 infection, within the last 14 days, prior to_x000D_&lt;br&gt;             randomization, as determined by PCR or other approved commercial or public health_x000D_&lt;br&gt;             assay, in a specimen as specified by the test used._x000D_&lt;br&gt;_x000D_&lt;br&gt;          3. Hospitalized, in observation or planned to be hospitalized due to COVID-19 infection_x000D_&lt;br&gt;             symptoms with anticipated hospitalization duration &gt;=3 days_x000D_&lt;br&gt;_x000D_&lt;br&gt;          4. With evidence of pneumonia based on all of the following:_x000D_&lt;br&gt;_x000D_&lt;br&gt;               1. Clinical findings on a physical examination_x000D_&lt;br&gt;_x000D_&lt;br&gt;               2. Respiratory symptoms developed within the past 7 days_x000D_&lt;br&gt;_x000D_&lt;br&gt;          5. With evidence of respiratory decompensation that started not more than 4 days before_x000D_&lt;br&gt;             start of study medication and present at screening, meeting one of the following_x000D_&lt;br&gt;             criteria, as assessed by healthcare staff:_x000D_&lt;br&gt;_x000D_&lt;br&gt;               1. Tachypnea: =25 breaths per minute_x000D_&lt;br&gt;_x000D_&lt;br&gt;               2. Arterial oxygen saturation =92%, on Oxygen at at least 3L/min_x000D_&lt;br&gt;_x000D_&lt;br&gt;               3. A special note should be made if there is suspicion of COVID-19- related_x000D_&lt;br&gt;                  myocarditis or pericarditis, as the presence of these is a stratification_x000D_&lt;br&gt;                  criterion_x000D_&lt;br&gt;_x000D_&lt;br&gt;          6. Without a significant deterioration in liver function tests:_x000D_&lt;br&gt;_x000D_&lt;br&gt;               1. ALT and AST = 5x upper limit of normal (ULN)_x000D_&lt;br&gt;_x000D_&lt;br&gt;               2. Gamma-glutamyl transferase (GGT) = 5x ULN_x000D_&lt;br&gt;_x000D_&lt;br&gt;               3. Total bilirubin = 5√óULN_x000D_&lt;br&gt;_x000D_&lt;br&gt;          7. Willing to participate and able to sign an informed consent form (ICF)_x000D_&lt;br&gt;_x000D_&lt;br&gt;          8. Female subjects should be:_x000D_&lt;br&gt;_x000D_&lt;br&gt;             at least 5 years post-menopausal (i.e., persistent amenorrhea 5 years in the absence_x000D_&lt;br&gt;             of an alternative medical cause) or surgically sterile; OR_x000D_&lt;br&gt;_x000D_&lt;br&gt;               1. Have a negative urine pregnancy test at screening_x000D_&lt;br&gt;_x000D_&lt;br&gt;               2. Be willing to use a contraceptive method as outlined in inclusion criterion 9_x000D_&lt;br&gt;                  from screening to 30 days after last dose._x000D_&lt;br&gt;_x000D_&lt;br&gt;          9. Male subjects who are sexually active with a female partner must agree to the use of_x000D_&lt;br&gt;             an effective method of birth control throughout the study and until 3 months after the_x000D_&lt;br&gt;             last administration of investigational product; Note: medically acceptable methods of_x000D_&lt;br&gt;             contraception that may be used by the subject and/or partner include combined oral_x000D_&lt;br&gt;             contraceptive, contraceptive vaginal ring, contraceptive injection, intrauterine_x000D_&lt;br&gt;             device,etonogestrel implant, each supplemented with a condom, as well as sterilization_x000D_&lt;br&gt;             and vasectomy._x000D_&lt;br&gt;_x000D_&lt;br&gt;         10. Male subjects must agree not to donate sperm for the purpose of reproduction_x000D_&lt;br&gt;             throughout the study and until 3 months after the last administration of_x000D_&lt;br&gt;             investigational product;_x000D_&lt;br&gt;_x000D_&lt;br&gt;         11. For France only: Being affiliated with a European Social Security._x000D_&lt;br&gt;_x000D_&lt;br&gt;        Exclusion Criteria:_x000D_&lt;br&gt;_x000D_&lt;br&gt;          1. Not needing or not willing to remain in a healthcare facility during the entire study_x000D_&lt;br&gt;             medication (i.e. while receiving study medication)_x000D_&lt;br&gt;_x000D_&lt;br&gt;          2. Moribund condition (death likely in days) or not expected to survive for &gt;7 days - due_x000D_&lt;br&gt;             to other and non-COVID-19 related conditions_x000D_&lt;br&gt;_x000D_&lt;br&gt;          3. Patient on invasive mechanical ventilation via an endotracheal tube, or extracorporeal_x000D_&lt;br&gt;             membrane oxygenation (ECMO), or high flow Oxygen_x000D_&lt;br&gt;_x000D_&lt;br&gt;          4. Patient within 7 days of participating in other therapeutic clinical trial with_x000D_&lt;br&gt;             angiotensin-converting-enzyme inhibitors (ACEi), angiotensin receptor blockers (ARB)_x000D_&lt;br&gt;             or recombinant ACE-2_x000D_&lt;br&gt;_x000D_&lt;br&gt;          5. Patient not able to take medications by mouth (as capsules or as a powder, mixed in_x000D_&lt;br&gt;             water)._x000D_&lt;br&gt;_x000D_&lt;br&gt;          6. Disallowed concomitant medication:_x000D_&lt;br&gt;_x000D_&lt;br&gt;             a. Consumption of any herbal products containing 20-hydroxyecdysone and derived from_x000D_&lt;br&gt;             Leuzea carthamoides; Cyanotis vaga or Cyanotis arachnoidea is not allowed (e.g._x000D_&lt;br&gt;             performance enhancing agents)_x000D_&lt;br&gt;_x000D_&lt;br&gt;          7. For patients receiving RAS pathway modulators (e.g., ACEi, ARB, or renin or_x000D_&lt;br&gt;             aldosterone inhibitors): not on a stable regimen for at least 4 weeks prior to_x000D_&lt;br&gt;             screening or regimen not expected to remain stable for the duration of the study._x000D_&lt;br&gt;_x000D_&lt;br&gt;          8. Any known hypersensitivity to any of the ingredients, or excipients of the study_x000D_&lt;br&gt;             medication, BIO101_x000D_&lt;br&gt;_x000D_&lt;br&gt;          9. Renal disease requiring dialysis, or known renal insufficiency (eGFR=30 mL/min/1.73_x000D_&lt;br&gt;             m2, based on Cockroft &amp; Gault formula)_x000D_&lt;br&gt;_x000D_&lt;br&gt;         10. In France:_x000D_&lt;br&gt;_x000D_&lt;br&gt;               -  Non-affiliation to compulsory French social security scheme (beneficiary or_x000D_&lt;br&gt;                  right-holder)_x000D_&lt;br&gt;_x000D_&lt;br&gt;               -  Being under tutelage or legal guardianship_x000D_&lt;br&gt;</t>
  </si>
  <si>
    <t>End-of-Part 1 interim analysis: Proportion of subjects with all cause mortality or with respiratory failure.;For part-2 sample size interim analysis: Proportion of subjects with all cause mortality or with respiratory failure.;For the final analysis: Proportion of subjects with all cause mortality or respiratory failure.</t>
  </si>
  <si>
    <t>Effect of PVP-I Nasal Sprays vs Normal Saline Nasal Sprays on SARS-CoV-2 Nasopharyngeal Titers</t>
  </si>
  <si>
    <t>Drug: Povidone-Iodine 2%;Drug: Povidone-Iodine 0.5%;Drug: Isotonic saline 0.9%</t>
  </si>
  <si>
    <t>https://clinicaltrials.gov/show/NCT04347954</t>
  </si>
  <si>
    <t>PVP-I Nasal Sprays and SARS-CoV-2 Nasopharyngeal Titers (for COVID-19)</t>
  </si>
  <si>
    <t>NCT04347954</t>
  </si>
  <si>
    <t>Jayakar V. Nayak, MD, PhD;Neelaysh Vukkadala, MD;Study Team</t>
  </si>
  <si>
    <t>;;covid19study@stanford.edu</t>
  </si>
  <si>
    <t>;;650-725-6500</t>
  </si>
  <si>
    <t>Stanford University;Stanford University</t>
  </si>
  <si>
    <t>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t>
  </si>
  <si>
    <t>Mean change in viral titers of SARS-CoV-2</t>
  </si>
  <si>
    <t>Prevention of Infection and Incidence of COVID-19 in Medical Personnel Assisting Patients With New Coronavirus Disease: a Randomised Controlled Trial</t>
  </si>
  <si>
    <t>Drug: Bromhexine Hydrochloride</t>
  </si>
  <si>
    <t>https://clinicaltrials.gov/show/NCT04405999</t>
  </si>
  <si>
    <t>Prevention of Infection and Incidence of COVID-19 in Medical Personnel Assisting Patients With New Coronavirus Disease</t>
  </si>
  <si>
    <t>NCT04405999</t>
  </si>
  <si>
    <t>Federal State Budgetary Institution, V. A. Almazov Federal North-West Medical Research Centre, of the Ministry of Health</t>
  </si>
  <si>
    <t>Increased Risk of SARS-CoV-2 Infection</t>
  </si>
  <si>
    <t>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t>
  </si>
  <si>
    <t>Polymerase chain reaction (PCR)</t>
  </si>
  <si>
    <t>PRAGMATIC, CONTROLLED, OPEN, SINGLE CENTER, RANDOMIZED, PHASE II CLINICAL TRIAL TO EVALUATE METHYLPREDNISOLONE PULSES AND TACROLIMUS IN HOSPITALIZED PATIENTS WITH SEVERE PNEUMONIA SECONDARY TO COVID-19 (TACROVID)</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</si>
  <si>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</si>
  <si>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https://www.clinicaltrialsregister.eu/ctr-search/search?query=eudract_number:2020-001445-39</t>
  </si>
  <si>
    <t>CLINICAL TRIAL TO EVALUATE METHYLPREDNISOLONE PULSES AND TACROLIMUS IN HOSPITALIZED PATIENTS WITH SEVERE PNEUMONIA SECONDARY TO COVID-19 (TACROVID)</t>
  </si>
  <si>
    <t>EUCTR2020-001445-39-ES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</si>
  <si>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</si>
  <si>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Dr. Xavier Solanich Moreno. Servei Medicina Interna. Hospital de Bellvitge</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</si>
  <si>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</si>
  <si>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</si>
  <si>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</si>
  <si>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</si>
  <si>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</si>
  <si>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</si>
  <si>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</si>
  <si>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Evaluation of SinaCurcumin as a complementary therapy in mild to moderate COVID-19: An open label non-randomized clinical trial</t>
  </si>
  <si>
    <t>Intervention 1: Intervention group: nanocurcumin capsule 40mg, two capsule twice daily for two weeks then 1 capsule twice daily for 2 weeks. Intervention 2: Control group:all standard measures will be performed for patient.</t>
  </si>
  <si>
    <t>http://en.irct.ir/trial/47061</t>
  </si>
  <si>
    <t>Evaluation of SinaCurcumin capsule efficacy as an supplement therapy for mild to moderate COVID-19 in Mashhad</t>
  </si>
  <si>
    <t>IRCT20200408046990N1</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</si>
  <si>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</si>
  <si>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</si>
  <si>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</si>
  <si>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Evaluation of Rapid Diagnostic Solutions, Serological and Molecular Tests for COVID-19</t>
  </si>
  <si>
    <t>Device: Taking blood samples (capillary and venous), saliva sampling and nasopharyngeal sampling.;Device: Taking blood samples (capillary and venous), saliva sampling and nasopharyngeal sampling.;Device: Capillary and salivary sampling</t>
  </si>
  <si>
    <t>https://clinicaltrials.gov/show/NCT04405492</t>
  </si>
  <si>
    <t>NCT04405492</t>
  </si>
  <si>
    <t>ERap-COV</t>
  </si>
  <si>
    <t>Thierry Naas</t>
  </si>
  <si>
    <t>thierry.naas@aphp.fr</t>
  </si>
  <si>
    <t>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t>
  </si>
  <si>
    <t>Clinical performance of several diagnostic tests : tests based either on detection of the virus SARS-CoV-2 or detection of human antibodies generated in response to infection</t>
  </si>
  <si>
    <t>Clinical study for safety and efficacy of Favipiravir in the treatment of novel coronavirus pneumonia (COVID-19) with poorly responsive ritonavir/ritonavir</t>
  </si>
  <si>
    <t>Control group:Keep ritonavir/ritonavir treatment;Experimental group:Favipiravir;</t>
  </si>
  <si>
    <t>http://www.chictr.org.cn/showproj.aspx?proj=49988</t>
  </si>
  <si>
    <t>Randomized controlled trial for safety and efficacy of Favipiravir in the treatment of novel coronavirus pneumonia (COVID-19) with poorly responsive ritonavir/ritonavir</t>
  </si>
  <si>
    <t>ChiCTR2000030113</t>
  </si>
  <si>
    <t>Control group:15;Experimental group:15;</t>
  </si>
  <si>
    <t>29 Bulan Road, Logngang District, Shenzhen, Guangdong, China</t>
  </si>
  <si>
    <t>Shenzhen the 3rd People's Hospital</t>
  </si>
  <si>
    <t>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</si>
  <si>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t>
  </si>
  <si>
    <t>Blood routine tests, Liver function examination, Renal function examination, Blood gas analysis, Chest CT examination;</t>
  </si>
  <si>
    <t>Study on the prevention of COVID-19 with Chinese medicine regulating constitution</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</si>
  <si>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</si>
  <si>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http://www.chictr.org.cn/showproj.aspx?proj=52364</t>
  </si>
  <si>
    <t>Study for prevention of novel coronavirus pneumonia (COVID-19) in high risk population by Chinese medicine</t>
  </si>
  <si>
    <t>ChiCTR2000031955</t>
  </si>
  <si>
    <t>control group:2380;sachet group:476;Oral and nasal spray group:476;Oral Chinese medicine group:476;</t>
  </si>
  <si>
    <t>Beijing University of traditional Chinese Medicine</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</si>
  <si>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</si>
  <si>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</si>
  <si>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</si>
  <si>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</si>
  <si>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</si>
  <si>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</si>
  <si>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</si>
  <si>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SARS-CoV-2;SARS-CoV-2 IgM Antibody;SARS-CoV-2 IgG Antibody ;</t>
  </si>
  <si>
    <t>A Phase I/II, First-in-human, Observer-blinded, Randomized, Placebo-controlled, Parallel Group Study to Evaluate the Safety and Immunogenicity of KBP-COVID-19 Vaccine in Healthy Seronegative Adults Aged 18-49 and 50-70</t>
  </si>
  <si>
    <t>Biological: Low Dose of KBP-COVID-19;Biological: High Dose of KBP-COVID-19;Biological: Placebo</t>
  </si>
  <si>
    <t>https://clinicaltrials.gov/show/NCT04473690</t>
  </si>
  <si>
    <t>KBP-201 COVID-19 Vaccine Trial in Healthy Volunteers</t>
  </si>
  <si>
    <t>NCT04473690</t>
  </si>
  <si>
    <t>Kentucky BioProcessing, Inc.</t>
  </si>
  <si>
    <t>Hugh Haydon;Kevin Cannon, MD;Dennis Ruff, MD;Oscar Guzman</t>
  </si>
  <si>
    <t>;;;guzmano@rjrt.com</t>
  </si>
  <si>
    <t>;;;336-741-5043</t>
  </si>
  <si>
    <t>Kentucky BioProcessing;PMG Research of Wilmington, LLC;ICON Early Phase Service;</t>
  </si>
  <si>
    <t>_x000D_&lt;br&gt;        Inclusion Criteria:_x000D_&lt;br&gt;_x000D_&lt;br&gt;          1. Subject read, understood, and signed the informed consent form (ICF)._x000D_&lt;br&gt;_x000D_&lt;br&gt;          2. Healthy adult males and females 18-49 years of age (Part A) or 50-70 years of age_x000D_&lt;br&gt;             (Part B), inclusive, at screening._x000D_&lt;br&gt;_x000D_&lt;br&gt;          3. Seronegative to SARS-CoV-2 and reverse transcription polymerase chain reaction_x000D_&lt;br&gt;             (RT-PCR) negative at time of screening._x000D_&lt;br&gt;_x000D_&lt;br&gt;          4. Body mass index (BMI) of = 18 and = 34 kg/m2 at screening. BMI = weight (kg)/(height_x000D_&lt;br&gt;             [m])2._x000D_&lt;br&gt;_x000D_&lt;br&gt;          5. Must be in general good health before study participation with no clinically relevant_x000D_&lt;br&gt;             abnormalities that could interfere with study assessments._x000D_&lt;br&gt;_x000D_&lt;br&gt;          6. Women of childbearing potential (WOCBP) and men whose sexual partners are WOCBP must_x000D_&lt;br&gt;             be able and willing to use at least 1 highly effective method of contraception (ie,_x000D_&lt;br&gt;             include hysterectomy, bilateral salpingectomy, and bilateral oophorectomy, hormonal_x000D_&lt;br&gt;             oral [in combination with male condoms with spermicide], transdermal, implant, or_x000D_&lt;br&gt;             injection, barrier [ie, condom, diaphragm with spermicide]; intrauterine device;_x000D_&lt;br&gt;             vasectomized partner [6 months minimum], clinically sterile partner; or abstinence)_x000D_&lt;br&gt;             during the study. A female subject is considered to be a WOCBP after menarche and_x000D_&lt;br&gt;             until she is in a postmenopausal state for 12 consecutive months (without an_x000D_&lt;br&gt;             alternative medical cause) or otherwise permanently sterile. Note: Subjects not of_x000D_&lt;br&gt;             childbearing potential are not required to use any other forms of contraception during_x000D_&lt;br&gt;             the study. Non-childbearing potential is defined as subject confirmed:_x000D_&lt;br&gt;_x000D_&lt;br&gt;               -  Surgical sterilization (eg, bilateral oophorectomy, bilateral salpingectomy,_x000D_&lt;br&gt;                  bilateral occlusion by cautery [Essure System is not acceptable], hysterectomy,_x000D_&lt;br&gt;                  or tubal ligation)._x000D_&lt;br&gt;_x000D_&lt;br&gt;               -  Postmenopausal (defined as permanent cessation of menstruation for at least 12_x000D_&lt;br&gt;                  consecutive months prior to screening) with FSH = 30 mIU/mL at screening._x000D_&lt;br&gt;_x000D_&lt;br&gt;          7. WOCBP must have a negative urine pregnancy test before each vaccination._x000D_&lt;br&gt;_x000D_&lt;br&gt;          8. Must be able to attend all visits, including unscheduled visits if respiratory_x000D_&lt;br&gt;             symptoms develop during the study, for the duration of the study and comply with all_x000D_&lt;br&gt;             study procedures, including daily completion of the Diary Card for 7 days after each_x000D_&lt;br&gt;             injection._x000D_&lt;br&gt;_x000D_&lt;br&gt;        Exclusion Criteria:_x000D_&lt;br&gt;_x000D_&lt;br&gt;          1. History of an acute or chronic medical condition including dementia that, in the_x000D_&lt;br&gt;             opinion of the investigator, would render vaccination unsafe or would interfere with_x000D_&lt;br&gt;             the evaluation of responses. Chronic condition that are NOT included on the CDC's list_x000D_&lt;br&gt;             of subjects at higher risk for severe illness from SARS-CoV-2 are acceptable if the_x000D_&lt;br&gt;             condition has been stable for the 3 months prior to vaccine administration (Day 1),_x000D_&lt;br&gt;             with no medication changes, and no hospitalization in the past 6 months)._x000D_&lt;br&gt;_x000D_&lt;br&gt;          2. History of any medical conditions that place subjects at higher risk for severe_x000D_&lt;br&gt;             illness due to SARS-CoV-2 including but not limited to asthma, chronic kidney disease_x000D_&lt;br&gt;             being treated with dialysis, chronic lung disease, diabetes, hemoglobin disorders,_x000D_&lt;br&gt;             immunocompromised, liver disease, serious heart conditions, severe obesity._x000D_&lt;br&gt;_x000D_&lt;br&gt;          3. History of ongoing clinical condition or medication or treatments that may adversely_x000D_&lt;br&gt;             affect the immune system._x000D_&lt;br&gt;_x000D_&lt;br&gt;          4. Individuals who are seropositive or RT-PCR positive for SARS-CoV-2 at screening._x000D_&lt;br&gt;_x000D_&lt;br&gt;          5. Individuals who are at increased risk of exposure to SARS-CoV-2 (eg, healthcare_x000D_&lt;br&gt;             workers, emergency responders)._x000D_&lt;br&gt;_x000D_&lt;br&gt;          6. Close contact of anyone known to have SARS-CoV-2 infection within 30 days prior to_x000D_&lt;br&gt;             vaccine administration._x000D_&lt;br&gt;_x000D_&lt;br&gt;          7. Living in a group care facility (eg, assisted living or nursing home)._x000D_&lt;br&gt;_x000D_&lt;br&gt;          8. Individuals with any elevated (Grade 1 or higher) laboratory test assessed as_x000D_&lt;br&gt;             clinically significant for age by the investigator at screening._x000D_&lt;br&gt;_x000D_&lt;br&gt;          9. Individuals with any elevated (Grade 1 or higher) liver function enzyme at screening,_x000D_&lt;br&gt;             regardless of the appraisal of clinical significance (cannot be retested to qualify_x000D_&lt;br&gt;             for study)._x000D_&lt;br&gt;_x000D_&lt;br&gt;         10. Active neoplastic disease (excluding nonmelanoma skin cancer that was successfully_x000D_&lt;br&gt;             treated) or a history of any hematological malignancy. "Active" is defined as having_x000D_&lt;br&gt;             received treatment within the past 5 years._x000D_&lt;br&gt;_x000D_&lt;br&gt;         11. Long-term (greater than 2 weeks) use of oral or parenteral steroids or high-dose_x000D_&lt;br&gt;             inhaled steroids (&gt; 800 ¬µg/day of beclomethasone dipropionate or equivalent) within 6_x000D_&lt;br&gt;             months before screening (nasal and topical steroids are allowed)._x000D_&lt;br&gt;_x000D_&lt;br&gt;         12. History of autoimmune or inflammatory disease._x000D_&lt;br&gt;_x000D_&lt;br&gt;         13. Women currently pregnant, lactating, or planning a pregnancy between enrollment and_x000D_&lt;br&gt;             181 days after randomization._x000D_&lt;br&gt;_x000D_&lt;br&gt;         14. History of Guillain-Barr√© Syndrome._x000D_&lt;br&gt;_x000D_&lt;br&gt;         15. History of anaphylactic-type reaction to injected vaccines._x000D_&lt;br&gt;_x000D_&lt;br&gt;         16. Known or suspected hypersensitivity to 1 or more of the components of the vaccine,_x000D_&lt;br&gt;             including thimerosal._x000D_&lt;br&gt;_x000D_&lt;br&gt;         17. History of alcohol abuse, illicit drug use, physical dependence to any opioid, or any_x000D_&lt;br&gt;             history of drug abuse or addiction within 12 months of screening._x000D_&lt;br&gt;_x000D_&lt;br&gt;         18. Acute illness or fever within 3 days before study enrollment (enrollment may be_x000D_&lt;br&gt;             delayed for full recovery if acceptable to the investigator)._x000D_&lt;br&gt;_x000D_&lt;br&gt;         19. Individuals currently participating or planning to participate in a study that_x000D_&lt;br&gt;             involves an experimental agent (vaccine, drug, biologic, device, or medication); or_x000D_&lt;br&gt;             who have received an experimental agent within 1 month (3 months for immunoglobulins)_x000D_&lt;br&gt;             before enrollment in this study; or who expect to receive another experimental agent_x000D_&lt;br&gt;             during participation in this study._x000D_&lt;br&gt;_x000D_&lt;br&gt;         20. Receipt of immunoglobulin or another blood product within the 3 months before_x000D_&lt;br&gt;             enrollment in this study or those who expect to receive immunoglobulin or another_x000D_&lt;br&gt;             blood product during this study._x000D_&lt;br&gt;_x000D_&lt;br&gt;         21. Individuals who intend to donate blood within 6 months after the first vaccination._x000D_&lt;br&gt;_x000D_&lt;br&gt;         22. Individuals using prescription medications for prophylaxis of SARS-CoV-2._x000D_&lt;br&gt;_x000D_&lt;br&gt;         23. Individuals who plan to receive another vaccine within the first 3 months of the study_x000D_&lt;br&gt;             except influenza vaccine which should not be given within 2 weeks of study vaccine._x000D_&lt;br&gt;_x000D_&lt;br&gt;         24. Receipt of any other SARS-CoV-2 or other experimental coronavirus vaccine at any time_x000D_&lt;br&gt;             prior to or during the study._x000D_&lt;br&gt;_x000D_&lt;br&gt;         25. Receipt of any investigational vaccine or drug within 1 month of enrollment and_x000D_&lt;br&gt;             through the end of the study (1 year after first vaccination)._x000D_&lt;br&gt;_x000D_&lt;br&gt;         26. Plan to travel outside the US (continental US, Hawaii, and Alaska) from enrollment_x000D_&lt;br&gt;             through Day 43._x000D_&lt;br&gt;_x000D_&lt;br&gt;         27. History of surgery or major trauma within 12 weeks of screening, or surgery planned_x000D_&lt;br&gt;             during the study._x000D_&lt;br&gt;</t>
  </si>
  <si>
    <t>Solicited Administration site reactions;Solicited systemic events</t>
  </si>
  <si>
    <t>A Randomized, Controlled, Multicenter, Parallel-Group Phase IIa Study to Evaluate the Efficacy and Safety of Intramuscular Injections of PLX-PAD for the Treatment of Severe COVID-19</t>
  </si>
  <si>
    <t>Biological: PLX-PAD</t>
  </si>
  <si>
    <t>https://clinicaltrials.gov/show/NCT04614025</t>
  </si>
  <si>
    <t>Open-label Multicenter Study to Evaluate the Efficacy of PLX-PAD for the Treatment of COVID-19</t>
  </si>
  <si>
    <t>NCT04614025</t>
  </si>
  <si>
    <t>Pluristem Ltd.</t>
  </si>
  <si>
    <t>Germany;Israel;Germany;Israel</t>
  </si>
  <si>
    <t>_x000D_&lt;br&gt;        Key Inclusion Criteria:_x000D_&lt;br&gt;_x000D_&lt;br&gt;          -  Willing and able to provide written informed consent, or with a legal representative_x000D_&lt;br&gt;             who can provide informed consent._x000D_&lt;br&gt;_x000D_&lt;br&gt;          -  Male or non-pregnant female adult 18-85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t>
  </si>
  <si>
    <t>Number of ventilator-free days</t>
  </si>
  <si>
    <t>Opaganib, a Sphingosine Kinase-2 (SK2) Inhibitor in COVID-19 Pneumonia: a Randomized, Double-blind, Placebo-Controlled Phase 2/3 Study, in Adult Subjects Hospitalized With Severe SARS-CoV-2 Positive Pneumonia</t>
  </si>
  <si>
    <t>https://clinicaltrials.gov/show/NCT04467840</t>
  </si>
  <si>
    <t>Opaganib, a Sphingosine Kinase-2 (SK2) Inhibitor in COVID-19 Pneumonia</t>
  </si>
  <si>
    <t>NCT04467840</t>
  </si>
  <si>
    <t>Israel;Mexico;Russian Federation;Israel;Mexico;Russian Federation</t>
  </si>
  <si>
    <t>COVID-19;Lung Infection</t>
  </si>
  <si>
    <t>August 21, 2020</t>
  </si>
  <si>
    <t>Mark L Levitt, MD;Mark Levitt, MD</t>
  </si>
  <si>
    <t>;info@redhillbio.com</t>
  </si>
  <si>
    <t>;+972-3-541-3131</t>
  </si>
  <si>
    <t>RedHill Biopharma Limited;</t>
  </si>
  <si>
    <t>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 or CT_x000D_&lt;br&gt;             scan_x000D_&lt;br&gt;_x000D_&lt;br&gt;          3. The patient requires, at baseline, high flow supplemental oxygen or CPAP, if high_x000D_&lt;br&gt;             oxygen flow is not an available option._x000D_&lt;br&gt;_x000D_&lt;br&gt;          4. Patient agrees to use appropriate methods of contraception during the study and 3_x000D_&lt;br&gt;             months after the last dose of study drug_x000D_&lt;br&gt;_x000D_&lt;br&gt;          5. The patient or legal representative has signed a written informed consent approved by_x000D_&lt;br&gt;             the IRB/Ethics Committee_x000D_&lt;br&gt;_x000D_&lt;br&gt;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judgement, unlikely to survive &gt;72 hours_x000D_&lt;br&gt;_x000D_&lt;br&gt;          6. Pregnant (positive serum or urine test within 3 days prior to randomization) or_x000D_&lt;br&gt;             nursing women ._x000D_&lt;br&gt;_x000D_&lt;br&gt;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Total bilirubin &gt;1.5x ULN (except where bilirubin increase is due to Gilbert's_x000D_&lt;br&gt;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 due to drug-drug_x000D_&lt;br&gt;             interaction based on CYP450 metabolism_x000D_&lt;br&gt;_x000D_&lt;br&gt;         18. Current drug or alcohol abuse_x000D_&lt;br&gt;_x000D_&lt;br&gt;         19. Currently participating in a clinical study assessing pharmacological treatments,_x000D_&lt;br&gt;             including anti-viral studies_x000D_&lt;br&gt;</t>
  </si>
  <si>
    <t>Intubation and mechanical ventilation</t>
  </si>
  <si>
    <t>Sofosbuvir With and Without Ribavirin in Treatment of COVID 19 Patients</t>
  </si>
  <si>
    <t>Drug: sofosbuvir;Drug: Ribavirin;Drug: Daclatasvir</t>
  </si>
  <si>
    <t>https://clinicaltrials.gov/show/NCT04460443</t>
  </si>
  <si>
    <t>Sofosbuvir With and Without Ribavirin in Treatment of COVID 19</t>
  </si>
  <si>
    <t>NCT04460443</t>
  </si>
  <si>
    <t>Marwa Salama, Consultant;Sherief Abd-Elsalam, ass. prof.;Sherief Abd-Elsalam, Ass. Prof.</t>
  </si>
  <si>
    <t>_x000D_&lt;br&gt;        Inclusion Criteria:_x000D_&lt;br&gt;_x000D_&lt;br&gt;          -  Covid positive patients._x000D_&lt;br&gt;_x000D_&lt;br&gt;        Exclusion Criteria:_x000D_&lt;br&gt;_x000D_&lt;br&gt;          -  Contraindication to sofosbuvir or ribavirin._x000D_&lt;br&gt;</t>
  </si>
  <si>
    <t>Number of patients with response to treatment</t>
  </si>
  <si>
    <t>#StayHome: Efficacy of Early Hydroxychloroquine in Outpatients to Reduce Secondary Hospitalisation and Household Transmission of COVID-19 in Switzerland: A Double-blind, Randomised, Placebo-controlled Trial</t>
  </si>
  <si>
    <t>Drug: Hydroxychloroquine;Drug: Mannitol</t>
  </si>
  <si>
    <t>https://clinicaltrials.gov/show/NCT04385264</t>
  </si>
  <si>
    <t>#StayHome: Early Hydroxychloroquine to Reduce Secondary Hospitalisation and Household Transmission in COVID-19</t>
  </si>
  <si>
    <t>NCT04385264</t>
  </si>
  <si>
    <t>#StayHome</t>
  </si>
  <si>
    <t>Blaise Genton, MD-PhD;Mary-Anne Hartley, MD, PhD MPH;Blaise Genton, MD-PhD;Blaise Genton, MD-PhD</t>
  </si>
  <si>
    <t>;;blaise.genton@unisante.ch;blaise.genton@unisante.ch</t>
  </si>
  <si>
    <t>;;+41 21 314 49 32;+41 21 314 49 32</t>
  </si>
  <si>
    <t>Unisant√©;Unisant√©;</t>
  </si>
  <si>
    <t>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t>
  </si>
  <si>
    <t>Proportion of poor outcomes (in index cases)</t>
  </si>
  <si>
    <t>Pharmacologic Ascorbic Acid as an Activator of Lymphocyte Signaling for COVID-19 Treatment</t>
  </si>
  <si>
    <t>Drug: Ascorbic Acid</t>
  </si>
  <si>
    <t>https://clinicaltrials.gov/show/NCT04363216</t>
  </si>
  <si>
    <t>NCT04363216</t>
  </si>
  <si>
    <t>Dagan Coppock, M.D.;Daniel Monti, M.D.;Michael W Foster, M.D.</t>
  </si>
  <si>
    <t>;;mxf314@jefferson.edu</t>
  </si>
  <si>
    <t>;;6107160962</t>
  </si>
  <si>
    <t>Thomas Jefferson University;Thomas Jefferson University;</t>
  </si>
  <si>
    <t>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t>
  </si>
  <si>
    <t>An evaluative clinical study: efficacy and safety of of Prolongin (Enoxaparin Sodium Injection) in treatment of hospitalized adult patients with common novel coronavirus pneumonia (COVID-19)</t>
  </si>
  <si>
    <t>http://www.chictr.org.cn/showproj.aspx?proj=50786</t>
  </si>
  <si>
    <t>Study for the efficacy and safety of Prolongin (Enoxaparin Sodium Injection) in treatment of novel coronavirus pneumonia (COVID-19) adult common patients</t>
  </si>
  <si>
    <t>ChiCTR2000030700</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</si>
  <si>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</si>
  <si>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</si>
  <si>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</si>
  <si>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</si>
  <si>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</si>
  <si>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Clinical trial randomized, unblinded and controled for evaluation of efficacy and safety of hydroxychloroquine chemoprophylaxis against SARS-CoV-2 (COVID-19) infection in healthcare professionals.</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</si>
  <si>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</si>
  <si>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https://www.clinicaltrialsregister.eu/ctr-search/search?query=eudract_number:2020-001421-31</t>
  </si>
  <si>
    <t>Clinical trial for evaluation of efficacy and safety of hydroxychloroquine chemoprophylaxis against SARS-CoV-2 (COVID-19) infection in healthcare professionals.</t>
  </si>
  <si>
    <t>EUCTR2020-001421-31-ES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</si>
  <si>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</si>
  <si>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Sociedad Espa√±ola de Farmacia Hospitalaria</t>
  </si>
  <si>
    <t>SARS-CoV-2 infection &lt;br&gt;MedDRA version: 20.0
Level: PT
Classification code 10049924
Term: Infection prophylaxis
System Organ Class: 10042613 - Surgical and medical procedures
;Therapeutic area: Health Care [N] - Environment and Public Health [N06]</t>
  </si>
  <si>
    <t>Emilio Garcia Cabrera</t>
  </si>
  <si>
    <t>Calle Castilla 135 2C</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</si>
  <si>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</si>
  <si>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</si>
  <si>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</si>
  <si>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The effect of genetical nanocomposit drug with cell imunity level on human coronavirus (COVID-19)</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</si>
  <si>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</si>
  <si>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http://en.irct.ir/trial/46624</t>
  </si>
  <si>
    <t>Remedy of human coroviruse infection with genetic nanocomposit drug</t>
  </si>
  <si>
    <t>IRCT20200321046828N1</t>
  </si>
  <si>
    <t>RNA biotechnology, Science base company</t>
  </si>
  <si>
    <t>Infectious disease and respiratory of the Corona virus. &lt;br&gt;Coronavirus infection;B34.2</t>
  </si>
  <si>
    <t>Dr Mahdi Khozaei</t>
  </si>
  <si>
    <t>Bozorgmehr St</t>
  </si>
  <si>
    <t>mahdi_khozaei@yahoo.com</t>
  </si>
  <si>
    <t>+98 31 3267 3139</t>
  </si>
  <si>
    <t>Inclusion criteria: Infection with coronavirus</t>
  </si>
  <si>
    <t>Exclusion criteria: People with multiple problems&lt;br&gt;Cancer&lt;br&gt;Critical physical condition</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</si>
  <si>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</si>
  <si>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</si>
  <si>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Drug: Chloroquine phosphate;Other: Telemedicine</t>
  </si>
  <si>
    <t>https://clinicaltrials.gov/show/NCT04331600</t>
  </si>
  <si>
    <t>Chloroquine as Antiviral Treatment in Coronavirus Infection 2020</t>
  </si>
  <si>
    <t>NCT04331600</t>
  </si>
  <si>
    <t>Marta Duda-Sikula, MBA</t>
  </si>
  <si>
    <t>marta.duda-sikula@umed.wroc.pl</t>
  </si>
  <si>
    <t>48 71 784 00 34</t>
  </si>
  <si>
    <t>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t>
  </si>
  <si>
    <t>COVID-19-related hospitalization or all-cause death</t>
  </si>
  <si>
    <t>Randomized, Double-Blind, Placebo-Controlled Phase III Clinical Trial For Evaluation of Efficacy and Safety of SARS-CoV-2 Vaccine (Vero Cell), Inactivated</t>
  </si>
  <si>
    <t>Biological: CoronaVac;Biological: Placebo</t>
  </si>
  <si>
    <t>https://clinicaltrials.gov/show/NCT04582344</t>
  </si>
  <si>
    <t>Clinical Trial For SARS-CoV-2 Vaccine (COVID-19)</t>
  </si>
  <si>
    <t>NCT04582344</t>
  </si>
  <si>
    <t>Health Institutes of Turkey</t>
  </si>
  <si>
    <t>Murat Akova, Prof.;Murat Akova, Prof.</t>
  </si>
  <si>
    <t>;makova@hacettepe.edu.tr</t>
  </si>
  <si>
    <t>;+90 (312) 305 12 96</t>
  </si>
  <si>
    <t>Faculty Member;</t>
  </si>
  <si>
    <t>_x000D_&lt;br&gt;        Inclusion Criteria:_x000D_&lt;br&gt;_x000D_&lt;br&gt;          -  18-59 years of age (including 18 and 59 years of ages),_x000D_&lt;br&gt;_x000D_&lt;br&gt;          -  For only K1 cohort, health care workers such as medical doctor, nurse, ward boy,_x000D_&lt;br&gt;             cleaner, hospital technician, administrative personnel who work in any department of a_x000D_&lt;br&gt;             hospital._x000D_&lt;br&gt;_x000D_&lt;br&gt;          -  Signed informed consent_x000D_&lt;br&gt;_x000D_&lt;br&gt;        Exclusion Criteria:_x000D_&lt;br&gt;_x000D_&lt;br&gt;          -  Previously PCR positive for COVID-19_x000D_&lt;br&gt;_x000D_&lt;br&gt;          -  IgG or IgM is positive_x000D_&lt;br&gt;_x000D_&lt;br&gt;          -  For females: Pregnancy (confirmed by positive beta-hCG test), breastfeeding or intent_x000D_&lt;br&gt;             to engage in sexual relations with reproductive intent without use of birth control_x000D_&lt;br&gt;             methods in the three months following vaccination_x000D_&lt;br&gt;_x000D_&lt;br&gt;          -  Known allergy to components of the study vaccine or control_x000D_&lt;br&gt;_x000D_&lt;br&gt;          -  Use of immunosuppressant therapy regimens within the six months prior to enrollment in_x000D_&lt;br&gt;             the study or planned use within the two years following enrollment. Immunosuppressant_x000D_&lt;br&gt;             therapy regimens include: antineoplastic chemotherapy, radiation therapy and_x000D_&lt;br&gt;             immunosuppressants to induce transplant tolerance, among others_x000D_&lt;br&gt;_x000D_&lt;br&gt;          -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  History of asplenia_x000D_&lt;br&gt;_x000D_&lt;br&gt;          -  History of bleeding disorder (e.g. factor deficiency, coagulopathy or platelet_x000D_&lt;br&gt;             disorder), or prior history of significant bleeding or bruising following IM_x000D_&lt;br&gt;             injections or venipuncture_x000D_&lt;br&gt;_x000D_&lt;br&gt;          -  Any alcohol or drug abuse over the 12 months prior to enrollment in the study that has_x000D_&lt;br&gt;             caused medical, professional or family problems, indicated by clinical history_x000D_&lt;br&gt;_x000D_&lt;br&gt;          -  Administration of immunoglobulins and/or any blood products within the three months_x000D_&lt;br&gt;             preceding the planned administration of the vaccine candidate_x000D_&lt;br&gt;_x000D_&lt;br&gt;          -  Participation in another clinical trial with an investigational product in the six_x000D_&lt;br&gt;             months prior to enrollment in the study or planned participation in another clinical_x000D_&lt;br&gt;             trial within the two years following enrollment_x000D_&lt;br&gt;_x000D_&lt;br&gt;          -  Received live attenuated virus vaccine 14 days prior to enrollment in the study_x000D_&lt;br&gt;_x000D_&lt;br&gt;          -  Inactivated vaccine or sub unit vaccine 7 days prior to enrollment in the study_x000D_&lt;br&gt;_x000D_&lt;br&gt;          -  Fever (oral temperature &gt;37.2?, axillary temperature will not be accepted) within the_x000D_&lt;br&gt;             past 24 hours_x000D_&lt;br&gt;_x000D_&lt;br&gt;          -  Any other condition that, in the opinion of the principal investigator or his/her_x000D_&lt;br&gt;             representative physician, could put the safety/rights of potential participants at_x000D_&lt;br&gt;             risk or prevent them from complying with this protocol._x000D_&lt;br&gt;_x000D_&lt;br&gt;          -  Any confirmed or suspected autoimmune disease or immunodeficiency disease, including_x000D_&lt;br&gt;             human immunodeficiency virus (HIV) infection._x000D_&lt;br&gt;</t>
  </si>
  <si>
    <t>Protection Indexes of Two Vaccine Doses For Symptomatic COVID-19</t>
  </si>
  <si>
    <t>A Randomized, Double-Blinded Clinical Trial, to Evaluate the Non-inferiority of the Commercial Scale Inactivated SARS-CoV-2 Vaccine Against That of the Pilot Scale Among Adults Aged 26-45 Years, and the Open-labelled, Bridging Non-inferiority of the Vaccine Induced Immunogenicity in Elderly Against That in Adults</t>
  </si>
  <si>
    <t>Biological: Two doses of commercial scale inactivated SARS-CoV-2 vaccine at the schedule of day 0,14;Biological: Two doses of pilot scale inactivated SARS-CoV-2 vaccine at the schedule of day 0,14;Biological: Two doses of pilot scale inactivated SARS-CoV-2 vaccine at the schedule of day 0,14 in elderly</t>
  </si>
  <si>
    <t>https://clinicaltrials.gov/show/NCT04617483</t>
  </si>
  <si>
    <t>Study of the Commercial Scale SARS-CoV-2 Vaccine Against the Pilot Scale Among Adults, and Bridging Study of the Immunogenicity in Elderly Against That in Adults</t>
  </si>
  <si>
    <t>NCT04617483</t>
  </si>
  <si>
    <t>Hongxing Pan, Master;Hongxing Pan, Master;Hengkui Zhi, Master</t>
  </si>
  <si>
    <t>;panhongxing@126.com;429067556@qq.com</t>
  </si>
  <si>
    <t>;86-18118996996;13305112166</t>
  </si>
  <si>
    <t>Jiangsu Provincial Center for Disease Prevention and Control;</t>
  </si>
  <si>
    <t>_x000D_&lt;br&gt;        Inclusion Criteria:_x000D_&lt;br&gt;_x000D_&lt;br&gt;          1. Healthy adults aged 18-59 or elderly aged =60 years;_x000D_&lt;br&gt;_x000D_&lt;br&gt;          2. Proven legal identity._x000D_&lt;br&gt;_x000D_&lt;br&gt;        Exclusion Criteria:_x000D_&lt;br&gt;_x000D_&lt;br&gt;          1. Travel/residence history of communities with reported cases within 14 days before_x000D_&lt;br&gt;             trial;_x000D_&lt;br&gt;_x000D_&lt;br&gt;          2. History of exposure to Novel Coronavirus infection (nucleic acid positive) within 14_x000D_&lt;br&gt;             days prior to the trial;_x000D_&lt;br&gt;_x000D_&lt;br&gt;          3. Exposed to patients with fever or respiratory symptoms from communities with reported_x000D_&lt;br&gt;             cases within 14 days prior to the trial;_x000D_&lt;br&gt;_x000D_&lt;br&gt;          4. Two or more cases of fever and/or respiratory symptoms in a small area such as home,_x000D_&lt;br&gt;             office, school and class within 14 days prior to the trial;_x000D_&lt;br&gt;_x000D_&lt;br&gt;          5. History of SARS-CoV-2 infection;_x000D_&lt;br&gt;_x000D_&lt;br&gt;          6. History of asthma, history of allergy to vaccines or vaccine ingredients, and severe_x000D_&lt;br&gt;             adverse reactions to vaccines, such as urticaria, dyspnea, and angioneurotic edema;_x000D_&lt;br&gt;_x000D_&lt;br&gt;          7. Congenital malformations or developmental disorders, genetic defects, severe_x000D_&lt;br&gt;             malnutrition, etc.;_x000D_&lt;br&gt;_x000D_&lt;br&gt;          8. Autoimmune disease or immunodeficiency/immunosuppression;_x000D_&lt;br&gt;_x000D_&lt;br&gt;          9. Patients with serious chronic diseases, serious cardiovascular diseases, uncontrolled_x000D_&lt;br&gt;             hypertension and diabetes, liver and kidney diseases, malignant tumors, etc.;_x000D_&lt;br&gt;_x000D_&lt;br&gt;         10. Serious neurological disorder (epilepsy, convulsions or convulsions) or psychosis;_x000D_&lt;br&gt;_x000D_&lt;br&gt;         11. History of thyroid disease or thyroidectomy, absence of spleen, functional absence of_x000D_&lt;br&gt;             spleen, and absence of spleen or splenectomy caused by any circumstance;_x000D_&lt;br&gt;_x000D_&lt;br&gt;         12. Coagulation dysfunction (such as coagulation factor deficiency, coagulation disease,_x000D_&lt;br&gt;             platelet abnormality) or obvious bruising or coagulation disorder diagnosed by_x000D_&lt;br&gt;             doctors;_x000D_&lt;br&gt;_x000D_&lt;br&gt;         13. Immunosuppressive therapy, cytotoxic therapy, inhaled corticosteroids (excluding_x000D_&lt;br&gt;             corticosteroid spray therapy for allergic rhinitis, and surface corticosteroid therapy_x000D_&lt;br&gt;             for acute non-complicated dermatitis) in the past 6 months;_x000D_&lt;br&gt;_x000D_&lt;br&gt;         14. Long history of alcohol or drug abuse;_x000D_&lt;br&gt;_x000D_&lt;br&gt;         15. Received blood products within 3 months prior to receiving the vaccine;_x000D_&lt;br&gt;_x000D_&lt;br&gt;         16. Received other research drugs within 30 days prior to receiving the vaccine;_x000D_&lt;br&gt;_x000D_&lt;br&gt;         17. Received live attenuated vaccine within 14 days prior to receiving the vaccine;_x000D_&lt;br&gt;_x000D_&lt;br&gt;         18. Received subunit or inactivated vaccine within 7 days prior to receiving the vaccine;_x000D_&lt;br&gt;_x000D_&lt;br&gt;         19. Onset of various acute or chronic diseases within 7 days prior to the study;_x000D_&lt;br&gt;_x000D_&lt;br&gt;         20. Axillary temperature of &gt;37.0? before inoculation of the vaccine;_x000D_&lt;br&gt;_x000D_&lt;br&gt;         21. Those who are already pregnant (including a positive urine pregnancy test) or are_x000D_&lt;br&gt;             breastfeeding, planning to become pregnant within 2 months;_x000D_&lt;br&gt;_x000D_&lt;br&gt;         22. In the opinion of the investigator, the participants had any other factors that made_x000D_&lt;br&gt;             them unsuitable to participate in the clinical trial._x000D_&lt;br&gt;</t>
  </si>
  <si>
    <t>Immunogenicity index-geometric mean titer(GMT) of neutralizing antibody</t>
  </si>
  <si>
    <t>Low Dose Radiation Therapy For Covid-19 Pneumonia: A Pilot Study - COVID-AIIMS</t>
  </si>
  <si>
    <t>Intervention1: Radiation Therapy: Low dose radiation therapy with a dose of 70 cGy in single fraction&lt;br&gt;Intervention2: Low dose radiation therapy: Low dose radiation therapy, dose 70 cGy in 1F&lt;br&gt;Control Intervention1: Nil: Nil&lt;br&gt;</t>
  </si>
  <si>
    <t>http://www.ctri.nic.in/Clinicaltrials/pmaindet2.php?trialid=43858</t>
  </si>
  <si>
    <t>Low Dose Radiation Therapy for COVID-19</t>
  </si>
  <si>
    <t>CTRI/2020/06/025862</t>
  </si>
  <si>
    <t>Not yet applied for funding</t>
  </si>
  <si>
    <t>Daya Nand Sharma</t>
  </si>
  <si>
    <t>Department of Radiation Oncology, IRCH, Room No. 241, AIIMS, Delhi</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</si>
  <si>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</si>
  <si>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</si>
  <si>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</si>
  <si>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Symptomatic improvement or deterioration by comparing baseline NEWS score with post LDRT NEWS score on day 3, day 7 and day 14.Timepoint: NEWS score on day 3, day 7 and day 14. &lt;br/ &gt;&lt;br&gt;</t>
  </si>
  <si>
    <t>Awake-Prone Positioning Strategy for Hypoxic Patients With COVID-19: A Pilot Randomized Controlled Trial</t>
  </si>
  <si>
    <t>Other: Usual Care;Other: APPS</t>
  </si>
  <si>
    <t>https://clinicaltrials.gov/show/NCT04547283</t>
  </si>
  <si>
    <t>Awake-Prone Positioning Strategy for Hypoxic Patients With COVID-19</t>
  </si>
  <si>
    <t>NCT04547283</t>
  </si>
  <si>
    <t>Atrium Health</t>
  </si>
  <si>
    <t>June 14, 2020</t>
  </si>
  <si>
    <t>Stephanie Taylor, MD;Stephanie Taylor, MD;Stephanie Taylor, MD</t>
  </si>
  <si>
    <t>;Stephanie.p.taylor@atriumhealth.org;Stephanie.p.taylor@atriumhealth.org</t>
  </si>
  <si>
    <t>;7043553819;</t>
  </si>
  <si>
    <t>Atrium Health;</t>
  </si>
  <si>
    <t>_x000D_&lt;br&gt;        Inclusion Criteria:_x000D_&lt;br&gt;_x000D_&lt;br&gt;          -  hospitalized patients with positive COVID testing during hospitalization or 7 days_x000D_&lt;br&gt;             prior OR Hospitalized with suspected COVID pneumonia_x000D_&lt;br&gt;_x000D_&lt;br&gt;          -  room air oxygen saturation &lt;93% or oxygen requirement &gt; or equal to 3 Liters per_x000D_&lt;br&gt;             minute_x000D_&lt;br&gt;_x000D_&lt;br&gt;        Exclusion Criteria:_x000D_&lt;br&gt;_x000D_&lt;br&gt;          -  unable to turn self, spinal instability, facial or pelvic fractures, open chest or_x000D_&lt;br&gt;             open abdomen, altered mental status, anticipated difficult airway, show signs of_x000D_&lt;br&gt;             respiratory fatigue, or receiving end-of-life care_x000D_&lt;br&gt;</t>
  </si>
  <si>
    <t>Average S/F ratio;Time spent with S/F ratio &lt; 315</t>
  </si>
  <si>
    <t>Clinical Evaluation of Ventilator Innovation Product in Colombia in the SARS Pandemic Covid 19, Unisabana Herons - A Cohort Study - Phase 1</t>
  </si>
  <si>
    <t>Device: Invasive mechanical ventilation using the Unisabana-Herons Ventilator during 24 hours</t>
  </si>
  <si>
    <t>https://clinicaltrials.gov/show/NCT04497623</t>
  </si>
  <si>
    <t>Clinical Evaluation of Ventilador Innovation Product in Colombia in the SARS COVID 19 Pandemic, Unisabana Herons.</t>
  </si>
  <si>
    <t>NCT04497623</t>
  </si>
  <si>
    <t>Fundaci√≥n Neumologica Colombiana</t>
  </si>
  <si>
    <t>SabanaHerons</t>
  </si>
  <si>
    <t>Luis F Giraldo-Cadavid, MD, PhD;Fabio A Varon-Vega, MD, PhD(c);Alirio R Bastidas, MD, MSc</t>
  </si>
  <si>
    <t>Fundaci√≥n Neumol√≥gica Colombiana y Universidad de La Sabana;Fundacion Neumologica Colombiana;Universidad de la Sabana</t>
  </si>
  <si>
    <t>_x000D_&lt;br&gt;        Inclusion Criteria:_x000D_&lt;br&gt;_x000D_&lt;br&gt;          -  Patients older than 18 years and younger than 70 years with indication of_x000D_&lt;br&gt;             volume-controlled mechanical ventilation for more than 24 hours._x000D_&lt;br&gt;_x000D_&lt;br&gt;          -  Patients with acute respiratory failure (PaO2 / FiO2 &lt;300) requiring volume-controlled_x000D_&lt;br&gt;             mechanical ventilation. These patients may or may not have COVID-19 (at the current_x000D_&lt;br&gt;             time of the epidemic, it is assumed that every patient with an indication for_x000D_&lt;br&gt;             mechanical ventilation is a possible case of COVID-19)._x000D_&lt;br&gt;_x000D_&lt;br&gt;          -  Postoperative patients who require ventilatory support and are expected to need it for_x000D_&lt;br&gt;             more than 24 hours._x000D_&lt;br&gt;_x000D_&lt;br&gt;          -  Patients with traumatic brain injury and indication of mechanical ventilatory support_x000D_&lt;br&gt;             with an expected duration greater than 24 hours_x000D_&lt;br&gt;_x000D_&lt;br&gt;          -  Patients with acute intoxication and respiratory depression and indication of_x000D_&lt;br&gt;             mechanical ventilatory support with an expected duration greater than 24 hours_x000D_&lt;br&gt;_x000D_&lt;br&gt;        Exclusion Criteria:_x000D_&lt;br&gt;_x000D_&lt;br&gt;          -  Pregnant women_x000D_&lt;br&gt;_x000D_&lt;br&gt;          -  Patients with hypotension MAP &lt;65 mmHg_x000D_&lt;br&gt;_x000D_&lt;br&gt;          -  Patients with PaO2 / FiO2 &lt;100_x000D_&lt;br&gt;_x000D_&lt;br&gt;          -  Cerebral edema in cerebral protection and / or suspected endocranial hypertension_x000D_&lt;br&gt;_x000D_&lt;br&gt;          -  SOFA &gt;9_x000D_&lt;br&gt;_x000D_&lt;br&gt;          -  For those patients who are already receiving mechanical ventilation, the presence of_x000D_&lt;br&gt;             one or more of the following criteria: PEEP&gt; 8 cmH2O, plateau pressure&gt; 30 cm H2O or_x000D_&lt;br&gt;             FiO2&gt; 70%_x000D_&lt;br&gt;_x000D_&lt;br&gt;          -  COVID-19 confirmed by RT-PCR._x000D_&lt;br&gt;</t>
  </si>
  <si>
    <t>Improvement or maintenance of the oxygenation level measured by PaO2;Improvement or maintenance of the oxygenation level measured by O2 Saturation</t>
  </si>
  <si>
    <t>Canakinumab to Reduce Deterioration of Cardiac and Respiratory Function in SARSCoV2 Associated Acute Myocardial Injury With Heightened Inflammation</t>
  </si>
  <si>
    <t>Drug: Canakinumab Injection 600mg;Drug: Canakinumab Injection 300mg;Drug: Placebos</t>
  </si>
  <si>
    <t>https://clinicaltrials.gov/show/NCT04365153</t>
  </si>
  <si>
    <t>Canakinumab in Covid-19 Cardiac Injury (The Three C Study)</t>
  </si>
  <si>
    <t>NCT04365153</t>
  </si>
  <si>
    <t>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</si>
  <si>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Time to clinical improvement up to day 14, defined as the time in days from randomization to either an improvement of two points on a seven-category ordinal scale or discharge from the hospital, whichever occurs first.</t>
  </si>
  <si>
    <t>Effect of Mulmina Mango as an adjunct to standard of care treatment on COVID-19
positive subjects undergoing treatment for COVID-19 in Hospital Quarantine (Dedicated Covid
Health Centre).</t>
  </si>
  <si>
    <t>Intervention1: Mulmina mango drink plus standard of care treatment.: Mulmina mango is rich in antioxidants, vitamins, minerals and mesonutrients. Mulmina mango&lt;br&gt;contains extracts from mango, centella asiatica and turmeric.&lt;br&gt;Dosage: 2 Tetrapak Packs of 200 ml each per Day.&lt;br&gt;Control Intervention1: standard of care treatment: The standard of care treatment will be as prescribed by the treating&lt;br&gt;doctor as per the revised clinical management protocol for COVID-19 as issued by Govt of India,&lt;br&gt;MoHFW. &lt;br&gt;Dosage: As prescribed by the treating physician.&lt;br&gt;</t>
  </si>
  <si>
    <t>http://www.ctri.nic.in/Clinicaltrials/pmaindet2.php?trialid=47125</t>
  </si>
  <si>
    <t>Effects of health drink additional to standard of care treatment in COVID 19 patients.</t>
  </si>
  <si>
    <t>CTRI/2020/09/027548</t>
  </si>
  <si>
    <t>Jagdale Industries Pvt Ltd</t>
  </si>
  <si>
    <t>2nd Main Road, Building #06, 3rd Floor.
Arekere, Sarvobhogam Nagar.
Bangalore 560076. KA INDIA</t>
  </si>
  <si>
    <t>raghavendra.kv@jagdale.com</t>
  </si>
  <si>
    <t>Inclusion criteria: 1. Male or non-pregnant female between 20 to 65 years (both inclusive) &lt;br/ &gt;&lt;br&gt;of age at the time of enrolment. &lt;br/ &gt;&lt;br&gt;2. Subject or LAR providing written informed consent and agrees to &lt;br/ &gt;&lt;br&gt;follow study procedure. &lt;br/ &gt;&lt;br&gt;3. Woman with child bearing potential confirming use of primary &lt;br/ &gt;&lt;br&gt;contraception. &lt;br/ &gt;&lt;br&gt;4. Mild to moderate freshly confirmed COVID 19 positive report within 24-48 hours not requiring emergency or ICU care at the time of enrolment and are required to be admitted to the hospital (Dedicated Covid Health Centre) for treatment. &lt;br/ &gt;&lt;br&gt;</t>
  </si>
  <si>
    <t>Exclusion criteria: 1. Severe COVID 19 positive subjects requiring ventilation or oxygen &lt;br/ &gt;&lt;br&gt;support when diagnosed. &lt;br/ &gt;&lt;br&gt;2. Females who are planning to conceive during the study duration or &lt;br/ &gt;&lt;br&gt;are pregnant already or are breastfeeding. &lt;br/ &gt;&lt;br&gt;3. Subjects having serious or unstable respiratory disorders (selfreported). &lt;br/ &gt;&lt;br&gt;4. Subject already on immune therapy (self-reported). &lt;br/ &gt;&lt;br&gt;5. History of Immunodeficiency or organ transplant (self-reported). &lt;br/ &gt;&lt;br&gt;6. Presence of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Patients with severe cardiac pathologies or any chronic illness or &lt;br/ &gt;&lt;br&gt;comorbid illness (self-reported). &lt;br/ &gt;&lt;br&gt;12. Patients on treatment for Diabetes Mellitus. &lt;br/ &gt;&lt;br&gt;13. Patients with the history of neurological or psychiatric illness (selfreported). &lt;br/ &gt;&lt;br&gt;14.  Receiving blood or immunoglobulins within 3 months (selfreported). &lt;br/ &gt;&lt;br&gt;</t>
  </si>
  <si>
    <t>1. Faster Recovery: clinical symptoms and subject√¢??s critical state defined on 7-point ordinal scale. &lt;br/ &gt;&lt;br&gt;2. Stress: measured by DASS scale &lt;br/ &gt;&lt;br&gt;3. Mental Health: measured through a self-perception Hamilton Anxiety Scale &lt;br/ &gt;&lt;br&gt;4. General Well-being/Systemic Health: measured through a self perception WHO 5 wellbeing scale  &lt;br/ &gt;&lt;br&gt;5. Happy Hormones (Dopamine and Serotonin &lt;br/ &gt;&lt;br&gt;6. IgG  &lt;br/ &gt;&lt;br&gt;7. T-Lymphocyte Counts: CD4 T cells and CD8 T cells  &lt;br/ &gt;&lt;br&gt;8. Anti-viral property: RT-PCR &lt;br/ &gt;&lt;br&gt;9. Antiallergic activity: IgE and CRP  &lt;br/ &gt;&lt;br&gt;Timepoint: Enrollment -Discharge - plus 14 days of Follow up</t>
  </si>
  <si>
    <t>DSC-COVID-19: An Open-label Study on the Safety and Efficacy of Decidual Stromal Cells in Respiratory Failure Induced by COVID-19</t>
  </si>
  <si>
    <t>Biological: Decidual Stromal Cells (DSC)</t>
  </si>
  <si>
    <t>https://clinicaltrials.gov/show/NCT04451291</t>
  </si>
  <si>
    <t>Study of Decidual Stromal Cells to Treat COVID-19 Respiratory Failure</t>
  </si>
  <si>
    <t>NCT04451291</t>
  </si>
  <si>
    <t>John Granton, M.D.;John Granton, M.D.;John Granton, M.D.</t>
  </si>
  <si>
    <t>;john.granton@uhn.ca;</t>
  </si>
  <si>
    <t>;416-340-4485;416-340-4485</t>
  </si>
  <si>
    <t>Toronto General Hospital;</t>
  </si>
  <si>
    <t>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t>
  </si>
  <si>
    <t>Number of ventilator free days following infusion of decidual stromal cells</t>
  </si>
  <si>
    <t>Use of cSVF For Residual Lung Damage (COPD/Fibrotic Lung Disease After Symptomatic COVID-19 Infection For Residual Pulmonary Injury or Post-Adult Respiratory Distress Syndrome Following Viral (SARS-Co-2) Infection</t>
  </si>
  <si>
    <t>Procedure: Microcannula Harvest Adipose Derived tissue stromal vascular fraction (tSVF);Device: Centricyte 1000;Procedure: IV Deployment Of cSVF In Sterile Normal Saline IV Solution;Drug: Liberase Enzyme (Roche);Drug: Sterile Normal Saline for Intravenous Use</t>
  </si>
  <si>
    <t>https://clinicaltrials.gov/show/NCT04326036</t>
  </si>
  <si>
    <t>Use of cSVF Via IV Deployment for Residual Lung Damage After Symptomatic COVID-19 Infection</t>
  </si>
  <si>
    <t>NCT04326036</t>
  </si>
  <si>
    <t>Black Tie Medical, Inc.</t>
  </si>
  <si>
    <t>Pulmonary Alveolar Proteinosis;COPD;Idiopathic Pulmonary Fibrosis;Viral Pneumonia;Coronavirus Infection;Interstitial Lung Disease</t>
  </si>
  <si>
    <t>GARM-COVID19</t>
  </si>
  <si>
    <t>Robert W Alexander, MD;Robert W Alexander, MD;Robert W Alexander, MD</t>
  </si>
  <si>
    <t>;rwamd1914@gmail.com;rwamd@cybernet1.com</t>
  </si>
  <si>
    <t>;406.777.4477;406-777-5312</t>
  </si>
  <si>
    <t>Global Alliance Regenerative Medicine;</t>
  </si>
  <si>
    <t>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t>
  </si>
  <si>
    <t>Clinical Characterisation Protocol for Severe Emerging Infections ISARIC/WHO: COVID-19</t>
  </si>
  <si>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groups.;Drug;Antibodies, Monoclonal</t>
  </si>
  <si>
    <t>http://www.ensaiosclinicos.gov.br/rg/RBR-3zdynp/</t>
  </si>
  <si>
    <t>Using Tocilizumab in critically ill patients with COVID-19.</t>
  </si>
  <si>
    <t>RBR-3zdynp</t>
  </si>
  <si>
    <t>A non-randomized-controlled, parallel, open clinical trial with two arms.</t>
  </si>
  <si>
    <t>Victor C√¥rtes Pourchet de Carvalho - Niter√≥i, RJ, Brazil</t>
  </si>
  <si>
    <t>Coronaviruses infections &lt;br&gt;Coronavirus Infections;Coronavirus Infections</t>
  </si>
  <si>
    <t>M</t>
  </si>
  <si>
    <t>Victor</t>
  </si>
  <si>
    <t>de Carvalho</t>
  </si>
  <si>
    <t>Rua Marqu√™s do Paran√°, 303, Centro</t>
  </si>
  <si>
    <t>torcortes@yahoo.com.br</t>
  </si>
  <si>
    <t>Hospital Universit√°rio Ant√¥nio Pedro</t>
  </si>
  <si>
    <t>Inclusion criteria: COVID-19 disease with more than seven (7) days of symptoms plus two of the following criteria:_x000D_&lt;br&gt;_x000D_&lt;br&gt;1- Fever (axillary temperature greater than or equal to 38 degrees centigrade)_x000D_&lt;br&gt;2- D-dimer greater than 1000 or elevated PCR-t or IL-6._x000D_&lt;br&gt;3- Ventilatory deterioration or gas exchange or need for ventilatory support (non-invasive or mechanical ventilation)</t>
  </si>
  <si>
    <t>Exclusion criteria: Primary or secondary immunodeficiency. Use of immunosuppressive drugs. Under 18 years old. Pregnancy. Symptoms of less than seven (7) days. Absence of respiratory symptoms. End-of-life care.</t>
  </si>
  <si>
    <t>Evaluate the reduction of in-hospital mortality in D28 by 10% before and after intervention using a non-parametric test</t>
  </si>
  <si>
    <t>Effectivenss of an Siddha treatment approach in SARS-COV-2 and COVID-19 - A Randomized controlled trail (Unblinded) at Govt. Kipauk Medical College, Chennai-10</t>
  </si>
  <si>
    <t>Intervention1: Nilavembu kudineer&lt;br&gt;Kabasura kudineer&lt;br&gt;Thippili rasayanam&lt;br&gt;Aadathodai manapagu&lt;br&gt;Swasakudori maathirai&lt;br&gt;Thoothuvalai legiyam&lt;br&gt;Amukara chooranam&lt;br&gt;Seenilnthil chooranam&lt;br&gt;Pavala parpam&lt;br&gt;Silasathu parpam&lt;br&gt;Sivanar amirtham&lt;br&gt;Muthu parpam&lt;br&gt;Gargle- with Turmeric,Thripala,Alum,Glycyrrhiza glabra,Salt: &lt;br&gt;Nilavembu kudineer-60ml bd oral administration for 14 days&lt;br&gt;kabasura kudineer-60ml bd oral administration for 14 days&lt;br&gt;thippili rasayanam- 5gm bd oral administration for 14 days&lt;br&gt;aadathodai manapagu- 5ml BD   hotwater oral administration for 14 days&lt;br&gt;swasakudori maathirai-2 bd hot water oral administration for 14 days&lt;br&gt;thoothuvalai legiyam- 5gm bd with milk oral administration for 14 days&lt;br&gt;amukara chooranam-2gm bd oral administration for 14 days&lt;br&gt;seenthil chooranam -2gm bd oral administration for 14 days&lt;br&gt;pavala parpam-100mg bd oral administration for 14 days&lt;br&gt;silasathu parpam- 100mg oral administration bd for 14 days&lt;br&gt;sivanar amirtham-60g bd oral administration for 14 days&lt;br&gt;muthu parpam-100mg bd oral administration for 14 days&lt;br&gt;Gargle- with Turmeric,Thripala,Alum,Glycyrrhiza glabra,Salt&lt;br&gt;Control Intervention1: tab azithromycin &lt;br&gt;Tab Hydroxychloroquinine&lt;br&gt;tab paracitamol&lt;br&gt;tab vitamin c&lt;br&gt;tab zinc&lt;br&gt;tab multivitamin&lt;br&gt;inj enoxaparin&lt;br&gt;inj methylperenidasolone &lt;br&gt;kabasura kudineer: tab azithromycin 500mg bd oral administration&lt;br&gt;Tab Hydroxychloroquinine 200mg oral administration &lt;br&gt;tab paracitamol650mg bd oral administration&lt;br&gt;inj methylperenidasolone intravenous &lt;br&gt;inj enoxaparin intravenous&lt;br&gt;tab vitamin c oral administration&lt;br&gt;tab zinc oral administration&lt;br&gt;tab multivitamin oral administration&lt;br&gt;kabasura kudineer 60ml oral administration&lt;br&gt;</t>
  </si>
  <si>
    <t>http://www.ctri.nic.in/Clinicaltrials/pmaindet2.php?trialid=46096</t>
  </si>
  <si>
    <t>SARS-COV-2 and COVID-19 - A Randomized controlled trail (unblinded)</t>
  </si>
  <si>
    <t>CTRI/2020/08/027033</t>
  </si>
  <si>
    <t>Randomized, Parallel Group, Multiple Arm Trial
  Method of generating randomization sequence:Not Applicable  Method of allocation concealment:An Open list of random numbers  Blinding and masking:Open Label</t>
  </si>
  <si>
    <t>Dr A Shiyam ranjith</t>
  </si>
  <si>
    <t>Department of General medicine 
Government Siddha Medical College
Arumbakkam
Chennai 106</t>
  </si>
  <si>
    <t>nanbu.sumi@gmail.com</t>
  </si>
  <si>
    <t>Inclusion criteria: Rt-PCR positive patients, Asymptomatic patients, Fever, Dry cough, Sore throat, Difficulty in breathing</t>
  </si>
  <si>
    <t>Exclusion criteria: Bronchogeniccarcinoma, Pulmonary TB, Pregnancy and lactating mothers, Status asthmatics</t>
  </si>
  <si>
    <t>Outcomes is mainly assessed by reduction in Clinical symptoms and Rt-PCR test NegativeTimepoint: 3 Months</t>
  </si>
  <si>
    <t>Dipyridamole to Prevent Coronavirus Exacerbation of Respiratory Status (DICER) in COVID-19</t>
  </si>
  <si>
    <t>Drug: Dipyridamole 100 Milligram(mg);Drug: Placebo oral tablet</t>
  </si>
  <si>
    <t>https://clinicaltrials.gov/show/NCT04391179</t>
  </si>
  <si>
    <t>NCT04391179</t>
  </si>
  <si>
    <t>University of Michigan</t>
  </si>
  <si>
    <t>COVID;Corona Virus Infection;Covid-19;SARS-CoV-2 Infection</t>
  </si>
  <si>
    <t>DICER</t>
  </si>
  <si>
    <t>Jason Knight, MD;Neha Shah</t>
  </si>
  <si>
    <t>;neshah@umich.edu</t>
  </si>
  <si>
    <t>;734-232-4606</t>
  </si>
  <si>
    <t>University of Michigan;</t>
  </si>
  <si>
    <t>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t>
  </si>
  <si>
    <t>Change in D-dimer</t>
  </si>
  <si>
    <t>The Investigation of effects of aromatherapy with lavender extract in comparison with placebo on the anxiety and sleep quality of the patients with COVID-19</t>
  </si>
  <si>
    <t>Intervention 1: Intervention group: includes aromatherapy with lavender essential oil (Zardband company) for the intervention group. The intervention in 3 consecutive nights and lasts 20 minutes each night; For aromatherapy, 2 drops of 2% lavender essential oil will be dropped on a napkin and will be attached it to the patient's clothes near the nose. Intervention 2: Control group: on 3 consecutive nights and every night for 20 minutes; 2 drops of distilled water will be dropped on a napkin and will be attached it to the patient's clothes near the nose.</t>
  </si>
  <si>
    <t>http://en.irct.ir/trial/51748</t>
  </si>
  <si>
    <t>The effects of aromatherapy on the anxiety and sleep quality of the patients with COVID-19</t>
  </si>
  <si>
    <t>IRCT20201020049088N1</t>
  </si>
  <si>
    <t>Randomization: Randomized, Blinding: Single blinded, Placebo: Used, Assignment: Parallel, Purpose: Supportive, Randomization description: Block random allocation is used to assign the subjects to the intervention and control groups. In this method, blocks of size 4 are used, in each block two participant are in the intervention group and two participant are in the control group, Blinding description: Blindness in this study is single blind, so that the statistician is not aware of the study groups and the data analyst does not know which data is related to the intervention group and which data is related to the control group.</t>
  </si>
  <si>
    <t>Behnaz Bagherian</t>
  </si>
  <si>
    <t>Kerman University of Medical Sciences, Medical University Campus, Haft- Bagh- Alavi Highway, Kerman</t>
  </si>
  <si>
    <t>behnaz_bag@yahoo.com</t>
  </si>
  <si>
    <t>+98 34 3132 5207</t>
  </si>
  <si>
    <t>Inclusion criteria: Confirmed COVID-19&lt;br&gt;Physical and mental ability to answer questions&lt;br&gt;Ability to understand and speak Persian&lt;br&gt;Being able to give informed consent</t>
  </si>
  <si>
    <t>Exclusion criteria: Absence of healthy sense of smell&lt;br&gt;Having a history of allergy to lavender essential oil&lt;br&gt;Having severe dyspnea&lt;br&gt;Use of sedatives and anti-anxiety drugs&lt;br&gt;Suffering from sleep disorders, depression and anxiety before illness</t>
  </si>
  <si>
    <t>Anxiety. Timepoint: Before the intervention and after the intervention for 3 consecutive nights. Method of measurement: Spielberger state- trait anxiety.;Sleep quality. Timepoint: Before the intervention and on the morning of the fourth day at the end of the intervention. Method of measurement: Verran and Snyder-Halpern Sleep Scale.</t>
  </si>
  <si>
    <t>Impact of Different Treatment Modalities on Immunity Against COVID-19</t>
  </si>
  <si>
    <t>Drug: Omega 3/Nigella Sativa Oil;Drug: Omega 3/Nigella Sativa Oil/Indian Costus;Drug: Omega 3/Nigella Sativa Oil/Quinine pills;Drug: Omega 3/Nigella Sativa Oil/Anise seed capsule;Drug: Omega 3/Nigella Sativa Oil/Deglycyrrhizinated Licorice;Drug: Active Comparator</t>
  </si>
  <si>
    <t>https://clinicaltrials.gov/show/NCT04553705</t>
  </si>
  <si>
    <t>Omega-3, Nigella Sativa, Indian Costus, Quinine, Anise Seed, Deglycyrrhizinated Licorice, Artemisinin, Febrifugine on Immunity of Patients With (COVID-19)</t>
  </si>
  <si>
    <t>NCT04553705</t>
  </si>
  <si>
    <t>Allocation: Randomized. Intervention model: Sequential Assignment. Primary purpose: Treatment. Masking: Double (Participant, Care Provider).</t>
  </si>
  <si>
    <t>Beni-Suef University</t>
  </si>
  <si>
    <t>Covid19;Immunodeficiency</t>
  </si>
  <si>
    <t>IVO IBRAHAM Prof of Pharmacy, Clinical Translational Sciences], Ph.D;HASSAN Masmali [consultant of Pediatrics], M.D;MOHAMED M ABDELWAHAB GAMALELDIN, Ph.D Candidate;SHAIMAA M Nashat SAYED ABDELHALIM, Ph.D Candidate;MOHAMED M ABDELWAHAB GAMALELDIN, Ph.D Candidate;MOHAMED M ABDELWAHAB GAMALELDIN, Ph.D Candidate</t>
  </si>
  <si>
    <t>;;;;dr.mohmedhat@gmail.com;dr.mohmedhat@gmail.com</t>
  </si>
  <si>
    <t>;;;;00201110188554;00201110188554</t>
  </si>
  <si>
    <t>University of Arizona, College of Pharmacy;Maternity and Children hospital,Mecca, Saudi Arabia;Beni-Suef University, Faculty of Pharmacy;Beni-Suef University, Faculty of Pharmacy;</t>
  </si>
  <si>
    <t>_x000D_&lt;br&gt;        Inclusion Criteria:_x000D_&lt;br&gt;_x000D_&lt;br&gt;          -  Symptomatic with respiratory or systemic symptoms_x000D_&lt;br&gt;_x000D_&lt;br&gt;          -  Positive nasopharyngeal swab for COVID-19_x000D_&lt;br&gt;_x000D_&lt;br&gt;          -  CT imaging showing viral pneumonia_x000D_&lt;br&gt;_x000D_&lt;br&gt;          -  Temperature 38¬∞C_x000D_&lt;br&gt;_x000D_&lt;br&gt;          -  Respiratory rate &lt; 25 /min_x000D_&lt;br&gt;_x000D_&lt;br&gt;          -  Oxygen saturation (pulse oximetry) &gt;95%_x000D_&lt;br&gt;_x000D_&lt;br&gt;        Exclusion Criteria:_x000D_&lt;br&gt;_x000D_&lt;br&gt;          -  Pregnant or breast feeding_x000D_&lt;br&gt;_x000D_&lt;br&gt;          -  Hepatic failure Child-Pugh C_x000D_&lt;br&gt;_x000D_&lt;br&gt;          -  Negative swab test of (SARS)-(CoV-2)_x000D_&lt;br&gt;_x000D_&lt;br&gt;          -  Expected life is less than 24 hours_x000D_&lt;br&gt;_x000D_&lt;br&gt;          -  End-stage lung disease_x000D_&lt;br&gt;</t>
  </si>
  <si>
    <t>total plasma antioxidant capacity;Lipid profile [LDL, HDL, Total cholesterol ];leukocytes count ¬µl;Lactic acid dehydrogenase U/L;Serum Ferritin ng/ml;C-reactive protein mg/L;Respiratory indexes;(PCR levels) polymerase chain reaction assay levels;Length of hospitalization;Remission of lung inflammation in CT or X-ray;Fever to normal temperature in days;Recovery rate from positive to negative swaps;Clinical improvement</t>
  </si>
  <si>
    <t>Clinical trial of berberine against COVID-19</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</si>
  <si>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</si>
  <si>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http://en.irct.ir/trial/46868</t>
  </si>
  <si>
    <t>Effect of berberine on COVID-19</t>
  </si>
  <si>
    <t>IRCT20081019001369N2</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</si>
  <si>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</si>
  <si>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</si>
  <si>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</si>
  <si>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BCG vaccine as preventive measure against COVID-19 in health care workers</t>
  </si>
  <si>
    <t>Experimental group: 500 heathcare workers will be vaccinated with BCG vaccine and will have a follow-up for the next 6 months in 2 moments or when necessary&lt;br&gt;Control group:500 heathcare workers will be vaccinated normal saline and will have a follow-up for the next 6 months in 2 moments or when necessary;Biological/vaccine;Mycobacterium bovis</t>
  </si>
  <si>
    <t>http://www.ensaiosclinicos.gov.br/rg/RBR-5ysj54/</t>
  </si>
  <si>
    <t>BCG vaccine use to prevent COVID-19 in health care workers</t>
  </si>
  <si>
    <t>RBR-5ysj54</t>
  </si>
  <si>
    <t>Randomizes clinical trial for prevention, controled, double blinded with two arms</t>
  </si>
  <si>
    <t>Universidade Federal do Rio de Janeiro - RJ, Brazil</t>
  </si>
  <si>
    <t>Coronavirus infection unespecific localization &lt;br&gt;Coronavirus infection, unspecified ;A00-B99;Coronavirus infection, unspecified</t>
  </si>
  <si>
    <t>Fernanda</t>
  </si>
  <si>
    <t>Mello</t>
  </si>
  <si>
    <t>R. Prof. Rodolpho Paulo Rocco, 255 - Cidade Universit√°ria da Universidade Federal do Rio de Janeiro</t>
  </si>
  <si>
    <t>fcqmello@gmail.com</t>
  </si>
  <si>
    <t>UNiversidade Federal do Rio de Janeiro</t>
  </si>
  <si>
    <t>Inclusion criteria: Individuals aged above 18 years old, male or female, not infected with SARS-CoV-2 who exercise professional activities in the Health Units of the study; Agreement to participate in the study by signing the informed consent form</t>
  </si>
  <si>
    <t>Exclusion criteria: Professionals with a history of infection confirmed by SARS-CoV-2 or who have already been diagnosed with COVID-19 prior to the study; Individuals who have not performed confirmatory tests for COVID-19; Pregnancy or breast-feeding; Non-permanence in activities in the Health Units after 6 months of enrollment in the study; Individuals with primary or acquired immunodeficiency; Individuals with malignant neoplasms; Patients on high-dose corticosteroids (equivalent to a prednisone dose of 20 mg / day or more) for more than two weeks; Patients using other immunosuppressive therapies (antineoplastic chemotherapy, radiation therapy, among others); Individuals with autoimmune diseases;  Dermatological disorders at the vaccine site or generalized; Individuals under treatment for active tuberculosis; Individuals with report of fever (axillary temperature&gt; 38 ¬∞ C in the last 48h)</t>
  </si>
  <si>
    <t>It is expected to find a smaller number of coronavirus infections in the BCG vaccinated group when compared to those vaccinated with placebo;It is expected to find a smaller number of severe coronavirus infections in the BCG vaccinated group when compared to those vaccinated with placebo</t>
  </si>
  <si>
    <t>Hydroxychloroquine Versus Placebo in Patients Presenting COVID-19 Infection and at Risk of Secondary Complication: a Prospective, Multicentre, Randomised, Double-blind Study</t>
  </si>
  <si>
    <t>https://clinicaltrials.gov/show/NCT04325893</t>
  </si>
  <si>
    <t>Hydroxychloroquine Versus Placebo in COVID-19 Patients at Risk for Severe Disease</t>
  </si>
  <si>
    <t>NCT04325893</t>
  </si>
  <si>
    <t>France;Monaco;France;Monaco</t>
  </si>
  <si>
    <t>HYCOVID</t>
  </si>
  <si>
    <t>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t>
  </si>
  <si>
    <t>Number of death from any cause, or the need for intubation and mechanical ventilation during the 14 days following inclusion and start of treatment.</t>
  </si>
  <si>
    <t>Use of a Medical Device, Viruxal Oral and Nasal Spray, for Treating the Symptoms of COVID-19 Via Application to the Naso- and Oropharyngeal Mucosa</t>
  </si>
  <si>
    <t>Device: Viruxal Oral and Nasal Spray;Other: Placebo</t>
  </si>
  <si>
    <t>https://clinicaltrials.gov/show/NCT04357990</t>
  </si>
  <si>
    <t>Viruxal Oral and Nasal Spray for Treating the Symptoms of COVID-19</t>
  </si>
  <si>
    <t>NCT04357990</t>
  </si>
  <si>
    <t>Kerecis Ltd.</t>
  </si>
  <si>
    <t>Iceland</t>
  </si>
  <si>
    <t>KONS-COVID19</t>
  </si>
  <si>
    <t>Ragnar F Ingvarsson, MD;Ragnar F Ingvarsson, MD;Ragnar F Ingvarsson, MD</t>
  </si>
  <si>
    <t>;ragnari@landspitali.is;ragnari@landspitali.is</t>
  </si>
  <si>
    <t>;+354 824 6017;+354 824 6017</t>
  </si>
  <si>
    <t>Landspitalinn University Hospital, Iceland;</t>
  </si>
  <si>
    <t>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t>
  </si>
  <si>
    <t>Number of days until complete resolution of symptoms per group;Number of hospital admissions per group</t>
  </si>
  <si>
    <t>The effect on oxygen saturation in Early self-proning in awake, non-intubated patients with mild to moderate ARDS COVID-19</t>
  </si>
  <si>
    <t>Intervention1: Prone positionioning: Patient will be asked to lie in prone position for a minimum of three hours in a day and maximum as much as and as many time as he can the patient can tolerate. Those who are not able to do so will be excluded.&lt;br&gt;</t>
  </si>
  <si>
    <t>http://www.ctri.nic.in/Clinicaltrials/pmaindet2.php?trialid=49155</t>
  </si>
  <si>
    <t>The lying in prone position effect on oxygen saturation in patients in early stage and not intubated having mild to moderate Lung Disease with COVID-19</t>
  </si>
  <si>
    <t>CTRI/2020/11/029130</t>
  </si>
  <si>
    <t xml:space="preserve">Health Condition 1: J80- Acute respiratory distress syndrome
Health Condition 2: B972- Coronavirus as the cause of diseases classified elsewhere
</t>
  </si>
  <si>
    <t>Shagufta Naaz</t>
  </si>
  <si>
    <t>Associate professor, department of Anaesthesiology, AIIMS Patna, Phulwarisharif Patna 801507</t>
  </si>
  <si>
    <t>drshaguftanaaz@gmail.com</t>
  </si>
  <si>
    <t>Inclusion criteria: 1.	COVID-19 induced mild to moderate ARDS &lt;br/ &gt;&lt;br&gt;2.	Onset within one week of COVID-19 &lt;br/ &gt;&lt;br&gt;3.	SpO2/FiO2 140-315   &lt;br/ &gt;&lt;br&gt;4.	PF Ratio 100-300 mmHg &lt;br/ &gt;&lt;br&gt;5.	Bilateral changes on chest imaging &lt;br/ &gt;&lt;br&gt;6.	Not fully explained by cardiac failure &lt;br/ &gt;&lt;br&gt;7.	Patients between the ages of 18-75 years  &lt;br/ &gt;&lt;br&gt;8.	Male and female &lt;br/ &gt;&lt;br&gt;9.	 BMI 18-30kg/m2 &lt;br/ &gt;&lt;br&gt;10.	 Oxyhemoglobin saturation (SpO2) √¢?¬§94% while receiving supplemental oxygen 6 L/min via nasal cannula and 15 L/min via non-rebreather facemask or with FiO2 0.3-0.6 (If HFNC or NIV)  &lt;br/ &gt;&lt;br&gt;</t>
  </si>
  <si>
    <t>Exclusion criteria: 1	Need for immediate intubation &lt;br/ &gt;&lt;br&gt;2	RR &gt;40 &lt;br/ &gt;&lt;br&gt;3	PaO2/FiO2 &lt;100 &lt;br/ &gt;&lt;br&gt;4	SpO2/FiO2 &lt;140 &lt;br/ &gt;&lt;br&gt;5	Obvious accessory muscle use &lt;br/ &gt;&lt;br&gt;6	HR &gt;100 &lt;br/ &gt;&lt;br&gt;7	Systolic BP &lt;100 mm Hg &lt;br/ &gt;&lt;br&gt;8	Unable/unwilling to participate to trial &lt;br/ &gt;&lt;br&gt;9	Unreliable SpO2 Trace &lt;br/ &gt;&lt;br&gt;10	Pregnancy &gt;20/40 gestation &lt;br/ &gt;&lt;br&gt;11	Altered mental status with inability to turn in bed without assistance  &lt;br/ &gt;&lt;br&gt;12	Multi-organ failure &lt;br/ &gt;&lt;br&gt;13	Contraindication to PP (e.g. vomiting, abdominal wound, unstable pelvic/spinal lesions, severe brain injury). &lt;br/ &gt;&lt;br&gt;14	Unable to maintain prone position &lt;br/ &gt;&lt;br&gt;</t>
  </si>
  <si>
    <t>Primary outcome will be the change in oxygenation (arterial partial pressure of oxygen [PaO2]/FiO2 ratio) ratio as an index of pulmonary recruitment 1 hour after initiation of the prone position.Timepoint: Primary outcome will be the change in oxygenation (arterial partial pressure of oxygen [PaO2]/FiO2 ratio) ratio as an index of pulmonary recruitment 1 hour after initiation of the prone position.</t>
  </si>
  <si>
    <t>Efficacy and Safety of Ovotransferrin in COVID-19 Patients With Mild-to-Moderate Disease</t>
  </si>
  <si>
    <t>Dietary Supplement: Ovotransferrin</t>
  </si>
  <si>
    <t>https://clinicaltrials.gov/show/NCT04643054</t>
  </si>
  <si>
    <t>Efficacy and Safety of Ovotransferrin in COVID-19 Patients</t>
  </si>
  <si>
    <t>NCT04643054</t>
  </si>
  <si>
    <t>Antonio Cascio, MD, PhD;Antonio Cascio, MD, PhD;Antonio Cascio, MD</t>
  </si>
  <si>
    <t>;antonio.cascio03@unipa.it;antonio.cascio03@unipa.it</t>
  </si>
  <si>
    <t>;+393389912198;+393389912198</t>
  </si>
  <si>
    <t>AOU Policlinico "P. Giaccone" - University of Palermo, Italy;</t>
  </si>
  <si>
    <t>_x000D_&lt;br&gt;        Inclusion Criteria:_x000D_&lt;br&gt;_x000D_&lt;br&gt;          -  Positive swab test of SARS-CoV-2_x000D_&lt;br&gt;_x000D_&lt;br&gt;          -  Pneumonia related to SARS-CoV-2_x000D_&lt;br&gt;_x000D_&lt;br&gt;          -  Signature of informed consent_x000D_&lt;br&gt;_x000D_&lt;br&gt;          -  Absence of allergies to egg proteins_x000D_&lt;br&gt;_x000D_&lt;br&gt;        Exclusion Criteria:_x000D_&lt;br&gt;_x000D_&lt;br&gt;          -  Unsigned informed consent_x000D_&lt;br&gt;_x000D_&lt;br&gt;          -  Negative swab test of SARS-CoV-2_x000D_&lt;br&gt;_x000D_&lt;br&gt;          -  Allergy to egg proteins_x000D_&lt;br&gt;_x000D_&lt;br&gt;          -  Pregnancy and breastfeeding_x000D_&lt;br&gt;_x000D_&lt;br&gt;          -  Mechanical ventilation_x000D_&lt;br&gt;</t>
  </si>
  <si>
    <t>A Phase 3, Multicenter, Randomized, Double-Blind, Placebo-Controlled Study to Assess the Safety and Efficacy of Ciclesonide Metered-Dose Inhaler in Non-hospitalized Patients 12 Years of Age and Older With Symptomatic COVID-19 Infection</t>
  </si>
  <si>
    <t>Drug: Ciclesonide;Drug: Placebo</t>
  </si>
  <si>
    <t>https://clinicaltrials.gov/show/NCT04377711</t>
  </si>
  <si>
    <t>A Study of the Safety and Efficacy of Ciclesonide in the Treatment of Non-hospitalized COVID-19 Patients</t>
  </si>
  <si>
    <t>NCT04377711</t>
  </si>
  <si>
    <t>Covis Pharma S.√†.r.l.</t>
  </si>
  <si>
    <t>Dr Clemency, MD</t>
  </si>
  <si>
    <t>bc34@buffalo.edu</t>
  </si>
  <si>
    <t>716-604-7554</t>
  </si>
  <si>
    <t>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t>
  </si>
  <si>
    <t>Percentage of patients hospital admission or death by day 30</t>
  </si>
  <si>
    <t>Evaluating efficacy of Kelofan syrup, a traditional Iranian medicine product on pulmonary &amp; other clinical and laboratory manifestations of patients with or probable of covid-19</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</si>
  <si>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</si>
  <si>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http://en.irct.ir/trial/48126</t>
  </si>
  <si>
    <t>Efficacy of Kelofan syrup on COVID-19</t>
  </si>
  <si>
    <t>IRCT20200405046960N2</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</si>
  <si>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</si>
  <si>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Condition 1: Covid-19. Condition 2: Covid-19. &lt;br&gt;COVID19, virus identified &lt;br&gt;COVID19, virus not identified;U07.1;U07.2</t>
  </si>
  <si>
    <t>Ramin Nasimi Doost Azgomi</t>
  </si>
  <si>
    <t>Ardabil University of Medical Sciences; Daneshgah street</t>
  </si>
  <si>
    <t>modir7060@yahoo.com</t>
  </si>
  <si>
    <t>+98 45 3142 2529</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</si>
  <si>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</si>
  <si>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</si>
  <si>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</si>
  <si>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The Effect of Inspiratory muscle training in quality of life, aerobic capacity and pulmonary functional index in patients with COVID-19 in Masih-Daneshvari hospital</t>
  </si>
  <si>
    <t>Intervention 1: Intervention group: In this group, patients are taught to perform breathing exercises for four weeks with the help of the respiratory muscle strengthening device. This device is designed in such a way that the patient puts a filter on his mouth. He takes a deep breath and tries to make the most of his abdominal muscles. The patient performs 30 repetitions with the device twice a day. Each week, the intensity of the device increases by one degree. Variables are measured on the first day and after four weeks. Intervention 2: Common treatment: This group teaches patients regular breathing exercises, including bud breathing, diaphragmatic breathing, and deep breathing, and provides exercise brochures to patients. They are asked to practice for four weeks each day. Do it twice and the intervention variables are measured on the first day and after the fourth week.</t>
  </si>
  <si>
    <t>http://en.irct.ir/trial/48941</t>
  </si>
  <si>
    <t>The Effect of Inspiratory muscle training in patients with COVID-19</t>
  </si>
  <si>
    <t>IRCT20200611047727N1</t>
  </si>
  <si>
    <t>Randomization: Randomized, Blinding: Not blinded, Placebo: Not used, Assignment: Parallel, Purpose: Supportive, Randomization description: Method of randomization: simple Unit of randomization : individual Tools used in randomization : table of random numbers Included patients, in a simple randomized evaluation using even and odd numbers, would got codes for each treatment group. In case of odd numbers, the patient would be enrolled in the group one to receive high flow oxygenation at the first stage and following a washout period, take noninvasive ventilation. On the other hand, patients gotten even numbers would receive noninvasive ventilation for the first stage. Then, after a washout period, high oxygen therapy would be prescribed.</t>
  </si>
  <si>
    <t>Maryam Mirenayat</t>
  </si>
  <si>
    <t>Masih Daneshvari Hospital, Darabad, Bahonar Ave, Tehran Town, Iran</t>
  </si>
  <si>
    <t>MirenayaT_M@yahoo.com</t>
  </si>
  <si>
    <t>Inclusion criteria: All male and female patients who have undergone the course of Qovid 19 disease and have referred to the follow-up clinic of Masih Daneshvari Hospital.&lt;br&gt;The age of the clients is between 20 and 60 years&lt;br&gt;Negative PCR Test (Rt: - PCR)&lt;br&gt;Hospital discharge according to the national discharge protocol&lt;br&gt;Lack of oxygen dependence&lt;br&gt;The time between one week and 10 days has passed since the quarantine period&lt;br&gt;Absence of any underlying disease including COPD, CHF and neuromuscular disease or motor disorders&lt;br&gt;PIMAX less than 60%</t>
  </si>
  <si>
    <t>Exclusion criteria: With any of the experts or unwillingness to continue participating in the project</t>
  </si>
  <si>
    <t>Strenght Index. Timepoint: The first day and four weeks later. Method of measurement: Inspratory muscle traning.</t>
  </si>
  <si>
    <t>Evaluation of the effectiveness of dietary plan for pulmonary diseases based on Persian medicine in patients infected with COVID-19</t>
  </si>
  <si>
    <t>Intervention 1: Intervention group: Diet based on the principles of Persian medicine is prepared as a weekly program in three meals and given to patients. In this diet, raw materials (including saffron, sweet pomegranate juice, etc.) are added that can help treat patients with lung infections. Patients follow the same diet until discharge. Apart from this diet, no new therapeutic interventions are performed on these patients. Intervention 2: Control group: The usual diet that is provided to all patients in Iranian hospitals will be given to these patients as usual.</t>
  </si>
  <si>
    <t>http://en.irct.ir/trial/49365</t>
  </si>
  <si>
    <t>management of the  pulmonary diseases based on Persian medicine in patients infected with COVID-19</t>
  </si>
  <si>
    <t>IRCT20200105046009N4</t>
  </si>
  <si>
    <t>Randomization: Randomized, Blinding: Not blinded, Placebo: Not used, Assignment: Parallel, Purpose: Treatment, Randomization description: Cluster Randomization will be done. In this way, the patients' hospital rooms are considered as clusters. In the hospitals, 16  beds in 4 rooms (preferably in 4-bed rooms) are allocated for study. The process of admitting patients and assigning them to beds is completely random and no choice will be made.
In the hospital, 8 beds are randomly assigned to the traditional medicine diet and 8 beds to the standard diet. The selection and assignment of rooms to the diet are random and using a random digit table.</t>
  </si>
  <si>
    <t>Acute respiratory infection caused by COVID-19. &lt;br&gt;COVID-19, virus not identified;U07.2</t>
  </si>
  <si>
    <t>Seyyedali Mozaffarpur</t>
  </si>
  <si>
    <t>Ganjafrooz Street</t>
  </si>
  <si>
    <t>seyyedali1357@gmail.com</t>
  </si>
  <si>
    <t>+98 11 3219 4730</t>
  </si>
  <si>
    <t>Inclusion criteria: Patients who have one / more of the following symptoms in addition to acute respiratory disease (ARI): ‚Ä¢ RR&gt; 30 ‚Ä¢ PO2 &lt;93% ‚Ä¢ Pulmonary infiltration in chest radiography ‚Ä¢ Clinical judgment of a specialist doctor&lt;br&gt;Age range 18 to 75 years of both gender&lt;br&gt;The patient's ability and personal desire to fill out the personal consent form to enter the study</t>
  </si>
  <si>
    <t>Exclusion criteria: any chronic uncontrolled cardiac,  renal, metabolic concomitant, etc.&lt;br&gt;The patient with intubation.&lt;br&gt;Nausea and vomiting and oral intolerance&lt;br&gt;Treatment-resistant hypoxemia&lt;br&gt;Decreased level of consciousness&lt;br&gt;Hemodynamic instability</t>
  </si>
  <si>
    <t>O2 Saturation rate (percent). Timepoint: Daily. Method of measurement: using pulse oximeter.</t>
  </si>
  <si>
    <t>A Randomized, Double-blind, Placebo-controlled Safety and Clinical Outcomes Study of Disulfiram in Subjects With Moderate COVID-19</t>
  </si>
  <si>
    <t>Drug: Disulfiram;Drug: Placebo</t>
  </si>
  <si>
    <t>https://clinicaltrials.gov/show/NCT04594343</t>
  </si>
  <si>
    <t>Clinical Study to Evaluate the Effects of Disulfiram in Patients With Moderate COVID-19</t>
  </si>
  <si>
    <t>NCT04594343</t>
  </si>
  <si>
    <t>ETICA</t>
  </si>
  <si>
    <t>Augusto Mota, MD/PhD;Wendy Cousin, PhD;Augusto Mota, MD/PhD;Augusto Mota, MD/PhD</t>
  </si>
  <si>
    <t>;;augustomota@clinicaamo.com.br;augustomota@clinicaamo.com.br</t>
  </si>
  <si>
    <t>;;(55) 75 98123-6212;(55) 75 98123-6212</t>
  </si>
  <si>
    <t>ETICA;Spring Research Foundation;</t>
  </si>
  <si>
    <t>_x000D_&lt;br&gt;        Inclusion Criteria:_x000D_&lt;br&gt;_x000D_&lt;br&gt;        Subjects may be enrolled in the study only if all the inclusion criteria are met._x000D_&lt;br&gt;_x000D_&lt;br&gt;          1. Male and female subjects, age 60 and older, or age 50 to &lt; 60 with BMI = 35._x000D_&lt;br&gt;_x000D_&lt;br&gt;          2. Female subjects of childbearing potential must have a negative hCG (in urine or blood)_x000D_&lt;br&gt;             pregnancy test._x000D_&lt;br&gt;_x000D_&lt;br&gt;          3. An International Ethics Committee (IEC) approved informed consent is signed and dated_x000D_&lt;br&gt;             prior to any study-related activities._x000D_&lt;br&gt;_x000D_&lt;br&gt;          4. Willing to abstain from any alcohol or substances containing alcohol (including_x000D_&lt;br&gt;             medications, personal hygiene products, salad dressing) within 24 hours prior to_x000D_&lt;br&gt;             treatment and for 14 days after treatment concludes._x000D_&lt;br&gt;_x000D_&lt;br&gt;          5. Have the ability to understand the requirements of the study and is willing to comply_x000D_&lt;br&gt;             with all study procedures and visits._x000D_&lt;br&gt;_x000D_&lt;br&gt;          6. Respiratory rate: = 30 per minute._x000D_&lt;br&gt;_x000D_&lt;br&gt;          7. SpO2 = 93% on room air at screening and baseline._x000D_&lt;br&gt;_x000D_&lt;br&gt;          8. Currently hospitalized = 3 days at screening._x000D_&lt;br&gt;_x000D_&lt;br&gt;          9. PCR test confirming SARS-CoV-2._x000D_&lt;br&gt;_x000D_&lt;br&gt;         10. In the opinion of the investigator, able to participate in the study._x000D_&lt;br&gt;_x000D_&lt;br&gt;        Exclusion Criteria:_x000D_&lt;br&gt;_x000D_&lt;br&gt;        Subjects may not be enrolled in the study if any of the exclusion criteria apply._x000D_&lt;br&gt;_x000D_&lt;br&gt;          1. Admission into the Intensive Care Unit (ICU) at screening and baseline._x000D_&lt;br&gt;_x000D_&lt;br&gt;          2. Clinically active Hepatitis._x000D_&lt;br&gt;_x000D_&lt;br&gt;          3. ALT or AST &gt; 3 times the upper limit of normal._x000D_&lt;br&gt;_x000D_&lt;br&gt;          4. Need for invasive or non-invasive ventilation at screening and baseline._x000D_&lt;br&gt;_x000D_&lt;br&gt;          5. Stage 4 severe chronic kidney disease or requiring dialysis or estimated GFR &lt; 30._x000D_&lt;br&gt;_x000D_&lt;br&gt;          6. Known allergy to disulfiram._x000D_&lt;br&gt;_x000D_&lt;br&gt;          7. Treatment with any of the medications listed below within 7 days prior to the baseline_x000D_&lt;br&gt;             visit 1: Amprenavir, Dronabinol, Hydantoins, Metronidazole, Ritonavir, Benznidazole,_x000D_&lt;br&gt;             Dyphylline, Idelalisib, Naltrexone, Sertraline, Chloral Hydrate, Ethanol,_x000D_&lt;br&gt;             Immuno-modulatory drugs, Paclitaxel, Tinidazole, Cocaine, Ethotoin, Ixabepilone,_x000D_&lt;br&gt;             Phenytoin, Tipranavir, Cyclosporine, Fosphenytoin, Lithium, Pimozide, Tranylcypromine,_x000D_&lt;br&gt;             Dasabuvir, Guaifenesin, Mesoridazine, Pirfenidone._x000D_&lt;br&gt;_x000D_&lt;br&gt;          8. Participation in any other interventional trial within 30 days prior to enrollment._x000D_&lt;br&gt;_x000D_&lt;br&gt;          9. Active malignancy (excluding basal cell carcinoma, squamous cell carcinoma, in situ_x000D_&lt;br&gt;             cervical cancer, or adenocarcinoma of the prostate with low or very low-risk_x000D_&lt;br&gt;             categories by NCCN criteria)._x000D_&lt;br&gt;_x000D_&lt;br&gt;         10. Any surgical or medical condition which in the opinion of the investigator may_x000D_&lt;br&gt;             interfere with participation in the study or which may affect the outcome of the_x000D_&lt;br&gt;             study._x000D_&lt;br&gt;</t>
  </si>
  <si>
    <t>Change from baseline to day 7 for cytokine IL-18</t>
  </si>
  <si>
    <t>√¢??Impact of steam inhalation, saline gargling and povidone Iodine gargling on clinical outcome of COVID-19 patients under home isolation in Bengaluru, Karnataka √¢?? a Randomised Control Trial√¢??√¢?? (SISPIG study) - SISPIG</t>
  </si>
  <si>
    <t>Intervention1: Steam inhalation,saline gargling,povidine iodine gargling,one more is control group for whom no intervention is applied: 1.	Saline gargling: Hypertonic saline solution is prepared by adding 3 grams of salt to 100ml of lukewarm water. Gargle with approximately 20 mL of hypertonic saline for about 15 seconds three times consecutively, and this has to be carried out at least three times a day everyday till patient gets released from home isolation. Gargle the salt water around the back of the throat. Rinse around the mouth, teeth, and gums. Spit out the solution.14&lt;br&gt;2.	Povidone Iodine gargling: 9ml of 2% Povidone Iodine gargle solution will be mixed with 27 ml of lukewarm water (to get 0.5% w/v Povidone Iodine. Care will be taken to ensure that the solution is distributed throughout the oral cavity for 30 seconds and then gently gargled or held at the back of the throat for another 30 seconds before spitting out. This will be repeated three times a day everyday till patient gets released from home isolation.15&lt;br&gt;3.	Steam inhalation Subjects will be instructed to fill water till the maximum level in the container of the electronic, automated steam inhalers provided and plug it into a power plug. The procedure for steam inhalation will be explained to the subjects as: √¢??Place your head just above the opening of the steam inhaler and cover your head with a towel in such a way that the sides are totally closed and you form a tent over the inhaler. Keep your eyes shut and breathe deeply through your nose. If you feel that the treatment is getting too much for you, raise the towel so that the fresh air is brought into the area and breathe through your mouth a couple of times and then resume your treatment. Continue the treatment for 3 to 5 minutes (effective exposur</t>
  </si>
  <si>
    <t>http://www.ctri.nic.in/Clinicaltrials/pmaindet2.php?trialid=47280</t>
  </si>
  <si>
    <t>Assessment of effect of steam inhalation, saline gargling and povidone Iodine gargling on reduction of symptoms and prevention of spread of COVID 19</t>
  </si>
  <si>
    <t>CTRI/2020/09/027687</t>
  </si>
  <si>
    <t>Randomized, Parallel Group, Multiple Arm Trial
  Method of generating randomization sequence:Computer generated randomization  Method of allocation concealment:Not Applicable  Blinding and masking:Outcome Assessor Blinded</t>
  </si>
  <si>
    <t>Dr Shobha</t>
  </si>
  <si>
    <t>Dr shobha</t>
  </si>
  <si>
    <t>Department of community medicine bengaluru</t>
  </si>
  <si>
    <t>shobha_bhushan@yahoo.co.in</t>
  </si>
  <si>
    <t>Bangalore medical college and Research institute</t>
  </si>
  <si>
    <t>Inclusion criteria: I.	All patients with age more than 18 years who are asymptomatic,mild cases of COVID-19 who are under home isolation &lt;br/ &gt;&lt;br&gt;II.	COVID-19 positive cases under home isolation who consents for the study &lt;br/ &gt;&lt;br&gt;III.	Household contacts of home isolated COVID-19 patients who are able to understand and follow/perform the interventions.  &lt;br/ &gt;&lt;br&gt;</t>
  </si>
  <si>
    <t>Exclusion criteria: i.	Patients with known history of immuno-suppressive disorders &lt;br/ &gt;&lt;br&gt;ii.	Patients with known history of hyperthyroidism and other thyroid diseases and with symptoms suggestive of thyroid dysfunction like tremors, palpitation, heat/cold intolerance, lethargy, menstrual irregularities etc &lt;br/ &gt;&lt;br&gt;iii.	Pregnant and lactating women &lt;br/ &gt;&lt;br&gt;iv.	Patients with nasal polyps, recurrent nasal bleeding &lt;br/ &gt;&lt;br&gt;v.	Patients with known allergy to iodine and its compounds and on Lithium therapy &lt;br/ &gt;&lt;br&gt;</t>
  </si>
  <si>
    <t>1)	Reduction in severity of symptoms (VAS, temperature etc) in mild cases &lt;br/ &gt;&lt;br&gt;2)	Early negativity of the RT PCR in nasopharyngeal swab among the intervention group when compared to the controls &lt;br/ &gt;&lt;br&gt;3)	Reduction in transmission of infection among household members of COVID-19 patient &lt;br/ &gt;&lt;br&gt;Timepoint: 1)	Baseline assessment  and daily follow up of symptoms till 21 days  &lt;br/ &gt;&lt;br&gt;2)	Baseline swab test and swab test once every 3 days till two successive tests are negative  &lt;br/ &gt;&lt;br&gt;3)	Baseline symptomatic assessment of contacts and daily follow up of evolution of symptoms till 21 days  and one swab test  between 5th to 10th days of contact to assess transmission pattern.  &lt;br/ &gt;&lt;br&gt;</t>
  </si>
  <si>
    <t>Umbilical cord-derived mesenchymal stromal cells therapy for SARS-CoV-2 infection (COVID-19) related Acute Respiratory Distress Syndrome</t>
  </si>
  <si>
    <t>Intervention name : umbilical cord-derived mesenchymal stromal cells&lt;br&gt;Dosage And administration of the intervention : Administrated intravenously with dose 2x10^6 cells/kg or 1x10^6 cells/kg once a day two days apart in between. 1 cycle is defined as 2 administraitons, and patient will be treated with total 2 cycles (4 administrations). Duration between each administration is more than 2 days less than 7 days.&lt;br&gt;Control intervention name : -&lt;br&gt;INN of the control intervention : -&lt;br&gt;Dosage And administration of the control intervention : -</t>
  </si>
  <si>
    <t>https://www.clinicaltrials.jp/user/showCteDetailE.jsp?japicId=JapicCTI-205465</t>
  </si>
  <si>
    <t>JPRN-JapicCTI-205465</t>
  </si>
  <si>
    <t>uncontrolled, dose exploratory study</t>
  </si>
  <si>
    <t>Human Life CORD Japan Inc.</t>
  </si>
  <si>
    <t>SARS-CoV-2 infection(COVID-19) related Acute Respiratory Distress Syndrome (ARDS)</t>
  </si>
  <si>
    <t>Human Life CORD Japan Inc. Regulatory Affairs and Clinical Development Group</t>
  </si>
  <si>
    <t>5th Floor Ueno Bldg, 1-9-10, Nihonbashi Horidomecho, Chuo-ku, Tokyo</t>
  </si>
  <si>
    <t>Inclusion criteria: SARS-CoV-2 positive with RT-PCR test or antigen test.&lt;br&gt;ARDS as defined by the Berlin definition.&lt;br&gt;Receiving standard of care for COVID-19 and ARDS.</t>
  </si>
  <si>
    <t>Exclusion criteria: Receiving immunosuppressant drug except steroids.&lt;br&gt;Increased dose of steroids.&lt;br&gt;Malignant tumor, Acute myocardial infarction, Pulmonary hypertension, Dialysis.&lt;br&gt;Not SARS-CoV-2 infection.</t>
  </si>
  <si>
    <t>safety&lt;br&gt;Dose Limiting Toxicity (Time Frame: Days 28 after the last administration)</t>
  </si>
  <si>
    <t>Randomized, Double Blind, Placebo Parallel-controlled Phase III Clinical Trial to Evaluate the Efficacy, Immunogenicity and Safety of the Inactivated SARS-CoV-2 Vaccine (Vero Cell) in Argentine Healthy Population Aged Between 18 and 85 Years</t>
  </si>
  <si>
    <t>Biological: Inactivated SARS-CoV-2 vaccine (Vero cell);Biological: Placebo/Aluminum Adjuvant of Inactivated SARS-CoV-2 vaccine</t>
  </si>
  <si>
    <t>https://clinicaltrials.gov/show/NCT04560881</t>
  </si>
  <si>
    <t>Clinical Trial to Evaluate the Efficacy, Immunogenicity and Safety of the Inactivated SARS-CoV-2 Vaccine (COVID-19)</t>
  </si>
  <si>
    <t>NCT04560881</t>
  </si>
  <si>
    <t>Laboratorio Elea Phoenix S.A.</t>
  </si>
  <si>
    <t>COVID-19 Virus Infection</t>
  </si>
  <si>
    <t>_x000D_&lt;br&gt;        Inclusion Criteria:_x000D_&lt;br&gt;_x000D_&lt;br&gt;          -  Healthy subjects aged between 18 and 85 years old._x000D_&lt;br&gt;_x000D_&lt;br&gt;          -  By asking for medical history and physical examination, the investigator judged that_x000D_&lt;br&gt;             the health condition is well._x000D_&lt;br&gt;_x000D_&lt;br&gt;          -  Female subjects of childbearing age are not nursing or pregnant at the time of_x000D_&lt;br&gt;             enrolment (negative urine pregnancy test) and have no family planning within the first_x000D_&lt;br&gt;             3 months after enrolment. Effective contraceptive measures have been taken within 2_x000D_&lt;br&gt;             weeks before inclusion._x000D_&lt;br&gt;_x000D_&lt;br&gt;          -  During the whole follow-up period of the study, be able and willing to complete the_x000D_&lt;br&gt;             whole prescribed study plan._x000D_&lt;br&gt;_x000D_&lt;br&gt;          -  With self-ability to understand the study procedures, the informed consent &amp;_x000D_&lt;br&gt;             voluntarily sign an informed consent form and be able to comply with the requirements_x000D_&lt;br&gt;             of the protocol._x000D_&lt;br&gt;_x000D_&lt;br&gt;        Exclusion Criteria:_x000D_&lt;br&gt;_x000D_&lt;br&gt;          -  Active Sars-Cov-2 Infection measured by RT-qPCR_x000D_&lt;br&gt;_x000D_&lt;br&gt;          -  Has a history of SARS, MERS infection (self-report, on-site inquiry)_x000D_&lt;br&gt;_x000D_&lt;br&gt;          -  Has clinical manifestation of fever (axillary temperature &gt; 37.0 ?), dry cough,_x000D_&lt;br&gt;             fatigue, nasal obstruction, runny nose, pharyngeal pain, myalgia, diarrhea, shortness_x000D_&lt;br&gt;             of breath and dyspnea occurred within 14 days before vaccination._x000D_&lt;br&gt;_x000D_&lt;br&gt;          -  Body temperature &gt; 37.0 ? before vaccination_x000D_&lt;br&gt;_x000D_&lt;br&gt;          -  Urine pregnancy test positive;_x000D_&lt;br&gt;_x000D_&lt;br&gt;          -  Previous severe allergic reactions to vaccination (such as acute allergic reactions,_x000D_&lt;br&gt;             urticaria, dyspnea, angioneurotic edema or abdominal pain) or allergy to known_x000D_&lt;br&gt;             ingredients of inactivated SARS-CoV-2 vaccine have occurred._x000D_&lt;br&gt;_x000D_&lt;br&gt;          -  Has a history of convulsion, epilepsy, encephalopathy or mental illness or family_x000D_&lt;br&gt;             history._x000D_&lt;br&gt;_x000D_&lt;br&gt;          -  With congenital malformations or developmental disorders, genetic defects, severe_x000D_&lt;br&gt;             malnutrition, etc._x000D_&lt;br&gt;_x000D_&lt;br&gt;          -  With severe liver and kidney diseases, uncontrollable hypertension (systolic blood_x000D_&lt;br&gt;             pressure = 140 mmHg, diastolic blood pressure = 90 mmHg), diabetic complications,_x000D_&lt;br&gt;             malignant tumors, various acute diseases, or acute attack period of chronic diseases._x000D_&lt;br&gt;_x000D_&lt;br&gt;          -  Has been diagnosed with congenital or acquired immune deficiency, HIV infection,_x000D_&lt;br&gt;             lymphoma, leukemia, or other autoimmune diseases._x000D_&lt;br&gt;_x000D_&lt;br&gt;          -  With known or suspected diseases include severe respiratory diseases, severe_x000D_&lt;br&gt;             cardiovascular diseases, liver and kidney diseases, and malignant tumors._x000D_&lt;br&gt;_x000D_&lt;br&gt;          -  Has a history of coagulation dysfunction (e.g. Coagulation factor deficiency,_x000D_&lt;br&gt;             coagulation disease)_x000D_&lt;br&gt;_x000D_&lt;br&gt;          -  Receiving anti-TB therapy._x000D_&lt;br&gt;_x000D_&lt;br&gt;          -  Patients receiving immunotherapy or inhibitor therapy within 3 months (continuous oral_x000D_&lt;br&gt;             or infusion for more than 14 days)_x000D_&lt;br&gt;_x000D_&lt;br&gt;          -  Inoculated live attenuated vaccines within 1 month before this vaccination, other_x000D_&lt;br&gt;             vaccines are inoculated within 14 days before this vaccination._x000D_&lt;br&gt;_x000D_&lt;br&gt;          -  Received blood products within 3 months before this vaccination_x000D_&lt;br&gt;_x000D_&lt;br&gt;          -  Received other research drugs within 6 months before this vaccination._x000D_&lt;br&gt;_x000D_&lt;br&gt;          -  Other circumstances judged by investigators that are not suitable for this clinical_x000D_&lt;br&gt;             trial._x000D_&lt;br&gt;</t>
  </si>
  <si>
    <t>Incidence of COVID-19 cases after two-doses of vaccination</t>
  </si>
  <si>
    <t>Pilot Clinical, Statistical and Epidemiological Study on Efficacy and Safety of Convalescent Plasma for the Management of Patients With COVID-19</t>
  </si>
  <si>
    <t>https://clinicaltrials.gov/show/NCT04452812</t>
  </si>
  <si>
    <t>Statistical and Epidemiological Study Based on the Use of Convalescent Plasma for the Management of Patients With COVID-19</t>
  </si>
  <si>
    <t>NCT04452812</t>
  </si>
  <si>
    <t>Universidad Autonoma de Coahuila</t>
  </si>
  <si>
    <t>COVID-19 Pneumonia;Convalescent Plasma</t>
  </si>
  <si>
    <t>PROMETEO</t>
  </si>
  <si>
    <t>Julio C√©sar Mart√≠nez Gallegos, MD, MMSc;Julio C√©sar Mart√≠nez Gallegos, MD, MSc</t>
  </si>
  <si>
    <t>juliomartinez.18@hotmail.com;juliomartinez.18@hotmail.com</t>
  </si>
  <si>
    <t>8113852249;8113852249</t>
  </si>
  <si>
    <t>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t>
  </si>
  <si>
    <t>Side effects;All-cause mortality</t>
  </si>
  <si>
    <t>Intranasal administration of recombinant human interferon alfa-2b as prophylaxis of SARS-CoV-2 infection. (COVID-19)</t>
  </si>
  <si>
    <t>- Recombinant human interferon alpha 2b (10M; Nasalferon): 1 drop (0.05 mL; 500,000 IU IFN-?2b) in each nostril, twice daily (2.0 MIU daily IFN-?2b), for 10 days.;Interferon alpha-2</t>
  </si>
  <si>
    <t>https://rpcec.sld.cu/en/trials/RPCEC00000337-En</t>
  </si>
  <si>
    <t>OLIVO Study</t>
  </si>
  <si>
    <t>RPCEC00000337</t>
  </si>
  <si>
    <t>Prophylaxis of SARS-CoV-2 infection &lt;br&gt;COVID-19;Disease Prevention;COVID-19</t>
  </si>
  <si>
    <t>Francisco</t>
  </si>
  <si>
    <t>Hernandez Bernal</t>
  </si>
  <si>
    <t>hernandez.bernal@cigb.edu.cu</t>
  </si>
  <si>
    <t>Inclusion criteria: 1) Individuals aged &gt;= 19 years. 2) Voluntariness of the subject by signing the informed consent.</t>
  </si>
  <si>
    <t>Exclusion criteria: 1) Virological diagnosis by RT-PCR of infection to SARS-CoV-2. 2) Treatment with immunosuppressants in the last month prior to inclusion. 3) Ongoing treatment, for any reason, with any IFN formulation. 4) Acute illnesses in the last 30 days. 5) Use of any other medication intranasally. 6) Subjects who underwent tonsillectomy. 7) History of allergic rhinitis and recurrent episodes of nasal bleeding. 8) Active chronic asthma. 9) Patients with myasthenia gravis. 10) Chronic, autoimmune or endocrine-metabolic diseases decompensated at the time of inclusion. 11) Administration of an investigational drug in the 30 days prior to inclusion in the study. 12) Known hypersensitivity to thiomersal and any of the components of the formulation under study. 13) Pregnancy or breastfeeding. 14) Obvious mental incapacity to issue consent and act accordingly with the study.</t>
  </si>
  <si>
    <t>Safety - Adverse clinical events-AE (They will be measured as: -Occurrence of AE (Yes, No), -Description of AE (name of event), -Intensity of AE (mild, moderate, severe), -Causality relationship (no 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daily in the first 10 days (coinciding with the period of administration of the research product), and at 16 and 23 days after the start of treatment. - Pharmacodynamic activity associated with IFN alpha (The local and systemic expression of the protein 2-5 oligoadenylate synthetase 1 will be evaluated in samples of oropharyngeal scraping and peripheral blood). Measurement time: at the beginning, 24 and 72 hours, 5th day and days 16 and 23.</t>
  </si>
  <si>
    <t>Study for the pharmacodynamics and mechanism of traditional Chinese medicine in the treatment of novel coronavirus infection (COVID-19) based on inflammatory factor network</t>
  </si>
  <si>
    <t>Experimental group:Conventional treatment + take Ba-Bao-Dan;Control group:Conventional treatment;</t>
  </si>
  <si>
    <t>http://www.chictr.org.cn/showproj.aspx?proj=49490</t>
  </si>
  <si>
    <t>Ba-Bao-Dan in the adjuvant therapy of novel coronavirus pneumonia (COVID-19) patients</t>
  </si>
  <si>
    <t>ChiCTR2000029819</t>
  </si>
  <si>
    <t>Experimental group:40;Control group:40;</t>
  </si>
  <si>
    <t>Sir Run Run Shaw Hospital, School of Medicine, Zhejiang University</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</si>
  <si>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</si>
  <si>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</si>
  <si>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</si>
  <si>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</si>
  <si>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</si>
  <si>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</si>
  <si>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</si>
  <si>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Clinical and laboratory indicators;Viral load;chest CT;serum cell factor;</t>
  </si>
  <si>
    <t>Evaluation of the protective effect of a combination drug including Apocynin, Niacin, and Tannin on prevention of cardiovascular and respiratory morbidities and mortality in COVID-19 infection: A Clinical Trial</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</si>
  <si>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</si>
  <si>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http://en.irct.ir/trial/47268</t>
  </si>
  <si>
    <t>Evaluation of the therapeutic effect of a combination drug including Apocynin, Niacin, and Tannin on COVID-19</t>
  </si>
  <si>
    <t>IRCT20200418047122N1</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</si>
  <si>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</si>
  <si>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COVID-19-induced pneumonia. &lt;br&gt;COVID-19;U07.01</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</si>
  <si>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</si>
  <si>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</si>
  <si>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</si>
  <si>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</si>
  <si>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</si>
  <si>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</si>
  <si>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Fever. Timepoint: BID. Method of measurement: Thermometer.;Hemodynamic signs. Timepoint: BID. Method of measurement: P/E.;O2 sat. Timepoint: BID. Method of measurement: Puls-Oximetery.;Clinical symptomes. Timepoint: TDS. Method of measurement: P/E and medical hx.</t>
  </si>
  <si>
    <t>Evaluation of the safety and immunogenicity of inactivated novel coronavirus (2019-CoV) vaccine (Vero cells) in healthy population aged 3 years and above: a randomized, double-blind, placebo parallel-controlled phase I/II clinical trial</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</si>
  <si>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</si>
  <si>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http://www.chictr.org.cn/showproj.aspx?proj=53003</t>
  </si>
  <si>
    <t>A phase I/II clinical trial for inactivated novel coronavirus (2019-CoV) vaccine (Vero cells)</t>
  </si>
  <si>
    <t>ChiCTR2000032459</t>
  </si>
  <si>
    <t>Phase I A1:24;Phase I A2:8;Phase I A3:24;Phase I A4:8;Phase I A5:24;Phase I A6:8;Phase I F1:24;Phase I F2:8;Phase I F3:24;Phase I F4:8;Phase I F5:24;Phase I F6:8;Phase I G1:24;Phase I G2:8;Phase I G3:24;Phase I G4:8;Phase I G5:24;Phase I G6:8;Phase I H1:</t>
  </si>
  <si>
    <t>Henan Provincial Center for Disease Control and Prevention</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</si>
  <si>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</si>
  <si>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</si>
  <si>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</si>
  <si>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</si>
  <si>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</si>
  <si>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</si>
  <si>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t>
  </si>
  <si>
    <t>Incidence of adverse reactions/events;</t>
  </si>
  <si>
    <t>Can Nebulised HepArin Reduce acuTE lung injury in Patients with SARS-CoV-2 Requiring Mechanical Ventilation in Ireland - Charter Trial</t>
  </si>
  <si>
    <t>&lt;br&gt;Trade Name: Heparin Sodium &lt;br&gt;Product Name: Heparin Sodium&lt;br&gt;Product Code: PL 29831/0111&lt;br&gt;Pharmaceutical Form: Solution for injection&lt;br&gt;INN or Proposed INN: HEPARIN SODIUM&lt;br&gt;CAS Number: 9041-08-1&lt;br&gt;Other descriptive name: Heparin&lt;br&gt;Concentration unit: IU/ml international unit(s)/millilitre&lt;br&gt;Concentration type: equal&lt;br&gt;Concentration number: 5000-&lt;br&gt;&lt;br&gt;</t>
  </si>
  <si>
    <t>https://www.clinicaltrialsregister.eu/ctr-search/search?query=eudract_number:2020-003349-12</t>
  </si>
  <si>
    <t>This is a proof of principle / feasibility study aiming to evaluate the effect of nebulised unfractionated heparin on procoagulant markers related to acute respiratory distress syndrome in patients invasively ventilated for Covid 19 lung disease.</t>
  </si>
  <si>
    <t>EUCTR2020-003349-12-IE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</si>
  <si>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1&lt;br&gt;</t>
  </si>
  <si>
    <t>NUIG</t>
  </si>
  <si>
    <t>This trial will be carried out in invasively ventilated ICU patients with suspected or confirmed COVID-19 infection;Therapeutic area: Diseases [C] - Virus Diseases [C02]</t>
  </si>
  <si>
    <t>Prof John Laffey</t>
  </si>
  <si>
    <t>University Road</t>
  </si>
  <si>
    <t>john.laffey@nuigalway.ie</t>
  </si>
  <si>
    <t>National University of Ireland Galway</t>
  </si>
  <si>
    <t>Inclusion criteria: &lt;br&gt;To be eligible, a patient must satisfy all these inclusion criteria:&lt;br&gt;1.	- Confirmed or suspected COVID-19&lt;br&gt;If ‚Äòsuspected‚Äô, results must be pending or testing intended&lt;br&gt;2.	Age 18 years or older&lt;br&gt;3.	Endotracheal tube in place&lt;br&gt;4.	Intubated yesterday or today&lt;br&gt;5.	PaO2 to FIO2 ratio less than or equal to 300 while intubated&lt;br&gt;6.	Acute opacities on chest imaging affecting at least one lung quadrant&lt;br&gt;7.	‚ÄòAcute opacities‚Äô do not include effusions, lobar/lung collapse or nodules&lt;br&gt;8.	Currently in the ICU or scheduled for transfer to the ICU&lt;br&gt;The ‚ÄòICU‚Äô is an area designated for inpatient care of the critically ill where therapies including invasive mechanical ventilation can be provided.&lt;br&gt;&lt;br&gt;Are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</si>
  <si>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&lt;br&gt;To be eligible, a patient must have none of these exclusion criteria:&lt;br&gt;1.	Enrolled in another clinical trial that is unapproved for co-enrolment 		&lt;br&gt;2.	Heparin allergy or heparin-induced thrombocytopaenia&lt;br&gt;3.	APTT &gt; 120 seconds and this is not due to anticoagulant therapy&lt;br&gt;4.	Platelet count &lt; 20 x 109 per L	&lt;br&gt;5.	Pulmonary bleeding, which is frank bleeding in the trachea, bronchi or lungs with repeated haemoptysis or requiring repeated suctioning&lt;br&gt;6.	Uncontrolled bleeding&lt;br&gt;7.	Pregnant or suspected pregnancy (Urine or serum HCG will be recorded)&lt;br&gt;8.	Receiving or about to commence ECMO or HFOV&lt;br&gt;9.	Myopathy, spinal cord injury, or nerve injury or disease with a likely prolonged incapacity to breathe independently e.g. Guillain-Barre syndrome &lt;br&gt;10.	Usually receives home oxygen&lt;br&gt;11.	Dependent on others for personal care due to physical or cognitive decline 	&lt;br&gt;12.	Death is imminent or inevitable within 24 hours&lt;br&gt;13.	The clinical team would not be able to set up the study nebuliser and ventilator circuit as required including with active humidification &lt;br&gt;14.	Clinician objection.&lt;br&gt;15.	The use or anticipated use of nebulised tobramycin during this clinical episode&lt;br&gt;&lt;br&gt;</t>
  </si>
  <si>
    <t>Timepoint(s) of evaluation of this end point: Nebulised heparin is administered 6-hourly from enrolment to day 10 post enrolment, provided the patient is receiving invasive mechanical ventilation. Data collection will be completed at day 60. ;Primary end point(s): Nebulised heparin is administered 6-hourly from enrolment to day 10 post enrolment, provided the patient is receiving invasive mechanical ventilation. Data collection will be completed at day 60. ;Secondary Objective: - To determine the impact nebulised heparin on oxygenation index (OI)     &lt;br&gt;- To determine the effect of nebulised heparin on pulmonary compliance measured on days 1,3,5 and 10.&lt;br&gt;- Effect of nebulised heparin on other inflammatory and coagulation indices will be assessed  to assess for any potential markers of COVID 19 ARDS.&lt;br&gt;-	Time to separation from invasive ventilation to day 28, where non-survivors to day 28 are treated as though not separated from invasive ventilation.  &lt;br&gt;-	In this study, ‚Äòday 0‚Äô describes the period from randomisation to midnight on the day of enrolment, ‚Äòday 1‚Äô the first calendar day after the day of enrolment, ‚Äòday 2‚Äô the second calendar day after the day of enrolment, and so forth.&lt;br&gt;-	Number tracheotomised to day 28 &lt;br&gt;-	Time to separation from the ICU to day 28, where non-survivors to day 28 are treated as though not separated from intensive care&lt;br&gt;-	Survival to day 28; Survival to day 60; and Survival to hospital discharge, censored at day 60&lt;br&gt;&lt;br&gt; ;Main Objective: Effect of nebulised heparin on d-dimer profile, assessed via d-dimer AUC and via a mixed effects model, with data collected on days 1, 3, 5 and 10.&lt;br&gt;Safety of nebulised heparin delivered by aerogen solo nebuliser in patients with COVID-19 induced severe respiratory failure, as measured by the incidence of severe adverse events. &lt;br&gt;</t>
  </si>
  <si>
    <t>A clinical study to evaluate the effect of AYUSH medicines in the management of COVID-19</t>
  </si>
  <si>
    <t>Intervention1: 1.Kabasura kudineer&lt;br&gt;2.Shakti Drops&lt;br&gt;3.Turmeric plus tablets: 1.Kabasura kudineer 2 tablets taken thrice a day before food&lt;br&gt;2.Shakti Drops √¢?? 6 drops with 100 ml of water thrice a day before food&lt;br&gt;3.Turmeric plus tablets √¢?? 2 tablets thrice a day after food&lt;br&gt;Control Intervention1: only ongoing allopathic medicines: only ongoing allopathic medicines&lt;br&gt;</t>
  </si>
  <si>
    <t>http://www.ctri.nic.in/Clinicaltrials/pmaindet2.php?trialid=45272</t>
  </si>
  <si>
    <t>Kabasura Kudineer, Shakti drops and Turmeric plus in the management of COVID-19</t>
  </si>
  <si>
    <t>CTRI/2020/07/026371</t>
  </si>
  <si>
    <t>Other
  Method of generating randomization sequence:Computer generated randomization  Method of allocation concealment:On-site computer system  Blinding and masking:Open Label</t>
  </si>
  <si>
    <t>Sriveda Sattva Private Limited Sri Sri Tattva</t>
  </si>
  <si>
    <t>Dr M Ravi Kumar Reddy</t>
  </si>
  <si>
    <t>Research and Development Block , Room No 1
Sriveda Sattva Pvt Ltd 54/56 39th A Cross 11th Main Road 4th
T Block Jayanagar Bangalore Karnataka India 560041
Bangalore
KARNATAKA</t>
  </si>
  <si>
    <t>rrpulmo@gmail.com</t>
  </si>
  <si>
    <t>Mazumder Shaw Medical Centre Narayana Hrudayalaya, Bangalore</t>
  </si>
  <si>
    <t>Inclusion criteria: 1. Age limit √¢??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</si>
  <si>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</si>
  <si>
    <t>Early recovery in the signs and symptoms of cases of stage 1 and stage 2 of COVID-19 by adding Ayurvedic medicines which are effective in fever, symptoms of respiratory tract and by enhancing immunity of body by adding Rasayana drugsTimepoint: 1,14,21 and 28 the day</t>
  </si>
  <si>
    <t>Comparing the Cytokine Clearances of Pro-, and Anti-inflammatory Mediators, Chemokines and Complement in the COVID-19 Patients Treated With CytoSorb as Compared to the Same Patient Population Who do Not Receive Blood Purification Treatment</t>
  </si>
  <si>
    <t>Device: CytoSorb</t>
  </si>
  <si>
    <t>https://clinicaltrials.gov/show/NCT04518969</t>
  </si>
  <si>
    <t>Determination of the Hemoadsorption Impact as Adjunctive Treatment Upon the Support Therapy of COVID-19</t>
  </si>
  <si>
    <t>NCT04518969</t>
  </si>
  <si>
    <t>Dr David DE BELS</t>
  </si>
  <si>
    <t>Patrick Honore, MD;Patrick Honore, MD;Patrick Honor√©, MD</t>
  </si>
  <si>
    <t>;Patrick.Honore@CHU-Brugmann.be;Patrick.Honore@CHU-Brugmann.be</t>
  </si>
  <si>
    <t>;0032/24773946;0032/24773946</t>
  </si>
  <si>
    <t>_x000D_&lt;br&gt;        Inclusion Criteria:_x000D_&lt;br&gt;_x000D_&lt;br&gt;        - Adult intensive care patient admit in acute respiratory distress needing intubation with_x000D_&lt;br&gt;        suspicion of under the CT Scan of Covid 19 confirmed by positive antigen or PCR_x000D_&lt;br&gt;        technology-Patient COVID type L (Criteria Gattinoni -CT Scan )_x000D_&lt;br&gt;_x000D_&lt;br&gt;        Exclusion Criteria:_x000D_&lt;br&gt;_x000D_&lt;br&gt;          -  Patient COVID type H ( Gattinoni's Criteria -CT Scan )_x000D_&lt;br&gt;_x000D_&lt;br&gt;          -  Patient's refusal or refusal of his legal representative_x000D_&lt;br&gt;_x000D_&lt;br&gt;          -  HIV + AIDS_x000D_&lt;br&gt;_x000D_&lt;br&gt;          -  Short life Expectancy_x000D_&lt;br&gt;_x000D_&lt;br&gt;          -  Patients over 80 years of age._x000D_&lt;br&gt;_x000D_&lt;br&gt;          -  Patients under ECMO or ECCO2R_x000D_&lt;br&gt;_x000D_&lt;br&gt;          -  Immunosuppression (steroids, chemotherapy‚Ä¶)_x000D_&lt;br&gt;_x000D_&lt;br&gt;          -  Cancer_x000D_&lt;br&gt;</t>
  </si>
  <si>
    <t>comparing % of change in cytokine's clearances of pro et anti -inflammatory types</t>
  </si>
  <si>
    <t>Evaluation of Additional Treatments for COVID-19: a Randomized Trial in Niger</t>
  </si>
  <si>
    <t>Drug: Lopinavir-Ritonavir Drug Combination;Combination Product: Standard Care</t>
  </si>
  <si>
    <t>https://clinicaltrials.gov/show/NCT04409483</t>
  </si>
  <si>
    <t>NCT04409483</t>
  </si>
  <si>
    <t>Epicentre</t>
  </si>
  <si>
    <t>TRASCOV</t>
  </si>
  <si>
    <t>Rebecca F Grais;Eric Adehossi</t>
  </si>
  <si>
    <t>Epicentre;H√¥pital G√©n√©ral de R√©f√©rence de Niamey</t>
  </si>
  <si>
    <t>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t>
  </si>
  <si>
    <t>Hospitalization or death</t>
  </si>
  <si>
    <t>Prospective, Randomized, Parallel-Group, Open-Label Study to Evaluate the Efficacy and Safety of IMU-838, in Combination with Oseltamivir, in Adults with Coronavirus Disease COVID-19 - IONIC study -IMU838 and Oseltamivir in treatment of Novel Coronavirus</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</si>
  <si>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</si>
  <si>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https://www.clinicaltrialsregister.eu/ctr-search/search?query=eudract_number:2020-001805-21</t>
  </si>
  <si>
    <t>IMU-838 and Oseltamivir in treatment of Novel Coronavirus (COVID-19)</t>
  </si>
  <si>
    <t>EUCTR2020-001805-21-GB</t>
  </si>
  <si>
    <t>University Hospital Coventry &amp; Warwickshire</t>
  </si>
  <si>
    <t>Sars-Cov-2;Therapeutic area: Diseases [C] - Virus Diseases [C02]</t>
  </si>
  <si>
    <t>Kavi Sharma</t>
  </si>
  <si>
    <t>Clifford Bridge Road</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</si>
  <si>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</si>
  <si>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</si>
  <si>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</si>
  <si>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</si>
  <si>
    <t>A comparative clinical study to involving Ayurvedic drug intervention in the management of COVID 19 patients.</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</si>
  <si>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</si>
  <si>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http://www.ctri.nic.in/Clinicaltrials/pmaindet2.php?trialid=44485</t>
  </si>
  <si>
    <t>Role of Ayurveda in Covid 19 management.</t>
  </si>
  <si>
    <t>CTRI/2020/06/025800</t>
  </si>
  <si>
    <t>Randomized, Parallel Group, Active Controlled Trial
  Method of generating randomization sequence:Computer generated randomization  Method of allocation concealment:Not Applicable  Blinding and masking:Not Applicable</t>
  </si>
  <si>
    <t>National Health Mission Uttar Pradesh</t>
  </si>
  <si>
    <t>Panchakarma Unit
Room no 114
Lokbandhu Rajnarayan Combined Hospital Lokbandhu Rajnarayan Combined Hospital</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</si>
  <si>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</si>
  <si>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</si>
  <si>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</si>
  <si>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</si>
  <si>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Novel covid-19 pneumonia combined with Chinese and Western medicine based on ''Internal and External Relieving -Truncated Torsion'' strategy</t>
  </si>
  <si>
    <t>Group 2:Truncated Torsion' Formula and Routine treatment of Western Medicine;Group 1:Routine treatment of Western Medicine;</t>
  </si>
  <si>
    <t>http://www.chictr.org.cn/showproj.aspx?proj=51054</t>
  </si>
  <si>
    <t>Novel coronavirus pneumonia (COVID-19) combined with Chinese and Western medicine based on ''Internal and External Relieving -Truncated Torsion'' strategy</t>
  </si>
  <si>
    <t>ChiCTR2000030836</t>
  </si>
  <si>
    <t>Group 2:150;Group 1:150;</t>
  </si>
  <si>
    <t>Bangjiang Fang</t>
  </si>
  <si>
    <t>+86 18917763257</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</si>
  <si>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</si>
  <si>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14 day outcome of the subjects, including: recovery, improvement, turning critical, death. ;Lung CT;</t>
  </si>
  <si>
    <t>Higher vs. Lower Doses of Dexamethasone in Patients with COVID-19 and Severe Hypoxia: the COVID STEROID 2 trial 
 - COVID STEROID 2</t>
  </si>
  <si>
    <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Dexavit&lt;br&gt;Product Name: Dexavit&lt;br&gt;Pharmaceutical Form: Solution for injection&lt;br&gt;INN or Proposed INN: Dexamethasone&lt;br&gt;CAS Number: 312-93-6&lt;br&gt;Other descriptive name: DEXAMETHASONE PHOSPHATE&lt;br&gt;Concentration unit: mg/ml milligram(s)/millilitre&lt;br&gt;Concentration type: equal&lt;br&gt;Concentration number: 4-&lt;br&gt;&lt;br&gt;Trade Name: Isotonic Sodium Chloride (0.9%)&lt;br&gt;Product Name: Sodium Chloride&lt;br&gt;Pharmaceutical Form: Solution for injection&lt;br&gt;INN or Proposed INN: Sodium Chloride&lt;br&gt;Other descriptive name: SODIUM CHLORIDE SOLUTION 0.9%&lt;br&gt;Concentration unit: % (W/V) percent weight/volume&lt;br&gt;Concentration type: equal&lt;br&gt;Concentration number: 0.9-&lt;br&gt;&lt;br&gt;</t>
  </si>
  <si>
    <t>https://www.clinicaltrialsregister.eu/ctr-search/search?query=eudract_number:2020-003363-25</t>
  </si>
  <si>
    <t>Higher vs. Lower Doses of Dexamethasone in Patients with COVID-19 and Severe Oxygen Deficiency: the COVID STEROID 2 trial</t>
  </si>
  <si>
    <t>EUCTR2020-003363-25-DK</t>
  </si>
  <si>
    <t>Controlled: yes&lt;br&gt;Randomised: yes&lt;br&gt;Open: no&lt;br&gt;Single blind: no&lt;br&gt;Double blind: yes&lt;br&gt;Parallel group: yes&lt;br&gt;Cross over: no&lt;br&gt;Other: no&lt;br&gt;If controlled, specify comparator, Other Medicinial Product: no&lt;br&gt;Placebo: no&lt;br&gt;Other: yes&lt;br&gt;Other specify the comparator: Lower dose (6 mg) of the same medical product as used in intervention group (dexamethasone)&lt;br&gt;Number of treatment arms in the trial: 2&lt;br&gt;</t>
  </si>
  <si>
    <t>Denmark;Sweden;India</t>
  </si>
  <si>
    <t>Adult patients with COVID-19 and severe hypoxia. &lt;br&gt;MedDRA version: 23.0
Level: LLT
Classification code 10084401
Term: COVID-19 respiratory infection
System Organ Class: 100000004862
 &lt;br&gt;MedDRA version: 21.1
Level: PT
Classification code 10021143
Term: Hypoxia
System Organ Class: 10038738 - Respiratory, thoracic and mediastinal disorders
;Therapeutic area: Diseases [C] - Virus Diseases [C02]</t>
  </si>
  <si>
    <t>covid-steroid@cric.nu</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</si>
  <si>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for hypoxia OR&lt;br&gt;‚Ä¢	Oxygen supplementation with an oxygen flow of at least 10 L/min independent of delivery system&lt;br&gt;&lt;br&gt;Are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</si>
  <si>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in doses higher than 6 mg dexamethasone equivalents for other indications than COVID-19 &lt;br&gt;- Use of systemic corticosteroids for COVID-19 for 5 days or more &lt;br&gt;- Invasive fungal infection&lt;br&gt;- Active tuberculosis&lt;br&gt;- Fertile woman (&lt; 60 years of age) with positive urine human gonadotropin (hCG) or plasma-hCG&lt;br&gt;- Known hypersensitivity to dexamethasone&lt;br&gt;- Previously randomised into the COVID STEROID 2 trial	&lt;br&gt;- Informed consent not obtainable&lt;br&gt;&lt;br&gt;</t>
  </si>
  <si>
    <t>Main Objective: To assess the effects of higher (12 mg) vs lower doses (6 mg) of intravenous dexamethasone on the number of days alive without life-support in adult patients with COVID-19 and severe hypoxia. ;Secondary Objective: Not applicable;Primary end point(s): Days alive without life support (i.e. invasive mechanical ventilation, circulatory support or renal replacement therapy) from randomisation to day 28.;Timepoint(s) of evaluation of this end point: Day 28</t>
  </si>
  <si>
    <t>A Multi-Centre, Open Label, Two Arm Randomized, Pivotal Phase 2 Trial to Study the Efficacy and Safety of Itolizumab in COVID-19 Complications</t>
  </si>
  <si>
    <t>Drug: Itolizumab IV infusion;Drug: Best supportive care" which includes antivirals /antibiotics/ hydroxychloroquine; oxygen therapy</t>
  </si>
  <si>
    <t>https://clinicaltrials.gov/show/NCT04475588</t>
  </si>
  <si>
    <t>Efficacy and Safety of Itolizumab in COVID-19 Complications</t>
  </si>
  <si>
    <t>NCT04475588</t>
  </si>
  <si>
    <t>Biocon Limited</t>
  </si>
  <si>
    <t>Acute Respiratory Distress Syndrome;Cytokine Release Syndrome;Covid19</t>
  </si>
  <si>
    <t>_x000D_&lt;br&gt;        Inclusion Criteria:_x000D_&lt;br&gt;_x000D_&lt;br&gt;          1. Male or female adults above 18 years (not tested in children yet)_x000D_&lt;br&gt;_x000D_&lt;br&gt;          2. Informed consent for participation in the study_x000D_&lt;br&gt;_x000D_&lt;br&gt;          3. Virological diagnosis of SARS-CoV2 infection (PCR)_x000D_&lt;br&gt;_x000D_&lt;br&gt;          4. Hospitalized due to clinical/instrumental diagnosis of COVID-19 infection_x000D_&lt;br&gt;_x000D_&lt;br&gt;          5. Oxygen saturation at rest in ambient air =94%_x000D_&lt;br&gt;_x000D_&lt;br&gt;          6. Patients who are in moderate to severe ARDS as defined by PaO2/Fio2 ratio of &lt; 200 or_x000D_&lt;br&gt;             more than 25% detoriation from the immediate previous value._x000D_&lt;br&gt;_x000D_&lt;br&gt;        Exclusion Criteria:_x000D_&lt;br&gt;_x000D_&lt;br&gt;          1. Known severe allergic reactions to monoclonal antibodies_x000D_&lt;br&gt;_x000D_&lt;br&gt;          2. Active tuberculosis (TB) infection_x000D_&lt;br&gt;_x000D_&lt;br&gt;          3. History of inadequately treated tuberculosis or latent tuberculosis_x000D_&lt;br&gt;_x000D_&lt;br&gt;          4. In the opinion of the investigator,progression to death is highly probable,_x000D_&lt;br&gt;             irrespective of the provision of treatments_x000D_&lt;br&gt;_x000D_&lt;br&gt;          5. Have received oral anti-rejection or immune-suppressive drugs within the past 6 months_x000D_&lt;br&gt;_x000D_&lt;br&gt;          6. Participating in other drug clinical trials (participation in COVID-19 anti-viral_x000D_&lt;br&gt;             trials may be permitted if approved by Medical Monitor)_x000D_&lt;br&gt;_x000D_&lt;br&gt;          7. Pregnant or breastfeeding, or positive pregnancy test in a pre-dose examination_x000D_&lt;br&gt;_x000D_&lt;br&gt;          8. Patients with known history of Hepatitis B, Hepatitis C or HIV_x000D_&lt;br&gt;_x000D_&lt;br&gt;          9. Absolute Neutrophils count (ANC) &lt;1000 / mm3_x000D_&lt;br&gt;_x000D_&lt;br&gt;         10. Platelets &lt;50,000 / mm3_x000D_&lt;br&gt;_x000D_&lt;br&gt;         11. Absolute Lymphocyte count (ALC): &lt;500/mm3_x000D_&lt;br&gt;</t>
  </si>
  <si>
    <t>One-month mortality rate between the two arms</t>
  </si>
  <si>
    <t>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</si>
  <si>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</si>
  <si>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http://en.irct.ir/trial/46968</t>
  </si>
  <si>
    <t>evaluation of Safety and efficacy of anti inflammatory regimens in COVID-19</t>
  </si>
  <si>
    <t>IRCT20200318046812N2</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</si>
  <si>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</si>
  <si>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COVID-19. &lt;br&gt;COVID-19;U07.1 COVI</t>
  </si>
  <si>
    <t>Seyed Hassan Saadat</t>
  </si>
  <si>
    <t>Tehran, Vanak Square, Mulla Sadra Street, Sheikh Bahai Street</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</si>
  <si>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</si>
  <si>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</si>
  <si>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</si>
  <si>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Effectiveness and safety of hydroxychloroquine sulfate in the preventive treatment of novel coronavirus pneumonia (COVID-19)</t>
  </si>
  <si>
    <t>Experimental group vs control group:Hydroxychloroquine versus Placebo;</t>
  </si>
  <si>
    <t>http://www.chictr.org.cn/showproj.aspx?proj=51437</t>
  </si>
  <si>
    <t>ChiCTR2000031174</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</si>
  <si>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</si>
  <si>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</si>
  <si>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</si>
  <si>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</si>
  <si>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</si>
  <si>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COVID-19 Nucleic acid;</t>
  </si>
  <si>
    <t>Medical Masks Versus N95 Respirators to Prevent 2019 Novel Coronavirus Disease (COVID-19) in Healthcare Workers: A Randomized Trial</t>
  </si>
  <si>
    <t>Device: Medical Mask;Device: N95 respirator</t>
  </si>
  <si>
    <t>https://clinicaltrials.gov/show/NCT04296643</t>
  </si>
  <si>
    <t>Medical Masks vs N95 Respirators for COVID-19</t>
  </si>
  <si>
    <t>NCT04296643</t>
  </si>
  <si>
    <t>McMaster University</t>
  </si>
  <si>
    <t>Canada;Israel;Canada;Israel</t>
  </si>
  <si>
    <t>Coronavirus;N95;Medical Mask</t>
  </si>
  <si>
    <t>Mark B Loeb;Mark Loeb, MD</t>
  </si>
  <si>
    <t>;loebm@mcmaster.ca</t>
  </si>
  <si>
    <t>;9053340010</t>
  </si>
  <si>
    <t>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t>
  </si>
  <si>
    <t>RT-PCR confirmed COVID-19 infection</t>
  </si>
  <si>
    <t>Efficacy evaluation of inhalation of mycobacterium vaccae injection for treating Novel coronavirus pneumonia (COVID-19) and the mechanism study of prevention and treatment of respiratory virus infection</t>
  </si>
  <si>
    <t>1:inhalate the mycobacterium vaccae for injection;2:inhalate  Physiological saline;</t>
  </si>
  <si>
    <t>http://www.chictr.org.cn/showproj.aspx?proj=49799</t>
  </si>
  <si>
    <t>Basic and clinical study of inhalation of inactivated mycobacterium vaccine in the treatment of Novel coronavirus pneumonia (COVID-19)</t>
  </si>
  <si>
    <t>ChiCTR2000030016</t>
  </si>
  <si>
    <t>Guangxi medical uniwresity</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</si>
  <si>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</si>
  <si>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</si>
  <si>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</si>
  <si>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</si>
  <si>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</si>
  <si>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</si>
  <si>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</si>
  <si>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viral negative-transforming time;30-day cause-specific mortality;30-day cause-adverse events;30-day all-cause mortality;co-infections;Time from severe and critical patients to clinical improvement;Others (liver function, kidney function, myocardial enzyme);</t>
  </si>
  <si>
    <t>A Randomized, Open-label, Adaptive, Proof-of-concept Clinical Trial of Donated Antibodies Working Against With COVID-19: DAWN-PLASMA</t>
  </si>
  <si>
    <t>Biological: Convalescent Plasma;Drug: Standard of care</t>
  </si>
  <si>
    <t>https://clinicaltrials.gov/show/NCT04429854</t>
  </si>
  <si>
    <t>Donated Antibodies Working Against nCoV</t>
  </si>
  <si>
    <t>NCT04429854</t>
  </si>
  <si>
    <t>DAWN-Plasma</t>
  </si>
  <si>
    <t>Geert Meyfroidt, MD, PhD;Geert Meyfroidt, MD, PhD</t>
  </si>
  <si>
    <t>;geert.meyfroidt@uzleuven.be</t>
  </si>
  <si>
    <t>;003216332211</t>
  </si>
  <si>
    <t>UZ Leuven;</t>
  </si>
  <si>
    <t>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t>
  </si>
  <si>
    <t>Patients requiring mechanical ventilation or death</t>
  </si>
  <si>
    <t>A Phase 1/2 Open Label, Multicenter, Single Arm Study to Evaluate the Safety, Pharmacokinetics and Pharmacodynamics of Single Dose Kamada Anti-SARS-CoV-2 in COVID-19 Hospitalized Patients With Pneumonia</t>
  </si>
  <si>
    <t>Biological: Kamada Anti-SARS-CoV-2</t>
  </si>
  <si>
    <t>https://clinicaltrials.gov/show/NCT04550325</t>
  </si>
  <si>
    <t>Safety, PK and PD of Kamada Anti-SARS-CoV-2 in COVID-19</t>
  </si>
  <si>
    <t>NCT04550325</t>
  </si>
  <si>
    <t>Kamada, Ltd.</t>
  </si>
  <si>
    <t>Sharon Castro, MSc</t>
  </si>
  <si>
    <t>Sharonc@kamada.com</t>
  </si>
  <si>
    <t>+972 8 9406472</t>
  </si>
  <si>
    <t>_x000D_&lt;br&gt;        Inclusion Criteria:_x000D_&lt;br&gt;_x000D_&lt;br&gt;          1. Age = 18 years_x000D_&lt;br&gt;_x000D_&lt;br&gt;          2. Laboratory confirmed SARS-CoV-2 infection by nasopharyngeal swab Real time polymerase_x000D_&lt;br&gt;             chain reaction (RT-PCR)_x000D_&lt;br&gt;_x000D_&lt;br&gt;          3. Hospitalized for COVID-19 pneumonia_x000D_&lt;br&gt;_x000D_&lt;br&gt;          4. Dosing should be within 10 days of symptom start_x000D_&lt;br&gt;_x000D_&lt;br&gt;          5. Able and willing to sign informed consent form_x000D_&lt;br&gt;_x000D_&lt;br&gt;        Exclusion Criteria:_x000D_&lt;br&gt;_x000D_&lt;br&gt;          1. History of hypersensitivity to plasma products and/or severe Immunoglobulin A_x000D_&lt;br&gt;             deficiency (&lt; 7 mg/dL)_x000D_&lt;br&gt;_x000D_&lt;br&gt;          2. Requirement of high flow oxygen devices, or non-invasive ventilation or mechanical_x000D_&lt;br&gt;             ventilation, or extracorporeal membrane oxygenation (ECMO) at screening_x000D_&lt;br&gt;_x000D_&lt;br&gt;          3. Cardiovascular instability_x000D_&lt;br&gt;_x000D_&lt;br&gt;          4. History of thrombo-embolic events_x000D_&lt;br&gt;_x000D_&lt;br&gt;          5. Acute renal failure or creatinine &gt;2 mg/dL or estimated estimated glomerular_x000D_&lt;br&gt;             filtration rate (eGFR) &lt;30 mL/min_x000D_&lt;br&gt;_x000D_&lt;br&gt;          6. History of lung transplantation_x000D_&lt;br&gt;_x000D_&lt;br&gt;          7. Major surgery (abdominal and chest) within the last 4 weeks_x000D_&lt;br&gt;_x000D_&lt;br&gt;          8. Severe chronic background disease, per investigator's judgement for example, Cirrhosis_x000D_&lt;br&gt;             grade C, Dialysis, cardiac insufficiency (NYHA III), pulmonary disease (FEV1&lt;50_x000D_&lt;br&gt;             percent of predicted) etc._x000D_&lt;br&gt;_x000D_&lt;br&gt;          9. Pregnancy or lactation_x000D_&lt;br&gt;_x000D_&lt;br&gt;         10. Treatment with plasma units or immunoglobulin preparations within the last 4 weeks_x000D_&lt;br&gt;_x000D_&lt;br&gt;         11. Participation in another pharmaceutical interventional clinical study within 4 weeks_x000D_&lt;br&gt;             from screening_x000D_&lt;br&gt;</t>
  </si>
  <si>
    <t>Adverse events, serious adverse events, and deaths;Adverse events, serious adverse events, and deaths</t>
  </si>
  <si>
    <t>Psychological Intervention for Parent-child Relationship and Couple Relationship Under COVID-19 in China</t>
  </si>
  <si>
    <t>Behavioral: Cognitive and behavioral intervention.;Behavioral: Problem-solving and relationship improvement intervention.</t>
  </si>
  <si>
    <t>https://clinicaltrials.gov/show/NCT04463433</t>
  </si>
  <si>
    <t>NCT04463433</t>
  </si>
  <si>
    <t>Beijing Normal University</t>
  </si>
  <si>
    <t>Parent-child Relationship and Couple Relationship Under COVID-19 in China</t>
  </si>
  <si>
    <t>Xiuyun Lin, professor</t>
  </si>
  <si>
    <t>linxy@bnu.edu.cn</t>
  </si>
  <si>
    <t>8610-58805770</t>
  </si>
  <si>
    <t>_x000D_&lt;br&gt;        Inclusion Criteria:_x000D_&lt;br&gt;_x000D_&lt;br&gt;          1. Parents of students in primary and secondary school._x000D_&lt;br&gt;_x000D_&lt;br&gt;          2. Parents must had primary school education or above._x000D_&lt;br&gt;_x000D_&lt;br&gt;        Exclusion Criteria:_x000D_&lt;br&gt;_x000D_&lt;br&gt;          1. Parents cannot speak or read Chinese._x000D_&lt;br&gt;_x000D_&lt;br&gt;          2. Parents have severe mental or physical illness._x000D_&lt;br&gt;</t>
  </si>
  <si>
    <t>Marital Stability;Couple Relationship Quality;Parent-child Relationship;Parent-child communication;Parent-child conflict</t>
  </si>
  <si>
    <t>COVID-19 Prevention and Treatment in Cancer; a Sequential Multiple Assignment Randomised Trial; C-SMART study._x000D_
Arm 2: Effect of daily Interferon-alpha on cancer patients with known positive contact with COVID-19.</t>
  </si>
  <si>
    <t>ARM 2 - Post Exposure Prophylaxis&lt;br&gt;Drug: IFN-a&lt;br&gt;Dose: 1,000,000 IU/Daily&lt;br&gt;Duration: 7 days&lt;br&gt;Mode: Intranasal spray (self administered)&lt;br&gt;Adherence: drug return logs and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criteria.&lt;br&gt;</t>
  </si>
  <si>
    <t>https://anzctr.org.au/ACTRN12620000842965.aspx</t>
  </si>
  <si>
    <t>C-SMART._x000D_
COVID-19 Prevention and Treatment in Cancer. _x000D_
Arm 2 : Post-exposure prevention in patients recently exposed to COVID-19</t>
  </si>
  <si>
    <t>ACTRN12620000842965</t>
  </si>
  <si>
    <t>Inclusion criteria: ARM 2_x000D_&lt;br&gt;1. Age equal to or greater than 18 years old._x000D_&lt;br&gt;2.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Have been exposed to a known COVID-19 case within the last 72 hours, defined by the current Department of Health and Human services such as household contact, 15 minutes of face to face exposure, 2 hours in close space._x000D_&lt;br&gt;6. Willingness to inform the study nurse/co-ordinator of COVID-19 testing_x000D_&lt;br&gt;7. Willingness to perform a self-collect nose/throat swab</t>
  </si>
  <si>
    <t>Exclusion criteria: ARM 2_x000D_&lt;br&gt;1. Previous diagnosis of COVID-19 (microbiologically proven, either symptomatic or asymptomatic)_x000D_&lt;br&gt;2. Any contra-indication to intra-nasal IFN-a such as severe nasal bleeding requiring intervention, nasal malignancy, nasal deformity, radiotherapy to the nasopharynx and/or oropharynx_x000D_&lt;br&gt;3. Pregnant or breast-feeding women, or women who wish to become pregnant during the course of the study_x000D_&lt;br&gt;4. Patient unable to return for follow-up_x000D_&lt;br&gt;5. Life expectancy of less than 1 month_x000D_&lt;br&gt;6. Patient already included in another intervention study on the prevention of COVID-19_x000D_&lt;br&gt;7. Currently unwell with influenza-like symptoms_x000D_&lt;br&gt;</t>
  </si>
  <si>
    <t>ARM 2: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blood)[28 days from baseline];ARM 2: Coprimary outcome 1&lt;br&gt;incidence of COVID-19 when Interferon alpha is given as post-exposure prophylaxis with a known positive contact or exposure with COVID-19. COVID-19 confirmed by qPCR from respiratory swab .&lt;br&gt;[28 days from baseline]</t>
  </si>
  <si>
    <t>Cohort Multiple Randomized Controlled Trials Open-label of Immune Modulatory Drugs and Other Treatments in COVID-19 Patients CORIMUNO-19- BEVA Trial</t>
  </si>
  <si>
    <t>Drug: Bevacizumab Injection</t>
  </si>
  <si>
    <t>https://clinicaltrials.gov/show/NCT04344782</t>
  </si>
  <si>
    <t>Trial Evaluating Efficacy and Safety of Bevacizumab (Avastin¬Æ/Zeribev¬Æ) in Patients With COVID-19 Infection, Nested in the Corimmuno-19 Cohort</t>
  </si>
  <si>
    <t>NCT04344782</t>
  </si>
  <si>
    <t>COVID19 Pneumonia</t>
  </si>
  <si>
    <t>CORIMMUNO-BEVA</t>
  </si>
  <si>
    <t>Jacques Cadranel, MD PhD</t>
  </si>
  <si>
    <t>jacques.cadranel@aphp.fr</t>
  </si>
  <si>
    <t>1 56 01 66 73</t>
  </si>
  <si>
    <t>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t>
  </si>
  <si>
    <t>Proportion of surviving patients without need for intubation for respiratory support</t>
  </si>
  <si>
    <t>Efficacy and safety  of  oral indomethacin for treatment of covid 19 induced pneumonia</t>
  </si>
  <si>
    <t>Intervention 1: Intervention group:??Slow release Indomethacin tablets, 75 mg daily for five days. Made by Aria Pharmaceutical Company. Intervention 2: Control group: A placebo similar to indomethacin tablets is given daily for five days.</t>
  </si>
  <si>
    <t>http://en.irct.ir/trial/47520</t>
  </si>
  <si>
    <t>Evaluation effect of Indomethacin for Covid19 infection</t>
  </si>
  <si>
    <t>IRCT20200427047215N1</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</si>
  <si>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</si>
  <si>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Isfahan University of Medical Sciences Vice Chancellor for Research and Technology</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</si>
  <si>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</si>
  <si>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</si>
  <si>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</si>
  <si>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</si>
  <si>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</si>
  <si>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</si>
  <si>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Investigation of the effects of COVID-19 convalescent plasma in acute respiratory distress syndrome due to COVID-19</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</si>
  <si>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</si>
  <si>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http://en.irct.ir/trial/47629</t>
  </si>
  <si>
    <t>effects of  convalescent plasma in COVID-19</t>
  </si>
  <si>
    <t>IRCT20200501047258N1</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</si>
  <si>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</si>
  <si>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</si>
  <si>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</si>
  <si>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</si>
  <si>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</si>
  <si>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</si>
  <si>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</si>
  <si>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</si>
  <si>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Clinical Trial of COVID-19 Therapeutic Vaccine Formulated as an Oral Pill</t>
  </si>
  <si>
    <t>Biological: V-SARS</t>
  </si>
  <si>
    <t>https://clinicaltrials.gov/show/NCT04380532</t>
  </si>
  <si>
    <t>Tableted COVID-19 Therapeutic Vaccine</t>
  </si>
  <si>
    <t>NCT04380532</t>
  </si>
  <si>
    <t>Immunitor LLC</t>
  </si>
  <si>
    <t>Canada;Mongolia;Canada;Mongolia</t>
  </si>
  <si>
    <t>Aldar Bourinbayar, MD/PhD</t>
  </si>
  <si>
    <t>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t>
  </si>
  <si>
    <t>Effect on biochemistry parameters as per CTCAE v4.0;Effect on CBC as per CTCAE v4.0</t>
  </si>
  <si>
    <t>A reusable personalised ventilation hood for care of patients with suspected or confirmed COVID-19 in the intensive care, emergency and respiratory healthcare settings: A phase 1 safety study of a new device (McMonty).</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</si>
  <si>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</si>
  <si>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https://anzctr.org.au/ACTRN12620000500954.aspx</t>
  </si>
  <si>
    <t>A reusable personalised ventilation hood: A phase 1 safety study of a new device (McMonty) in patients with suspected or confirmed COVID-19.</t>
  </si>
  <si>
    <t>ACTRN12620000500954</t>
  </si>
  <si>
    <t>Purpose: Prevention; Allocation: Non-randomised trial; Masking: Open (masking not used);Assignment: Single group;Type of endpoint: Safety;</t>
  </si>
  <si>
    <t>Western Health</t>
  </si>
  <si>
    <t>Infectious respiratory diseases (COVID-19); &lt;br&gt;Infectious respiratory diseases (COVID-19);Respiratory - Other respiratory disorders / diseases;Infection - Other infectious diseases</t>
  </si>
  <si>
    <t>Inclusion criteria: Adult patients &gt;18 years, being cared for in the intensive care unit, emergency department and general ward area, who are presumed or confirmed to have COVID-19.</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</si>
  <si>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</si>
  <si>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</si>
  <si>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EFFECTIVENESS OF ARSENICUM ALBUM 30C IN PREVENTION OF COVID-19 IN INDIVIDUALS RESIDING IN HOSPOTS OF RED ZONES IN DELHI√¢?? A  PROSPECTIVE COHORT STUDY</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</si>
  <si>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</si>
  <si>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http://www.ctri.nic.in/Clinicaltrials/pmaindet2.php?trialid=43455</t>
  </si>
  <si>
    <t>HOMOEOPATHY IN PREVENTION OF COVID-19</t>
  </si>
  <si>
    <t>CTRI/2020/05/024986</t>
  </si>
  <si>
    <t>Dr Raj K Manchanda</t>
  </si>
  <si>
    <t>Ayurvedic &amp; Unani Tibbia  College Campus, Karol Bagh, New Delhi 110005</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</si>
  <si>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</si>
  <si>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</si>
  <si>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</si>
  <si>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Confirmation of diagnosis for COVID-19 infection / end of quarantine period as per standard protocol.Timepoint: Every 7th day.</t>
  </si>
  <si>
    <t>Double-blind, Randomized, Placebo-Controlled Clinical Trial to Evaluate the Efficacy of the Manremyc¬Æ Food Supplement to Prevent SARS-CoV-2 Infection</t>
  </si>
  <si>
    <t>Dietary Supplement: Manremyc;Dietary Supplement: Placebo</t>
  </si>
  <si>
    <t>https://clinicaltrials.gov/show/NCT04452773</t>
  </si>
  <si>
    <t>Clinical Trial to Evaluate the Efficacy of Food Supplement Manremyc¬Æ Against SARS- COV-2 Infection (COVID-19) in Healthcare Workers</t>
  </si>
  <si>
    <t>NCT04452773</t>
  </si>
  <si>
    <t>Reig Jofre Group</t>
  </si>
  <si>
    <t>Pere Joan Cardona, MD, PhD</t>
  </si>
  <si>
    <t>pjcardona@igtp.cat</t>
  </si>
  <si>
    <t>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t>
  </si>
  <si>
    <t>Phase 2 Clinical Trial to Compare the Efficacy and Safety of Different Doses of Ivermectin in Patients Diagnosed With the New Coronavirus Infection (SARS-CoV-2)</t>
  </si>
  <si>
    <t>Drug: Ivermectin;Other: Standard treatment for COVID-19</t>
  </si>
  <si>
    <t>https://clinicaltrials.gov/show/NCT04431466</t>
  </si>
  <si>
    <t>A Study to Compare the Efficacy and Safety of Different Doses of Ivermectin for COVID-19</t>
  </si>
  <si>
    <t>NCT04431466</t>
  </si>
  <si>
    <t>Universidade Federal de Sao Carlos</t>
  </si>
  <si>
    <t>IFORS</t>
  </si>
  <si>
    <t>Henrique Pott Junior, MD PhD;Henrique Pott Junior, MD PhD</t>
  </si>
  <si>
    <t>;henriquepott@ufscar.br</t>
  </si>
  <si>
    <t>;+55 16 3351-8340</t>
  </si>
  <si>
    <t>Universidade Federal de Sao Carlos;</t>
  </si>
  <si>
    <t>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t>
  </si>
  <si>
    <t>Time to undetectable SARS-CoV-2 viral load in the nasopharyngeal swab.</t>
  </si>
  <si>
    <t>Efficacy &amp; Safety of Sofosbuvir/Daclatasvir treatment in COVID-19: A randomized, controlled study</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</si>
  <si>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</si>
  <si>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http://www.drks.de/DRKS00022203</t>
  </si>
  <si>
    <t>DRKS00022203</t>
  </si>
  <si>
    <t>II-III</t>
  </si>
  <si>
    <t>PHARCO CORPORATE</t>
  </si>
  <si>
    <t>COVID-19 # SARS-nCoV-2 infection</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</si>
  <si>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</si>
  <si>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</si>
  <si>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</si>
  <si>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</si>
  <si>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</si>
  <si>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</si>
  <si>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</si>
  <si>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1. Proportion of clinical recovery (composite) within 14 &amp; 21 days (Normalization of fever (=37.2 ¬∞C oral), Respiratory rate (=24/minute on room air), Oxygen saturation (=94% on room air)), sustained for at least 24 hours (using Exact test with Boot-Strapping). &lt;br&gt;&lt;br&gt;2. Time to clinical recovery (composite) [Time frame: 21 days after randomization (using Kaplan Meier curve and Cox-regression). &lt;br&gt;&lt;br&gt;3. Time to viral negativity assessed twice 48 hours apart (log10 viral load assessed by reverse transcription-PCR) during hospital stay (Kaplan Meier curve and Cox-regression).&lt;br&gt;&lt;br&gt;4.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</si>
  <si>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Efficacy of Pentoxifylline as Add on Therapy in COVID19 Patients</t>
  </si>
  <si>
    <t>Drug: Pentoxifylline;Drug: Placebo</t>
  </si>
  <si>
    <t>https://clinicaltrials.gov/show/NCT04433988</t>
  </si>
  <si>
    <t>NCT04433988</t>
  </si>
  <si>
    <t>Sadat City University</t>
  </si>
  <si>
    <t>December 13, 2020</t>
  </si>
  <si>
    <t>Mahmoud S Abdallah, PhD</t>
  </si>
  <si>
    <t>Mahmoud.samy@fop.usc.edu.eg</t>
  </si>
  <si>
    <t>_x000D_&lt;br&gt;        Inclusion Criteria:_x000D_&lt;br&gt;_x000D_&lt;br&gt;          -  Positive COVID-19 test_x000D_&lt;br&gt;_x000D_&lt;br&gt;          -  Age &gt;/= 18 y.o._x000D_&lt;br&gt;_x000D_&lt;br&gt;        Exclusion Criteria:_x000D_&lt;br&gt;_x000D_&lt;br&gt;          -  Allergic reaction to Pentoxifylline_x000D_&lt;br&gt;_x000D_&lt;br&gt;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t>
  </si>
  <si>
    <t>Primary Outcome</t>
  </si>
  <si>
    <t>A Multicenter Randomized Trial to Assess the Efficacy of CONvalescent Plasma Therapy in Patients With Invasive COVID-19 and Acute Respiratory Failure Treated With Mechanical Ventilation: the CONFIDENT Trial</t>
  </si>
  <si>
    <t>Biological: Convalescent Plasma;Other: Standard of Care</t>
  </si>
  <si>
    <t>https://clinicaltrials.gov/show/NCT04558476</t>
  </si>
  <si>
    <t>Efficacy of CONvalescent Plasma in Patients With COVID-19 Treated With Mechanical Ventilation</t>
  </si>
  <si>
    <t>NCT04558476</t>
  </si>
  <si>
    <t>Covid19;Mechanical Ventilation Complication;Corona Virus Infection;Respiratory Failure;SARS (Severe Acute Respiratory Syndrome)</t>
  </si>
  <si>
    <t>CONFIDENT</t>
  </si>
  <si>
    <t>Benoit Misset, MD,PhD</t>
  </si>
  <si>
    <t>benoit.misset@chuliege.be</t>
  </si>
  <si>
    <t>_x000D_&lt;br&gt;        Inclusion Criteria:_x000D_&lt;br&gt;_x000D_&lt;br&gt;          -  age at least 18 years_x000D_&lt;br&gt;_x000D_&lt;br&gt;          -  hospitalization in an intensive care unit participating to the study_x000D_&lt;br&gt;_x000D_&lt;br&gt;          -  medical diagnosis with SARS-CoV-2 pneumonia as defined by both:_x000D_&lt;br&gt;_x000D_&lt;br&gt;               -  extended interstitial pneumonia on CT scan or a chest X-ray, consistent with_x000D_&lt;br&gt;                  viral pneumonia, within 10 days prior to inclusion_x000D_&lt;br&gt;_x000D_&lt;br&gt;               -  Positive result of SARS-CoV-2 PCR test, or any emerging and validated diagnostic_x000D_&lt;br&gt;                  laboratory test for COVID-19, within 15 days prior to inclusion_x000D_&lt;br&gt;_x000D_&lt;br&gt;          -  under mechanical ventilation administered through an endotracheal tube, for less than_x000D_&lt;br&gt;             5 days_x000D_&lt;br&gt;_x000D_&lt;br&gt;          -  prior Clinical Frailty Scale &lt; 6._x000D_&lt;br&gt;_x000D_&lt;br&gt;          -  written consent of the patient, or - if impossible - of a relative acting as the legal_x000D_&lt;br&gt;             representative, or - if impossible - of a physician from a non-participating_x000D_&lt;br&gt;             department of the same hospital acting as an impartial witness ._x000D_&lt;br&gt;_x000D_&lt;br&gt;        Exclusion Criteria:_x000D_&lt;br&gt;_x000D_&lt;br&gt;          -  Pregnancy_x000D_&lt;br&gt;_x000D_&lt;br&gt;          -  Prior episode of transfusion-related side effect_x000D_&lt;br&gt;_x000D_&lt;br&gt;          -  Medical decision to limit therapy_x000D_&lt;br&gt;_x000D_&lt;br&gt;          -  Current participation in another trial testing a COVID-19 therapy_x000D_&lt;br&gt;</t>
  </si>
  <si>
    <t>Vital status</t>
  </si>
  <si>
    <t>Clinical Study for Umbilical Cord Blood Plasma in the Treatment of Acute Novel Coronavirus Pneumonia (COVID-19)</t>
  </si>
  <si>
    <t>Experimental group :Conventional treatment followed by Intravenous infusion of Umbilical Cord Blood Plasma preparations;Control group:Conventional treatment ;</t>
  </si>
  <si>
    <t>http://www.chictr.org.cn/showproj.aspx?proj=49382</t>
  </si>
  <si>
    <t>Cancelled by the investigator            Clinical Study for Umbilical Cord Blood Plasma in the Treatment of Acute Novel Coronavirus Pneumonia (COVID-19)</t>
  </si>
  <si>
    <t>ChiCTR2000029818</t>
  </si>
  <si>
    <t>Experimental group :30;Control group:30;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</si>
  <si>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</si>
  <si>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A multicenter, single arm, open label trial for the efficacy and safety of CMAB806 in the treatment of cytokine release syndrome of novel coronavirus pneumonia (COVID-19)</t>
  </si>
  <si>
    <t>Case series:conventional therapy+tocilizumab;</t>
  </si>
  <si>
    <t>http://www.chictr.org.cn/showproj.aspx?proj=49883</t>
  </si>
  <si>
    <t>ChiCTR2000030196</t>
  </si>
  <si>
    <t>Central South Hospital of Wuhan University</t>
  </si>
  <si>
    <t>china</t>
  </si>
  <si>
    <t>cytokine release syndrome of new coronavirus pneumonia (COVID-19)</t>
  </si>
  <si>
    <t>Zhiyong Peng</t>
  </si>
  <si>
    <t>Pengzy5@hotmail.com</t>
  </si>
  <si>
    <t>+86 18672396028</t>
  </si>
  <si>
    <t>Central South Hospital, Wuhan University</t>
  </si>
  <si>
    <t>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t>
  </si>
  <si>
    <t>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t>
  </si>
  <si>
    <t>the relive of CRS;</t>
  </si>
  <si>
    <t>Evaluation Of Efficacy Of COVID-19 Convalescent Plasma Versus Standard Plasma In The Early Care Of COVID-19 Patients Hospitalized Outside Intensive Care Units.</t>
  </si>
  <si>
    <t>Drug: Transfusion of SARS-CoV-2 Convalescent Plasma.;Drug: Transfusion of standard Plasma.</t>
  </si>
  <si>
    <t>https://clinicaltrials.gov/show/NCT04372979</t>
  </si>
  <si>
    <t>Efficacy of Convalescent Plasma Therapy in the Early Care of COVID-19 Patients.</t>
  </si>
  <si>
    <t>NCT04372979</t>
  </si>
  <si>
    <t>PLASCOSSA</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</si>
  <si>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</si>
  <si>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</si>
  <si>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</si>
  <si>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</si>
  <si>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t>
  </si>
  <si>
    <t>Survival time without needs of a ventilator.</t>
  </si>
  <si>
    <t>A multicenter, randomized, open, controlled trial for the efficacy and safety of oral kolimycin in the treatment of patients with new coronavirus pneumonia (CoVID-19)</t>
  </si>
  <si>
    <t>Experimental group:Basic treatment + kolimycin;Control group:Basic treatment;</t>
  </si>
  <si>
    <t>http://www.chictr.org.cn/showproj.aspx?proj=52824</t>
  </si>
  <si>
    <t>ChiCTR2000032242</t>
  </si>
  <si>
    <t>Experimental group:175;Control group:175;</t>
  </si>
  <si>
    <t>Mudanjiang Kang'an Hospital</t>
  </si>
  <si>
    <t>CoVID-19</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</si>
  <si>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</si>
  <si>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</si>
  <si>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Virus negative time;Medication 3, 5, 7, 9, 11, 13, 15 days mouthwash (pharyngeal swab) 2019-nCOVRNA negative rate (%);</t>
  </si>
  <si>
    <t>Oral Polio Vaccine as Potential Protection Against COVID-19: A Cluster-randomised Trial in Guinea-Bissau</t>
  </si>
  <si>
    <t>Biological: oral polio vaccine + information;Behavioral: Information</t>
  </si>
  <si>
    <t>https://clinicaltrials.gov/show/NCT04445428</t>
  </si>
  <si>
    <t>OPV as Potential Protection Against COVID-19</t>
  </si>
  <si>
    <t>NCT04445428</t>
  </si>
  <si>
    <t>Allocation: Randomized. Intervention model: Parallel Assignment. Primary purpose: Prevention. Masking: Double (Care Provider, Outcomes Assessor).</t>
  </si>
  <si>
    <t>Poliovirus Vaccine, Oral;COVID;Mortality;Morbidity;Non-Specific Effects of Vaccines</t>
  </si>
  <si>
    <t>Ane Fisker, MD, PhD</t>
  </si>
  <si>
    <t>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t>
  </si>
  <si>
    <t>Mortality or infectious disease causing consultation or admission (Composite outcome)</t>
  </si>
  <si>
    <t>Prospective Phase II Study: MSCs in Inflammation-Resolution Programs of SARS-CoV-2 Induced ARDS</t>
  </si>
  <si>
    <t>Biological: MSC</t>
  </si>
  <si>
    <t>https://clinicaltrials.gov/show/NCT04377334</t>
  </si>
  <si>
    <t>Mesenchymal Stem Cells (MSCs) in Inflammation-Resolution Programs of Coronavirus Disease 2019 (COVID-19) Induced Acute Respiratory Distress Syndrome (ARDS)</t>
  </si>
  <si>
    <t>NCT04377334</t>
  </si>
  <si>
    <t>ARDS;COVID-19</t>
  </si>
  <si>
    <t>Peter Rosenberger, Prof.;Peter Rosenberger, Prof.;Peter Rosenberger, MD</t>
  </si>
  <si>
    <t>;peter.rosenberger@med.uni-tuebingen.de;</t>
  </si>
  <si>
    <t>;+49707129;</t>
  </si>
  <si>
    <t>University hospital T√ºbingen;</t>
  </si>
  <si>
    <t>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t>
  </si>
  <si>
    <t>Impact of Neck Inspiratory Muscle Activation During Sleep in ICU Patients After a COVID 19 ARDS</t>
  </si>
  <si>
    <t>Other: PSG</t>
  </si>
  <si>
    <t>https://clinicaltrials.gov/show/NCT04371029</t>
  </si>
  <si>
    <t>NCT04371029</t>
  </si>
  <si>
    <t>University Hospital, Bordeaux</t>
  </si>
  <si>
    <t>COVISLEEP</t>
  </si>
  <si>
    <t>Renaud PREVEL, Dr;Renaud PREVEL, Dr</t>
  </si>
  <si>
    <t>renaud.prevel@chu-bordeaux.fr;renaud.prevel@chu-bordeaux.fr</t>
  </si>
  <si>
    <t>5 56 79 55 17;5 56 79 55 17</t>
  </si>
  <si>
    <t>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t>
  </si>
  <si>
    <t>Proportion of patients with altered spleep</t>
  </si>
  <si>
    <t>An open prospective randomized therapeutic trial using ANAKINRA or TOCILIZUMAB alone or in combination with RUXOLITINIB in severe stage 2b and 3 COVID-19 disease - INFLAMMACOV</t>
  </si>
  <si>
    <t>&lt;br&gt;Trade Name: Kineret&lt;br&gt;Pharmaceutical Form: Injection&lt;br&gt;&lt;br&gt;Trade Name: ROACTEMRA&lt;br&gt;Pharmaceutical Form: Solution for infusion&lt;br&gt;&lt;br&gt;Trade Name: JAKAVI&lt;br&gt;Pharmaceutical Form: Tablet&lt;br&gt;&lt;br&gt;</t>
  </si>
  <si>
    <t>https://www.clinicaltrialsregister.eu/ctr-search/search?query=eudract_number:2020-001754-21</t>
  </si>
  <si>
    <t>An open prospective randomized therapeutic trial using ANAKINRA or TOCILIZUMAB alone or in combination with RUXOLITINIB in severe stage 2b and 3 COVID-19 disease</t>
  </si>
  <si>
    <t>EUCTR2020-001754-21-FR</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</si>
  <si>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</si>
  <si>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Assistance Publique H√¥pitaux de Marseille</t>
  </si>
  <si>
    <t>COVID-19-associated disease;Therapeutic area: Diseases [C] - Immune System Diseases [C20]</t>
  </si>
  <si>
    <t>Direction Recherche Sant√©</t>
  </si>
  <si>
    <t>80 rue Brochier</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</si>
  <si>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</si>
  <si>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</si>
  <si>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t>
  </si>
  <si>
    <t>A Phase II, Randomized, Double-blind, Placebo-controlled Study to Evaluate the Safety and Efficacy of M5049 in Hospitalized Participants With COVID-19 Pneumonia</t>
  </si>
  <si>
    <t>Drug: M5049;Drug: M5049;Drug: Placebo</t>
  </si>
  <si>
    <t>https://clinicaltrials.gov/show/NCT04448756</t>
  </si>
  <si>
    <t>M5049 Study in Participants With Coronavirus Disease 2019 (COVID-19) Pneumonia</t>
  </si>
  <si>
    <t>NCT04448756</t>
  </si>
  <si>
    <t>EMD Serono Research &amp; Development Institute, Inc.</t>
  </si>
  <si>
    <t>ANEMONE</t>
  </si>
  <si>
    <t>Medical Responsible;US Medical Information</t>
  </si>
  <si>
    <t>;eMediUSA@emdserono.com</t>
  </si>
  <si>
    <t>;888-275-7376</t>
  </si>
  <si>
    <t>Merck Healthcare KGaA, Darmstadt, Germany, an affiliate of Merck KGaA, Darmstadt, Germany;</t>
  </si>
  <si>
    <t>_x000D_&lt;br&gt;        Inclusion Criteria:_x000D_&lt;br&gt;_x000D_&lt;br&gt;          -  Participant provides signed informed consent prior to the initiation of any study_x000D_&lt;br&gt;             assessments_x000D_&lt;br&gt;_x000D_&lt;br&gt;          -  Documented test positive (NAT) for SARS-CoV-2 (based on locally acceptable accepted_x000D_&lt;br&gt;             guidelines) if sampled within 10 days prior to randomization positive for SARS-CoV-2_x000D_&lt;br&gt;             based on locally acceptable guidelines (as per locally accepted guidelines)_x000D_&lt;br&gt;_x000D_&lt;br&gt;          -  Has chest imaging consistent with COVID-19 pneumonia (as per locally accepted_x000D_&lt;br&gt;             guidelines)_x000D_&lt;br&gt;_x000D_&lt;br&gt;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</si>
  <si>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</si>
  <si>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Evaluation study of preventing exacerbations for home care patients with chronic diseases by using dual-monitoring-based telenursing system-a prospective longitudinal mixed methods study - Evaluation study of preventing exacerbations for home care patients by using dual-monitoring-based telenursing system-a prospective longitudinal mixed methods study</t>
  </si>
  <si>
    <t>Using a telenursing system</t>
  </si>
  <si>
    <t>https://upload.umin.ac.jp/cgi-open-bin/ctr_e/ctr_view.cgi?recptno=R000047000</t>
  </si>
  <si>
    <t>Evaluation study of preventing exacerbations for home care patients with chronic diseases by using dual-monitoring-based telenursing system-a prospective longitudinal mixed methods study</t>
  </si>
  <si>
    <t>JPRN-UMIN000041160</t>
  </si>
  <si>
    <t>St. Luke&amp;#39;s International University Graduate School</t>
  </si>
  <si>
    <t>COPD, IPF, Post-aspiration pneumonia, Diabetes, Amyotrophic lateral sclerosis, Congestive heat failure, Lung cancer, COVID-19</t>
  </si>
  <si>
    <t>65years-old</t>
  </si>
  <si>
    <t>Tomoko</t>
  </si>
  <si>
    <t>Kamei</t>
  </si>
  <si>
    <t>10-1 Akashi-cho, Chuo-ku, Tokyo</t>
  </si>
  <si>
    <t>kamei@slcn.ac.jp</t>
  </si>
  <si>
    <t>03-5550-2283</t>
  </si>
  <si>
    <t>St. Luke&amp;#39;s International University Graduate School Graduate School of Nursing Science</t>
  </si>
  <si>
    <t>Exclusion criteria: Exclusion criteria will be:&lt;br&gt;1. Those who are in the end-stage status&lt;br&gt;2. Those who are in a state of serious depression&lt;br&gt;3. A person who has a decline in cognitive functions or a decline in limb function and cannot obtain assistance in operating the telenursing devices.&lt;br&gt;4.Those who need hospital treatment</t>
  </si>
  <si>
    <t>Acute exabertions</t>
  </si>
  <si>
    <t>A Pilot, Multiple Dose Study to Evaluate the Efficacy and Safety of MRx-4DP0004 in Hospitalised Patients With Symptoms of COVID-19 (SARS-CoV-2 Infection)</t>
  </si>
  <si>
    <t>Drug: MRx-4DP0004;Drug: Placebo</t>
  </si>
  <si>
    <t>https://clinicaltrials.gov/show/NCT04363372</t>
  </si>
  <si>
    <t>A Study for Efficacy and Safety of Live Biotherapeutic MRx4DP0004 to Treat COVID-19</t>
  </si>
  <si>
    <t>NCT04363372</t>
  </si>
  <si>
    <t>Dinesh Saralaya, MBBS, MD, MRCP, FRCP;Clinical Operations;Clinical Operations</t>
  </si>
  <si>
    <t>;clinicaltrials@4dpharmaplc.com;clinicaltrials@4dpharmaplc.com</t>
  </si>
  <si>
    <t>;+441138950130;</t>
  </si>
  <si>
    <t>Bradford Royal Infirmary;</t>
  </si>
  <si>
    <t>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t>
  </si>
  <si>
    <t>Change in mean clinical status score in each treatment arm</t>
  </si>
  <si>
    <t>The efficacy and safety of Triazavirin for 2019 novel coronary pneumonia (COVID-19): a multicenter, randomized, double blinded, placebo-controlled trial</t>
  </si>
  <si>
    <t>Experimental group:Basic treatment combined Triazavirin;Control group:Basic treatment combined Triazavirin placebo;</t>
  </si>
  <si>
    <t>http://www.chictr.org.cn/showproj.aspx?proj=49723</t>
  </si>
  <si>
    <t>ChiCTR2000030001</t>
  </si>
  <si>
    <t>Health commission of Heilongjiang province</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</si>
  <si>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</si>
  <si>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</si>
  <si>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</si>
  <si>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</si>
  <si>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</si>
  <si>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</si>
  <si>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</si>
  <si>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A Randomized, Double Blind, Placebo Controlled Study to
Evaluate the Efficacy and Safety of Cordyceps Capsules (Food Supplement) as an Add-On Therapy in Patients with Moderate COVID 19 Infection.</t>
  </si>
  <si>
    <t>Intervention1: Cordyceps capsules 500 mg plus standard treatment: Cordyceps 500 mg capsule will be administered three times a day after food as an add-on to the standard therapy. Treatment will be given for 15 days&lt;br&gt;Control Intervention1: Placebo Plus Standard treatment: Placebo capsule will be administered three times a day after food as an add-on to the standard therapy. Treatment will be given for 15 days &lt;br&gt;Standard treatment protocol as per recent Clinical Management Protocol for Covid-19, given by Government of India.&lt;br&gt;</t>
  </si>
  <si>
    <t>http://www.ctri.nic.in/Clinicaltrials/pmaindet2.php?trialid=46887</t>
  </si>
  <si>
    <t>A study of Cordyceps Capsules as an Add-On Therapy in patients with moderate COVID 19 Infection</t>
  </si>
  <si>
    <t>CTRI/2020/09/028131</t>
  </si>
  <si>
    <t>Randomized, Parallel Group, Placebo Controlled Trial
  Method of generating randomization sequence:Computer generated randomization  Method of allocation concealment:Pre-numbered or coded identical Containers  Blinding and masking:Open Label</t>
  </si>
  <si>
    <t>Ambrosia Food Farm Co</t>
  </si>
  <si>
    <t>Dr Sagar Sinha</t>
  </si>
  <si>
    <t>Department of Emergency Medicine 
MGM Medical College and Hospital Sector 1 Kamothe Navi Mumbai</t>
  </si>
  <si>
    <t>drsagarsinha@gmail.com</t>
  </si>
  <si>
    <t>MGM Medical College and Hospital Navi Mumbai</t>
  </si>
  <si>
    <t>Inclusion criteria: 1.	Moderate Category COVID-19 patients as defined by the clinical management protocol issued by WHO and Government of India   &lt;br/ &gt;&lt;br&gt;2.	Male or female patients √¢?¬•18 years of age.   &lt;br/ &gt;&lt;br&gt;3.	Patients with co-morbidities (stable diabetes or/and hypertension with medications).  &lt;br/ &gt;&lt;br&gt;4.	Voluntary willingness to give written informed consent prior to participation in trial.  &lt;br/ &gt;&lt;br&gt;5.	Male patients who is willing to follow contraceptive measures .  &lt;br/ &gt;&lt;br&gt;6.	Female should be of non-childbearing potential, either surgically sterile or postmenopausal.  &lt;br/ &gt;&lt;br&gt;7.	Female of childbearing potential should agree to use effective contraceptive measures   &lt;br/ &gt;&lt;br&gt;8.	Willingness and ability to comply with trial and follow-up procedures. &lt;br/ &gt;&lt;br&gt;</t>
  </si>
  <si>
    <t>Exclusion criteria: 1.	Patients who refuse to give consent for participation.   &lt;br/ &gt;&lt;br&gt;2.	Mild and severe COVID-19 infection   &lt;br/ &gt;&lt;br&gt;3.	Patient with asymptomatic infection.   &lt;br/ &gt;&lt;br&gt;4.	Patients who are allergic to Cordyceps Capsules.  &lt;br/ &gt;&lt;br&gt;5.	Patients already enrolled in another intervention trial.   &lt;br/ &gt;&lt;br&gt;6.	Patients who receive immunomodulant therapy like Tocilizumab or convalescent plasma or high-dose pulse steroid therapy. &lt;br/ &gt;&lt;br&gt;7.	Autoimmune diseases such as multiple sclerosis (MS), systemic lupus erythematosus (SLE) rheumatoid arthritis (RA) other conditions.   &lt;br/ &gt;&lt;br&gt;8.	Patients with any bleeding disorder e.g.  hemophilia and von Willebrand disease.   &lt;br/ &gt;&lt;br&gt;9.	Patients in whom the surgeries are planned during the study.   &lt;br/ &gt;&lt;br&gt;10.	Pregnant or breastfeeding.  &lt;br/ &gt;&lt;br&gt;11.	Concurrent condition that in the investigator√¢??s opinion would jeopardize compliance with the protocol.   &lt;br/ &gt;&lt;br&gt;12.	Inability or unwillingness to comply with study and/or follow-up procedures outlined in the protocol.</t>
  </si>
  <si>
    <t>Number of patients showing improvement in clinical symptomsTimepoint: Within 30 days</t>
  </si>
  <si>
    <t>Randomized controlled trial evaluating the efficacy of vaccination with Bacillus Calmette and Gu√©rin (BCG) in the Prevention of COVID-19 via the strengthening of innate immunity in Health Care Workers.‚Äù_x000D_
COVID-BCG_x000D_
 - COVID BCG</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</si>
  <si>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</si>
  <si>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https://www.clinicaltrialsregister.eu/ctr-search/search?query=eudract_number:2020-001678-31</t>
  </si>
  <si>
    <t>Randomized controlled trial evaluating the efficacy of vaccination with Bacillus Calmette and Gu√©rin (BCG) in the Prevention of COVID-19 via the strengthening of innate immunity in Health Care Workers.‚Äù_x000D_
COVID-BCG</t>
  </si>
  <si>
    <t>EUCTR2020-001678-31-FR</t>
  </si>
  <si>
    <t>Assistance Publique Hopitaux de Paris</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</si>
  <si>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</si>
  <si>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</si>
  <si>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</si>
  <si>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</si>
  <si>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</si>
  <si>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</si>
  <si>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</si>
  <si>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A Practical, Pilot, Randomized, Controlled Trial of Valproate Alone or in Combination With Quetiapine for Severe COVID-19 Pneumonia With Agitated Delirium</t>
  </si>
  <si>
    <t>Drug: Valproate;Drug: Quetiapine;Other: Standard of Care</t>
  </si>
  <si>
    <t>https://clinicaltrials.gov/show/NCT04513314</t>
  </si>
  <si>
    <t>Valproate Alone or in Combination With Quetiapine for Severe COVID-19 Pneumonia With Agitated Delirium</t>
  </si>
  <si>
    <t>NCT04513314</t>
  </si>
  <si>
    <t>Covid19;Hyperactive Delirium;Pneumonia, Viral</t>
  </si>
  <si>
    <t>November 1, 2021</t>
  </si>
  <si>
    <t>Dominique L Musselman, MD;Dominique L Musselman, MD;Dominique L Musselman</t>
  </si>
  <si>
    <t>;dmusselman@med.miami.edu;dmusselman@med.miami.edu</t>
  </si>
  <si>
    <t>;404-723-8361;404-723-8361</t>
  </si>
  <si>
    <t>_x000D_&lt;br&gt;        Inclusion Criteria:_x000D_&lt;br&gt;_x000D_&lt;br&gt;          -  Signed Informed Consent Form by his or her legal/authorized representative_x000D_&lt;br&gt;_x000D_&lt;br&gt;          -  Age = 18 years at time of signing Informed Consent Form_x000D_&lt;br&gt;_x000D_&lt;br&gt;          -  Ability to comply with the study protocol, in the investigator's judgement_x000D_&lt;br&gt;_x000D_&lt;br&gt;          -  Hospitalized with COVID-19 pneumonia confirmed with World Health Organization (WHO)_x000D_&lt;br&gt;             criteria (including an RNA test of any specimen, e.g. respiratory, blood, urine,_x000D_&lt;br&gt;             stool, other bodily fluid) and evidence by chest X-ray or CT scan_x000D_&lt;br&gt;_x000D_&lt;br&gt;          -  Fraction of inspired oxygen (Fi02) = 0.40 and positive end-expiratory pressure (PEEP)_x000D_&lt;br&gt;             =8 OR Fi02 = 0.50 and PEEP =5_x000D_&lt;br&gt;_x000D_&lt;br&gt;          -  Fi02 and PEEP = values of previous day_x000D_&lt;br&gt;_x000D_&lt;br&gt;          -  Patient has acceptable spontaneous breathing efforts (may decrease vent rate by 50%_x000D_&lt;br&gt;             for 5 minutes to detect effort.)_x000D_&lt;br&gt;_x000D_&lt;br&gt;          -  No neuromuscular blocking agents or blockade._x000D_&lt;br&gt;_x000D_&lt;br&gt;          -  RASS score initially at -3 =, rising to 3+ after initial attempt to wean from standard_x000D_&lt;br&gt;             of care sedating medications_x000D_&lt;br&gt;_x000D_&lt;br&gt;          -  Other investigational interventions may be permitted_x000D_&lt;br&gt;_x000D_&lt;br&gt;        Exclusion Criteria:_x000D_&lt;br&gt;_x000D_&lt;br&gt;          -  Known severe allergic reactions to valproate or quetiapine_x000D_&lt;br&gt;_x000D_&lt;br&gt;          -  History of hepatic encephalopathy or end-stage liver disease (Childs-Pugh class B or_x000D_&lt;br&gt;             worse)_x000D_&lt;br&gt;_x000D_&lt;br&gt;          -  Alcohol, or history of alcohol/substance dependence prior to admission_x000D_&lt;br&gt;_x000D_&lt;br&gt;          -  Hx of dementia_x000D_&lt;br&gt;_x000D_&lt;br&gt;          -  Treatment with an antipsychotic agent in the 30 days before ICU admission_x000D_&lt;br&gt;_x000D_&lt;br&gt;          -  Baseline QT duration corrected (QTc) interval = 500 msecs_x000D_&lt;br&gt;_x000D_&lt;br&gt;          -  Pregnancy_x000D_&lt;br&gt;_x000D_&lt;br&gt;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Alanine aminotransferase (ALT) or aspartate aminotransferase (AST) &gt; 3 X upper limit_x000D_&lt;br&gt;             of normal (ULN) detected within 24 hours at screening or at baseline_x000D_&lt;br&gt;_x000D_&lt;br&gt;          -  Absolute neutrophil count (ANC) &lt; 1000/microliter (uL) at screening and baseline_x000D_&lt;br&gt;_x000D_&lt;br&gt;          -  Platelet count &lt; 50,000/uL at screening and baseline_x000D_&lt;br&gt;_x000D_&lt;br&gt;          -  Individuals &lt; 18 (infants, children, teenagers)_x000D_&lt;br&gt;_x000D_&lt;br&gt;          -  Any serious medical condition or abnormality of clinical laboratory tests that, in the_x000D_&lt;br&gt;             investigator's judgement, precludes the patient's safe participation in and completion_x000D_&lt;br&gt;             of the study, e.g. active seizure disorder already receiving treatment with_x000D_&lt;br&gt;             lamotrigine_x000D_&lt;br&gt;_x000D_&lt;br&gt;          -  Informed consent could not be obtained from the legally authorized representative._x000D_&lt;br&gt;</t>
  </si>
  <si>
    <t>Change from baseline RASS score of +3 or greater</t>
  </si>
  <si>
    <t>A Pilot Assessment of the COVID-19 Antibody Status and Associated Factors, in Individuals Employed by a Large Acute NHS Trust During the Coronavirus Pandemic</t>
  </si>
  <si>
    <t>Other: Survey;Diagnostic Test: SARS-CoV-2 antibody test</t>
  </si>
  <si>
    <t>https://clinicaltrials.gov/show/NCT04527432</t>
  </si>
  <si>
    <t>COVID-19 Health Professional Impact Study</t>
  </si>
  <si>
    <t>NCT04527432</t>
  </si>
  <si>
    <t>The Royal Wolverhampton Hospitals NHS Trust</t>
  </si>
  <si>
    <t>Coronavirus Infection;Severe Acute Respiratory Syndrome</t>
  </si>
  <si>
    <t>CHIP</t>
  </si>
  <si>
    <t>Supratik Basu;Supratik Basu</t>
  </si>
  <si>
    <t>;supratik.basu@nhs.net</t>
  </si>
  <si>
    <t>;01902 307999</t>
  </si>
  <si>
    <t>The Royal Wolverhampton NHS Trust;</t>
  </si>
  <si>
    <t>_x000D_&lt;br&gt;        Inclusion Criteria:_x000D_&lt;br&gt;_x000D_&lt;br&gt;          -  All Staff employed by Royal Wolverhampton Trust, having undergone the_x000D_&lt;br&gt;             SARS-CoV-2antibody test at the Trust's testing facility_x000D_&lt;br&gt;_x000D_&lt;br&gt;        Exclusion Criteria:_x000D_&lt;br&gt;_x000D_&lt;br&gt;          -  Royal Wolverhampton NHS Trust staff who have not participated in antibody testing ‚Ä¢_x000D_&lt;br&gt;             Staff who have opted out to receiving the text message invite and be part of the study_x000D_&lt;br&gt;</t>
  </si>
  <si>
    <t>The number of employees tested who have evidence of SARS-CoV-2 antibodies;Factors associated with a positive test;Likelihood of clinically relevant (causing illness) infection with SARS-CoV-2 in subjects with both positive and negative SARS-CoV-2 antibody tests</t>
  </si>
  <si>
    <t>COlchicine in Moderate-severe Hospitalized Patients Before ARDS to Treat COVID-19 (the COMBAT-COVID-19 Pilot Study)</t>
  </si>
  <si>
    <t>Drug: Colchicine;Drug: Usual Care</t>
  </si>
  <si>
    <t>https://clinicaltrials.gov/show/NCT04363437</t>
  </si>
  <si>
    <t>COlchicine in Moderate-severe Hospitalized Patients Before ARDS to Treat COVID-19</t>
  </si>
  <si>
    <t>NCT04363437</t>
  </si>
  <si>
    <t>Maimonides Medical Center</t>
  </si>
  <si>
    <t>COMBATCOVID19</t>
  </si>
  <si>
    <t>Felix Yang, MD;Felix Yang, MD;Felix Yang, MD</t>
  </si>
  <si>
    <t>;fyang@maimonidesmed.org;fyang@maimonidesmed.org</t>
  </si>
  <si>
    <t>;718-283-6667;718-283-6667</t>
  </si>
  <si>
    <t>Maimonides Medical Center;</t>
  </si>
  <si>
    <t>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t>
  </si>
  <si>
    <t>Percentage of Patients requiring supplemental oxygen beyond 8L nasal cannula</t>
  </si>
  <si>
    <t>Utility of Low Doses of Corticosteroids and Cyclosporine Combined With Enoxaparin, in Patients With COVID-19 Pneumonia at the ISSSTE Regional Hospital, Puebla, During the Contingency Period Due to the SARS-Cov2 Pandemic</t>
  </si>
  <si>
    <t>Drug: Cyclosporin A</t>
  </si>
  <si>
    <t>https://clinicaltrials.gov/show/NCT04540926</t>
  </si>
  <si>
    <t>Cyclosporine A Plus Low-steroid Treatment in COVID-19 Pneumonia</t>
  </si>
  <si>
    <t>NCT04540926</t>
  </si>
  <si>
    <t>Intervention model: Sequential Assignment. Primary purpose: Treatment. Masking: None (Open Label).</t>
  </si>
  <si>
    <t>COVID 19 Pneumonia</t>
  </si>
  <si>
    <t>JOSE LUIS J GALVEZ-ROMERO, MD;JOSE LUIS J GALVEZ-ROMERO, MD;JOSE LUIS J GALVEZ-ROMERO</t>
  </si>
  <si>
    <t>;jose.galvez@issste.gob.mx;jose.galvez@issste.gob.mx</t>
  </si>
  <si>
    <t>;+522222453511;+522222453511</t>
  </si>
  <si>
    <t>Instituto de Seguridad y Servicios Sociales de los Trabajadores del Estado;</t>
  </si>
  <si>
    <t>_x000D_&lt;br&gt;        Inclusion Criteria:_x000D_&lt;br&gt;_x000D_&lt;br&gt;          -  Confirmed COVID 19 pneumonia by clinical, lung computed Tomography and RT-PCR_x000D_&lt;br&gt;             nasopharyngeal swabs._x000D_&lt;br&gt;_x000D_&lt;br&gt;        Exclusion Criteria:_x000D_&lt;br&gt;_x000D_&lt;br&gt;          -  Influenza infection._x000D_&lt;br&gt;</t>
  </si>
  <si>
    <t>Number of days to clinical improvement until hospital discharge or death.</t>
  </si>
  <si>
    <t>A Multi-Center, Open-Label Study, Evaluating Safety of Allocetra-OTS for the Prevention of Organ-Failure Deterioration in Severe Patients With COVID-19 and Respiratory Dysfunction</t>
  </si>
  <si>
    <t>https://clinicaltrials.gov/show/NCT04513470</t>
  </si>
  <si>
    <t>Allocetra-OTS in COVID-19</t>
  </si>
  <si>
    <t>NCT04513470</t>
  </si>
  <si>
    <t>Dror Mevorach, MD;Peter V van Heerden, MD</t>
  </si>
  <si>
    <t>Hadassah Medical Organization;Hadassah Medical Organization</t>
  </si>
  <si>
    <t>_x000D_&lt;br&gt;        Inclusion Criteria:_x000D_&lt;br&gt;_x000D_&lt;br&gt;        Five subjects, male or female &gt; 18 and &lt; 80-year-old diagnosed with respiratory dysfunction_x000D_&lt;br&gt;        and COVID-19, as defined below:_x000D_&lt;br&gt;_x000D_&lt;br&gt;          1. Laboratory confirmation of SARS-CoV-2 infection by reverse-transcription polymerase_x000D_&lt;br&gt;             chain reaction (RT-PCR) from any diagnostic sampling source._x000D_&lt;br&gt;_x000D_&lt;br&gt;          2. Patients classified as severe according to NIH severity classification._x000D_&lt;br&gt;_x000D_&lt;br&gt;          3. All patients will be treated by treating physicians with subcutaneous (S.C.) Clexane,_x000D_&lt;br&gt;             at a minimal dose of 40 mg a day_x000D_&lt;br&gt;_x000D_&lt;br&gt;        Exclusion Criteria:_x000D_&lt;br&gt;_x000D_&lt;br&gt;          1. Pregnancy, lactation, and childbearing potential woman who are not willing to use_x000D_&lt;br&gt;             acceptable contraceptives measures for the entire study duration._x000D_&lt;br&gt;_x000D_&lt;br&gt;          2. Combined with other organ failures (need organ support not including respirator),_x000D_&lt;br&gt;             including Stage 4 severe chronic kidney disease or requiring dialysis (i.e. estimated_x000D_&lt;br&gt;             glomerular filtration rate (eGFR) &lt; 30)_x000D_&lt;br&gt;_x000D_&lt;br&gt;          3. Patients with malignant tumor, other serious systemic diseases and psychosis._x000D_&lt;br&gt;_x000D_&lt;br&gt;          4. Patients who are participating in other clinical trials or treated with any_x000D_&lt;br&gt;             experimental agents that may contradict this trial (i.e, biologics)_x000D_&lt;br&gt;_x000D_&lt;br&gt;          5. Co-Infection of HIV, tuberculosis._x000D_&lt;br&gt;_x000D_&lt;br&gt;          6. Known immunocompromised state or medications known to be immunosuppressive (see_x000D_&lt;br&gt;             concomitant prohibited medications)._x000D_&lt;br&gt;_x000D_&lt;br&gt;          7. Intubated patients (due to inability to sign an informed consent)_x000D_&lt;br&gt;_x000D_&lt;br&gt;          8. Patients with P/F ratio of &lt;150 or a change in status of eligibility manifested by a_x000D_&lt;br&gt;             rapid decline of P/F ratio between eligibility status and actual drug delivery._x000D_&lt;br&gt;</t>
  </si>
  <si>
    <t>REDUCING ABSENCE FROM WORK OF HEALTHCARE WORKERS DUE TO COVID-19 INFECTION BY BCG (BACILLUS CALMETTE-GU√âRIN) VACCINATION - BACH (BCG Against COVID-19 in Hunga</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</si>
  <si>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</si>
  <si>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https://www.clinicaltrialsregister.eu/ctr-search/search?query=eudract_number:2020-001783-28</t>
  </si>
  <si>
    <t>BCG vaccination against COVID-19 infection in Hungary</t>
  </si>
  <si>
    <t>EUCTR2020-001783-28-HU</t>
  </si>
  <si>
    <t xml:space="preserve">Controlled: yes
Randomised: yes
Open: yes
Single blind: no
Double blind: no
Parallel group: no
Cross over: no
Other: no
If controlled, specify comparator, Other Medicinial Product: no
Placebo: yes
Other: no
Number of treatment arms in the trial: 2
</t>
  </si>
  <si>
    <t>National Kor√°nyi Institute of Pulmonology</t>
  </si>
  <si>
    <t>healthy volunteers working in the healthcare treating patients with new type of coronavirus (SARS-CoV-2) infection;Therapeutic area: Not possible to specify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</si>
  <si>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</si>
  <si>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</si>
  <si>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</si>
  <si>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</si>
  <si>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</si>
  <si>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</si>
  <si>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Fluoxetine to Reduce Intubation and Death After COVID19 Infection</t>
  </si>
  <si>
    <t>Drug: Fluoxetine</t>
  </si>
  <si>
    <t>https://clinicaltrials.gov/show/NCT04377308</t>
  </si>
  <si>
    <t>NCT04377308</t>
  </si>
  <si>
    <t>University of Toledo Health Science Campus</t>
  </si>
  <si>
    <t>COVID-19;Cytokine Storm</t>
  </si>
  <si>
    <t>Cheryl McCullumsmith, MD PhD;Cheryl McCullumsmith, MD PhD</t>
  </si>
  <si>
    <t>cheryl.mccullumsmith@utoledo.edu;cheryl.mccullumsmith@utoledo.edu</t>
  </si>
  <si>
    <t>419.383.5651;419-383-5651</t>
  </si>
  <si>
    <t>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t>
  </si>
  <si>
    <t>Hospitalizations;Intubation;Death</t>
  </si>
  <si>
    <t>Drug: Clazakizumab 25 mg;Drug: Clazakizumab 12.5 mg;Other: Placebo</t>
  </si>
  <si>
    <t>https://clinicaltrials.gov/show/NCT04343989</t>
  </si>
  <si>
    <t>NCT04343989</t>
  </si>
  <si>
    <t>Bonnie Lonze, MD;Bonnie Lonze, MD;Bonnie Lonze, MD</t>
  </si>
  <si>
    <t>;bonnie.lonze@nyulangone.org;bonnie.lonze@nyulangone.org</t>
  </si>
  <si>
    <t>;212-263-8365;</t>
  </si>
  <si>
    <t>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t>
  </si>
  <si>
    <t>A Phase 2 Randomized Double Blind, Placebo-controlled Study on the Safety and Efficacy of Niclosamide in Patients With COVID-19</t>
  </si>
  <si>
    <t>https://clinicaltrials.gov/show/NCT04542434</t>
  </si>
  <si>
    <t>Niclosamide in COVID-19</t>
  </si>
  <si>
    <t>NCT04542434</t>
  </si>
  <si>
    <t>_x000D_&lt;br&gt;        Inclusion Criteria:_x000D_&lt;br&gt;_x000D_&lt;br&gt;          -  Part 1 only: Patients hospitalized with a primary diagnosis of COVID-19 with or_x000D_&lt;br&gt;             without pneumonia, who are expected to remain in hospital at least seven days after_x000D_&lt;br&gt;             the randomization and who accept continuing to be assessed for the study procedures_x000D_&lt;br&gt;             (home or outpatient unit) up to 6 weeks in case of discharge._x000D_&lt;br&gt;_x000D_&lt;br&gt;        Part 2 only: Patients with a primary diagnosis of COVID-19 with or without pneumonia who_x000D_&lt;br&gt;        are not planned to be hospitalized._x000D_&lt;br&gt;_x000D_&lt;br&gt;          -  Patients who prior to developing COVID-19 usually have normal bowel habits defined as_x000D_&lt;br&gt;             at least solid-formed 3 stools per week and no more than 3 solid-formed stools per_x000D_&lt;br&gt;             day._x000D_&lt;br&gt;_x000D_&lt;br&gt;          -  SARS-CoV-2 RNA presence in rectal swab (or stool test) =2 days before randomization by_x000D_&lt;br&gt;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t>
  </si>
  <si>
    <t>Mortality;TEAE;SAEs;Safety laboratory;Blood pressure;fecal RNA virus clearance;Body temperature;Heart rate;SaO2;ECG</t>
  </si>
  <si>
    <t>A Phase 1, Randomized, Double-Blind, Placebo-Controlled, Dose-Ranging Trial to Evaluate the Safety and Immunogenicity of V590 in Healthy Adults</t>
  </si>
  <si>
    <t>Biological: V590;Other: Placebo</t>
  </si>
  <si>
    <t>https://clinicaltrials.gov/show/NCT04569786</t>
  </si>
  <si>
    <t>Dose Ranging Trial to Assess Safety and Immunogenicity of V590 (COVID-19 Vaccine) in Healthy Adults (V590-001)</t>
  </si>
  <si>
    <t>NCT04569786</t>
  </si>
  <si>
    <t>_x000D_&lt;br&gt;        Inclusion Criteria:_x000D_&lt;br&gt;_x000D_&lt;br&gt;          -  Is in overall good health based on medical history, physical examination, and vital_x000D_&lt;br&gt;             sign (VS) measurements performed prior to randomization, as assessed by the_x000D_&lt;br&gt;             investigator._x000D_&lt;br&gt;_x000D_&lt;br&gt;          -  Is in overall good health based on laboratory safety tests obtained at the screening_x000D_&lt;br&gt;             visit._x000D_&lt;br&gt;_x000D_&lt;br&gt;          -  Has a body mass index (BMI) =30 kg/m2 inclusive (after rounding to the nearest whole_x000D_&lt;br&gt;             number)._x000D_&lt;br&gt;_x000D_&lt;br&gt;          -  Parts 1 and 2 (Panels A-H) only: Has negative testing for severe acute respiratory_x000D_&lt;br&gt;             syndrome coronavirus 2 (SARS-CoV-2) based on both antibody and reverse transcription_x000D_&lt;br&gt;             polymerase chain reaction (RT-PCR), at screening and upon start of domiciling._x000D_&lt;br&gt;_x000D_&lt;br&gt;          -  Part 3 (Panel I) only: Has positive serology (antibody) testing for SARS-CoV-2, also_x000D_&lt;br&gt;             with negative SARS CoV-2 RT-PCR testing at screening and upon start of domiciling, and_x000D_&lt;br&gt;             without symptoms of respiratory infection for at minimum 3 weeks preceding screening._x000D_&lt;br&gt;_x000D_&lt;br&gt;          -  Has been practicing social distancing for at least two weeks prior to planned start of_x000D_&lt;br&gt;             domiciling and has had no close contacts with known active SARS-CoV-2 infection in_x000D_&lt;br&gt;             that time period._x000D_&lt;br&gt;_x000D_&lt;br&gt;          -  Is male or female, from 18 years to 54 years of age inclusive (Parts 1 and 3 [Panels_x000D_&lt;br&gt;             A-D, I]) or = 55 years of age (Part 2 [Panels E-H]) at the time of signing the_x000D_&lt;br&gt;             informed consent._x000D_&lt;br&gt;_x000D_&lt;br&gt;          -  Male participants are eligible to participate if they agree to the following during_x000D_&lt;br&gt;             the intervention period and for at least 2 months after administration of study_x000D_&lt;br&gt;             intervention: be abstinent from heterosexual intercourse as their preferred and usual_x000D_&lt;br&gt;             lifestyle and agree to remain abstinent OR agree to use contraception unless confirmed_x000D_&lt;br&gt;             to be azoospermic (vasectomized or secondary to medical cause)._x000D_&lt;br&gt;_x000D_&lt;br&gt;          -  A female participant is eligible to participate if she is not pregnant or_x000D_&lt;br&gt;             breastfeeding, and at least one of the following conditions applies: is not a woman of_x000D_&lt;br&gt;             childbearing potential (WOCBP), or is a WOCBP and using an acceptable contraceptive_x000D_&lt;br&gt;             method, or is abstinent from heterosexual intercourse as their preferred and usual_x000D_&lt;br&gt;             lifestyle. A WOCBP must have a negative highly sensitive pregnancy test before the_x000D_&lt;br&gt;             first dose of study intervention. If a urine test cannot be confirmed as negative, a_x000D_&lt;br&gt;             serum pregnancy test is required._x000D_&lt;br&gt;_x000D_&lt;br&gt;        Exclusion Criteria:_x000D_&lt;br&gt;_x000D_&lt;br&gt;          -  Has a known hypersensitivity to any component of V590 or placebo._x000D_&lt;br&gt;_x000D_&lt;br&gt;          -  Has any known or suspected active clinically significant autoimmune disease or_x000D_&lt;br&gt;             immunosuppressive condition, acquired or congenital, as determined by medical history_x000D_&lt;br&gt;             and/or physical examination._x000D_&lt;br&gt;_x000D_&lt;br&gt;          -  Has thrombocytopenia or other coagulation disorder contraindicating intramuscular_x000D_&lt;br&gt;             vaccination or repeated venipuncture._x000D_&lt;br&gt;_x000D_&lt;br&gt;          -  Has history or current evidence of any condition, therapy, laboratory abnormality, or_x000D_&lt;br&gt;             other circumstance that might expose the participant to risk by participating in the_x000D_&lt;br&gt;             study, confound the results of the study or interfere with the participant's_x000D_&lt;br&gt;             participation for the full duration of the study._x000D_&lt;br&gt;_x000D_&lt;br&gt;          -  Has a history of ongoing liver disease or, at the time of screening, has any one of_x000D_&lt;br&gt;             the following: Alanine aminotransferase (ALT) or aspartate aminotransferase (AST) &gt;_x000D_&lt;br&gt;             1.5 √ó Upper Limit of Normal (ULN), alkaline phosphatase and direct bilirubin &gt; ULN_x000D_&lt;br&gt;             (total bilirubin may be up to 2 √ó ULN as long as direct bilirubin is equal to or below_x000D_&lt;br&gt;             the ULN), or prothrombin time (PT) international normalized ratio (INR) &gt; 1.25._x000D_&lt;br&gt;_x000D_&lt;br&gt;          -  Has a history of asthma or allergic asthma that required systemic corticosteroids in_x000D_&lt;br&gt;             the previous year._x000D_&lt;br&gt;_x000D_&lt;br&gt;          -  Has a history of Guillain-Barr√© syndrome._x000D_&lt;br&gt;_x000D_&lt;br&gt;          -  Has a history of diabetes mellitus, requiring medication at the time of assessment, OR_x000D_&lt;br&gt;             has a hemoglobin A1c = 6.5._x000D_&lt;br&gt;_x000D_&lt;br&gt;          -  Has a history of any medical condition that would put the participant at risk for_x000D_&lt;br&gt;             severe SARS-CoV-2 disease as judged by the investigator._x000D_&lt;br&gt;_x000D_&lt;br&gt;          -  Has any ongoing, symptomatic, acute or chronic illness requiring medical or surgical_x000D_&lt;br&gt;             care or any condition that is immunosuppressive._x000D_&lt;br&gt;_x000D_&lt;br&gt;          -  Is mentally or legally incapacitated, has significant emotional problems at the time_x000D_&lt;br&gt;             of screening visit or expected during the conduct of the study or has a history of_x000D_&lt;br&gt;             clinically significant psychiatric disorder of the last 5 years._x000D_&lt;br&gt;_x000D_&lt;br&gt;          -  Has a history of cancer (malignancy)._x000D_&lt;br&gt;_x000D_&lt;br&gt;          -  Participant has an estimated glomerular filtration rate (eGFR) =60 mL/min/1.73 m^2._x000D_&lt;br&gt;_x000D_&lt;br&gt;          -  Has a history of significant multiple and/or severe allergies or has had an_x000D_&lt;br&gt;             anaphylactic reaction or significant intolerability to a vaccine or prescription or_x000D_&lt;br&gt;             non prescription drugs or food as judged by the investigator._x000D_&lt;br&gt;_x000D_&lt;br&gt;          -  Is positive for hepatitis B surface antigen, hepatitis C antibodies or human_x000D_&lt;br&gt;             immunodeficiency virus (HIV)-1 or 2 antibodies. Individuals with antibodies to_x000D_&lt;br&gt;             hepatitis C may be enrolled if hepatitis C viral load is negative and there is no_x000D_&lt;br&gt;             evidence of or history of liver disease._x000D_&lt;br&gt;_x000D_&lt;br&gt;          -  Had major surgery, donated or lost 1 unit of blood (approximately 500 mL) within 4_x000D_&lt;br&gt;             weeks prior to the pre-study (screening) visit._x000D_&lt;br&gt;_x000D_&lt;br&gt;          -  A WOCBP who has a positive urine or serum pregnancy test before vaccination._x000D_&lt;br&gt;_x000D_&lt;br&gt;          -  A WOCBP who is breastfeeding._x000D_&lt;br&gt;_x000D_&lt;br&gt;          -  Has any unstable chronic medical condition, including one that has resulted in change_x000D_&lt;br&gt;             in therapy (medication or other) in the 30 days prior to randomization or_x000D_&lt;br&gt;             hospitalization in the previous year or might be predicted to result in_x000D_&lt;br&gt;             hospitalization in the year after enrollment._x000D_&lt;br&gt;_x000D_&lt;br&gt;          -  Has received or is expected to receive any SARS-CoV-2 vaccine or other coronavirus_x000D_&lt;br&gt;             vaccine during the study (except V590), is using investigational agents for_x000D_&lt;br&gt;             prophylaxis of SARS-CoV-2 or is taking any systemic antiviral medications._x000D_&lt;br&gt;_x000D_&lt;br&gt;          -  Has received any intra-articular steroid injections within the 3 months prior to study_x000D_&lt;br&gt;             vaccination or is expected to require intra-articular steroid injection during the_x000D_&lt;br&gt;             study._x000D_&lt;br&gt;_x000D_&lt;br&gt;          -  Is receiving immunosuppressive therapy or has received immunosuppressive therapy_x000D_&lt;br&gt;             within 6 months of enrollment._x000D_&lt;br&gt;_x000D_&lt;br&gt;          -  Has received a blood transfusion or blood products, including immunoglobulin, in the 3_x000D_&lt;br&gt;             months before anticipated study vaccination._x000D_&lt;br&gt;_x000D_&lt;br&gt;          -  Is expected to be receiving or is currently receiving antipyretic or analgesic_x000D_&lt;br&gt;             medication on a daily or every other day basis from randomization through Day 7_x000D_&lt;br&gt;_x000D_&lt;br&gt;          -  Has ever participated in an investigational study of a SARS-CoV-2 vaccine, a_x000D_&lt;br&gt;             coronavirus vaccine, or an antiviral or other biologic product intended for the_x000D_&lt;br&gt;             treatment of COVID-19._x000D_&lt;br&gt;_x000D_&lt;br&gt;          -  Has participated in another vaccine study with</t>
  </si>
  <si>
    <t>Percentage of Participants with at Least 1 Solicited Injection Site Adverse Event;Percentage of Participants with at Least 1 Solicited Systemic Adverse Event;Percentage of Participants with at Least 1 Unsolicited Adverse Event;Percentage of Participants with at Least 1 Medically Attended Adverse Event;Percentage of Participants with at Least 1 Serious Adverse Event;Geometric Mean Titers for Serum Neutralizing Antibodies as Measured by Plaque Reduction Neutralization Test (Panels A - H)</t>
  </si>
  <si>
    <t>Effect of pulmonary rehabilitation on pulmonary function, exercise capacity, activity of daily living and quality of life in survivors due to severe or critial novel coronavirus pneumonia (COVID-19)</t>
  </si>
  <si>
    <t>experimental group:Health education+ pulmonary rehabilitation;control group:Health educatio;</t>
  </si>
  <si>
    <t>http://www.chictr.org.cn/showproj.aspx?proj=50066</t>
  </si>
  <si>
    <t>Clinical research of pulmonary rehabilitation in survivors due to severe or critial novel coronavirus pneumonia (COVID-19)</t>
  </si>
  <si>
    <t>ChiCTR2000030198</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</si>
  <si>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</si>
  <si>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</si>
  <si>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</si>
  <si>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</si>
  <si>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</si>
  <si>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pulmonary function;</t>
  </si>
  <si>
    <t>A Randomised, Double-blind, Placebo-controlled, Phase 2 Trial Investigating the Safety and Efficacy of C21 in Hospitalised Subjects With COVID-19 Infection Not Requiring Mechanical Ventilation</t>
  </si>
  <si>
    <t>Drug: C21;Drug: Placebo</t>
  </si>
  <si>
    <t>https://clinicaltrials.gov/show/NCT04452435</t>
  </si>
  <si>
    <t>Safety and Efficacy of C21 in Subjects With COVID-19</t>
  </si>
  <si>
    <t>NCT04452435</t>
  </si>
  <si>
    <t>Vicore Pharma AB</t>
  </si>
  <si>
    <t>India;United Kingdom;India;United Kingdom</t>
  </si>
  <si>
    <t>Joanna Porter, MD</t>
  </si>
  <si>
    <t>Respiratory Medicine, University College Hospital</t>
  </si>
  <si>
    <t>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t>
  </si>
  <si>
    <t>Change from baseline in C-reactive protein (CRP) after treatment with C21 200 mg daily dose (100 mg b.i.d.)</t>
  </si>
  <si>
    <t>The  effect of IL-6 inhibitor (Tocilizumab) on the prognosis of covid-19 patients with acute respiratory failure</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</si>
  <si>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</si>
  <si>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http://en.irct.ir/trial/47021</t>
  </si>
  <si>
    <t>The  effect of IL-6 inhibitor (Tocilizumab) on the prognosis of covid-19 patients with acute respiratory failure hospitalized in Imam Reza Hospital in Tabriz</t>
  </si>
  <si>
    <t>IRCT20200406046968N1</t>
  </si>
  <si>
    <t>Mikaili, haleh</t>
  </si>
  <si>
    <t>Valiasr St., Shariati St., East Kohanmooi St.</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</si>
  <si>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</si>
  <si>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</si>
  <si>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</si>
  <si>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A Single-site, Randomised, Controlled, Parallel Design, Open-label Investigation of an Approved Nebulised Recombinant Human DNase Enzyme (Dornase Alfa) to Reduce Hyperinflammation in Hospitalised Participants With COVID-19</t>
  </si>
  <si>
    <t>Drug: Dornase Alfa Inhalation Solution [Pulmozyme]</t>
  </si>
  <si>
    <t>https://clinicaltrials.gov/show/NCT04359654</t>
  </si>
  <si>
    <t>Nebulised Dornase Alfa for Treatment of COVID-19</t>
  </si>
  <si>
    <t>NCT04359654</t>
  </si>
  <si>
    <t>COVID19;Hypoxia</t>
  </si>
  <si>
    <t>COVASE</t>
  </si>
  <si>
    <t>Joanna Porter, MD PhD;Misha Ladva;Joanna Porter, MD PhD</t>
  </si>
  <si>
    <t>;misha.ladva@ucl.ac.uk;joanna.porter@ucl.ac.uk</t>
  </si>
  <si>
    <t>;0044 20 3108 6223;0044 20 3447 9102</t>
  </si>
  <si>
    <t>University College, London;</t>
  </si>
  <si>
    <t>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t>
  </si>
  <si>
    <t>Measuring the change in inflammation</t>
  </si>
  <si>
    <t>Randomised Multi-arm Trial of Ruxolitinib (RUX) and Fostamatinib (FOS) for COVID-19 Pneumonia</t>
  </si>
  <si>
    <t>Drug: Ruxolitinib;Drug: Fostamatinib;Other: Standard of care</t>
  </si>
  <si>
    <t>https://clinicaltrials.gov/show/NCT04581954</t>
  </si>
  <si>
    <t>Inflammatory Signal Inhibitors for COVID-19 (MATIS)</t>
  </si>
  <si>
    <t>NCT04581954</t>
  </si>
  <si>
    <t>Coronavirus;Covid19;Pneumonia</t>
  </si>
  <si>
    <t>MATIS</t>
  </si>
  <si>
    <t>Nichola Cooper;Nichola Cooper;Melanie T Almonte</t>
  </si>
  <si>
    <t>;n.cooper@imperial.ac.uk;melanie.almonte@nhs.net</t>
  </si>
  <si>
    <t>;+44 (0)20 3313 1175;+44 (0)7778552277</t>
  </si>
  <si>
    <t>Imperial College London;</t>
  </si>
  <si>
    <t>_x000D_&lt;br&gt;        Inclusion Criteria:_x000D_&lt;br&gt;_x000D_&lt;br&gt;          -  Patients age = 18 years at screening_x000D_&lt;br&gt;_x000D_&lt;br&gt;          -  Patients with mild or moderate C19 pneumonia, defined as Grade 3 or 4 severity by the_x000D_&lt;br&gt;             WHO COVID-19 Ordinal Scale by_x000D_&lt;br&gt;_x000D_&lt;br&gt;          -  Patients meeting criteria: Hospitalization AND SARS-CoV2 infection (clinically_x000D_&lt;br&gt;             suspected* or laboratory confirmed) AND Radiological change consistent with COVID-19_x000D_&lt;br&gt;             disease_x000D_&lt;br&gt;_x000D_&lt;br&gt;          -  C-reactive protein (CRP) greater than or equal to 50mg/L_x000D_&lt;br&gt;_x000D_&lt;br&gt;          -  Informed consent from patient or personal or professional representative_x000D_&lt;br&gt;_x000D_&lt;br&gt;          -  No medical history that might, in the opinion of the responsible clinician, put the_x000D_&lt;br&gt;             patient at significant risk if he/she were to participate in the trial_x000D_&lt;br&gt;_x000D_&lt;br&gt;          -  Agreement to abstain from sexual intercourse or use contraception that is &gt;99%_x000D_&lt;br&gt;             effective for all participants of childbearing potential for 42 days after the last_x000D_&lt;br&gt;             dose of study drug. For male participants, agreement to abstain from sperm donation_x000D_&lt;br&gt;             for 42 days after the last dose of study drug._x000D_&lt;br&gt;_x000D_&lt;br&gt;          -  Able to read English. Non-English speakers will be able to join the study. If patients_x000D_&lt;br&gt;             are unable to understand verbal or written information in English - hospital_x000D_&lt;br&gt;             translation services will be requested at the participating site for the participant_x000D_&lt;br&gt;             where possible._x000D_&lt;br&gt;_x000D_&lt;br&gt;        Exclusion Criteria:_x000D_&lt;br&gt;_x000D_&lt;br&gt;          -  Requiring either invasive or non-invasive ventilation including CPAP or high flow_x000D_&lt;br&gt;             nasal oxygen at any point before baseline_x000D_&lt;br&gt;_x000D_&lt;br&gt;          -  Grade greater than or equal to 5 severity on the modified WHO COVID-19 Ordinal Scale,_x000D_&lt;br&gt;             viz. O2 saturation &lt; 90% on greater than or equal to 60% inspired oxygen at baseline;_x000D_&lt;br&gt;             non-invasive ventilation; or invasive mechanical ventilation_x000D_&lt;br&gt;_x000D_&lt;br&gt;          -  In the opinion of the investigator, progression to death is inevitable within the next_x000D_&lt;br&gt;             24 hours, irrespective of the provision of therapy_x000D_&lt;br&gt;_x000D_&lt;br&gt;          -  Known severe allergic reactions to the investigational agents_x000D_&lt;br&gt;_x000D_&lt;br&gt;          -  Child Pugh B or C grade hepatic dysfunction_x000D_&lt;br&gt;_x000D_&lt;br&gt;          -  End Stage Renal Failure_x000D_&lt;br&gt;_x000D_&lt;br&gt;          -  Use of drugs within the preceding 14 days that are known to interact with any study_x000D_&lt;br&gt;             treatment (FOS or RUX), as listed in the Summary of Product Characteristics_x000D_&lt;br&gt;_x000D_&lt;br&gt;          -  Pregnant or breast feeding_x000D_&lt;br&gt;_x000D_&lt;br&gt;          -  Any medical condition or concomitant medication that in the opinion of the_x000D_&lt;br&gt;             investigator would compromise subjects' safety or compliance with study procedures._x000D_&lt;br&gt;_x000D_&lt;br&gt;          -  Any medical condition which in the opinion of the principal investigator would_x000D_&lt;br&gt;             compromise the scientific integrity of the study_x000D_&lt;br&gt;</t>
  </si>
  <si>
    <t>All-cause mortality;Number and proportion of patients requiring invasive ventilation;Number and proportion of patients requiring non-invasive ventilation (CPAP and high flow nasal oxygen)</t>
  </si>
  <si>
    <t>A short, animated video to improve COVID-19 hygiene uptake: an online randomized experiment with 20,000 participants - CoVideo</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</si>
  <si>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</si>
  <si>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http://www.drks.de/DRKS00021582</t>
  </si>
  <si>
    <t>A short, animated video to improve COVID-19 hygiene uptake: an online randomized experiment with 20,000 participants</t>
  </si>
  <si>
    <t>DRKS00021582</t>
  </si>
  <si>
    <t>Allocation: Randomized controlled trial;. Masking: Blinded (patient/subject, investigator/therapist). Control: Placebo. Assignment: Parallel. Study design purpose: Other;</t>
  </si>
  <si>
    <t>Heidelberg Institute of Global Health, University of Heidelberg, Germany</t>
  </si>
  <si>
    <t>United States;United Kingdom;Germany;Mexico;Spain;France</t>
  </si>
  <si>
    <t>Behavioral intent toward COVID-19 hygiene uptake # Knowledge of COVID-19</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</si>
  <si>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</si>
  <si>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</si>
  <si>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</si>
  <si>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</si>
  <si>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</si>
  <si>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</si>
  <si>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</si>
  <si>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</si>
  <si>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COVID-19: BCG As Therapeutic Vaccine, Transmission Limitation, and Immunoglobulin Enhancement</t>
  </si>
  <si>
    <t>Biological: BCG;Biological: Placebo</t>
  </si>
  <si>
    <t>https://clinicaltrials.gov/show/NCT04369794</t>
  </si>
  <si>
    <t>NCT04369794</t>
  </si>
  <si>
    <t>University of Campinas, Brazil</t>
  </si>
  <si>
    <t>COVID-19;Therapeutic Vaccine;BCG;SARS-CoV 2;Transmission</t>
  </si>
  <si>
    <t>BATTLE</t>
  </si>
  <si>
    <t>Leonardo O Reis, MD, PhD;Karen L Ferrari, PhD;Karen L Ferrari, PhD</t>
  </si>
  <si>
    <t>;karenferrari@gmail.com;karenferrari@gmail.com</t>
  </si>
  <si>
    <t>;+55 19 3521 7481;+551935217116</t>
  </si>
  <si>
    <t>UroScience, University of Campinas;</t>
  </si>
  <si>
    <t>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t>
  </si>
  <si>
    <t>Clinical evolution of COVID-19;SARS-CoV-2 elimination;Seroconversion rate and titration</t>
  </si>
  <si>
    <t>Evaluation of the efficacy and safety of methylprednisolone pulse therapy in treatment of Covid-19 patients with ARDS</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</si>
  <si>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</si>
  <si>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http://en.irct.ir/trial/47088</t>
  </si>
  <si>
    <t>Evaluation of the efficacy and safety of methylprednisolone pulse therapy in treatment of Covid-19 patients with Acute respiratory distress syndrome</t>
  </si>
  <si>
    <t>IRCT20200406046963N1</t>
  </si>
  <si>
    <t>Randomization: Randomized, Blinding: Not blinded, Placebo: Not used, Assignment: Parallel, Purpose: Treatment, Randomization description: Simple randomization with random allocation software and allocate patients to two groups of investigation (A) and control (B).</t>
  </si>
  <si>
    <t>Artesh University of Medical Sciences</t>
  </si>
  <si>
    <t>COVID-19 Disease. &lt;br&gt;COVID-19;U07.2,</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</si>
  <si>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</si>
  <si>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</si>
  <si>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</si>
  <si>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</si>
  <si>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</si>
  <si>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</si>
  <si>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</si>
  <si>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A phase II, randomized, controlled, open-label study to
evaluate the efficacy and safety of Pegylated IFN alfa-2b in
the treatment of adult patients diagnosed with SARS-CoV2
(COVID-19).</t>
  </si>
  <si>
    <t>Intervention1: Pegylated alpha 2b and Standard of care: Administer Day 1 and Day 8&lt;br&gt;Route-Subcutaneous&lt;br&gt;&lt;br&gt;Control Intervention1: NIL: NIL&lt;br&gt;</t>
  </si>
  <si>
    <t>http://www.ctri.nic.in/Clinicaltrials/pmaindet2.php?trialid=43775</t>
  </si>
  <si>
    <t>Phase II, randomized, controlled, open-label study of
Pegylated IFN alfa-2b with SARS-CoV-2</t>
  </si>
  <si>
    <t>CTRI/2020/06/026087</t>
  </si>
  <si>
    <t>Other
  Method of generating randomization sequence:Computer generated randomization  Method of allocation concealment:An Open list of random numbers  Blinding and masking:Open Label</t>
  </si>
  <si>
    <t>Cadila Healthcare Limited Zydus Research Center</t>
  </si>
  <si>
    <t>Dr Kevinkumar Kansagra</t>
  </si>
  <si>
    <t>Zydus Research Center,Survey No. 396/403, Sarkhej-Bavla National Highway No.8A,Moraiya</t>
  </si>
  <si>
    <t>kevinkumarkansagra@zyduscadila.com</t>
  </si>
  <si>
    <t>Inclusion criteria: 1. Ability to comprehend and willingness to sign a written ICF for the study. &lt;br/ &gt;&lt;br&gt;2. Male or non-pregnant females, √¢?¬•18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</si>
  <si>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investigator√¢??s assessment. &lt;br/ &gt;&lt;br&gt;4. Comorbid condition like myocardial infarction or heart failure within 90 days of recruitment.</t>
  </si>
  <si>
    <t>Evaluation of the clinical efficacy of Pegylated IFN-√é¬±2b on the basis of change in ordinal &lt;br/ &gt;&lt;br&gt;scale.Timepoint: week 2 and week 4</t>
  </si>
  <si>
    <t>A Phase II Randomized Double-Blind Placebo-Controlled Clinical Trial Of Hydroxychloroquine For Prophylaxis Against Covid-19 In Patients Receiving Radiotherapy (COVID)</t>
  </si>
  <si>
    <t>Drug: Hydroxychloroquine;Other: Placebo;Radiation: Radiation therapy</t>
  </si>
  <si>
    <t>https://clinicaltrials.gov/show/NCT04381988</t>
  </si>
  <si>
    <t>A Study of Hydroxychloroquine vs Placebo to Prevent COVID-19 Infection in Patients Receiving Radiotherapy</t>
  </si>
  <si>
    <t>NCT04381988</t>
  </si>
  <si>
    <t>COVID-19;Cancer</t>
  </si>
  <si>
    <t>Nancy Lee, MD;Nancy Lee, MD</t>
  </si>
  <si>
    <t>;leen2@mskcc.org</t>
  </si>
  <si>
    <t>;212-639-3341</t>
  </si>
  <si>
    <t>Memorial Sloan Kettering Cancer Center;</t>
  </si>
  <si>
    <t>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t>
  </si>
  <si>
    <t>cumulative incidence of SARS-CoV-2 infection</t>
  </si>
  <si>
    <t>A Prospective Open-label Study of the Tigerase¬Æ Efficacy and Safety as Part of Complex Therapy in Patients With COVID-19</t>
  </si>
  <si>
    <t>Biological: Tigerase¬Æ and best available care;Other: Best available care</t>
  </si>
  <si>
    <t>https://clinicaltrials.gov/show/NCT04459325</t>
  </si>
  <si>
    <t>Tigerase¬Æ Efficacy and Safety as Part of Complex Therapy in Patients With COVID-19</t>
  </si>
  <si>
    <t>NCT04459325</t>
  </si>
  <si>
    <t>AO GENERIUM</t>
  </si>
  <si>
    <t>COVID-19;Coronavirus Disease 2019</t>
  </si>
  <si>
    <t>Oksana A. Markova, MD</t>
  </si>
  <si>
    <t>_x000D_&lt;br&gt;        Inclusion Criteria:_x000D_&lt;br&gt;_x000D_&lt;br&gt;          1. Written informed consent for participation in the study_x000D_&lt;br&gt;_x000D_&lt;br&gt;          2. Men and women aged =18 years_x000D_&lt;br&gt;_x000D_&lt;br&gt;          3. Laboratory-confirmed diagnosis of coronavirus infection caused by COVID19, moderate_x000D_&lt;br&gt;             severity *_x000D_&lt;br&gt;_x000D_&lt;br&gt;             *Criteria for moderate flow (just one point) Mandatory Criterion_x000D_&lt;br&gt;_x000D_&lt;br&gt;               -  Pneumonia Additional criteria (used to characterize the disease and are not_x000D_&lt;br&gt;                  required to determine the severity)_x000D_&lt;br&gt;_x000D_&lt;br&gt;               -  Fever above 38 ¬∞ C_x000D_&lt;br&gt;_x000D_&lt;br&gt;               -  respiratory rate more than 22 / min_x000D_&lt;br&gt;_x000D_&lt;br&gt;               -  Shortness of breath during physical exertion_x000D_&lt;br&gt;_x000D_&lt;br&gt;               -  SpO2 &lt;95%_x000D_&lt;br&gt;_x000D_&lt;br&gt;               -  ?-reactive protein (CRP) of serum more than 10 mg / l_x000D_&lt;br&gt;_x000D_&lt;br&gt;          4. Patients with pneumonia with a stable level of hemoglobin saturation by oxygen (&gt; 93%)_x000D_&lt;br&gt;             on oxygen support and / or receiving respiratory support of non-invasive mechanical_x000D_&lt;br&gt;             ventilation_x000D_&lt;br&gt;_x000D_&lt;br&gt;        Exclusion Criteria:_x000D_&lt;br&gt;_x000D_&lt;br&gt;          1. Individual intolerance or hypersensitivity to the active or any of the excipients of_x000D_&lt;br&gt;             the drug Tigerase¬Æ_x000D_&lt;br&gt;_x000D_&lt;br&gt;          2. The need for invasive mechanical ventilation at the time of inclusion of the patient_x000D_&lt;br&gt;_x000D_&lt;br&gt;          3. Patients severe condition (one of the following characteristics):_x000D_&lt;br&gt;_x000D_&lt;br&gt;               -  Respiratory distress syndrome with respiratory rate =30 per minute_x000D_&lt;br&gt;_x000D_&lt;br&gt;               -  Saturation of hemoglobin with oxygen =93% with oxygen support_x000D_&lt;br&gt;_x000D_&lt;br&gt;          4. Patient participate in any clinical trials and / or taking the experimental drug_x000D_&lt;br&gt;             within 30 days before inclusion this trial_x000D_&lt;br&gt;_x000D_&lt;br&gt;          5. Severe competitive respiratory system diseases (bronchial asthma, chronic obstructive_x000D_&lt;br&gt;             pulmonary disease - COPD, cystic fibrosis, interstitial lung disease)_x000D_&lt;br&gt;_x000D_&lt;br&gt;          6. Positive results of laboratory testing for HIV and hepatitis B and C_x000D_&lt;br&gt;_x000D_&lt;br&gt;          7. Life expectancy less than 12 months without COVID-19_x000D_&lt;br&gt;_x000D_&lt;br&gt;          8. Other diseases and conditions, significant laboratory or instrumental deviation,_x000D_&lt;br&gt;             which, according to investigator opinion, may impact the results of the study, limit_x000D_&lt;br&gt;             the patient's participation in the trial or create an unreasonable risk for the_x000D_&lt;br&gt;             patient_x000D_&lt;br&gt;_x000D_&lt;br&gt;          9. Patient's unwillingness or disability to comply with the recommendations prescribed by_x000D_&lt;br&gt;             protocol, as well as any concomitant medical or serious mental conditions that render_x000D_&lt;br&gt;             the patient unsuitable for participation in the study, limit the legitimacy of_x000D_&lt;br&gt;             obtaining informed consent or may affect the patient's ability to participate in the_x000D_&lt;br&gt;             study (including disability to use a nebulizer)_x000D_&lt;br&gt;_x000D_&lt;br&gt;         10. Positive pregnancy test in women_x000D_&lt;br&gt;_x000D_&lt;br&gt;         11. The period of breastfeeding in women_x000D_&lt;br&gt;_x000D_&lt;br&gt;         12. Refusal of male patients and female patients with preserved reproductive function to_x000D_&lt;br&gt;             use adequate methods of contraception throughout the study and for at least 30 days_x000D_&lt;br&gt;             after the end of therapy with the studied drug_x000D_&lt;br&gt;</t>
  </si>
  <si>
    <t>The proportion of patients with mechanical ventilation;Category change on WHO Ordinal Scale for Clinical Improvement</t>
  </si>
  <si>
    <t>Systemic Anticoagulation With Full Dose Low Molecular Weight Heparin (LMWH) Vs. Prophylactic or Intermediate Dose LMWH in High Risk COVID-19 Patients (HEP-COVID Trial)</t>
  </si>
  <si>
    <t>Drug: Enoxaparin;Drug: Prophylactic/Intermediate Dose Enoxaparin</t>
  </si>
  <si>
    <t>https://clinicaltrials.gov/show/NCT04401293</t>
  </si>
  <si>
    <t>Full Dose Heparin Vs. Prophylactic Or Intermediate Dose Heparin in High Risk COVID-19 Patients</t>
  </si>
  <si>
    <t>NCT04401293</t>
  </si>
  <si>
    <t>Sars-CoV2;COVID</t>
  </si>
  <si>
    <t>Alex C Spyropoulos, MD;Damian N Inlall, CCRC</t>
  </si>
  <si>
    <t>;dinlall@northwell.edu</t>
  </si>
  <si>
    <t>;(516) 600-1482</t>
  </si>
  <si>
    <t>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t>
  </si>
  <si>
    <t>Composite outcome of arterial thromboembolic events, venous thromboembolic events and all-cause mortality at Day 30 ¬± 2 days.</t>
  </si>
  <si>
    <t>A Retrospective Cohort Study to Evaluate the Efficacy and Safety of Traditional Chinese Medicine as an Adjuvant Treatment for Patients With Severe COVID-19</t>
  </si>
  <si>
    <t>Drug: Traditional Chinese Medicine Prescription</t>
  </si>
  <si>
    <t>https://clinicaltrials.gov/show/NCT04323332</t>
  </si>
  <si>
    <t>Traditional Chinese Medicine for Severe COVID-19</t>
  </si>
  <si>
    <t>NCT04323332</t>
  </si>
  <si>
    <t>Xiyuan Hospital of China Academy of Chinese Medical Sciences</t>
  </si>
  <si>
    <t>Hao Li, Professor;Hao Li, Professor;Hao Li, Prof.</t>
  </si>
  <si>
    <t>;xyhplihao1965@126.com;xyhplihao1965@126.com</t>
  </si>
  <si>
    <t>;+0086-133113382093;01062835088</t>
  </si>
  <si>
    <t>Xiyuan Hospital of China Academy of Chinese Medical Sciences;</t>
  </si>
  <si>
    <t>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t>
  </si>
  <si>
    <t>Length of hospital stay (days)</t>
  </si>
  <si>
    <t>Open Label Non-comparative Trial of the Combination of Hydroxychloroquine and Azithromycin in the Treatment of Hospitalized Patients With Moderate or Severe COVID-19 Infection</t>
  </si>
  <si>
    <t>https://clinicaltrials.gov/show/NCT04458948</t>
  </si>
  <si>
    <t>Open Label Non-comparative Trial of the Combination of Hydroxychloroquine and Azithromycin in the Treatment of Hospitalized Patients</t>
  </si>
  <si>
    <t>NCT04458948</t>
  </si>
  <si>
    <t>_x000D_&lt;br&gt;        Inclusion Criteria:_x000D_&lt;br&gt;_x000D_&lt;br&gt;          1. Adults aged &gt;18 years of age with lower respiratory infection with SARSCo2 documented_x000D_&lt;br&gt;             by a positive RT-PCR in nasopharyngeal sample admitted to the University of New Mexico_x000D_&lt;br&gt;             Hospital, with an oxygen saturation of less than 94%, on room air, or a respiratory_x000D_&lt;br&gt;             rate &gt;24 per minute, or HR&gt;125 per minute of a PaO2/FIO2&lt;150._x000D_&lt;br&gt;_x000D_&lt;br&gt;          2. Patient with life expectancy &gt;48 hours._x000D_&lt;br&gt;_x000D_&lt;br&gt;          3. Pregnant women may be included if deemed necessary. There is insufficient information_x000D_&lt;br&gt;             regarding the safety of hydroxychloroquine and azithromycin during pregnancy._x000D_&lt;br&gt;             Consequently, these medications are not recommended when pregnant or planning to_x000D_&lt;br&gt;             become pregnant. However, investigators may prescribe hydroxychloroquine and_x000D_&lt;br&gt;             azithromycin if deemed necessary._x000D_&lt;br&gt;_x000D_&lt;br&gt;          4. Azithromycin is excreted in human milk, therefore participants should not breast-feed_x000D_&lt;br&gt;             whilst taking Azithromycin, because it may cause side effects including diarrhoea and_x000D_&lt;br&gt;             infection to a baby. It is recommended to discard the milk during treatment and up_x000D_&lt;br&gt;             until 2 days after discontinuation of treatment. Additionally, hydroxychloroquine_x000D_&lt;br&gt;             should not be taken whilst breast-feeding. However, investigators may prescribe_x000D_&lt;br&gt;             hydroxychloroquine and azithromycin if deemed necessary. Page 6 of 23 Version Date:_x000D_&lt;br&gt;             04.16.2020_x000D_&lt;br&gt;_x000D_&lt;br&gt;          5. Adults unable to consent will be included with the consent of their Legally Authorized_x000D_&lt;br&gt;             Representative (LAR). Assent will be pursued from cognitively impaired participants if_x000D_&lt;br&gt;             they are able to provide assent. Note that this does not preclude the enrollment of_x000D_&lt;br&gt;             cognitively impaired participants that cannot provide assent, but would allow those_x000D_&lt;br&gt;             that can the opportunity to do so._x000D_&lt;br&gt;_x000D_&lt;br&gt;        Exclusion Criteria:_x000D_&lt;br&gt;_x000D_&lt;br&gt;          1. Prisoners_x000D_&lt;br&gt;_x000D_&lt;br&gt;          2. Pre-/co-existing medical conditions, including any of the following:_x000D_&lt;br&gt;_x000D_&lt;br&gt;             Known allergy to study drugs. Contraindication to treatment with study drugs,_x000D_&lt;br&gt;             including retinopathy, and QTc prolongation defined by QTc&gt;450 in males and &gt;470 in_x000D_&lt;br&gt;             females. Unless, it is the opinion of the treating physician(s) that the benefits to_x000D_&lt;br&gt;             treat with medications outweigh the risks. Known chronic kidney disease, stage 4 or 5_x000D_&lt;br&gt;             or receiving dialysis. Glucose-6-phosphate dehydrogenase (G6PD) deficiency._x000D_&lt;br&gt;_x000D_&lt;br&gt;          3. Weight &lt;40 kg._x000D_&lt;br&gt;_x000D_&lt;br&gt;          4. Current use of: hydrocholoroquine or cardiac medicines of: flecainade, Tambocor;_x000D_&lt;br&gt;             amiodarone Cordarone, Pacerone; digoxin or Digox, Digitek, Lanoxin; procainamide or_x000D_&lt;br&gt;             Procan,Procanbid, propafenone, Rythmal._x000D_&lt;br&gt;</t>
  </si>
  <si>
    <t>Evaluation of Length of Hospital Stay;Evaluation of Clinical Response;Evaluation of Fatality Rate;Duration of viral shedding</t>
  </si>
  <si>
    <t>Immunological efficacy of lactic acid bacteria for COVID-19: an open-label trial - COVID-19/lactic acid bacteria</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</si>
  <si>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</si>
  <si>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https://upload.umin.ac.jp/cgi-open-bin/ctr_e/ctr_view.cgi?recptno=R000046202</t>
  </si>
  <si>
    <t>Immunological efficacy of lactic acid bacteria for COVID-19</t>
  </si>
  <si>
    <t>JPRN-UMIN000040479</t>
  </si>
  <si>
    <t>Exclusion criteria: 1) Current infectious, inflammatory, or immune-related diseases&lt;br&gt;2) Pregnant female</t>
  </si>
  <si>
    <t>Plasma cytokine levels after the administration of lactic acid bacteria for 7 days .</t>
  </si>
  <si>
    <t>REDUCING HEALTH CARE WORKERS ABSENTEEISM IN SARS-CoV-2 PANDEMIC BY ENHANCED TRAINED IMMUNE RESPONSES THROUGH BACILLUS CALMETTE-GU√âRIN VACCINATION, A RANDOMIZED CONTROLLED TRIAL</t>
  </si>
  <si>
    <t>Participants will be randomized between intracutaneous administration of BCG vaccine or placebo in a 1:1 ratio</t>
  </si>
  <si>
    <t>https://trialregister.nl/trial/8477</t>
  </si>
  <si>
    <t>BCG vaccination for healthcare workers in SARS-CoV-2 pandemic</t>
  </si>
  <si>
    <t>NL8477</t>
  </si>
  <si>
    <t>University Medical Centre Utrecht</t>
  </si>
  <si>
    <t>SARS-CoV-2, COVID19</t>
  </si>
  <si>
    <t>van der Vaart</t>
  </si>
  <si>
    <t>t.w.vandervaart-2@umcutrecht.nl</t>
  </si>
  <si>
    <t>Inclusion criteria: - Adult (=18 years);&lt;br&gt;- Male or female;&lt;br&gt;- Hospital personnel (expected to) taking care for patients with SARS-CoV-2 infection</t>
  </si>
  <si>
    <t>Exclusion criteria: - Known allergy to (components of) the BCG vaccine or serious adverse events to prior BCG administration;&lt;br&gt;- Known active or latent Mycobacterium tuberculosis or with another mycobacterial species. A history with- or a suspicion of M. tuberculosis infection;&lt;br&gt;- Fever (&gt;38 C) within the past 24 hours&lt;br&gt;- Pregnancy;&lt;br&gt;- Suspicion of active viral or bacterial infection;&lt;br&gt;- Vaccination in the past 4 weeks or expected vaccination during the study period, independent of the type of vaccination&lt;br&gt;-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weeks;&lt;br&gt;- Active solid or non-solid malignancy or lymphoma within the prior two years;&lt;br&gt;- Direct involvement in the design or the execution of the BCG-CORONA study;&lt;br&gt;- Expected absence from work of =4 of the following 12 weeks due to any reason (holidays, maternity leave, retirement, planned surgery etc);&lt;br&gt;- Employed to the hospital &lt; 22 hours per week;&lt;br&gt;- Not in possession of a smartphone</t>
  </si>
  <si>
    <t>Randomized, open-label, controlled trial for evaluating of the efficacy and safety of Baloxavir Marboxil, Favipiravir, and Lopinavir-Ritonavir in the treatment of novel coronavirus pneumonia (COVID-19) patients</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</si>
  <si>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</si>
  <si>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http://www.chictr.org.cn/showproj.aspx?proj=49015</t>
  </si>
  <si>
    <t>ChiCTR2000029548</t>
  </si>
  <si>
    <t>A:10;B:10;C:10;</t>
  </si>
  <si>
    <t>The First Affiliated Hospital, Zhejiang University School of Medicine</t>
  </si>
  <si>
    <t>Yunqing Qiu</t>
  </si>
  <si>
    <t>79 Qingchun Road, Hangzhou, Zhejiang, China</t>
  </si>
  <si>
    <t>qiuyq@zju.edu.cn</t>
  </si>
  <si>
    <t>+86 13588189339</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</si>
  <si>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</si>
  <si>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</si>
  <si>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Time to viral negativityby RT-PCR;Time to clinical improvement: Time from start of study drug to hospital discharge or to NEWS2&lt;2 for 24 hours.;</t>
  </si>
  <si>
    <t>A randomized, open-label study to evaluate the efficacy and safety of low-dose corticosteroids in hospitalized patients with novel coronavirus pneumonia (COVID-19)</t>
  </si>
  <si>
    <t>control group:Standard treatment;experimental group:Standard treatment and methylprednisolone for injection;</t>
  </si>
  <si>
    <t>http://www.chictr.org.cn/showproj.aspx?proj=49086</t>
  </si>
  <si>
    <t>ChiCTR2000029656</t>
  </si>
  <si>
    <t>control group:50;experimental group:50;</t>
  </si>
  <si>
    <t>Wuhan Pulmonary Hosptial</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</si>
  <si>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</si>
  <si>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</si>
  <si>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</si>
  <si>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</si>
  <si>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</si>
  <si>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</si>
  <si>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</si>
  <si>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ECG;Chest imaging;Complications;vital signs;NEWS2 score;</t>
  </si>
  <si>
    <t>Pyridostigmine in Patients With Severe Acute Respiratory Syndrome Secondary to SARS-CoV-2 Infection</t>
  </si>
  <si>
    <t>Drug: Pyridostigmine Bromide;Drug: Placebo</t>
  </si>
  <si>
    <t>https://clinicaltrials.gov/show/NCT04343963</t>
  </si>
  <si>
    <t>Pyridostigmine in Severe SARS-CoV-2 Infection</t>
  </si>
  <si>
    <t>NCT04343963</t>
  </si>
  <si>
    <t>PISCO</t>
  </si>
  <si>
    <t>Sergio I Vald√©s-Ferrer, MD, PhD;Sergio I Vald√©s-Ferrer, MD, PhD;Sergio I Vald√©s-Ferrer, MD, PhD</t>
  </si>
  <si>
    <t>;sergio.valdesf@incmnsz.mx;sergio.valdesf@incmnsz.mx</t>
  </si>
  <si>
    <t>;+525554870900;+52(55)5487-0900</t>
  </si>
  <si>
    <t>Instituto Nacional De Ciencias M√©dicas y Nutrici√≥n;</t>
  </si>
  <si>
    <t>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  a. Dyspnoea_x000D_&lt;br&gt;_x000D_&lt;br&gt;               -  b. Lung infiltrates&gt; 50% of lung fields by CT_x000D_&lt;br&gt;_x000D_&lt;br&gt;               -  c. A ratio of partial pressure arterial oxygen (PaO2) to the fraction of inspired_x000D_&lt;br&gt;                  oxygen (FiO2) &lt;300 mmHg_x000D_&lt;br&gt;_x000D_&lt;br&gt;               -  d. Pulse oximetry &lt;90% to ambient air, or a 3% drop in baseline oximetry, or need_x000D_&lt;br&gt;                  to increase supplemental oxygen due to chronic hypoxia, as well as the need for_x000D_&lt;br&gt;                  supplemental oxygen according to medical judgment_x000D_&lt;br&gt;_x000D_&lt;br&gt;        And, alteration of one or more of the following laboratory studies at the time of hospital_x000D_&lt;br&gt;        admission:_x000D_&lt;br&gt;_x000D_&lt;br&gt;          -  i. D-dimer &gt;1 ug/mL_x000D_&lt;br&gt;_x000D_&lt;br&gt;          -  ii. Ferritin level &gt;300 ng/mL_x000D_&lt;br&gt;_x000D_&lt;br&gt;          -  iii. C-reactive protein (CRP) &gt;3mg/L_x000D_&lt;br&gt;_x000D_&lt;br&gt;          -  iv. Lactate dehydrogenase (LDH) &gt;245 U/L_x000D_&lt;br&gt;_x000D_&lt;br&gt;          -  v. Lymphopenia &lt;800 cells/uL_x000D_&lt;br&gt;_x000D_&lt;br&gt;          -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 unless recommended by the treatment medical team as_x000D_&lt;br&gt;             part of the therapeutic approach for SARS-CoV-2 infection_x000D_&lt;br&gt;_x000D_&lt;br&gt;          9. Participation in interventional clinical trials in the preceding 28 days (however,_x000D_&lt;br&gt;             participation in observational trials or those with no therapeutic intervention, is_x000D_&lt;br&gt;             allowed)_x000D_&lt;br&gt;</t>
  </si>
  <si>
    <t>Critical condition or death;IL-6</t>
  </si>
  <si>
    <t>Assessment of the Safety and Efficacy of Convalescent Plasma to Treat COVID-19 Patients With Moderate and Above Illness</t>
  </si>
  <si>
    <t>Biological: Convalescent Plasma as Therapy for Covid-19 patients</t>
  </si>
  <si>
    <t>https://clinicaltrials.gov/show/NCT04521036</t>
  </si>
  <si>
    <t>Convalescent Plasma for COVID-19 Patients (CPCP)</t>
  </si>
  <si>
    <t>NCT04521036</t>
  </si>
  <si>
    <t>Vinmec Research Institute of Stem Cell and Gene Technology</t>
  </si>
  <si>
    <t>Vietnam</t>
  </si>
  <si>
    <t>CPCP</t>
  </si>
  <si>
    <t>Liem Thanh Nguyen, PhD;Phuong Hoang Nguyen, MPH</t>
  </si>
  <si>
    <t>;v.phuongnh9@vinmec.com</t>
  </si>
  <si>
    <t>;(+84) 39756885</t>
  </si>
  <si>
    <t>Vinmec Research Institute of Stem Cell and Gene Technology;</t>
  </si>
  <si>
    <t>_x000D_&lt;br&gt;        Inclusion Criteria:_x000D_&lt;br&gt;_x000D_&lt;br&gt;          -  Age 18-75 years_x000D_&lt;br&gt;_x000D_&lt;br&gt;          -  SARS-CoV-19 PCR positive_x000D_&lt;br&gt;_x000D_&lt;br&gt;          -  Moderate stage and above_x000D_&lt;br&gt;_x000D_&lt;br&gt;          -  Time from onset to screening = 21 days, the SARS-CoV-2 test is still positive_x000D_&lt;br&gt;_x000D_&lt;br&gt;        Exclusion Criteria:_x000D_&lt;br&gt;_x000D_&lt;br&gt;          -  Patients with a history of autoimmune disease or IgA deficiency_x000D_&lt;br&gt;_x000D_&lt;br&gt;          -  Patients with a history of allergy_x000D_&lt;br&gt;_x000D_&lt;br&gt;          -  Multi-organ/system failure_x000D_&lt;br&gt;_x000D_&lt;br&gt;          -  Pregnant or breastfeeding at the time of study_x000D_&lt;br&gt;_x000D_&lt;br&gt;          -  Cancer, history of heart failure, stroke, bronchial asthma_x000D_&lt;br&gt;_x000D_&lt;br&gt;          -  Multi-organ/system failure with indications for dialysis, severe hypoxia, failure with_x000D_&lt;br&gt;             conventional treatment methods, indications for ECMO._x000D_&lt;br&gt;_x000D_&lt;br&gt;          -  The patient is infected with multidrug-resistant bacteria._x000D_&lt;br&gt;_x000D_&lt;br&gt;          -  The patient is participating in another study._x000D_&lt;br&gt;_x000D_&lt;br&gt;          -  Time from onset to screening&gt; 21 days_x000D_&lt;br&gt;</t>
  </si>
  <si>
    <t>Change in mortality</t>
  </si>
  <si>
    <t>A Multi-site, Phase I/II, 2-Part, Dose-Escalation Trial Investigating the Safety and Immunogenicity of a Prophylactic SARS-CoV-2 RNA Vaccine (BNT162b3) Against COVID-19 Using Different Dosing Regimens in Healthy Adults</t>
  </si>
  <si>
    <t>Biological: BNT162b3</t>
  </si>
  <si>
    <t>https://clinicaltrials.gov/show/NCT04537949</t>
  </si>
  <si>
    <t>A Trial Investigating the Safety and Effects of One BNT162 Vaccine Against COVID-19 in Healthy Adults</t>
  </si>
  <si>
    <t>NCT04537949</t>
  </si>
  <si>
    <t>Covid-19;Protection Against COVID-19</t>
  </si>
  <si>
    <t>BioNTech Responsible Person;BioNTech clinical trials patient information</t>
  </si>
  <si>
    <t>;patients@biontech.de</t>
  </si>
  <si>
    <t>;+49 6131 9084</t>
  </si>
  <si>
    <t>BioNTech SE;</t>
  </si>
  <si>
    <t>_x000D_&lt;br&gt;        Inclusion Criteria:_x000D_&lt;br&gt;_x000D_&lt;br&gt;          -  Have given informed consent by signing the informed consent form (ICF) before_x000D_&lt;br&gt;             initiation of any trial-specific procedures._x000D_&lt;br&gt;_x000D_&lt;br&gt;          -  They must be willing and able to comply with scheduled visits, treatment schedule,_x000D_&lt;br&gt;             laboratory tests, lifestyle restrictions (e.g., to practice social distancing and to_x000D_&lt;br&gt;             follow good practices to reduce their chances of being infected or spreading_x000D_&lt;br&gt;             COVID-19), and other requirements of the trial._x000D_&lt;br&gt;_x000D_&lt;br&gt;          -  They must be able to understand and follow trial-related instructions._x000D_&lt;br&gt;_x000D_&lt;br&gt;          -  For younger adult cohorts, volunteers must be aged 18 to 55 years, have a body mass_x000D_&lt;br&gt;             index over 19 kg/m^2 and under 30 kg/m^2 (i.e., be neither underweight nor obese), and_x000D_&lt;br&gt;             weigh at least 50 kg at Visit 0._x000D_&lt;br&gt;_x000D_&lt;br&gt;        OR For older adult cohorts, volunteers must be aged 56 to 85 years, have a body mass index_x000D_&lt;br&gt;        over 19 kg/m^2 and under 30 kg/m^2 (i.e., be neither underweight nor obese), and weigh at_x000D_&lt;br&gt;        least 50 kg at Visit 0._x000D_&lt;br&gt;_x000D_&lt;br&gt;          -  They must be healthy, in the clinical judgment of the investigator, based on medical_x000D_&lt;br&gt;             history, physical examination, 12-lead electrocardiogram (ECG), vital signs_x000D_&lt;br&gt;             (systolic/diastolic blood pressure, pulse rate, body temperature, respiratory rate),_x000D_&lt;br&gt;             and clinical laboratory tests (blood chemistry, hematology, and urine chemistry) at_x000D_&lt;br&gt;             Visit 0._x000D_&lt;br&gt;_x000D_&lt;br&gt;          -  Women of childbearing potential (WOCBP) must have a negative beta-human chorionic_x000D_&lt;br&gt;             gonadotropin urine test at Visit 0 and Visit 1. Women that are postmenopausal or_x000D_&lt;br&gt;             permanently sterilized will be considered as not having reproductive potential._x000D_&lt;br&gt;_x000D_&lt;br&gt;          -  WOCBP must agree to practice a highly effective form of contraception during the_x000D_&lt;br&gt;             trial, starting after Visit 0 and continuously until 60 days after receiving the last_x000D_&lt;br&gt;             immunization. WOCBP must agree to require their male partners to use condoms during_x000D_&lt;br&gt;             sexual contact (unless male partners are sterilized or infertile)._x000D_&lt;br&gt;_x000D_&lt;br&gt;          -  WOCBP must confirm that they practiced at least one highly effective form of_x000D_&lt;br&gt;             contraception for the 14 days prior to Visit 0._x000D_&lt;br&gt;_x000D_&lt;br&gt;          -  WOCBP must agree not to donate eggs (ova, oocytes) for the purposes of assisted_x000D_&lt;br&gt;             reproduction during trial, starting after Visit 0 and continuously until 60 days after_x000D_&lt;br&gt;             receiving the last immunization._x000D_&lt;br&gt;_x000D_&lt;br&gt;          -  Men who are sexually active with a WOCBP and have not had a vasectomy must agree to_x000D_&lt;br&gt;             practice a highly effective form of contraception with their female partner of_x000D_&lt;br&gt;             childbearing potential during the trial, starting after Visit 0 and continuously until_x000D_&lt;br&gt;             60 days after receiving the last immunization._x000D_&lt;br&gt;_x000D_&lt;br&gt;          -  Men must be willing to refrain from sperm donation, starting after Visit 0 and_x000D_&lt;br&gt;             continuously until 60 days after receiving the last immunization._x000D_&lt;br&gt;_x000D_&lt;br&gt;          -  They must have confirmation of their health insurance coverage prior to Visit 0._x000D_&lt;br&gt;_x000D_&lt;br&gt;          -  They must agree to not be vaccinated during the trial, starting after Visit 0 and_x000D_&lt;br&gt;             continuously until 28 days after receiving the last immunization._x000D_&lt;br&gt;_x000D_&lt;br&gt;        Exclusion Criteria:_x000D_&lt;br&gt;_x000D_&lt;br&gt;          -  Have had any acute illness, as determined by the investigator, with or without fever,_x000D_&lt;br&gt;             within 72 hours prior to the first immunization. An acute illness which is nearly_x000D_&lt;br&gt;             resolved with only minor residual symptoms remaining is allowable if, in the opinion_x000D_&lt;br&gt;             of the investigator, the residual symptoms will not compromise their well-being if_x000D_&lt;br&gt;             they participate as trial subjects in the trial, or that could prevent, limit, or_x000D_&lt;br&gt;             confound the protocol-specified assessments._x000D_&lt;br&gt;_x000D_&lt;br&gt;          -  Are breastfeeding on the day of Visit 0 or who plan to breastfeed during the trial,_x000D_&lt;br&gt;             starting after Visit 0 and continuously until at least 90 days after receiving the_x000D_&lt;br&gt;             last immunization._x000D_&lt;br&gt;_x000D_&lt;br&gt;          -  Have a known allergy, hypersensitivity, or intolerance to the planned investigational_x000D_&lt;br&gt;             medicinal product (IMP) including any excipients of the IMP._x000D_&lt;br&gt;_x000D_&lt;br&gt;          -  Had any medical condition or any major surgery (e.g., requiring general anesthesia)_x000D_&lt;br&gt;             within the past 5 years which, in the opinion of the investigator, could compromise_x000D_&lt;br&gt;             their well-being if they participate as trial subjects in the trial, or that could_x000D_&lt;br&gt;             prevent, limit, or confound the protocol-specified assessments._x000D_&lt;br&gt;_x000D_&lt;br&gt;          -  Have any surgery planned during the trial, starting after Visit 0 and continuously_x000D_&lt;br&gt;             until at least 90 days after receiving the last immunization._x000D_&lt;br&gt;_x000D_&lt;br&gt;          -  Had any chronic use (more than 21 continuous days) of any systemic medications,_x000D_&lt;br&gt;             including immunosuppressants or other immune-modifying drugs, within the 6 months_x000D_&lt;br&gt;             prior to Visit 0 unless in the opinion of the investigator, the medication would not_x000D_&lt;br&gt;             prevent, limit, or confound the protocol-specified assessments or could compromise_x000D_&lt;br&gt;             subject safety._x000D_&lt;br&gt;_x000D_&lt;br&gt;          -  Received any vaccination within the 28 days prior to Visit 0._x000D_&lt;br&gt;_x000D_&lt;br&gt;          -  Had administration of any immunoglobulins and/or any blood products within the 3_x000D_&lt;br&gt;             months prior to Visit 0._x000D_&lt;br&gt;_x000D_&lt;br&gt;          -  Had administration of another IMP including vaccines within 60 days or 5 half-lives_x000D_&lt;br&gt;             (whichever is longer), prior to Visit 0._x000D_&lt;br&gt;_x000D_&lt;br&gt;          -  Have a known history or a positive test of any of human immunodeficiency virus (HIV) 1_x000D_&lt;br&gt;             or 2, Hepatitis B, or Hepatitis C, within the 30 days prior to Visit 0._x000D_&lt;br&gt;_x000D_&lt;br&gt;          -  Have a positive polymerase chain reaction (PCR)-based test for severe acute_x000D_&lt;br&gt;             respiratory syndrome coronavirus 2 (SARS-CoV-2) within the 30 days prior to Visit 1._x000D_&lt;br&gt;_x000D_&lt;br&gt;          -  Have a positive drugs of abuse (for amphetamines, benzodiazepines, barbiturates,_x000D_&lt;br&gt;             cocaine, cannabinoids, opiates, methadone, methamphetamines, phencyclidine, and_x000D_&lt;br&gt;             tricyclic antidepressants) result at Visit 0 or Visit 1._x000D_&lt;br&gt;_x000D_&lt;br&gt;          -  Have a positive breath alcohol test at Visit 0 or Visit 1._x000D_&lt;br&gt;_x000D_&lt;br&gt;          -  Previously participated in an investigational trial involving lipid nanoparticles._x000D_&lt;br&gt;_x000D_&lt;br&gt;          -  Are subject to exclusion periods from other investigational trials or simultaneous_x000D_&lt;br&gt;             participation in another clinical trial._x000D_&lt;br&gt;_x000D_&lt;br&gt;          -  Have any affiliation with the trial site (e.g., are close relative of the investigator_x000D_&lt;br&gt;             or dependent person, such as an employee or student of the trial site)._x000D_&lt;br&gt;_x000D_&lt;br&gt;          -  Have a history (within the past 5 years) of substance abuse or known medical,_x000D_&lt;br&gt;             psychological, or social conditions which, in the opinion of the investigator, could_x000D_&lt;br&gt;             compromise their well-being if they participate as trial subjects in the trial, or_x000D_&lt;br&gt;             that could prevent, limit, or confound the protocol-specified assessments._x000D_&lt;br&gt;_x000D_&lt;br&gt;          -  Have a history of hypersensitivity or serious reactions to previous vaccinations._x000D_&lt;br&gt;_x000D_&lt;br&gt;          -  Have a history of Guillain-Barr√© Syndrome within 6 weeks following a previous_x000D_&lt;br&gt;             vaccination._x000D_&lt;br&gt;_x000D_&lt;br&gt;          -  Have a history of narcolepsy._x000D_&lt;br&gt;_x000D_&lt;br&gt;          -  Have history of alcohol abuse or drug addiction within 1 year before Visit 0._x000D_&lt;br&gt;_x000D_&lt;br&gt;          -</t>
  </si>
  <si>
    <t>The proportion of subjects with at least 1 unsolicited TEAE occurring up to 28¬±4 days after the boost immunization.;The proportion of subjects with at least 1 unsolicited treatment emergent adverse event (TEAE) occurring up to 21¬±2 days after the prime immunization.;Solicited systemic reactions (nausea, vomiting, diarrhea, headache, fatigue, myalgia, arthralgia, chills, loss of appetite, malaise, and fever) recorded up to 7¬±1 days after each immunization.;Solicited local reactions at the injection site (pain/tenderness, erythema/redness, induration/swelling) recorded up to 7¬±1 days after each immunization.</t>
  </si>
  <si>
    <t>An Adaptive, Randomized, Double-blind, Parallel-controlled Clinical Trial of Yinhu Qingwen Granula for the Treatment of Severe CoVID-19</t>
  </si>
  <si>
    <t>Drug: Yinhu Qingwen Granula;Drug: Yin Hu Qing Wen Granula(low does);Other: standard medical treatment</t>
  </si>
  <si>
    <t>https://clinicaltrials.gov/show/NCT04310865</t>
  </si>
  <si>
    <t>Yinhu Qingwen Granula for the Treatment of Severe CoVID-19</t>
  </si>
  <si>
    <t>NCT04310865</t>
  </si>
  <si>
    <t>Zhong Wang</t>
  </si>
  <si>
    <t>COVID-19;Severe Pneumonia;Chinese Medicine</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</si>
  <si>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</si>
  <si>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</si>
  <si>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t>
  </si>
  <si>
    <t>changes in the ratio of PaO2 to FiO2 from baseline</t>
  </si>
  <si>
    <t>A Phase III Open-label Study in Adults to Determine the Safety and Immunogenicity of AZD1222, a Non-replicating ChAdOx1 Vector Vaccine, for the Prevention of COVID-19</t>
  </si>
  <si>
    <t>Biological: AZD1222</t>
  </si>
  <si>
    <t>https://clinicaltrials.gov/show/NCT04540393</t>
  </si>
  <si>
    <t>AZD1222 Vaccine for the Prevention of COVID-19</t>
  </si>
  <si>
    <t>NCT04540393</t>
  </si>
  <si>
    <t>_x000D_&lt;br&gt;        Inclusion Criteria:_x000D_&lt;br&gt;_x000D_&lt;br&gt;          1. Participant must be = 18 years of age at the time of signing the informed consent._x000D_&lt;br&gt;_x000D_&lt;br&gt;          2. Medically stable such that, according to the judgment of the investigator,_x000D_&lt;br&gt;             hospitalization within the study period is not anticipated and the participant appears_x000D_&lt;br&gt;             likely to be able to remain in follow-up through the end of protocol-specified_x000D_&lt;br&gt;             follow-up._x000D_&lt;br&gt;_x000D_&lt;br&gt;               -  A stable medical condition is defined as disease not requiring significant change_x000D_&lt;br&gt;                  in therapy or hospitalization for worsening disease during the 3 months prior to_x000D_&lt;br&gt;                  enrolment_x000D_&lt;br&gt;_x000D_&lt;br&gt;          3. Able to understand and comply with study requirements/procedures based on the_x000D_&lt;br&gt;             assessment of the investigator._x000D_&lt;br&gt;_x000D_&lt;br&gt;          4. Male and/or female_x000D_&lt;br&gt;_x000D_&lt;br&gt;          5. Female participants_x000D_&lt;br&gt;_x000D_&lt;br&gt;               1. Women of childbearing potential must:_x000D_&lt;br&gt;_x000D_&lt;br&gt;                    -  Have a negative pregnancy test on the day of screening and on Day 1_x000D_&lt;br&gt;_x000D_&lt;br&gt;                    -  Use one highly effective form of birth control for at least 28 days prior to_x000D_&lt;br&gt;                       Day 1 and agree to continue using one highly effective form of birth control_x000D_&lt;br&gt;                       through 60 days following administration of the second dose of study_x000D_&lt;br&gt;                       intervention. A highly effective method of contraception is defined as one_x000D_&lt;br&gt;                       that can achieve a failure rate of less than 1% per year when used_x000D_&lt;br&gt;                       consistently and correctly. Periodic abstinence, the rhythm method, and_x000D_&lt;br&gt;                       withdrawal are NOT acceptable methods of contraception._x000D_&lt;br&gt;_x000D_&lt;br&gt;               2. Women are considered of childbearing potential unless they meet either of the_x000D_&lt;br&gt;                  following criteria:_x000D_&lt;br&gt;_x000D_&lt;br&gt;                    -  Surgically sterilised (including bilateral tubal ligation, bilateral_x000D_&lt;br&gt;                       ophorectomy, or hysterectomy), or_x000D_&lt;br&gt;_x000D_&lt;br&gt;                    -  Postmenopausal_x000D_&lt;br&gt;_x000D_&lt;br&gt;                    -  For women aged &lt; 50 years, postmenopausal is defined as having both:_x000D_&lt;br&gt;_x000D_&lt;br&gt;                         -  A history of = 12 months amenorrhea prior to first dosing, without an_x000D_&lt;br&gt;                            alternative cause, following cessation of exogenous sex-hormonal_x000D_&lt;br&gt;                            treatment, and_x000D_&lt;br&gt;_x000D_&lt;br&gt;                         -  A follicle-stimulating hormone level in the post-menopausal range Until_x000D_&lt;br&gt;                            follicle-stimulating hormone is documented to be within menopausal_x000D_&lt;br&gt;                            range, the participant is to be considered of childbearing potential_x000D_&lt;br&gt;_x000D_&lt;br&gt;                    -  For women aged = 50 years, postmenopausal is defined as having a history of_x000D_&lt;br&gt;                       = 12 months amenorrhea prior to first dosing, without an alternative cause,_x000D_&lt;br&gt;                       following cessation of exogenous sex-hormonal treatment_x000D_&lt;br&gt;_x000D_&lt;br&gt;          6. Capable of giving signed informed consent which includes compliance with the_x000D_&lt;br&gt;             requirements and restrictions listed in the ICF and in the protocol_x000D_&lt;br&gt;_x000D_&lt;br&gt;        Exclusion Criteria:_x000D_&lt;br&gt;_x000D_&lt;br&gt;          1. History of allergic disease or reactions likely to be exacerbated by any component of_x000D_&lt;br&gt;             AZD1222._x000D_&lt;br&gt;_x000D_&lt;br&gt;          2. Active infection with SARS-CoV-2 as confirmed by RT-PCR._x000D_&lt;br&gt;_x000D_&lt;br&gt;          3. Known past laboratory-confirmed SARS-CoV-2 infection. Note: Participant's baseline_x000D_&lt;br&gt;             serostatus determined as part of the study will not be used as a basis for exclusion_x000D_&lt;br&gt;             from the study._x000D_&lt;br&gt;_x000D_&lt;br&gt;          4. Significant infection or other acute illness, including fever &gt; 37.8¬∞C on the day_x000D_&lt;br&gt;             prior to or day of first dosing._x000D_&lt;br&gt;_x000D_&lt;br&gt;          5. Any confirmed or suspected immunosuppressive or immunodeficient state, including HIV_x000D_&lt;br&gt;             infection; asplenia; recurrent severe infections and use of immunosuppressant_x000D_&lt;br&gt;             medication within the past 6 months (= 20 mg/kg/day of prednisone or its equivalent,_x000D_&lt;br&gt;             given daily or on alternate days for = 15 days within 30 days prior to administration_x000D_&lt;br&gt;             of study intervention), except topical/inhaled steroids or short-term oral steroids_x000D_&lt;br&gt;             (course lasting_x000D_&lt;br&gt;_x000D_&lt;br&gt;             = 14 days)._x000D_&lt;br&gt;_x000D_&lt;br&gt;               1. Note: HIV-positive participants with CD4 counts &gt; 500 for = 12 months and on a_x000D_&lt;br&gt;                  stable HIV antiretroviral regimen may be enrolled_x000D_&lt;br&gt;_x000D_&lt;br&gt;               2. Note: Topical tacrolimus is allowed if not used within 14 days prior to the day_x000D_&lt;br&gt;                  of erolment._x000D_&lt;br&gt;_x000D_&lt;br&gt;          6. History of primary malignancy except for:_x000D_&lt;br&gt;_x000D_&lt;br&gt;               1. Malignancy with low potential risk for recurrence after curative treatment (for_x000D_&lt;br&gt;                  example, history of childhood leukaemia) or metastasis (for example, indolent_x000D_&lt;br&gt;                  prostate cancer) in the opinion of the site investigator._x000D_&lt;br&gt;_x000D_&lt;br&gt;               2. Adequately treated non-melanoma skin cancer or lentigo maligna without evidence_x000D_&lt;br&gt;                  of disease_x000D_&lt;br&gt;_x000D_&lt;br&gt;               3. Adequately treated uterine cervical carcinoma in situ without evidence of disease_x000D_&lt;br&gt;_x000D_&lt;br&gt;               4. Localised prostate cancer_x000D_&lt;br&gt;_x000D_&lt;br&gt;          7. Clinically significant bleeding disorder (eg, factor deficiency, coagulopathy, or_x000D_&lt;br&gt;             platelet disorder), or prior history of significant bleeding or bruising following IM_x000D_&lt;br&gt;             injections or venepuncture._x000D_&lt;br&gt;_x000D_&lt;br&gt;          8. Severe and/or uncontrolled cardiovascular disease, respiratory disease,_x000D_&lt;br&gt;             gastrointestinal disease, liver disease, renal disease, endocrine disorder, and_x000D_&lt;br&gt;             neurological illness, as judged by the investigator (mild/moderate well-controlled_x000D_&lt;br&gt;             comorbidities are allowed)._x000D_&lt;br&gt;_x000D_&lt;br&gt;          9. History of Guillain-Barr√© syndrome, or other neuroimmunological disease._x000D_&lt;br&gt;_x000D_&lt;br&gt;         10. Any other significant disease, disorder, or finding that may significantly increase_x000D_&lt;br&gt;             the risk to the participant, affect the ability of the participant to participate in_x000D_&lt;br&gt;             the study, or impair interpretation of the study data._x000D_&lt;br&gt;_x000D_&lt;br&gt;         11. Receipt of, or planned receipt of investigational products indicated for the treatment_x000D_&lt;br&gt;             or prevention of SARS-CoV-2 or COVID-19. Note: For participants in the study who_x000D_&lt;br&gt;             become hospitalised with COVID-19, receipt of licensed treatment options and/or_x000D_&lt;br&gt;             participation in investigational treatment studies is permitted._x000D_&lt;br&gt;_x000D_&lt;br&gt;         12. Receipt of any vaccine (licensed or investigational) other than licensed influenza_x000D_&lt;br&gt;             vaccines within 30 days prior to and after administration of study intervention._x000D_&lt;br&gt;_x000D_&lt;br&gt;         13. Receipt of any influenza vaccine (licensed or investigational) within 7 days prior to_x000D_&lt;br&gt;             and after administration of study intervention._x000D_&lt;br&gt;_x000D_&lt;br&gt;         14. Receipt of immunoglobulins and/or any blood products within 3 months prior to_x000D_&lt;br&gt;             administration of study intervention or expected receipt during the period of study_x000D_&lt;br&gt;             follow-up._x000D_&lt;br&gt;_x000D_&lt;br&gt;         15. Involvement in the planning and/or conduct of the study (applies to both Sponsor staff_x000D_&lt;br&gt;             and/or staff at the study site)._x000D_&lt;br&gt;_x000D_&lt;br&gt;         16. For women only - currently pregnant (confirmed with positive pregnancy test) or_x000D_&lt;br&gt;             breastfeeding_x000D_&lt;br&gt;_x000D_&lt;br&gt;         17. Judgment by the investigator that the participant should not participate in the study_x000D_&lt;br&gt;             if the participant is unlikely to comply with study procedures, restrictions, and_x000D_&lt;br&gt;             requirements._x000D_&lt;br&gt;_x000D_&lt;br&gt;         18. Previous enrolme</t>
  </si>
  <si>
    <t>Incidence of SAEs following the first vaccination and throughout the study duration (Day 180) [Safety and Tolerability].</t>
  </si>
  <si>
    <t>Immunomodulatory Profile of Dexmedetomidine Sedation in Patients Recovering After ARDS Covid-19</t>
  </si>
  <si>
    <t>Other: Inflammatory cytokines and chemokines profiles of patients with dexmedetomidine administration</t>
  </si>
  <si>
    <t>https://clinicaltrials.gov/show/NCT04413864</t>
  </si>
  <si>
    <t>NCT04413864</t>
  </si>
  <si>
    <t>DEXDO-COVID</t>
  </si>
  <si>
    <t>Vincent DEGOS, Pr;Vincent DEGOS, Pr;Alexandre Demoule, Md, PhD</t>
  </si>
  <si>
    <t>;vincent.degos@aphp.fr;</t>
  </si>
  <si>
    <t>;142163761;+ 33 1 42 16 77 61</t>
  </si>
  <si>
    <t>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t>
  </si>
  <si>
    <t>Change of inflammatory cytokines concentration (mmol / L) in Covid19 + patients from Baseline at 6 months</t>
  </si>
  <si>
    <t>Examination of test accuracy of COVID-19 rapid antibody kit - Examination of test accuracy of COVID-19 rapid antibody kit</t>
  </si>
  <si>
    <t>Diagnosis with rapid antibody kit</t>
  </si>
  <si>
    <t>https://upload.umin.ac.jp/cgi-open-bin/ctr_e/ctr_view.cgi?recptno=R000045901</t>
  </si>
  <si>
    <t>Examination of test accuracy of COVID-19 rapid antibody kit</t>
  </si>
  <si>
    <t>JPRN-UMIN000040235</t>
  </si>
  <si>
    <t>JA Akita Koseiren Yuri Kumiai General Hospital</t>
  </si>
  <si>
    <t>5years-old</t>
  </si>
  <si>
    <t>99years-old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</si>
  <si>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</si>
  <si>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</si>
  <si>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</si>
  <si>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</si>
  <si>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</si>
  <si>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</si>
  <si>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</si>
  <si>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Accuracy of rapid kit antibody kit</t>
  </si>
  <si>
    <t>A Phase 2, Randomized, Double-Blind, Placebo-Controlled, Parallel-group, Multi-center Study of an Inhaled Pan-Janus Kinase Inhibitor, TD-0903, to Treat Symptomatic Acute Lung Injury Associated With COVID-19</t>
  </si>
  <si>
    <t>https://clinicaltrials.gov/show/NCT04402866</t>
  </si>
  <si>
    <t>TD-0903 for ALI Associated With COVID-19</t>
  </si>
  <si>
    <t>NCT04402866</t>
  </si>
  <si>
    <t>Moldova, Republic of;Romania;Ukraine;United Kingdom;Moldova, Republic of;Romania;Ukraine;United Kingdom</t>
  </si>
  <si>
    <t>Acute Lung Injury (ALI) Associated With COVID-19;Lung Inflammation Associated With COVID-19</t>
  </si>
  <si>
    <t>Medical Monitor;Theravance Biopharma Call Center</t>
  </si>
  <si>
    <t>;medinfo@theravance.com</t>
  </si>
  <si>
    <t>;1-855-633-8479</t>
  </si>
  <si>
    <t>Theravance Biopharma;</t>
  </si>
  <si>
    <t>_x000D_&lt;br&gt;        Inclusion Criteria:_x000D_&lt;br&gt;_x000D_&lt;br&gt;          -  Willing and able to provide written informed consent on their own prior to performing_x000D_&lt;br&gt;             study procedures. In the U.K., subject assent or proxy consent as per local site_x000D_&lt;br&gt;             procedures, may also be acceptable if both a clinician and second health professional_x000D_&lt;br&gt;             attest that the subject understands the risks and potential benefits of the study and_x000D_&lt;br&gt;             elects to proceed. Outside the U.K., written informed consent may only be obtained_x000D_&lt;br&gt;             from the subject or legally authorized representative. In the event the subject loses_x000D_&lt;br&gt;             capacity during the study, the subject consents to continued participation, except_x000D_&lt;br&gt;             where this is not clinically indicated._x000D_&lt;br&gt;_x000D_&lt;br&gt;          -  Willing and able to comply with study-related procedures/assessments_x000D_&lt;br&gt;_x000D_&lt;br&gt;          -  Age 18 to 80 years old_x000D_&lt;br&gt;_x000D_&lt;br&gt;          -  Hospitalized (or documentation of a plan to admit to the hospital if the subject is in_x000D_&lt;br&gt;             an emergency department) and requiring supplemental oxygen to maintain saturation &gt;_x000D_&lt;br&gt;             90%_x000D_&lt;br&gt;_x000D_&lt;br&gt;          -  A diagnosis of symptomatic COVID-19 defined as a positive test for SARS-CoV-2 RNA_x000D_&lt;br&gt;             detected by RT-PCR on a sample from the upper respiratory tract (e.g., nasopharyngeal,_x000D_&lt;br&gt;             nasal, or oropharyngeal swab) collected &lt; 72 hours prior to randomization_x000D_&lt;br&gt;_x000D_&lt;br&gt;          -  Onset of COVID-19 -related symptoms &gt; 2 days and &lt;/= 10 days prior to hospital_x000D_&lt;br&gt;             admission_x000D_&lt;br&gt;_x000D_&lt;br&gt;        Exclusion Criteria:_x000D_&lt;br&gt;_x000D_&lt;br&gt;          -  Subjects currently receiving invasive mechanical ventilation_x000D_&lt;br&gt;_x000D_&lt;br&gt;          -  Presence or suspicion of active malignancy with the exception of cancer in situ (e.g.,_x000D_&lt;br&gt;             skin cancer)_x000D_&lt;br&gt;_x000D_&lt;br&gt;          -  Evidence of serious active infection other than COVID-19_x000D_&lt;br&gt;_x000D_&lt;br&gt;          -  Current diagnosis of human immunodeficiency virus, hepatitis B or C_x000D_&lt;br&gt;_x000D_&lt;br&gt;          -  In the opinion of the investigator, unlikely to survive for &gt; 24 hours from enrollment_x000D_&lt;br&gt;_x000D_&lt;br&gt;          -  Women who are pregnant or might be pregnant, or who are currently breast-feeding._x000D_&lt;br&gt;             Subjects must agree to not donate ova or sperm through 30 days after the last dose of_x000D_&lt;br&gt;             study medication_x000D_&lt;br&gt;_x000D_&lt;br&gt;          -  Presence of significant comorbidity that, in the opinion of the investigator,_x000D_&lt;br&gt;             predisposes the subject to mortality. Such conditions might include: a. New York Heart_x000D_&lt;br&gt;             Association class IV Heart Failure b. Hepatic dysfunction (i.e., AST or ALT &gt;3x upper_x000D_&lt;br&gt;             limit of normal) c. Renal dysfunction (i.e., estimated glomerular filtration rate_x000D_&lt;br&gt;             (eGFR) &lt; 50mL/min) or receiving renal replacement therapy_x000D_&lt;br&gt;_x000D_&lt;br&gt;          -  Presence of septic shock at time of enrollment_x000D_&lt;br&gt;_x000D_&lt;br&gt;          -  Hemoglobin &lt; 80 g/L_x000D_&lt;br&gt;_x000D_&lt;br&gt;          -  Evidence of neutropenia (i.e., absolute neutrophil count &lt; 1000 cells/uL), lymphopenia_x000D_&lt;br&gt;             (i.e., absolute lymphocyte count &lt; 200 cells/uL) or thrombocytopenia (i.e.Platelets &lt;_x000D_&lt;br&gt;             50√ó10^9/L)_x000D_&lt;br&gt;_x000D_&lt;br&gt;          -  Hypersensitivity to TD-0903 or its components, or to other JAK inhibitors_x000D_&lt;br&gt;_x000D_&lt;br&gt;          -  Treatment with anti-IL 6 (e.g., tocilizumab, sarilumab), anti-IL-6R antagonists (e.g.,_x000D_&lt;br&gt;             abatacept), JAK inhibitors (e.g., baricitinib, tofacitinib) supplemental interferon_x000D_&lt;br&gt;             therapy, or tyrosine kinase inhibitors (e.g., erlotinib, gefinitib) in the past 30_x000D_&lt;br&gt;             days, or plans to receive a JAK inhibitor during the study period_x000D_&lt;br&gt;_x000D_&lt;br&gt;          -  Current treatment with conventional synthetic disease-modifying anti-rheumatic drugs_x000D_&lt;br&gt;             (DMARDs)/immunosuppressive agents including:_x000D_&lt;br&gt;_x000D_&lt;br&gt;               1. Methotrexate, cyclosporine, mycophenolate, tacrolimus, penicillamine, or_x000D_&lt;br&gt;                  sulfasalazine within 2 weeks prior to enrollment_x000D_&lt;br&gt;_x000D_&lt;br&gt;               2. Azathioprine or cyclophosphamide within 12 weeks prior to enrollment_x000D_&lt;br&gt;_x000D_&lt;br&gt;               3. Monoclonal antibodies targeting B cells (e.g., rituximab) within 12 weeks prior_x000D_&lt;br&gt;                  to enrollment_x000D_&lt;br&gt;_x000D_&lt;br&gt;               4. Tumor necrosis factor-alpha (TNFa)) inhibitors within 4 weeks prior to enrollment_x000D_&lt;br&gt;_x000D_&lt;br&gt;          -  Participating in other clinical trials involving any other experimental treatment for_x000D_&lt;br&gt;             COVID-19, except in the context of a single-arm antiviral or convalescent plasma_x000D_&lt;br&gt;             compassionate-use protocol_x000D_&lt;br&gt;_x000D_&lt;br&gt;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kg/m2_x000D_&lt;br&gt;_x000D_&lt;br&gt;          -  Receipt of live vaccine (i.e., live attenuated) in the 4 weeks prior to visit 1 or_x000D_&lt;br&gt;             plans to receive a live vaccine (or live attenuated) during the study period. Note:_x000D_&lt;br&gt;             Use of non-live (inactivated) vaccinations is allowed for all subjects_x000D_&lt;br&gt;_x000D_&lt;br&gt;          -  History of venous thromboembolism (VTE), deep venous thrombosis (DVT), Pulmonary_x000D_&lt;br&gt;             Embolism (PE) or known hypercoagulable disorder (e.g., factor V Leiden,_x000D_&lt;br&gt;             antiphospholipid antibody syndrome, protein C or S deficiency)_x000D_&lt;br&gt;</t>
  </si>
  <si>
    <t>Part 2: Respiratory Failure-Free Days (RFDs)</t>
  </si>
  <si>
    <t>Semaglutide to Reduce Myocardial Injury in PATIents With COVID-19 Randomized Controlled Trial</t>
  </si>
  <si>
    <t>Drug: semaglutide</t>
  </si>
  <si>
    <t>https://clinicaltrials.gov/show/NCT04615871</t>
  </si>
  <si>
    <t>Semaglutide to Reduce Myocardial Injury in PATIents With COVID-19</t>
  </si>
  <si>
    <t>NCT04615871</t>
  </si>
  <si>
    <t>Vladim√≠r D≈æav√≠k</t>
  </si>
  <si>
    <t>Brazil;Canada;Mexico;United Kingdom;Brazil;Canada;Mexico;United Kingdom</t>
  </si>
  <si>
    <t>Covid19;Myocardial Injury</t>
  </si>
  <si>
    <t>SEMPATICO</t>
  </si>
  <si>
    <t>Vladimir Dzavik, MD</t>
  </si>
  <si>
    <t>_x000D_&lt;br&gt;        Inclusion Criteria:_x000D_&lt;br&gt;_x000D_&lt;br&gt;        Symptomatic* COVID-2 infection confirmed by a positive COVID-19 test requiring_x000D_&lt;br&gt;        hospitalization [or equivalent health care setting] with any two of the following high-risk_x000D_&lt;br&gt;        features:_x000D_&lt;br&gt;_x000D_&lt;br&gt;          -  age = 60 years_x000D_&lt;br&gt;_x000D_&lt;br&gt;          -  obesity (BMI &gt;30)_x000D_&lt;br&gt;_x000D_&lt;br&gt;          -  diabetes mellitus_x000D_&lt;br&gt;_x000D_&lt;br&gt;          -  hypertension (on treatment or recently diagnosed)h_x000D_&lt;br&gt;_x000D_&lt;br&gt;          -  coronary artery, cerebrovascular or peripheral vascular disease?_x000D_&lt;br&gt;_x000D_&lt;br&gt;          -  chronic kidney disease (CKD) [eGFR &lt;60 mL/min/1.73m2 using the CKD Epidemiology_x000D_&lt;br&gt;             Collaboration equation_x000D_&lt;br&gt;_x000D_&lt;br&gt;          -  admission troponin &gt;99% of ULN_x000D_&lt;br&gt;_x000D_&lt;br&gt;          -  admission d-dimer &gt; 1¬µg/ml_x000D_&lt;br&gt;_x000D_&lt;br&gt;          -  O2 saturation =93% e on room air or =95% on O2 therapy at 1-4 LPM_x000D_&lt;br&gt;_x000D_&lt;br&gt;        Exclusion Criteria:_x000D_&lt;br&gt;_x000D_&lt;br&gt;          -  Age &lt;18 years_x000D_&lt;br&gt;_x000D_&lt;br&gt;          -  History of pancreatitis_x000D_&lt;br&gt;_x000D_&lt;br&gt;          -  History of multiple endocrine neoplasia or medullary thyroid cancer_x000D_&lt;br&gt;_x000D_&lt;br&gt;          -  Current use of a GLP-1 receptor agonist [use of a DPP-4 inhibitor is allowed]_x000D_&lt;br&gt;_x000D_&lt;br&gt;          -  Positive beta-HCG (pregnancy test is mandated with baseline bloodwork for all female_x000D_&lt;br&gt;             subjects =50 years of age_x000D_&lt;br&gt;_x000D_&lt;br&gt;          -  Elevation of serum lipase, direct (conjugated) bilirubin, or alkaline phosphatase_x000D_&lt;br&gt;             (ALP) more than 3X the upper limit of normal on baseline bloodwork_x000D_&lt;br&gt;_x000D_&lt;br&gt;          -  history of decompensated heart failure with reduced ejection fraction (&lt;35%) within 90_x000D_&lt;br&gt;             days, or known stable NYHA class IV heart failure prior to their COVID-19 illness_x000D_&lt;br&gt;_x000D_&lt;br&gt;          -  imminent mechanical ventilation or death_x000D_&lt;br&gt;_x000D_&lt;br&gt;          -  O2 therapy &gt;4 LPM by nasal cannula or mask or already receiving non-invasive_x000D_&lt;br&gt;             mechanical ventilation on enrolment_x000D_&lt;br&gt;_x000D_&lt;br&gt;          -  Any marker of hemodynamic instability at baseline defined as persistent SBP &lt;90 mmHg_x000D_&lt;br&gt;             after rehydration, or &gt; 220 mmHg after receiving routine antihypertensive therapy, or_x000D_&lt;br&gt;             HR &lt;50 bpm or &gt; 140 bpm after rehydration._x000D_&lt;br&gt;_x000D_&lt;br&gt;          -  inability to provide informed consent_x000D_&lt;br&gt;</t>
  </si>
  <si>
    <t>Composite of death or mechanical ventilation</t>
  </si>
  <si>
    <t>A Multicentre, Phase 2, Randomised Study to Assess the Efficacy and Safety of Bemcentinib for the Treatment of COVID-19 in Hospitalised Patients</t>
  </si>
  <si>
    <t>Intervention1: Bemcentinib (BGB324) 100mg Oral: 1)400mg of will be given on Day 1 through Day 3 &lt;br&gt;2)200mg of will be given on Day 4 through Day 15&lt;br&gt;&lt;br&gt;Control Intervention1: Study Drug: Bemcentinib (BGB324) 100mg Oral: √¢?¬¢400mg of will be given on Day 1 through Day 3 &lt;br&gt;√¢?¬¢200mg of will be given on Day 4 through Day 15&lt;br&gt;&lt;br&gt;Control Intervention2: Not Applicable: Not Applicable&lt;br&gt;</t>
  </si>
  <si>
    <t>http://www.ctri.nic.in/Clinicaltrials/pmaindet2.php?trialid=48797</t>
  </si>
  <si>
    <t>Phase II Study of Bemcentinib for the Treatment of COVID-19 in Hospitalised Patients</t>
  </si>
  <si>
    <t>CTRI/2020/10/028602</t>
  </si>
  <si>
    <t>BerGenBio ASA</t>
  </si>
  <si>
    <t>India;South Africa</t>
  </si>
  <si>
    <t>IQVIA RDS (India) Private Limited Natraj by Rustomjee 6th Floor 194 MV Road Near Western Express Highway Metro Station Andheri East Mumbai 400 069 Mumbai
Mumbai
MAHARASHTRA
400 069
India</t>
  </si>
  <si>
    <t>Inclusion criteria: 1.Adults (√¢?¬•18 years) with SARS-CoV-2 infection confirmed by laboratory tests and/or point of care tests (which may include results from a test that was performed prior to hospital admission if, in the opinion of theInvestigator, it is relevant to ongoing COVID 19). &lt;br/ &gt;&lt;br&gt;2.Patients with symptoms and/or signs consistent with COVID-19, requiring treatment. &lt;br/ &gt;&lt;br&gt;3.A score of Grade 3 to 5 on the 9-point ordinal scale.In India; only patients with a score of Grade 4 or 5 will be enrolled. &lt;br/ &gt;&lt;br&gt;4.	a) Male patients: &lt;br/ &gt;&lt;br&gt;√¢?¬¢A male patient must agree to use contraception as detailed in Appendix 5 during the treatment period and for at least 120 days after the last dose of study treatment and refrain from donating sperm during this period. &lt;br/ &gt;&lt;br&gt;b) Female patients: &lt;br/ &gt;&lt;br&gt;√¢?¬¢A female patient is eligible to participate if she is not pregnant, not breastfeeding, and at least 1 of the following conditions applies: &lt;br/ &gt;&lt;br&gt;i Not a woman of childbearing potential  &lt;br/ &gt;&lt;br&gt;OR &lt;br/ &gt;&lt;br&gt;iiA woman of childbearing potential who agrees to follow the contraceptive guidance in Appendix 5 during the treatment period and for at least 120 days after the last dose of study treatment. &lt;br/ &gt;&lt;br&gt;5.Women who are lactating who agree not to breastfeed their child during the study and for at least 120 days after termination of study therapy (they may continue to express milk away from the child during this period, but this milk must be discarded). &lt;br/ &gt;&lt;br&gt;6.Ability to provide informed consent signed by the study patient or legally authorised representative. &lt;br/ &gt;&lt;br&gt; &lt;br/ &gt;&lt;br&gt;</t>
  </si>
  <si>
    <t>Exclusion criteria: 1.Patients who have previously had a score of 6 or 7 on the 9-point ordinal scale. &lt;br/ &gt;&lt;br&gt;2.Inability to swallow capsules (administration via nasogastric tube is permitted in patients who become unable to swallow after starting the study drug) &lt;br/ &gt;&lt;br&gt;3.History of the following cardiac conditions: &lt;br/ &gt;&lt;br&gt;a)Myocardial infarction within 3 months prior to the first dose &lt;br/ &gt;&lt;br&gt;b)Unstable angina &lt;br/ &gt;&lt;br&gt;c)History of clinically significant dysrhythmias (long QT features on ECG, sustained bradycardia [√¢?¬§55 bpm]), left bundle branch block, or ventricular arrhythmia) or history of familial long QT.Patients with an implantable cardioverter defibrillator device in place, will be allowed to enrol. Atrial fibrillation will not be a reason for exclusion. &lt;br/ &gt;&lt;br&gt;4.Screening 12-lead ECG with a measurable QT interval according to Fridericia correction (QTcF)  &gt;470 msec. In the presence of a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protocol &lt;br/ &gt;&lt;br&gt;5.Clinically significant hypokalaemia: Individuals who do not meet this criterion may be rescreened once, after correction of 6.Therapeutic anticoagulation with vitamin K antagonists. Note: Patients receiving low doses prescribed to maintain the patency of venous access devices may be included. &lt;br/ &gt;&lt;br&gt;7.Previous bowel resection that would interfere with drug absorption. &lt;br/ &gt;&lt;br&gt;8.Any patient whose interests are not best served by study participation, as determined by a senior attending clinician. &lt;br/ &gt;&lt;br&gt;9.Alanine aminotransferase/aspartate aminotransferase  &gt;5 √É? the upper limit of normal electrolyte abnormality. &lt;br/ &gt;&lt;br&gt;10.Current treatment (or planned initiation of treatment during the first 15 days of the study) for human immunodeficiency virus (HIV) or tuberculosis (TB). &lt;br/ &gt;&lt;br&gt;11.Positive serologic assay at screening for hepatitis B virus (Hep B surface antigen) or hepatitis C virus (hepatitis C PCR or hepatitis C core antigen) at local laboratory. &lt;br/ &gt;&lt;br&gt;12.Stage 4 severe chronic kidney disease. &lt;br/ &gt;&lt;br&gt;13.Anticipated transfer to another hospital that is not a study centre within 72 hours. &lt;br/ &gt;&lt;br&gt;14.Allergy to any study treatment. &lt;br/ &gt;&lt;br&gt;15.Experimental off-label usage of medicinal products as treatments for COVID-19 (except where the product has either been given a positive opinion under the Early Access to Medicines Scheme [EAMS] or is a SARS-CoV-2 vaccine) at the time of enrolment. &lt;br/ &gt;&lt;br&gt;16.Patients participating in another clinical study of an investigational medicinal product. &lt;br/ &gt;&lt;br&gt;17.Current or planned treatment for tuberculosis. &lt;br/ &gt;&lt;br&gt;</t>
  </si>
  <si>
    <t>To evaluate the efficacy of bemcentinib as add-on therapy to standard of care (SoC) in patients hospitalised with coronavirus disease 2019 (COVID-19)Timepoint: Time to sustained clinical improvement of at least 2 points (from randomisation) on a 9-point category ordinal scale, live discharge from the hospital, or considered fit for discharge (a score of 0, 1, or 2 on the ordinal scale), whichever comes first, by Day 29 (this will also define the √¢??responder√¢?? for the response rate analyses).</t>
  </si>
  <si>
    <t>A Novel Proportional Open Ventilation (POV) Device and Its Efficacy in Managing Acute Respiratory Failure in COVID-19 Patients</t>
  </si>
  <si>
    <t>Device: Life2000¬Æ Ventilator</t>
  </si>
  <si>
    <t>https://clinicaltrials.gov/show/NCT04581161</t>
  </si>
  <si>
    <t>Proportional Open Ventilation (POV) Device and Its Efficacy in Managing Acute Respiratory Failure in COVID-19 Patients</t>
  </si>
  <si>
    <t>NCT04581161</t>
  </si>
  <si>
    <t>Acute Respiratory Failure;Covid19</t>
  </si>
  <si>
    <t>Jonathan Shelver, MD;Marissa Peterson;Jonathan Shelver, MD</t>
  </si>
  <si>
    <t>;Marissa.K.Peterson@HealthPartners.Com;</t>
  </si>
  <si>
    <t>;651 254-5321;</t>
  </si>
  <si>
    <t>Park Nicolette;</t>
  </si>
  <si>
    <t>_x000D_&lt;br&gt;        Inclusion Criteria:_x000D_&lt;br&gt;_x000D_&lt;br&gt;        Patients who meet all of the following inclusion criteria and no exclusion criteria will be_x000D_&lt;br&gt;        included in the study:_x000D_&lt;br&gt;_x000D_&lt;br&gt;          -  A diagnosed or suspected COVID-19 patient requiring non-invasive ventilatory support_x000D_&lt;br&gt;             and admitted to hospital_x000D_&lt;br&gt;_x000D_&lt;br&gt;          -  PaO2/FiO2 = 300 (corrected for altitude)_x000D_&lt;br&gt;_x000D_&lt;br&gt;          -  RR = 30/min during early use of oxygen_x000D_&lt;br&gt;_x000D_&lt;br&gt;          -  Adults of 18 years and older_x000D_&lt;br&gt;_x000D_&lt;br&gt;          -  Provision of written informed consent to participate in study by subject or legal_x000D_&lt;br&gt;             representative._x000D_&lt;br&gt;_x000D_&lt;br&gt;        Exclusion Criteria:_x000D_&lt;br&gt;_x000D_&lt;br&gt;        Patients who meet one or more of the following exclusion criteria will not be eligible for_x000D_&lt;br&gt;        the study:_x000D_&lt;br&gt;_x000D_&lt;br&gt;          -  Patients under the age of 18_x000D_&lt;br&gt;_x000D_&lt;br&gt;          -  Patients who are not diagnosed or suspected of having an acute COVID-19 illness_x000D_&lt;br&gt;_x000D_&lt;br&gt;          -  Patients who do not require non-invasive ventilatory interventions, PaO2/FiO2 &gt; 300_x000D_&lt;br&gt;             (corrected for altitude) and tolerating supplemental oxygen with SpO2 saturations =_x000D_&lt;br&gt;             92%._x000D_&lt;br&gt;_x000D_&lt;br&gt;          -  Patients who require immediate IMV upon admission or have a RR &gt; 30/min on early_x000D_&lt;br&gt;             oxygen intervention._x000D_&lt;br&gt;_x000D_&lt;br&gt;          -  Thoracoabdominal desynchrony and paradoxical breathing at admission_x000D_&lt;br&gt;_x000D_&lt;br&gt;          -  Patients in immediate need of or on vasopressors upon ICU admission_x000D_&lt;br&gt;_x000D_&lt;br&gt;          -  Patients or legal representatives who are unwilling or unable to provide written_x000D_&lt;br&gt;             consent._x000D_&lt;br&gt;</t>
  </si>
  <si>
    <t>Life2000¬Æ Compared to HFNC (AIRVO)</t>
  </si>
  <si>
    <t>A Clinical Study to Evaluate the role of Herbal Immunomodulators (Tab Septilin and Tab Bresol) as add on treatment in Asymptomatic and mildly symptomatic COVID-19 confirmed cases</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</si>
  <si>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</si>
  <si>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http://www.ctri.nic.in/Clinicaltrials/pmaindet2.php?trialid=44293</t>
  </si>
  <si>
    <t>Role of Herbal Immunomodulators   in mild COVID-19 confirmed cases</t>
  </si>
  <si>
    <t>CTRI/2020/06/025801</t>
  </si>
  <si>
    <t>Randomized, Parallel Group, Active Controlled Trial
  Method of generating randomization sequence:Permuted block randomization, fixed  Method of allocation concealment:Case Record Numbers  Blinding and masking:Open Label</t>
  </si>
  <si>
    <t>The Himalaya Drug Company</t>
  </si>
  <si>
    <t>Dr Soorya Narayan H</t>
  </si>
  <si>
    <t>Room No 301,3rd Floor 
Clinical
Phramacology.
Reserach and Development Makali,Tumkur Road,</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</si>
  <si>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</si>
  <si>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</si>
  <si>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</si>
  <si>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</si>
  <si>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Sancai granule improves lung and kidney function for patient with COVID-19 pneumonia in the recovery period: a randomized, parallel controlled trial</t>
  </si>
  <si>
    <t>Experimental group:Sancai granule;Control group:stimulant;</t>
  </si>
  <si>
    <t>http://www.chictr.org.cn/showproj.aspx?proj=56771</t>
  </si>
  <si>
    <t>Sancai granule improves lung and kidney function for patient with novel coronavirus pneumonia (COVID-19) in the recovery period: a randomized, parallel controlled trial</t>
  </si>
  <si>
    <t>ChiCTR2000034794</t>
  </si>
  <si>
    <t>Inclusion criteria: 1. Patients who met the discharge standards with the criteria for Diagnosis and Treatment Guideline of Novel Coronavirus Pneumonia (Trial 7th edition) and have a negative nucleic acid test for the new coronavirus after discharge _x000D_&lt;br&gt;2. lung CT showed inflammation in the lungs or manifestations of pulmonary fibrosis in the past 1 week;_x000D_&lt;br&gt;3. Aged 18-70 years old;_x000D_&lt;br&gt;4. Sign informed consent.</t>
  </si>
  <si>
    <t>Exclusion criteria: 1. Those who have had lung surgery that affects lung function;_x000D_&lt;br&gt;2. Those who rely on mechanical ventilation to maintain lung function;_x000D_&lt;br&gt;3. Combined with chronic lung and kidney disease affecting lung and kidney function;_x000D_&lt;br&gt;4. Combined with diseases that affect heart function;_x000D_&lt;br&gt;5. Accompanied by serious underlying diseases that affect survival;_x000D_&lt;br&gt;6. Resting heart rate&gt; 120/min;_x000D_&lt;br&gt;7. Systolic blood pressure&gt;180mmHg, diastolic blood pressure&gt;100mmHg;_x000D_&lt;br&gt;8. Severely obese people (BMI&gt;30kg/m2);_x000D_&lt;br&gt;9. People with allergies who allergic to the medicine components involved in the treatment plan;_x000D_&lt;br&gt;10. Women who are pregnant or breastfeeding;_x000D_&lt;br&gt;11. People with physical disabilities who cannot complete the collection of efficacy evaluation indicators;_x000D_&lt;br&gt;12. Mentally unable to cooperate;_x000D_&lt;br&gt;13. Participating in other clinical trials;_x000D_&lt;br&gt;14. The investigator judges the patients that affect the efficacy and safety assessment.</t>
  </si>
  <si>
    <t>recovery rate of pulmonary function;recovery rate of renal function;</t>
  </si>
  <si>
    <t>Comparison of the efficacy and safety of Atazanavir/Ritonavir plus Hydroxychloroquine regimen with Lopinavir/Ritonavir plus Hydroxychloroquine regimen in patients with moderate COVID-19, A randomized, double-blind study</t>
  </si>
  <si>
    <t>Intervention 1: Intervention group: Hydroxychloroquine 400 mg single dose on the first day with atazanavir/ritonavir 100/300 mg daily (2 serving which one contains placebo) for at least 5 days is administered. Atazanavir Considerations: If the patient is receiving PPIs, an interval of at least 12 hours after PPIs and at least 2 hours after H2 blocker should be considered. Take the medicine after or with a meal. Drug interactions with atazanavir including the concomitant use of statins, CYP3A4 inducers, or inhibitors should be considered to dose adjustment. Intervention 2: Intervention group: Hydroxychloroquine 400 mg single dose on the first day with Kaletra (Lopinavir/Ritonavir) (50/200) 2 tablets every 12 hours for at least 5 days is administered.</t>
  </si>
  <si>
    <t>http://en.irct.ir/trial/50980</t>
  </si>
  <si>
    <t>Evaluation of the efficacy and safety of Atazanavir/Ritonavir plus Hydroxychloroquine regimen in patients with moderate COVID-19</t>
  </si>
  <si>
    <t>IRCT20200328046886N2</t>
  </si>
  <si>
    <t>Randomization: Randomized, Blinding: Double blinded, Placebo: Not used, Assignment: Parallel, Purpose: Treatment, Randomization description: Before randomization, the effect of confounding factors on the two treatment arms was adjusted. Sealed envelope online software was used to randomize the treatment assignment to the two treatment arms A and B (Keltra/ hydroxychloroquine diet and atazanavir/ritonavir/ hydroxychloroquine diet, respectively) and thus 120 patients were divided into 30 quadri blocks, Blinding description: To eliminate Confounding by indication as well as Confounding by severity, the investigator (clinical pharmacy assistant) and patients will be blind to the type of treatment. The treatment will be assigned in accordance with the above block randomization under the supervision of a physician.</t>
  </si>
  <si>
    <t>Effectiveness and safety of Atazanavir in COVID-19. &lt;br&gt;Virus Identified;U07.1 COVI</t>
  </si>
  <si>
    <t>Inclusion criteria: Getting out the informed consent form from all of the patients or their guardian&lt;br&gt;Aged between 18 to 75&lt;br&gt;Having one of the following symptoms: Dry cough, Severe weakness or fatigue, Dyspnea, Feeling of pain and pressure on the chest, With or without fever greater than 38¬∞ C&lt;br&gt;Days from onset of the symptoms equal or less than 7&lt;br&gt;Definitive diagnosis of moderate COVID-19 based on involvement of up to 3 or 4 pulmonary lobes with an area less than one-third the volume of each lobe or involvement of one or two lobes with a larger area on CT scan&lt;br&gt;O2Sat&lt;94%&lt;br&gt;It is necessary to have all items 1 to 4 and at least one of items 5 and 6</t>
  </si>
  <si>
    <t>Exclusion criteria: History of hospitalization because of COVID-19&lt;br&gt;Participate in any other clinical trial for the treatment of COVID-19&lt;br&gt;Patients under mechanical ventilation at the baseline&lt;br&gt;Bradycardia&lt;br&gt;Sensitivity to Atazanavir&lt;br&gt;Active cancer&lt;br&gt;Immune deficiency or immune compromised&lt;br&gt;Baseline abnormal ECG&lt;br&gt;Pregnancy and lactation&lt;br&gt;Renal impairment (CLcr&lt;50 mL/min)&lt;br&gt;Severe hepatic impairment (Child-pough C)&lt;br&gt;Multi organ failure&lt;br&gt;Concomitant use of rifampin, carbamazepine, phenytoin</t>
  </si>
  <si>
    <t>Recovery within 10 days of starting medication. Timepoint: daily during 10 days from the beginning of intervention. Method of measurement: Measurement of O2 saturation% by pulse oximeter and clinical signs under the supervision of the physician including (no fever - no dyspnea - no cough or improvement compared to baseline - no fatigue or improvement compared to baseline - oral intake for at least 24 hours).</t>
  </si>
  <si>
    <t>A Phase 3, Randomized, Double-Blind, Placebo-Controlled Study of Itolizumab in Subjects Hospitalized With COVID-19</t>
  </si>
  <si>
    <t>Biological: EQ001;Biological: EQ001 Placebo</t>
  </si>
  <si>
    <t>https://clinicaltrials.gov/show/NCT04605926</t>
  </si>
  <si>
    <t>A Study to Evaluate the Efficacy and Safety of Itolizumab in Subjects Hospitalized With COVID-19</t>
  </si>
  <si>
    <t>NCT04605926</t>
  </si>
  <si>
    <t>Equillium</t>
  </si>
  <si>
    <t>EQUINOX</t>
  </si>
  <si>
    <t>Maple Fung, MD;Stephanie Leyva</t>
  </si>
  <si>
    <t>;sleyva@equilliumbio.com</t>
  </si>
  <si>
    <t>;858-472-5652</t>
  </si>
  <si>
    <t>Equillium;</t>
  </si>
  <si>
    <t>_x000D_&lt;br&gt;        Inclusion Criteria:_x000D_&lt;br&gt;_x000D_&lt;br&gt;          1. Is willing and able to, or has a legally acceptable representative who is willing and_x000D_&lt;br&gt;             able to, provide informed consent to participate and to cooperate with all aspects of_x000D_&lt;br&gt;             the protocol._x000D_&lt;br&gt;_x000D_&lt;br&gt;          2. Is male or female, age =18 years_x000D_&lt;br&gt;_x000D_&lt;br&gt;          3. Is hospitalized with COVID-19 pneumonia with a diagnosis of SARS-CoV-2 infection_x000D_&lt;br&gt;             confirmed by reverse transcriptase polymerase chain reaction (RT-PCR) or equivalent_x000D_&lt;br&gt;             local test within 14 days of randomization._x000D_&lt;br&gt;_x000D_&lt;br&gt;          4. Has PaO2/FiO2 ratio of =200 (or equivalent SpO2/FiO2 ratio ~235 within 24 hours before_x000D_&lt;br&gt;             randomization. This ratio may be adjusted based on altitude._x000D_&lt;br&gt;_x000D_&lt;br&gt;        Exclusion Criteria:_x000D_&lt;br&gt;_x000D_&lt;br&gt;          1. Has known severe allergic reactions to mAbs._x000D_&lt;br&gt;_x000D_&lt;br&gt;          2. Has active TB or known history of inadequately treated latent or active TB._x000D_&lt;br&gt;_x000D_&lt;br&gt;          3. Has any known active systemic or pulmonary bacterial, fungal, or viral (other than_x000D_&lt;br&gt;             SARS-CoV-2) infection at the time of randomization._x000D_&lt;br&gt;_x000D_&lt;br&gt;          4. Has known active, uncontrolled hepatitis B or hepatitis C or severe liver function_x000D_&lt;br&gt;             impairment from any etiology, as defined by Child-Pugh Class C._x000D_&lt;br&gt;_x000D_&lt;br&gt;          5. Has human immunodeficiency virus (HIV) with known CD4 counts &lt;0.2 √ó 10^9/L._x000D_&lt;br&gt;_x000D_&lt;br&gt;          6. Has a history of clinically significant cardiac abnormality within 6 months prior to_x000D_&lt;br&gt;             randomization, such as myocardial infarction or stroke, New York Heart Association_x000D_&lt;br&gt;             class III or IV, or clinically significant abnormalities of electrocardiogram (ECG) or_x000D_&lt;br&gt;             cardiac function._x000D_&lt;br&gt;_x000D_&lt;br&gt;          7. Has been on mechanical ventilation for longer than 48 hours during their first_x000D_&lt;br&gt;             continuous episode since admission, is on their second or greater episode of_x000D_&lt;br&gt;             mechanical ventilation at the time of randomization during the concurrent_x000D_&lt;br&gt;             hospitalization, or has received extracorporeal membrane oxygenation (ECMO)._x000D_&lt;br&gt;_x000D_&lt;br&gt;          8. Has a declining clinical status with an expected survival &lt;3 days in the opinion of_x000D_&lt;br&gt;             the Investigator._x000D_&lt;br&gt;_x000D_&lt;br&gt;          9. Has received any systemic immunomodulatory or immunosuppressant agents for any_x000D_&lt;br&gt;             condition within 3 months prior to randomization. (Note: a stable, oral, low dose of_x000D_&lt;br&gt;             corticosteroids [prednisone or equivalent =10 mg/day] for a chronic condition or any_x000D_&lt;br&gt;             dose of systemic corticosteroids for current COVID-19 treatment are permitted._x000D_&lt;br&gt;             Local/topical treatments are also permitted.)_x000D_&lt;br&gt;_x000D_&lt;br&gt;         10. Has received any biologic treatment for any acute (eg, COVID-19) or chronic conditions_x000D_&lt;br&gt;             (eg, TNFa inhibitors, anti-IL17A, tocilizumab, anti-cytokines, etc.) within 3 months_x000D_&lt;br&gt;             prior to randomization._x000D_&lt;br&gt;_x000D_&lt;br&gt;         11. Is participating in another clinical study of an investigational product and/or_x000D_&lt;br&gt;             received an investigational product within 30 days or within 5 half-lives (whichever_x000D_&lt;br&gt;             is longer) prior to randomization._x000D_&lt;br&gt;_x000D_&lt;br&gt;         12. Is pregnant or breastfeeding, or has a positive pregnancy serum or urine test during_x000D_&lt;br&gt;             Screening._x000D_&lt;br&gt;_x000D_&lt;br&gt;         13. Does not agree to use contraception in the event of sexual activity for 130 days (+90_x000D_&lt;br&gt;             days for male subjects) after the last dose of study drug if a female of childbearing_x000D_&lt;br&gt;             potential or a male with a partner of childbearing potential. Note: this criterion_x000D_&lt;br&gt;             does not apply to subjects in same-sex relationships._x000D_&lt;br&gt;_x000D_&lt;br&gt;         14. Has inadequate hematologic function during Screening defined as follows:_x000D_&lt;br&gt;_x000D_&lt;br&gt;               -  Absolute neutrophil count (ANC) &lt;1.0 √ó 109/L._x000D_&lt;br&gt;_x000D_&lt;br&gt;               -  ALC &lt;0.5 √ó 109/L._x000D_&lt;br&gt;_x000D_&lt;br&gt;         15. Requires renal dialysis, either acute or chronic, at the time of randomization._x000D_&lt;br&gt;_x000D_&lt;br&gt;         16. Has a medical, psychiatric, or other condition or circumstance that, in the opinion of_x000D_&lt;br&gt;             the Investigator, could affect the subject's safety, the subject's participation in_x000D_&lt;br&gt;             the study, or the reliability of the study data._x000D_&lt;br&gt;</t>
  </si>
  <si>
    <t>Proportion of subjects who have recovered at Day 28.</t>
  </si>
  <si>
    <t>Evaluation of atorvastatin tablet efficacy as an adjuvant treatment for patients with mild to moderate COVID-19 in Qaem Hospital, Mashhad: A double-blind randomized placebo controlled clinical trial</t>
  </si>
  <si>
    <t>Intervention 1: Intervention group: one atorvastatin 40mg tablet daily for two weeks. Intervention 2: Control group: placebo with same appearance of atorvastatin tablet one daily for 2 weeks.</t>
  </si>
  <si>
    <t>http://en.irct.ir/trial/49629</t>
  </si>
  <si>
    <t>Evaluation of atorvastatin tablet as an adjuvant treatment for patients with mild to moderate COVID-19 in Qaem Hospital, Mashhad</t>
  </si>
  <si>
    <t>IRCT20200408046990N3</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</si>
  <si>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atorvastatin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Data collection and analysis are performed by the medical resident and the clinical pharmacist. All of them will be unaware that A or B is on medication or placebo until the end of the study and data analysis.</t>
  </si>
  <si>
    <t>Inclusion criteria: Laboratory or clinical diagnosis of COVID-19 with admission indication&lt;br&gt;age between 18-65 y&lt;br&gt;sign of the written consent&lt;br&gt;not concomitant use of kaletra or other PIs, cyclosporine, colchicine, ciproterone, danazol, gemfibrozil, potent CYP3A4 inhibitors or inducers like macrolides, CCBs, Azoles, rifampin, phenytoin&lt;br&gt;not using statin before including in the study</t>
  </si>
  <si>
    <t>Exclusion criteria: history of allergy to statins&lt;br&gt;pregnancy and lactation&lt;br&gt;active liver disease or rise of LFT during study&lt;br&gt;including in other studies&lt;br&gt;start of PIs&lt;br&gt;ADR occurrence e.g. rhabdomyolysis&lt;br&gt;severe renal failure (GFR&lt;30 ml/min)&lt;br&gt;indication for intubation or ICU&lt;br&gt;not being able to swallow medication</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</si>
  <si>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</si>
  <si>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Feasibility and acceptability of a volunteer-peer telephone support programme for individuals diagnosed with COVID-19</t>
  </si>
  <si>
    <t>Participants will be provided with weekly individual social telephone calls of approximately 20-40 minutes duration, by volunteers who are supported by psychologists. Calls are social in nature, not clinical, and topics for discussion will be driven by study participants. These calls will occur for approximately 12 weeks, and will be logged at the conclusion of each call.</t>
  </si>
  <si>
    <t>https://anzctr.org.au/ACTRN12620000975998.aspx</t>
  </si>
  <si>
    <t>Feasibility and acceptability of a volunteer-peer telephone support programme - A COVID-19 response</t>
  </si>
  <si>
    <t>ACTRN12620000975998</t>
  </si>
  <si>
    <t>Purpose: Treatment; Allocation: Non-randomised trial;</t>
  </si>
  <si>
    <t>Bolton Clarke</t>
  </si>
  <si>
    <t>symptoms of depression;loneliness;social isolation;COVID-19; &lt;br&gt;symptoms of depression &lt;br&gt;loneliness &lt;br&gt;social isolation &lt;br&gt;COVID-19;Mental Health - Depression;Mental Health - Other mental health disorders</t>
  </si>
  <si>
    <t>Inclusion criteria: Community-dwelling individuals aged 18 or over from Northern Hospital with a diagnosis of COVID-19, or are close contacts of diagnosed cases</t>
  </si>
  <si>
    <t>Exclusion criteria: Moderate to severe cognitive impairment and/or a confirmed diagnosis of dementia;  a diagnosis of severe mental illness such as schizophrenia or psychosis;  and participants whose preferred language is other than English.</t>
  </si>
  <si>
    <t>Feasibility of the intervention, assessed using process data collected throughout the study e.g. participant and volunteer recruitment, participant and volunteer retention, number of calls delivered as recorded in the study database[Post-intervention (12 weeks)];Acceptability of the intervention assessed using participant feedback questionnaire and one-on-one structured interviews designed specifically for this study and conducted over the phone.[Post-intervention (12 weeks)]</t>
  </si>
  <si>
    <t>A single arm trial to evaluate the efficacy and safety of anti-2019-nCoV inactivated convalescent plasma in the treatment of novel coronavirus pneumonia patient (COVID-19)</t>
  </si>
  <si>
    <t>Case series:Anti-2019-nCoV virus inactivated plasma;</t>
  </si>
  <si>
    <t>http://www.chictr.org.cn/showproj.aspx?proj=49861</t>
  </si>
  <si>
    <t>ChiCTR2000030046</t>
  </si>
  <si>
    <t>First People's Hospital of Jiangxia District, Wuhan (Union Jiangnan Hospital)</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</si>
  <si>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</si>
  <si>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</si>
  <si>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</si>
  <si>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</si>
  <si>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</si>
  <si>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</si>
  <si>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</si>
  <si>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Infusion of Convalescent Plasma for the Treatment of Patients Infected With Severe Acute Respiratory Syndrome-Coronavirus-2 (COVID-19): A Double-blinded, Placebo-controlled, Proof-of-concept Study</t>
  </si>
  <si>
    <t>Biological: Convalescent plasma;Biological: Placebo</t>
  </si>
  <si>
    <t>https://clinicaltrials.gov/show/NCT04442191</t>
  </si>
  <si>
    <t>Convalescent Plasma as a Possible Treatment for COVID-19</t>
  </si>
  <si>
    <t>NCT04442191</t>
  </si>
  <si>
    <t>University of Illinois at Chicago</t>
  </si>
  <si>
    <t>Jesica A Herrick, MD, MS</t>
  </si>
  <si>
    <t>Christe5@uic.edu</t>
  </si>
  <si>
    <t>312-996-1834</t>
  </si>
  <si>
    <t>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t>
  </si>
  <si>
    <t>Oxygen supplementation</t>
  </si>
  <si>
    <t>Cytokine adsorption in severe COVID-19 pneumonia requiring extracorporeal membrane oxygenation - CYCOV</t>
  </si>
  <si>
    <t>Intervention 1: vv-ECMO with cytokine adsorption using a CytoSorb adsorbers for 72 hours Intervention 2: vv-ECMO without cytokine adsorption</t>
  </si>
  <si>
    <t>http://www.drks.de/DRKS00021300</t>
  </si>
  <si>
    <t>Cytokine adsorption in severe COVID-19 pneumonia requiring extracorporeal membrane oxygenation</t>
  </si>
  <si>
    <t>DRKS00021300</t>
  </si>
  <si>
    <t>SARS-CoV-2-infection (COVID-19-disease) with severe pneumonia;U07.1 - Emergency use of U07.1</t>
  </si>
  <si>
    <t>Supady</t>
  </si>
  <si>
    <t>Hugstetter Str. 55</t>
  </si>
  <si>
    <t>alexander.supady@universitaets-herzzentrum.de</t>
  </si>
  <si>
    <t>0761/270-73790</t>
  </si>
  <si>
    <t>Inclusion criteria: SARS-CoV-2-infection, vv-ECMO</t>
  </si>
  <si>
    <t>Exclusion criteria: pregnancy</t>
  </si>
  <si>
    <t>IL-6 at 72 hours after initiation of vv-ECMO</t>
  </si>
  <si>
    <t>DAS181 for Severe COVID-19: Compassionate Use</t>
  </si>
  <si>
    <t>Drug: DAS181;Drug: DAS181</t>
  </si>
  <si>
    <t>https://clinicaltrials.gov/show/NCT04324489</t>
  </si>
  <si>
    <t>NCT04324489</t>
  </si>
  <si>
    <t>China;China</t>
  </si>
  <si>
    <t>Zuojiong Gong, MD;Zuojiong Gong, MD</t>
  </si>
  <si>
    <t>Renmin Hospital of Wuhan University;Renmin Hospital of Wuhan University</t>
  </si>
  <si>
    <t>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t>
  </si>
  <si>
    <t>Improved clinical status;Return to room air;Improved clinical status;Return to room air</t>
  </si>
  <si>
    <t>A Phase 2 Multiple Dose Study to Evaluate the Efficacy and Safety of PUL-042 Inhalation Solution in Reducing the Severity of COVID-19 in Adults Positive for SARS-CoV-2 Infection</t>
  </si>
  <si>
    <t>https://clinicaltrials.gov/show/NCT04312997</t>
  </si>
  <si>
    <t>The Use of PUL-042 Inhalation Solution to Reduce the Severity of COVID-19 in Adults Positive for SARS-CoV-2 Infection</t>
  </si>
  <si>
    <t>NCT04312997</t>
  </si>
  <si>
    <t>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t>
  </si>
  <si>
    <t>Phase 1b Open-Label Study of the Safety, Reactogenicity, and Immunogenicity of Prophylactic Vaccination With 2nd Generation E1/E2B/E3-Deleted Adenoviral-COVID-19 in Normal Healthy Volunteers</t>
  </si>
  <si>
    <t>Biological: hAd5-S-Fusion+N-ETSD vaccine</t>
  </si>
  <si>
    <t>https://clinicaltrials.gov/show/NCT04591717</t>
  </si>
  <si>
    <t>Study of the Safety of Prophylactic Vaccination With 2nd Generation E1/E2B/E3-Deleted Adenoviral-COVID-19 in Normal Healthy Volunteers</t>
  </si>
  <si>
    <t>NCT04591717</t>
  </si>
  <si>
    <t>ImmunityBio, Inc.</t>
  </si>
  <si>
    <t>Lennie Sender;Deborah Fridman</t>
  </si>
  <si>
    <t>Lennie.Sender@NantKwest.com;Deborah.fridman@hoag.org</t>
  </si>
  <si>
    <t>714-615-2350;949-764-4430</t>
  </si>
  <si>
    <t>_x000D_&lt;br&gt;        Inclusion Criteria:_x000D_&lt;br&gt;_x000D_&lt;br&gt;          1. Healthy adults, age 18 - 55 years, inclusive, at time of enrollment._x000D_&lt;br&gt;_x000D_&lt;br&gt;          2. Able to understand and provide a signed informed consent that fulfills the relevant_x000D_&lt;br&gt;             Institutional Review Board (IRB) or Independent Ethics Committee (IEC) guidelines._x000D_&lt;br&gt;_x000D_&lt;br&gt;          3. Agrees to the collection of biospecimens (eg, nasopharyngeal [NP] swabs) and venous_x000D_&lt;br&gt;             blood per protocol._x000D_&lt;br&gt;_x000D_&lt;br&gt;          4. Ability to attend required study visits and return for adequate follow-up, as required_x000D_&lt;br&gt;             by this protocol._x000D_&lt;br&gt;_x000D_&lt;br&gt;          5. Temperature &lt; 38¬∞C._x000D_&lt;br&gt;_x000D_&lt;br&gt;          6. Negative for SARS-CoV-2 (qPCR or LAMP test) and no known previous COVID-19 exposure or_x000D_&lt;br&gt;             disease._x000D_&lt;br&gt;_x000D_&lt;br&gt;          7. Agreement to practice effective contraception for female subjects of childbearing_x000D_&lt;br&gt;_x000D_&lt;br&gt;        potential and non-sterile males. Female subjects of childbearing potential must agree to_x000D_&lt;br&gt;        use effective contraception while on study until at least 1 month after the last dose of_x000D_&lt;br&gt;        vaccine. Non-sterile male subjects must agree to use a condom while on study until at least_x000D_&lt;br&gt;        1 month after the last dose of vaccine. Effective contraception includes surgical_x000D_&lt;br&gt;        sterilization (eg, vasectomy, tubal ligation), two forms of barrier methods (eg, condom,_x000D_&lt;br&gt;        diaphragm) used with spermicide, intrauterine devices (IUDs), oral contraceptives, and_x000D_&lt;br&gt;        abstinence._x000D_&lt;br&gt;_x000D_&lt;br&gt;        Exclusion Criteria:_x000D_&lt;br&gt;_x000D_&lt;br&gt;          1. Allergy to any component of the investigational vaccine, or a more severe allergic_x000D_&lt;br&gt;             reaction and history of allergies in the past._x000D_&lt;br&gt;_x000D_&lt;br&gt;          2. Pregnant and nursing women. A negative serum or urine pregnancy test during screening_x000D_&lt;br&gt;             and on the day of and prior to each dose must be documented before the vaccine is_x000D_&lt;br&gt;             administered to a female subject of childbearing potential._x000D_&lt;br&gt;_x000D_&lt;br&gt;          3. Live in a nursing home or long-term care facility._x000D_&lt;br&gt;_x000D_&lt;br&gt;          4. Chronic lung disease including chronic obstructive pulmonary disease (COPD) or_x000D_&lt;br&gt;             moderate to severe asthma._x000D_&lt;br&gt;_x000D_&lt;br&gt;          5. Pulmonary fibrosis._x000D_&lt;br&gt;_x000D_&lt;br&gt;          6. Active smoker._x000D_&lt;br&gt;_x000D_&lt;br&gt;          7. Bone marrow or organ transplantation._x000D_&lt;br&gt;_x000D_&lt;br&gt;          8. Obesity (defined as body mass index [BMI] of 30 kg/m2 or higher)._x000D_&lt;br&gt;_x000D_&lt;br&gt;          9. Diabetes._x000D_&lt;br&gt;_x000D_&lt;br&gt;         10. Chronic kidney disease._x000D_&lt;br&gt;_x000D_&lt;br&gt;         11. Liver disease._x000D_&lt;br&gt;_x000D_&lt;br&gt;         12. Sickle cell disease._x000D_&lt;br&gt;_x000D_&lt;br&gt;         13. Thalassemia._x000D_&lt;br&gt;_x000D_&lt;br&gt;         14. Doctors, nurses, first responders, and other healthcare workers working in direct_x000D_&lt;br&gt;             contact with COVID-19 patients._x000D_&lt;br&gt;_x000D_&lt;br&gt;         15. Any disease associated with acute fever, or any infection._x000D_&lt;br&gt;_x000D_&lt;br&gt;         16. Self-reported history of severe acute respiratory syndrome (SARS)._x000D_&lt;br&gt;_x000D_&lt;br&gt;         17. History of hepatitis B or hepatitis C._x000D_&lt;br&gt;_x000D_&lt;br&gt;         18. HIV or other acquired or hereditary immunodeficiency._x000D_&lt;br&gt;_x000D_&lt;br&gt;         19. Serious cardiovascular diseases, such as heart failure, coronary artery disease,_x000D_&lt;br&gt;             cardiomyopathies, arrhythmia, conduction block, myocardial infarction, pulmonary_x000D_&lt;br&gt;             hypertension, severe hypertension without controllable drugs, etc._x000D_&lt;br&gt;_x000D_&lt;br&gt;         20. Cerebrovascular disease._x000D_&lt;br&gt;_x000D_&lt;br&gt;         21. Cystic fibrosis._x000D_&lt;br&gt;_x000D_&lt;br&gt;         22. Neurologic conditions, such as dementia._x000D_&lt;br&gt;_x000D_&lt;br&gt;         23. Hereditary or acquired angioneurotic edema._x000D_&lt;br&gt;_x000D_&lt;br&gt;         24. Urticaria in the last 12 months._x000D_&lt;br&gt;_x000D_&lt;br&gt;         25. No spleen or functional asplenia._x000D_&lt;br&gt;_x000D_&lt;br&gt;         26. Platelet disorder or other bleeding disorder that may cause injection_x000D_&lt;br&gt;             contraindication._x000D_&lt;br&gt;_x000D_&lt;br&gt;         27. Chronic use (more than 14 continuous days) of any medications that may be associated_x000D_&lt;br&gt;             with impaired immune responsiveness within 3 months before administration of study_x000D_&lt;br&gt;             vaccine. (Including, but not limited to, systemic corticosteroids exceeding 10 mg/day_x000D_&lt;br&gt;             of prednisone equivalent, allergy injections, immunoglobulin, interferon,_x000D_&lt;br&gt;             immunomodulators. The use of low dose topical, ophthalmic, inhaled and intranasal_x000D_&lt;br&gt;             steroid preparations will be permitted.)_x000D_&lt;br&gt;_x000D_&lt;br&gt;         28. Prior administration of blood products in last 4 months._x000D_&lt;br&gt;_x000D_&lt;br&gt;         29. Prior administration of other research medicines in last 1 month._x000D_&lt;br&gt;_x000D_&lt;br&gt;         30. Received or plans to receive an attenuated vaccine within 1 month before or after each_x000D_&lt;br&gt;             study vaccination._x000D_&lt;br&gt;_x000D_&lt;br&gt;         31. Received or plans to receive an inactivated vaccine within 14 days before or after_x000D_&lt;br&gt;             each study vaccination._x000D_&lt;br&gt;_x000D_&lt;br&gt;         32. Current treatment with investigational agents for prophylaxis of COVID-19._x000D_&lt;br&gt;_x000D_&lt;br&gt;         33. Have a household contact that has been diagnosed with COVID-19._x000D_&lt;br&gt;_x000D_&lt;br&gt;         34. Current anti-tuberculosis prophylaxis or therapy._x000D_&lt;br&gt;_x000D_&lt;br&gt;         35. Currently receiving treatment for cancer or history of cancer in the last five years_x000D_&lt;br&gt;             (except basal cell carcinoma of the skin and cervical carcinoma in situ)._x000D_&lt;br&gt;_x000D_&lt;br&gt;         36. According to the judgement of investigator, various medical, psychological, social or_x000D_&lt;br&gt;             other conditions that could affect the subjects ability to sign informed consent._x000D_&lt;br&gt;_x000D_&lt;br&gt;         37. Assessed by the Investigator to be unable or unwilling to comply with the requirements_x000D_&lt;br&gt;             of the protocol._x000D_&lt;br&gt;</t>
  </si>
  <si>
    <t>Incidence of MAAEs and SAEs;Incidence and severity of solicited local reactogenicity AEs;Incidence and severity of solicited systemic reactogenicity AEs;Incidence and severity of unsolicited AEs;Incidence of MAAEs and SAEs;Incidence and severity of unsolicited AEs;Incidence of abnormal changes of laboratory safety examinations;Vital Signs - Fever;Vital Signs - Tachycardia;Vital Signs - Bradycardia;Vital Signs - Hypertension;Vital Signs - Hypotension;Vital Signs - Respiratory Rate;GMFR;GMT of S-specific, RBD-specific, and N-specific antibodies against 2019 novel coronavirus;Percentage of subjects who seroconverted;GMFR;GMT;Seroconversion rate of neutralizing antibody;CD8+ T-Cell activity against SARS-CoV-2 S protein, RBD, and N protein;CD4+ T-Cell activity against SARS-CoV-2 S protein, RBD, and N protein</t>
  </si>
  <si>
    <t>The Effect of a Persian Natural Medicine Product based on Tahini Oil on Clinical Signs in Suspected Patients with COVID-19</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</si>
  <si>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</si>
  <si>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http://en.irct.ir/trial/47295</t>
  </si>
  <si>
    <t>Effect of natural from Tahini oil product on corona</t>
  </si>
  <si>
    <t>IRCT20140407017169N2</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</si>
  <si>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</si>
  <si>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Social Development and Health Promotion Research Center</t>
  </si>
  <si>
    <t>Hossein Mohammadzadeh- Moghadam</t>
  </si>
  <si>
    <t>Asian Roadside, Gonabad University of Medical Sciences</t>
  </si>
  <si>
    <t>homm1349@gmail.com</t>
  </si>
  <si>
    <t>+98 51 5722 5027</t>
  </si>
  <si>
    <t>Gonabad University of Medical Sciences</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</si>
  <si>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</si>
  <si>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</si>
  <si>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</si>
  <si>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CONVALESCENT PLASMA USE AS TREATMENT FOR HOSPITALIZED PATIENTS WITH COVID-19 IN ESSALUD</t>
  </si>
  <si>
    <t>Group name:EXPERIMENTAL GROUP Type of group;1 N¬∞ of participants:60 Intervention(s) description:CONVALESCENT PLASMA&lt;br&gt;Group name:CONTROL GROUP Type of group;2 N¬∞ of participants:60 Intervention(s) description:STANDAR CARE&lt;br&gt;</t>
  </si>
  <si>
    <t>https://www.ins.gob.pe/ensayosclinicos/rpec/recuperarECPBNuevoEN.asp?numec=013-20</t>
  </si>
  <si>
    <t>CONVALESCENT PLASMA AS TREATMENT FOR COVID-19</t>
  </si>
  <si>
    <t>PER-013-20</t>
  </si>
  <si>
    <t>Clinical trial controled with paralel groups, Phase II fo efecctiviness and safety to use plasma convalescent in hospitalized patient with COVID-19, compared with placebo (1:1) at Hospital Nacional Edgardo Rebagliati Martins</t>
  </si>
  <si>
    <t>SEGURO SOCIAL DE SALUD,</t>
  </si>
  <si>
    <t>AUSBERTO</t>
  </si>
  <si>
    <t>CHUNGA</t>
  </si>
  <si>
    <t>Caminos del inca</t>
  </si>
  <si>
    <t>Bettochunga17@hotmail.com</t>
  </si>
  <si>
    <t>SEGURO SOCIAL DE SALUD- ESSALUD</t>
  </si>
  <si>
    <t>Inclusion criteria: 1.       Hospitalized patients &amp;#8805;18 a√±os_x000D_&lt;br&gt;2.       Informed consent_x000D_&lt;br&gt;3.       Confirmed diagnosis of SARS-CoV2 infection via RT-PCR of nasopharingeal swabing_x000D_&lt;br&gt;4.       Patients at risk of progression defined as having two or more of the following:_x000D_&lt;br&gt;‚Ä¢	Ferritin &gt; 500 ng/mL_x000D_&lt;br&gt;‚Ä¢	D-dimer &gt; 1 mg/L_x000D_&lt;br&gt;‚Ä¢	Reactive C-Protein &gt;  15 mg/L_x000D_&lt;br&gt;‚Ä¢	Total Lymphocytes &lt; 1000/mm3 or Neutrophil/Lymphocyte ratio &gt; 3.13_x000D_&lt;br&gt;‚Ä¢	Admission to a Intense care unit for management of COVID-19_x000D_&lt;br&gt;_x000D_&lt;br&gt;or pacients with severe diasease defined as having two or more of the following:_x000D_&lt;br&gt;‚Ä¢	Dispnea_x000D_&lt;br&gt;‚Ä¢	Respiratory rate &gt;= 30 per minute_x000D_&lt;br&gt;‚Ä¢	Oxygen Saturation &lt; 93%_x000D_&lt;br&gt;‚Ä¢	Po2/Fio2 &lt; 300_x000D_&lt;br&gt;‚Ä¢	Lung infiltrates &gt; 50% in chest X-ray or Chest CT scan Iwith increasing compromise in a 24-48 hours period_x000D_&lt;br&gt;_x000D_&lt;br&gt;</t>
  </si>
  <si>
    <t>Exclusion criteria: 1.	Previous trasfusion of any hemoderivate in the 120 days prior to convalescent plasma administration_x000D_&lt;br&gt;2.	Active gestation_x000D_&lt;br&gt;</t>
  </si>
  <si>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</si>
  <si>
    <t>Double-blind, Randomized, Controlled, Clinical Trial to Assess the Efficacy of Allogenic Mesenchymal Stromal Cells in Patients With Acute Respiratory Distress Syndrome Due to COVID-19</t>
  </si>
  <si>
    <t>Biological: Mesenchymal stromal cells;Other: Placebo</t>
  </si>
  <si>
    <t>https://clinicaltrials.gov/show/NCT04615429</t>
  </si>
  <si>
    <t>Clinical Trial to Assess the Efficacy of MSC in Patients With ARDS Due to COVID-19</t>
  </si>
  <si>
    <t>NCT04615429</t>
  </si>
  <si>
    <t>Cristina Avenda√±o Sol√°</t>
  </si>
  <si>
    <t>Acute Respiratory Distress Syndrome;COVID-19 Pneumonia</t>
  </si>
  <si>
    <t>Rafael F Duarte, MD, PhD;Cristina Avedano-Sola, MD, PhD;Juan J Rubio, MD, PhD;Rosa Malo, MD;Cristina Avendano-Sola, MD, PhD;Rafael F Duarte, MD, PhD</t>
  </si>
  <si>
    <t>;;;;cavendano@salud.madrid.org;rduarte.work@gmail.com</t>
  </si>
  <si>
    <t>;;;;+34911916479;+34911916662</t>
  </si>
  <si>
    <t>Hematology Department. Hospital Universitario Puerta de Hierro;Clinical Pharmacology Department. Hospital Universitario Puerta de Hierro;ICU. Hospital Universitario Puerta de Hierro;Respiratory Medicine Department;</t>
  </si>
  <si>
    <t>_x000D_&lt;br&gt;        Inclusion Criteria:_x000D_&lt;br&gt;_x000D_&lt;br&gt;          1. Informed consent prior to performing study procedures (witnessed oral consent with_x000D_&lt;br&gt;             written consent by representatives will be accepted to avoid paper handling). Written_x000D_&lt;br&gt;             consent by patient or representatives will be obtained whenever possible._x000D_&lt;br&gt;_x000D_&lt;br&gt;          2. Adult patients =18 years of age at the time of enrolment._x000D_&lt;br&gt;_x000D_&lt;br&gt;          3. Laboratory-confirmed SARS-CoV-2 infection as determined by PCR, in oropharyngeal swabs_x000D_&lt;br&gt;             or any other relevant specimen obtained during the course of the disease. Alternative_x000D_&lt;br&gt;             tests (e.g., rapid antigenic tests) are also acceptable as laboratory confirmation if_x000D_&lt;br&gt;             their specificity has been accepted by the Sponsor._x000D_&lt;br&gt;_x000D_&lt;br&gt;          4. Moderate to severe ARDS (PaO2/FiO2 ratio equal or less than 200 mmHg) for less than 96_x000D_&lt;br&gt;             hours at the time of randomization._x000D_&lt;br&gt;_x000D_&lt;br&gt;          5. Patients requiring invasive ventilation are eligible within 72 hours from intubation._x000D_&lt;br&gt;_x000D_&lt;br&gt;          6. Eligible for ICU admission, according to the clinical team._x000D_&lt;br&gt;_x000D_&lt;br&gt;        Exclusion Criteria:_x000D_&lt;br&gt;_x000D_&lt;br&gt;          1. Imminent and unavoidable progression to death within 24 hours, irrespective of the_x000D_&lt;br&gt;             provision of treatments (in the opinion of the clinical team)._x000D_&lt;br&gt;_x000D_&lt;br&gt;          2. "Do Not Attempt Resuscitation" order in place._x000D_&lt;br&gt;_x000D_&lt;br&gt;          3. Any end-stage organ disease or condition, which in the investigator's opinion, makes_x000D_&lt;br&gt;             the patient an unsuitable candidate for treatment._x000D_&lt;br&gt;_x000D_&lt;br&gt;          4. History of a moderate/severe lung disorder requiring home-based oxygen therapy._x000D_&lt;br&gt;_x000D_&lt;br&gt;          5. Patient requiring ECMO, hemodialysis or hemofiltration at the time of treatment_x000D_&lt;br&gt;             administration._x000D_&lt;br&gt;_x000D_&lt;br&gt;          6. Current diagnosis of pulmonary embolism._x000D_&lt;br&gt;_x000D_&lt;br&gt;          7. Active neoplasm, except carcinoma in situ or basalioma._x000D_&lt;br&gt;_x000D_&lt;br&gt;          8. Known allergy to the products involved in the allogenic MSC production process._x000D_&lt;br&gt;_x000D_&lt;br&gt;          9. Current pregnancy or lactation (women with childbearing potential should have a_x000D_&lt;br&gt;             negative pregnancy test result at the time of study enrollment)._x000D_&lt;br&gt;_x000D_&lt;br&gt;         10. Current participation in a clinical trial with an experimental treatment for COVID-19_x000D_&lt;br&gt;             (the use of any off-label medicine according to local treatment protocols is not an_x000D_&lt;br&gt;             exclusion criteria)._x000D_&lt;br&gt;_x000D_&lt;br&gt;         11. Any circumstances that in the investigator's opinion compromises the patient's ability_x000D_&lt;br&gt;             to participate in the clinical trial._x000D_&lt;br&gt;</t>
  </si>
  <si>
    <t>Change in the PaO2/FiO2* ratio from baseline to day 7 of treatment administration</t>
  </si>
  <si>
    <t>A Randomized, Double-Blind Placebo-Controlled Study to Evaluate the Safety and Efficacy of Rayaldee (Calcifediol) Extended-release Capsules to Treat Symptomatic Patients Infected With SARS-CoV-2 (REsCue)</t>
  </si>
  <si>
    <t>Drug: Rayaldee 30Mcg Extended-Release (ER) Capsule;Drug: Placebo</t>
  </si>
  <si>
    <t>https://clinicaltrials.gov/show/NCT04551911</t>
  </si>
  <si>
    <t>Safety and Efficacy of Rayaldee for Treating Mild to Moderate COVID-19</t>
  </si>
  <si>
    <t>NCT04551911</t>
  </si>
  <si>
    <t>OPKO Health, Inc.</t>
  </si>
  <si>
    <t>Covid19;Coronavirus;SARS-CoV-2 Infection</t>
  </si>
  <si>
    <t>Akhtar Ashfaq, MD FACP FASN;Lawrence Reiter, PhD RQAP-GCP;Lawrence Reiter, PhD RQAP-GCP</t>
  </si>
  <si>
    <t>;LReiter@opko.com;LReiter@opko.com</t>
  </si>
  <si>
    <t>;416-263-1225;416-263-1225</t>
  </si>
  <si>
    <t>OPKO Health, Inc.;</t>
  </si>
  <si>
    <t>_x000D_&lt;br&gt;        Inclusion Criteria:_x000D_&lt;br&gt;_x000D_&lt;br&gt;          1. Male or female =18 years of age_x000D_&lt;br&gt;_x000D_&lt;br&gt;          2. Confirmed within the past 3 days to have SARS-CoV-2 infection as evidenced by a_x000D_&lt;br&gt;             positive nasopharyngeal swab test using RT-PCR_x000D_&lt;br&gt;_x000D_&lt;br&gt;          3. Confirmed to have only mild or moderate COVID-19 based on a FLU-PRO¬© score of = 1.5_x000D_&lt;br&gt;             for each of the chest/respiratory and body/systemic domains, and the absence of_x000D_&lt;br&gt;             clinical signs indicative of more severe disease (eg, oxygen saturation &lt; 94% on room_x000D_&lt;br&gt;             air or respiration rate &gt; 30 bpm)_x000D_&lt;br&gt;_x000D_&lt;br&gt;          4. Represents on self-assessment that the current COVID-19 symptoms are not consistent_x000D_&lt;br&gt;             with usual health and that they are the same or worse than on the previous day_x000D_&lt;br&gt;_x000D_&lt;br&gt;          5. Willing to limit the use of vitamin D therapies or supplements except for normally_x000D_&lt;br&gt;             fortified food products (eg, milk) during the course of the 6-week study_x000D_&lt;br&gt;_x000D_&lt;br&gt;          6. Must demonstrate the ability to comply with all study requirements_x000D_&lt;br&gt;_x000D_&lt;br&gt;          7. Must be without any disease state or physical condition that might impair evaluation_x000D_&lt;br&gt;             of safety or which, in the investigator's opinion, would interfere with study_x000D_&lt;br&gt;             participation._x000D_&lt;br&gt;_x000D_&lt;br&gt;        Exclusion Criteria:_x000D_&lt;br&gt;_x000D_&lt;br&gt;          1. Clinical signs indicative of severe or critical COVID-19 disease (eg, oxygen_x000D_&lt;br&gt;             saturation &lt; 94% on room air or respiration rate &gt; 30 bpm)_x000D_&lt;br&gt;_x000D_&lt;br&gt;          2. Pregnant or lactating women who are breastfeeding_x000D_&lt;br&gt;_x000D_&lt;br&gt;          3. Use of systemic glucocorticoid medications in the last six months_x000D_&lt;br&gt;_x000D_&lt;br&gt;          4. Recent history (previous 12 months) of primary hyperparathyroidism, kidney stones,_x000D_&lt;br&gt;             hypercalciuria and/or hypercalcemia_x000D_&lt;br&gt;_x000D_&lt;br&gt;          5. History of a chronic granuloma-forming disease (eg, sarcoidosis)_x000D_&lt;br&gt;_x000D_&lt;br&gt;          6. History of tuberculosis or histoplasmosis_x000D_&lt;br&gt;_x000D_&lt;br&gt;          7. History of chronic liver disease_x000D_&lt;br&gt;_x000D_&lt;br&gt;          8. History (previous 12 months) of cardiac event indicative of chronic cardiovascular_x000D_&lt;br&gt;             diseases including congestive heart failure, poorly controlled hypertension and_x000D_&lt;br&gt;             arrhythmias_x000D_&lt;br&gt;_x000D_&lt;br&gt;          9. History in the past five years of multiple myeloma or carcinoma of the breast, lung or_x000D_&lt;br&gt;             prostate_x000D_&lt;br&gt;_x000D_&lt;br&gt;         10. Any surgical or medical condition which might significantly alter the absorption,_x000D_&lt;br&gt;             distribution, metabolism, or excretion of vitamin D or 25-hydroxyvitamin D (eg, small_x000D_&lt;br&gt;             bowel resection, history of Crohn's disease or ulcerative colitis)_x000D_&lt;br&gt;_x000D_&lt;br&gt;         11. Ongoing treatment with thiazide diuretics_x000D_&lt;br&gt;_x000D_&lt;br&gt;         12. History of hyperphosphatemia, hyperuricemia and gout_x000D_&lt;br&gt;_x000D_&lt;br&gt;         13. Renal impairment measured as eGFR&lt; 15 mL/min/1.73m¬≤ on serum creatinine in the last_x000D_&lt;br&gt;             three months_x000D_&lt;br&gt;_x000D_&lt;br&gt;         14. Serum calcium =9.8 mg/dL in the last three months_x000D_&lt;br&gt;_x000D_&lt;br&gt;         15. Evidence of existing or impending dehydration_x000D_&lt;br&gt;_x000D_&lt;br&gt;         16. Known or suspected to have hypersensitivity to any of the constituents of the study_x000D_&lt;br&gt;             drug_x000D_&lt;br&gt;_x000D_&lt;br&gt;         17. Currently participating in, or have participated in, an interventional/investigational_x000D_&lt;br&gt;             study within 30 days prior to study screening._x000D_&lt;br&gt;</t>
  </si>
  <si>
    <t>Severity and duration of disease as evidenced by COVID-19 symptoms using the FLU-PRO¬© questionnaire.;Concentration of serum total 25-hydroxyvitamin D maintained at or above 50 ng/mL.</t>
  </si>
  <si>
    <t>A Randomised Controlled Trial of Plasma Exchange With Standard of Care Compared to Standard of Care Alone in the Treatment of Severe COVID-19 Infection (COVIPLEX)</t>
  </si>
  <si>
    <t>Drug: OCTAPLAS</t>
  </si>
  <si>
    <t>https://clinicaltrials.gov/show/NCT04623255</t>
  </si>
  <si>
    <t>Randomised Study of Plasma Exchange in Severe COVID-19</t>
  </si>
  <si>
    <t>NCT04623255</t>
  </si>
  <si>
    <t>COVIPLEX</t>
  </si>
  <si>
    <t>Marie Scully, MD;Marie Scully, MD;Prof Marie Scully</t>
  </si>
  <si>
    <t>;m.scully@ucl.ac.uk;uclh.ttp@nhs.net</t>
  </si>
  <si>
    <t>;02034479884;0207 679 6428</t>
  </si>
  <si>
    <t>UCLH;</t>
  </si>
  <si>
    <t>_x000D_&lt;br&gt;        Inclusion Criteria:_x000D_&lt;br&gt;_x000D_&lt;br&gt;          -  Age 18-70_x000D_&lt;br&gt;_x000D_&lt;br&gt;          -  Proven COVID-19/high clinical suspicion of COVID-19_x000D_&lt;br&gt;_x000D_&lt;br&gt;          -  Hypoxia/respiratory compromise defined as requiring respiratory support of &gt;2L/min of_x000D_&lt;br&gt;             oxygen by nasal cannulae to maintain SpO2&lt;96%._x000D_&lt;br&gt;_x000D_&lt;br&gt;          -  Raised inflammatory parameters: at least 2 of the following:_x000D_&lt;br&gt;_x000D_&lt;br&gt;               1. Raised LDH (&gt; 2 x ULN)_x000D_&lt;br&gt;_x000D_&lt;br&gt;               2. Raised D Dimers (&gt; 2X ULN)_x000D_&lt;br&gt;_x000D_&lt;br&gt;               3. Raised CRP (&gt;2X ULN)_x000D_&lt;br&gt;_x000D_&lt;br&gt;          -  Females of childbearing potential have a negative pregnancy test within 7 days prior_x000D_&lt;br&gt;             to being randomised. Participants are considered not of child bearing potential if_x000D_&lt;br&gt;             they are surgically sterile (i.e. they have undergone a hysterectomy, bilateral tubal_x000D_&lt;br&gt;             ligation, or bilateral oophorectomy) or they are postmenopausal_x000D_&lt;br&gt;_x000D_&lt;br&gt;        Exclusion Criteria:_x000D_&lt;br&gt;_x000D_&lt;br&gt;          -  Significant co-morbid illness with treatment escalation limited to CPAP_x000D_&lt;br&gt;_x000D_&lt;br&gt;               -  Active bleeding_x000D_&lt;br&gt;_x000D_&lt;br&gt;               -  PF ratio &lt; 100 on mechanical ventilation OR noradrenaline requirement &gt;_x000D_&lt;br&gt;                  0.5mcg/kg/min to maintain MAP &gt; 65mmHg (suggests futility)_x000D_&lt;br&gt;_x000D_&lt;br&gt;               -  Known allergies to Octaplas or excipients_x000D_&lt;br&gt;_x000D_&lt;br&gt;               -  Females who are pregnant_x000D_&lt;br&gt;</t>
  </si>
  <si>
    <t>Change in Inflammatory Marker-CRP;Change in Inflammatory Marker-D Dimer;Change in Inflammatory Marker-LDH</t>
  </si>
  <si>
    <t>Comparison of three methods of treatment in patients with severe acute respiratory syndrome coronavirus 2 (SARS-CoV-2) with and without coronavirus positive test (Kovid-19)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</si>
  <si>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</si>
  <si>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http://en.irct.ir/trial/47508</t>
  </si>
  <si>
    <t>Comparison of three methods of treatment in patients with severe acute respiratory syndrome coronavirus 2 (SARS-CoV-2) with and without coronavirus positive test</t>
  </si>
  <si>
    <t>IRCT20140305016852N4</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</si>
  <si>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</si>
  <si>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Coronavirus disease  (covid-19). &lt;br&gt;Other coronavirus as the cause of diseases classified elsewhere;B97.29</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</si>
  <si>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</si>
  <si>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</si>
  <si>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</si>
  <si>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</si>
  <si>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</si>
  <si>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</si>
  <si>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</si>
  <si>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Evaluating the effect of intravenous hydrocortisone, methylprednisolone, and dexamethasone in treatment of patients with moderate to severe acute respiratory distress syndrome caused by COVID-19: A double blind randomized clinical trial</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</si>
  <si>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</si>
  <si>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http://en.irct.ir/trial/48043</t>
  </si>
  <si>
    <t>Evaluating the effect of intravenous hydrocortisone, methylprednisolone, and dexamethasone in treatment of patients with moderate to severe acute respiratory distress syndrome caused by COVID-19</t>
  </si>
  <si>
    <t>IRCT20120215009014N354</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</si>
  <si>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</si>
  <si>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</si>
  <si>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</si>
  <si>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Let It Out (LIO) and COVID19: a Randomised Controlled Trial of an Online Emotional Disclosure-based Intervention for Adults During the COVID19 Pandemic</t>
  </si>
  <si>
    <t>Other: Let It Out (LIO)-C;Other: Neutral writing control</t>
  </si>
  <si>
    <t>https://clinicaltrials.gov/show/NCT04386668</t>
  </si>
  <si>
    <t>Let It Out (LIO) and COVID19: Testing an Online Emotional Disclosure-based Intervention During the COVID19 Pandemic</t>
  </si>
  <si>
    <t>NCT04386668</t>
  </si>
  <si>
    <t>Allocation: Randomized. Intervention model: Parallel Assignment. Primary purpose: Other. Masking: Double (Participant, Outcomes Assessor).</t>
  </si>
  <si>
    <t>LIO-C</t>
  </si>
  <si>
    <t>Nuriye Kupeli</t>
  </si>
  <si>
    <t>Marie Curie Palliative Care Research Department, UCL</t>
  </si>
  <si>
    <t>_x000D_&lt;br&gt;        Inclusion Criteria:_x000D_&lt;br&gt;_x000D_&lt;br&gt;          -  English speaking adults over the age of 18_x000D_&lt;br&gt;_x000D_&lt;br&gt;          -  Able to read and write clearly in English_x000D_&lt;br&gt;_x000D_&lt;br&gt;        Exclusion Criteria:_x000D_&lt;br&gt;_x000D_&lt;br&gt;          -  None_x000D_&lt;br&gt;</t>
  </si>
  <si>
    <t>Kessler Psychological Distress Scale (K10)</t>
  </si>
  <si>
    <t>Detecting Exacerbation Early Signs of SARS-CoV-2 infection by Fitbit: Pilot Study - DEXTERITY Fitbit Pilot Study</t>
  </si>
  <si>
    <t>Wearing a fitbit Charge3</t>
  </si>
  <si>
    <t>https://upload.umin.ac.jp/cgi-open-bin/ctr_e/ctr_view.cgi?recptno=R000047290</t>
  </si>
  <si>
    <t>Detecting Exacerbation Early Signs of SARS-CoV-2 infection by Fitbit: Pilot Study</t>
  </si>
  <si>
    <t>JPRN-UMIN000041421</t>
  </si>
  <si>
    <t>Innovative Clinical Research Center, Kanazawa University</t>
  </si>
  <si>
    <t>Akihiro</t>
  </si>
  <si>
    <t>Nomura</t>
  </si>
  <si>
    <t>13-1 Takaramachi Kanazawa Ishikawa</t>
  </si>
  <si>
    <t>anomura@med.kanazawa-u.ac.jp</t>
  </si>
  <si>
    <t>076-265-2049</t>
  </si>
  <si>
    <t>Kanazawa University Innovative Clinical Research Center (iCREK) / Department of Cardiovascular Medicine</t>
  </si>
  <si>
    <t>Exclusion criteria: 1) Unable to wear and use a wearable device&lt;br&gt;2) Unable to use a smartphone and a smartphone app to connect the wearable device&lt;br&gt;3) COVID-19 patients with serious condition as ventilator use at registration and unable to obtain informed consent from the patient&lt;br&gt;4) Others who are deemed unsuitable to include in this study by the principal investigator or sub-investigators</t>
  </si>
  <si>
    <t>Composite of relapse of COVID-19-like symptoms that did not lead to hospitalization, readmission due to COVID-19-like symptoms, oxygen administration, intubation/ventilator use, ECMO use, or all-cause death</t>
  </si>
  <si>
    <t>A Multicentre, Quadruple-blind, Randomized, Parallel-group Study to Compare the Efficacy of Sofosbuvir and Daclatasvir vs. Placebo in the Outpatient Treatment of COVID-19 in adults</t>
  </si>
  <si>
    <t>Intervention 1: Intervention group: A single daily tablet containing sofosbuvir 400mg and daclatasvir 60mg (Sovodak, Fanavaran Rojan Mohaghegh Daru Co., Tehran, Iran) for 10 days. Intervention 2: Control group: A single daily tablet containing placebo (similar to sovodak, Fanavaran Rojan Mohaghegh Daru Co., Tehran, Iran) for 10 days.</t>
  </si>
  <si>
    <t>http://en.irct.ir/trial/50601</t>
  </si>
  <si>
    <t>Efficacy of sofosbuvir and daclatasvir in ambulatory patients with coronavirus disease</t>
  </si>
  <si>
    <t>IRCT20200831048568N1</t>
  </si>
  <si>
    <t>Randomization: Randomized, Blinding: Triple blinded, Placebo: Used, Assignment: Parallel, Purpose: Treatment, Randomization description: Participants will be randomly assigned to either SOF/DAC or control group with a 1:1 allocation using a central computer-generated randomisation schedule at DDRI in blocks of 4.
The study drug and placebo will be packed in DDRI and labelled with a trial registration number according to the randomization table. No information on the randomization schedule or any data on the contents of drug packs will be available to researchers or patients at recruitment sites, Blinding description: Enrolling physician, patient, researchers who assess outcomes and statistician will be blinded.</t>
  </si>
  <si>
    <t>Ali Ali Asgari</t>
  </si>
  <si>
    <t>Shariati hospital, Jalal Al Ahmad</t>
  </si>
  <si>
    <t>aliasgari@tums.ac.ir</t>
  </si>
  <si>
    <t>Inclusion criteria: Adult patients (=18 years)&lt;br&gt;Onset of any one of the following symptoms within 7 days before presentation: fever, cough, chest discomfort, dyspnea, loss of taste or smell, severe body aches, weakness or fatigue&lt;br&gt;Laboratory-confirmed SARS-CoV-2 infection by qualitative Reverse transcription polymerase chain reaction (RT-PCR)&lt;br&gt;Able to provide written, informed consent&lt;br&gt;Able to comply with study protocol for follow-up&lt;br&gt;Not requiring hospitalization at the time of recruitment</t>
  </si>
  <si>
    <t>Exclusion criteria: Personal history of COVID-19&lt;br&gt;Pregnancy or breastfeeding&lt;br&gt;Known severe chronic kidney disease requiring dialysis or eGFR &lt;30&lt;br&gt;Taking medications that interfere with trial drugs including amiodarone or warfarin&lt;br&gt;Heart rate &lt;50 / min&lt;br&gt;Receipt of any experimental treatment for SARS-CoV-2 (off-label, compassionate use, or trial related) within the 30 days prior to the time of the screening evaluation</t>
  </si>
  <si>
    <t>Difference between the two treatment arms in the proportion of participants classed as treatment failure at 14 days from enrolment. Treatment failure is defined as need for hospital admission or all-cause mortality within 14 days. Need for hospital admission is defined as the decision of a physician to admit the patient to a hospital according to current national COVID-19 guidelines issued by the ministry of health. However, if the participant leaves the hospital against medical advice, it will still be considered a treatment failure. Timepoint: 14 days after enrolment. Method of measurement: Clinical follow-up.</t>
  </si>
  <si>
    <t>Efficacy of Hydroxychloroquine for Post-exposure Prophylaxis (PEP) to Prevent Severe Acute Respiratory Syndrome Coronavirus 2 (SARS-CoV-2) Infection Among Adults Exposed to Coronavirus Disease (COVID-19): a Blinded, Randomized Study</t>
  </si>
  <si>
    <t>Drug: Hydroxychloroquine Sulfate;Drug: Ascorbic Acid</t>
  </si>
  <si>
    <t>https://clinicaltrials.gov/show/NCT04328961</t>
  </si>
  <si>
    <t>Hydroxychloroquine for COVID-19 Post-exposure Prophylaxis (PEP)</t>
  </si>
  <si>
    <t>NCT04328961</t>
  </si>
  <si>
    <t>COVID-19;Corona Virus Infection;SARS (Severe Acute Respiratory Syndrome);SARS-CoV-2</t>
  </si>
  <si>
    <t>Ruanne V. Barnabas, MBChB, DPhil</t>
  </si>
  <si>
    <t>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t>
  </si>
  <si>
    <t>Polymerase chain reaction (PCR) confirmed SARS-CoV-2 infection;Polymerase chain reaction (PCR) confirmed SARS-CoV-2 infection</t>
  </si>
  <si>
    <t>Inhaled Nitric Oxide for Treatment of SARS-CoV-2 Infection: An Open-Label, Multicenter, Parallel, Randomized Controlled Trial</t>
  </si>
  <si>
    <t>Experimental group: 55 participants with high clinical suspicion and / or medical diagnostic confirmation of COVID-19 will receive nitric oxide inhalation at 160 parts per million (ppm) for 6 hours in the first 48 hours of hospitalization, single or fractional dose. The subjects will be followed up to 60 days after being included in this study.&lt;br&gt;&lt;br&gt;Control Group: 55 participants with high clinical suspicion and/or medical diagnostic confirmation of COVID-19 will be selected for follow-up and will receive only conventional treatment as stipulated by the local medical team. The subjects will be followed up to 60 days after being included in this study.;Drug;Nitric Oxide</t>
  </si>
  <si>
    <t>http://www.ensaiosclinicos.gov.br/rg/RBR-8nfx26/</t>
  </si>
  <si>
    <t>Effect of Inhaled Nitric Oxide for the treatment of COVID-19</t>
  </si>
  <si>
    <t>RBR-8nfx26</t>
  </si>
  <si>
    <t>Clinical treatment trial, phase 2, open, parallel with 2 arms (1: 1 allocation), multicentre, randomized, superior and controlled</t>
  </si>
  <si>
    <t>Conselho Nacional de Desenvolvimento Cient√≠fico e Tecnol√≥gico - CNPq - Bras√≠lia, DF, Brazil</t>
  </si>
  <si>
    <t>COVID-19 &lt;br&gt;COVID-19;C01.925.782.600.550.200;D01.339.387;VS3.003.001.006;COVID-19</t>
  </si>
  <si>
    <t>Marcus</t>
  </si>
  <si>
    <t>Jones</t>
  </si>
  <si>
    <t>Avenida Ipiranga, 6690</t>
  </si>
  <si>
    <t>mhjones@pucrs.br</t>
  </si>
  <si>
    <t>PUCRS</t>
  </si>
  <si>
    <t>Inclusion criteria: Hospitalized patients with proven or high suspicion of coronavirus infection; signing a consent form and/or assent; older than 10 years. Score clinical 4 (receiving supplemental oxygen).</t>
  </si>
  <si>
    <t>Exclusion criteria: Participant in any other clinical trial of an experimental treatment for COVID-19; pregnancy; clinical contraindication of the attending physician; use of a nitric oxide donor agent, such as nitroglycerin or drugs known to increase methaemoglobin, such as lidocaine, prilocaine, benzocaine or dapsone; heart failure, left ventricular dysfunction; history of hemoptysis.</t>
  </si>
  <si>
    <t>It is expected to evaluate the days without respiratory support (supplemental oxygen, CNAF, NIV, VM, ECMO) in 15 days. A live day without respiratory support was defined as any day on which the patient did not receive supplemental oxygen or invasive or non-invasive mechanical ventilation, from randomization to the 15th. Considering an average of 11 days and a standard deviation of 5 days in free days of ventilatory support, 110 patients (55 for each arm) will be sufficient to detect an average difference of 3 days between the study groups (experimental vs control), with 80% power and a two-tailed alpha of 0, 05. A value of 0 will be assigned to patients who died during the 15-day window.</t>
  </si>
  <si>
    <t>Phase 3, Randomized, Double-blind, Placebo control trial of Efficacy, Safety and Tolerability of Antiviral drug Umifenovir vs Standard care of therapy in non-severe COVID-19 patients.</t>
  </si>
  <si>
    <t>Intervention1: Umifenovir: Oral Umifenovir 800mg twice daily for 14 days + standard care of therapy.&lt;br&gt;Control Intervention1: Standard of care: Standard of care for COVID-19&lt;br&gt;</t>
  </si>
  <si>
    <t>http://www.ctri.nic.in/Clinicaltrials/pmaindet2.php?trialid=45236</t>
  </si>
  <si>
    <t>Efficacy and safety study of antiviral Umifenovir therapy in non-severe COVID-
19 patients.</t>
  </si>
  <si>
    <t>CTRI/2020/09/027535</t>
  </si>
  <si>
    <t>Randomized, Parallel Group, Placebo Controlled Trial
  Method of generating randomization sequence:Stratified block randomization  Method of allocation concealment:Sequentially numbered, sealed, opaque envelopes  Blinding and masking:Participant and Investigator Blinded</t>
  </si>
  <si>
    <t>Director CSIR Central Drug Research Institute</t>
  </si>
  <si>
    <t>Dr Vivek Bhosale MD</t>
  </si>
  <si>
    <t>CSIR-Central Drug Research Institute, Department of Toxicology and Experimental Medicine, Lab no. PCN05, Sector 10, Jankipuram Extension, Sitapur Road, Lucknow, U.P., India.</t>
  </si>
  <si>
    <t>drvivekbhosale@cdri.res.in</t>
  </si>
  <si>
    <t>CSIR-Central Drug Research Institute</t>
  </si>
  <si>
    <t>Inclusion criteria: 1. Asymptomatic persons WITH Nasopharyngeal swab positivity in RT-PCR tests for SARS-Cov-2 antigens.   &lt;br/ &gt;&lt;br&gt;2. Case categories as uncomplicated illness, Mild pneumonia, Moderate pneumonia according to severity WITH Nasopharyngeal swab positivity in RT-PCR tests for SARS-Cov-2 antigens as per Ministry of health &amp; Family welfare, Govt of India guidelines. Patients with uncomplicated upper respiratory tract viral infection may have non-specific symptoms such as fever, cough, expectoration, shortness of breath, myalgia, fatigue, sore throat, nasal congestion, diarrhea, loss of taste WITH Nasopharyngeal swab positivity in RT-PCR tests for SARS-Cov-2 antigens. &lt;br/ &gt;&lt;br&gt;Mild pneumonia WITH Nasopharyngeal swab positivity in RT-PCR tests for SARS-Cov-2 antigens. Moderate pneumonia is defined as  Adults with presence of clinical features of dyspnea and or hypoxia, fever, cough, including SpO2  &lt;94% (range 90-94%) on room air, Respiratory Rate more or equal to 24 per minute. &lt;br/ &gt;&lt;br&gt;3. Eligible subjects of child-bearing age (male or female) must agree to take effective contraceptive measures (including hormonal contraception, barrier methods or abstinence) with his/her partner during the study period. &lt;br/ &gt;&lt;br&gt;4. Not participating in any other interventional drug clinical studies before completion of the present study. &lt;br/ &gt;&lt;br&gt; &lt;br/ &gt;&lt;br&gt;</t>
  </si>
  <si>
    <t>Exclusion criteria: √¢?¬¢	Severe COVID-19, as defined in Ministry of Health, Govt of India guidelines. Adolescent or adult: fever or suspected respiratory infection, plus one of the following; respiratory rate  &gt;30 breaths/min, severe respiratory distress, SpO2  &lt;90% on room air, Cases of Acute respiratory distress syndrome (ARDS). &lt;br/ &gt;&lt;br&gt;√¢?¬¢	Sepsis, Septic shock as defined in MOH&amp;FW guidelines. The cases as need for invasive or non-invasive ventilator support, ECMO or shock requiring vasopressor support. Inability to intake or tolerate oral medications. &lt;br/ &gt;&lt;br&gt;o	Known allergy or hypersensitivity to Umifenovir &lt;br/ &gt;&lt;br&gt;o	Possibility of the subject being transferred to a non-study hospital within 72h &lt;br/ &gt;&lt;br&gt;o	Pregnant or lactating women &lt;br/ &gt;&lt;br&gt;o	Severe liver disease: underlying liver cirrhosis or alanine aminotransferase (ALT)/aspartate aminotransferase (AST) elevated over 5 times the ULN; &lt;br/ &gt;&lt;br&gt;o	Known severe renal impairment [creatinine clearance (CcCl)  &lt;30 mL/min] or having received continuous renal replacement therapy, hemodialysis or peritoneal dialysis. &lt;br/ &gt;&lt;br&gt;O     Known disease or comorbid condition like asthma, diabetes with second-and third-line medicines, insulin as defined in WHO guidance document.18 &lt;br/ &gt;&lt;br&gt;O	The disease or condition which may affect the study as decided by physician. &lt;br/ &gt;&lt;br&gt;</t>
  </si>
  <si>
    <t>Time from randomization to nasopharyngeal swab negativity by RT-PCR tests. &lt;br/ &gt;&lt;br&gt;For moderate patients, the end point will be time to improvement by one category from randomisation on the eight-category ordinal scale defined by WHO &amp; average change in the ordinal scale from baseline.Timepoint: For examination and other tests, the time points are baseline, 7, 14, 21, 28 days. The nasopharyngeal swab testing will be done at baseline, fifth day and subsequently every 48 hours upto 21 days and then on 28 day or till it becomes negative whichever is earlier.</t>
  </si>
  <si>
    <t>Phase 2, Randomized, Double-Blind, Placebo-Controlled Study of the Effect of Anti-CD14 Treatment in Patients With SARS-CoV-2 (COVID-19)</t>
  </si>
  <si>
    <t>Biological: IC14;Other: Placebo</t>
  </si>
  <si>
    <t>https://clinicaltrials.gov/show/NCT04391309</t>
  </si>
  <si>
    <t>IC14 (Anti-CD14) Treatment in Patients With SARS-CoV-2 (COVID-19)</t>
  </si>
  <si>
    <t>NCT04391309</t>
  </si>
  <si>
    <t>Implicit Bioscience</t>
  </si>
  <si>
    <t>Mark Wurfel, MD, PhD;Mark Wurfel, MD, PhD;Mark Wurfel, MD, PhD</t>
  </si>
  <si>
    <t>;mwurfel@uw.edu;mwurfel@uw.edu</t>
  </si>
  <si>
    <t>;206 897-5387;206-897-5387</t>
  </si>
  <si>
    <t>University of Washington;</t>
  </si>
  <si>
    <t>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t>
  </si>
  <si>
    <t>Acute respiratory failure</t>
  </si>
  <si>
    <t>Randomized Open Controlled Clinical Trial to Evaluate the Effectiveness of a Eucaloric Ketogenic Nutrition in Comparison With a Standard Nutrition in Covid-19 Disease in Reducing Cytokine Storm Syndrome and ARDS</t>
  </si>
  <si>
    <t>Other: Ketogenic diet</t>
  </si>
  <si>
    <t>https://clinicaltrials.gov/show/NCT04492228</t>
  </si>
  <si>
    <t>Eucaloric Ketogenic Diet in COVID-19 Cytokine Storm Syndrome</t>
  </si>
  <si>
    <t>NCT04492228</t>
  </si>
  <si>
    <t>Ospedale Policlinico San Martino</t>
  </si>
  <si>
    <t>Covid19;Ketogenic Dieting</t>
  </si>
  <si>
    <t>ketocovidiet</t>
  </si>
  <si>
    <t>Samir G Sukkar, MD;Samir G Sukkar, MD</t>
  </si>
  <si>
    <t>samir.sukkar@hsanmartino.it;samir.sukkar@hsanmartino.it</t>
  </si>
  <si>
    <t>0105553985;00393356098178</t>
  </si>
  <si>
    <t>_x000D_&lt;br&gt;        Inclusion Criteria:_x000D_&lt;br&gt;_x000D_&lt;br&gt;          -  documented clinical diagnosis of COVID-19 supported by clinical features and by the_x000D_&lt;br&gt;             positivity to at least one pharyngeal swab_x000D_&lt;br&gt;_x000D_&lt;br&gt;          -  age =18 years_x000D_&lt;br&gt;_x000D_&lt;br&gt;          -  informed written consent_x000D_&lt;br&gt;_x000D_&lt;br&gt;        Exclusion Criteria:_x000D_&lt;br&gt;_x000D_&lt;br&gt;          -  Type I diabetes_x000D_&lt;br&gt;_x000D_&lt;br&gt;          -  Type II diabetes in therapy with insulin, sulphonylureas, repaglinide, GLP-1_x000D_&lt;br&gt;             analogues, SGLT2 inhibitors_x000D_&lt;br&gt;_x000D_&lt;br&gt;          -  Recent acute cardiovascular event (within a month)_x000D_&lt;br&gt;_x000D_&lt;br&gt;          -  Food allergies to diet components_x000D_&lt;br&gt;_x000D_&lt;br&gt;          -  Any metabolic disorder capable of influencing gluconeogenesis_x000D_&lt;br&gt;_x000D_&lt;br&gt;          -  Clinical history of severe hypertriglyceridemia with or without pancreatitis_x000D_&lt;br&gt;_x000D_&lt;br&gt;          -  Pregnancy and/or breastfeeding_x000D_&lt;br&gt;</t>
  </si>
  <si>
    <t>Mortality rate in the ketogenic group diet vs standard one;Access in Intensive Care Unit in the ketogenic group diet vs standard one;Need of Non Invasive Ventilation in the ketogenic group diet vs standard one;Combined endpoint "mortality, ICU transfer or need for CPAP or intubation" in the ketogenic group diet vs standard one</t>
  </si>
  <si>
    <t>Multi-Site, Randomized, Open-Label, Parallel-Group, Placebo-Controlled Study to Assess the Chemoprophylactic Efficacy of Chloroquine Against SARS-CoV-2/COVID-19 in Healthcare Workers at High-Risk of Exposure</t>
  </si>
  <si>
    <t>Oral 500mg chloroquine phosphate tablets prophylactic weekly regimen against COVID-19 over 10 week trial period followed with plasma chloroquine levels.</t>
  </si>
  <si>
    <t>https://anzctr.org.au/ACTRN12620000417987.aspx</t>
  </si>
  <si>
    <t>Chloroquine Chemorophylaxis Countermeasure against COVID-19</t>
  </si>
  <si>
    <t>ACTRN12620000417987</t>
  </si>
  <si>
    <t>Australian Defence Force Malaria and Infectious Disease Institute</t>
  </si>
  <si>
    <t>COVID-19 Infection; &lt;br&gt;COVID-19 Infection;Infection - Other infectious diseases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</si>
  <si>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</si>
  <si>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</si>
  <si>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</si>
  <si>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Safety and Efficacy of Baricitinib for COVID-19</t>
  </si>
  <si>
    <t>Drug: Baricitinib</t>
  </si>
  <si>
    <t>https://clinicaltrials.gov/show/NCT04340232</t>
  </si>
  <si>
    <t>NCT04340232</t>
  </si>
  <si>
    <t>Joaquin Espinosa, PhD;Angela Rachubinski, PhD</t>
  </si>
  <si>
    <t>;bari-covid19@cuanschutz.edu</t>
  </si>
  <si>
    <t>;(720) 507-9107</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</si>
  <si>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</si>
  <si>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</si>
  <si>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Phase 2, Exploratory, Single Center, Randomized, Open Label, Adaptive Clinical Trial to Compare Safety and Efficacy of Four Different Experimental Drug Regimens to Standard of Care for the Treatment of Symptomatic Outpatients With COVID-19</t>
  </si>
  <si>
    <t>Other: Standard of care (Paracetamol);Drug: Artesunate-amodiaquine;Drug: Pyronaridine-artesunate;Drug: Favipiravir plus Nitazoxanide;Drug: Sofosbuvir/daclatasvir</t>
  </si>
  <si>
    <t>https://clinicaltrials.gov/show/NCT04532931</t>
  </si>
  <si>
    <t>COVID-19 Treatment in South Africa</t>
  </si>
  <si>
    <t>NCT04532931</t>
  </si>
  <si>
    <t>Farouk Chughlay, MD;Francois Venter, PhD</t>
  </si>
  <si>
    <t>chughlayf@mmv.org;fventer@ezintsha.org</t>
  </si>
  <si>
    <t>+41 22 555 0355;+27 110844983</t>
  </si>
  <si>
    <t>_x000D_&lt;br&gt;        Inclusion Criteria:_x000D_&lt;br&gt;_x000D_&lt;br&gt;          1. Age from 18 to 65 years of age, inclusive, at the time of signing the informed_x000D_&lt;br&gt;             consent._x000D_&lt;br&gt;_x000D_&lt;br&gt;          2. Willing and able to provide informed consent._x000D_&lt;br&gt;_x000D_&lt;br&gt;          3. Women of reproductive potential must be using a highly effective method of_x000D_&lt;br&gt;             contraception for at least 28 days prior to enrolment and must be able and willing to_x000D_&lt;br&gt;             continue its use throughout the duration of the study._x000D_&lt;br&gt;_x000D_&lt;br&gt;          4. Men must agree to use condoms when engaging in heterosexual sex during the study and_x000D_&lt;br&gt;             for the period up to 91 days after the last dose of study medication. Men who are not_x000D_&lt;br&gt;             randomized to a treatment arm including favipiravir (or another arm identified as_x000D_&lt;br&gt;             having teratogenic potential through semen) will no longer need to adhere to this_x000D_&lt;br&gt;             after randomization._x000D_&lt;br&gt;_x000D_&lt;br&gt;          5. Laboratory confirmed SARS-CoV-2 infection, and any of the following self-reported_x000D_&lt;br&gt;             symptoms within 72 hours prior to randomization: fever or chills, cough, myalgia, sore_x000D_&lt;br&gt;             throat, shortness of breath, or new onset of anosmia or ageusia._x000D_&lt;br&gt;_x000D_&lt;br&gt;          6. Body weight =45 kg._x000D_&lt;br&gt;_x000D_&lt;br&gt;          7. Access to reliable video conference, telephone, direct/text messaging, or other device_x000D_&lt;br&gt;             permitting real-time, reliable information transfer._x000D_&lt;br&gt;_x000D_&lt;br&gt;        Exclusion Criteria:_x000D_&lt;br&gt;_x000D_&lt;br&gt;          1. Pregnant or lactating women._x000D_&lt;br&gt;_x000D_&lt;br&gt;          2. Known hypersensitivity or specific contraindications to the use of any of the active_x000D_&lt;br&gt;             drugs in the treatment arms, or similar compounds._x000D_&lt;br&gt;_x000D_&lt;br&gt;          3. Signs of respiratory distress prior to randomization, including:_x000D_&lt;br&gt;_x000D_&lt;br&gt;               -  respiratory rate &gt;24 breaths/min_x000D_&lt;br&gt;_x000D_&lt;br&gt;               -  SpO2 &lt;95% in room air._x000D_&lt;br&gt;_x000D_&lt;br&gt;          4. Resting pulse rate =120 beats/min._x000D_&lt;br&gt;_x000D_&lt;br&gt;          5. High likelihood of hospitalization in the opinion of the attending clinician._x000D_&lt;br&gt;_x000D_&lt;br&gt;          6. QTcF &gt;470 msec for females, or &gt;450 msec for males, at screening._x000D_&lt;br&gt;_x000D_&lt;br&gt;          7. Serum potassium &lt;3.5 mmol/L at screening._x000D_&lt;br&gt;_x000D_&lt;br&gt;          8. History of clinically significant cardiovascular disease (including arrhythmias,_x000D_&lt;br&gt;             QT-interval prolongation, torsades de pointes (TdP), history of coronary artery_x000D_&lt;br&gt;             disease with graft or stent procedures/surgery, cardiac failure [class 2 or higher_x000D_&lt;br&gt;             using the New York Heart Association functional classification])._x000D_&lt;br&gt;_x000D_&lt;br&gt;          9. Known chronic kidney disease (Stage IV or receiving dialysis)._x000D_&lt;br&gt;_x000D_&lt;br&gt;         10. Known cirrhosis (Child-Pugh Class B or greater)._x000D_&lt;br&gt;_x000D_&lt;br&gt;         11. Known macular degeneration, or other known retinal diseases, or_x000D_&lt;br&gt;             4-aminoquinolone-induced visual impairment._x000D_&lt;br&gt;_x000D_&lt;br&gt;         12. Currently receiving, or recently received (within 60 days prior to randomization)_x000D_&lt;br&gt;             treatment with any of the drugs in the treatment arms._x000D_&lt;br&gt;_x000D_&lt;br&gt;         13. Currently receiving, or recently received (within 30 days prior to randomization)_x000D_&lt;br&gt;             treatment with any antimalarial drugs._x000D_&lt;br&gt;_x000D_&lt;br&gt;         14. Currently on treatment with drugs with known arrhythmogenic potential, or those known_x000D_&lt;br&gt;             to induce significant QT-interval prolongation or TdP, as detailed in Appendix 6._x000D_&lt;br&gt;_x000D_&lt;br&gt;         15. Currently on treatment for tuberculosis (or on treatment with rifampicin for any other_x000D_&lt;br&gt;             indication), or on treatment with a protease inhibitor-based antiretroviral regimen,_x000D_&lt;br&gt;             or efavirenz, or carbamazepine._x000D_&lt;br&gt;_x000D_&lt;br&gt;         16. Inability/unlikely to be in the study area for the duration of the 28 day follow-up_x000D_&lt;br&gt;             period._x000D_&lt;br&gt;_x000D_&lt;br&gt;         17. Any surgical or medical condition which might significantly alter the absorption,_x000D_&lt;br&gt;             distribution, metabolism, or excretion of drugs, or which may jeopardize the safety of_x000D_&lt;br&gt;             the volunteer or the objectives of the study. The Investigator should make this_x000D_&lt;br&gt;             determination in consideration of the volunteer's medical history._x000D_&lt;br&gt;_x000D_&lt;br&gt;         18. Personnel (e.g. investigator, sub-investigator, research assistant, pharmacist, study_x000D_&lt;br&gt;             coordinator or anyone mentioned in the delegation log) directly involved in the_x000D_&lt;br&gt;             conduct of the study._x000D_&lt;br&gt;_x000D_&lt;br&gt;         19. Participant is judged by the Investigator to be at significant risk of failing to_x000D_&lt;br&gt;             comply with the provisions of the protocol as to cause harm to self or seriously_x000D_&lt;br&gt;             interfere with the validity of the study results._x000D_&lt;br&gt;</t>
  </si>
  <si>
    <t>Incidence of SARS-CoV-2 clearance</t>
  </si>
  <si>
    <t>Evaluation of the effect of dairy product donkey milk on the course of signs of patients with suspected corona disease (COVID-19)</t>
  </si>
  <si>
    <t>Intervention 1: Intervention group: In addition to drug treatment according to the protocol of the Ministry of Health, patients in this group receive donkey milk at a rate of 300 cc daily with 5 grams of candy for 5 days. Intervention 2: Control group: Patients in this group receive medication according to the protocol of the Ministry of Health.</t>
  </si>
  <si>
    <t>http://en.irct.ir/trial/50341</t>
  </si>
  <si>
    <t>Effect of donkey milk on the new corona virus infection</t>
  </si>
  <si>
    <t>IRCT20161108030776N3</t>
  </si>
  <si>
    <t>Randomization: Randomized, Blinding: Not blinded, Placebo: Not used, Assignment: Parallel, Purpose: Treatment, Randomization description: First, according to the inclusion criteria, patients are selected and then according to the random sequence obtained through random allocation software, in the same random order, patients will be divided into two groups of test and control.</t>
  </si>
  <si>
    <t>Haleh Tajadini</t>
  </si>
  <si>
    <t>Faculty of Persian Medicine, Amirkabir Intersection, Jomhuri Eslami Boulevard</t>
  </si>
  <si>
    <t>dr_haleh@yahoo.com</t>
  </si>
  <si>
    <t>Inclusion criteria: Patients with COVID-19&lt;br&gt;Mild to moderate disease&lt;br&gt;Candidates for outpatient treatment based on the protocol of the Ministry of Health&lt;br&gt;Patients 18-65 years old</t>
  </si>
  <si>
    <t>Exclusion criteria: Patients with allergies and asthma&lt;br&gt;Patients with hypertension&lt;br&gt;Patients with diabetes&lt;br&gt;Pregnancy / lactation&lt;br&gt;Patients with heart failure&lt;br&gt;Patients with chronic renal failure&lt;br&gt;Patients undergoing chemotherapy&lt;br&gt;Patients receiving corticosteroids&lt;br&gt;Patients with immunodeficiency</t>
  </si>
  <si>
    <t>Body temperature. Timepoint: Days 0-1-2-3-4-7-14 after the start of the intervention. Method of measurement: Mercury thermometer.;Cough (severity-frequency). Timepoint: Days 0-1-2-3-4-7-14 after the start of the intervention. Method of measurement: Fiston Scale.;Weakness and lethargy. Timepoint: Days 0-1-2-3-4-7-14 after the start of the intervention. Method of measurement: Visual analog scale (VAS).;Body pain. Timepoint: Days 0-1-2-3-4-7-14 after the start of the intervention. Method of measurement: Visual analog scale (VAS).;Breathing speed. Timepoint: Days 0-1-2-3-4-7-14 after the start of the intervention. Method of measurement: Count the number of breaths per minute.;Diarrhea (watery stools). Timepoint: Days 0-1-2-3-4-7-14 after the start of the intervention. Method of measurement: Question from the patient.</t>
  </si>
  <si>
    <t>Evaluation of the effect of GCSF injection in treatment of COVID-19 patients with lymphopenia (less than 1000)</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</si>
  <si>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</si>
  <si>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http://en.irct.ir/trial/47692</t>
  </si>
  <si>
    <t>Evaluation of the effect of GCSF injection in treatment of COVID-19 patients with lymphopenia</t>
  </si>
  <si>
    <t>IRCT20200502047268N1</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</si>
  <si>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</si>
  <si>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Covid-19. &lt;br&gt;Coronavirus infection, unspecified;U07.01</t>
  </si>
  <si>
    <t>Amir Sarabi</t>
  </si>
  <si>
    <t>Basij Blvd</t>
  </si>
  <si>
    <t>drsam_amir@yahoo.com</t>
  </si>
  <si>
    <t>+98 23 3344 0022</t>
  </si>
  <si>
    <t>Inclusion criteria: &lt;br&gt;                COVID-19 pneumonia&lt;br&gt;                Conscious consent of the patient&lt;br&gt;</t>
  </si>
  <si>
    <t>Exclusion criteria: Without lymphopenia</t>
  </si>
  <si>
    <t>Blood lymphocytes. Timepoint: Befor entering the study and 3 days after drug injection. Method of measurement: Using hemocytometer.</t>
  </si>
  <si>
    <t>A Phase I/II Study of Universal Off-the-shelf NKG2D-ACE2 CAR-NK Cells Secreting IL15 Superagonist and GM-CSF-neutralizing scFv for Therapy of COVID-19</t>
  </si>
  <si>
    <t>Biological: NK cells,IL15-NK cells,NKG2D CAR-NK cells,ACE2 CAR-NK cells,NKG2D-ACE2 CAR-NK cells</t>
  </si>
  <si>
    <t>https://clinicaltrials.gov/show/NCT04324996</t>
  </si>
  <si>
    <t>A Phase I/II Study of Universal Off-the-shelf NKG2D-ACE2 CAR-NK Cells for Therapy of COVID-19</t>
  </si>
  <si>
    <t>NCT04324996</t>
  </si>
  <si>
    <t>February 21, 2020</t>
  </si>
  <si>
    <t>Min Liu, A.B;Jimin Gao;Min Liu, A.B;Min Liu, A.B</t>
  </si>
  <si>
    <t>;;gwzxliumin@foxmail.com;gwzxliumin@foxmail.com</t>
  </si>
  <si>
    <t>;;86-13668072999;086-13668072999</t>
  </si>
  <si>
    <t>Chongqing Public Health Center;Zhejiang Qixin Biotech;</t>
  </si>
  <si>
    <t>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t>
  </si>
  <si>
    <t>Clinical response;Side effects in the treatment group</t>
  </si>
  <si>
    <t>An Open Label Cluster Randomized Controlled Trial of Chloroquine, Hydroxychloroquine or Only Supportive Care in Patients AdmItted With Moderate to Severe COVID-19</t>
  </si>
  <si>
    <t>Drug: Chloroquine Sulfate;Drug: Hydroxychloroquine;Other: Standard supportive care</t>
  </si>
  <si>
    <t>https://clinicaltrials.gov/show/NCT04362332</t>
  </si>
  <si>
    <t>Chloroquine, Hydroxychloroquine or Only Supportive Care in Patients AdmItted With Moderate to Severe COVID-19</t>
  </si>
  <si>
    <t>NCT04362332</t>
  </si>
  <si>
    <t>ARCHAIC</t>
  </si>
  <si>
    <t>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t>
  </si>
  <si>
    <t>Composite endpoint with disease progression defined as a NEWS2score = 7 within 14 days or resulting in admission to Intensive/Medium Care unit or resulting in death within 14 days.</t>
  </si>
  <si>
    <t>COVID-19 Seroconversion Among Medical and Paramedical Staff in Emergency, ICU and Infectious Disease Services During the 2020 Epidemic</t>
  </si>
  <si>
    <t>https://clinicaltrials.gov/show/NCT04304690</t>
  </si>
  <si>
    <t>COVID-19 Seroconversion Among Front Line Medical and Paramedical Staff in Emergency, Intensive Care Units and Infectious Disease Departments During the 2020 Epidemic</t>
  </si>
  <si>
    <t>NCT04304690</t>
  </si>
  <si>
    <t>Intervention model: Single Group Assignment. Primary purpose: Other. Masking: None (Open Label).</t>
  </si>
  <si>
    <t>SEROCOV</t>
  </si>
  <si>
    <t>Pierre HAUSFATER, MD PHD</t>
  </si>
  <si>
    <t>pierre.hausfater@aphp.fr</t>
  </si>
  <si>
    <t>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t>
  </si>
  <si>
    <t>Quantify the proportion of patients with documented Sars-CoV2 infection among medical and paramedical staff</t>
  </si>
  <si>
    <t>Study to Evaluate the Effectiveness of BCG Vaccine in Reducing Morbidity and Mortality in Elderly Individuals in COVID-19 Hotspots in India</t>
  </si>
  <si>
    <t>Biological: BCG vaccine (Freeze-dried)</t>
  </si>
  <si>
    <t>https://clinicaltrials.gov/show/NCT04475302</t>
  </si>
  <si>
    <t>BCG Vaccine in Reducing Morbidity and Mortality in Elderly Individuals in COVID-19 Hotspots</t>
  </si>
  <si>
    <t>NCT04475302</t>
  </si>
  <si>
    <t>Tuberculosis Research Centre, India</t>
  </si>
  <si>
    <t>Padmapriyadarsini Chandrasekaran, MBBS,DNB,MS;Anant Mohan;Randeep Guleria;Tiwari R R.;Yogesh Sabde;Kamalesh Sarkar;Asha Keetharam;Hemant Deshmukh;Rujuta Hadaye;Toteja G.S.;Subash Babu, MBBS, PhD;Subash Babu, MBBS, PhD</t>
  </si>
  <si>
    <t>;;;;;;;;;;sbabu@nirt.res.in;sbabu@nirt.res.in</t>
  </si>
  <si>
    <t>;;;;;;;;;;044-28369711;91-44-28369711</t>
  </si>
  <si>
    <t>National Institute for Research in Tuberculosis;All India Institute of Medical Sciences, New Delhi;All India Institute of Medical Sciences, New Delhi;National Institute for Research in Environmental Health;National Institute for Research in Environmental Health;National Institute of Occupational Health;National Institute of Occupational Health;KEM Hospital;GSMC and KEM Hospital;National Institute for Implementation Research on Non-Communicable Disease;</t>
  </si>
  <si>
    <t>_x000D_&lt;br&gt;        Inclusion Criteria:_x000D_&lt;br&gt;_x000D_&lt;br&gt;          -  Adults 60 years of age or older (&lt;100 years) with general good health, as confirmed by_x000D_&lt;br&gt;             history and physical examination._x000D_&lt;br&gt;_x000D_&lt;br&gt;          -  No known history of HIV or on immunosuppressive drugs for malignancy or transplant_x000D_&lt;br&gt;_x000D_&lt;br&gt;          -  Provide a signed and dated informed consent form_x000D_&lt;br&gt;_x000D_&lt;br&gt;        Exclusion Criteria:_x000D_&lt;br&gt;_x000D_&lt;br&gt;          -  Positive for SARS-Cov2 infection_x000D_&lt;br&gt;_x000D_&lt;br&gt;          -  Known HIV or other immune-suppressive treatments for malignancy or transplant_x000D_&lt;br&gt;_x000D_&lt;br&gt;          -  Recently diagnosed as TB or currently on anti-TB treatment or anti-psychiatric_x000D_&lt;br&gt;             medications_x000D_&lt;br&gt;_x000D_&lt;br&gt;          -  Has any BCG vaccine contraindication_x000D_&lt;br&gt;_x000D_&lt;br&gt;          -  H/o of previous administration of experimental MTB vaccines within the past 6 months._x000D_&lt;br&gt;_x000D_&lt;br&gt;          -  Sick and moribund individuals with Karnofsky score &lt;50_x000D_&lt;br&gt;_x000D_&lt;br&gt;               -  Elderly individuals with or without co-morbid conditions like Diabetes mellitus,_x000D_&lt;br&gt;                  or Hypertension or Hyperlipidemia will be considered for this study, if they are_x000D_&lt;br&gt;                  on regular treatment._x000D_&lt;br&gt;</t>
  </si>
  <si>
    <t>Mortality due to COVID-19 disease</t>
  </si>
  <si>
    <t>Evaluating the efficacy and safety of Adalimumab in patients with acute respiratory distress syndrome caused by COVID-19</t>
  </si>
  <si>
    <t>Intervention 1: Intervention group: Patients in treatment group received single dose of adalimumab ampule (CinnoRA, CinnaGen), 40 mg subcutaneously with supportive treatments according to national guideline. Supportive treatment includes interferon b1a (Resigen) 44 microgram every other day for 3 doses + Lopinavir/Ritonavir 200-50 mg (Hetero Labs Limited) 2 Tab twice daily for 7 days. Intervention 2: Control group: Patients in control group received supportive care according national guideline. Supportive treatment includes interferon b1a (Resigen) 44 microgram every other day for 3 doses + Lopinavir/Ritonavir 200-50 mg (Hetero Labs Limited) 2 Tab twice daily for 7 days.</t>
  </si>
  <si>
    <t>http://en.irct.ir/trial/51473</t>
  </si>
  <si>
    <t>Evaluating the effects of Adalimumab in patients with acute respiratory distress syndrome caused by COVID-19</t>
  </si>
  <si>
    <t>IRCT20151227025726N23</t>
  </si>
  <si>
    <t>Randomization: Randomized, Blinding: Not blinded, Placebo: Not used, Assignment: Parallel, Purpose: Treatment, Randomization description: Block randomization method was used in this study. Ten blocks including six patients generated with online website (www.sealedenvelope.com/simple-randomiser/v1/lists). In each block, three patients will be assigned to adalimumab group and three patients will be assigned to control group.</t>
  </si>
  <si>
    <t>Atefeh Fakharian</t>
  </si>
  <si>
    <t>Atefeh.fakharian7@gmail.com</t>
  </si>
  <si>
    <t>+98 21 2712 2066</t>
  </si>
  <si>
    <t>Inclusion criteria: Patients between 18 and 65 years old.&lt;br&gt;Laboratory confirmed COVID-19 (Corona Virus Disease-19) with RT-PCR (Real-Time Polymerase Chain Reaction) or CT scan.&lt;br&gt;Sever or critically ill patients.&lt;br&gt;CRP rise two times the normal value.&lt;br&gt;IL-6 above 7 pg/ml.&lt;br&gt;Signed the consent form</t>
  </si>
  <si>
    <t>Exclusion criteria: Acute or chronic renal failure (creatinine rise above 3 mg/dL during the last 48 hours or GFR les than 30 mL/min)&lt;br&gt;Liver failure (LFT rise five times the upper limit or three time rise in symptomatic patients or Child Pugh C or D)&lt;br&gt;Allergic reaction while injecting adalimimab  with severe extravasation or anaphylactic reaction.&lt;br&gt;Patient with mild disease&lt;br&gt;Pregnancy or breastfeeding&lt;br&gt;Patients with IL-6 below 7 pg/ml&lt;br&gt;Patient with latent or active TB or any other active infection&lt;br&gt;History of active pectic ulcer&lt;br&gt;Receiving drugs effective on interleukin or TNF alpha&lt;br&gt;History of malignancy&lt;br&gt;Patient with heart failure</t>
  </si>
  <si>
    <t>Clinical improvement (hospital discharge). Timepoint: Daily until discharge. Method of measurement: Medical record.;Clinical improvement (length of time in which patient needs oxygen therapy). Timepoint: Daily until discharge. Method of measurement: Medical record.;Need for mechanical ventilation. Timepoint: Daily until discharge. Method of measurement: Medical record.;28 days mortality. Timepoint: From the first day of admission until 28 days. Method of measurement: Medical record.</t>
  </si>
  <si>
    <t>Randomized, parallel-controlled and multi-center clinical study evaluating the efficacy and safety of convalescent  plasma, in the treatment of patients with severe SARS-CoV-2 infection (COVID-19)</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</si>
  <si>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</si>
  <si>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http://en.irct.ir/trial/46973</t>
  </si>
  <si>
    <t>Efficacy and safety of convalescent plasma in the treatment of COVID-19</t>
  </si>
  <si>
    <t>IRCT20200404046948N1</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</si>
  <si>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</si>
  <si>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Novel Coronavirus Pneumonia (COVID-19)Coronavirus (COVID-19). &lt;br&gt;COVID-19, virus identified;U07.1</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</si>
  <si>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</si>
  <si>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</si>
  <si>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</si>
  <si>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</si>
  <si>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</si>
  <si>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</si>
  <si>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</si>
  <si>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Ruxolitinib therapy to Avoid Ventilation and improve outcome for deteriorating COVID-19 patiENts - RAVEN - RAVEN</t>
  </si>
  <si>
    <t>&lt;br&gt;Trade Name: Jakavi tablets&lt;br&gt;Product Name: Jakavi Tablets&lt;br&gt;Pharmaceutical Form: Tablet&lt;br&gt;&lt;br&gt;</t>
  </si>
  <si>
    <t>https://www.clinicaltrialsregister.eu/ctr-search/search?query=eudract_number:2020-001777-71</t>
  </si>
  <si>
    <t>Ruxolitinib therapy to Avoid Ventilation and improve outcome for deteriorating COVID-19 patients</t>
  </si>
  <si>
    <t>EUCTR2020-001777-71-GB</t>
  </si>
  <si>
    <t>Guy‚Äôs and St Thomas' NHS Foundation Trust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</si>
  <si>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</si>
  <si>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Donal McLornan</t>
  </si>
  <si>
    <t>Haematology, 4th Floor Southwark Wing, Guy‚Äôs Tower, Great Maze Pond</t>
  </si>
  <si>
    <t>Donal.mclornan@gstt.nhs.uk</t>
  </si>
  <si>
    <t>00440207188 1431</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</si>
  <si>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</si>
  <si>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</si>
  <si>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Timepoint(s) of evaluation of this end point: 28 days;Primary end point(s): Number requiring mechanical ventilation or death in patients with COVID-19 disease [Time Frame: 28 days];Secondary Objective: To evaluate time to progression free survival and clinical/ laboratory responses to the intervention.;Main Objective: Primary objective of this trial is to investigate the efficacy of the JAK1/2 inhibitor ruxolitinib in preventing deterioration to the point of requiring mechanical ventilation in COVID19 patients admitted to hospital.</t>
  </si>
  <si>
    <t>Effects of Discontinuing Renin-angiotensin System Inhibitors in Patients With COVID-19</t>
  </si>
  <si>
    <t>Other: Discontinuation of ACEi/ARB;Other: Continuation of ACEi/ARB</t>
  </si>
  <si>
    <t>https://clinicaltrials.gov/show/NCT04351581</t>
  </si>
  <si>
    <t>NCT04351581</t>
  </si>
  <si>
    <t>University Hospital, Gentofte, Copenhagen</t>
  </si>
  <si>
    <t>RASCOVID-19</t>
  </si>
  <si>
    <t>Filip K Knop, MD, PhD;Filip K Knop, MD, PhD</t>
  </si>
  <si>
    <t>;filip.krag.knop.01@regionh.dk</t>
  </si>
  <si>
    <t>;38674266</t>
  </si>
  <si>
    <t>Center for Clinical Metabolic Research, Gentofte Hospital;</t>
  </si>
  <si>
    <t>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t>
  </si>
  <si>
    <t>Days alive and out of hospital within 14 days after recruitment</t>
  </si>
  <si>
    <t>Randomized control clinical trial of CIGB 2020 in contacts and SARS-CoV-2 infection suspects (COVID-19)</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</si>
  <si>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</si>
  <si>
    <t>https://rpcec.sld.cu/en/trials/RPCEC00000306-En</t>
  </si>
  <si>
    <t>CIGB 2020 in contacts and SARS-CoV-2 infection suspects</t>
  </si>
  <si>
    <t>RPCEC00000306</t>
  </si>
  <si>
    <t>Allocation: Randomized controlled trial. Masking: Open. Control group: Active. Assignment: Parallel. Purpose: Other</t>
  </si>
  <si>
    <t>Contacts and SARS-CoV-2 infection suspects &lt;br&gt;suspected of SARS-CoV-2 infection;Coronavirus Infections;suspected of SARS-CoV-2 infection</t>
  </si>
  <si>
    <t>Zurina</t>
  </si>
  <si>
    <t>Cinza Estevez</t>
  </si>
  <si>
    <t>zurina.cinza@cigb.edu.cu</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</si>
  <si>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</si>
  <si>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</si>
  <si>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</si>
  <si>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A Phase 1b, Multicenter, Randomized, Double-Blind, Placebo-Controlled Trial of Bempegaldesleukin (BEMPEG; NKTR-214) Plus Standard of Care Versus Placebo Plus Standard of Care in Adults With Mild COVID-19</t>
  </si>
  <si>
    <t>Drug: Bempegaldesleukin;Drug: Standard of Care;Other: Placebo</t>
  </si>
  <si>
    <t>https://clinicaltrials.gov/show/NCT04646044</t>
  </si>
  <si>
    <t>A Placebo Controlled Trial of Bempegaldesleukin (BEMPEG; NKTR-214) With Standard of Care in Patients With Mild COVID-19</t>
  </si>
  <si>
    <t>NCT04646044</t>
  </si>
  <si>
    <t>Nektar Therapeutics</t>
  </si>
  <si>
    <t>Covid-19;Coronavirus Disease 2019</t>
  </si>
  <si>
    <t>Study Director;Nektar</t>
  </si>
  <si>
    <t>;studyinquiry@nektar.com</t>
  </si>
  <si>
    <t>;855-482-8676</t>
  </si>
  <si>
    <t>Nektar Therapeutics;</t>
  </si>
  <si>
    <t>_x000D_&lt;br&gt;        Inclusion Criteria:_x000D_&lt;br&gt;_x000D_&lt;br&gt;          -  Male or female patients, age 18 years or older on the day of signing the informed_x000D_&lt;br&gt;             consent form._x000D_&lt;br&gt;_x000D_&lt;br&gt;          -  Agrees to admission to an in-patient facility for monitoring from Days 1 to 8,_x000D_&lt;br&gt;             inclusive._x000D_&lt;br&gt;_x000D_&lt;br&gt;          -  Symptoms of mild illness with COVID-19 without shortness of breath, dyspnea, or_x000D_&lt;br&gt;             clinical signs indicative of more serious COVID-19._x000D_&lt;br&gt;_x000D_&lt;br&gt;          -  Laboratory confirmed SARS-CoV-2 infection within 4 days prior to the screening visit_x000D_&lt;br&gt;             or during the 7-day screening period._x000D_&lt;br&gt;_x000D_&lt;br&gt;          -  Respiratory rate &lt; 20 breaths per minute, heart rate &lt; 90 beats per minute (bpm)._x000D_&lt;br&gt;_x000D_&lt;br&gt;          -  Oxygen saturation by pulse oximetry &gt; 93% on room air._x000D_&lt;br&gt;_x000D_&lt;br&gt;          -  Body mass index &lt; 35 kg/m2._x000D_&lt;br&gt;_x000D_&lt;br&gt;          -  Estimated glomerular filtration rate (eGFR) = 30 mL/min._x000D_&lt;br&gt;_x000D_&lt;br&gt;          -  Alanine transaminase (ALT) or aspartate transaminase (AST) &lt; 2 x upper limit of normal_x000D_&lt;br&gt;             (ULN) and total bilirubin &lt; 1.5 x ULN._x000D_&lt;br&gt;_x000D_&lt;br&gt;          -  Agrees to not participate in another clinical trial for the treatment of COVID-19_x000D_&lt;br&gt;             while on study unless the patient's condition has worsened and is considered to be_x000D_&lt;br&gt;             moderate, severe, or critical by the Investigator._x000D_&lt;br&gt;_x000D_&lt;br&gt;        Exclusion Criteria:_x000D_&lt;br&gt;_x000D_&lt;br&gt;          -  Shortness of breath, hypoxia, or signs of serious lower airway disease._x000D_&lt;br&gt;_x000D_&lt;br&gt;          -  C-reactive protein, lactate dehydrogenase (LDH), or interleukin-6 (IL-6) &gt; 1.5 x ULN._x000D_&lt;br&gt;_x000D_&lt;br&gt;          -  D-dimer or ferritin &gt; 1.5 x ULN._x000D_&lt;br&gt;_x000D_&lt;br&gt;          -  Imminently requiring, or currently on, mechanical ventilation or extracorporeal_x000D_&lt;br&gt;             membrane oxygenation (ECMO)._x000D_&lt;br&gt;_x000D_&lt;br&gt;          -  Systolic blood pressure &lt; 90 mm Hg or diastolic blood pressure &lt; 60 mm Hg._x000D_&lt;br&gt;_x000D_&lt;br&gt;          -  Evidence of acute respiratory distress syndrome (ARDS) or systemic inflammatory_x000D_&lt;br&gt;             response syndrome (SIRS)/shock._x000D_&lt;br&gt;_x000D_&lt;br&gt;          -  Known cardiovascular history, including unstable or deteriorating cardiac disease._x000D_&lt;br&gt;_x000D_&lt;br&gt;          -  Autoimmune disease._x000D_&lt;br&gt;_x000D_&lt;br&gt;          -  History of pulmonary embolism (PE), deep vein thrombosis (DVT), or prior clinically_x000D_&lt;br&gt;             significant venous or non-cerebrovascular accident/transient ischemic attack arterial_x000D_&lt;br&gt;             thromboembolic event._x000D_&lt;br&gt;_x000D_&lt;br&gt;          -  Central nervous system disease or dysfunction._x000D_&lt;br&gt;_x000D_&lt;br&gt;          -  Requirement for &gt; 2 anti-hypertensive medications._x000D_&lt;br&gt;_x000D_&lt;br&gt;          -  Unwilling to refrain from alcohol consumption from Day 1 of admission to the_x000D_&lt;br&gt;             in-patient facility until discharge from the facility._x000D_&lt;br&gt;_x000D_&lt;br&gt;          -  Adrenal insufficiency._x000D_&lt;br&gt;_x000D_&lt;br&gt;        NOTE: Other protocol defined Inclusion/Exclusion criteria may apply._x000D_&lt;br&gt;</t>
  </si>
  <si>
    <t>AUC of BEMPEG/standard of care (SOC) (PK).;Cmax of BEMPEG /SOC (PK).;Tmax of BEMPEG /SOC (PK).;Incidence of adverse events.;Incidence of treatment emergent adverse events (TEAEs).;Incidence of serious adverse events (SAEs).;Incidence of dose limiting toxicities (DLT) for BEMPEG.;Presence and levels of anti-drug antibodies directed to BEMPEG.;Fold change from baseline in absolute lymphocyte count by Central Laboratory.</t>
  </si>
  <si>
    <t>Evaluating efficacy and safety of interferone √ü-1a in the treatment COVID-19 infection</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</si>
  <si>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</si>
  <si>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http://en.irct.ir/trial/46538</t>
  </si>
  <si>
    <t>Interferon in treatment of COVID-19</t>
  </si>
  <si>
    <t>IRCT20100228003449N28</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</si>
  <si>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</si>
  <si>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</si>
  <si>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</si>
  <si>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A Prospective Randomized Controlled Clinical Trial to evaluate the Efficacy and Safety of Ayurveda Interventions (Ashwagandha Tablet and Shunti Capsule) in the management of COVID-19 infection (Mild to Moderate symptoms)</t>
  </si>
  <si>
    <t>Intervention1: Ashwagandha tablet and Shunti capsule: a. Ashwagandha Tablet &lt;br&gt;Dose: 2 Tablets 250mg each( twice daily)&lt;br&gt;Dosage form: Tablets &lt;br&gt;Route of Administration:Oral&lt;br&gt;Time of Administration: Twice a day 2 hrs after food&lt;br&gt;Anupana:Water 	&lt;br&gt;Duration of therapy: 15 days&lt;br&gt;b. Shunti Capsule &lt;br&gt;Dose: 2 capsules 500 mg each (twice daily 2-0-2)&lt;br&gt;Dosage form: Capsule&lt;br&gt;Route of Administration:Oral&lt;br&gt;Time of Administration:	Twice a day atleast 30 minutes after food&lt;br&gt;Anupana: Water 	&lt;br&gt;Duration of therapy:15 days&lt;br&gt;&lt;br&gt;Control Intervention1: Conventional standard therapy for COVID-19 positive patients: Conventional standard therapy as per ICMR guidelines&lt;br&gt;</t>
  </si>
  <si>
    <t>http://www.ctri.nic.in/Clinicaltrials/pmaindet2.php?trialid=46608</t>
  </si>
  <si>
    <t>To observe the effect of Ayurvedic medicine (Ashwagandha and Shunti) for the treatment of COVID-19</t>
  </si>
  <si>
    <t>CTRI/2020/08/027224</t>
  </si>
  <si>
    <t>Central Council for Research in Ayurvedic Sciences New Delhi</t>
  </si>
  <si>
    <t>77, Chandi Path, Sector 46B, Room No. 116, Ground floor, Shri Dhanwantry Ayurvedic Hospital</t>
  </si>
  <si>
    <t>Inclusion criteria: 1. Mild to moderate cases registered in the Hospital, with COVID 2019 (Confirmed by Antigen test/ RT-PCR) quarantined at identified hospital set up. &lt;br/ &gt;&lt;br&gt;2. Participants who can take medicines orally &lt;br/ &gt;&lt;br&gt;3. Patients with either sex, 18 to 75 years age &lt;br/ &gt;&lt;br&gt;4. Patients willing to provide signed informed consent &lt;br/ &gt;&lt;br&gt;</t>
  </si>
  <si>
    <t>Exclusion criteria: 1. Cases of severe vomiting which would make oral administration of medicine difficult. &lt;br/ &gt;&lt;br&gt;2. Patients with hyperacidity and gastric ulcer to be excluded. &lt;br/ &gt;&lt;br&gt;3. Chronic, Severe, Unstable, Uncontrolled co-existent medical illness such as Diabetes, Hypertension, Cardiac disorders, kidney disorders and lung disorders or other disease of concern which may put the patient at increased risk during the study &lt;br/ &gt;&lt;br&gt;4. Cases of respiratory failure and requiring mechanical ventilation. &lt;br/ &gt;&lt;br&gt;5. Patients with COVID 19 in critical condition or ARDS or NIAD 8 √¢??point ordinal score 2 Hospitalized, on invasive mechanical Ventilation or extra corporeal membrane oxygenation  &lt;br/ &gt;&lt;br&gt;6. Pregnant or lactating women &lt;br/ &gt;&lt;br&gt;7. Any patient with proved sensitivity to the trial drugs may be excluded. &lt;br/ &gt;&lt;br&gt;8. Any other condition, which as per the investigator would jeopardize the outcome of the trial. &lt;br/ &gt;&lt;br&gt;</t>
  </si>
  <si>
    <t>1. Clinical cure rate: Time to negative conversion of severe acute respiratory syndrome corona-virus 2.(From the day of randomization)Timepoint: On 7th day and 15th day</t>
  </si>
  <si>
    <t>Evaluation the effect of  asafoetida on coronavirus outpatients: A randomized, double-blind, placebo-controlled clinical trial</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</si>
  <si>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</si>
  <si>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http://en.irct.ir/trial/47139</t>
  </si>
  <si>
    <t>Evaluation the effect of asafoetida in the treatment of coronavirus infection</t>
  </si>
  <si>
    <t>IRCT20200413047053N1</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</si>
  <si>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</si>
  <si>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</si>
  <si>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</si>
  <si>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</si>
  <si>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</si>
  <si>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</si>
  <si>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</si>
  <si>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Lymphopenia. Timepoint: 3 days, 1 week and 2 weeks after treatment. Method of measurement: Cell counter device.</t>
  </si>
  <si>
    <t>Preventing COVID-19-associated Thrombosis, Coagulopathy and Mortality With Low- and High-dose Anticoagulation: a Multicentric Randomized, Open-label Clinical Trial</t>
  </si>
  <si>
    <t>https://clinicaltrials.gov/show/NCT04345848</t>
  </si>
  <si>
    <t>Preventing COVID-19 Complications With Low- and High-dose Anticoagulation</t>
  </si>
  <si>
    <t>NCT04345848</t>
  </si>
  <si>
    <t>University Hospital, Geneva</t>
  </si>
  <si>
    <t>COVID;Sars-CoV2</t>
  </si>
  <si>
    <t>COVID-HEP</t>
  </si>
  <si>
    <t>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t>
  </si>
  <si>
    <t>Composite outcome of arterial or venous thrombosis, disseminated intravascular coagulation and all-cause mortality</t>
  </si>
  <si>
    <t>The evaluation of safety and efficacy of Pembrolizumab (CinnaGen Co, Iran) in patients with COVID-19</t>
  </si>
  <si>
    <t>200 mg intravenous pembrolizumab (produced by CinnaGen company) single dose on day 1, in combination with standard of care during treatment.</t>
  </si>
  <si>
    <t>http://en.irct.ir/trial/47335</t>
  </si>
  <si>
    <t>Pembrolizumab (CinnaGen Co, Iran) in COVID-19</t>
  </si>
  <si>
    <t>IRCT20150303021315N19</t>
  </si>
  <si>
    <t>CinnaGen Company</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</si>
  <si>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</si>
  <si>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</si>
  <si>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</si>
  <si>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</si>
  <si>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</si>
  <si>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t>
  </si>
  <si>
    <t>Incidence of death during the study. Timepoint: at least 7 days. Method of measurement: Recording the incidence of death.</t>
  </si>
  <si>
    <t>A Multicentre, Open-label Clinical Trial to Evaluate the Effectiveness and Safety of Intravenous Tocilizumab for Treating Patients With COVID-19 Pneumonia: the BREATH-19 Study</t>
  </si>
  <si>
    <t>https://clinicaltrials.gov/show/NCT04445272</t>
  </si>
  <si>
    <t>Clinical Trial to Evaluate the Effectiveness and Safety of Tocilizumab for Treating Patients With COVID-19 Pneumonia</t>
  </si>
  <si>
    <t>NCT04445272</t>
  </si>
  <si>
    <t>Fundacion SEIMC-GESIDA</t>
  </si>
  <si>
    <t>Jose Antonio P√©rez Molina;Raul Montalban Casado</t>
  </si>
  <si>
    <t>;raul.m@dynasolutions.com</t>
  </si>
  <si>
    <t>;+34 639067369</t>
  </si>
  <si>
    <t>Hospital Universitario Ram√≥n y Cajal;</t>
  </si>
  <si>
    <t>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t>
  </si>
  <si>
    <t>To calulate the time of intubation;To calculate the time with oxygen therapy;To calculate the time with Non-invasive mechanical ventilation;To evaluate mortality rate</t>
  </si>
  <si>
    <t>Evaluation of the Pharmacokinetics and Pharmacodynamics of Hydroxychloroquine in COVID-19 Intensive Care Unit Patients</t>
  </si>
  <si>
    <t>https://clinicaltrials.gov/show/NCT04522466</t>
  </si>
  <si>
    <t>NCT04522466</t>
  </si>
  <si>
    <t>PREAVIS</t>
  </si>
  <si>
    <t>Sophie PERINEL, MD</t>
  </si>
  <si>
    <t>CHU Saint-Etienne</t>
  </si>
  <si>
    <t>_x000D_&lt;br&gt;        Inclusion Criteria:_x000D_&lt;br&gt;_x000D_&lt;br&gt;          -  Adult patients 18 years of age and older_x000D_&lt;br&gt;_x000D_&lt;br&gt;          -  Patients hospitalized in the intensive care unit infected with CoV-2-SARS for whom a_x000D_&lt;br&gt;             diagnosis of respiratory CoV-2-SARS infection has been made by nasopharyngeal swab or_x000D_&lt;br&gt;             deep respiratory sampling._x000D_&lt;br&gt;_x000D_&lt;br&gt;          -  Patient receiving HCQ treatment as part of care or as part of a clinical trial._x000D_&lt;br&gt;_x000D_&lt;br&gt;          -  Patient affiliated or entitled to a social security scheme_x000D_&lt;br&gt;_x000D_&lt;br&gt;        Exclusion Criteria:_x000D_&lt;br&gt;_x000D_&lt;br&gt;          -  Hypersensitivity to the active substances or to any of the following excipients:_x000D_&lt;br&gt;             lactose monohydrate, povidone, corn starch, magnesium stearate._x000D_&lt;br&gt;_x000D_&lt;br&gt;          -  Retinopathies_x000D_&lt;br&gt;_x000D_&lt;br&gt;          -  Combination with citalopram, escitalopram, hydroxyzine, domperidone and piperazine due_x000D_&lt;br&gt;             to increased risk of ventricular rhythm disturbances, including torsades de pointes._x000D_&lt;br&gt;_x000D_&lt;br&gt;          -  Patient with known QT prolongation_x000D_&lt;br&gt;_x000D_&lt;br&gt;          -  Known deficit in G6PD_x000D_&lt;br&gt;_x000D_&lt;br&gt;          -  Pregnant woman_x000D_&lt;br&gt;</t>
  </si>
  <si>
    <t>Pharmacokinetics of hydroxychloroquine (HCQ)</t>
  </si>
  <si>
    <t>EUCTR2020-001411-25-DE</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</si>
  <si>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</si>
  <si>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Severe COVID-19 Infection &lt;br&gt;MedDRA version: 20.0
Level: LLT
Classification code 10051905
Term: Coronavirus infection
System Organ Class: 100000004862
;Therapeutic area: Diseases [C] - Virus Diseases [C02]</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</si>
  <si>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</si>
  <si>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</si>
  <si>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Timepoint(s) of evaluation of this end point: Throughout the study;Primary end point(s): Absence of fever, oral temperature &lt;38¬∞C x 24 hours without antipyretics (acetaminophen) AND one of the following:&lt;br&gt;- Respiratory rate =24/minute OR&lt;br&gt;- Oxygen saturation &gt;94% on room air OR&lt;br&gt;- Hospital discharge;Secondary Objective: - Mortality&lt;br&gt;- Additional Clinical Endpoints&lt;br&gt;- To determine the anti-inflammatory and immune effect of selinexor&lt;br&gt;- To assess safety and tolerability of selinexor [time frame: up to 28 days];Main Objective: Time to Clinical Improvement (TTCI)</t>
  </si>
  <si>
    <t>Evaluation the efficacy and safety of Hydroxychloroquine administration for COVID-19 post exposure prophylaxis</t>
  </si>
  <si>
    <t>Intervention 1: Intervention group: Participants receive Hydroxychloroquine (Amin Pharmaceutical company, Isfahan) at dose of 200 mg TDS up to 7 days. Intervention 2: Control group:  Participants receive no medicines.</t>
  </si>
  <si>
    <t>http://en.irct.ir/trial/46849</t>
  </si>
  <si>
    <t>Evaluation the effects of Hydroxychloroquine administration for COVID-19 prophylaxis</t>
  </si>
  <si>
    <t>IRCT20130917014693N10</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</si>
  <si>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</si>
  <si>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COVID-19 pneumonia. &lt;br&gt;COVID-19, virus not identified;U07.2</t>
  </si>
  <si>
    <t>Omidvar Rezaiemirghaed</t>
  </si>
  <si>
    <t>Loghman Hakim Hospital, Kamali St, Makhsoos St</t>
  </si>
  <si>
    <t>alisaffaei.ss@gmail.com</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</si>
  <si>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</si>
  <si>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</si>
  <si>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Myalgia. Timepoint: Daily. Method of measurement: Questionnaire.;Sore throat. Timepoint: Daily. Method of measurement: Questionnaire.;Dyspnea. Timepoint: Daily. Method of measurement: Questionnaire.;Cough. Timepoint: Daily. Method of measurement: Questionnaire.;Fever. Timepoint: Daily. Method of measurement: Thermometer.</t>
  </si>
  <si>
    <t>To Evaluate the Efficacy and safety of Tablet Bhoumya and Tablet Saathmya as an add-on Therapy to Standard of Care in COVID-19 Positive Patients. 	 - NIL</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</si>
  <si>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</si>
  <si>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http://www.ctri.nic.in/Clinicaltrials/pmaindet2.php?trialid=44425</t>
  </si>
  <si>
    <t>A clinical trial to evaluate the medicinal efficacy of Ayurvedic Tablet Bhoumya and Tablet Saathmya in COVID-19 positive Patients.</t>
  </si>
  <si>
    <t>CTRI/2020/06/025671</t>
  </si>
  <si>
    <t>Other
  Method of generating randomization sequence:Other  Method of allocation concealment:Not Applicable  Blinding and masking:Open Label</t>
  </si>
  <si>
    <t>Dr Giridhara Kaje</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</si>
  <si>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</si>
  <si>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</si>
  <si>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</si>
  <si>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</si>
  <si>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</si>
  <si>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</si>
  <si>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</si>
  <si>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Immunological efficacy of Qing Fei Pai Du Tang for COVID-19: an open-label, single-arm trial - COVID-19/Qing Fei Pai Du Tang</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</si>
  <si>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</si>
  <si>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https://upload.umin.ac.jp/cgi-open-bin/ctr_e/ctr_view.cgi?recptno=R000046023</t>
  </si>
  <si>
    <t>Immunological efficacy of Qing Fei Pai Du Tang for COVID-19</t>
  </si>
  <si>
    <t>JPRN-UMIN000040341</t>
  </si>
  <si>
    <t>Plasma cytokine levels after administration of Qing Fei Pai Du Tang for 3 days</t>
  </si>
  <si>
    <t>Early Treatment of Cytokine Storm Syndrome in Covid-19</t>
  </si>
  <si>
    <t>Drug: Anakinra;Drug: Normal saline</t>
  </si>
  <si>
    <t>https://clinicaltrials.gov/show/NCT04362111</t>
  </si>
  <si>
    <t>NCT04362111</t>
  </si>
  <si>
    <t>Cytokine Storm;COVID-19</t>
  </si>
  <si>
    <t>Walter W Chatham, MD;Walter W Chatham, MD;Angelia Kendrach</t>
  </si>
  <si>
    <t>;wchatham@uabmc.edu;akendrach@uabmc.edu</t>
  </si>
  <si>
    <t>;800-822-6478;</t>
  </si>
  <si>
    <t>_x000D_&lt;br&gt;        Inclusion Criteria:_x000D_&lt;br&gt;_x000D_&lt;br&gt;          1. 18 years old or older_x000D_&lt;br&gt;_x000D_&lt;br&gt;          2. Molecular (pcRNA) diagnosis of SARS-CoV-2 infection_x000D_&lt;br&gt;_x000D_&lt;br&gt;          3. Chest imaging studies consistent with Covid-19 pneumonia_x000D_&lt;br&gt;_x000D_&lt;br&gt;          4. Hyperferritinemia (&gt;700 ng/ml)_x000D_&lt;br&gt;_x000D_&lt;br&gt;          5. Fever &gt;38 degrees C_x000D_&lt;br&gt;_x000D_&lt;br&gt;          6. Any three of the following:_x000D_&lt;br&gt;_x000D_&lt;br&gt;               1. Elevated d-dimer (&gt; 500 ng/ml)_x000D_&lt;br&gt;_x000D_&lt;br&gt;               2. thrombocytopenia (&lt; 130,000/mm3)_x000D_&lt;br&gt;_x000D_&lt;br&gt;               3. leucopenia (WBC &lt;3500/mm3) or lymphopenia (&lt;1000/mm3)_x000D_&lt;br&gt;_x000D_&lt;br&gt;               4. elevated AST or ALT (&gt; 2X ULN)_x000D_&lt;br&gt;_x000D_&lt;br&gt;               5. elevated LDH (&gt; 2X ULN)_x000D_&lt;br&gt;_x000D_&lt;br&gt;               6. CRP &gt; 100 mg/L_x000D_&lt;br&gt;_x000D_&lt;br&gt;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ventilation_x000D_&lt;br&gt;_x000D_&lt;br&gt;          4. Previous known hypersensitivity reaction to anakinra_x000D_&lt;br&gt;_x000D_&lt;br&gt;          5. Previous known hypersensitivity reaction to E Coli derived proteins_x000D_&lt;br&gt;_x000D_&lt;br&gt;          6. Pregnant or breast-feeding females_x000D_&lt;br&gt;</t>
  </si>
  <si>
    <t>Percentage of patients discharged from the hospital alive and without the need for mechanical ventilation.</t>
  </si>
  <si>
    <t>Babaodan Capsule used for the adjuvant treatment of severe novel coronavirus pneumonia (COVID-19)</t>
  </si>
  <si>
    <t>Experimental group:Routine treatment + Babaodan 6 capsules, bid orally;Control group:Conventional treatment;</t>
  </si>
  <si>
    <t>http://www.chictr.org.cn/showproj.aspx?proj=49415</t>
  </si>
  <si>
    <t>ChiCTR2000029769</t>
  </si>
  <si>
    <t>Enze Hospital of Taizhou Enze Medical Center (Group)</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</si>
  <si>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</si>
  <si>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</si>
  <si>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</si>
  <si>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</si>
  <si>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</si>
  <si>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</si>
  <si>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28-day survival;Inflammatory factor levels;</t>
  </si>
  <si>
    <t>Cross sectional study to assess the impact of COVID 19 infection on pulmonary function tests in children</t>
  </si>
  <si>
    <t>Intervention1: Pulmonary function testing: Spirometry will be done as per protocol, to ascertain pulmonary function tests of the child, meeting inclusion and exclusion criterion.&lt;br&gt;Control Intervention1: Not applicable: Not applicable&lt;br&gt;</t>
  </si>
  <si>
    <t>http://www.ctri.nic.in/Clinicaltrials/pmaindet2.php?trialid=49392</t>
  </si>
  <si>
    <t>Study to assess the impact of COVID 19 infection on pulmonary function tests in children</t>
  </si>
  <si>
    <t>CTRI/2020/11/029058</t>
  </si>
  <si>
    <t>Dr Romit Saxena</t>
  </si>
  <si>
    <t>Department of Pediatrics, Maulana Azad Medical college and associated Lok Nayak Hospital , Bahadur Shah Zafar Marg, New Delhi Maulana Azad Medical college and associated Lok Nayak Hospital , Bahadur Shah Zafar Marg, New Delhi</t>
  </si>
  <si>
    <t>drromit@gmail.com</t>
  </si>
  <si>
    <t>Maulana Azad Medical college</t>
  </si>
  <si>
    <t>Inclusion criteria: 1. Any patient who was admitted as an in-patient in Department of Pediatrics between March , 2020 √¢?? September 2020 &lt;br/ &gt;&lt;br&gt;2. At least 15 days from the date of discharge. &lt;br/ &gt;&lt;br&gt;3. Admitted with confirmed diagnosis of COVID 19 &lt;br/ &gt;&lt;br&gt;4. Resides in Delhi state and agrees to commute to get spirometry on telephonic conversation &lt;br/ &gt;&lt;br&gt;5. Consent for spirometry and taking part in the study  &lt;br/ &gt;&lt;br&gt;6. 8-18 years of age so that can undertake spirometry.</t>
  </si>
  <si>
    <t>Exclusion criteria: 1. No underlying lung disease.  &lt;br/ &gt;&lt;br&gt;2. No pre-existing diagnosis of asthma.  &lt;br/ &gt;&lt;br&gt;3. No congenital lung abnormalities</t>
  </si>
  <si>
    <t>To analyze the residual impact of COVID 19 disease on pulmonary function tests in pediatric patients(8-18 years of age) as assessed by pulmonary function tests.Timepoint: Cross sectional study , for pediatric patients admitted between , March , 2020 √¢?? September 2020. Patients, will be called once, for pulmonary function testing , as per appointments available and assessed for impairment of lung function (if any ) . The study is proposed to be held between November, 2020 -January , 2021</t>
  </si>
  <si>
    <t>Efficacy of Fuzheng Huayu Tablets for Treating Pulmonary Inflammation in Patients With COVID-19: A Case-Control Study</t>
  </si>
  <si>
    <t>Drug: Fuzheng Huayu tablet</t>
  </si>
  <si>
    <t>https://clinicaltrials.gov/show/NCT04645407</t>
  </si>
  <si>
    <t>Effects of Fuzheng Huayu Tablets on COVID-19</t>
  </si>
  <si>
    <t>NCT04645407</t>
  </si>
  <si>
    <t>_x000D_&lt;br&gt;        Inclusion Criteria:_x000D_&lt;br&gt;_x000D_&lt;br&gt;        Patients were included if they (1) had COVID-19; (2) were 18 to 65 years old; (3) did not_x000D_&lt;br&gt;        participate in other drug clinical studies within 1 month before enrollment; and (4)_x000D_&lt;br&gt;        voluntarily accepted treatment and signed an informed consent form._x000D_&lt;br&gt;_x000D_&lt;br&gt;        Exclusion Criteria:_x000D_&lt;br&gt;_x000D_&lt;br&gt;        Patients were excluded if they (1) had critical COVID-19; (2) were unconsciousness, had_x000D_&lt;br&gt;        dementia, had psychiatric conditions, or were unable to communicate normally; (3) had_x000D_&lt;br&gt;        severe cardiac insufficiency (i.e., cardiac function grade IV), severe liver or kidney_x000D_&lt;br&gt;        disease, bronchial asthma, COPD, neurological disease, tumor, thoracic deformity, or_x000D_&lt;br&gt;        immunodeficiency disease; (4) were pregnant or lactating or had a recent pregnancy plan;_x000D_&lt;br&gt;        and (5) had a known allergy to any treatment drug._x000D_&lt;br&gt;</t>
  </si>
  <si>
    <t>the percentage of patients showing improvement in chest CT</t>
  </si>
  <si>
    <t>A Randomized, Double Blind, Placebo Controlled, Combined Phase 1/2 Single Dose and Multiple Dose Study to Assess the Safety, Tolerability, and Pharmacokinetics of NGM621 in Healthy Volunteers and the Safety, Tolerability, Pharmacokinetics, Pharmacodynamics, and Efficacy in Subjects With Confirmed SARS-CoV-2 Infection</t>
  </si>
  <si>
    <t>Biological: NGM621;Biological: Placebo</t>
  </si>
  <si>
    <t>https://clinicaltrials.gov/show/NCT04582318</t>
  </si>
  <si>
    <t>A Phase 1/2 Study to Assess the Safety, Tolerability and Pharmacokinetics of NGM621 in Healthy Subjects, and to Assess the Safety, PK and Efficacy in Subjects With Moderate to Severe ARDS Caused by COVID-19</t>
  </si>
  <si>
    <t>NCT04582318</t>
  </si>
  <si>
    <t>NGM Biopharmaceuticals, Inc</t>
  </si>
  <si>
    <t>NGM Study Director;NGM Study Site 001</t>
  </si>
  <si>
    <t>ngm621@ngmbio.com;</t>
  </si>
  <si>
    <t>(650) 243-5555;</t>
  </si>
  <si>
    <t>_x000D_&lt;br&gt;        Inclusion Criteria:_x000D_&lt;br&gt;_x000D_&lt;br&gt;          -  Female subjects of childbearing potential must have a negative serum pregnancy test_x000D_&lt;br&gt;             result at Screening and a negative urine pregnancy test result prior to dosing._x000D_&lt;br&gt;_x000D_&lt;br&gt;          -  Female subjects of childbearing potential and male subjects with a female partner of_x000D_&lt;br&gt;             childbearing potential must use an effective method of contraception during the study,_x000D_&lt;br&gt;             for at least 1 month following study completion, and must not plan to become pregnant_x000D_&lt;br&gt;             for at least 1 month after her last study medication dose._x000D_&lt;br&gt;_x000D_&lt;br&gt;          -  BMI 18-32 kg/m2 inclusive_x000D_&lt;br&gt;_x000D_&lt;br&gt;          -  Ability to understand and provide informed consent_x000D_&lt;br&gt;_x000D_&lt;br&gt;          -  Subjects confirmed with SARS-CoV-2 infection by PCR and hospitalized_x000D_&lt;br&gt;_x000D_&lt;br&gt;          -  If on mechanical support, less or equal than 2 days on mechanical ventilation or_x000D_&lt;br&gt;             oxygenation_x000D_&lt;br&gt;_x000D_&lt;br&gt;        Exclusion Criteria:_x000D_&lt;br&gt;_x000D_&lt;br&gt;          -  Currently enrolled in another investigational protocol to treat SARS-CoV-2 infection_x000D_&lt;br&gt;_x000D_&lt;br&gt;          -  Known history of complement deficiency_x000D_&lt;br&gt;_x000D_&lt;br&gt;          -  Active infection with, or history of, compllicated pneumococcal or Neisseria_x000D_&lt;br&gt;             meningitis infection or history of unexplained, recurrent infection, within the last_x000D_&lt;br&gt;             60 days prior to dosing._x000D_&lt;br&gt;</t>
  </si>
  <si>
    <t>Treatment emergent adverse events - Part 1;Treatment emergent adverse events - Part 2;Clinical status at Day 15 and Day 29 - Part 2</t>
  </si>
  <si>
    <t>The therapeutic efficacy of combination of Tocilizumab, IVIG and CRRT in sever patients with novel coronavirus pneumonia (COVID-19)</t>
  </si>
  <si>
    <t>Case series:Combination of Tocilizumab, IVIG and CRRT;</t>
  </si>
  <si>
    <t>http://www.chictr.org.cn/showproj.aspx?proj=50380</t>
  </si>
  <si>
    <t>Combination of Tocilizumab, IVIG and CRRT in severe patients with novel coronavirus pneumonia (COVID-19)</t>
  </si>
  <si>
    <t>ChiCTR2000030442</t>
  </si>
  <si>
    <t>the Second Affiliated hospital of Xi'an Jiaotong University</t>
  </si>
  <si>
    <t>Ma Xiaorong</t>
  </si>
  <si>
    <t>157 West 5th Road, Xi'an, Shaanxi, China</t>
  </si>
  <si>
    <t>maxr0910@163.com</t>
  </si>
  <si>
    <t>+86 13992856156</t>
  </si>
  <si>
    <t>Inclusion criteria: severe case of COVID-19</t>
  </si>
  <si>
    <t>Exclusion criteria: Allergy to any medicine_x000D_&lt;br&gt;Pregnancy</t>
  </si>
  <si>
    <t>Inhospital time;</t>
  </si>
  <si>
    <t>The Effect of Aerobic Exercise on Immune Biomarkers and Symptoms Severity and Progression in Patients With COVID-19: A Pilot Randomized Control Trial</t>
  </si>
  <si>
    <t>Other: Moderate Intensity Aerobic Exercises</t>
  </si>
  <si>
    <t>https://clinicaltrials.gov/show/NCT04581291</t>
  </si>
  <si>
    <t>NCT04581291</t>
  </si>
  <si>
    <t>Istanbul Gelisim University</t>
  </si>
  <si>
    <t>_x000D_&lt;br&gt;        Inclusion Criteria:_x000D_&lt;br&gt;_x000D_&lt;br&gt;          -  the patient has a recent mild or moderate COVID-19 with no or low-grade fever 99.5-_x000D_&lt;br&gt;             100.94 ¬∞F (37.5-38.3 ¬∞C). Mild COVID-19 included that the patient has symptoms of_x000D_&lt;br&gt;             acute upper respiratory tract infection (fever, cough, myalgia, runny nose, fatigue,_x000D_&lt;br&gt;             sore throat, sneezing) or gastrointestinal symptoms (nausea, vomiting, abdominal pain,_x000D_&lt;br&gt;             diarrhea). Moderate grade of COVID 19 included that the participant has pneumonia_x000D_&lt;br&gt;             (cough, frequent fever) with no obvious hypoxemia, the presence of lesions on chest CT_x000D_&lt;br&gt;_x000D_&lt;br&gt;        Exclusion Criteria:_x000D_&lt;br&gt;_x000D_&lt;br&gt;          -  that patient was not hospitalized and has moderate or high-grade fever &lt;100.94 ¬∞F_x000D_&lt;br&gt;             (&lt;38.3 ¬∞C) or other chronic diseases such as heart problems, hypertension or diabetes._x000D_&lt;br&gt;             Women how were using contraceptives were excluded due to contraceptives decrease_x000D_&lt;br&gt;             immune functions and might affect the subjectivity to autoimmune disorders with marked_x000D_&lt;br&gt;             increases in risk for various autoimmune disorders_x000D_&lt;br&gt;</t>
  </si>
  <si>
    <t>Immune system markers;Upper respiratory tract infection symptoms severity and progression</t>
  </si>
  <si>
    <t>Can SARS-CoV-2 Viral Shedding in COVID-19 Disease be Reduced by Resveratrol-assisted Zinc Ingestion, a Direct Inhibitor of SARS-CoV-2-RNA Polymerase? A Single Blinded Phase II Protocol (Reszinate Trial)</t>
  </si>
  <si>
    <t>Dietary Supplement: Zinc Picolinate;Dietary Supplement: Resveratrol;Dietary Supplement: Zinc Picolinate Placebo;Dietary Supplement: Resveratrol Placebo</t>
  </si>
  <si>
    <t>https://clinicaltrials.gov/show/NCT04542993</t>
  </si>
  <si>
    <t>Can SARS-CoV-2 Viral Load and COVID-19 Disease Severity be Reduced by Resveratrol-assisted Zinc Therapy</t>
  </si>
  <si>
    <t>NCT04542993</t>
  </si>
  <si>
    <t>Allocation: Randomized. Intervention model: Single Group Assignment. Primary purpose: Supportive Care. Masking: Single (Participant).</t>
  </si>
  <si>
    <t>Swedish Medical Center</t>
  </si>
  <si>
    <t>Reszinate</t>
  </si>
  <si>
    <t>Chris Nunn, MD;Cancer Research;Hank Kaplan, MD</t>
  </si>
  <si>
    <t>;CancerResearch@swedish.org;Research.Center@Swedish.org</t>
  </si>
  <si>
    <t>;206-215-3086;206-998-4664</t>
  </si>
  <si>
    <t>Swedish Medical Center;</t>
  </si>
  <si>
    <t>_x000D_&lt;br&gt;        Inclusion Criteria:_x000D_&lt;br&gt;_x000D_&lt;br&gt;          1. Adults (18 - 75) with a nasal swab confirmed SARS-CoV-2 infection; testing positive_x000D_&lt;br&gt;             within 4 days of enrollment_x000D_&lt;br&gt;_x000D_&lt;br&gt;          2. Ability to read, understand and provide informed consent (no legally authorized_x000D_&lt;br&gt;             representatives may consent on their behalf) and study assessments in English_x000D_&lt;br&gt;_x000D_&lt;br&gt;          3. Ability for subject to comply with the requirements of the study (must/will have a_x000D_&lt;br&gt;             valid email address, internet connection and phone number)_x000D_&lt;br&gt;_x000D_&lt;br&gt;          4. Willingness to self limit medications and supplements and report what they are taking_x000D_&lt;br&gt;_x000D_&lt;br&gt;          5. Comfortable self-administering oral medication and nasal swab sampling_x000D_&lt;br&gt;_x000D_&lt;br&gt;          6. Willingness to permit a review of their medical history and to provide medical data_x000D_&lt;br&gt;             from their electronic medical record for the period of enrollment (14 days) and until_x000D_&lt;br&gt;             resolution of Covid-19 related events. Individuals who are not current Swedish_x000D_&lt;br&gt;             patients will be asked to identify their provider of record and provide access to_x000D_&lt;br&gt;             specific elements of their electronic health record._x000D_&lt;br&gt;_x000D_&lt;br&gt;          7. Reside within twenty-five miles of one of the Swedish campuses: First Hill, Ballard,_x000D_&lt;br&gt;             Edmonds, Issaquah, Cherry Hill._x000D_&lt;br&gt;_x000D_&lt;br&gt;        Exclusion Criteria:_x000D_&lt;br&gt;_x000D_&lt;br&gt;          1. Reported history or evidence of impaired liver or kidney function: GFR &lt;30 or_x000D_&lt;br&gt;             bilirubin &gt;2x ULT or INR &gt; 2x ULT in the absence of anticoagulants_x000D_&lt;br&gt;_x000D_&lt;br&gt;          2. Known hypersensitivity to zinc or resveratrol_x000D_&lt;br&gt;_x000D_&lt;br&gt;          3. Diagnosis of COVID-19 or SARS-CoV-2 infection &gt;4 days before enrollment_x000D_&lt;br&gt;_x000D_&lt;br&gt;          4. Preexisting severe pulmonary disease requiring supplemental oxygen_x000D_&lt;br&gt;_x000D_&lt;br&gt;          5. Clinically evident impairment of cognitive function, per physician discretion_x000D_&lt;br&gt;_x000D_&lt;br&gt;          6. Active substance abuse that may prevent the subject from completing the protocol_x000D_&lt;br&gt;             requirements, per physician discretion._x000D_&lt;br&gt;_x000D_&lt;br&gt;          7. Active psychotic or affective disorder that may prevent the subject from completing_x000D_&lt;br&gt;             the protocol requirements, per physician discretion._x000D_&lt;br&gt;_x000D_&lt;br&gt;          8. Pregnant or lactating females._x000D_&lt;br&gt;_x000D_&lt;br&gt;          9. Coumadin treatment that can not be halted during the study period_x000D_&lt;br&gt;</t>
  </si>
  <si>
    <t>Reduction in SARS-CoV-2 Viral load;Reduction in Severity of COVID-19 Disease</t>
  </si>
  <si>
    <t>A Pilot Trial of Thymalfasin (Ta1) to Treat COVID-19 Infection in Patients With Lymphocytopenia</t>
  </si>
  <si>
    <t>https://clinicaltrials.gov/show/NCT04487444</t>
  </si>
  <si>
    <t>Thymalfasin (Thymosin Alpha 1) to Treat COVID-19 Infection</t>
  </si>
  <si>
    <t>NCT04487444</t>
  </si>
  <si>
    <t>Eleftherios Mylonakis, MD PhD FIDSA;Eleftherios Mylonakis, MD PhD FIDSA</t>
  </si>
  <si>
    <t>;emylonakis@lifespan.org</t>
  </si>
  <si>
    <t>;401-444-7856</t>
  </si>
  <si>
    <t>Lifespan;</t>
  </si>
  <si>
    <t>_x000D_&lt;br&gt;        Inclusion Criteria:_x000D_&lt;br&gt;_x000D_&lt;br&gt;          -  Signed informed consent_x000D_&lt;br&gt;_x000D_&lt;br&gt;          -  PCR positive for COVID-19 within the last 4 days_x000D_&lt;br&gt;_x000D_&lt;br&gt;          -  Hospitalized_x000D_&lt;br&gt;_x000D_&lt;br&gt;          -  SpO2 = 93% on room air or requiring supplemental oxygen at screening (i.e. patients_x000D_&lt;br&gt;             with severe disease)_x000D_&lt;br&gt;_x000D_&lt;br&gt;          -  Lymphopenia (total lymphocyte count &lt; 1.5 √ó 109/L)_x000D_&lt;br&gt;_x000D_&lt;br&gt;        Exclusion Criteria:_x000D_&lt;br&gt;_x000D_&lt;br&gt;          -  Patients on mechanical ventilation_x000D_&lt;br&gt;_x000D_&lt;br&gt;          -  Patients who are pregnant or breastfeeding_x000D_&lt;br&gt;_x000D_&lt;br&gt;          -  Patients with multi-organ failure_x000D_&lt;br&gt;_x000D_&lt;br&gt;          -  Patients with advanced malignancy receiving cytotoxic chemotherapy_x000D_&lt;br&gt;_x000D_&lt;br&gt;          -  Patients with prior history of solid organ (kidney, liver, heart, lung, pancreas) or_x000D_&lt;br&gt;             bone marrow transplant_x000D_&lt;br&gt;_x000D_&lt;br&gt;          -  Patients on any other immunomodulatory therapy_x000D_&lt;br&gt;_x000D_&lt;br&gt;          -  Patients receiving Plaquenil_x000D_&lt;br&gt;_x000D_&lt;br&gt;          -  Patients who have participated in an investigational drug or device trial in previous_x000D_&lt;br&gt;             30 days_x000D_&lt;br&gt;_x000D_&lt;br&gt;          -  Patients with a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t>
  </si>
  <si>
    <t>Time to recovery (free of respiratory failure)</t>
  </si>
  <si>
    <t>Pilot Study to Evaluate the Potential of Ivermectin to Reduce COVID-19 Transmission</t>
  </si>
  <si>
    <t>https://clinicaltrials.gov/show/NCT04390022</t>
  </si>
  <si>
    <t>Sars-CoV-2/COVID-19 Ivermectin Navarra-ISGlobal Trial</t>
  </si>
  <si>
    <t>NCT04390022</t>
  </si>
  <si>
    <t>Covid-19;Coronavirus Infection;SARS-CoV-2 Infection</t>
  </si>
  <si>
    <t>SAINT</t>
  </si>
  <si>
    <t>Carlos J Chaccour, MD PhD</t>
  </si>
  <si>
    <t>Clinica Universidad de Navarra and Barcelona Institute of Global Health</t>
  </si>
  <si>
    <t>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t>
  </si>
  <si>
    <t>Proportion of patients with a positive SARS-CoV-2 PCR</t>
  </si>
  <si>
    <t>Randomized clinical trial, phase 2, to evaluate the efficacy of Artesunate IV alone or combined with vitamin C IV for the treatment of COVID-19</t>
  </si>
  <si>
    <t>;Isotonic Saline Serum;Artesunate IV;Artesunate IV plus Vit C IV</t>
  </si>
  <si>
    <t>https://pactr.samrc.ac.za/TrialDisplay.aspx?TrialID=11103</t>
  </si>
  <si>
    <t>Efficacy of a new COVID-19 treatment</t>
  </si>
  <si>
    <t>PACTR202006899597082</t>
  </si>
  <si>
    <t>Factorial: participants randomly allocated to either no, one, some or all interventions simultaneously,Randomised,Stratified allocation where factors such as age, gender, center, or previous treatment are used in the stratification,Numbered containers</t>
  </si>
  <si>
    <t>Malagasy government</t>
  </si>
  <si>
    <t>Madagascar</t>
  </si>
  <si>
    <t>MIORAMALALA</t>
  </si>
  <si>
    <t>Sedera</t>
  </si>
  <si>
    <t>Itaosy</t>
  </si>
  <si>
    <t>sedera.mioramalala@gmail.com</t>
  </si>
  <si>
    <t>MD</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</si>
  <si>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</si>
  <si>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</si>
  <si>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</si>
  <si>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The efficacy of methylprednisolone mini pulse on the treatment of COVID-19 patients admitted to intensive care unit</t>
  </si>
  <si>
    <t>Intervention 1: Intervention group:  Patients with COVID-19 admitted to ICU will receive 250 mg methyl prednisolone in addition to their standard treatment for three days. Intervention 2: Control group: Patients with COVID-19 admitted to ICU will receive standard treatment for COVID-19.</t>
  </si>
  <si>
    <t>http://en.irct.ir/trial/49519</t>
  </si>
  <si>
    <t>IRCT20170716035126N4</t>
  </si>
  <si>
    <t>Afshin Habibzadeh</t>
  </si>
  <si>
    <t>Imam Khomeini hospital, Ataei Ave.,</t>
  </si>
  <si>
    <t>afshin.habibzadeh@gmail.com</t>
  </si>
  <si>
    <t>+98 45 3352 2391</t>
  </si>
  <si>
    <t>Inclusion criteria: Patient with moderate to severe Covid-19 admitted to ICU&lt;br&gt;PaO2/FiO2 Less than 300&lt;br&gt;Progression of disease severity and not responding to standard treatment&lt;br&gt;prediction of intubation for next 24 hours or those under mechanical ventilation</t>
  </si>
  <si>
    <t>Exclusion criteria: ,ncontrolled diabetes mellitus&lt;br&gt;Active GI bleeding&lt;br&gt;history of corticosteroid hypersensitivity&lt;br&gt;sever electrolyte imbalances&lt;br&gt;History of treatment with immune-suppressor agents&lt;br&gt;History of corticosteroid use&lt;br&gt;Positive procalcitonin&lt;br&gt;active bacterial or fungal infection&lt;br&gt;HIV and hepatitis</t>
  </si>
  <si>
    <t>Can a sinus rinse and mouth wash reduce viral load in COVID-19 positive individuals? - SINUS WASH pilot study</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</si>
  <si>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</si>
  <si>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https://www.clinicaltrialsregister.eu/ctr-search/search?query=eudract_number:2020-001721-31</t>
  </si>
  <si>
    <t>Sinus-Wash Pilot Study</t>
  </si>
  <si>
    <t>EUCTR2020-001721-31-GB</t>
  </si>
  <si>
    <t xml:space="preserve">Controlled: yes
Randomised: yes
Open: no
Single blind: no
Double blind: no
Parallel group: no
Cross over: no
Other: no
If controlled, specify comparator, Other Medicinial Product: yes
Placebo: yes
Other: no
Number of treatment arms in the trial: 3
</t>
  </si>
  <si>
    <t>Hampshire Hospitals NHS TRust</t>
  </si>
  <si>
    <t>Covid-19 &lt;br&gt;MedDRA version: 20.0
Level: LLT
Classification code 10061986
Term: SARS
System Organ Class: 100000004862
;Therapeutic area: Diseases [C] - Virus Diseases [C02]</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</si>
  <si>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</si>
  <si>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</si>
  <si>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</si>
  <si>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</si>
  <si>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t>
  </si>
  <si>
    <t xml:space="preserve">
                A randomised double-blind placebo-controlled trial to determine the safety and efficacy of inhaled SNG001 (IFN√ü-1a for nebulisation) for the treatment of patients with confirmed SARS-CoV-2 infection
</t>
  </si>
  <si>
    <t>&lt;br&gt;                Patients in the hospital setting will be randomised to one of two treatment groups (SNG001 or placebo) in a 1:1 ratio according to a pre-specified randomisation schedule in addition to standard of care. In the home setting, the device will also be included within the randomisation schedule and the patients will be randomised to one of four groups (Ultra/ SNG001, Ultra/placebo, I-neb/SNG001 or I-neb/placebo) in a 1:1:1:1 ratio.&lt;br&gt;&lt;br&gt;                SNG001 nebuliser solution is presented in glass syringes containing 0.65 ml of drug product solution containing 12 MIU/ml of IFN-√ü1a. The I-neb nebuliser is fitted with a 0.53 ml chamber is filled with the contents of one syringe. The Ultra device is filled with the contents of two syringes. Patients inhale one dose per day for 14 days.&lt;br&gt;&lt;br&gt;                The placebo will be the same formulation as the study medication but without IFN-√ü1a (i.e. only the excipients of the SNG001 solution) and will be administered once daily via the I-neb or Ultra nebuliser.&lt;br&gt;&lt;br&gt;                Patients are followed up for 14 days (+/- 3 days) after the patient‚Äôs last dose or when the last dose of study medication would have been administered if dosing was stopped (for example if the patient was ventilated).&lt;br&gt;</t>
  </si>
  <si>
    <t>http://isrctn.com/ISRCTN14241621</t>
  </si>
  <si>
    <t>Trial of inhaled anti-viral (SNG001) for SARS-CoV-2 (COVID-19) infection</t>
  </si>
  <si>
    <t>ISRCTN14241621</t>
  </si>
  <si>
    <t>Multicentre interventional double-blinded randomised controlled trial (Treatment)</t>
  </si>
  <si>
    <t>Jody</t>
  </si>
  <si>
    <t>Brookes</t>
  </si>
  <si>
    <t xml:space="preserve">
                    Synairgen Research Ltd
                    Level F (810)
                    South Block
                    Southampton General Hospital
                    Tremona Road
</t>
  </si>
  <si>
    <t>covidtrialathome@soton.ac.uk</t>
  </si>
  <si>
    <t>+44 (0)2380 512900</t>
  </si>
  <si>
    <t>Inclusion criteria: &lt;br&gt;                1.1. Hospital setting: positive virus test for SARS-CoV-2 using RT-PCR, or positive point-of-care viral infection test in the presence of strong clinical suspicion of SARS-CoV-2 infection&lt;br&gt;                1.2. Home setting: positive virus test for SARS-CoV-2 using a molecular assay e.g. RT-PCR in the presence of strong clinical suspicion of SARS-CoV-2 infection&lt;br&gt;                2. Male or female, =18 years of age (hospital setting) or =50 years of age (home setting) at the time of consent&lt;br&gt;                3.1. Hospital setting: patients admitted to hospital due to the severity of their COVID-19 disease OR&lt;br&gt;                3.2. Home setting: non-hospitalised patients from high-risk groups, defined as =65-years of age, or =50 years of age and with any of the following risk factors:&lt;br&gt;                3.2.1. Arterial hypertension&lt;br&gt;                3.2.2. Cardiovascular disease&lt;br&gt;                3.2.3. Diabetes mellitus&lt;br&gt;                3.2.4. Chronic lung disease&lt;br&gt;                3.2.5. Chronic kidney disease (eGFR &lt;60 mL/min/1.73m2)&lt;br&gt;                3.2.6. Chronic liver disease&lt;br&gt;                3.2.7. Immunodeficiency due to a serious illness or medication&lt;br&gt;                3.2.8. Cerebrovascular disease&lt;br&gt;                3.2.9. Malignancy (except basal cell carcinoma) diagnosed in the last 5 years&lt;br&gt;                3.2.10. Body Mass Index =30&lt;br&gt;                who present with clinical symptoms consistent with COVID-19:&lt;br&gt;                3.2.11. High temperature and/or&lt;br&gt;                3.2.12. New, continuous cough&lt;br&gt;                3.2.13. Loss or change to sense of smell and/or taste&lt;br&gt;                4. Provide informed consent&lt;br&gt;                5.1. Hospital setting: hospitalised female patients must be =1 year post-menopausal, surgically sterile, or using an acceptable method of contraception&lt;br&gt;                5.2. Home setting: non-hospitalised female patients must be =1 year post-menopausal or surgically sterile&lt;br&gt;</t>
  </si>
  <si>
    <t>Exclusion criteria: &lt;br&gt;                1. &gt; 24 hours after confirmation of SARS-CoV-2 infection by a molecular assay e.g. RT-PCR test (hospital and home settings) or &gt;24 hours after a positive point-of-care viral infection test (hospital setting only). This criterion does not apply to patients in the hospital setting who had their positive RT-PCR test for SARS-CoV-2 performed prior to hospitalisation&lt;br&gt;                2. &gt;96 hours from onset of COVID-19 symptoms (cough and/or fever and/or loss or change to sense of smell and/or taste; home setting only)&lt;br&gt;                3.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                4. Current or previous participation in another clinical trial where the patient has received a dose of an Investigational Medicinal Product (IMP) containing small molecules within 30 days or 5 half-lives (whichever is longer) prior to entry into this study or containing biologicals within 3 months prior to entry into this study&lt;br&gt;                5. Ventilated or in intensive care&lt;br&gt;                6. Inability to use a nebuliser with a mouthpiece&lt;br&gt;                7. History of hypersensitivity to natural or recombinant IFN-√ü or to any of the excipients in the drug preparation&lt;br&gt;                8. Females who are breast-feeding, lactating, pregnant or intending to become pregnant&lt;br&gt;</t>
  </si>
  <si>
    <t>Change in condition measured using the Ordinal Scale for Clinical Improvement during the dosing period - minimum of 0 (patient is well) to a maximum of 8 (death). Time Frame: day 1 to day 15 daily and on day 28</t>
  </si>
  <si>
    <t>Efficacy of Ayurvedic Medicine Haldi 30 drops as an Add on medication to standard of care in adult patients of mild to moderate COVID 19. A Phase II randomized, single - blind, parallel group, placebo - controlled trial.</t>
  </si>
  <si>
    <t>Intervention1: Standard of care plus Haldi 30 drops: Standard of care plus 3 drops PO at 6 AM, 10 AM, 2 PM, 6 PM, 10 PM.&lt;br&gt;No liquid or solid food or oral medication up to 20 minutes after drug administration.&lt;br&gt;&lt;br&gt;&lt;br&gt;Control Intervention1: Standard of care plus Sesame oil drops: Standard of care plus 3 drops PO at 6 AM, 10 AM, 2 PM, 6 PM, 10 PM.&lt;br&gt;No liquid or solid food or oral medication up to 20 minutes after drug administration.&lt;br&gt;&lt;br&gt;</t>
  </si>
  <si>
    <t>http://www.ctri.nic.in/Clinicaltrials/pmaindet2.php?trialid=45659</t>
  </si>
  <si>
    <t>A clinical trial to study the effects of an Ayurvedic medicine, Haldi 30 ( Turmeric extract ) drops in patients with Corona virus infection.</t>
  </si>
  <si>
    <t>CTRI/2020/07/026841</t>
  </si>
  <si>
    <t>Randomized, Parallel Group, Placebo Controlled Trial
  Method of generating randomization sequence:Coin toss, Lottery, toss of dice, shuffling cards etc  Method of allocation concealment:Pre-numbered or coded identical Containers  Blinding and masking:Participant Blinded</t>
  </si>
  <si>
    <t>Dr Sarang Phadke</t>
  </si>
  <si>
    <t>Sahyadri Hospitals Limited Plot no 9 B, Neeta Society, S No 1484 / B, Paud Road, Kothrud,</t>
  </si>
  <si>
    <t>nmission21@yahoo.co.in</t>
  </si>
  <si>
    <t>Sahyadri Hospitals Limited</t>
  </si>
  <si>
    <t>Inclusion criteria: COVID 19 positive patients &lt;br/ &gt;&lt;br&gt;1 Mild category  &lt;br/ &gt;&lt;br&gt;Group A  Asymptomatic but positive for COVID 19. &lt;br/ &gt;&lt;br&gt;Group B  Symptomatic  URTI without comorbidity. &lt;br/ &gt;&lt;br&gt;Group C  Symptomatic  URTI with comorbidity. &lt;br/ &gt;&lt;br&gt;2 Moderate category Pneumonia &lt;br/ &gt;&lt;br&gt;hypoxia , fever , cough including SpO2 less than 94 percent  Range 90 to 94 percent  on room air. Respiratory Rate more or equal to 24 per minute. &lt;br/ &gt;&lt;br&gt;3.	Male or non-pregnant female of Age √¢?¬• 18 years at time of consent. &lt;br/ &gt;&lt;br&gt;4.	Women of child bearing potential agree to abstinence or one primary form of non-hormonal contraception during the study period. &lt;br/ &gt;&lt;br&gt;5.	Subject / LAR willing to give informed consent for the study and agrees not to participate in another clinical trial for COVID-19 during the course of this study and further agrees to be randomized to any treatment arm of the study.</t>
  </si>
  <si>
    <t>Exclusion criteria: COVID 19 positive patients &lt;br/ &gt;&lt;br&gt;1 Stage II B Group E   Pneumonia  LRTI  with respiratory failure. &lt;br/ &gt;&lt;br&gt;2 Stage III Group F  Pneumonia  LRTI  with respiratory failure multi organ dysfunction syndrome. &lt;br/ &gt;&lt;br&gt;3 Physician makes the decision that trial is not in the best interest of the patient. &lt;br/ &gt;&lt;br&gt;4 Anticipated discharge to another hospital within 72 hours. &lt;br/ &gt;&lt;br&gt;5 Subject already on another trial for COVID-19 &lt;br/ &gt;&lt;br&gt;</t>
  </si>
  <si>
    <t>Time to RecoveryTimepoint: Time to Recovery as defined on the Ordinal Scale censured at day 7</t>
  </si>
  <si>
    <t>Low Dose Radiation Therapy for Covid-19 Pneumonia: A Pilot Study</t>
  </si>
  <si>
    <t>Radiation: Low dose radiation therapy</t>
  </si>
  <si>
    <t>https://clinicaltrials.gov/show/NCT04394793</t>
  </si>
  <si>
    <t>Low Dose Radiation Therapy for Covid-19 Pneumonia</t>
  </si>
  <si>
    <t>NCT04394793</t>
  </si>
  <si>
    <t>Daya Nand Sharma, MD</t>
  </si>
  <si>
    <t>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t>
  </si>
  <si>
    <t>Symptomatic improvement by National Early warning score (NEWS);Symptomatic improvement by National Early warning score (NEWS);Symptomatic improvement by National Early warning score (NEWS);Length of hospital stay;Number of ICU admissions or deaths</t>
  </si>
  <si>
    <t>AN OPEN LABEL SINGLE CENTRE PROSPECTIVE OBSERVATIONAL STUDY TO EVALUATE THE RADIOLOGICAL PATTERNS:POST COVID 19 COMPLICATIONS AND CLINICAL OUTCOME RESOLUTIONS OF LUNGS AND BRAIN IN COVID 19 CONFIRMED PATIENTS TREATED WITH AN ANTIVIRAL DRUG ZingiVir-H.</t>
  </si>
  <si>
    <t>Control Intervention1: ZingiVir H: An ayurvedic herbo mineral antiviral patented and proprietary drug. The antiviral dose is 6 tabs per day ( 500 mg tablets ) in divided doses - 6AM-9Am -12PM-3Pm-6PM-9PM. for a period of 10 to 15 days .&lt;br&gt;</t>
  </si>
  <si>
    <t>http://www.ctri.nic.in/Clinicaltrials/pmaindet2.php?trialid=49174</t>
  </si>
  <si>
    <t>An open label observational study on post covid complications and radiological pattern changes on those patients treated with ZingiVir H .</t>
  </si>
  <si>
    <t>CTRI/2020/11/029025</t>
  </si>
  <si>
    <t>Dr J Hareendran Nair</t>
  </si>
  <si>
    <t>Pankajakasthuri Herbal Research Foundation, 
Kattakkada,Thiruvanathapuram Kattakkada,Thiruvanathapuram</t>
  </si>
  <si>
    <t>Pankajakasthuri Herbal Research Foundation</t>
  </si>
  <si>
    <t>Inclusion criteria: Patients of both sexes aged 18 years and older. &lt;br/ &gt;&lt;br&gt;Willing and able to provide written informed consent prior to performing study &lt;br/ &gt;&lt;br&gt;procedures by the subject or legal guardian willing and able to provide written informed &lt;br/ &gt;&lt;br&gt;consent prior to performing study procedures Patients with Severe Acute Respiratory Syndrome Coronavirus SARS-CoV2  COVID19 &lt;br/ &gt;&lt;br&gt;infection confirmed by RT Polymerase chain reaction RT-PCR test &lt;br/ &gt;&lt;br&gt;PCR positive in sample collected lesser than 96 hours prior to enrollment; &lt;br/ &gt;&lt;br&gt;Currently hospitalized and requiring medical care for COVID-19 atleast ONE of the &lt;br/ &gt;&lt;br&gt;following co-morbid risk factor &lt;br/ &gt;&lt;br&gt;Age above 60 years &lt;br/ &gt;&lt;br&gt;Documented history of coronary artery disease &lt;br/ &gt;&lt;br&gt;Heart failure New York Heart Association Class 3 or 4 &lt;br/ &gt;&lt;br&gt;Hypertension, requiring at least 1 prescription medicine for management. &lt;br/ &gt;&lt;br&gt;Dyslipidemia, requiring at least 1 prescription medicine for management. &lt;br/ &gt;&lt;br&gt;Chronic lung disease eg, asthma or chronic obstructive pulmonary disease requiring &lt;br/ &gt;&lt;br&gt;treatment &lt;br/ &gt;&lt;br&gt;Documented history of stroke &lt;br/ &gt;&lt;br&gt;Diabetes mellitus, requiring at least 1 prescription medicine for management &lt;br/ &gt;&lt;br&gt;Documented chronic kidney disease with an estimated glomerular filtration rate lesser than 30 &lt;br/ &gt;&lt;br&gt;mL/min, not on dialysis &lt;br/ &gt;&lt;br&gt;Obesity Class 2 or 3 body mass index greater than 34.9 kg per m2) &lt;br/ &gt;&lt;br&gt;History of Chronic Kidney disease &lt;br/ &gt;&lt;br&gt;Oxygen saturation between 90 and 95% with or without supplemental oxygen &lt;br/ &gt;&lt;br&gt;Willing to cooperate with investigation team on study procedures including Radiographic &lt;br/ &gt;&lt;br&gt;assessments during the study period.</t>
  </si>
  <si>
    <t>Exclusion criteria: Any of the following would exclude the subject from participation in the study: &lt;br/ &gt;&lt;br&gt;Subject or Authorized Representative is unable to provide informed consent &lt;br/ &gt;&lt;br&gt;Subject is pregnant or breastfeeding ladies &lt;br/ &gt;&lt;br&gt;Subject is of childbearing potential and has a positive pregnancy test since admission to &lt;br/ &gt;&lt;br&gt;the hospital &lt;br/ &gt;&lt;br&gt;Acute Respiratory Distress illness which is defined as the presence of critical signs and &lt;br/ &gt;&lt;br&gt;symptoms related with the COVID infection as per WHO criteria on severity at the time &lt;br/ &gt;&lt;br&gt;of enrollment &lt;br/ &gt;&lt;br&gt;History of receipt of blood transfusion or immunoglobulin products or expected receipt &lt;br/ &gt;&lt;br&gt;through the duration of the study &lt;br/ &gt;&lt;br&gt;Severe hepatic dysfunction like liver cirrhosis &lt;br/ &gt;&lt;br&gt;Clinically significant congenital anomaly of the respiratory tract &lt;br/ &gt;&lt;br&gt;Inability to take oral medication  &lt;br/ &gt;&lt;br&gt;Prolonged QTc-interval in baseline ECG ( &gt;500 ms) &lt;br/ &gt;&lt;br&gt;Severe renal failure characterized by chronic or acute need of hemodialysis, &lt;br/ &gt;&lt;br&gt;hemofiltration or peritoneal dialysis &lt;br/ &gt;&lt;br&gt;Participation in another research study involving an investigational agent within 30 days &lt;br/ &gt;&lt;br&gt;prior to consent &lt;br/ &gt;&lt;br&gt;Any condition that, in the opinion of the investigator, would interfere with evaluation of &lt;br/ &gt;&lt;br&gt;the investigational product or interpretation of subject safety or study results.</t>
  </si>
  <si>
    <t>Radiographic changes in lungs evaluated by Chest computed tomography scan &lt;br/ &gt;&lt;br&gt;Radiographic changes in brain evaluated by Brain computed tomography scanTimepoint: 0,15,30 days</t>
  </si>
  <si>
    <t>Phase II Clinical Trial of Estradiol to Reduce Severity of COVID19 Infection in COVID19+ and Presumptive COVID19+ Patients</t>
  </si>
  <si>
    <t>Drug: Estradiol patch</t>
  </si>
  <si>
    <t>https://clinicaltrials.gov/show/NCT04359329</t>
  </si>
  <si>
    <t>Estrogen Patch for COVID-19 Symptoms</t>
  </si>
  <si>
    <t>NCT04359329</t>
  </si>
  <si>
    <t>Sharon Nachman</t>
  </si>
  <si>
    <t>Sharon Nachman, MD;Christina Preece;Christina Preece, MD</t>
  </si>
  <si>
    <t>;PatchStudy@stonybrookmedicine.edu;PatchStudy@stonybrookmedicine.edu</t>
  </si>
  <si>
    <t>;631-371-3309;631-371-3309</t>
  </si>
  <si>
    <t>Stony Brook University Hospital;</t>
  </si>
  <si>
    <t>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t>
  </si>
  <si>
    <t>Rate of Hospitalization;Rate of Transfer to Intensive Care Unit;Rate of Intubation;Rate of Death</t>
  </si>
  <si>
    <t>ANTIBODY-LEVEL BASED ANALYSIS OF COVID-19 CONVALESCENT SERUM (ABACCuS)</t>
  </si>
  <si>
    <t>Biological: COVID-19 convalescent plasma</t>
  </si>
  <si>
    <t>https://clinicaltrials.gov/show/NCT04432272</t>
  </si>
  <si>
    <t>NCT04432272</t>
  </si>
  <si>
    <t>William Beaumont Hospitals</t>
  </si>
  <si>
    <t>COVID-19;Severe Acute Respiratory Syndrome (SARS);Coronavirus Infections</t>
  </si>
  <si>
    <t>ABACCuS</t>
  </si>
  <si>
    <t>Matthew Sims, MD PhD;Maureen Cooney, RN, BSN;Maureen Cooney, RN, BSN</t>
  </si>
  <si>
    <t>;Maureen.Cooney@beaumont.org;Maureen.Cooney@beaumont.org</t>
  </si>
  <si>
    <t>;248 551-0099;248-551-0099</t>
  </si>
  <si>
    <t>Beaumont Health;</t>
  </si>
  <si>
    <t>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t>
  </si>
  <si>
    <t>Avoidance of intubation at 28 days (group A);Mortality (group B)</t>
  </si>
  <si>
    <t>A Multi-centre Open-label Two-arm Randomised Superiority Clinical Trial of Azithromycin Versus Usual Care In Ambulatory COVID-19 (ATOMIC2)</t>
  </si>
  <si>
    <t>Drug: Azithromycin Capsule</t>
  </si>
  <si>
    <t>https://clinicaltrials.gov/show/NCT04381962</t>
  </si>
  <si>
    <t>A Multicentre Open-label Two-arm Randomised Superiority Clinical Trial of Azithromycin Versus Usual Care In Ambulatory COVID19 (ATOMIC2)</t>
  </si>
  <si>
    <t>NCT04381962</t>
  </si>
  <si>
    <t>ATOMIC2</t>
  </si>
  <si>
    <t>Paul Little, MD PhD;Lucy Cureton</t>
  </si>
  <si>
    <t>;atomic2@ndorms.ox.ac.uk</t>
  </si>
  <si>
    <t>;01865 227 374</t>
  </si>
  <si>
    <t>University of Southampton;</t>
  </si>
  <si>
    <t>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t>
  </si>
  <si>
    <t>Proportion progressing to respiratory failure or death (all clinically-diagnosed participants)</t>
  </si>
  <si>
    <t>A randomized controlled Trial for therapeutic efficacy of Recombinant Human Interferon alpha 1b Eye Drops in the treatment of elderly with novel coronavirus pneumonia (COVID-19)</t>
  </si>
  <si>
    <t>experimental group.:Recombinant Human Interferon a1b Eye Drops ;Control group:placebo drop;</t>
  </si>
  <si>
    <t>http://www.chictr.org.cn/showproj.aspx?proj=49720</t>
  </si>
  <si>
    <t>ChiCTR2000029989</t>
  </si>
  <si>
    <t>experimental group.:150;Control group:150;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</si>
  <si>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</si>
  <si>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t>
  </si>
  <si>
    <t>Arterial Blood Oxygen Saturation;TTCR,Time to Clinical recovery;temperature;respiratory rate;Lung CT;</t>
  </si>
  <si>
    <t>A Phase 2A/B, Randomized, Observer-blinded, Placebo-controlled Study to Evaluate the Efficacy, Immunogenicity, and Safety of a SARS-CoV-2 Recombinant Spike Protein Nanoparticle Vaccine (SARS-CoV-2 rS) With Matrix-M1‚Ñ¢ Adjuvant in South African Adult Subjects Living Without HIV; and Safety and Immunogenicity in Adults Living With HIV.  COVID-19</t>
  </si>
  <si>
    <t>;Cohort 1 HIV negative;Cohort 1 HIV negative;Cohort 2 HIV positive;Cohort 2 HIV positive</t>
  </si>
  <si>
    <t>https://pactr.samrc.ac.za/TrialDisplay.aspx?TrialID=12319</t>
  </si>
  <si>
    <t>A Study Looking at the Safety and Effectiveness of a COVID-19 Vaccine Plus Adjuvant in South African Adults</t>
  </si>
  <si>
    <t>PACTR202009726132275</t>
  </si>
  <si>
    <t>Novavax Inc</t>
  </si>
  <si>
    <t>South Africa;South Africa;South Africa;South Africa;South Africa;South Africa;South Africa;South Africa;South Africa;South Africa;South Africa;South Africa;South Africa;South Africa</t>
  </si>
  <si>
    <t>Gary</t>
  </si>
  <si>
    <t>Albert</t>
  </si>
  <si>
    <t>GAlbert@Novavax.com</t>
  </si>
  <si>
    <t>Central Contact Person</t>
  </si>
  <si>
    <t>Inclusion criteria: All subjects:_x000D_&lt;br&gt;‚Ä¢ Body mass index (BMI) of 17 to 40 kg/m¬≤._x000D_&lt;br&gt;‚Ä¢ Provides informed consent prior to study participation and is willing to comply with study procedures, including potential home visits._x000D_&lt;br&gt;‚Ä¢ Women of child-bearing potential must agree not to have sexual intercourse with men, or must consistently use an agreed method of contraception from at least 21 days prior to enrolment in the study, through 6 months after the last vaccination._x000D_&lt;br&gt;HIV-negative subjects only:_x000D_&lt;br&gt;Documentation of HIV-negative test result by a method approved in South Africa._x000D_&lt;br&gt;‚Ä¢ Healthy at study screening, as determined by the investigator._x000D_&lt;br&gt;HIV-positive subjects only:_x000D_&lt;br&gt;‚Ä¢ Documentation of HIV-positive test result by a method approved in South Africa._x000D_&lt;br&gt;‚Ä¢ Receiving highly active antiretroviral therapy (HAART) and has been using the same regimen for at least 8 weeks before screening. Changes in antiretroviral dosage within 8 weeks of entering the study are allowed, as are exchanges in pharmacological formulations._x000D_&lt;br&gt;‚Ä¢ Medically stable at screening, as determined by the investigator._x000D_&lt;br&gt;‚Ä¢ Have a HIV-1 viral load &lt; 1000 copies/mL within 45 days of randomization in the stud</t>
  </si>
  <si>
    <t>Exclusion criteria: ‚Ä¢ Any current acute illness requiring medical or surgical care, or chronic illness (excluding HIV in HIV-positive subjects) that requires changes in medication in the past 2 months indicating that chronic illness/disease is not stable._x000D_&lt;br&gt;‚Ä¢ Chronic disease, including:_x000D_&lt;br&gt;a. hypertension (elevated blood pressure [BP]) = grade 2 (systolic BP = 160 mmHg; and/or diastolic BP = 100 mmHg) according to the South African Hypertension Society‚Äôs Practice Guidelines;_x000D_&lt;br&gt;b. congestive heart failure with a history of an acute exacerbation of any severity in the prior 2 years;_x000D_&lt;br&gt;c. chronic obstructive pulmonary disease (COPD) with a history of an acute exacerbation of any severity in the past 2 years. Stable coronary heart disease is NOT exclusionary;_x000D_&lt;br&gt;d. evidence of unstable coronary artery disease in the past 3 months, as determined by the investigator;_x000D_&lt;br&gt;e. asthma requiring regular/chronic control medication; _x000D_&lt;br&gt;f. Type 1 and 2 diabetes (adult onset) requiring treatment with insulin; _x000D_&lt;br&gt;g. chronic kidney disease/renal insufficiency;_x000D_&lt;br&gt;h. Chronic gastrointestinal and hepatic diseases;_x000D_&lt;br&gt;i. chronic neurological diseases (such as multiple sclerosis, dementia, transient ischemic attacks, Parkinson's disease, degenerative neurological conditions, neuropathy, epilepsy, or a history of stroke or previous neurological disorder within the past 12 months with residual symptoms). Subjects with a history of migraine or chronic headaches, or nerve root compression that have been stable on treatment for the last 4 weeks are not excluded._x000D_&lt;br&gt;‚Ä¢ Participation in research involving an investigational product (drug/biologic/device) within 45 days prior to first study vaccination._x000D_&lt;br&gt;‚Ä¢ Prior receipt of investigational or approved COVID-19 vaccine at any time._x000D_&lt;br&gt;‚Ä¢ History of a diagnosis of suspected or confirmed COVID-19._x000D_&lt;br&gt;‚Ä¢ Received influenza (flu) vaccination within 14 days prior to first study vaccination; or any other vaccine within 4 weeks prior to first study vaccination; or planned vaccination with 5 weeks after first st</t>
  </si>
  <si>
    <t>Percentage of HIV- participants with solicited adverse events (AEs) following second vaccination;Percentage of HIV+ participants with solicited adverse events (AEs) following second vaccination;Number of HIV+ participants with unsolicited adverse events (AEs);Percentage of HIV+ participants with unsolicited adverse events (AEs);Serum IgG antibody levels specific for COVID-19 in HIV+ participants;Total number of HIV- participants with first COVID-19 infection and mild, moderate or severe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 Total number of HIV- participants with first COVID-19 infection and mild or moderate symptoms COVID-19 confirmed by PCR. Symptoms include respiratory (new onset cough, new onset rapid breathing, new onset shortness of breath, sore throat, loss of smell, nasal congestion, runny nose) and non-respiratory (fever, myalgia, chills, loss of taste, headache, diarrhea, tiredness, nausea or vomiting, loss of appetite). Moderate symptoms are =1 of fever plus any 2 COVID-19 symptoms for =3 days, high fever for =3 days, any evidence of significant lower respiratory tract infection. Severe symptoms are =1 of tachypnea, resting heart rate =125 beats per minute, oxygen saturation =93% on room air or PAO#/FiO#, high flow oxygen therapy/non--invasive ventilation/non-invasive positive pressure ventilation, mechanical ventilation or extracorporeal membrane oxygenation, =1 major organ system dysfunction or failure, admission to an ICU, death.&lt;br&gt;;Number of HIV- participants with solicited adverse events (AEs) following first vaccination;Number of HIV+ participants with solicited adverse events (AEs) following first vaccination;Number of HIV- participants with solicited adverse events (AEs) following second vaccination;Number of HIV+ participants with solicited adverse events (AEs) following second vaccination;Percentage of HIV- participants with solicited adverse events (AEs) following first vaccination;Percentage of HIV+ participants with solicited adverse events (AEs) following first vaccination</t>
  </si>
  <si>
    <t>Not available at present</t>
  </si>
  <si>
    <t>Clinical Study for Anti-aging Active Freeze-dried Powder Granules in the Treatment of Acute Novel Coronavirus Pneumonia (COVID-19)</t>
  </si>
  <si>
    <t>Experimental group:Conventional treatment+Anti-aging Active Freeze-dried Powder Granules;Control group:Conventional treatment;</t>
  </si>
  <si>
    <t>http://www.chictr.org.cn/showproj.aspx?proj=49355</t>
  </si>
  <si>
    <t>ChiCTR2000029811</t>
  </si>
  <si>
    <t>Lipid Ibuprofen Versus Standard of Care for Acute Hypoxemic Respiratory Failure Due to COVID-19: a Multicentre, Randomised, Controlled Trial</t>
  </si>
  <si>
    <t>Drug: Ibuprofen</t>
  </si>
  <si>
    <t>https://clinicaltrials.gov/show/NCT04334629</t>
  </si>
  <si>
    <t>LIBERATE Trial in COVID-19</t>
  </si>
  <si>
    <t>NCT04334629</t>
  </si>
  <si>
    <t>King's College London</t>
  </si>
  <si>
    <t>Coronavirus;Respiratory Distress Syndrome;SARS-CoV Infection</t>
  </si>
  <si>
    <t>LIBERATE</t>
  </si>
  <si>
    <t>Richard Beale, MD;Ndaba Mazibuko, MD;Chloe Farrell, PhD</t>
  </si>
  <si>
    <t>;ndaba.mazibuko@nhs.net;chloe.farrell@kcl.ac.uk</t>
  </si>
  <si>
    <t>;02078485452;02078485452</t>
  </si>
  <si>
    <t>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t>
  </si>
  <si>
    <t>Disease progression;Time to mechanical ventilation</t>
  </si>
  <si>
    <t>The hIVIG product is administered as a single dose of 400 mg/kg (or 0.4 g/kg) body weight, to a maximum dose of 40 g or 400 mL (i.e. capped at a body weight of 100kg).&lt;br&gt;Remdesivir will be administered as a 200 mg IV loading dose (100 mL volume) on the first day of its infusion followed by 100mg daily for the course described below; remdesivir may have commenced prior to randomization. For participants starting remdesivir after randomization to hIVIG/placebo, the loading dose should be given immediately after the infusion of hIVIG/placebo, once any infusion reactions from that infusion have resolved; for those who commenced remdesivir prior to randomization, the usual maintenance dose of 100 mg can be given after the hIVIG/placebo infusion on Day 0 in the same manner. After the first remdesivir infusion, a 100 mg once-daily IV maintenance dose (also 100 mL volume) is given each day while hospitalized for up to a 10 day total course; shorter durations of 5 days may be considered by the clinical investigator as appropriate in patients who are not ventilated. Infusions will not be given to participants after discharge. The total treatment course should not exceed 10 calendar days even if an infusion is missed.&lt;br&gt;The dose should be given at approximately the same time each day (+/- 2 hours for medication scheduling).&lt;br&gt;Any dose that is delayed may be given later that calendar day. Any dose that is missed (not given that calendar day) is not made up. The treatment course continues as described above for hospitalized patients even if participants become PCR negative.</t>
  </si>
  <si>
    <t>https://jrct.niph.go.jp/latest-detail/jRCT2031200174</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</si>
  <si>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t>
  </si>
  <si>
    <t>JPRN-jRCT2031200174</t>
  </si>
  <si>
    <t>USA;EUROPE;ASIA;SOUTH AMERICA;AFRICA;Japan</t>
  </si>
  <si>
    <t>Sho</t>
  </si>
  <si>
    <t>Saito</t>
  </si>
  <si>
    <t>ssaito@hosp.ncgm.go.jp</t>
  </si>
  <si>
    <t>Center Hospital of National Center for Global Health and Medicine</t>
  </si>
  <si>
    <t>Inclusion criteria: 1. SARS-CoV-2 infection documented by PCR or other nucleic acid test (NAT) within 3 days prior to randomization OR documented by NAT more than 3 days prior to randomization AND progressive disease suggestive of ongoing SARS-CoV-2 infection&lt;br&gt;2. Symptomatic COVID-19 disease&lt;br&gt;3. Duration of symptoms attributable to COVID-19 =&lt; 12 days&lt;br&gt;4. Requiring inpatient hospital medical care for clinical manifestations of COVID-19 (admission for public health or quarantine only is not included)&lt;br&gt;5. Age =&gt; 18 years&lt;br&gt;6. Willingness to abstain from participation in other COVID-19 treatment trials until after study Day 7&lt;br&gt;7. Provision of informed consent by participant or legally authorized representative</t>
  </si>
  <si>
    <t>Exclusion criteria: 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  _Invasive ventilation&lt;br&gt;  _Non-invasive ventilation&lt;br&gt;  _Extracorporeal membrane oxygenation&lt;br&gt;  _Mechanical circulatory support&lt;br&gt;  _Continuous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  _Includes New York Heart Association Class III or IV stage heart failure&lt;br&gt;7. Any of the following thrombotic or procoagulant disorders:&lt;br&gt; _Acute coronary syndromes, cerebrovascular syndromes and pulmonary or deep venous thrombosis within 28 days of randomization&lt;br&gt; _History of prothrombin gene mutation 20210, homozygous Factor V Leiden mutations, antithrombin III deficiency, protein C deficiency, protein S deficiency or antiphospholipid syndrome&lt;br&gt;8. Any condition for which, in the opinion of the investigator, participation would not be in the best interest of the participant or that could prevent, limit, or confound the protocol-specified assessments</t>
  </si>
  <si>
    <t>The primary objective is to compare the clinical status of participants in the hIVIG + SOC and placebo + SOC groups on Day 7 using an ordinal outcome with 7 mutually exclusive categories. On Day 7, the worst of the 7 categories the participant was in that day will constitute the primary outcome. The 7 categories are:&lt;br&gt;7. Death&lt;br&gt;6. End-organ failure&lt;br&gt;5. Life-threatening end-organ dysfunction&lt;br&gt;4. Serious end-organ dysfunction&lt;br&gt;3. Moderate end-organ dysfunction&lt;br&gt;2. Limiting symptoms due to COVID-19&lt;br&gt;1. No limiting symptoms due to COVID-19</t>
  </si>
  <si>
    <t>Evaluating the comparative efficacy of virucidal mouth-rinses in reducing SARS-CoV-2 viral load in saliva as a pre-procedural prophylactic strategy in healthcare settings</t>
  </si>
  <si>
    <t>&lt;br&gt;                The subjects are randomly allocated to three mouth-rinse groups, namely povidone-iodine (PI), chlorhexidine gluconate (CHX) and cetylpyridinium chloride (CPC) and water control group.&lt;br&gt;                Allocation: using Robust Randomization App (RRApp) using block randomization technique&lt;br&gt;                Masking: single-blind&lt;br&gt;&lt;br&gt;                Prior to saliva collection, patients are asked to refrain from eating, drinking, or performing oral hygiene procedures for at least 30 min. Three milliliters of saliva is collected by passive drool technique from all the enrolled COVID-19 patients at four timepoints.  Firstly, a baseline saliva sample is collected prior to the intervention of the mouth-rinse. Immediately after this, patients are requested to rinse their mouth with the allocated mouth-rinse for 30 seconds. Commercial mouth-rinses are prepared at the dilution and dosage recommended by respective manufacturers. In brief, in the PI group 5 ml of PI mouthwash (commercially available as Betadine Gargle and Mouthwash 10 mg) diluted with 5 ml of water (0.5%) is used whereas in the CHX group, 15 mL of undiluted CHX mouthwash (commercially available as Pearly White Chlor-Rinse, 0.2% w/v) is used. In the CPC group and water control groups,  20 ml of 0.075% CPC (commercially available as Colgate Plax mouthwash) and 15 ml sterile water are used, respectively. Three milliliters of saliva is collected again from all subjects 5 minutes after the use of mouth-rinse. In order to evaluate the duration of the efficacy of mouth-rinses, salivary samples are collected at the 3 h and 6 h post-rinsing.&lt;br&gt;</t>
  </si>
  <si>
    <t>http://isrctn.com/ISRCTN95933274</t>
  </si>
  <si>
    <t>Efficacy of mouth-rinses in reducing SARS CoV-2 viral load in the saliva of COVID-19 positive patients</t>
  </si>
  <si>
    <t>ISRCTN95933274</t>
  </si>
  <si>
    <t>Single-centre interventional clinical trial (Treatment)</t>
  </si>
  <si>
    <t>National Dental Centre of Singapore</t>
  </si>
  <si>
    <t>Inclusion criteria: Laboratory-confirmed COVID-19-positive patients</t>
  </si>
  <si>
    <t>Exclusion criteria: &lt;br&gt;                1. History of allergy to PI, CPC or CHX and its relevant excipients&lt;br&gt;                2. All forms of thyroid disease or current radioactive iodine treatment&lt;br&gt;                3. Lithium therapy&lt;br&gt;                4. Known pregnancy&lt;br&gt;                5. Renal failure&lt;br&gt;</t>
  </si>
  <si>
    <t>Salivary CT values of SARS CoV-2 measured using reverse-transcription polymerase chain reaction (RT-PCR) at baseline, 5 min, 3 h and 6 h</t>
  </si>
  <si>
    <t>Comparison of the Performance of 3 Sampling Methods for the Detection of SARS-CoV-2 (COVID-19) With Real-time Reverse Transcriptase PCR</t>
  </si>
  <si>
    <t>Other: samling of oropharynx and nasopharynx</t>
  </si>
  <si>
    <t>https://clinicaltrials.gov/show/NCT04361448</t>
  </si>
  <si>
    <t>Performance of 3 Sampling Methods for the Detection of SARS-CoV-2 (COVID-19) With Real-time Reverse Transcriptase PCR</t>
  </si>
  <si>
    <t>NCT04361448</t>
  </si>
  <si>
    <t>Intervention model: Single Group Assignment. Primary purpose: Diagnostic. Masking: None (Open Label).</t>
  </si>
  <si>
    <t>Covid-19;SARS-CoV-2;Diagnosis;Polymerase Chain Reaction</t>
  </si>
  <si>
    <t>Reinoud Cartuyvels;Reinoud Cartuyvels</t>
  </si>
  <si>
    <t>;reinoud.cartuyvels@jessazh.be</t>
  </si>
  <si>
    <t>;+3211338200</t>
  </si>
  <si>
    <t>Jessa Hospital, Hasselt, Belgium;</t>
  </si>
  <si>
    <t>_x000D_&lt;br&gt;        Inclusion Criteria:_x000D_&lt;br&gt;_x000D_&lt;br&gt;          -  health care workers with symptoms suspicious for Covid-19_x000D_&lt;br&gt;_x000D_&lt;br&gt;        Exclusion Criteria:_x000D_&lt;br&gt;_x000D_&lt;br&gt;          -  none_x000D_&lt;br&gt;</t>
  </si>
  <si>
    <t>sensitivity</t>
  </si>
  <si>
    <t>A Phase 2, Randomized, Double-Blind, Placebo-controlled Study of the Safety and Efficacy of STI-5656 (Abivertinib Maleate) in Subjects Hospitalized Due to COVID-19</t>
  </si>
  <si>
    <t>Drug: STI-5656;Drug: Placebo</t>
  </si>
  <si>
    <t>https://clinicaltrials.gov/show/NCT04528667</t>
  </si>
  <si>
    <t>Study of the Safety and Efficacy of STI-5656 (Abivertinib Maleate) in Subjects Hospitalized Due to COVID-19</t>
  </si>
  <si>
    <t>NCT04528667</t>
  </si>
  <si>
    <t>;858-203-4100</t>
  </si>
  <si>
    <t>Sorrento Therapeutics, Inc.;</t>
  </si>
  <si>
    <t>_x000D_&lt;br&gt;        Inclusion Criteria:_x000D_&lt;br&gt;_x000D_&lt;br&gt;          -  Confirmed positive for COVID-19 by RT-PCR assay or equivalent_x000D_&lt;br&gt;_x000D_&lt;br&gt;          -  Subject or family member/caregiver must have provided written informed consent which_x000D_&lt;br&gt;             includes signing the institutional review board (IRB) or independent ethics committee_x000D_&lt;br&gt;             (IEC) approved consent form prior to participating in any study related activity._x000D_&lt;br&gt;             However, if obtaining written informed consent is not possible, other procedures as_x000D_&lt;br&gt;             provided in the March 27, 2020 (Updated on July 2, 2020) FDA Guidance on Conduct of_x000D_&lt;br&gt;             Clinical Trials of Medical Products during COVID-19 Pandemic, Question 10, may be used_x000D_&lt;br&gt;_x000D_&lt;br&gt;          -  Able to swallow capsules_x000D_&lt;br&gt;_x000D_&lt;br&gt;          -  Willing to follow contraception guidelines_x000D_&lt;br&gt;_x000D_&lt;br&gt;        Exclusion Criteria:_x000D_&lt;br&gt;_x000D_&lt;br&gt;          -  Pregnant or breast feeding_x000D_&lt;br&gt;_x000D_&lt;br&gt;          -  Suspected uncontrolled active bacterial, fungal, viral, or other infection other than_x000D_&lt;br&gt;             COVID-19_x000D_&lt;br&gt;_x000D_&lt;br&gt;          -  Treatment with a strong cytochrome p450 3A4 inhibitor or inducer within 7 days prior_x000D_&lt;br&gt;             to Day 1_x000D_&lt;br&gt;_x000D_&lt;br&gt;          -  Received anti-rejection or immunomodulatory drugs within 14 days prior to Day 1_x000D_&lt;br&gt;_x000D_&lt;br&gt;          -  Concurrent participation in another clinical trial involving therapeutic interventions_x000D_&lt;br&gt;             (observation studies are acceptable)_x000D_&lt;br&gt;_x000D_&lt;br&gt;          -  Any condition that confounds the ability to interpret data from the study_x000D_&lt;br&gt;_x000D_&lt;br&gt;          -  Any significant medical condition, laboratory abnormality, or psychiatric illness that_x000D_&lt;br&gt;             would interfere with or prevent the subject from participating in the study_x000D_&lt;br&gt;</t>
  </si>
  <si>
    <t>Proportion of subjects discharged from hospital</t>
  </si>
  <si>
    <t>Improvement of the nutritional status regarding nicotinamide (vitamin B3) and the course of COVID-19 disease - COVit</t>
  </si>
  <si>
    <t>Intervention 1: Nicotinamide, 1,000 mg/day p.o. (2 x 500-mg tablets), for 4 weeks Intervention 2: Silica, 245 mg/day p.o., for 4 weeks</t>
  </si>
  <si>
    <t>http://www.drks.de/DRKS00021214</t>
  </si>
  <si>
    <t>Improvement of the nutritional status regarding nicotinamide (vitamin B3) and the course of COVID-19 disease</t>
  </si>
  <si>
    <t>DRKS00021214</t>
  </si>
  <si>
    <t>Allocation: Randomized controlled trial;. Masking: Blinded (patient/subject, investigator/therapist). Control: Placebo. Assignment: Parallel. Study design purpose: Treatment;</t>
  </si>
  <si>
    <t>Klinik f√ºr Innere Medizin I (UKSH Campus Kiel)</t>
  </si>
  <si>
    <t>ICD: U07.1: SARS-CoV-2;U07.1 - Emergency use of U07.1</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</si>
  <si>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</si>
  <si>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</si>
  <si>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</si>
  <si>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</si>
  <si>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</si>
  <si>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</si>
  <si>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</si>
  <si>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</si>
  <si>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A Phase 3, Prospective, Randomized, Open Label, Comparative, Clinical Study To Evaluate Efficacy And Safety Of Ulinastatin Plus Standard-Of-Care Compared To Standard-Of-Care In Treatment Of Acute Respiratory Distress Syndrome (ARDS) In Hospitalized COVID-19 Infection Patient</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</si>
  <si>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</si>
  <si>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http://www.ctri.nic.in/Clinicaltrials/pmaindet2.php?trialid=44170</t>
  </si>
  <si>
    <t>Ulinastatin for COVID-19 in patients with breathlessness</t>
  </si>
  <si>
    <t>CTRI/2020/06/025704</t>
  </si>
  <si>
    <t>Bharat Serums and Vaccines ltd</t>
  </si>
  <si>
    <t>Anirban Roychowdhury</t>
  </si>
  <si>
    <t>3rd floor, Liberty tower, Behind Reliable Plaza, Airoli, Navi mumbai</t>
  </si>
  <si>
    <t>Anirban.roychowdhuryh@bharatserums.com</t>
  </si>
  <si>
    <t>022-45043456</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</si>
  <si>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</si>
  <si>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</si>
  <si>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</si>
  <si>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1.	Number of days of use of Mechanical Ventilation &lt;br/ &gt;&lt;br&gt;2.	Change from baseline in PF ratio (PaO2/FiO2) &lt;br/ &gt;&lt;br&gt;Timepoint: 1.	Number of days of use of Mechanical Ventilation &lt;br/ &gt;&lt;br&gt;2.	Change from baseline in PF ratio (PaO2/FiO2) &lt;br/ &gt;&lt;br&gt;</t>
  </si>
  <si>
    <t>The effect of  NOSCOVID on pulmonary &amp; other clinical manifestations of COVID-19 patients</t>
  </si>
  <si>
    <t>Intervention 1: Intervention group: Treatment group which received Noscapine   mg, tds. Intervention 2: Control group: Group receiving Placebo with no API.</t>
  </si>
  <si>
    <t>http://en.irct.ir/trial/46576</t>
  </si>
  <si>
    <t>The effect of Noscapine  on clinical and pulmonary manifestations of COVID-19 patients</t>
  </si>
  <si>
    <t>IRCT20160625028622N1</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</si>
  <si>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</si>
  <si>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Novel Cronavirus Disease (COVID-19). &lt;br&gt;?????? ?????? ?????;COVID-19</t>
  </si>
  <si>
    <t>2 years</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</si>
  <si>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</si>
  <si>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</si>
  <si>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</si>
  <si>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</si>
  <si>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</si>
  <si>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</si>
  <si>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Cough. Timepoint: Daily. Method of measurement: Clinical finding.;O2 Saturation. Timepoint: daily. Method of measurement: Pulse Oximeter.;Radiographic features Findings. Timepoint: Before/After. Method of measurement: Radiography- CT SCAN.</t>
  </si>
  <si>
    <t>An Open, Single-center Phase I Trial to Assess the Safety, Tolerability and Immunogenicity of Two Ascending Doses of the Candidate Vaccine MVA-SARS-2-S</t>
  </si>
  <si>
    <t>Biological: MVA-SARS-2-S vaccinations (days 0 &amp; 28)</t>
  </si>
  <si>
    <t>https://clinicaltrials.gov/show/NCT04569383</t>
  </si>
  <si>
    <t>Safety, Tolerability and Immunogenicity of the Candidate Vaccine MVA-SARS-2-S Against COVID-19</t>
  </si>
  <si>
    <t>NCT04569383</t>
  </si>
  <si>
    <t>Marylyn M Addo, MD;Marylyn M Addo, MD</t>
  </si>
  <si>
    <t>;m.addo@uke.de</t>
  </si>
  <si>
    <t>;+49 407410</t>
  </si>
  <si>
    <t>_x000D_&lt;br&gt;        Inclusion Criteria:_x000D_&lt;br&gt;_x000D_&lt;br&gt;          -  Written informed consent_x000D_&lt;br&gt;_x000D_&lt;br&gt;          -  Healthy male and female adults aged 18-55 years_x000D_&lt;br&gt;_x000D_&lt;br&gt;          -  No clinically significant health problems as determined during medical history and_x000D_&lt;br&gt;             physical examination at screening visit_x000D_&lt;br&gt;_x000D_&lt;br&gt;          -  Body mass index 18.5 - 30.0 kg/m2 and weight &gt; 50 kg at screening_x000D_&lt;br&gt;_x000D_&lt;br&gt;          -  Adults male or non-pregnant, non-lactating female with negative pregnancy test_x000D_&lt;br&gt;_x000D_&lt;br&gt;          -  Males and females who agree to comply with the applicable contraceptive requirements_x000D_&lt;br&gt;             of the protocol_x000D_&lt;br&gt;_x000D_&lt;br&gt;        Exclusion Criteria:_x000D_&lt;br&gt;_x000D_&lt;br&gt;          -  Prior exposure to SARS-CoV-2_x000D_&lt;br&gt;_x000D_&lt;br&gt;          -  Receipt of any vaccine from 4 weeks prior to each trial vaccination (8 weeks for live_x000D_&lt;br&gt;             vaccines) to 6 weeks after each trial vaccination_x000D_&lt;br&gt;_x000D_&lt;br&gt;          -  Previous rMVA immunization_x000D_&lt;br&gt;_x000D_&lt;br&gt;          -  Known allergy to the components of the SARS-CoV-2 vaccine product_x000D_&lt;br&gt;_x000D_&lt;br&gt;          -  Known history of anaphylaxis to vaccination or any allergy likely to be exacerbated by_x000D_&lt;br&gt;             any component of the trial vaccine_x000D_&lt;br&gt;_x000D_&lt;br&gt;          -  Evidence in the subject's medical history or in the medical examination that might_x000D_&lt;br&gt;             influence either the safety of the subject or the absorption, distribution, metabolism_x000D_&lt;br&gt;             or excretion of the investigational product_x000D_&lt;br&gt;_x000D_&lt;br&gt;          -  Clinically relevant findings in ECG_x000D_&lt;br&gt;_x000D_&lt;br&gt;          -  Any confirmed or suspected immunosuppressive or immunodeficient condition, cytotoxic_x000D_&lt;br&gt;             therapy in the previous 5 years, and/or diabetes_x000D_&lt;br&gt;_x000D_&lt;br&gt;          -  Any chronic or active neurologic disorder, including seizures, and epilepsy, excluding_x000D_&lt;br&gt;             a single febrile seizure as a child_x000D_&lt;br&gt;</t>
  </si>
  <si>
    <t>Percentage of Participants Experiencing Solicited Local or Systemic Reactogenicity as Defined by the Study Protocol</t>
  </si>
  <si>
    <t>Investigating preventive effects of oral 25-hydroxyvitamin D3 on COVID-19 in adults: A  Randomized, Controlled Double-Blind Clinical Trial.</t>
  </si>
  <si>
    <t>http://en.irct.ir/trial/47010</t>
  </si>
  <si>
    <t>Evaluation of the efficacy of oral 25-hydroxyvitamin D3 on COVID-19</t>
  </si>
  <si>
    <t>IRCT20200401046909N2</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</si>
  <si>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</si>
  <si>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</si>
  <si>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</si>
  <si>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</si>
  <si>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Prone Positioning on Admission for Hospitalized COVID-19 Pneumonia Protocol</t>
  </si>
  <si>
    <t>Other: Prone Positioning;Other: Supine Positioning</t>
  </si>
  <si>
    <t>https://clinicaltrials.gov/show/NCT04424797</t>
  </si>
  <si>
    <t>NCT04424797</t>
  </si>
  <si>
    <t>Poudre Valley Health System</t>
  </si>
  <si>
    <t>Lucie Uncapher;Sara Twombly, MACI CCRC</t>
  </si>
  <si>
    <t>;sara.twombly@uchealth.org</t>
  </si>
  <si>
    <t>;970-297-6188</t>
  </si>
  <si>
    <t>University of Colorado Health;</t>
  </si>
  <si>
    <t>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t>
  </si>
  <si>
    <t>Incidence of intubation</t>
  </si>
  <si>
    <t>Clinical study to evaluate the safety and tolerability of intravenous infusion of plasma from human umbilical cord and placental blood (Plasmacord¬Æ) in patients with Severe Acute Respiratory Syndrome resulting from Sars-Cov-2 infection</t>
  </si>
  <si>
    <t>Single group: 10 adult participants, of both genders with a positive test for COVID-19, with indication of transfer to&lt;br&gt;the intensive care unit (ICU) by the responsible medical team, according to the criteria and institutional protocols that have no therapeutic alternative, will receive intravenous infusion of plasma from human umbilical cord and placental blood. After confirming eligibility, the participant will receive 25 mL of PlasmaCord¬Æ, intravenously, over an hour, during which time the participant will be continuously monitored for immediate identification of complications or infusional reaction. After the infusion, new tests will be performed at times 6, 12 and 24 hours and then, every 12 hours until completing the minimum 96-hour interval, characterizing the scheduled study visits. The only research procedure under the responsibility of the research team will be the infusion of PlasmaCord¬Æ and the performance of additional tests specific to the research. In addition, the research team will only be required to record the patient's conduct, test results and vital data, continuously until discharge from the ICU. After discharge from the ICU, no visits / research procedures are planned and the patient will follow up according to institutional protocols with the responsible clinical team. Prior to hospital discharge, serology will be collected again and the end of study visit will take place at the time of hospital discharge;Biological/vaccine;Blood-Derivative Drugs</t>
  </si>
  <si>
    <t>http://www.ensaiosclinicos.gov.br/rg/RBR-4pfygr/</t>
  </si>
  <si>
    <t>Clinical study to assess the safety and tolerability of administration, directly into a vein, of human umbilical cord and placental blood plasma (Plasmacord¬Æ) in patients with Severe acute respiratory syndrome resulting from Sars-Cov-2 infection (fever, cough headache, muscle aches and difficulty breathing)</t>
  </si>
  <si>
    <t>RBR-4pfygr</t>
  </si>
  <si>
    <t>Clinical treatment trial, open, with single arm</t>
  </si>
  <si>
    <t>CRYOPRAXIS - CRIOBIOLOGIA LTDA - Rio de Janeiro, RJ, Brazil</t>
  </si>
  <si>
    <t>Coronavirus infection, unspecified &lt;br&gt;Coronavirus infection, unspecified ;A00-B99;Coronavirus infection, unspecified</t>
  </si>
  <si>
    <t>Elie</t>
  </si>
  <si>
    <t>Fiss</t>
  </si>
  <si>
    <t>Rua Treze de Maio, n¬∫ 1815 ‚Äì Bela Vista ‚Äì Bloco A ‚Äì 1¬∫ subsolo ‚Äì S√£o Paulo/SP.</t>
  </si>
  <si>
    <t>eliefiss@uol.com.br</t>
  </si>
  <si>
    <t>55 11 3549-1542</t>
  </si>
  <si>
    <t>Inclusion criteria: Age over 18 years; both sexes; positive test for COVID-19; indication for transfer to the intensive care unit (ICU) by the responsible medical team; according to institutional criteria and protocols; absence of therapeutic alternative</t>
  </si>
  <si>
    <t>Exclusion criteria: Pregnant women; under 18 years old; no indication of transfer to the intensive care unit (ICU) by the responsible medical team; according to institutional criteria and protocols; existence of therapeutic alternative</t>
  </si>
  <si>
    <t>Infusion and allergic reactions;Secondary infection;Life-threatening adverse events;Significant reduction in the number of days in the ICU;Significant reduction in the ICU readmission rate;Significant reduction in the need for mechanical ventilation (frequency and duration);Significant reduction in the total hospital stay;Improved respiratory rate;Significant reduction in FiO2 required to achieve PaO2&gt; 93%;Significant reduction in the need for installation of vasoactive drugs (dose and duration);Significant reduction in the total lethality rate;Significant improvement in the oxygen saturation rate;Significant reduction in systemic severity and prognosis scores (SOFA and APACHEII)</t>
  </si>
  <si>
    <t>A prospective, multicenter, randomized, parallel, double-blind, placebo-controlled phase IIb clinical trial to evaluate intravenous infusion of Defibrotide in the prevention and treatment of respiratory distress and cytokine release syndrome in patients with COVID-19. - DEFACOVID</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</si>
  <si>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</si>
  <si>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https://www.clinicaltrialsregister.eu/ctr-search/search?query=eudract_number:2020-001409-21</t>
  </si>
  <si>
    <t>DEFIBROTIDE AS PREVENTION AND TREATMENT OF RESPIRATORY DISTRESS AND CYTOKINE RELEASE SYNDROME OF COVID-19</t>
  </si>
  <si>
    <t>EUCTR2020-001409-21-ES</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</si>
  <si>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</si>
  <si>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COVID-19;Therapeutic area: Body processes [G] - Immune system processes [G12]</t>
  </si>
  <si>
    <t>LOLA SERNA GUIRAO</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</si>
  <si>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</si>
  <si>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</si>
  <si>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</si>
  <si>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Timepoint(s) of evaluation of this end point: 15, 30 ,60 days;Primary end point(s): Mortality rate 30 days after starting treatment.;Secondary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classification.;Main Objective: To determine the efficacy of the intravenous infusion of Defibrotide (Defitelio) to reduce mortality in patients with SARS-CoV-2 infection with clinical status grade 4, 5 or 6 according to the WHO classification.</t>
  </si>
  <si>
    <t>Evaluation of the efficacy and safety of Rabbit polyclonal antibody (CoviGlobulin) in patients with coronavirus COVID-19 virus moderate to severe</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</si>
  <si>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</si>
  <si>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http://en.irct.ir/trial/47953</t>
  </si>
  <si>
    <t>Evaluation of the effectiveness of rabbit antibody against coronavirus in patients</t>
  </si>
  <si>
    <t>IRCT20200508047346N1</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</si>
  <si>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</si>
  <si>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Kowsar Biotechnology Co.</t>
  </si>
  <si>
    <t>Emerging pneumonia caused by the covid virus 19. &lt;br&gt;COVID-19, virus identified;U07.1</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</si>
  <si>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</si>
  <si>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</si>
  <si>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</si>
  <si>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</si>
  <si>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</si>
  <si>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</si>
  <si>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</si>
  <si>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</si>
  <si>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Comparative Efficacy of Ivermectin Versus Combination of Hydroxychloroquine Plus Darunavir/ Ritonavir for Shortening Duration of SARS-CoV2 Detection From Respiratory Secretion Among Asymptomatic or Afebrile COVID-19 Infection</t>
  </si>
  <si>
    <t>Drug: Ivermectin Pill;Drug: Combined ART/hydroxychloroquine</t>
  </si>
  <si>
    <t>https://clinicaltrials.gov/show/NCT04435587</t>
  </si>
  <si>
    <t>Ivermectin vs Combined Hydroxychloroquine and Antiretroviral Drugs (ART) Among Asymptomatic COVID-19 Infection</t>
  </si>
  <si>
    <t>NCT04435587</t>
  </si>
  <si>
    <t>Mahidol University</t>
  </si>
  <si>
    <t>Asymptomatic Infections;SARS-CoV2 Infection</t>
  </si>
  <si>
    <t>IDRA-COVID19</t>
  </si>
  <si>
    <t>Yupin Suputtamongkol, MD;Yupin Suputtamongkol, MD</t>
  </si>
  <si>
    <t>;ysuputtamongkol@gmail.com</t>
  </si>
  <si>
    <t>;+66817545573</t>
  </si>
  <si>
    <t>Department of Medicine, Faculty of Medicine Siriraj Hospital, Mahidol University;</t>
  </si>
  <si>
    <t>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t>
  </si>
  <si>
    <t>Adverse event rates;Efficacy for shortening duration of SAR-CoV2 detection by PCR</t>
  </si>
  <si>
    <t>Efficacy of Infusions of Mesenchymal Stem Cells From Wharton Jelly in the Moderate to Severe SARS-Cov-2 Related Acute Respiratory Distress Syndrome (COVID-19): A Phase IIa Double-blind Randomized Controlled Trial</t>
  </si>
  <si>
    <t>Biological: Ex vivo expanded Wharton's Jelly Mesenchymal Stem Cells;Biological: Placebo</t>
  </si>
  <si>
    <t>https://clinicaltrials.gov/show/NCT04625738</t>
  </si>
  <si>
    <t>Efficacy of Infusions of MSC From Wharton Jelly in the SARS-Cov-2 (COVID-19) Related Acute Respiratory Distress Syndrome</t>
  </si>
  <si>
    <t>NCT04625738</t>
  </si>
  <si>
    <t>COVID19 ARDS</t>
  </si>
  <si>
    <t>MSC-COVID19</t>
  </si>
  <si>
    <t>Bruno LEVY, MD, PhD;S√©bastien GIBOT, MD, PhD;C√©cile POCHON, MD</t>
  </si>
  <si>
    <t>;;c.pochon@chru-nancy.fr</t>
  </si>
  <si>
    <t>;;0033383154629</t>
  </si>
  <si>
    <t>Nancy University Hospital;Nancy University Hospital;</t>
  </si>
  <si>
    <t>_x000D_&lt;br&gt;        Inclusion Criteria:_x000D_&lt;br&gt;_x000D_&lt;br&gt;          1. Man or woman 18 years of age or older_x000D_&lt;br&gt;_x000D_&lt;br&gt;          2. Patient with a biologically confirmed SARS-CoV-2 infection (by positive RT-PCR on a_x000D_&lt;br&gt;             nasopharyngeal sample or any other sample)_x000D_&lt;br&gt;_x000D_&lt;br&gt;          3. Patient with moderate to severe ARDS according to the BERLIN definition defined by a_x000D_&lt;br&gt;             PaO2 / FiO2 ratio &lt;200 and with endotracheal intubation and under invasive mechanical_x000D_&lt;br&gt;             ventilation_x000D_&lt;br&gt;_x000D_&lt;br&gt;          4. Patient hospitalized in the intensive care unit_x000D_&lt;br&gt;_x000D_&lt;br&gt;          5. Provision of a written informed consent to participate to the study or for whom the_x000D_&lt;br&gt;             consent of a family member or support person has been obtained (if the patient is_x000D_&lt;br&gt;             unable to give consent) or inclusion in an immediate vital emergency if applicable_x000D_&lt;br&gt;_x000D_&lt;br&gt;          6. Any woman of childbearing age with a negative Beta HCG test_x000D_&lt;br&gt;_x000D_&lt;br&gt;          7. Social Security affiliation_x000D_&lt;br&gt;_x000D_&lt;br&gt;        Exclusion Criteria:_x000D_&lt;br&gt;_x000D_&lt;br&gt;          1. Patient under invasive mechanical ventilation for more than 48 hours_x000D_&lt;br&gt;_x000D_&lt;br&gt;          2. Patient with a chronic respiratory disease under oxygen therapy_x000D_&lt;br&gt;_x000D_&lt;br&gt;          3. Patients with a history of Class III or IV pulmonary arterial hypertension (WHO_x000D_&lt;br&gt;             classification)_x000D_&lt;br&gt;_x000D_&lt;br&gt;          4. Patients under ECMO_x000D_&lt;br&gt;_x000D_&lt;br&gt;          5. Immunosuppressive therapy (including corticosteroid therapy&gt; 20 mg prednisolone)_x000D_&lt;br&gt;_x000D_&lt;br&gt;          6. Active solid tumor or in remission for less than 2 years, malignant hematological_x000D_&lt;br&gt;             disease, asplenia_x000D_&lt;br&gt;_x000D_&lt;br&gt;          7. Patient who has received a hematopoietic stem transplantation or an organ transplant_x000D_&lt;br&gt;_x000D_&lt;br&gt;          8. Therapeutic limitations like progression to expected death within 24 hours (according_x000D_&lt;br&gt;             to the opinion of the medical team)_x000D_&lt;br&gt;_x000D_&lt;br&gt;          9. Hypersensitivity to albumin or to any of the excipients (caprylic acid or sodium_x000D_&lt;br&gt;             caprylate)_x000D_&lt;br&gt;_x000D_&lt;br&gt;         10. Patient included in another ongoing interventional therapeutic trial_x000D_&lt;br&gt;_x000D_&lt;br&gt;         11. Pregnant woman, parturient, nursing mother_x000D_&lt;br&gt;_x000D_&lt;br&gt;         12. Minor (not emancipated)_x000D_&lt;br&gt;_x000D_&lt;br&gt;         13. Person without liberty by judiciary or administrative decision_x000D_&lt;br&gt;_x000D_&lt;br&gt;         14. Person undergoing psychiatric care under Articles L. 3212-1 and L. 3213-1 which do not_x000D_&lt;br&gt;             fall under the provisions of Article L. 1121-8 (hospitalization without consent)._x000D_&lt;br&gt;_x000D_&lt;br&gt;         15. Adult over 18 who are under a legal protection measure_x000D_&lt;br&gt;</t>
  </si>
  <si>
    <t>PaO2 / FiO2 ratio</t>
  </si>
  <si>
    <t>Does Zinc Supplementation Enhance the Clinical Efficacy of Chloroquine/Hydroxychloroquine in Treatment of COVID-19?</t>
  </si>
  <si>
    <t>Drug: Chloroquine;Drug: zinc</t>
  </si>
  <si>
    <t>https://clinicaltrials.gov/show/NCT04447534</t>
  </si>
  <si>
    <t>Zinc With Chloroquine/Hydroxychloroquine in Treatment of COVID-19</t>
  </si>
  <si>
    <t>NCT04447534</t>
  </si>
  <si>
    <t>;sheriefabdelsalam@yahoo.com;Sherif_tropical@yahoo.com</t>
  </si>
  <si>
    <t>;00201147773440;00201000040794</t>
  </si>
  <si>
    <t>_x000D_&lt;br&gt;        Inclusion Criteria:_x000D_&lt;br&gt;_x000D_&lt;br&gt;          -  Patients with positive COVID-19._x000D_&lt;br&gt;_x000D_&lt;br&gt;        Exclusion Criteria:_x000D_&lt;br&gt;_x000D_&lt;br&gt;          -  Contraindications or hypersensitivity to chloroquine._x000D_&lt;br&gt;</t>
  </si>
  <si>
    <t>Comparison of Two Methods to Airway Clearance in Patients Admitted to Intensive Care Unit for COVID-19: A Pilot Corssover Randomized Controlled Trial</t>
  </si>
  <si>
    <t>Procedure: Chest physiotherapy using a non-invasive oscillating device</t>
  </si>
  <si>
    <t>https://clinicaltrials.gov/show/NCT04361435</t>
  </si>
  <si>
    <t>Lung Recruitment Device for COVID-19</t>
  </si>
  <si>
    <t>NCT04361435</t>
  </si>
  <si>
    <t>Allocation: Randomized. Intervention model: Crossover Assignment. Primary purpose: Supportive Care. Masking: None (Open Label).</t>
  </si>
  <si>
    <t>COVID-19;Physiotherapy</t>
  </si>
  <si>
    <t>Philippe Jouvet, MD PhD MBA;Saly Salti, MSc</t>
  </si>
  <si>
    <t>;salysalti@hotmail.com</t>
  </si>
  <si>
    <t>;+1-514-345-4927</t>
  </si>
  <si>
    <t>St. Justine's Hospital;</t>
  </si>
  <si>
    <t>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t>
  </si>
  <si>
    <t>SpO2/FIO2 Ratio</t>
  </si>
  <si>
    <t>The efficacy  of convalescent plasma in patients with critical novel coronavirus pneumonia (COVID-19): a pragmatic, prospective cohort study</t>
  </si>
  <si>
    <t>Group 1:Routine treatment + Infusion of convalescent plasma;Group 2:Routine treatment;</t>
  </si>
  <si>
    <t>http://www.chictr.org.cn/showproj.aspx?proj=50254</t>
  </si>
  <si>
    <t>ChiCTR2000031501</t>
  </si>
  <si>
    <t>Group 1:10;Group 2:10;</t>
  </si>
  <si>
    <t>Eastern theater General Hospital</t>
  </si>
  <si>
    <t>Weiqin Li</t>
  </si>
  <si>
    <t>305 Zhongshandong road, Xuanwu district, Nanjing, Jiangsu, China.</t>
  </si>
  <si>
    <t>liweiqindr@vip.163.com</t>
  </si>
  <si>
    <t>+86 13951839654</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</si>
  <si>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</si>
  <si>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</si>
  <si>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hospital mortality;</t>
  </si>
  <si>
    <t>Optimizing Outcomes With Physical Therapy Treatment for IndividuALs Surviving an ICU Admission for Covid-19 (OPTImAL) - a Single Center Prospective Study</t>
  </si>
  <si>
    <t>Other: ICU Recovery + Physical Therapy</t>
  </si>
  <si>
    <t>https://clinicaltrials.gov/show/NCT04412330</t>
  </si>
  <si>
    <t>Optimizing Outcomes With Physical Therapy Treatment for IndividuALs Surviving an ICU Admission for Covid-19</t>
  </si>
  <si>
    <t>NCT04412330</t>
  </si>
  <si>
    <t>University of Kentucky</t>
  </si>
  <si>
    <t>Covid-19;Critical Illness;Post Intensive Care Unit Syndrome;Muscle Weakness</t>
  </si>
  <si>
    <t>OPTIMAL</t>
  </si>
  <si>
    <t>Kirby P Mayer, PhD;Kirby P Mayer, PhD;Kirby Mayer, DPT, PhD(c)</t>
  </si>
  <si>
    <t>;kpmaye2@uky.edu;kpmaye2@uky.edu</t>
  </si>
  <si>
    <t>;859-323-1100;859-323-3863</t>
  </si>
  <si>
    <t>University of Kentucky;</t>
  </si>
  <si>
    <t>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t>
  </si>
  <si>
    <t>Adverse events (safety)</t>
  </si>
  <si>
    <t>Observational study to assess safety and efficacy of Inj Sepsivac in patients of Covid-19 at R D Gardi Medical College, Ujjain, India</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</si>
  <si>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</si>
  <si>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http://www.ctri.nic.in/Clinicaltrials/pmaindet2.php?trialid=43559</t>
  </si>
  <si>
    <t>Study to assess safety and efficacy of Inj Sepsivac in patients of Covid-19</t>
  </si>
  <si>
    <t>CTRI/2020/05/025350</t>
  </si>
  <si>
    <t>R D Gardi Medical College</t>
  </si>
  <si>
    <t>Dr Ashish Pathak</t>
  </si>
  <si>
    <t>3rd Floor, Department of Pediatrics
C R Gardi Medical College R D Gardi Medical College
Agar Road, Surasa</t>
  </si>
  <si>
    <t>drashish.jpathak@gmail.com</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</si>
  <si>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</si>
  <si>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</si>
  <si>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</si>
  <si>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A Prospective Randomized Controlled Clinical Trial  to evaluate the Efficacy and Safety of Guduchi Ghan Vati in the management of COVID-19 infection.</t>
  </si>
  <si>
    <t>Intervention1: Guduchi Ghan Vati: Dose: 2 capsule/tablet (250 mg each)&lt;br&gt;Frequency: Twice a day after food.&lt;br&gt;Route: Oral&lt;br&gt;Anupana: Water&lt;br&gt;Duration: 10 days&lt;br&gt;Control Intervention1: Hydroxychloroquine (HCQ): Dose: First day 800 mg&lt;br&gt;maintenance dose for next five days - 400 mg per day.&lt;br&gt;Frequency: Twice a day in divided dosage.&lt;br&gt;Route: Oral&lt;br&gt;Duration: 6 days.&lt;br&gt;</t>
  </si>
  <si>
    <t>http://www.ctri.nic.in/Clinicaltrials/pmaindet2.php?trialid=45981</t>
  </si>
  <si>
    <t>A study to assess the effectiveness of Ayurvedic formulation Guduchi Ghan vati in Covid-19 cases</t>
  </si>
  <si>
    <t>CTRI/2020/07/026840</t>
  </si>
  <si>
    <t>Dr Nitin Ujjaliya</t>
  </si>
  <si>
    <t>Department of Dravyaguna, Project Division, Room No. 118, First floor, Academic building, Pt. Khushilal Sharma Government Ayurveda College and Institute Bhopal Science Hills, Dhanwantari marg, Behind MANIT, Bhopal MP 462003</t>
  </si>
  <si>
    <t>drvivekkhare@gmail.com</t>
  </si>
  <si>
    <t>Pt. Khushilal Sharma Government Ayurveda College and Institute Bhopal</t>
  </si>
  <si>
    <t>Inclusion criteria: Mild to moderate cases registered in the Hospital,  &lt;br/ &gt;&lt;br&gt;  above 18 years of age, with COVID 2019 (Confirmed by  &lt;br/ &gt;&lt;br&gt;  RT-PCR) quarantined at identified hospital set up. &lt;br/ &gt;&lt;br&gt; &lt;br/ &gt;&lt;br&gt; Participants who can take medicines orally. &lt;br/ &gt;&lt;br&gt; &lt;br/ &gt;&lt;br&gt; Patients willing to provide signed informed consent. &lt;br/ &gt;&lt;br&gt;</t>
  </si>
  <si>
    <t>Exclusion criteria: Cases of severe vomiting which would make oral administration of medicine difficult. &lt;br/ &gt;&lt;br&gt; &lt;br/ &gt;&lt;br&gt;Cases of respiratory failure and requiring mechanical ventilation. &lt;br/ &gt;&lt;br&gt; &lt;br/ &gt;&lt;br&gt;Alanine Transaminase (ALT) or Aspartate Transaminase (AST)  &gt; 2 times the upper limit of normal. &lt;br/ &gt;&lt;br&gt; &lt;br/ &gt;&lt;br&gt;Patients with COVID 19 in critical condition or ARDS or NIAD 8 √¢??point ordinal score 2 Hospitalized, on invasive mechanical Ventilation or extra corporeal membrane oxygenation  &lt;br/ &gt;&lt;br&gt; &lt;br/ &gt;&lt;br&gt;Pregnant or lactating women &lt;br/ &gt;&lt;br&gt; &lt;br/ &gt;&lt;br&gt;Any other condition, which as per the investigator would jeopardize the outcome of the trial. &lt;br/ &gt;&lt;br&gt; &lt;br/ &gt;&lt;br&gt;Withdrawal Criteria: &lt;br/ &gt;&lt;br&gt;a) The participant may be withdrawn from the trial if there is &lt;br/ &gt;&lt;br&gt; &lt;br/ &gt;&lt;br&gt; Any major ailment which necessitating the institution of new modalities of treatment. &lt;br/ &gt;&lt;br&gt;                  OR &lt;br/ &gt;&lt;br&gt; Non-compliance of the treatment regimen (minimum 80% compliance is essential to continue in the study).</t>
  </si>
  <si>
    <t>Clinical cure rate: Time to negative conversion of severe acute respiratory syndrome corona-virus 2. (From the days of randomization)Timepoint: 5th day, 10th day.</t>
  </si>
  <si>
    <t>Cytokine Adsorption in Patients With Severe COVID-19 Pneumonia Requiring Extracorporeal Membrane Oxygenation - Randomized, Controlled, Open-label Intervention, Multi-center Trial (CYCOV-II-study)</t>
  </si>
  <si>
    <t>https://clinicaltrials.gov/show/NCT04385771</t>
  </si>
  <si>
    <t>Cytokine Adsorption in Patients With Severe COVID-19 Pneumonia Requiring Extracorporeal Membrane Oxygenation</t>
  </si>
  <si>
    <t>NCT04385771</t>
  </si>
  <si>
    <t>Coronavirus Infection;COVID;SARS-CoV 2;Respiratory Failure;Cytokine Storm;Extracorporeal Membrane Oxygenation</t>
  </si>
  <si>
    <t>CYCOV-II</t>
  </si>
  <si>
    <t>Alexander Supady, Dr., MPH;Alexander Supady, Dr., MPH</t>
  </si>
  <si>
    <t>;alexander.supady@universitaets-herzzentrum.de</t>
  </si>
  <si>
    <t>;+49761270</t>
  </si>
  <si>
    <t>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t>
  </si>
  <si>
    <t>IL-6 reduction by 75% or more after 72 hours as compared to the baseline measurement;time to successful ECMO-explantation</t>
  </si>
  <si>
    <t>Evaluation of the safety and immunogenicity of the vaccine candidate CIGB-66 against SARS-CoV-2. (COVID-19)</t>
  </si>
  <si>
    <t>Group 1: CIGB-66 (RBD 25 mcg + aluminum hydroxide 0.30 mg); 0.5 mL intramuscularly in the deltoid region (0-14-28 days schedule). Group 2: CIGB-66 (RBD 50 mcg + aluminum hydroxide 0.30 mg); 0.5 mL intramuscularly in the deltoid region (0-14-28 days schedule). Group 3: Placebo; 0.5 mL intramuscularly in the deltoid region (0-14-28 days schedule). Group 4: CIGB-66 (RBD 25 mcg + aluminum hydroxide 0.30 mg); 0.5 mL intramuscularly in the deltoid region (schedule 0-28-56 days). Group 5: CIGB-66 (RBD 50 mcg + aluminum hydroxide 0.30 mg); 0.5 mL intramuscularly in the deltoid region (schedule 0-28-56 days). Group 6: Placebo; 0.5 mL intramuscularly in the deltoid region (schedule 0-28-56 days). These interventions will be carried out during the first stage (phase I). Subsequently, an intermediate analysis will be carried out where doses and immunization schedules for phase II will be defined.;Immunogenicity, Vaccine;CIGB-66</t>
  </si>
  <si>
    <t>https://rpcec.sld.cu/en/trials/RPCEC00000346-En</t>
  </si>
  <si>
    <t>ABDALA Clinical Study</t>
  </si>
  <si>
    <t>RPCEC00000346</t>
  </si>
  <si>
    <t>Allocation: Randomized controlled trial. Masking: Double Blind. Control group: Placebo. Assignment: Factorial. Purpose: Prevention</t>
  </si>
  <si>
    <t>132 (for the first stage - phase I)</t>
  </si>
  <si>
    <t>COVID-19 &lt;br&gt;COVID-19;Disease Prevention;COVID-19</t>
  </si>
  <si>
    <t>54 years</t>
  </si>
  <si>
    <t>Inclusion criteria: 1) Individuals aged between 19 and 54 years, both inclusive (for phase I) and between 19 and 80 years old, both inclusive (for phase II). 2) Physical examination without significant alterations. 3) Hematological and blood chemistry determinations within or outside normal ranges, without clinical relevance (only for phase I). 4) Voluntariness of the subject by signing the informed consent.</t>
  </si>
  <si>
    <t>Exclusion criteria: 1) Virological diagnosis by RT-PCR of infection to SARS-CoV-2. 2) Contact or suspect of COVID-19 at the time of inclusion. 3) Subjects at high risk of exposure to SARS-CoV-2 infection (contacts of confirmed cases, health workers in the 1st line of medical care [Emergency, ICU, other risk areas]). 4) Acute infection in the last 15 days or presence, at the time of inclusion in the study, of signs and symptoms such as: fever, cough, dyspnea or anosmia / ageusia. 5) Chronic, autoimmune or endocrine-metabolic diseases decompensated at the time of inclusion. 6) Body mass index &lt;=18 or &gt;= 35 Kg / m2. 7) Subjects with tattoos in both deltoid regions. 8) Administration of any research product in the last three months. 9) Subject treated in the last three months or with any medical condition that requires an immunomodulator (interferon, transfer factor, biomodulin T, thymosin, etc.), steroid or cytostatic, during the study. 10) Have received blood, immunoglobulins or blood products in the three months prior to the start of the study. 11) Known hypersensitivity to thiomersal and any of the components of the formulation under study. 12) History or suspicion of alcoholism or drug dependence. 13) Pregnancy or breastfeeding. Woman of reproductive age not using contraceptives or planning pregnancy. 14) Obvious mental incapacity to issue consent and act accordingly with the study.</t>
  </si>
  <si>
    <t>1. Safety - Adverse clinical events-AE (They will be measured as: -Occurrence of AE (Yes, No), -Description of AE (name of event), -Intensity of AE (mild, moderate, severe), -Causality relationship (no related, doubtful, possible, probable, definitive), -Measures taken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before the administration of each dose of the research product, in the first hour after inoculation of the product (in each dose), at 24, 48 and 72 hours, and on the 7th day. 2. Proportion of subjects with seroconversion of anti-RBD IgG antibodies to SARS-CoV-2 (seroconversion will be considered as that &gt;= 4 times the initial determination of the antibody titer). Measurement time: on days 28 and 42 (for the short scheme 0-14-28) and 28, 56 and 70 (for the long scheme 0-28-56), with respect to the baseline time.</t>
  </si>
  <si>
    <t>A Phase I/IIa, Dose-Ranging Trial to Evaluate Safety, Tolerability and Immunogenicity of INO-4800, a Prophylactic Vaccine Against SARS-CoV-2, Administered Intradermally Followed by Electroporation in Healthy Volunteers</t>
  </si>
  <si>
    <t>Biological: INO-4800;Device: CELLECTRA¬Æ 2000;Other: Saline-sodium citrate (SSC) buffer</t>
  </si>
  <si>
    <t>https://clinicaltrials.gov/show/NCT04447781</t>
  </si>
  <si>
    <t>Safety, Tolerability and Immunogenicity of INO-4800 Followed by Electroporation in Healthy Volunteers for COVID19</t>
  </si>
  <si>
    <t>NCT04447781</t>
  </si>
  <si>
    <t>International Vaccine Institute</t>
  </si>
  <si>
    <t>Coronavirus Infection;SARS-CoV 2</t>
  </si>
  <si>
    <t>Myoung-don Oh, MD;Eu Suk Kim, MD;Anh Wartel, MD</t>
  </si>
  <si>
    <t>;;Anh.Wartel@ivi.int</t>
  </si>
  <si>
    <t>;;82 2 881 1274</t>
  </si>
  <si>
    <t>Seoul National University Hospital;Seoul National University Bundang Hospital;</t>
  </si>
  <si>
    <t>_x000D_&lt;br&gt;        Inclusion Criteria:_x000D_&lt;br&gt;_x000D_&lt;br&gt;          -  Able to communicate with investigator, and to provide informed consent and have signed_x000D_&lt;br&gt;             Informed Consent Form (ICF) prior to screening procedures_x000D_&lt;br&gt;_x000D_&lt;br&gt;          -  Adults aged 19 to 50 years (for Part A) or aged 19 to 64 (for Part B)_x000D_&lt;br&gt;_x000D_&lt;br&gt;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for testing laboratory or deemed not_x000D_&lt;br&gt;             clinically significant by the Investigator_x000D_&lt;br&gt;_x000D_&lt;br&gt;          -  Negative serological tests for Hepatitis B surface antigen (HBsAg), Hepatitis C_x000D_&lt;br&gt;             antibody and Human Immunodeficiency Virus (HIV) antibody or rapid test at screening_x000D_&lt;br&gt;_x000D_&lt;br&gt;          -  Screening ECG and Chest X-ray deemed by the Investigator as having no clinically_x000D_&lt;br&gt;             significant findings (e.g. Wolff-Parkinson-White syndrome);_x000D_&lt;br&gt;_x000D_&lt;br&gt;          -  Must meet one of the following criteria with respect to reproductive capacity:_x000D_&lt;br&gt;_x000D_&lt;br&gt;             a. Women who are post-menopausal as defined by spontaneous amenorrhea for = 12 months_x000D_&lt;br&gt;             b. Surgically sterile or have a partner who is sterile (i.e., vasectomy in males or_x000D_&lt;br&gt;             tubal ligation, absence of ovaries and/or uterus in females). In the case of_x000D_&lt;br&gt;             vasectomy, subjects should wait six (6) months post-vasectomy prior to enrolling c._x000D_&lt;br&gt;             Use of medically effective contraception with a failure rate of &lt; 1% per year when_x000D_&lt;br&gt;             used consistently and correctly from screening until 3 months following last dose._x000D_&lt;br&gt;             Acceptable methods include (but not limited to): c-1. hormonal contraception including_x000D_&lt;br&gt;             implants, injections or oral c-2. two barrier methods, e.g., condom and cervical cap_x000D_&lt;br&gt;             (with spermicide) or diaphragm (with spermicide)_x000D_&lt;br&gt;_x000D_&lt;br&gt;        Exclusion Criteria:_x000D_&lt;br&gt;_x000D_&lt;br&gt;          -  Pregnant or breastfeeding, or intending to become pregnant or father children within_x000D_&lt;br&gt;             the projected duration of the trial starting with the screening visit until 3 months_x000D_&lt;br&gt;             following last dose_x000D_&lt;br&gt;_x000D_&lt;br&gt;          -  Positive serum pregnancy test during screening or positive urine pregnancy test prior_x000D_&lt;br&gt;             to dosing_x000D_&lt;br&gt;_x000D_&lt;br&gt;          -  Is currently participating in or has participated in a study with an investigational_x000D_&lt;br&gt;             product within 6 months preceding Day 0_x000D_&lt;br&gt;_x000D_&lt;br&gt;          -  Receipt of an investigational product for prophylaxis or treatment of COVID-19, MERS_x000D_&lt;br&gt;             or SARS_x000D_&lt;br&gt;_x000D_&lt;br&gt;          -  Body mass index (BMI) &lt;18 or &gt;30_x000D_&lt;br&gt;_x000D_&lt;br&gt;          -  Current or history of the following medical conditions:_x000D_&lt;br&gt;_x000D_&lt;br&gt;               1. Respiratory diseases (e.g., asthma, chronic obstructive pulmonary disease);_x000D_&lt;br&gt;_x000D_&lt;br&gt;               2. Hypertension, resting systolic blood pressure &gt;150 mm Hg or a diastolic blood_x000D_&lt;br&gt;                  pressure &gt;95 mm Hg_x000D_&lt;br&gt;_x000D_&lt;br&gt;               3. Malignancy within 5 years of screening_x000D_&lt;br&gt;_x000D_&lt;br&gt;               4. Cardiovascular diseases (e.g., myocardial infarction, congestive heart failure,_x000D_&lt;br&gt;                  cardiomyopathy or clinically significant arrhythmias)_x000D_&lt;br&gt;_x000D_&lt;br&gt;               5. Diabetes mellitus_x000D_&lt;br&gt;_x000D_&lt;br&gt;               6. Use of immunoglobulin or blood products in last 6 months_x000D_&lt;br&gt;_x000D_&lt;br&gt;               7. History of severe allergic reaction or anaphylaxis after immunization_x000D_&lt;br&gt;_x000D_&lt;br&gt;          -  Immunosuppression as a result of underlying illness or treatment including:_x000D_&lt;br&gt;_x000D_&lt;br&gt;               1. Primary immunodeficiencies_x000D_&lt;br&gt;_x000D_&lt;br&gt;               2. Long term use (=7 days) of oral or parenteral glucocorticoids at a dose of =20_x000D_&lt;br&gt;                  mg/day of prednisone equivalent (use of inhaled, topical, nasal, otic, and_x000D_&lt;br&gt;                  ophthalmic corticosteroids are allowed)_x000D_&lt;br&gt;_x000D_&lt;br&gt;               3. Current or anticipated during clinical trial use of disease modifying doses of_x000D_&lt;br&gt;                  anti-rheumatic drugs (e.g., azathioprine, cyclophosphamide, cyclosporine,_x000D_&lt;br&gt;                  methotrexate) and biologic disease modifying drugs such as TNF-a inhibitors_x000D_&lt;br&gt;                  (e.g., infliximab, adalimumab or etanercept)_x000D_&lt;br&gt;_x000D_&lt;br&gt;               4. History of solid organ or bone marrow transplantation_x000D_&lt;br&gt;_x000D_&lt;br&gt;               5. Any prior history of other clinically significant immunosuppressive or clinically_x000D_&lt;br&gt;                  diagnosed autoimmune disease that may jeopardize the safety of the subject or_x000D_&lt;br&gt;                  require therapy that would interfere with study assessments or endpoint_x000D_&lt;br&gt;                  evaluation, or otherwise impact the validity of the study results._x000D_&lt;br&gt;_x000D_&lt;br&gt;          -  Fewer than two acceptable sites available for ID injection and EP considering the_x000D_&lt;br&gt;             deltoid and anterolateral quadriceps muscles. The following are unacceptable sites:_x000D_&lt;br&gt;_x000D_&lt;br&gt;               1. Tattoos, keloids or hypertrophic scars located within 2 cm of intended_x000D_&lt;br&gt;                  administration site_x000D_&lt;br&gt;_x000D_&lt;br&gt;               2. Implantable-Cardioverter-defibrillator (ICD) or pacemaker (to prevent a_x000D_&lt;br&gt;                  life-threatening arrhythmia) that is located ipsilateral to the deltoid injection_x000D_&lt;br&gt;                  site (unless deemed acceptable by a cardiologist)_x000D_&lt;br&gt;_x000D_&lt;br&gt;               3. Any metal implants or implantable medical device within the electroporation site_x000D_&lt;br&gt;_x000D_&lt;br&gt;          -  Prisoners or subjects who are compulsorily detained (involuntary incarceration)_x000D_&lt;br&gt;_x000D_&lt;br&gt;          -  Reported active drug or alcohol or substance abuse or dependence._x000D_&lt;br&gt;_x000D_&lt;br&gt;          -  Current smoker or vaper (use of cigarette or e-cigarette at least once in last 30_x000D_&lt;br&gt;             days)_x000D_&lt;br&gt;_x000D_&lt;br&gt;          -  Healthcare worker who may provide medical care to SARS-CoV-2 cases or occupationally_x000D_&lt;br&gt;             in high risk for SARS-CoV-2 exposure during the study period_x000D_&lt;br&gt;_x000D_&lt;br&gt;          -  Other condition deemed ineligible for the study at the discretion of investigator_x000D_&lt;br&gt;_x000D_&lt;br&gt;          -  Employee of the study center directly involved with the proposed study or with study_x000D_&lt;br&gt;             investigators_x000D_&lt;br&gt;_x000D_&lt;br&gt;          -  Previously been laboratory-confirmed as SARS-CoV-2 infection or determined to be a_x000D_&lt;br&gt;             close-contact of SARS-CoV-2 confirmed case by public health authorities (for Part A_x000D_&lt;br&gt;             only)_x000D_&lt;br&gt;</t>
  </si>
  <si>
    <t>Primary Outcome Measures</t>
  </si>
  <si>
    <t>Clinical Efficacy of Heparin and Tocilizumab in Patients With Severe COVID-19 Infection: a Randomized Clinical Trial</t>
  </si>
  <si>
    <t>Drug: Tocilizumab;Drug: Heparin - Therapeutic dosage;Drug: Heparin - Prophylactic dosage</t>
  </si>
  <si>
    <t>https://clinicaltrials.gov/show/NCT04600141</t>
  </si>
  <si>
    <t>NCT04600141</t>
  </si>
  <si>
    <t>HEPMAB</t>
  </si>
  <si>
    <t>Ludhmila A Hajjar, MD, PhD;Ludhmila A Hajjar, MD, PhD</t>
  </si>
  <si>
    <t>;ludhmila@terra.com.br</t>
  </si>
  <si>
    <t>;551126614177</t>
  </si>
  <si>
    <t>InCor - University of Sao Paulo Medical School;</t>
  </si>
  <si>
    <t>_x000D_&lt;br&gt;        Inclusion Criteria:_x000D_&lt;br&gt;_x000D_&lt;br&gt;          -  Age = 18 years;_x000D_&lt;br&gt;_x000D_&lt;br&gt;          -  Informed consent form signed by the patient or guardian or by audio with the guardian;_x000D_&lt;br&gt;_x000D_&lt;br&gt;          -  Positive result for COVID-19 in PCR (polymerase chain reaction) in nasopharyngeal swab_x000D_&lt;br&gt;             or tracheal secretion up to 10 days before the inclusion and radiological evidence of_x000D_&lt;br&gt;             COVID-19, by chest radiography or chest computed tomography;_x000D_&lt;br&gt;_x000D_&lt;br&gt;          -  Need for = 4 L of supplemental oxygen to maintain peripheral oxygen saturation equal_x000D_&lt;br&gt;             to or greater than 93% or need for invasive mechanical ventilation._x000D_&lt;br&gt;_x000D_&lt;br&gt;        Exclusion Criteria:_x000D_&lt;br&gt;_x000D_&lt;br&gt;          -  Risk of bleeding:_x000D_&lt;br&gt;_x000D_&lt;br&gt;               -  Clinical: active bleeding, major surgery in the last 30 days, gastrointestinal_x000D_&lt;br&gt;                  bleeding within 30 days;_x000D_&lt;br&gt;_x000D_&lt;br&gt;               -  Laboratory: platelet count &lt;50,000, INR&gt; 2 or APTT&gt; 50s;_x000D_&lt;br&gt;_x000D_&lt;br&gt;          -  Known or suspected adverse reaction to UFH, including heparin-induced thrombocytopenia_x000D_&lt;br&gt;             (TIH);_x000D_&lt;br&gt;_x000D_&lt;br&gt;          -  Adverse reaction or allergy to tocilizumab;_x000D_&lt;br&gt;_x000D_&lt;br&gt;          -  Use of any of the following treatments: UFH to treat a thrombotic event within 12_x000D_&lt;br&gt;             hours before inclusion; HPBM in therapeutic dose within 12 hours before inclusion;_x000D_&lt;br&gt;             warfarin (if used 7 days before and if INR greater than 2; thrombolytic therapy within_x000D_&lt;br&gt;             3 days before; and use of glycoprotein IIb / IIIa inhibitors within the previous 7_x000D_&lt;br&gt;             days;_x000D_&lt;br&gt;_x000D_&lt;br&gt;          -  Pregnant or lactating;_x000D_&lt;br&gt;_x000D_&lt;br&gt;          -  Absolute indication of anticoagulation due to atrial fibrillation or diagnosed_x000D_&lt;br&gt;             thromboembolic event;_x000D_&lt;br&gt;_x000D_&lt;br&gt;          -  Refusal by family members and / or patient;_x000D_&lt;br&gt;_x000D_&lt;br&gt;          -  Active tuberculosis;_x000D_&lt;br&gt;_x000D_&lt;br&gt;          -  Bacterial infection confirmed by culture;_x000D_&lt;br&gt;_x000D_&lt;br&gt;          -  Neutropenia (&lt;1000 neutrophils / mm3);_x000D_&lt;br&gt;_x000D_&lt;br&gt;          -  Use of another immunosuppressive therapy that is not a corticosteroid;_x000D_&lt;br&gt;_x000D_&lt;br&gt;          -  Septic shock._x000D_&lt;br&gt;</t>
  </si>
  <si>
    <t>The effectiveness comparison of Hyoscyamus niger methanolic extract and propolis in the treatment of patients with covid-19</t>
  </si>
  <si>
    <t>Intervention 1: Intervention group: Herbal product including methanolic extract of seeds and propolis is prepared in the form of 60 cc syrup and this amount of syrup is prepared for two days of the patient and the patient drinks 10 cc of syrup three times a day for six days and each time. Receives. During 6 days of study, three bottles of 60 cc syrup will be provided to the patient. Intervention 2: Control group: Syrup for six days and daily in three times and each time 10 cc of syrup without plant products is given to the patient in the form of ordinary water syrup. The syrup in the amount of 60 cc is prepared for the patient for two days and is given to the patient after the syrup is finished. The second and third syrups are given to the patient for consumption during six days of study.</t>
  </si>
  <si>
    <t>http://en.irct.ir/trial/49628</t>
  </si>
  <si>
    <t>The effect of hyoscyamus niger with propolis on covid-19</t>
  </si>
  <si>
    <t>IRCT20200516047462N2</t>
  </si>
  <si>
    <t>Randomization: Randomized, Blinding: Double blinded, Placebo: Used, Assignment: Parallel, Purpose: Treatment, Randomization description: Samples are divided into two groups by terminated block randomization method with blocks of 4 and 6, prescription drugs (intervention and placebo) are determined based on this method and a special number is assigned to them, Blinding description: Physician and patient are unaware of drug or placebo receiving and there are codes that were registered on syrup and only the epidemiologist informs as a plan executor.</t>
  </si>
  <si>
    <t>Coronavirus. &lt;br&gt;Covid-19;U07.1</t>
  </si>
  <si>
    <t>Kashan University of Medical Sciences, Ghotb Ravandi  Blvd.</t>
  </si>
  <si>
    <t>research@kaums.ac.ir</t>
  </si>
  <si>
    <t>+98 31 5554 2999</t>
  </si>
  <si>
    <t>Inclusion criteria: Acute respiratory labeling (ARI) with 2-fold reduction under control: RR&gt; 30; 85% &lt;PO2 &lt;93%; Chest floor Pulmonary infiltration; Clinical judgment of a specialist&lt;br&gt;Age range 18 to 75 years of both sexes&lt;br&gt;The patient does not have any serious concurrent cardiovascular and cerebral diseases&lt;br&gt;The patient's ability and personal desire to fill out a personal consent form to enter the study</t>
  </si>
  <si>
    <t>Exclusion criteria: History of heart disease, mental disease and pregnant women&lt;br&gt;Existence of any history of allergy to any of the components of the herbal product&lt;br&gt;Nausea and vomiting and intolerance to food&lt;br&gt;Resistant hypoxemia and decreased level of consciousness&lt;br&gt;Hemodynamic instability&lt;br&gt;Hypercapnia - Respiratory fatigue</t>
  </si>
  <si>
    <t>The comparison of the symptoms such as fever, dry cough, diarrhea, vomiting, sore throat, sore throat and larynx, abdominal pain and chest pain, nausea, chills and anorexia. Timepoint: The hypotheses are tested at the beginning of the study and on the second, fourth, and sixth days of treatment. Method of measurement: Questionnaire and observation.;Comparison of blood factors CBC, ESR and CRP. Timepoint: The hypotheses are tested at the beginning of the study and on the second, fourth, and sixth days of treatment. Method of measurement: Biochemical factors measured in a clinical laboratory.;Comparison of heart rate, blood pressure and body temperature. Timepoint: The hypotheses are tested at the beginning of the study and on the second, fourth, and sixth days of treatment. Method of measurement: Pressure gauge and thermometer.;Comparison of respiration rate per minute, percentage of blood oxygen saturation and number of days requiring adjuvant oxygen therapy. Timepoint: The hypotheses are tested at the beginning of the study and on the second, fourth, and sixth days of treatment. Method of measurement: Pulse Oximeter.;Evaluation of drug side effects. Timepoint: Days of the first, second and fourth, sixth days after the start of treatment between the intervention and control groups. Method of measurement: View and questionnaire and .;Comparison of the status of withdrawal from the continuation of the study. Timepoint: After starting treatment between the intervention and control groups. Method of measurement: View and questionnaire.</t>
  </si>
  <si>
    <t>A Randomized Controlled Trial Evaluating the Efficacy of Local Budesonide Therapy in the Management of Hyposmia in COVID-19 Patients Without Signs of Severity</t>
  </si>
  <si>
    <t>Drug: Budesonide Nasal;Other: Physiological serum</t>
  </si>
  <si>
    <t>https://clinicaltrials.gov/show/NCT04361474</t>
  </si>
  <si>
    <t>Trial Evaluating the Efficacy of Local Budesonide Therapy in the Management of Hyposmia in COVID-19 Patients Without Signs of Severity</t>
  </si>
  <si>
    <t>NCT04361474</t>
  </si>
  <si>
    <t>Budesonide;Olfaction Disorders;SARS-CoV-2;Anosmia</t>
  </si>
  <si>
    <t>COVIDORL</t>
  </si>
  <si>
    <t>Mary DAVAL</t>
  </si>
  <si>
    <t>Hopital Fondation A de Rothschild</t>
  </si>
  <si>
    <t>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t>
  </si>
  <si>
    <t>Patient with more than 2 points on the ODORATEST</t>
  </si>
  <si>
    <t>Using GM-CSF as a Host Directed Therapeutic Against COVID-19 - a Phase 2 Investigator Initiated Trial</t>
  </si>
  <si>
    <t>Drug: Sargramostim;Other: Normal Saline 0.9%</t>
  </si>
  <si>
    <t>https://clinicaltrials.gov/show/NCT04400929</t>
  </si>
  <si>
    <t>Using GM-CSF as a Host Directed Therapeutic Against COVID-19</t>
  </si>
  <si>
    <t>NCT04400929</t>
  </si>
  <si>
    <t>Singapore General Hospital</t>
  </si>
  <si>
    <t>COVID;Sars-CoV2;ARDS, Human</t>
  </si>
  <si>
    <t>Jenny Low, MBBS;Jenny Low, MBBS</t>
  </si>
  <si>
    <t>;jenny.low@singhealth.com.sg</t>
  </si>
  <si>
    <t>;65767757</t>
  </si>
  <si>
    <t>Singapore General Hospital;</t>
  </si>
  <si>
    <t>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t>
  </si>
  <si>
    <t>Measuring oxygenation</t>
  </si>
  <si>
    <t>Community Health Workers Against COVID19 Tackling Psychosocial Suffering Due to Physical Distancing</t>
  </si>
  <si>
    <t>Other: community health worker support;Other: care as usual</t>
  </si>
  <si>
    <t>https://clinicaltrials.gov/show/NCT04426305</t>
  </si>
  <si>
    <t>Community Health Workers Against COVID19</t>
  </si>
  <si>
    <t>NCT04426305</t>
  </si>
  <si>
    <t>Allocation: Randomized. Intervention model: Parallel Assignment. Primary purpose: Supportive Care. Masking: Single (Care Provider).</t>
  </si>
  <si>
    <t>University Ghent</t>
  </si>
  <si>
    <t>Covid 19;Social Isolation;Mental Health Impairment</t>
  </si>
  <si>
    <t>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</si>
  <si>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</si>
  <si>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Passive Immunity Trial for Our Nation (PassItOn)</t>
  </si>
  <si>
    <t>Biological: pathogen reduced SARS-CoV-2 convalescent plasma;Biological: Placebo</t>
  </si>
  <si>
    <t>https://clinicaltrials.gov/show/NCT04362176</t>
  </si>
  <si>
    <t>Passive Immunity Trial for Our Nation to Treat COVID-19 in Hospitalized Adults</t>
  </si>
  <si>
    <t>NCT04362176</t>
  </si>
  <si>
    <t>COVID-19;Coronavirus;SARS-CoV-2</t>
  </si>
  <si>
    <t>PassItOn</t>
  </si>
  <si>
    <t>Todd Rice, MD;Amanda J Bistran-Hall</t>
  </si>
  <si>
    <t>;amanda.j.bistran-hall@vumc.org</t>
  </si>
  <si>
    <t>;(615) 875-8531</t>
  </si>
  <si>
    <t>_x000D_&lt;br&gt;        Inclusion Criteria:_x000D_&lt;br&gt;_x000D_&lt;br&gt;          1. Age greater than or equal to 18 years of age_x000D_&lt;br&gt;_x000D_&lt;br&gt;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Chills, or a fever (greater than 37.5¬∞ C or 99.5¬∞ F)_x000D_&lt;br&gt;_x000D_&lt;br&gt;               3. Shortness of breath, operationalized as a patient having any of the following:_x000D_&lt;br&gt;_x000D_&lt;br&gt;             i. Subjective shortness of breath reported by a patient or surrogate. ii. Tachypnea_x000D_&lt;br&gt;             with respiratory rate of greater than 22 breaths per minute iii. Hypoxemia, defined as_x000D_&lt;br&gt;             SpO2 less than 92% on room air, new receipt of supplemental oxygen to maintain SpO2_x000D_&lt;br&gt;             greater than or equal to 92%, or increased supplemental oxygen to maintain SpO2_x000D_&lt;br&gt;             greater than or equal to 92% for a patient on chronic oxygen therapy_x000D_&lt;br&gt;_x000D_&lt;br&gt;          4. Laboratory-confirmed SARS-CoV-2 infection within the past 14 days_x000D_&lt;br&gt;_x000D_&lt;br&gt;        Exclusion Criteria:_x000D_&lt;br&gt;_x000D_&lt;br&gt;          1. Prisoner_x000D_&lt;br&gt;_x000D_&lt;br&gt;          2. Unable to randomize within 14 days after onset of acute respiratory infection symptoms_x000D_&lt;br&gt;_x000D_&lt;br&gt;          3. Patient, legal representative, or physician not committed to full support (Exception:_x000D_&lt;br&gt;             a patient who will receive all supportive care except for attempts at resuscitation_x000D_&lt;br&gt;             from cardiac arrest will not be excluded.)_x000D_&lt;br&gt;_x000D_&lt;br&gt;          4. Inability to be contacted on Day 29-36 for clinical outcome assessment_x000D_&lt;br&gt;_x000D_&lt;br&gt;          5. Receipt of COVID-19 convalescent plasma or pooled immunoglobulin in the past 30 days_x000D_&lt;br&gt;_x000D_&lt;br&gt;          6. Contraindications to transfusion or history of prior reactions to transfused blood_x000D_&lt;br&gt;             products_x000D_&lt;br&gt;_x000D_&lt;br&gt;          7. Plan for hospital discharge within 24 hours of enrollment_x000D_&lt;br&gt;_x000D_&lt;br&gt;          8. Previous enrollment in this trial_x000D_&lt;br&gt;_x000D_&lt;br&gt;          9. Enrollment in another clinical trial evaluating monoclonal antibodies, convalescent_x000D_&lt;br&gt;             plasma, or another passive immunity therapy_x000D_&lt;br&gt;</t>
  </si>
  <si>
    <t>COVID-19 7-point Ordinal Clinical Progression Outcomes Scale</t>
  </si>
  <si>
    <t>Mechanical Ventilation Strategy for Coronavirus Disease 2019 (COVID-19) - COVEN Study</t>
  </si>
  <si>
    <t>Other: EIT-Group;Other: ARDSNet</t>
  </si>
  <si>
    <t>https://clinicaltrials.gov/show/NCT04497454</t>
  </si>
  <si>
    <t>Mechanical Ventilation Strategy for Coronavirus Disease 2019 (COVID-19)</t>
  </si>
  <si>
    <t>NCT04497454</t>
  </si>
  <si>
    <t>Respiratory Distress Syndrome;Severe Acute Respiratory Syndrome Due to Coronavirus (SARS-CoV2);Mechanical Ventilation</t>
  </si>
  <si>
    <t>COVEN</t>
  </si>
  <si>
    <t>Eduardo LV Costa, PhD;Eduardo LV Costa</t>
  </si>
  <si>
    <t>eduardoleitecosta@gmail.com;eduardoleitecosta@gmail.com</t>
  </si>
  <si>
    <t>+551130617361;+551130667361</t>
  </si>
  <si>
    <t>_x000D_&lt;br&gt;        Inclusion Criteria:_x000D_&lt;br&gt;_x000D_&lt;br&gt;        Patients under mechanical ventilation with ARDS (Berlin definition) caused by SARS-COV2_x000D_&lt;br&gt;        infection:_x000D_&lt;br&gt;_x000D_&lt;br&gt;          -  ARDS diagnosis in less than 24 hours_x000D_&lt;br&gt;_x000D_&lt;br&gt;          -  Respiratory System Compliance of 0.6 mL/cmH2O/Kg of PBW_x000D_&lt;br&gt;_x000D_&lt;br&gt;        Exclusion Criteria:_x000D_&lt;br&gt;_x000D_&lt;br&gt;          -  Age &lt; 18 years_x000D_&lt;br&gt;_x000D_&lt;br&gt;          -  Active bronchopleural fistula_x000D_&lt;br&gt;_x000D_&lt;br&gt;          -  History of chronic and disabling respirator disease, requiring home oxygen treatment_x000D_&lt;br&gt;_x000D_&lt;br&gt;          -  Chronic pulmonary arterial hypertension (pulmonary artery systolic pressure &gt; 40 mmHg)_x000D_&lt;br&gt;_x000D_&lt;br&gt;          -  Huge intrathoracic tumoral mass_x000D_&lt;br&gt;_x000D_&lt;br&gt;          -  Electrical impedance tomography monitoring contraindications (as thoracic wounds or_x000D_&lt;br&gt;             burns, electronic implantable devices)_x000D_&lt;br&gt;_x000D_&lt;br&gt;          -  Hemodynamic instability (systolic pressure &lt; 80 mmHg or mean arterial pressure &lt; 60_x000D_&lt;br&gt;             mmHg, despite vasopressor drugs; and/or heart rate &lt; 55bpm) - this patient may be_x000D_&lt;br&gt;             included after recovered from hemodynamic instability_x000D_&lt;br&gt;_x000D_&lt;br&gt;          -  Not drained pneumothorax or subcutaneous emphysema or bronchopleural fistula_x000D_&lt;br&gt;_x000D_&lt;br&gt;          -  Patients at risk of intracranial hypertension development or post Cardiopulmonary_x000D_&lt;br&gt;             resuscitation (first 72 hours)_x000D_&lt;br&gt;_x000D_&lt;br&gt;          -  Pregnancy_x000D_&lt;br&gt;_x000D_&lt;br&gt;          -  Impossibility of monitoring with EIT_x000D_&lt;br&gt;_x000D_&lt;br&gt;          -  Not committed to full support or life expectation &lt; 24 hours_x000D_&lt;br&gt;_x000D_&lt;br&gt;          -  Legal responsible or clinical team refusal to participate in the study._x000D_&lt;br&gt;</t>
  </si>
  <si>
    <t>Average daily Modified Lung injury score until day 28</t>
  </si>
  <si>
    <t>A Randomized, Double-Blind, Placebo-Controlled, Phase 1/2 Study Evaluating AVM0703 in Patients With COVID-19</t>
  </si>
  <si>
    <t>Drug: AVM0703;Drug: Placebo;Drug: hydrocortisone</t>
  </si>
  <si>
    <t>https://clinicaltrials.gov/show/NCT04366115</t>
  </si>
  <si>
    <t>Evaluating AVM0703 for Treatment of COVID-19 or Influenza-mediated ARDS</t>
  </si>
  <si>
    <t>NCT04366115</t>
  </si>
  <si>
    <t>AVM Biotechnology LLC</t>
  </si>
  <si>
    <t>Covid19;Acute Respiratory Distress Syndrome</t>
  </si>
  <si>
    <t>AVM0703</t>
  </si>
  <si>
    <t>Madhavi Malladi, PhD</t>
  </si>
  <si>
    <t>M.Malladi@Medpace.com</t>
  </si>
  <si>
    <t>1.513-384-6717</t>
  </si>
  <si>
    <t>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moderate or severe, immediately life-threatening COVID-19 or Influenza (A or_x000D_&lt;br&gt;             B), as follows:_x000D_&lt;br&gt;_x000D_&lt;br&gt;             a. COVID-19 patients with ARDS (Berlin Criteria) as demonstrated by:_x000D_&lt;br&gt;_x000D_&lt;br&gt;             i. Chest radiograph or CT scan showing bilateral opacities not fully explained by_x000D_&lt;br&gt;             effusions, lobar/lung collapse, or nodules;_x000D_&lt;br&gt;_x000D_&lt;br&gt;             ii. Respiratory failure not fully explained by cardiac failure or fluid overload; and_x000D_&lt;br&gt;_x000D_&lt;br&gt;             iii. Impaired oxygenation defined as Moderate (partial pressure of oxygen_x000D_&lt;br&gt;             [PaO2]:fraction of inspired oxygen [FiO2] ratio 100 mm Hg to &lt;200 mm Hg with positive_x000D_&lt;br&gt;             end-expiratory airway pressure [PEEP] &gt;5 cm H2O) or Severe (PaO2:FiO2 ratio &lt;100 mm Hg_x000D_&lt;br&gt;             with PEEP&gt;5 cm H2O) on more than 2 arterial blood gases at least 6 hours apart within_x000D_&lt;br&gt;             a 24 hour period;_x000D_&lt;br&gt;_x000D_&lt;br&gt;             b. Influenza (A or B) patients with ARDS (Berlin Criteria) as demonstrated by:_x000D_&lt;br&gt;_x000D_&lt;br&gt;             i. Chest radiograph or CT scan showing bilateral opacities not fully explained by_x000D_&lt;br&gt;             effusions, lobar/lung collapse, or nodules;_x000D_&lt;br&gt;_x000D_&lt;br&gt;             ii. Respiratory failure not fully explained by cardiac failure or fluid overload; and_x000D_&lt;br&gt;_x000D_&lt;br&gt;             iii. Impaired oxygenation defined as Severe (PaO2:FiO2 ratio&lt;100 mm Hg with PEEP &gt;5 cm_x000D_&lt;br&gt;             H2O) on more than 2 arterial blood gases at least 6 hours apart within a 24 hour_x000D_&lt;br&gt;             period;_x000D_&lt;br&gt;_x000D_&lt;br&gt;          4. Requires invasive mechanical ventilation or extracorporeal membrane oxygenation (ECMO)_x000D_&lt;br&gt;             despite standard of care rescue measures (eg, prone positioning, and/or PEEP ladder,_x000D_&lt;br&gt;             and/or inhaled pulmonary vasodilators, and/or recruitment maneuvers and/or_x000D_&lt;br&gt;             neuromuscular blockade);_x000D_&lt;br&gt;_x000D_&lt;br&gt;          5. Females of childbearing potential must have a negative serum pregnancy test at_x000D_&lt;br&gt;             screening;_x000D_&lt;br&gt;_x000D_&lt;br&gt;          6. Females of childbearing potential and nonsterile males must agree to use medically_x000D_&lt;br&gt;             effective methods of contraception from the time of informed consent through 1 month_x000D_&lt;br&gt;             after study drug infusion; and_x000D_&lt;br&gt;_x000D_&lt;br&gt;          7. Capable of providing informed consent, or if not capable, a legally authorized_x000D_&lt;br&gt;             representative is capable of providing informed consent_x000D_&lt;br&gt;_x000D_&lt;br&gt;        Exclusion Criteria_x000D_&lt;br&gt;_x000D_&lt;br&gt;        Patients who meet any of the following criteria will be excluded from participation in the_x000D_&lt;br&gt;        study:_x000D_&lt;br&gt;_x000D_&lt;br&gt;          1. Moribund patient who, in the opinion of the Investigator, is not expected to survive_x000D_&lt;br&gt;             at least 24 hours;_x000D_&lt;br&gt;_x000D_&lt;br&gt;          2. Known hypersensitivity or allergy to the study drug or any of its excipients;_x000D_&lt;br&gt;_x000D_&lt;br&gt;          3. D-dimer level &gt;3 times above normal range;_x000D_&lt;br&gt;_x000D_&lt;br&gt;          4. Known gastric or duodenal ulcer;_x000D_&lt;br&gt;_x000D_&lt;br&gt;          5. Uncontrolled type 1 or type 2 diabetes, per judgment of the Investigator;_x000D_&lt;br&gt;_x000D_&lt;br&gt;          6. Active and untreated bacterial, fungal, parasitic, or viral infection other than_x000D_&lt;br&gt;             COVID-19 or Influenza (A or B). Patients with a history of a positive hepatitis B_x000D_&lt;br&gt;             surface antigen and/or hepatitis B core antibody must have a negative hepatitis B_x000D_&lt;br&gt;             polymerase chain reaction (PCR) assay result. Patients with history of a positive_x000D_&lt;br&gt;             hepatitis C virus antibody test must have a negative hepatitis C PCR assay result;_x000D_&lt;br&gt;_x000D_&lt;br&gt;          7. Positive testing for tuberculosis during screening;_x000D_&lt;br&gt;_x000D_&lt;br&gt;          8. Known to have received a live vaccine within the previous 1 month;_x000D_&lt;br&gt;_x000D_&lt;br&gt;          9. Immunocompromised patients, defined as those who have received a bone marrow or solid_x000D_&lt;br&gt;             organ transplant on immunosuppressive therapy; or history of human immunodeficiency_x000D_&lt;br&gt;             virus (HIV) infection who have not been taking anti retroviral therapy for at least 6_x000D_&lt;br&gt;             months before enrollment and/or with most recent CD4 count &lt;200 cells/mL and/or most_x000D_&lt;br&gt;             recent detectable viral load within the previous 6 months;_x000D_&lt;br&gt;_x000D_&lt;br&gt;         10. End-stage liver disease (Childs-Pugh Score &gt;10);_x000D_&lt;br&gt;_x000D_&lt;br&gt;         11. Dialysis-dependent due to underlying chronic renal disease. Note: patients who require_x000D_&lt;br&gt;             dialysis for treatment of renal failure due to complications of COVID-19 or Influenza_x000D_&lt;br&gt;             (A or B) infection are not excluded from enrollment;_x000D_&lt;br&gt;_x000D_&lt;br&gt;         12. Significant cardiovascular disease (eg, myocardial infarction, arterial_x000D_&lt;br&gt;             thromboembolism, cerebrovascular thromboembolism) within 3 months prior to the start_x000D_&lt;br&gt;             of AVM0703 administration, including: angina requiring therapy, symptomatic peripheral_x000D_&lt;br&gt;             vascular disease, New York Heart Association Class III or IV congestive heart failure,_x000D_&lt;br&gt;             left ventricular ejection fraction &lt;30%, left ventricular fractional shortening &lt;20%,_x000D_&lt;br&gt;             or uncontrolled Grade 3 hypertension (diastolic blood pressure [DBP] &gt;100 mm Hg or_x000D_&lt;br&gt;             systolic blood pressure [SBP] &gt;150 mm Hg) despite antihypertensive therapy._x000D_&lt;br&gt;_x000D_&lt;br&gt;             Note: patients with heart failure requiring medical support due solely to_x000D_&lt;br&gt;             complications of COVID-19 infection are not excluded from enrollment;_x000D_&lt;br&gt;_x000D_&lt;br&gt;         13. Significant screening 12-lead ECG abnormalities, including unstable cardiac arrhythmia_x000D_&lt;br&gt;             requiring medication, atrial fibrillation/flutter, left bundle-branch block, second_x000D_&lt;br&gt;             degree atrioventricular (AV) block type 2, third-degree AV block, Grade 2 bradycardia,_x000D_&lt;br&gt;             or heart rate corrected QT interval using Fridericia's formula average of triplicate_x000D_&lt;br&gt;             ECGs &gt;450 ms;_x000D_&lt;br&gt;_x000D_&lt;br&gt;         14. Manic-depressive disorder, schizophrenia, or a history of severe depression or_x000D_&lt;br&gt;             substance abuse;_x000D_&lt;br&gt;_x000D_&lt;br&gt;         15. Pregnant or breastfeeding;_x000D_&lt;br&gt;_x000D_&lt;br&gt;         16. Concurrent enrollment in any other clinical study involving administration of a novel_x000D_&lt;br&gt;             (ie, unapproved or not considered standard of care) investigational pharmacological_x000D_&lt;br&gt;             agent(s). Concurrent enrollment in observational and device studies and studies_x000D_&lt;br&gt;             involving administration of pharmacological agent(s) approved for other indications or_x000D_&lt;br&gt;             considered emerging standard of care for treatment of COVID-19 (eg,_x000D_&lt;br&gt;             hydroxychloroquine, remdesivir, low-dose dexamethasone), will be allowed if approved_x000D_&lt;br&gt;             by the Sponsor;_x000D_&lt;br&gt;_x000D_&lt;br&gt;         17. Treatment with standard of care or off-label treatments for COVID-19 (eg, remdesivir),_x000D_&lt;br&gt;             not administered as part of a formal clinical study, where the first dose was_x000D_&lt;br&gt;             initiated within 72 hours of study drug start; and_x000D_&lt;br&gt;_x000D_&lt;br&gt;         18. Inability to obtain informed consent from the patient or legally authorized_x000D_&lt;br&gt;             representative._x000D_&lt;br&gt;</t>
  </si>
  <si>
    <t>Dose-Limiting Toxicities;28 day all-cause mortality will be a primary end point for Phase 1 and 2</t>
  </si>
  <si>
    <t>Multi-centre, adaptive, randomized trial of the safety and efficacy of treatments of COVID-19 in hospitalized adults - Discovery</t>
  </si>
  <si>
    <t>&lt;br&gt;Product Name: Remdesivir&lt;br&gt;Pharmaceutical Form: Powder for concentrate for solution for infusion&lt;br&gt;INN or Proposed INN: REMDESIVIR&lt;br&gt;Concentration unit: mg milligram(s)&lt;br&gt;Concentration type: equal&lt;br&gt;Concentration number: 100-&lt;br&gt;&lt;br&gt;</t>
  </si>
  <si>
    <t>https://www.clinicaltrialsregister.eu/ctr-search/search?query=eudract_number:2020-000936-23</t>
  </si>
  <si>
    <t>Safety and efficacy of treatments of COVID-19 in hospitalized adults (Discovery)</t>
  </si>
  <si>
    <t>EUCTR2020-000936-23-PT</t>
  </si>
  <si>
    <t>INSERM-Institut National de la Sant√© et de la Recherche M√©dicale</t>
  </si>
  <si>
    <t>France;Portugal;Austria</t>
  </si>
  <si>
    <t>COVID-19 infection
 &lt;br&gt;MedDRA version: 23.0
Level: HLT
Classification code 10084510
Term: Coronavirus infections
System Organ Class: 100000004862
;Therapeutic area: Diseases [C] - Virus Diseases [C02]</t>
  </si>
  <si>
    <t>Juliette SAILLARD</t>
  </si>
  <si>
    <t>8 rue de la Croix Jarry</t>
  </si>
  <si>
    <t>juliette.saillard@inserm.fr</t>
  </si>
  <si>
    <t>INSERM - Institut National de la Sant√© et de la Recherche M√©dicale</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</si>
  <si>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Acute respiratory failure requiring supplemental oxygen, high flow oxygen devices, non-invasive ventilation, and/or mechanical ventilation.&lt;br&gt;4.	Women of childbearing potential must agree to use contraception for the duration of the study. Acceptable birth control methods are listed in section &lt;br&gt;&lt;br&gt;&lt;br&gt;Are the trial subjects under 18? no&lt;br&gt;Number of subjects for this age range: &lt;br&gt;F.1.2 Adults (18-64 years) yes&lt;br&gt;F.1.2.1 Number of subjects for this age range 1500&lt;br&gt;F.1.3 Elderly (&gt;=65 years) yes&lt;br&gt;F.1.3.1 Number of subjects for this age range 1600&lt;br&gt;</t>
  </si>
  <si>
    <t>Exclusion criteria: &lt;br&gt;1.	Refusal to participate expressed by patient or legally authorized representative if they are present&lt;br&gt;2.	Spontaneous blood ALT/AST levels &gt; 5 times the upper limit of normal.&lt;br&gt;3.	Stage 4 severe chronic kidney disease or requiring dialysis (i.e. eGFR &lt; 30 mL/min)&lt;br&gt;4.	Pregnancy or breast-feeding.&lt;br&gt;5.	Anticipated transfer to another hospital, which is not a study site within 72 hours.&lt;br&gt;6.	Patients previously treated with one of the antivirals evaluated in the trial (i.e. remdesivir) in the past 29 days&lt;br&gt;7.	Contraindication to any study medication including allergy&lt;br&gt;&lt;br&gt;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</si>
  <si>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 Evaluate clinical efficacy of investigational therapeutics as compared to control arm :&lt;br&gt;Ordinal scale:&lt;br&gt;‚Ä¢	Time to an improvement of one category from admission on an ordinal scale.&lt;br&gt;‚Ä¢	Time to an improvement of two categories or discharge from admission on an ordinal scale.&lt;br&gt;‚Ä¢	Time to discharge (categories 1 or 2 of scale) from admission.&lt;br&gt;‚Ä¢	Subject clinical status on an ordinal scale on D3, 5, 8, 11, and 29. &lt;br&gt;‚Ä¢	Mean change in the ranking on an ordinal scale from baseline to D3, 5, 8, 11, 15 and 29. &lt;br&gt;National Early Warning Score&lt;br&gt;- Oxygenation free days in the first 28 days, duration of new oxygen use, non-invasive ventilation or high flow oxygen devices.&lt;br&gt;Mechanical Ventilation:&lt;br&gt;‚Ä¢	Ventilator free days in the first 28 days.&lt;br&gt;‚Ä¢	Duration of new mechanical ventilation use. &lt;br&gt;- Duration of hospitalization. &lt;br&gt;- Mortality : In-hospital mortality, 28-day and 90-day mortality. &lt;br&gt;Safety : Evaluate safety of investigational therapeutics through 28 days as compared to control arm &lt;br&gt;&lt;br&gt;;Primary end point(s): Clinical status of subject on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</si>
  <si>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Hydroxychloroquine for Post-Exposure Prophylaxis of COVID-19 among naval personnel: a placebo-controlled, randomized, clinical trial</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</si>
  <si>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</si>
  <si>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https://slctr.lk/trials/slctr-2020-011</t>
  </si>
  <si>
    <t>SLCTR</t>
  </si>
  <si>
    <t>SLCTR/2020/011</t>
  </si>
  <si>
    <t>400 (200 in each arm)</t>
  </si>
  <si>
    <t>Department of Medicine, Faculty of Medicine, University of Kelaniya</t>
  </si>
  <si>
    <t xml:space="preserve">
            Sri Lanka
</t>
  </si>
  <si>
    <t>Post-exposure prophylaxis for COVID-19</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</si>
  <si>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</si>
  <si>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</si>
  <si>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</si>
  <si>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</si>
  <si>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</si>
  <si>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</si>
  <si>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</si>
  <si>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</si>
  <si>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Repurposing Montelukast for the Attenuation and Prophylaxis of Severe COVID-19 Symptoms: The COvid-19 Symptom MOntelukast (COSMO) Trial</t>
  </si>
  <si>
    <t>Drug: Montelukast 10mg</t>
  </si>
  <si>
    <t>https://clinicaltrials.gov/show/NCT04389411</t>
  </si>
  <si>
    <t>The COvid-19 Symptom MOntelukast Trial</t>
  </si>
  <si>
    <t>NCT04389411</t>
  </si>
  <si>
    <t>McGill University</t>
  </si>
  <si>
    <t>COSMO</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</si>
  <si>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</si>
  <si>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</si>
  <si>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</si>
  <si>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</si>
  <si>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t>
  </si>
  <si>
    <t>Emergency Room Visits and Hospitalizations</t>
  </si>
  <si>
    <t>MATIS: Phase 2/3, Randomised, Open-Label, Single-Site, Multi-Arm Trial of Ruxolitinib Plus Best Supportive Treatment (BST) versus Fostamatinib Plus BST versus BST for COVID-19 pneumonia - Multi-arm trial of Inflammatory Signal Inhibitors for COVID-19 (MATIS)</t>
  </si>
  <si>
    <t>&lt;br&gt;Trade Name: Tavlesse¬Æ&lt;br&gt;Product Name: Tavlesse¬Æ&lt;br&gt;Pharmaceutical Form: Film-coated tablet&lt;br&gt;INN or Proposed INN: fostamatinib disodium hexahydrate&lt;br&gt;Other descriptive name: fostamatinib&lt;br&gt;Concentration unit: mg milligram(s)&lt;br&gt;Concentration type: equal&lt;br&gt;Concentration number: 100-150&lt;br&gt;&lt;br&gt;Trade Name: Jakavi¬Æ&lt;br&gt;Product Name: Jakavi¬Æ&lt;br&gt;Pharmaceutical Form: Tablet&lt;br&gt;INN or Proposed INN: Ruxolitinib&lt;br&gt;Other descriptive name: INCB018424 phosphate, INC424, ruxolitinib phosphate&lt;br&gt;Concentration unit: mg milligram(s)&lt;br&gt;Concentration type: equal&lt;br&gt;Concentration number: 5-10&lt;br&gt;&lt;br&gt;</t>
  </si>
  <si>
    <t>https://www.clinicaltrialsregister.eu/ctr-search/search?query=eudract_number:2020-001750-22</t>
  </si>
  <si>
    <t>Multi-arm trial of Inflammatory Signal Inhibitors for COVID-19 (MATIS)</t>
  </si>
  <si>
    <t>EUCTR2020-001750-22-GB</t>
  </si>
  <si>
    <t xml:space="preserve">Controlled: yes
Randomised: yes
Open: yes
Single blind: no
Double blind: no
Parallel group: yes
Cross over: no
Other: no
If controlled, specify comparator, Other Medicinial Product: yes
Placebo: no
Other: no
Number of treatment arms in the trial: 3
</t>
  </si>
  <si>
    <t>Joint Research Compliance Office</t>
  </si>
  <si>
    <t>COVID-19 pneumonia;Therapeutic area: Diseases [C] - Virus Diseases [C02]</t>
  </si>
  <si>
    <t>Tina Shturova-Chakreska</t>
  </si>
  <si>
    <t>Du Cane Road</t>
  </si>
  <si>
    <t>t.shturova@nhs.net</t>
  </si>
  <si>
    <t>0203 704 8215</t>
  </si>
  <si>
    <t>Imperial College Healthcare NHS Trust</t>
  </si>
  <si>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</si>
  <si>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</si>
  <si>
    <t>Timepoint(s) of evaluation of this end point: Day 14. ;Primary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pneumonia&lt;br&gt;;Main Objective: ‚Ä¢	Determine the efficacy of RUX and FOS to reduce the proportion of hospitalised patients progressing from mild to severe COVID-19 pneumonia</t>
  </si>
  <si>
    <t>Nintedanib for the treatment of SARS-Cov-2 induced pulmonary fibrosis - NINTECOR</t>
  </si>
  <si>
    <t>&lt;br&gt;Trade Name: OFEV 150 mg&lt;br&gt;Pharmaceutical Form: Capsule, soft&lt;br&gt;INN or Proposed INN: Nintedanib&lt;br&gt;CAS Number: 656247-17-5&lt;br&gt;Current Sponsor code: Nintedanib&lt;br&gt;Other descriptive name: NINTEDANIB&lt;br&gt;Concentration unit: mg milligram(s)&lt;br&gt;Concentration type: equal&lt;br&gt;Concentration number: 150-&lt;br&gt;Pharmaceutical form of the placebo: Capsule, soft&lt;br&gt;Route of administration of the placebo: Oral use&lt;br&gt;&lt;br&gt;Trade Name: OFEV 100 mg&lt;br&gt;Pharmaceutical Form: Capsule, soft&lt;br&gt;INN or Proposed INN: Nintedanib&lt;br&gt;CAS Number: 656247-17-5&lt;br&gt;Current Sponsor code: Nintedanib&lt;br&gt;Other descriptive name: NINTEDANIB&lt;br&gt;Concentration unit: mg/g milligram(s)/gram&lt;br&gt;Concentration type: equal&lt;br&gt;Concentration number: 100-&lt;br&gt;Pharmaceutical form of the placebo: Capsule, soft&lt;br&gt;Route of administration of the placebo: Oral use&lt;br&gt;&lt;br&gt;</t>
  </si>
  <si>
    <t>https://www.clinicaltrialsregister.eu/ctr-search/search?query=eudract_number:2020-002114-40</t>
  </si>
  <si>
    <t>Nintedanib for the treatment of pulmonary fibrosis induced by Covid-19</t>
  </si>
  <si>
    <t>EUCTR2020-002114-40-FR</t>
  </si>
  <si>
    <t>Patients 2 to 6 months after Covid-19 acute pneumonia;Therapeutic area: Body processes [G] - Circulatory and Respiratory Physiological Phenomena [G09]</t>
  </si>
  <si>
    <t>didier.bouton@aphp.fr</t>
  </si>
  <si>
    <t>Inclusion criteria: &lt;br&gt;Age &gt; 18 years and &lt;89 years&lt;br&gt;-	History of hospitalization for COVID-19 infection documented with positive PCR or positive serology in the previous 2 to 6 months&lt;br&gt;-	Lung opacities on HRCT involving more than 10% of the lung volume, with fibrotic features &lt;br&gt;-	DLCO= 70% predicted&lt;br&gt;Are the trial subjects under 18? no&lt;br&gt;Number of subjects for this age range: &lt;br&gt;F.1.2 Adults (18-64 years) no&lt;br&gt;F.1.2.1 Number of subjects for this age range 200&lt;br&gt;F.1.3 Elderly (&gt;=65 years) yes&lt;br&gt;F.1.3.1 Number of subjects for this age range 50&lt;br&gt;</t>
  </si>
  <si>
    <t>Exclusion criteria: &lt;br&gt;-	Pre-existing lung disorder with abnormal HRCT (including COPD, lung cancer, or pulmonary fibrosis)&lt;br&gt;-	Recent surgery with wound healing in progress&lt;br&gt;-	Patients with underlying chronic liver disease (Child Pugh A, B or C hepatic impairment).&lt;br&gt;-	Significant pulmonary arterial hypertension (PAH) defined by any of the following:&lt;br&gt;a. Previous clinical or echocardiographic evidence of significant right heart failure&lt;br&gt;b. History of right heart catheterisation showing a cardiac index =2 L/min/m¬≤&lt;br&gt;c. PAH requiring parenteral therapy with epoprostenol/treprostinil.&lt;br&gt;-	History of cardiovascular diseases, any of the following:&lt;br&gt;a. Severe hypertension, uncontrolled under treatment (=160/100 mmHg), within 6 	months of Visit 1&lt;br&gt;b. Myocardial infarction within 6 months of Visit 1&lt;br&gt;c. Unstable cardiac angina within 6 months of Visit 1.&lt;br&gt;-	Bleeding risk, any of the following:&lt;br&gt;a. Known genetic predisposition to bleeding.&lt;br&gt;b. Patients who require&lt;br&gt;  i. Fibrinolysis, full-dose therapeutic anticoagulation (e.g. vitamin K antagonists, direct 	thrombin inhibitors, heparin, hirudin)&lt;br&gt; ii. High dose antiplatelet therapy.&lt;br&gt;-	Pregnancy or lactation (women of childbearing capacity are required to have a negative serum pregnancy test before treatment and must agree to maintain highly effective contraception by practicing abstinence or by using at least two methods of birth control from the date of consent to three months after the end of the patient study participation). &lt;br&gt;-	Alcohol or drug abuse which in the opinion of the treating physician would interfere with treatment.&lt;br&gt;-	Ongoing or past antifibrotic treatment with pirfenidone or nintedanib &lt;br&gt;-	Hypersensitivity to nintedanib, peanut or soya or to any of the excipients of the specialty Ofev¬Æ&lt;br&gt;-	Patients not able to understand and follow study procedures including completion of self-administered questionnaires without help.&lt;br&gt;-	No written informed consent from the patient&lt;br&gt;-	Absence of affiliation to the French social security&lt;br&gt;-	Participation in another interventional research&lt;br&gt;</t>
  </si>
  <si>
    <t>Main Objective: to assess whether nintedanib slows the progression of lung fibrosis in COVID-19 survivors as assessed by the decline in the forced vital capacity (FVC) over 12 months compared to placebo;Secondary Objective: 1. To compare the rate of decline of DLCO over 12 months &lt;br&gt;2. To compare exercise capacity at 12 months &lt;br&gt;3. To compare high resolution CT (HRCT) lung fibrosis extension at 12 months &lt;br&gt;4. To compare change in health-related quality of life &lt;br&gt;5. To compare the evolution of dyspnea over time &lt;br&gt;6. To compare change in Depression and anxiety over time &lt;br&gt;7. To compare change in lung injury, pulmonary hypertension and inflammation biomarkers&lt;br&gt;8. To assess pulmonary hypertension prevalence at inclusion and 12 months &lt;br&gt;9. To assess association between genetic susceptibility (MUC5B polymorphism) and lung fibrosis in COVID-19 survivors &lt;br&gt;10. To assess safety of nintedanib;Primary end point(s): annual rate of decline in FVC from inclusion to 12 months, assessed by spirometry in accordance with international guidelines. Annual rate of decline in FVC will be estimated by linear regression from FVC measurements at inclusion and at 3, 6, 9 and 12 months.;Timepoint(s) of evaluation of this end point: LSLV</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</si>
  <si>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</si>
  <si>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Drug: azoximer bromide;Other: Placebo</t>
  </si>
  <si>
    <t>https://clinicaltrials.gov/show/NCT04381377</t>
  </si>
  <si>
    <t>Efficacy and Safety of Polyoxidonium¬Æ in Hospitalized Patients With Coronavirus Disease COVID-19</t>
  </si>
  <si>
    <t>NCT04381377</t>
  </si>
  <si>
    <t>Infections, Coronavirus</t>
  </si>
  <si>
    <t>Jean-Francois Rossi, Professor;Nikolay Dodonov</t>
  </si>
  <si>
    <t>;dodonovns@petrovax.ru</t>
  </si>
  <si>
    <t>;+7 (495) 730-75-45</t>
  </si>
  <si>
    <t>University of Montpellier (Facult√© de M√©decine) and Institute Sainte Catherine;</t>
  </si>
  <si>
    <t>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t>
  </si>
  <si>
    <t>Clinical status of the patient (according to 7-point ordinal scale)</t>
  </si>
  <si>
    <t>Clinical Reseach of Acupuncture in the treatment of Novel Coronavirus Pneumonia (COVID-19)</t>
  </si>
  <si>
    <t>Experimental group:Conventional treatment &amp; Acupuncture;Control Group:Conventional treatment;</t>
  </si>
  <si>
    <t>http://www.chictr.org.cn/showproj.aspx?proj=49945</t>
  </si>
  <si>
    <t>ChiCTR2000030225</t>
  </si>
  <si>
    <t>Experimental group:93;Control Group:93;</t>
  </si>
  <si>
    <t>Yueyang Hospital of Integrated Traditional Chinese and Western Medicine, Shanghai University of Traditional Chinese Medicine</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</si>
  <si>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</si>
  <si>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</si>
  <si>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</si>
  <si>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</si>
  <si>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</si>
  <si>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Length of hospital stay;Discharge time of general type;Discharge time of severe type;</t>
  </si>
  <si>
    <t>Diagnostic Performance of an Antigen Test for Severe Acute Respiratory Syndrome Coronavirus 2 (SARS-CoV-2) Infection (COVID-19)</t>
  </si>
  <si>
    <t>Diagnostic Test: Quidel Sofia SARS Antigen FIA</t>
  </si>
  <si>
    <t>https://clinicaltrials.gov/show/NCT04610489</t>
  </si>
  <si>
    <t>Diagnostic Performance of an Antigen Test for SARS-CoV-2 Infection (COVID-19)</t>
  </si>
  <si>
    <t>NCT04610489</t>
  </si>
  <si>
    <t>Carilion Clinic</t>
  </si>
  <si>
    <t>John W Epling, MD;John W Epling, MD</t>
  </si>
  <si>
    <t>;jwepling@carilionclinic.org</t>
  </si>
  <si>
    <t>;540-581-0123</t>
  </si>
  <si>
    <t>Carilion Clinic;</t>
  </si>
  <si>
    <t>_x000D_&lt;br&gt;        Inclusion Criteria:_x000D_&lt;br&gt;_x000D_&lt;br&gt;          -  Acutely ill with one or more COVID-19 symptoms_x000D_&lt;br&gt;_x000D_&lt;br&gt;        Exclusion Criteria:_x000D_&lt;br&gt;_x000D_&lt;br&gt;          -  Unable to speak English_x000D_&lt;br&gt;_x000D_&lt;br&gt;          -  Unable to provide written informed consent_x000D_&lt;br&gt;_x000D_&lt;br&gt;          -  Symptoms have lasted longer than 5 days_x000D_&lt;br&gt;_x000D_&lt;br&gt;          -  Currently hospitalized_x000D_&lt;br&gt;</t>
  </si>
  <si>
    <t>Sensitivity;Specificity;Area under the ROC curve</t>
  </si>
  <si>
    <t>A Multicenter, Randomized, Double-blinded Placebo-controlled Study of Recombinant Interleukin-7 (CYT107) for Immune Restoration of Hospitalized Lymphopenic Patients With Coronavirus COVID-19 Infection in France and Belgium</t>
  </si>
  <si>
    <t>Drug: Interleukin-7;Drug: Placebo</t>
  </si>
  <si>
    <t>https://clinicaltrials.gov/show/NCT04407689</t>
  </si>
  <si>
    <t>InterLeukin-7 to Improve Clinical Outcomes in Lymphopenic pAtients With COVID-19 Infection FR BL Cohort</t>
  </si>
  <si>
    <t>NCT04407689</t>
  </si>
  <si>
    <t>ILIAD-7-FR</t>
  </si>
  <si>
    <t>Bruno Fran√ßois, MD;Michel Morre, DVM MSc</t>
  </si>
  <si>
    <t>;mmorre@revimmune.com</t>
  </si>
  <si>
    <t>;+33603357060</t>
  </si>
  <si>
    <t>University Hospital, Limoges;</t>
  </si>
  <si>
    <t>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t>
  </si>
  <si>
    <t>EUCTR2020-001206-35-DE</t>
  </si>
  <si>
    <t>Austria;Germany</t>
  </si>
  <si>
    <t>EARLY TREATMENT OF PNEUMONIA COVID-19 WITH GLUCOCORTICOIDS._x000D_
RANDOMIZED CONTROLLED CLINICAL TRIAL - CORTIVID</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</si>
  <si>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</si>
  <si>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https://www.clinicaltrialsregister.eu/ctr-search/search?query=eudract_number:2020-001827-15</t>
  </si>
  <si>
    <t>EARLY TREATMENT OF PNEUMONIA COVID-19 WITH GLUCOCORTICOIDS._x000D_
RANDOMIZED CONTROLLED CLINICAL TRIAL</t>
  </si>
  <si>
    <t>EUCTR2020-001827-15-ES</t>
  </si>
  <si>
    <t>CoVid-19 pneumonia in early inflammatory phase (stage II).;Therapeutic area: Diseases [C] - Virus Diseases [C02]</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</si>
  <si>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</si>
  <si>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</si>
  <si>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</si>
  <si>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Clinical study for ozonated autohemotherapy in the treatment of Novel Coronavirus Pneumonia (COVID-19)</t>
  </si>
  <si>
    <t>control group:conventional treatment;mild ill patients:conventional treatment and ozonated autohemotherapy;severe/critical ill patients:conventional treatment and ozonated autohemotherapy;</t>
  </si>
  <si>
    <t>http://www.chictr.org.cn/showproj.aspx?proj=49947</t>
  </si>
  <si>
    <t>ChiCTR2000030165</t>
  </si>
  <si>
    <t>control group:30;mild ill patients:15;severe/critical ill patients:15;</t>
  </si>
  <si>
    <t>Tianjin University</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</si>
  <si>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</si>
  <si>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</si>
  <si>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</si>
  <si>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</si>
  <si>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</si>
  <si>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</si>
  <si>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</si>
  <si>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Chest CT;Whole blood cell analysis;Recovery rate;Oxygenation index;Inflammatory response index;</t>
  </si>
  <si>
    <t>Study of the effectiveness of concomitant use of vitamin C, metformin, azithromycin and doxycycline on improving patients with COVID-19</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</si>
  <si>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</si>
  <si>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http://en.irct.ir/trial/47578</t>
  </si>
  <si>
    <t>Study the effectiveness of concomitant use of vitamin C, metformin, azithromycin and doxycycline on improving patients with COVID-19</t>
  </si>
  <si>
    <t>IRCT20200418047121N1</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</si>
  <si>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</si>
  <si>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</si>
  <si>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</si>
  <si>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kamranmansouri@gmail.com</t>
  </si>
  <si>
    <t>+98 83 3427 6473</t>
  </si>
  <si>
    <t>Inclusion criteria: Patients with coronavirus have mild to moderate viral infections diagnosed by an infectious disease specialist</t>
  </si>
  <si>
    <t>Exclusion criteria: Patients with severe lung involvement and severe respiratory symptoms&lt;br&gt;patients with G6PD deficiency</t>
  </si>
  <si>
    <t>Disease recovery. Timepoint: The beginning of the study and the end of the study. Method of measurement: Based on laboratory and imaging criteria.</t>
  </si>
  <si>
    <t>Phase I / II, randomized, controlled, adaptive, double-blind and multicenter study to evaluate the safety, reactogenicity and immunogenicity, of the prophylactic FINLAY-FR-1 anti-SARS-CoV-2 Vaccine Candidate in a two-doses schedule. (COVID-19) - SOBERANA 01</t>
  </si>
  <si>
    <t>FINLAY-FR-1 intervention (Experimental): Dose 10 ug of RBD+adjuvant; 0.5 mL by intramuscular route. Treatment scheme: 0-28 days. Presentation: Vial with single dose.  FINLAY-FR-1 intervention (Experimental): Dose 20 ug of RBD+adjuvant; 0.5 mL by intramuscular route. Treatment scheme: 0-28 days. Presentation: Vial with single dose.  VA-MENGOC-BC(R) intervention (Control): Dose of 0.5 mL by intramuscular route. Treatment scheme: 0-28 days. Presentation: Vial with single dose.  In each intervention will be two age groups: 19-59 years and 60-80 years.;Immunogenicity, Vaccine;VA-MENGOC-BC(R)</t>
  </si>
  <si>
    <t>https://rpcec.sld.cu/en/trials/RPCEC00000332-En</t>
  </si>
  <si>
    <t>SOBERANA 01</t>
  </si>
  <si>
    <t>RPCEC00000332</t>
  </si>
  <si>
    <t>Allocation: Randomized controlled trial. Masking: Double Blind. Control group: Active. Assignment: Parallel. Purpose: Prevention</t>
  </si>
  <si>
    <t>Prevention of COVID-19 disease &lt;br&gt;COVID-19,    SARS-CoV-2;Coronavirus Infections;COVID-19,    SARS-CoV-2</t>
  </si>
  <si>
    <t>Inclusion criteria: 1. Subjects who give written informed consent to participate in the study. 2. Subjects aged between 19-59 and 60-80 years. 3. Body mass index between 18 and 29.9 kg / m2. 4. Women of childbearing potential using safe contraceptive methods during the study. 5. General, regional and apparatus physical examination: normal or without clinically significant alterations. 6. Clinical Laboratory testing within the range of reference values, or outside but not clinically significant (Only for Phase I)</t>
  </si>
  <si>
    <t>Exclusion criteria: 1. Subjects with acute febrile or infectious disease in the 7 days prior to the administration of the vaccine or at the time of its application. 2. Subjects treated with antimicrobials or NSAIDs in the 7 days prior to the administration of the vaccine. 3. Subjects with non-trasmisible chronic diseases not controlled according to clinical or laboratory criteria (bronchial asthma, chronic obstructive pulmonary disease, ischemic heart disease, arterial hypertension, diabetes mellitus, thyroid, neurological, hemolymphopoietic system diseases, psychiatric disease at a psychotic level) . 4. Subjects with congenital or acquired immune system disease. 5. Subjects with a history of unresolved neoplastic disease. 6. Subjects with a personal history of liver or kidney failure. 7. Subjects with a history of substance abuse in the past 30 days or substance addictive illness, except withdrawal. 8. Subjects with diminished mental faculties. 9. Subjects with a history of severe allergic disease (anaphylactic shock, angioneurotic edema, glottis edema, severe urticaria). 10. Subjects with a history of hypersensitivity to thiomersal or other component of the formulation. 11. Subjects with a history of SARS and COVID-19 who meet any of the following criteria: a) Previous or current history of SARS-CoV 2 infection. b) Be declared in the category of contact or suspect at the time of inclusion c) Subject with positive rapid test for SARS-CoV 2. d) Patient with a positive PCR at the time of inclusion. 12. Participation in another clinical trial in the last 3 months. 13. Application of another vaccine in the last 30 days. 14. Treatment with immunomodulators in the last 30 days (eg steroids (except topical and inhaled), cytostatics, interferon, immunoferon, transfer factor, monoclonal antibody, Biomodulin T, any gammaglobulin, Levamisole, Heberferon, thymosin) or predictably those people that due to their underlying disease could require immunomodulatory treatment during the study. 15. Transfusion of blood or blood products in the last 3 months for phase I and last 30 days for phase II. 16. Patients with difficulties in attending planned follow-up visits. 17. Splenectomy or splenic dysfunction. 18. Pregnancy, puerperium or lactation.</t>
  </si>
  <si>
    <t>1) Serious Adverse Events-SAE (It will measure as: -Occurrence of the SAE (Yes, No), - Duration (Time from start date until end date of event), -Description of the event, Result (Recovered, Recovered with squeals, Persists, Death, Unknown), - Causality (Causal association consistent with vaccination, Undetermined, Inconsistent causal association with vaccination, not classifiable). Measurement time: daily for 28 days after each dose. 2) Titer of specific anti-RBD IgG antibodies (Percentage of subjects with seroconversion 4 fold). Measurement  time At baseline and, 14, 28 and, 56 days.</t>
  </si>
  <si>
    <t>A multicentre, single arm, phase IV clinical trial to evaluate the safety and efficacy of Itolizumab for the treatment of cytokine release syndrome (CRS) in moderate to severe acute respiratory distress syndrome (ARDS) patients due to COVID 19. - COVID 19</t>
  </si>
  <si>
    <t>Intervention1: Intervention: 1.6 mg/kg given as IV infusion as a starting dose. Additional dose of 0.8mg/Kg can be administered after 7 days based on the physician√¢??s discretion.&lt;br&gt;Control Intervention1: NA: NA&lt;br&gt;</t>
  </si>
  <si>
    <t>http://www.ctri.nic.in/Clinicaltrials/pmaindet2.php?trialid=46023</t>
  </si>
  <si>
    <t>Single arm study of Itolizumab in the treatment of COVID 19 complication.</t>
  </si>
  <si>
    <t>CTRI/2020/09/027941</t>
  </si>
  <si>
    <t>Biocon Biologics India Limited</t>
  </si>
  <si>
    <t>Sivakumar Vaidyanathan</t>
  </si>
  <si>
    <t>Biocon Biologic India Limited, Biocon House, Semicon Park Electronics City Phase 2</t>
  </si>
  <si>
    <t>subramanian.l101@biocon.com</t>
  </si>
  <si>
    <t>Biocon Biologic India Limited</t>
  </si>
  <si>
    <t>Inclusion criteria: 1. Male or female adults above  &gt;18 years  &lt;br/ &gt;&lt;br&gt;2. Informed consent for participation in the study  &lt;br/ &gt;&lt;br&gt;3. Confirmed virological diagnosis of SARS-CoV2 infection (RT-PCR)  &lt;br/ &gt;&lt;br&gt;4. Hospitalized with ARDS due to clinical worsening of COVID-19 infection  &lt;br/ &gt;&lt;br&gt;5. Oxygen saturation at rest in ambient air √¢?¬§94%  &lt;br/ &gt;&lt;br&gt;6. Patients who are in moderate to severe ARDS as defined by PaO2/Fio2 ratio of √¢?¬§ 200  &lt;br/ &gt;&lt;br&gt;7. Baseline serum ferritin level √¢?¬• 400 ng/mL and IL-6 levels greater than 3 times ULN, if known/available  &lt;br/ &gt;&lt;br&gt; &lt;br/ &gt;&lt;br&gt;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</si>
  <si>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 progression to death is highly probable, irrespective of the provision of treatments  &lt;br/ &gt;&lt;br&gt;5. Patient on invasive mechanical ventilator support  &lt;br/ &gt;&lt;br&gt;6. Patient receiving oral anti-rejection or immune-suppressive drugs regularly in the last 6 months  &lt;br/ &gt;&lt;br&gt;7. Patient on treatment of anti-IL-6 as a part of supportive care  &lt;br/ &gt;&lt;br&gt;8. Pregnant or breastfeeding, or positive pregnancy test in a pre-dose examination  &lt;br/ &gt;&lt;br&gt;9 Patients with known history of Hepatitis B, Hepatitis C or HIV</t>
  </si>
  <si>
    <t>&lt;br/ &gt;&lt;br&gt;Incidence, nature and severity of adverse events (severe acute infusion related reactions and higher) causally related to Itolizumab as assessed by Common Terminology Criteria for Adverse Event (CTCAE)Timepoint: Up to 1 month</t>
  </si>
  <si>
    <t>Clinical trial, PHASE III, randomized, open-label, to evaluate the efficacy of administering high-dose cholecalciferol orally alongside standard therapy in patients with COVID-19 pneumonia (COVID-19 HUSO). - Efficacy of high dose vitamin D in COVID-19 pneumonia</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</si>
  <si>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</si>
  <si>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https://www.clinicaltrialsregister.eu/ctr-search/search?query=eudract_number:2020-002312-43</t>
  </si>
  <si>
    <t>Clinical trial,  randomized, open-label, to evaluate the efficacy of  high-dose vitamin D  in patients with COVID-19 pneumonia</t>
  </si>
  <si>
    <t>EUCTR2020-002312-43-ES</t>
  </si>
  <si>
    <t>Miguel Cervero Jim√©nez, servicio de Medicina Interna, Hospital Universitario Severo Ochoa</t>
  </si>
  <si>
    <t>COVID-19 PNEUMONIA;Therapeutic area: Diseases [C] - Virus Diseases [C02]</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</si>
  <si>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</si>
  <si>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</si>
  <si>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</si>
  <si>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</si>
  <si>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</si>
  <si>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t>
  </si>
  <si>
    <t>Efficacy and safety of lipoic acid injection in reducing the risk of progression in common patients with novel coronavirus pneumonia (COVID-19)</t>
  </si>
  <si>
    <t>Lipoic acid group:Routine Therapy and administration of Lipoic acid injection;Blank control group:Routine Therapy and administration of placebo;</t>
  </si>
  <si>
    <t>http://www.chictr.org.cn/showproj.aspx?proj=50421</t>
  </si>
  <si>
    <t>ChiCTR2000030471</t>
  </si>
  <si>
    <t>Lipoic acid group:197;Blank control group:197;</t>
  </si>
  <si>
    <t>Chen Chunbo</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</si>
  <si>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</si>
  <si>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</si>
  <si>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</si>
  <si>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</si>
  <si>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Progression rate from mild to critical/severe;</t>
  </si>
  <si>
    <t>Efficacy and Safety of Convalescent Plasma vs Human Immunoglobulin for the Treatment of COVID-19 Pneumonia: A Randomized Controlled Trial</t>
  </si>
  <si>
    <t>Drug: Plasma from COVID-19 convalescent patient;Drug: Human immunoglobulin</t>
  </si>
  <si>
    <t>https://clinicaltrials.gov/show/NCT04381858</t>
  </si>
  <si>
    <t>Convalescent Plasma vs Human Immunoglobulin to Treat COVID-19 Pneumonia</t>
  </si>
  <si>
    <t>NCT04381858</t>
  </si>
  <si>
    <t>Jose Manuel Arreola, MD,PhD;Jose Manuel Arreola Guerra, MD, MSc, PhD</t>
  </si>
  <si>
    <t>dr.jmag@gmail.com;</t>
  </si>
  <si>
    <t>4494632049;4494632049</t>
  </si>
  <si>
    <t>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t>
  </si>
  <si>
    <t>Mean hospitalization time;Mean time with invasive mechanical ventilation;Rate and time to dead;Rate of severe ARDS;Mean Oxigenation index evolution</t>
  </si>
  <si>
    <t>Adjuvant Therapy With Mesenchymal Stem Cells in Patients Diagnosed With COVID-19 in Critical Condition</t>
  </si>
  <si>
    <t>Biological: MSC;Drug: Control</t>
  </si>
  <si>
    <t>https://clinicaltrials.gov/show/NCT04611256</t>
  </si>
  <si>
    <t>Mesenchymal Stem Cells in Patients Diagnosed With COVID-19</t>
  </si>
  <si>
    <t>NCT04611256</t>
  </si>
  <si>
    <t>Martha E. Rodr√≠guez Arellano, MD</t>
  </si>
  <si>
    <t>marthaeunicer@yahoo.com.mx</t>
  </si>
  <si>
    <t>+52 5512999131</t>
  </si>
  <si>
    <t>_x000D_&lt;br&gt;        Inclusion Criteria:_x000D_&lt;br&gt;_x000D_&lt;br&gt;          -  Aged between 18 and 65._x000D_&lt;br&gt;_x000D_&lt;br&gt;          -  RT-PCR positive for SARS-CoV-2 (Berlin protocol)._x000D_&lt;br&gt;_x000D_&lt;br&gt;          -  Moderate to severe acute respiratory insufficiency (100 mmHg &lt;PaO2/FiO2 = 200 mmHg)._x000D_&lt;br&gt;_x000D_&lt;br&gt;          -  Confirmatory diagnosis of pulmonary injury by chest teleradiography or computed axial_x000D_&lt;br&gt;             t tomography._x000D_&lt;br&gt;_x000D_&lt;br&gt;          -  Being under standard therapy for COVID-19._x000D_&lt;br&gt;_x000D_&lt;br&gt;          -  Informed consent signed by the patient or a legally acceptable representative (in the_x000D_&lt;br&gt;             case of the legal representative, informed consent could be obtained by a phone call_x000D_&lt;br&gt;             or email with the subsequent written confirmation)._x000D_&lt;br&gt;_x000D_&lt;br&gt;        Exclusion Criteria:_x000D_&lt;br&gt;_x000D_&lt;br&gt;          -  Reserved prognosis (survival expected by the physician of fewer than three days)._x000D_&lt;br&gt;_x000D_&lt;br&gt;          -  Being under immunosuppressive drug treatment._x000D_&lt;br&gt;_x000D_&lt;br&gt;          -  Severe kidney failure (estimated glomerular filtration rate &lt; 30 ml/min) or under_x000D_&lt;br&gt;             continuous kidney replacement therapy, hemodialysis, or peritoneal dialysis._x000D_&lt;br&gt;_x000D_&lt;br&gt;          -  Immunosuppressed patients (except when the cause is corticosteroid treatment)._x000D_&lt;br&gt;_x000D_&lt;br&gt;          -  Pregnant or lactating women._x000D_&lt;br&gt;_x000D_&lt;br&gt;          -  Patients who plan to become pregnant during the study period or within six months_x000D_&lt;br&gt;             after the end of the study period._x000D_&lt;br&gt;_x000D_&lt;br&gt;          -  Participation in another clinical trial with an experimental drug during the last 30_x000D_&lt;br&gt;             days._x000D_&lt;br&gt;_x000D_&lt;br&gt;          -  Pathologies that in medical judgment constitute a contraindication to participate in_x000D_&lt;br&gt;             the study._x000D_&lt;br&gt;</t>
  </si>
  <si>
    <t>Change form baseline in Arterial oxygen saturation;Change form baseline in Arterial oxygen saturation;Days to clinical improvement</t>
  </si>
  <si>
    <t>Early Care, Therapeutic Education, and Psychological Intervention for the Management of Post-intensive Care Syndrome and Chronic Pain After Coronavirus Disease 2019 Infection. Simple-blind, Controlled, Randomized Trial.</t>
  </si>
  <si>
    <t>Behavioral: Intervention program</t>
  </si>
  <si>
    <t>https://clinicaltrials.gov/show/NCT04394169</t>
  </si>
  <si>
    <t>Early Care Program for the Management of Post-ICU Syndrome and Chronic Pain After COVID-19 Infection.</t>
  </si>
  <si>
    <t>NCT04394169</t>
  </si>
  <si>
    <t>Hospital Clinic of Barcelona</t>
  </si>
  <si>
    <t>Post ICU Syndrome;Chronic Pain;Covid-19</t>
  </si>
  <si>
    <t>PAIN-COVID</t>
  </si>
  <si>
    <t>Antonio Jos√© Ojeda Ni√±o, MD;Antonio Jos√© Ojeda Ni√±o, MD;Tom√°s Cu√±at, MD</t>
  </si>
  <si>
    <t>;ojeda@clinic.cat;cunat@clinic.cat</t>
  </si>
  <si>
    <t>;93 227 54 00;645152055</t>
  </si>
  <si>
    <t>Pain unit physician;</t>
  </si>
  <si>
    <t>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t>
  </si>
  <si>
    <t>Impact of intervention program on health-related quality of life (VAS)</t>
  </si>
  <si>
    <t>Investigating the Effect of BCG Vaccine on Preventing COVID-19 Infection in Healthcare Staff Exposed to SARS-CoV-2</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</si>
  <si>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</si>
  <si>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http://en.irct.ir/trial/47279</t>
  </si>
  <si>
    <t>Effect of BCG Vaccine on Preventing COVID-19</t>
  </si>
  <si>
    <t>IRCT20200411047019N1</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</si>
  <si>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</si>
  <si>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Professor Alborzi Clinical Microbiology Research Center, Shiraz University of Mdical Sciences</t>
  </si>
  <si>
    <t>Coronavirus Disease 2019 (COVID-19). &lt;br&gt;U07.1 COVID-19, virus identified;U07.1 COVI</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</si>
  <si>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</si>
  <si>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</si>
  <si>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</si>
  <si>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</si>
  <si>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</si>
  <si>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</si>
  <si>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</si>
  <si>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Safety and Efficacy Study of Ruxolitinib in the Treatment of Severe Acute Respiratory Syndrome Due to SARS-COV-2</t>
  </si>
  <si>
    <t>Drug: INC424 / Ruxolitinib</t>
  </si>
  <si>
    <t>https://clinicaltrials.gov/show/NCT04414098</t>
  </si>
  <si>
    <t>Ruxolitinib in the Treatment of Covid-19</t>
  </si>
  <si>
    <t>NCT04414098</t>
  </si>
  <si>
    <t>Marcelo Iastrebner</t>
  </si>
  <si>
    <t>Marcelo Iastrebner, MD</t>
  </si>
  <si>
    <t>miastrebner@gmail.com</t>
  </si>
  <si>
    <t>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t>
  </si>
  <si>
    <t>Evaluate the efficacy of ruxolitinib in the treatment of COVID-19 severe acute respiratory syndrome</t>
  </si>
  <si>
    <t>A randomized, open label, parallel controlled trial for evaluating the efficacy of recombinant cytokine gene-derived protein injection on clearing novel coronavirus in patients with novel coronavirus pneumonia (COVID-19)</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</si>
  <si>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</si>
  <si>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http://www.chictr.org.cn/showproj.aspx?proj=48809</t>
  </si>
  <si>
    <t>A randomized, open label, parallel controlled trial of evaluating the efficacy of recombinant cytokine gene-derived protein injection for clearing novel coronavirus in patients with novel coronavirus pneumonia (COVID-19)</t>
  </si>
  <si>
    <t>ChiCTR2000029496</t>
  </si>
  <si>
    <t>Intervention A:30;intervention B:30;intervention C:30;</t>
  </si>
  <si>
    <t>The First Hospital of Changsha; The Second Xiangya Hospital of Central South University</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</si>
  <si>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</si>
  <si>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</si>
  <si>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</si>
  <si>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</si>
  <si>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</si>
  <si>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</si>
  <si>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</si>
  <si>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novel coronavirus nucleic acid clearance rate;</t>
  </si>
  <si>
    <t>Efficacy and safety of IHP Detox Tea (a special blend of Andrographis paniculata, Garcinia kola and Psidium guajava) for treatment of Corona virus disease 2019 (COVID-19): a pilot randomized trial</t>
  </si>
  <si>
    <t>;IHP Detox tea;Conventional  therapy only</t>
  </si>
  <si>
    <t>https://pactr.samrc.ac.za/TrialDisplay.aspx?TrialID=10957</t>
  </si>
  <si>
    <t>PACTR202004761408382</t>
  </si>
  <si>
    <t>International Centre for Ethnomedicine and Drug Development and Neimeth International Pharmaceuticals Plc.</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</si>
  <si>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</si>
  <si>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</si>
  <si>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</si>
  <si>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</si>
  <si>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</si>
  <si>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</si>
  <si>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</si>
  <si>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</si>
  <si>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The mean time to negative test to COVID-19.;Presence of immune determinants.</t>
  </si>
  <si>
    <t>A Phase 2, Randomized, Placebo-Controlled Study to Evaluate the Effect of RBT-9 on Progression of COVID-19 in High-Risk Individuals (The PREVENT Study)</t>
  </si>
  <si>
    <t>Drug: RBT-9 (90 mg);Drug: 0.9% sodium chloride (normal saline)</t>
  </si>
  <si>
    <t>https://clinicaltrials.gov/show/NCT04364763</t>
  </si>
  <si>
    <t>A Study to Evaluate the Effect of RBT-9 on Progression of COVID-19 in High-Risk Individuals (The PREVENT Study)</t>
  </si>
  <si>
    <t>NCT04364763</t>
  </si>
  <si>
    <t>Renibus Therapeutics, Inc.</t>
  </si>
  <si>
    <t>Austin Keyser, PharmD</t>
  </si>
  <si>
    <t>covid19trials@renibus.com</t>
  </si>
  <si>
    <t>682-285-1733</t>
  </si>
  <si>
    <t>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 or without supplemental oxygen_x000D_&lt;br&gt;_x000D_&lt;br&gt;          4. Admitted to a hospital for observation and/or treatment (controlled facility may_x000D_&lt;br&gt;             include an emergency room, urgent care facility, temporary/modular hospital, infusion_x000D_&lt;br&gt;             center, clinical research unit,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ventilatory support (invasive or noninvasive)_x000D_&lt;br&gt;             within 24 hours._x000D_&lt;br&gt;_x000D_&lt;br&gt;          2. Evidence of acute cardiac injury, as determined by the Investigator at the time of_x000D_&lt;br&gt;             Screening. This may be based upon clinical signs and symptoms, ECG findings, or_x000D_&lt;br&gt;             elevated troponin I levels._x000D_&lt;br&gt;_x000D_&lt;br&gt;          3. Evidence of acute kidney injury not due to pre-renal azotemia or urinary tract_x000D_&lt;br&gt;             obstruction at the time of Screening._x000D_&lt;br&gt;_x000D_&lt;br&gt;          4. Oxygen saturation &lt;90% on supplemental oxygen with a nasal cannula, including_x000D_&lt;br&gt;             high-flow oxygen at the time of Screening._x000D_&lt;br&gt;_x000D_&lt;br&gt;          5. Requires non-invasive ventilation at the time of Screening._x000D_&lt;br&gt;_x000D_&lt;br&gt;          6. Requires dialysis at the time of Screening._x000D_&lt;br&gt;_x000D_&lt;br&gt;          7. Has received or is receiving anti-IL-6 therapies (eg, Tocilizumab, Sarilumab,_x000D_&lt;br&gt;             Siltuximab, etc) for the treatment of COVID-19; subjects receiving anti-IL-6 therapies_x000D_&lt;br&gt;             for underlying medical conditions unrelated to COVID-19 are not excluded from_x000D_&lt;br&gt;             eligibility._x000D_&lt;br&gt;_x000D_&lt;br&gt;          8. Pregnant or lactating._x000D_&lt;br&gt;_x000D_&lt;br&gt;          9. History of photosensitivity or active skin disease that, in the opinion of the_x000D_&lt;br&gt;             Investigator, could be worsened by RBT-9._x000D_&lt;br&gt;_x000D_&lt;br&gt;         10. Known hypersensitivity or previous anaphylaxis to RBT-9 (stannous protoporphyrin) or_x000D_&lt;br&gt;             any tin-based product._x000D_&lt;br&gt;_x000D_&lt;br&gt;         11. Treatment with an investigational drug or participation in an interventional trial_x000D_&lt;br&gt;             within 30 days prior to the first dose of study drug._x000D_&lt;br&gt;_x000D_&lt;br&gt;         12. Inability to comply with the requirements of the study protocol._x000D_&lt;br&gt;</t>
  </si>
  <si>
    <t>Evaluate the effect of RBT-9 versus placebo on clinical status of COVID-19 patients as measured using the 8-point World Health Organization (WHO) Ordinal Clinical Scale</t>
  </si>
  <si>
    <t>EC-COVID-RCT. Early CPAP in COVID Patients With Respiratory Failure. A Randomized Clinical Trial</t>
  </si>
  <si>
    <t>Device: CPAP treatment</t>
  </si>
  <si>
    <t>https://clinicaltrials.gov/show/NCT04326075</t>
  </si>
  <si>
    <t>Early CPAP in COVID-19 Patients With Respiratory Failure.</t>
  </si>
  <si>
    <t>NCT04326075</t>
  </si>
  <si>
    <t>Mario Negri Institute for Pharmacological Research</t>
  </si>
  <si>
    <t>CPAP Ventilation;COVID-19;Emergency Departments</t>
  </si>
  <si>
    <t>EC-COVID-RCT</t>
  </si>
  <si>
    <t>Guido Bertolini, MD</t>
  </si>
  <si>
    <t>Istituto di Ricerche Farmacologiche Mario Negri IRCCS</t>
  </si>
  <si>
    <t>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t>
  </si>
  <si>
    <t>Death or need of intubation</t>
  </si>
  <si>
    <t>Role of Inflammasomes in COVID-19 Disease</t>
  </si>
  <si>
    <t>https://clinicaltrials.gov/show/NCT04385017</t>
  </si>
  <si>
    <t>NCT04385017</t>
  </si>
  <si>
    <t>COVID-19 by SARS-CoV-2 Infection</t>
  </si>
  <si>
    <t>CoVInnate</t>
  </si>
  <si>
    <t>COURJON Johan;COURJON JOHAN, Ph</t>
  </si>
  <si>
    <t>;courjon.j@chu-nice.fr</t>
  </si>
  <si>
    <t>;+33492035452</t>
  </si>
  <si>
    <t>CHU de Nice, Infectiologie;</t>
  </si>
  <si>
    <t>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t>
  </si>
  <si>
    <t>Level of activation of inflammasomes in monocytes and polymorphonuclear neutrophils during COVID-19</t>
  </si>
  <si>
    <t>Efficacy of Fingolimod in the Treatment of New Coronavirus Pneumonia (COVID-19)</t>
  </si>
  <si>
    <t>Drug: Fingolimod 0.5 mg</t>
  </si>
  <si>
    <t>https://clinicaltrials.gov/show/NCT04280588</t>
  </si>
  <si>
    <t>Fingolimod in COVID-19</t>
  </si>
  <si>
    <t>NCT04280588</t>
  </si>
  <si>
    <t>First Affiliated Hospital of Fujian Medical University</t>
  </si>
  <si>
    <t>February 22, 2020</t>
  </si>
  <si>
    <t>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t>
  </si>
  <si>
    <t>The change of pneumonia severity on X-ray images</t>
  </si>
  <si>
    <t>RESOLUTION: A Double-blind, Randomized, Placebo-controlled, Pilot Phase II Study of the Efficacy and Safety of LAU-7b in the Treatment of Adult Hospitalized Patients With COVID-19 Disease</t>
  </si>
  <si>
    <t>Drug: LAU-7b;Drug: Placebo oral capsule</t>
  </si>
  <si>
    <t>https://clinicaltrials.gov/show/NCT04417257</t>
  </si>
  <si>
    <t>Study of LAU-7b for the Treatment of COVID-19 Disease in Adults</t>
  </si>
  <si>
    <t>NCT04417257</t>
  </si>
  <si>
    <t>Laurent Pharmaceuticals Inc.</t>
  </si>
  <si>
    <t>RESOLUTION</t>
  </si>
  <si>
    <t>Ramy Saleh, MD;Jean-Marie Houle, PhD</t>
  </si>
  <si>
    <t>;jmhoule@laurentpharma.com</t>
  </si>
  <si>
    <t>;514-941-2313</t>
  </si>
  <si>
    <t>_x000D_&lt;br&gt;        Inclusion Criteria:_x000D_&lt;br&gt;_x000D_&lt;br&gt;          1. Subjects must exhibit symptoms of COVID-19 disease at screening;_x000D_&lt;br&gt;_x000D_&lt;br&gt;          2. Subjects must be 18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4 or 5 on the ordinal scale, and not previously a_x000D_&lt;br&gt;             6;_x000D_&lt;br&gt;_x000D_&lt;br&gt;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Calculated creatinine clearance (CrCL, using the Cockroft-Gault equation for example)_x000D_&lt;br&gt;             &lt;60 ml/min._x000D_&lt;br&gt;_x000D_&lt;br&gt;          6. Presence of total bilirubin &gt;1.5 x ULN (in the absence of demonstrated Gilbert's_x000D_&lt;br&gt;             syndrome), ALT and/or AST &gt; 2.5 x ULN._x000D_&lt;br&gt;</t>
  </si>
  <si>
    <t>Proportion of patients alive and free of respiratory failure (Ordinal Scale scores 1-4)</t>
  </si>
  <si>
    <t>Evaluation of Efficacy and Safety of Ayurveda Intervention (Guduchi Ghan Vati) in the management of COVID-19 infection (Asymptomatic &amp; Mild symptoms)- An open label single arm prospective clinical trial.</t>
  </si>
  <si>
    <t>Intervention1: Guduchi Ghan Vati: Dose: 500mg- BD(Twice a day),&lt;br&gt;Route of Administration- Oral,&lt;br&gt;&lt;br&gt;Duration- 30 days&lt;br&gt;Control Intervention1: Not applicable: Not applicable&lt;br&gt;</t>
  </si>
  <si>
    <t>http://www.ctri.nic.in/Clinicaltrials/pmaindet2.php?trialid=44064</t>
  </si>
  <si>
    <t>Evaluation of Role of Ayurvedic Drug- Guduchi Ghan Vati in the treatment of COVID-19 related illness</t>
  </si>
  <si>
    <t>CTRI/2020/05/025370</t>
  </si>
  <si>
    <t>Single Arm Trial
  Method of generating randomization sequence:Adaptive randomization, such as minimization  Method of allocation concealment:Not Applicable  Blinding and masking:Open Label</t>
  </si>
  <si>
    <t>Dr SR Rajasthan Ayurved University Jodhpur</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</si>
  <si>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</si>
  <si>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</si>
  <si>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</si>
  <si>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</si>
  <si>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</si>
  <si>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</si>
  <si>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1.	Clinical cure rate: Time to get a negative status of Covid-19. (defined as viral load of respiratory specimen negative for two consecutive times when tested in an interval of two days) [Time frame 1 month]Timepoint: [Time frame 1 month]</t>
  </si>
  <si>
    <t>A Randomized Controlled Trial to Evaluate the Safety and Efficacy of Nebulized Ampion In Adults With Respiratory Distress Secondary to COVID-19 Infection</t>
  </si>
  <si>
    <t>Biological: Ampion;Other: Standard of Care</t>
  </si>
  <si>
    <t>https://clinicaltrials.gov/show/NCT04606784</t>
  </si>
  <si>
    <t>Study of Nebulized Ampion for the Treatment of Adult COVID-19 Patients With Respiratory Distress</t>
  </si>
  <si>
    <t>NCT04606784</t>
  </si>
  <si>
    <t>Ampio Pharmaceuticals. Inc.</t>
  </si>
  <si>
    <t>Ampio Pharmaceuticals, Inc.</t>
  </si>
  <si>
    <t>AP-014@ampiopharma.com</t>
  </si>
  <si>
    <t>720-437-6500</t>
  </si>
  <si>
    <t>_x000D_&lt;br&gt;        Inclusion Criteria:_x000D_&lt;br&gt;_x000D_&lt;br&gt;          1. Male or female, = 18 years old._x000D_&lt;br&gt;_x000D_&lt;br&gt;          2. Diagnosed with COVID-19, as evaluated by PCR test confirming infection with_x000D_&lt;br&gt;             SARS-CoV-2, or suspected COVID-19 diagnosis based on radiological clinical findings._x000D_&lt;br&gt;_x000D_&lt;br&gt;          3. Respiratory distress as evidenced by at least two of the following:_x000D_&lt;br&gt;_x000D_&lt;br&gt;               -  Radiographic infiltrates by imaging (chest x-ray, CT scan, etc.)_x000D_&lt;br&gt;_x000D_&lt;br&gt;               -  Recording of SpO2 = 90% or the patient is requiring supplemental oxygen to_x000D_&lt;br&gt;                  maintain an SpO2 = 90%_x000D_&lt;br&gt;_x000D_&lt;br&gt;               -  Requiring supplemental oxygen_x000D_&lt;br&gt;_x000D_&lt;br&gt;               -  Diagnosis of mild, moderate, or severe ARDS by Berlin definition_x000D_&lt;br&gt;_x000D_&lt;br&gt;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within the next 24 hours, irrespective of the provision of treatments._x000D_&lt;br&gt;_x000D_&lt;br&gt;          2. Patient has a do-not-resuscitate (DNR) or do-not-intubate (DNI) order in place_x000D_&lt;br&gt;_x000D_&lt;br&gt;          3. Patient has severe chronic obstructive pulmonary disease (COPD), chronic renal_x000D_&lt;br&gt;             failure, or significant liver abnormality (e.g. cirrhosis, transplant, etc.)._x000D_&lt;br&gt;_x000D_&lt;br&gt;          4. Patient is on chronic immunosuppressive medication._x000D_&lt;br&gt;_x000D_&lt;br&gt;          5. As a result of the medical review and screening investigation, the Principal_x000D_&lt;br&gt;             Investigator considers the patient unfit for the study._x000D_&lt;br&gt;_x000D_&lt;br&gt;          6. A history of allergic reactions to human albumin (reaction to non-human albumin such_x000D_&lt;br&gt;             as egg albumin is not an exclusion criterion) or excipients in 5% human albumin_x000D_&lt;br&gt;             (N-acetyltryptophan, sodium caprylate)._x000D_&lt;br&gt;_x000D_&lt;br&gt;          7. Patient has known pregnancy or is currently breastfeeding._x000D_&lt;br&gt;_x000D_&lt;br&gt;          8. Participation in another clinical trial (not including treatments for COVID-19 as_x000D_&lt;br&gt;             approved by the FDA through expanded access or compassionate use)._x000D_&lt;br&gt;_x000D_&lt;br&gt;          9. Baseline QT prolongation._x000D_&lt;br&gt;</t>
  </si>
  <si>
    <t>Incidence and severity of adverse events;Incidence and severity of adverse events</t>
  </si>
  <si>
    <t>Low-dose Hydrocortisone in Patients With COVID-19 and Severe Hypoxia - the COVID STEROID Trial</t>
  </si>
  <si>
    <t>Drug: Hydrocortisone;Drug: Sodium Chloride 9mg/mL</t>
  </si>
  <si>
    <t>https://clinicaltrials.gov/show/NCT04348305</t>
  </si>
  <si>
    <t>Hydrocortisone for COVID-19 and Severe Hypoxia</t>
  </si>
  <si>
    <t>NCT04348305</t>
  </si>
  <si>
    <t>Scandinavian Critical Care Trials Group</t>
  </si>
  <si>
    <t>Covid-19;Hypoxia</t>
  </si>
  <si>
    <t>COVID STEROID</t>
  </si>
  <si>
    <t>Anders Perner, MD, PhD</t>
  </si>
  <si>
    <t>Rigshospitalet, Denmark</t>
  </si>
  <si>
    <t>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t>
  </si>
  <si>
    <t>Days alive without life support at day 28</t>
  </si>
  <si>
    <t>Efficacy of Palm Leaf Extract (Phoenix dactylifera) in Patients with COVID-19 Patients Admitted to Ganjavian Hospital in Dezful with Mild to Moderate Stages: A Randomized Clinical Trial</t>
  </si>
  <si>
    <t>Intervention 1: Intervention group: treatment- medicine: Phoenix medicine (contains hydro alcoholic solution, Phoenix leaf extract, Vitamin C and Strawberry flavoring) 5 times/day, each time 5 ml. Intervention 2: Control group: treatment-placebo: contains hydro alcoholic solution, Vitamin C , Strawberry flavoring, without Phoenix leaf extract)                    5 times/day, each time 5 ml.</t>
  </si>
  <si>
    <t>http://en.irct.ir/trial/51772</t>
  </si>
  <si>
    <t>Efficacy of Date Palm Leaf Extract (Phoenix dactylifera) in Patients with COVID-19 Hospitalized in Ganjavian Hospital in Dezful</t>
  </si>
  <si>
    <t>IRCT20201015049036N1</t>
  </si>
  <si>
    <t>Randomization: Randomized, Blinding: Double blinded, Placebo: Used, Assignment: Parallel, Purpose: Treatment, Other design features: The study will be conducted in cooperation with infectious and internal specialists and pulmonary specialists, Randomization description: Patients with inclusion criteria and with respect to their genders will be assessed clinically. The patients will be divided into to two groups randomly: drug recipients and placebo recipients. The patients will be assigned certain codes, and only the pharmacy team will be aware of the nature of the two groups. The physician in chief, the nurses  and the patients are not aware of whether they are receiving drug or placebo.placebo of the syrup, Blinding description: Patients use drugs and placebo that are in exactly the same containers and labels but have different codes, and except for the pharmacy team, none of the treating physicians, nurses, and patients are aware of those codes.</t>
  </si>
  <si>
    <t>Coronavirous (COVID19). &lt;br&gt;Corona virus infection, unspecified;U07.1</t>
  </si>
  <si>
    <t>Mohammad Dorchin</t>
  </si>
  <si>
    <t>No.440 west Farhang 2 Ave.</t>
  </si>
  <si>
    <t>dr.dorchin@gmail.com</t>
  </si>
  <si>
    <t>+98 61 4255 6011</t>
  </si>
  <si>
    <t>Inclusion criteria: Patients &gt;12 years of age (male/female) with mild to moderate disease, which can be determined by clinical criteria (dry cough, fever and dyspnea) and paraclinical indices PO2, PCR, CT Scan, CRP, CBC&lt;br&gt;Signing the form of consent by persons &gt;18 years of age or the guardians of the under-aged patients</t>
  </si>
  <si>
    <t>Exclusion criteria: Dissatisfaction of patients or the patients' guardians&lt;br&gt;Any allergic reactions from the use of the palm extract&lt;br&gt;Critically ill patients or the cases where the physician in chief may not recommend this intervention for hospitalized patients</t>
  </si>
  <si>
    <t>Lung infection. Timepoint: At the beginning of entering the plan, at the end of the first week of treatment and at the end of the second week of treatment. Method of measurement: CT Scan.;Virus diagnosis. Timepoint: At the beginning of entering the plan, at the end of the first week of treatment and at the end of the second week of treatment. Method of measurement: PCR.;Fever. Timepoint: At the beginning of entering the plan, at the end of the first week of treatment and at the end of the second week of treatment. Method of measurement: Thermometer.;PaO2: oxygen pressure in arterial blood. Timepoint: At the beginning of entering the plan, at the end of the first week of treatment and at the end of the second week of treatment. Method of measurement: Record the degree of oxygen pressure.;CRP: reactive protein in blood for detect the inflammation. Timepoint: At the beginning of entering the plan, at the end of the first week of treatment and at the end of the second week of treatment. Method of measurement: Comparison with normal standard range in blood test.;ESR: erythrocyte sedimentation rate used to monitor inflammatory diseases. Timepoint: At the beginning of entering the plan, at the end of the first week of treatment and at the end of the second week of treatment. Method of measurement: Comparison with normal standard range in blood test.;WBC: white blood cell. Timepoint: At the beginning of entering the plan, at the end of the first week of treatment and at the end of the second week of treatment. Method of measurement: Comparison with normal standard range in blood test.</t>
  </si>
  <si>
    <t>Evaluation of the effect of ghamz with needle, based on the knowledge of Persian medicine on improvement of respiratory symptoms of COVID-19 patients admitted to hospital</t>
  </si>
  <si>
    <t>Intervention 1: Intervention group: In intervention group ghamz with needle will be performed at six points LU5, LU7 and SP6, symmetrically on both sides of the body, (points 5 and 7 of the lung path and point 6 of the spleen path) for 20 minutes daily for 7 days. In addition, patients receive conventional medical treatments according to the instructions issued by the Ministry of Health. Intervention 2: Control group: In control group sham therapy will be performed at six points LU5, LU7 and SP6, symmetrically on both sides of the body, (points 5 and 7 of the lung path and point 6 of the spleen path) for 20 minutes daily for 7 days. In addition, patients receive conventional medical treatments according to the instructions issued by the Ministry of Health.</t>
  </si>
  <si>
    <t>http://en.irct.ir/trial/51709</t>
  </si>
  <si>
    <t>Evaluation of the effect of ghamz with needle on improvement of respiratory symptoms of COVID-19 patients admitted to hospital</t>
  </si>
  <si>
    <t>IRCT20150825023753N17</t>
  </si>
  <si>
    <t>Randomization: Randomized, Blinding: Single blinded, Placebo: Used, Assignment: Parallel, Purpose: Treatment, Randomization description: Random allocation software Ink is used to create blocks. Then, patients based on their allocated numbers, From patient number 1 to the last patient, respectively, considering the designed table are placed in groups A or B , Blinding description: The patient and the therapist are aware of the intervention, but the clinical evaluator is unaware of the intervention.</t>
  </si>
  <si>
    <t>Dr. Amir Mohammad Jaladat</t>
  </si>
  <si>
    <t>Medical School of Shiraz University of Medical Sciences</t>
  </si>
  <si>
    <t>drjaladat@gmail.com</t>
  </si>
  <si>
    <t>+98 71 3234 9983</t>
  </si>
  <si>
    <t>Inclusion criteria: The patient's coronavirus is approved by PCR test&lt;br&gt;The patient is hospitalized.&lt;br&gt;The patient agrees to participate in the study&lt;br&gt;The respiratory rate of the patient is more than 30 times per minute&lt;br&gt;Blood oxygen level should be less than 93%&lt;br&gt;The patient have pulmonary infiltration according to chest x-ray graph&lt;br&gt;The patient does not afflict from any serious simultaneous heart, lung, brain, and endocrine disease&lt;br&gt;The patient's ability and personal desire to fill out a personal consent form to enter the study</t>
  </si>
  <si>
    <t>Exclusion criteria: The patient suffers from any serious concomitant diseases of the heart, lungs, brain, glands&lt;br&gt;Patient dissatisfaction with participation in the study&lt;br&gt;Pregnant and lactating mothers&lt;br&gt;Existence of any conditions in the patient that, according to the physician's judgment, prevent the continuation of the treatment intervention&lt;br&gt;Resistant hypoxemia&lt;br&gt;Hemodynamic instability&lt;br&gt;Hypercapnia</t>
  </si>
  <si>
    <t>Respiratory rate per minutes. Timepoint: Daily. Method of measurement: Using a vital signs monitoring device (heart monitoring).;Percentage of blood oxygen saturation. Timepoint: Daily. Method of measurement: Pulse oximeter device.;Cough. Timepoint: Daily. Method of measurement: Visual Analogue Scale (VAS).;Dyspnea. Timepoint: Daily. Method of measurement: Visual Analogue Scale (VAS).;Body temperature (fever). Timepoint: Daily. Method of measurement: Thermometer.</t>
  </si>
  <si>
    <t>https://clinicaltrials.gov/show/NCT04492514</t>
  </si>
  <si>
    <t>Mavrilimumab to Reduce Progression of Acute Respiratory Failure in COVID-19 Pneumonia and Systemic Hyper-inflation</t>
  </si>
  <si>
    <t>NCT04492514</t>
  </si>
  <si>
    <t>Kristin Hudock</t>
  </si>
  <si>
    <t>Kristin Hudock, MD;Kristin Hudock, MD;Kristin Hudock, MD</t>
  </si>
  <si>
    <t>;hudockkn@ucmail.uc.edu;hudockkn@ucmail.uc.edu</t>
  </si>
  <si>
    <t>;513-803-7819;513-803-7819</t>
  </si>
  <si>
    <t>_x000D_&lt;br&gt;        Inclusion Criteria:_x000D_&lt;br&gt;_x000D_&lt;br&gt;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 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</si>
  <si>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Primary Outcome Measure:</t>
  </si>
  <si>
    <t>A Phase 1, Randomized, Double-Blind, Placebo-Controlled, Single and Multiple Ascending Dose Study of SAB-185 in Healthy Subjects</t>
  </si>
  <si>
    <t>Biological: SAB-185;Other: Normal saline</t>
  </si>
  <si>
    <t>https://clinicaltrials.gov/show/NCT04468958</t>
  </si>
  <si>
    <t>Safety, Tolerability, and Pharmacokinetics of SAB-185 in Healthy Participants</t>
  </si>
  <si>
    <t>NCT04468958</t>
  </si>
  <si>
    <t>_x000D_&lt;br&gt;        Inclusion Criteria:_x000D_&lt;br&gt;_x000D_&lt;br&gt;        Subjects must meet all of the following criteria for inclusion:_x000D_&lt;br&gt;_x000D_&lt;br&gt;          1. 18-60 years of age_x000D_&lt;br&gt;_x000D_&lt;br&gt;          2. Able to understand the study and comply with all study procedures_x000D_&lt;br&gt;_x000D_&lt;br&gt;          3. Agrees not to participate in any other trial of an investigational product during the_x000D_&lt;br&gt;             study period_x000D_&lt;br&gt;_x000D_&lt;br&gt;          4. Willing and able to provide written informed consent prior to the start of any study_x000D_&lt;br&gt;             related activities_x000D_&lt;br&gt;_x000D_&lt;br&gt;          5. In good health in the opinion of the site principal investigator as determined by_x000D_&lt;br&gt;             vital signs, medical history, physical examination and clinical laboratory tests_x000D_&lt;br&gt;_x000D_&lt;br&gt;          6.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7. Subjects agree to sexual abstinence (refraining from heterosexual intercourse for at_x000D_&lt;br&gt;             least 90 days following the last dose of study product) if not using birth control or_x000D_&lt;br&gt;             condoms for males._x000D_&lt;br&gt;_x000D_&lt;br&gt;        Exclusion Criteria:_x000D_&lt;br&gt;_x000D_&lt;br&gt;          1. Female subjects with positive pregnancy test, breastfeeding, or planning to become_x000D_&lt;br&gt;             pregnant/breastfeed during the study period._x000D_&lt;br&gt;_x000D_&lt;br&gt;          2. Treatment or participation in another clinical trial of any other investigational_x000D_&lt;br&gt;             agent within 30 days prior to enrollment._x000D_&lt;br&gt;_x000D_&lt;br&gt;          3. Use of other drugs that, in the opinion of the investigator, could complicate analysis_x000D_&lt;br&gt;             of SAB-185._x000D_&lt;br&gt;_x000D_&lt;br&gt;          4. Subjects with the following risk factors:_x000D_&lt;br&gt;_x000D_&lt;br&gt;               -  Compromised immune system including confirmed diagnosis of current cancer under_x000D_&lt;br&gt;                  treatment, inherited deficiencies of the immune system, immune suppressing_x000D_&lt;br&gt;                  medication,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of_x000D_&lt;br&gt;                  supplemental oxygen_x000D_&lt;br&gt;_x000D_&lt;br&gt;               -  Chronic asthma requiring the use of oral steroids or hospitalization in the last_x000D_&lt;br&gt;                  six months_x000D_&lt;br&gt;_x000D_&lt;br&gt;               -  Renal failure or renal insufficiency requiring dialysis_x000D_&lt;br&gt;_x000D_&lt;br&gt;               -  Congestive heart failure or significant atherosclerotic disease (coronary artery_x000D_&lt;br&gt;                  disease or peripheral vascular disease)_x000D_&lt;br&gt;_x000D_&lt;br&gt;               -  Hypertension, diabetes, those currently vaping or smoking or with a history of_x000D_&lt;br&gt;                  chronic smoking, and those with BMI &gt; 35 kg/m2_x000D_&lt;br&gt;_x000D_&lt;br&gt;          5. Receipt of pooled immunoglobulin or plasma in past 30 days_x000D_&lt;br&gt;_x000D_&lt;br&gt;          6. Any other underlying medical (cardiac, liver, renal, neurological, respiratory) or_x000D_&lt;br&gt;             psychiatric condition that in the view of the investigator would preclude use of_x000D_&lt;br&gt;             SAB-185_x000D_&lt;br&gt;_x000D_&lt;br&gt;          7. Known IgA deficiency or previous allergic reaction to intravenous immunoglobin_x000D_&lt;br&gt;             (IVIG)/subcutaneous immunoglobin (SCIG)_x000D_&lt;br&gt;_x000D_&lt;br&gt;          8. Positive screening test for hepatitis B virus surface antigen, hepatitis C virus_x000D_&lt;br&gt;             antibody, or HIV antibody_x000D_&lt;br&gt;_x000D_&lt;br&gt;          9. Positive screening test for rheumatoid factor_x000D_&lt;br&gt;_x000D_&lt;br&gt;         10. History of COVID-19_x000D_&lt;br&gt;_x000D_&lt;br&gt;         11. Positive FDA-authorized screening test for serum SARS-CoV-2 antibody or presence of_x000D_&lt;br&gt;             SARS-CoV-2 on nasopharyngeal or oropharyngeal swab by FDA-authorized RT-PCR_x000D_&lt;br&gt;_x000D_&lt;br&gt;         12. History of allergy, anaphylaxis, or severe reaction to beef products (including milk_x000D_&lt;br&gt;             and gelatin)._x000D_&lt;br&gt;</t>
  </si>
  <si>
    <t>Dynamics of Hemostatic Parameters in COVID-19 and Comparison of Intervention Strategies Through Adaptive Clinical Trial</t>
  </si>
  <si>
    <t>Drug: unfractionated Heparin;Drug: Unfractionated heparin nebulized;Drug: acetylsalicylic acid;Drug: Enoxaparin</t>
  </si>
  <si>
    <t>https://clinicaltrials.gov/show/NCT04466670</t>
  </si>
  <si>
    <t>Hemostasis in COVID-19: an Adaptive Clinical Trial</t>
  </si>
  <si>
    <t>NCT04466670</t>
  </si>
  <si>
    <t>July 8, 2020</t>
  </si>
  <si>
    <t>Vanderson Rocha, MD.PhD</t>
  </si>
  <si>
    <t>vanderson.rocha@hc.fm.usp.br</t>
  </si>
  <si>
    <t>_x000D_&lt;br&gt;        Inclusion Criteria:_x000D_&lt;br&gt;_x000D_&lt;br&gt;          -  Adult =18 years of age at time of enrollment_x000D_&lt;br&gt;_x000D_&lt;br&gt;          -  Subjects with a positive COVID-19 diagnosis by RT-PCR or serologic testing_x000D_&lt;br&gt;_x000D_&lt;br&gt;          -  Subject (or legally authorized representative) must be willing, understanding and able_x000D_&lt;br&gt;             to provide written informed consent._x000D_&lt;br&gt;_x000D_&lt;br&gt;        Exclusion Criteria:_x000D_&lt;br&gt;_x000D_&lt;br&gt;          1. General_x000D_&lt;br&gt;_x000D_&lt;br&gt;               -  Indications for therapeutic anticoagulation_x000D_&lt;br&gt;_x000D_&lt;br&gt;               -  History of chronic lung disease oxygen dependent_x000D_&lt;br&gt;_x000D_&lt;br&gt;               -  Pregnancy_x000D_&lt;br&gt;_x000D_&lt;br&gt;               -  Death considered imminent and inevitable within 24 hours_x000D_&lt;br&gt;_x000D_&lt;br&gt;               -  Patients under exclusive palliative care_x000D_&lt;br&gt;_x000D_&lt;br&gt;               -  Participation in another trial of investigational drug_x000D_&lt;br&gt;_x000D_&lt;br&gt;               -  Body weight &lt; 40 Kg_x000D_&lt;br&gt;_x000D_&lt;br&gt;               -  Total bilirubin &gt; 20 mg/dL_x000D_&lt;br&gt;_x000D_&lt;br&gt;               -  Severe active bleeding_x000D_&lt;br&gt;_x000D_&lt;br&gt;               -  Known allergy to UFH or LMWH_x000D_&lt;br&gt;_x000D_&lt;br&gt;               -  History of heparin-induced thrombocytopenia (HIT) within the past 6 months_x000D_&lt;br&gt;_x000D_&lt;br&gt;               -  Bacterial endocarditis_x000D_&lt;br&gt;_x000D_&lt;br&gt;          2. Exclusion criteria at phase 1_x000D_&lt;br&gt;_x000D_&lt;br&gt;             ‚Ä¢ Platelets &lt; 25,000_x000D_&lt;br&gt;_x000D_&lt;br&gt;          3. Exclusion criteria at phase 2_x000D_&lt;br&gt;_x000D_&lt;br&gt;               -  Platelets &lt; 50,000_x000D_&lt;br&gt;_x000D_&lt;br&gt;               -  History of surgery in the last 30 days_x000D_&lt;br&gt;_x000D_&lt;br&gt;               -  Intervention C: allergy to ASS and long-term use of antiplatelet drug_x000D_&lt;br&gt;</t>
  </si>
  <si>
    <t>Hospital discharge - alive / death</t>
  </si>
  <si>
    <t>Clinical Study for Umbilical Cord Blood Mononuclear Cells in the Treatment of Acute Novel Coronavirus Pneumonia (NCP)</t>
  </si>
  <si>
    <t>Experimental group:Conventional treatment followed by Intravenous infusion of  Umbilical Cord Blood Mononuclear Cells preparations;Control group:Conventional treatment;</t>
  </si>
  <si>
    <t>http://www.chictr.org.cn/showproj.aspx?proj=49374</t>
  </si>
  <si>
    <t>Cancelled by the investigator               Clinical Study for Umbilical Cord Blood Mononuclear Cells in the Treatment of Acute Novel Coronavirus Pneumonia (COVID-19)</t>
  </si>
  <si>
    <t>ChiCTR2000029812</t>
  </si>
  <si>
    <t>A multicenter, randomized, open and controlled trial for the efficacy and safety of Kang-Bing-Du granules in the treatment of novel coronavirus pneumonia (COVID-19)</t>
  </si>
  <si>
    <t>experimental group:routine treatment and Kangbingdu granules;control group:routine treatment ;</t>
  </si>
  <si>
    <t>http://www.chictr.org.cn/showproj.aspx?proj=49138</t>
  </si>
  <si>
    <t>ChiCTR2000029781</t>
  </si>
  <si>
    <t>1277 Jiefang Avenue, Wuhan, Hubei</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</si>
  <si>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</si>
  <si>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</si>
  <si>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Disappearance rate of fever symptoms;</t>
  </si>
  <si>
    <t>MET-Covid Trial - Metformin for Outpatient Treatment and Post-exposure Prophylaxis (PEP) of COVID-19</t>
  </si>
  <si>
    <t>Drug: Metformin;Drug: Placebo</t>
  </si>
  <si>
    <t>https://clinicaltrials.gov/show/NCT04510194</t>
  </si>
  <si>
    <t>MET-Covid -- Outpatient Metformin Use for Covid-19.</t>
  </si>
  <si>
    <t>NCT04510194</t>
  </si>
  <si>
    <t>Carolyn Bramante, MD;Carolyn Bramante, MD</t>
  </si>
  <si>
    <t>;Covid19trial@umn.edu</t>
  </si>
  <si>
    <t>;612-624-5624</t>
  </si>
  <si>
    <t>University of Minnesota;</t>
  </si>
  <si>
    <t>_x000D_&lt;br&gt;        Inclusion Criteria, Stage 1 Treatment Trial:_x000D_&lt;br&gt;_x000D_&lt;br&gt;          -  Positive laboratory test for active SARS-CoV-2 viral infection based on local_x000D_&lt;br&gt;             laboratory standard (i.e. +PCR) within 3 days of randomization; negative antibody test_x000D_&lt;br&gt;             not required._x000D_&lt;br&gt;_x000D_&lt;br&gt;          -  Age &gt;=30 years and &lt; 85 years_x000D_&lt;br&gt;_x000D_&lt;br&gt;          -  GFR&gt;45ml/min within 2 weeks of enrollment_x000D_&lt;br&gt;_x000D_&lt;br&gt;          -  Patient has medical record visible within the EHR of participating sites_x000D_&lt;br&gt;_x000D_&lt;br&gt;          -  BMI &gt;= 25kg/m2 by self-report height/weight or &gt;= 23kg/m2 in patients who_x000D_&lt;br&gt;             self-identify in S. Asian or Latinx background.59-61_x000D_&lt;br&gt;_x000D_&lt;br&gt;          -  Willing and able to comply with study procedures_x000D_&lt;br&gt;_x000D_&lt;br&gt;          -  Has an address and electronic device for communication_x000D_&lt;br&gt;_x000D_&lt;br&gt;        Exclusion Criteria, Stage 1 Treatment Trial:_x000D_&lt;br&gt;_x000D_&lt;br&gt;          -  Symptom onset greater than 7 days before randomization (symptoms not required for_x000D_&lt;br&gt;             inclusion)._x000D_&lt;br&gt;_x000D_&lt;br&gt;          -  Currently taking metformin_x000D_&lt;br&gt;_x000D_&lt;br&gt;          -  Electronic medical record history of kidney disease, i.e.:_x000D_&lt;br&gt;_x000D_&lt;br&gt;          -  Estimated Glomerular Filtration Rate (eGFR) of &lt; 45ml/min/1.73 m2_x000D_&lt;br&gt;_x000D_&lt;br&gt;          -  Other kidney disease that in the opinion of the investigator would affect clearance_x000D_&lt;br&gt;_x000D_&lt;br&gt;          -  Electronic medical record history of severe liver disease_x000D_&lt;br&gt;_x000D_&lt;br&gt;          -  Other liver disease that in the opinion of the investigator, would affect metformin_x000D_&lt;br&gt;             clearance_x000D_&lt;br&gt;_x000D_&lt;br&gt;          -  Documented AST or ALT &gt; 3 times the upper limit of normal within 3 months of_x000D_&lt;br&gt;             randomization (if available in electronic medical record)_x000D_&lt;br&gt;_x000D_&lt;br&gt;          -  EHR of NYHA Stage 3 or 4 heart failure_x000D_&lt;br&gt;_x000D_&lt;br&gt;          -  Inability to obtain informed consent_x000D_&lt;br&gt;_x000D_&lt;br&gt;          -  Enrollment in another blinded RCT for COVID_x000D_&lt;br&gt;_x000D_&lt;br&gt;          -  Alcohol use disorder_x000D_&lt;br&gt;_x000D_&lt;br&gt;          -  Patients taking these medications: cimetidine, hydroxychloroquine, insulin,_x000D_&lt;br&gt;             sulfonylurea, dolutegravir, patiromer, ranolazine, tafenoquine_x000D_&lt;br&gt;_x000D_&lt;br&gt;          -  Hospitalized, for COVID-19 or other reasons._x000D_&lt;br&gt;</t>
  </si>
  <si>
    <t>Change in C-Reactive Protein;Change in Albumin;Change in Viral load</t>
  </si>
  <si>
    <t>An International Randomized Trial of Additional Treatments for COVID-19 in Hospitalized Patients Who Are All Receiving the Local Standard of Care - WHO-SOLIDARITY-GERMANY</t>
  </si>
  <si>
    <t>Other: Standard of Care (SoC);Drug: Remdesivir</t>
  </si>
  <si>
    <t>https://clinicaltrials.gov/show/NCT04575064</t>
  </si>
  <si>
    <t>NCT04575064</t>
  </si>
  <si>
    <t>Professor Dr. Bernd M√ºhlbauer</t>
  </si>
  <si>
    <t>SARS-CoV-2 Infection;COVID-19;Moderate and Severe COVID-19</t>
  </si>
  <si>
    <t>Tobias Welte, MD, Prof.</t>
  </si>
  <si>
    <t>_x000D_&lt;br&gt;        Inclusion Criteria:_x000D_&lt;br&gt;_x000D_&lt;br&gt;          -  Patients 18 years and older_x000D_&lt;br&gt;_x000D_&lt;br&gt;          -  Current SARS-CoV-2 infection_x000D_&lt;br&gt;_x000D_&lt;br&gt;          -  Admitted to the hospital ward or the ICU due to COVID-19_x000D_&lt;br&gt;_x000D_&lt;br&gt;          -  SpO2 &lt;= 94% on room air OR oxygen demand OR breathing support_x000D_&lt;br&gt;_x000D_&lt;br&gt;          -  Written informed consent obtained_x000D_&lt;br&gt;_x000D_&lt;br&gt;        Exclusion Criteria:_x000D_&lt;br&gt;_x000D_&lt;br&gt;          -  Patient's non-consent or inability to informed consent_x000D_&lt;br&gt;_x000D_&lt;br&gt;          -  Pregnant or breastfeeding women._x000D_&lt;br&gt;_x000D_&lt;br&gt;          -  Subjects pretreated with one of the study drugs in the past 29 days_x000D_&lt;br&gt;_x000D_&lt;br&gt;          -  Anticipated transfer within 72 hours to a non-study hospital_x000D_&lt;br&gt;_x000D_&lt;br&gt;          -  Severe co-morbidity with life expectancy &lt; 3 months_x000D_&lt;br&gt;_x000D_&lt;br&gt;          -  AST or ALT &gt; 5 times the upper limit of normal_x000D_&lt;br&gt;_x000D_&lt;br&gt;          -  Stage 4 severe chronic kidney disease or requiring dialysis_x000D_&lt;br&gt;_x000D_&lt;br&gt;          -  Contraindications and known intolerance to any of the study drugs_x000D_&lt;br&gt;_x000D_&lt;br&gt;          -  Subjects participating in a potentially confounding drug or device trial_x000D_&lt;br&gt;_x000D_&lt;br&gt;          -  Any reason why the patient should not participate (investigator's opinion)_x000D_&lt;br&gt;</t>
  </si>
  <si>
    <t>Improvement of clinical status on the ordinal 7-point severity-scale at day 15.</t>
  </si>
  <si>
    <t>Resolving inflammatory storm in COVID-19 patients by Omega-3 polyunsaturated fatty acids._x000D_
_x000D_
- A single-blind, randomized, placebo-controlled feasibility study</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</si>
  <si>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</si>
  <si>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https://www.clinicaltrialsregister.eu/ctr-search/search?query=eudract_number:2020-002293-28</t>
  </si>
  <si>
    <t>Treatment with Omega-3 polyunsaturated fatty acids in COVID-19 patients._x000D_
_x000D_
A single-blind, randomized, placebo-controlled feasibility study.</t>
  </si>
  <si>
    <t>EUCTR2020-002293-28-SE</t>
  </si>
  <si>
    <t xml:space="preserve">Controlled: yes
Randomised: yes
Open: no
Single blind: yes
Double blind: no
Parallel group: no
Cross over: no
Other: no
If controlled, specify comparator, Other Medicinial Product: no
Placebo: yes
Other: no
Number of treatment arms in the trial: 2
</t>
  </si>
  <si>
    <t>SARS-COV-2 Infection &lt;br&gt;MedDRA version: 23.0
Level: LLT
Classification code 10084272
Term: SARS-CoV-2 infection
System Organ Class: 100000004862
;Therapeutic area: Diseases [C] - Virus Diseases [C02]</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</si>
  <si>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</si>
  <si>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</si>
  <si>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</si>
  <si>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</si>
  <si>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</si>
  <si>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Main Objective: To establish the effects of omega-3 fatty acids (Omegaven¬Æ) on inflammatory biomarkers in COVID-19 patients compared to placebo.;Secondary Objective: To establish if Omegaven¬Æ increases omega-3 index and proresolving mediators.&lt;br&gt;&lt;br&gt;To establish the feasibility of the study protocol.&lt;br&gt;;Primary end point(s): Changes in a panel of inflammatory biomarkers measured in blood samples, urine samples and released from ex vivo stimulated leukocytes after 5 days of treatment.;Timepoint(s) of evaluation of this end point: After 5 Days of treatment.</t>
  </si>
  <si>
    <t>Effect of Montelukast on inflammatory factors in patients with COVID-19</t>
  </si>
  <si>
    <t>Intervention 1: Test group: treatment with standard regimen along with Montelukast (current drugs for COVID-19 treatment such as Caletra and supportive treatment+ Montelukast at dose 10mg per day for at least 10 days). Intervention 2: Control group: standard regimen of COVID-19((current drugs for COVID-19 treatment such as Caletra and supportive treatment).</t>
  </si>
  <si>
    <t>http://en.irct.ir/trial/49420</t>
  </si>
  <si>
    <t>Montelukast in COVID-19</t>
  </si>
  <si>
    <t>IRCT20180624040213N2</t>
  </si>
  <si>
    <t>Randomization: Randomized, Blinding: Single blinded, Placebo: Not used, Assignment: Parallel, Purpose: Treatment, Other design features: -, Randomization description: blocking Randomization &amp; Concealment (A&amp;B groups), Blinding description: Blinding: single blind and open label.</t>
  </si>
  <si>
    <t>Hossein Najafzadehvarzi</t>
  </si>
  <si>
    <t>Medical faculty, Babol University of Medical Sciences, Ganjafrooz street, Kargar squer, Babol</t>
  </si>
  <si>
    <t>najafzadehvarzi@gmail.com</t>
  </si>
  <si>
    <t>+98 11 3219 9936</t>
  </si>
  <si>
    <t>Inclusion criteria: All hospitalized patients with confirmed COVID-19 at both gender and 18-90 ages include in this study&lt;br&gt;All hospitalized patients with confirmed COVID-19  without other severe disease&lt;br&gt;Patient consent</t>
  </si>
  <si>
    <t>Exclusion criteria: Patients with suspected COVID-19&lt;br&gt;History of allergy to Montelukast&lt;br&gt;lack of cooperation from the patient</t>
  </si>
  <si>
    <t>Change of interleukin levels. Timepoint: Beging of study and 10 days later. Method of measurement: With ELISA kit.</t>
  </si>
  <si>
    <t>Efficacy and Safety Study of Nitazoxanide (NTX) in the Treatment of Patients With SARS-CoC-2 Virus Infection (COVID-19). A Pilot, Randomized, Simple Blind, Placebo-controlled, Parallel-group Study</t>
  </si>
  <si>
    <t>https://clinicaltrials.gov/show/NCT04463264</t>
  </si>
  <si>
    <t>Efficacy and Safety Study of Nitazoxanide (NTX) in the Treatment of Patients With SARS-CoV-2 Virus Infection (COVID-19)</t>
  </si>
  <si>
    <t>NCT04463264</t>
  </si>
  <si>
    <t>Laboratorios Roemmers S.A.I.C.F.</t>
  </si>
  <si>
    <t>Marcelo Silva, MD;Marcelo Silva, MD;Marcelo Silva, MD</t>
  </si>
  <si>
    <t>;MSILVA@cas.austral.edu.ar;MSILVA@cas.austral.edu.ar</t>
  </si>
  <si>
    <t>;(+54 11) 6418-1701;(+54 11) 6418-1701</t>
  </si>
  <si>
    <t>Austral University, Argentina;</t>
  </si>
  <si>
    <t>_x000D_&lt;br&gt;        Inclusion Criteria:_x000D_&lt;br&gt;_x000D_&lt;br&gt;          -  Adult male and female patients (= 18 years and &lt;60 years)._x000D_&lt;br&gt;_x000D_&lt;br&gt;          -  Signature of informed consent._x000D_&lt;br&gt;_x000D_&lt;br&gt;          -  Patients with a positive test for SARS-CoV-2 and mild symptoms of COVID-19 (without_x000D_&lt;br&gt;             severity criteria as detailed by the Ministry of Health of Argentina - MSN)_x000D_&lt;br&gt;_x000D_&lt;br&gt;        Exclusion Criteria:_x000D_&lt;br&gt;_x000D_&lt;br&gt;          -  Patients under 18 years of age and over 60 years of age._x000D_&lt;br&gt;_x000D_&lt;br&gt;          -  Breastfeeding or pregnant women (with positive pregnancy blood test in women of_x000D_&lt;br&gt;             childbearing age)._x000D_&lt;br&gt;_x000D_&lt;br&gt;          -  Patients with mild pneumonia in the presence of risk factors or moderate or severe_x000D_&lt;br&gt;             pneumonia (based on the severity criteria set by the Ministry of Health of Argentina),_x000D_&lt;br&gt;             or patients who require mechanical ventilation at screening._x000D_&lt;br&gt;_x000D_&lt;br&gt;          -  Patients in whom NTX and/or lactose is contraindicated._x000D_&lt;br&gt;_x000D_&lt;br&gt;          -  Any other contraindication based on the judgment of the treating physician._x000D_&lt;br&gt;</t>
  </si>
  <si>
    <t>Eradication of SARS COV-2 from patients' respiratory tract secretions by treatment day 7th.</t>
  </si>
  <si>
    <t>Evaluation of the effect of Afsantin in the treatment of COVID 19 patients</t>
  </si>
  <si>
    <t>Intervention 1: Intervention group: The Afsantin capsule is taken as a 1000 mg soft capsule four times a day for 14 days. Intervention 2: Control group: The placebo is taken as a capsule four times a day for 14 days.</t>
  </si>
  <si>
    <t>http://en.irct.ir/trial/49544</t>
  </si>
  <si>
    <t>Evaluation of the effect of Afsantin on COVID 19</t>
  </si>
  <si>
    <t>IRCT20190415043279N6</t>
  </si>
  <si>
    <t>Randomization: Randomized, Blinding: Double blinded, Placebo: Used, Assignment: Parallel, Purpose: Treatment, Randomization description: Using block randomization method with a block size of 4. Sampling method at this study will be according to random allocation. Participants will enter the study according to inclusion criteria, and then will be divided into two groups according to randomization table. One group will receive Afsantin Capsule and the other will receive placebo. The participants and administrator do not have any information about content of capsules (double blinded study). The list of randomization was computer-generated. supplements and placebo capsules were placed in completely identical packages and were coded by someone who was unaware of the nature of the study in numbered bottles based on the list. And another person who was unaware of the contents of the pack provided them to the patients, Blinding description: All supplements and placebo capsules were identi</t>
  </si>
  <si>
    <t>Noshad Mohammadi</t>
  </si>
  <si>
    <t>Kurdistan University of Medical Sciences, Pasdaran Blvd, Sanandaj, Iran</t>
  </si>
  <si>
    <t>noshad.50@gmail.com</t>
  </si>
  <si>
    <t>+98 87 3366 4645</t>
  </si>
  <si>
    <t>Inclusion criteria: Definitive confirmation of Covid 19 based on RT-PCR results&lt;br&gt;Hospitalized patients&lt;br&gt;Ventilator independent patients</t>
  </si>
  <si>
    <t>Exclusion criteria: Pregnancy&lt;br&gt;Breastfeeding&lt;br&gt;Diabetes&lt;br&gt;Severe renal failure&lt;br&gt;Metabolic acidosis&lt;br&gt;Severe respiratory failure&lt;br&gt;Taking anticoagulants</t>
  </si>
  <si>
    <t>Fever. Timepoint: At the beginning of the study (before the intervention) and after the intervention. Method of measurement: Thermometer.;Cough. Timepoint: At the beginning of the study (before the intervention) and after the intervention. Method of measurement: Questionnaire.;Muscle pain. Timepoint: At the beginning of the study (before the intervention) and after the intervention. Method of measurement: Questionnaire.;C Reactive Protein (CRP). Timepoint: At the beginning of the study (before the intervention) and after the intervention. Method of measurement: Agglutination.;Blood oxygen saturation percentage. Timepoint: At the beginning of the study (before the intervention) and after the intervention. Method of measurement: Pulse oximeter.;CBC. Timepoint: At the beginning of the study (before the intervention) and after the intervention. Method of measurement: Cell Counter.;Respiratory Rate. Timepoint: At the beginning of the study (before the intervention) and after the intervention. Method of measurement: By observing the occurrence of breaths.;Heart Rate. Timepoint: At the beginning of the study (before the intervention) and after the intervention. Method of measurement: Pulse oximeter.</t>
  </si>
  <si>
    <t>Randomised Controlled Trial of Problem Management Plus versus Enhanced Treatment as Usual on Anxiety and Depression in People Distressed by Covid 19</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</si>
  <si>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</si>
  <si>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https://anzctr.org.au/ACTRN12620000468921.aspx</t>
  </si>
  <si>
    <t>Effect of a Brief Problem Management Intervention on Covid 19-Related Anxiety and Depression</t>
  </si>
  <si>
    <t>ACTRN12620000468921</t>
  </si>
  <si>
    <t>Anxiety;Depression;COVID-19; &lt;br&gt;Anxiety &lt;br&gt;Depression &lt;br&gt;COVID-19;Mental Health - Anxiety;Mental Health - Depression;Infection - Other infectious diseases</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</si>
  <si>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</si>
  <si>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</si>
  <si>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 and depression represent a composite primary outcome, as measured by the Hospital Anxiety and Depression scale.[Pretreatment (week 1), posttreatment (week 7), primary follow-up (week 15). ]</t>
  </si>
  <si>
    <t>Positively Controlled Clinical Study of Compound Yuxingcao Mixture in the Treatment of the Novel Coronavirus Pneumonia (COVID-19)</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</si>
  <si>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</si>
  <si>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http://www.chictr.org.cn/showproj.aspx?proj=50460</t>
  </si>
  <si>
    <t>Cancelled by the investigator                                    Study for the Effectiveness and Safety of Compound Yuxingcao Mixture in the Treatment of the Novel Coronavirus Pneumonia (COVID-19)</t>
  </si>
  <si>
    <t>ChiCTR2000030478</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</si>
  <si>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</si>
  <si>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</si>
  <si>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</si>
  <si>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</si>
  <si>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</si>
  <si>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RepurpoSing Old Drugs TO SuppRess a Modern Threat: The STORM Trial</t>
  </si>
  <si>
    <t>https://clinicaltrials.gov/show/NCT04433078</t>
  </si>
  <si>
    <t>RepurpoSing Old Drugs TO SuppRess a Modern Threat: COVID-19 STORM</t>
  </si>
  <si>
    <t>NCT04433078</t>
  </si>
  <si>
    <t>Cytokine Storm;SARS-CoV-2</t>
  </si>
  <si>
    <t>STORM</t>
  </si>
  <si>
    <t>Arthur M Feldman, MD, PhD;Arthur M Feldman, MD, PhD;Arthur M Feldman, MD, PhD</t>
  </si>
  <si>
    <t>;Arthur.Feldman@tuhs.temple.edu;Arthur.Feldman@tuhs.temple.edu</t>
  </si>
  <si>
    <t>;215-707-4036;215-707-4036</t>
  </si>
  <si>
    <t>Temple University;</t>
  </si>
  <si>
    <t>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t>
  </si>
  <si>
    <t>Time Free of Either Hospitalization, Hypoxemia, ICU Admission or Death</t>
  </si>
  <si>
    <t>Home Care for Patients With COVID-19: Active Monitoring in Two Italian Health Units (Casale Monferrato and Torino)</t>
  </si>
  <si>
    <t>Other: home care monitoring</t>
  </si>
  <si>
    <t>https://clinicaltrials.gov/show/NCT04361916</t>
  </si>
  <si>
    <t>NCT04361916</t>
  </si>
  <si>
    <t>Mon-Covid</t>
  </si>
  <si>
    <t>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t>
  </si>
  <si>
    <t>SpO2 at hospital entry</t>
  </si>
  <si>
    <t>Open-label Randomized Multicenter Comparative Study on the Efficacy and Safety of Areplivir Film-coated Tablets (PROMOMED RUS LLC, Russia) in Patients Hospitalized With COVID-19</t>
  </si>
  <si>
    <t>Drug: Favipiravir;Drug: Standard of care</t>
  </si>
  <si>
    <t>https://clinicaltrials.gov/show/NCT04542694</t>
  </si>
  <si>
    <t>Study of Favipiravir Compared to Standard of Care in Hospitalized Patients With COVID-19</t>
  </si>
  <si>
    <t>NCT04542694</t>
  </si>
  <si>
    <t>Promomed, LLC</t>
  </si>
  <si>
    <t>Dmitriy Pushkar</t>
  </si>
  <si>
    <t>Moscow State Clinical Hospital ?50</t>
  </si>
  <si>
    <t>_x000D_&lt;br&gt;        Inclusion Criteria:_x000D_&lt;br&gt;_x000D_&lt;br&gt;          1. Signing and dating of the Informed Consent Form of the Patient Information Leaflet_x000D_&lt;br&gt;             (PIL) by patients._x000D_&lt;br&gt;_x000D_&lt;br&gt;          2. Men and women aged 18 to 80 years inclusive at the time of signing the Informed_x000D_&lt;br&gt;             Consent Form in PIL._x000D_&lt;br&gt;_x000D_&lt;br&gt;          3. No difficulty with oral medication (e.g. swallowing disorder)._x000D_&lt;br&gt;_x000D_&lt;br&gt;          4. Patient diagnosed with "Coronavirus infection caused by SARS-CoV-2 (confirmed)1,_x000D_&lt;br&gt;             moderate severity form*" established in accordance with the Interim Guidelines of the_x000D_&lt;br&gt;             Russian Ministry of Health for the prevention, diagnosis and treatment of a new_x000D_&lt;br&gt;             coronavirus infection (COVID-19), (revision 6 of 28.04.2020)._x000D_&lt;br&gt;_x000D_&lt;br&gt;             *Moderate severity form: fever above 38 ¬∞C, BR above 22/min, dyspnea during exercise,_x000D_&lt;br&gt;             pneumonia (confirmed by lung CT), SpO2 &lt; 95%, C reactive protein (CRP) serum level_x000D_&lt;br&gt;             above 10 mg/l._x000D_&lt;br&gt;_x000D_&lt;br&gt;          5. Patient should be hospitalized no more than 48 hours before the start of the study_x000D_&lt;br&gt;             therapy._x000D_&lt;br&gt;_x000D_&lt;br&gt;          6. Positive PCR result for presence of SARS-CoV-2 RNA at screening phase (results_x000D_&lt;br&gt;             obtained within 7 days prior to screening are appropriate)._x000D_&lt;br&gt;_x000D_&lt;br&gt;          7. Patient's consent to use reliable contraceptive methods throughout the study and_x000D_&lt;br&gt;             within 1 month for women and 3 months for men after its completion. Persons eligible_x000D_&lt;br&gt;             for participation in the study: - Women who have a negative pregnancy test and use the_x000D_&lt;br&gt;             following contraceptives: barrier method (condom or occlusive cap (diaphragm or_x000D_&lt;br&gt;             cervical/vaulted cap)) or double barrier method of contraception (condom or occlusive_x000D_&lt;br&gt;             cap (diaphragm or cervical/vaulted cap) plus spermicide_x000D_&lt;br&gt;             (foam/gel/film/cream/suppository)). Women incapable of childbearing may also_x000D_&lt;br&gt;             participate in the study (with past history of: hysterectomy, tubal ligation,_x000D_&lt;br&gt;             infertility, menopause more than 1 year) or men with preserved reproductive function_x000D_&lt;br&gt;             who use barrier contraceptives, as well as men with infertility or vasectomy in the_x000D_&lt;br&gt;             past medical history._x000D_&lt;br&gt;_x000D_&lt;br&gt;        Exclusion Criteria:_x000D_&lt;br&gt;_x000D_&lt;br&gt;          1. Hypersensitivity to favipiravir and/or other components of the study drug._x000D_&lt;br&gt;_x000D_&lt;br&gt;          2. Impossibility of CT procedure (for example, gypsum dressing or metal structures in the_x000D_&lt;br&gt;             field of imaging)._x000D_&lt;br&gt;_x000D_&lt;br&gt;          3. The need to use drugs from the list of prohibited therapy._x000D_&lt;br&gt;_x000D_&lt;br&gt;          4. Need for treatment in the intensive care unit._x000D_&lt;br&gt;_x000D_&lt;br&gt;          5. Impaired liver function (AST and/or ALT = 2 UNL and/or total bilirubin = 1.5 UNL) at_x000D_&lt;br&gt;             the time of screening._x000D_&lt;br&gt;_x000D_&lt;br&gt;          6. Impaired kidney function (creatinine clearance according to Cockcroft-Gault formula_x000D_&lt;br&gt;             less than 45 ml/min) at the time of screening._x000D_&lt;br&gt;_x000D_&lt;br&gt;          7. Positive testing for HIV, syphilis, hepatitis B and/or C._x000D_&lt;br&gt;_x000D_&lt;br&gt;          8. Chronic heart failure FC III-IV according to New York Heart Association (NYHA)_x000D_&lt;br&gt;             functional classification._x000D_&lt;br&gt;_x000D_&lt;br&gt;          9. Malabsorption syndrome or other clinically significant gastrointestinal disease that_x000D_&lt;br&gt;             may affect absorption of the study drug (non-correctable vomiting, diarrhea,_x000D_&lt;br&gt;             ulcerative colitis, and others)._x000D_&lt;br&gt;_x000D_&lt;br&gt;         10. Malignancies in the past medical history._x000D_&lt;br&gt;_x000D_&lt;br&gt;         11. Alcohol, pharmacological and/or drug addiction in the past medical history and/or at_x000D_&lt;br&gt;             the time of screening._x000D_&lt;br&gt;_x000D_&lt;br&gt;         12. Schizophrenia, schizoaffective disorder, bipolar disorder, or other history of mental_x000D_&lt;br&gt;             pathology or suspicion of their presence at the time of screening._x000D_&lt;br&gt;_x000D_&lt;br&gt;         13. Severe, decompensated or unstable somatic diseases (any disease or condition that_x000D_&lt;br&gt;             threaten the patient's life or impair the patient's prognosis, and also make it_x000D_&lt;br&gt;             impossible for him/her to participate in the clinical study)._x000D_&lt;br&gt;_x000D_&lt;br&gt;         14. Any history data that the investigating physician believes could lead to complication_x000D_&lt;br&gt;             in the interpretation of the study results or create an additional risk to the patient_x000D_&lt;br&gt;             as a result of his/her participation in the study._x000D_&lt;br&gt;_x000D_&lt;br&gt;         15. Patient's unwillingness or inability to comply with procedures of the Study Protocol_x000D_&lt;br&gt;             (in the opinion of physician investigator)._x000D_&lt;br&gt;_x000D_&lt;br&gt;         16. Pregnant or nursing women or women planning pregnancy._x000D_&lt;br&gt;_x000D_&lt;br&gt;         17. Participation in another clinical study for 3 months prior to inclusion in the study._x000D_&lt;br&gt;_x000D_&lt;br&gt;         18. Other conditions that, according to the physician investigator, prevent the patient_x000D_&lt;br&gt;             from being included in the study._x000D_&lt;br&gt;</t>
  </si>
  <si>
    <t>Rate of Clinical Status Improvement;Time to Clinical Improvement</t>
  </si>
  <si>
    <t>https://clinicaltrials.gov/ct2/show/results/NCT04542694</t>
  </si>
  <si>
    <t>COVID-19 Tests With Saliva Specimens</t>
  </si>
  <si>
    <t>Other: Saliva collection</t>
  </si>
  <si>
    <t>https://clinicaltrials.gov/show/NCT04567953</t>
  </si>
  <si>
    <t>NCT04567953</t>
  </si>
  <si>
    <t>Paradigm Laboratories LLC</t>
  </si>
  <si>
    <t>Wenli Zhou, PhD</t>
  </si>
  <si>
    <t>Paradigm Laboratories</t>
  </si>
  <si>
    <t>_x000D_&lt;br&gt;        Inclusion Criteria:_x000D_&lt;br&gt;_x000D_&lt;br&gt;          -  Persons referred for COVID-19 testing including those with COVID-19 symptoms and/or a_x000D_&lt;br&gt;             suspected SARS-COV-2 infection or undergoing surveillance testing and_x000D_&lt;br&gt;_x000D_&lt;br&gt;               -  Is able to give informed consent_x000D_&lt;br&gt;_x000D_&lt;br&gt;               -  Is able to understand oral or written instructions, and_x000D_&lt;br&gt;_x000D_&lt;br&gt;               -  Is able to mentally and physically perform self-collection of saliva using the_x000D_&lt;br&gt;                  provided collection device._x000D_&lt;br&gt;_x000D_&lt;br&gt;        Exclusion Criteria:_x000D_&lt;br&gt;_x000D_&lt;br&gt;          -  - Adults unable to consent_x000D_&lt;br&gt;_x000D_&lt;br&gt;          -  Individuals who are not yet adults (infants, children, teenagers)_x000D_&lt;br&gt;_x000D_&lt;br&gt;          -  Employees of Paradigm lab and the assisted living facilities involved in the study_x000D_&lt;br&gt;_x000D_&lt;br&gt;          -  Members of other vulnerable populations_x000D_&lt;br&gt;</t>
  </si>
  <si>
    <t>The clinical evaluation of saliva as specimen for COVID-19 molecular test</t>
  </si>
  <si>
    <t>COVID-19 Prevention and Treatment in Cancer; a Sequential Multiple Assignment Randomised Trial; C-SMART study. Arm 1: Effect of daily Interferon-alpha on cancer patients without known positive contact with COVID-19.</t>
  </si>
  <si>
    <t>ARM 1 - Prophylaxis &lt;br&gt;Drug: IFN-a&lt;br&gt;Dose: 40,000 IU/Daily&lt;br&gt;Duration: 3 months&lt;br&gt;Mode: Intranasal spray (self administered)&lt;br&gt;Adherence: drug return logs, patient reported.&lt;br&gt;&lt;br&gt;Description of study design:&lt;br&gt;This SMART design specifies that participants entering the trial who have had no known COVID-19 exposure are initially randomised to either low-dose intranasal IFN-a or placebo as pre-exposure prophylaxis against developing COVID-19. Any participants who have a known COVID-19 exposure are randomised to high-dose IFN-a or placebo as a post-exposure prophylaxis against developing COVID-19. If, at any stage after enrolling, a participant develops ‚Äòmoderate‚Äô COVID-19, then they are then randomised to either selinexor or placebo, and if at any stage after enrolling the participant develops ‚Äòsevere‚Äô COVID-19 they are then randomised to either lenzilumab or placebo.&lt;br&gt;Importantly, participants enrolling into the trial can directly enter any of the four interventions if they meet the appropriate entry criteria.&lt;br&gt;</t>
  </si>
  <si>
    <t>https://anzctr.org.au/ACTRN12620000843954.aspx</t>
  </si>
  <si>
    <t>C-SMART._x000D_
COVID-19 Prevention and Treatment in Cancer. Arm 1 : Prevention in patients not infected with COVID-19.</t>
  </si>
  <si>
    <t>ACTRN12620000843954</t>
  </si>
  <si>
    <t>Inclusion criteria: ARM 1:_x000D_&lt;br&gt;1. Age equal to or greater than 18 years old_x000D_&lt;br&gt;2. Any haematological or solid tumour_x000D_&lt;br&gt;3. Current or within the last 12 months received cancer related treatment such as chemotherapy, radiotherapy or targeted small molecule, cellular therapy or immune-modulating therapy_x000D_&lt;br&gt;4. Signed written and verbal informed consent_x000D_&lt;br&gt;5. Willingness to inform the study nurse/co-ordinator of COVID-19 testing_x000D_&lt;br&gt;6. Willingness to perform a self-collect nose/throat swab_x000D_&lt;br&gt;</t>
  </si>
  <si>
    <t>Exclusion criteria: ARM 1_x000D_&lt;br&gt;1.	Previous diagnosis of COVID-19 (microbiologically proven, either symptomatic or asymptomatic)_x000D_&lt;br&gt;2.	Have been exposed to a known COVID-19 case within the last 72 hours, defined by the current Department of Health and Human services such as household contact, 15 minutes of face to face exposure, 2 hours in close space._x000D_&lt;br&gt;3.	Any contra-indication to intra-nasal IFN-a such as severe nasal bleeding requiring intervention, nasal malignancy, nasal deformity, radiotherapy to the nasopharynx and/or oropharynx_x000D_&lt;br&gt;4.	Pregnant or breast-feeding women, or women who wish to become pregnant during the course of the study _x000D_&lt;br&gt;5.	Participant unable to return for regular follow-up _x000D_&lt;br&gt;6.	Life expectancy of less than 4 months_x000D_&lt;br&gt;7.	Participant already included in another intervention study on the prevention of COVID-19 _x000D_&lt;br&gt;8.	Currently unwell with influenza-like symptoms ‚Äì if participant is found to be COVID-19 negative and becomes asymptomatic, they can be reconsidered for participation_x000D_&lt;br&gt;</t>
  </si>
  <si>
    <t>ARM 1: Coprimary outcome 1&lt;br&gt;Incidence of COVID-19 in cancer patients using interferon-alpha as prophylaxis without known positive contact with COVID-19.&lt;br&gt;COVID-19 confirmed by qPCR from respiratory swab .&lt;br&gt;[3 months from baseline.];ARM 1: Coprimary outcome 2.&lt;br&gt;incidence of any upper or lower community acquired respiratory viral infection (define as identification of respiratory viruses such as coronavirus other than SARS-CoV-2, influenza, parainfluenza, respiratory syncytial virus, rhinovirus, adenovirus, human metapneumovirus).&lt;br&gt;assessed using local standard of care testing (e.g. respiratory swabs, saliva and/or blood)[3 months from baseline.]</t>
  </si>
  <si>
    <t>Single arm study for exploration of chloroquine phosphate aerosol inhalation in the treatment of novel coronavirus pneumonia (COVID-19)</t>
  </si>
  <si>
    <t>Experimental group:Chloroquine phosphate;</t>
  </si>
  <si>
    <t>http://www.chictr.org.cn/showproj.aspx?proj=49592</t>
  </si>
  <si>
    <t>ChiCTR2000029975</t>
  </si>
  <si>
    <t>Experimental group:10;</t>
  </si>
  <si>
    <t>The First Hospital of Jilin University</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</si>
  <si>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</si>
  <si>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</si>
  <si>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</si>
  <si>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</si>
  <si>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</si>
  <si>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</si>
  <si>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viral negative-transforming time;30-day cause-specific mortality;co-infections;Time from severe and critical patients to clinical improvement;</t>
  </si>
  <si>
    <t>Effective of Elman tablet on illness severity and length of hospital stay in the patients with COVID-19 infection</t>
  </si>
  <si>
    <t>Intervention 1: First Intervention group (Elman Tablet): The tablet has an effective drug combination of L-cysteine, C3H7NO2S chemical formula and chemical structure of HS-CH2-CH (NH2) -COOH with L stereochemistry and a molar mass of 121.16 grams per mole and soluble in water. Each Elman tablet contains 60 mg of L-cysteine (Pharmaceutical active ingredient). Each patient takes this pill three times every 8 hours. It is recommended to take this medicine at least two hours apart from the prescription of the routine medications for six days. Manufacturing Company is Simorgh Attar Neishabour Pharmaceutical . It is prescribed along with routine drugs for treatment of covid-19. Intervention 2: Second Intervention group (Placebo): It contains a combination of malodextrin, an oligo or polysaccharide with the formula C6nH10n + 2 O5n + 1, and is obtained from starch hydrolysis in a simple process. The powder is white and soluble in water. The placebo is given with a very similar appearance to the original medicine and is given orally every 8 hours for six days. Drugs associated with the treatment of Qovid-19 disease are prescribed according to the routine. Intervention 3: Control group: Drugs associated with the treatment of Covid-19 disease are prescribed according to the routine( hydroxychloroquine 200 mg and Kaletra).</t>
  </si>
  <si>
    <t>http://en.irct.ir/trial/48764</t>
  </si>
  <si>
    <t>Effective of Elman tablet on COVID-19 infection severity</t>
  </si>
  <si>
    <t>IRCT20200609047707N1</t>
  </si>
  <si>
    <t>Randomization: Randomized, Blinding: Not blinded, Placebo: Used, Assignment: Parallel, Purpose: Treatment, Randomization description: The randomization method is simple. Random units are each of patients infected with covid-19 that admitted to the emergency department. Also, The randomization tool is  a random number table. The researcher select one of the numbers in the random numbers table and moves to the right and down. Record the numbers and assign them to different study groups whose numbers are already specified.</t>
  </si>
  <si>
    <t>Esfarayen University of Medical Sciences</t>
  </si>
  <si>
    <t>Patients infected with Covid-19. &lt;br&gt;Covid-19;U07.1</t>
  </si>
  <si>
    <t>Seyed Javad Hosseini</t>
  </si>
  <si>
    <t>Esfarayen faculty of medical sciences, Imam Reza street, Esfarayen, North Khorasan</t>
  </si>
  <si>
    <t>S.j.hoseini2016@gmail.com</t>
  </si>
  <si>
    <t>0098 5831550000- 602</t>
  </si>
  <si>
    <t>Inclusion criteria: Patients diagnosed with COVID-19 disease based on PCR test&lt;br&gt;The level of consciousness should be 15</t>
  </si>
  <si>
    <t>Exclusion criteria: Pregnancy and lactation&lt;br&gt;Connect the patient to the ventilator&lt;br&gt;Low blood pressure at the beginning of the study (below 80/12)&lt;br&gt;Has a history of gastrointestinal bleeding or active bleeding in the body&lt;br&gt;Patients with immunodeficiency (under chemotherapy, organ transplantation and bone marrow transplantation, and patients with autoimmune diseases)</t>
  </si>
  <si>
    <t>Illness severity. Timepoint: Every 12 hours for six day. Method of measurement: Using the checklist.</t>
  </si>
  <si>
    <t>Evaluation the Efficacy of CURCUDEN in Patients with COVID-19 Pneumonia</t>
  </si>
  <si>
    <t>Intervention 1: Intervention group: Patients with covid-19 who use curcumin in addition to first-line drugs during treatment. Intervention group receive two capsules of CURCUDEN¬Æ every 12 hours in addition to the main treatment based on national guidelines for the treatment of hospitalized patients with COVID-19. Curcuden 35 is a drug used by Alborz Nanomed tech Company. Intervention 2: Control group: Patients with covid-19 who use placebo in addition to first-line drugs during treatment. Control group receive two capsules of placebo every 12 hours in addition to the main treatment based on national guidelines for the treatment of hospitalized patients with COVID-19.</t>
  </si>
  <si>
    <t>http://en.irct.ir/trial/47031</t>
  </si>
  <si>
    <t>Evaluation the Efficacy of CURCUDEN 35 in Patients with COVID-19</t>
  </si>
  <si>
    <t>IRCT20170128032241N3</t>
  </si>
  <si>
    <t>Randomization: Randomized, Blinding: Double blinded, Placebo: Used, Assignment: Parallel, Purpose: Treatment, Randomization description: Using the table of random numbers, we assign patients codes in the specified range, then categorize the individual codes into the intervention group and the pair codes into the control group. The central randomizing method is used for allocation concealment. For this purpose, even and odd codes are provided to the researcher conducting the project, and sampling is performed in the medical center of Taleghani Hospital. Based on the order in which the participants entered the study, the researcher randomly assigned the participant to one of the two groups of treatment and control (even and odd codes). At the end of the study, and after the intervention, unblinding will be done with the Post-study unblinding model to prevent any bias in the study, Blinding description: We mark drug with code A and placebo with the code B, only the analyst is aware o</t>
  </si>
  <si>
    <t>covid-19 pneumonia Disease. &lt;br&gt;covid-19 pneumonia;U07.1</t>
  </si>
  <si>
    <t>Mehran Azodi</t>
  </si>
  <si>
    <t>No.122, Dr. Hooshyar St.,  Azadi Ave., Tehran, Iran.</t>
  </si>
  <si>
    <t>mohajeri_maryam@yahoo.com</t>
  </si>
  <si>
    <t>+98 21 6605 7174</t>
  </si>
  <si>
    <t>Alborz Nanomed Tech. Co.</t>
  </si>
  <si>
    <t>Inclusion criteria: Virological diagnosis of SARS-CoV-2 infection by RT-PCR&lt;br&gt;Positive imaging findings: Condensation, Grand Glass opacity or bilateral pulmonary infiltration on CT scan or Chest X-ray&lt;br&gt;Need to get extra oxygen to maintain SO2&gt; 94% or PaO2 / FiO2&gt; 300</t>
  </si>
  <si>
    <t>Exclusion criteria: Age less than 18 years&lt;br&gt;The patient has septic shock&lt;br&gt;Pregnancy and lactation&lt;br&gt;The patient is intubated and under mechanical ventilation&lt;br&gt;The patient was admitted to the ICU&lt;br&gt;Having an allergy to curcumin</t>
  </si>
  <si>
    <t>1- Evaluation of clinical variables involved in patients' recovery including mechanical ventilation. Timepoint: On days 1, 5 and 14 of the start of treatment. Method of measurement: Spirometry test.;2- Organ failure and comparison of these results in the two groups of treatment and control. Timepoint: On days 1, 5 and 14 of the start of treatment. Method of measurement: Examination and registration of clinical signs.;3- Mortality and comparison of these results in the two groups of treatment and control. Timepoint: On days 1, 5 and 14 of the start of treatment. Method of measurement: Record vital signs.;4- The length of hospital stay and comparison of these results in the treatment and controlgroups. Timepoint: On days 1, 5 and 14 of the start of treatment. Method of measurement: Evaluation of the length of hospital stay.;5- Length of ICU hospitalization and comparison of these results in the treatment and controlgroups. Timepoint: On days 1 and 5 of the start of treatment. Method of measurement: Check the period of hospitalization in the ICU.;6- Receiving oxygen and comparing these results in the treatment and control groups. Timepoint: On days 1, 5 and 14 of the start of treatment. Method of measurement: Nursing information on the use of oxygen capsules.;7- The length of the negative period of PCR test and comparison of these results in thetreatment and control groups. Timepoint: On days 1 and 14 of the start of treatment. Method of measurement: Polymerase Chain Reaction.;8- Comparison of interleukin-6 levels in the treatment and control groups. Timepoint: On days 1 and 14 of the start of treatment. Method of measurement: Polymerase Chain Reaction.;9- Comparison of patients' ferritin levels in treatment and control groups. Timepoint: On days 1, 5 and 14 of the start of treatment. Method of measurement: Blood biochemical test.;10- Comparison of patients' CRP levels in treatment and control groups. Timepoint: On days 1, 5 and 14 of the start of treatment. Method of measurement: Blood biochemical test.;11- Length of improvement period of patients' lung imaging results and comparison of results intreatment and control groups. Timepoint: On days 1 and 5 of the start of treatment. Method of measurement: lung CT Scan.;12- Lymphocyte count and comparison of results in treatment and control groups. Timepoint: On days 1, 5 and 14 of the start of treatment. Method of measurement: Blood biochemical test.;13- Length of respiratory symptoms and comparison of results between treatment and controlgroups. Timepoint: On days 1, 5 and 14 of the start of treatment. Method of measurement: Check spirometric test information.</t>
  </si>
  <si>
    <t>Longitudinal COVID-19 Antibody Testing in Indiana University Undergraduate Students</t>
  </si>
  <si>
    <t>Behavioral: Immediate vs. delayed provision of antibody test results</t>
  </si>
  <si>
    <t>https://clinicaltrials.gov/show/NCT04620798</t>
  </si>
  <si>
    <t>NCT04620798</t>
  </si>
  <si>
    <t>Allocation: Randomized. Intervention model: Parallel Assignment. Primary purpose: Screening. Masking: Double (Participant, Investigator).</t>
  </si>
  <si>
    <t>SARS-CoV-2;Serology;Students</t>
  </si>
  <si>
    <t>Molly Rosenberg, PhD</t>
  </si>
  <si>
    <t>Indiana University Department of Epidemiology and Biostatistics</t>
  </si>
  <si>
    <t>_x000D_&lt;br&gt;        Inclusion Criteria:_x000D_&lt;br&gt;_x000D_&lt;br&gt;          -  Age 18 years or older_x000D_&lt;br&gt;_x000D_&lt;br&gt;          -  Current IU undergraduate student_x000D_&lt;br&gt;_x000D_&lt;br&gt;          -  Current resident of Monroe County, Indiana_x000D_&lt;br&gt;_x000D_&lt;br&gt;        Exclusion Criteria:_x000D_&lt;br&gt;_x000D_&lt;br&gt;          -  Younger than 18 years old_x000D_&lt;br&gt;_x000D_&lt;br&gt;          -  Current residence outside of Monroe County, Indiana_x000D_&lt;br&gt;</t>
  </si>
  <si>
    <t>Frequency of handwashing;Frequency of face touching;Frequency of hand sanitizer use;Frequency of social event avoidance;Frequency of staying home from work/school;Frequency of mask wearing;Frequency of physical distancing;Frequency of avoiding people at high-risk for severe COVID-19 infections</t>
  </si>
  <si>
    <t>A Phase 1b/2a Study in Participants With Early Stage COVID-19 to Evaluate the Safety, Efficacy, and Pharmacokinetics of Remdesivir Administered by Inhalation</t>
  </si>
  <si>
    <t>Drug: Remdesivir (RDV);Drug: Placebo</t>
  </si>
  <si>
    <t>https://clinicaltrials.gov/show/NCT04539262</t>
  </si>
  <si>
    <t>Study in Participants With Early Stage Coronavirus Disease 2019 (COVID-19) to Evaluate the Safety, Efficacy, and Pharmacokinetics of Remdesivir Administered by Inhalation</t>
  </si>
  <si>
    <t>NCT04539262</t>
  </si>
  <si>
    <t>_x000D_&lt;br&gt;        Key Inclusion Criteria:_x000D_&lt;br&gt;_x000D_&lt;br&gt;          -  Willing and able to provide written informed consent, or with a legal representative_x000D_&lt;br&gt;             who can provide informed consent_x000D_&lt;br&gt;_x000D_&lt;br&gt;          -  Severe acute respiratory syndrome coronavirus 2 (SARS-CoV-2) infection first confirmed_x000D_&lt;br&gt;             by polymerase chain reaction (PCR) = 4 days prior to randomization_x000D_&lt;br&gt;_x000D_&lt;br&gt;          -  Presence of = 1 symptom(s) consistent with coronavirus disease 2019 (COVID-19) for = 7_x000D_&lt;br&gt;             days prior to randomization (fever, cough, fatigue, shortness of breath, sore throat,_x000D_&lt;br&gt;             headache, myalgia/arthralgia)_x000D_&lt;br&gt;_x000D_&lt;br&gt;          -  Oxygen saturation as measured by pulse oximetry (SpO2) &gt; 94% on room air_x000D_&lt;br&gt;_x000D_&lt;br&gt;        Key Exclusion Criteria:_x000D_&lt;br&gt;_x000D_&lt;br&gt;          -  Ongoing or prior participation in any other clinical trial of an experimental_x000D_&lt;br&gt;             treatment for COVID-19_x000D_&lt;br&gt;_x000D_&lt;br&gt;          -  Prior or current hospitalization for COVID-19 or need for hospitalization_x000D_&lt;br&gt;_x000D_&lt;br&gt;          -  Concurrent or planned treatment with other agents with actual or possible direct_x000D_&lt;br&gt;             antiviral activity against SARS-CoV-2 including intravenous (IV) remdesivir (RDV)_x000D_&lt;br&gt;_x000D_&lt;br&gt;          -  Requiring oxygen supplementation_x000D_&lt;br&gt;_x000D_&lt;br&gt;          -  Positive pregnancy test_x000D_&lt;br&gt;_x000D_&lt;br&gt;          -  Breastfeeding female_x000D_&lt;br&gt;_x000D_&lt;br&gt;          -  Known hypersensitivity to the study treatment, its metabolites, or formulation_x000D_&lt;br&gt;             excipient_x000D_&lt;br&gt;_x000D_&lt;br&gt;          -  Pre-existing pulmonary conditions such as chronic obstructive pulmonary disease or_x000D_&lt;br&gt;             asthma (Parts A and B only)_x000D_&lt;br&gt;_x000D_&lt;br&gt;        Note: Other protocol defined Inclusion/Exclusion criteria may apply._x000D_&lt;br&gt;</t>
  </si>
  <si>
    <t>Time-weighted Average Change From Baseline in Severe Acute Respiratory Syndrome Coronavirus 2 (SARS-CoV-2) Viral Load Through Day 7</t>
  </si>
  <si>
    <t>Neuromodulation With Percutaneous Electrical Nerve Field Stimulation for Adults With COVID-19</t>
  </si>
  <si>
    <t>Device: Auricular percutaneous neurostimulation</t>
  </si>
  <si>
    <t>https://clinicaltrials.gov/show/NCT04514627</t>
  </si>
  <si>
    <t>NCT04514627</t>
  </si>
  <si>
    <t>Olive View-UCLA Education &amp; Research Institute</t>
  </si>
  <si>
    <t>PENFS COVID-19</t>
  </si>
  <si>
    <t>Nader Kamangar, M.D.;Nader Kamangar, M.D.;Nader Kamangar, M.D.</t>
  </si>
  <si>
    <t>;nkamangar@dhs.lacounty.gov;nkamangar@dhs.lacounty.gov</t>
  </si>
  <si>
    <t>;747-210-4427;747-210-4427</t>
  </si>
  <si>
    <t>Olive View-UCLA Education &amp; Research Institute;</t>
  </si>
  <si>
    <t>_x000D_&lt;br&gt;        Inclusion Criteria:_x000D_&lt;br&gt;_x000D_&lt;br&gt;          -  Age =18 years at time of signing Informed Consent Form_x000D_&lt;br&gt;_x000D_&lt;br&gt;          -  Hospitalized with COVID-19 pneumonia confirmed per WHO criteria (including a positive_x000D_&lt;br&gt;             PCR of any specimen, e.g., respiratory, blood, urine, stool, other bodily fluid) and_x000D_&lt;br&gt;             per the investigator, the respiratory compromise is most likely due to COVID-19_x000D_&lt;br&gt;_x000D_&lt;br&gt;          -  Patient complaint of dyspnea at the time of presentation to ED or hospital_x000D_&lt;br&gt;_x000D_&lt;br&gt;          -  Patient on room air or oxygen supplementation of no greater than 4 liters at rest to_x000D_&lt;br&gt;             maintaining pulse oximetry of 92% or greater. This can include oxygen supplementation_x000D_&lt;br&gt;             by any modality (BIPAP, CPAP, HFNC, NRB, NC), with the exception of mechanical_x000D_&lt;br&gt;             ventilation or ECLS._x000D_&lt;br&gt;_x000D_&lt;br&gt;          -  Signed Informed Consent Form by any patient capable of giving consent, or, when the_x000D_&lt;br&gt;             patient is not capable of giving consent, by his or her legal/authorized_x000D_&lt;br&gt;             representative_x000D_&lt;br&gt;_x000D_&lt;br&gt;          -  Ability to comply with the study protocol in the investigator's judgment._x000D_&lt;br&gt;_x000D_&lt;br&gt;        Exclusion Criteria:_x000D_&lt;br&gt;_x000D_&lt;br&gt;          -  Patients who cannot provide informed consent_x000D_&lt;br&gt;_x000D_&lt;br&gt;          -  History of surgery involving CN V, VII, IX, or X._x000D_&lt;br&gt;_x000D_&lt;br&gt;          -  Patient on chronic renal dialysis_x000D_&lt;br&gt;_x000D_&lt;br&gt;          -  Patients with history of solid organ transplant_x000D_&lt;br&gt;_x000D_&lt;br&gt;          -  Patients with underlying seizures disorder_x000D_&lt;br&gt;_x000D_&lt;br&gt;          -  Patients with a cardiac pacemaker_x000D_&lt;br&gt;_x000D_&lt;br&gt;          -  Patients with any implanted electrical device_x000D_&lt;br&gt;_x000D_&lt;br&gt;          -  Patients with dermatologic conditions affecting the ear, face, or neck region (i.e._x000D_&lt;br&gt;             psoriasis), or with cuts or abrasions to the external ear that would interfere with_x000D_&lt;br&gt;             needle placement_x000D_&lt;br&gt;_x000D_&lt;br&gt;          -  Patients with hemophilia or other bleeding disorders_x000D_&lt;br&gt;_x000D_&lt;br&gt;          -  Patients who are pregnant or breastfeeding_x000D_&lt;br&gt;_x000D_&lt;br&gt;          -  Patients with active TB infection_x000D_&lt;br&gt;_x000D_&lt;br&gt;          -  Patient already on mechanical ventilation or ECLS_x000D_&lt;br&gt;_x000D_&lt;br&gt;          -  Suspected active bacterial, fungal, viral, or other infection (besides COVID-19)_x000D_&lt;br&gt;_x000D_&lt;br&gt;          -  In the opinion of the investigator, progression to mechanical ventilation, ECLS or_x000D_&lt;br&gt;             death is imminent and inevitable within the next 24 hours, irrespective of the_x000D_&lt;br&gt;             provision of treatments_x000D_&lt;br&gt;_x000D_&lt;br&gt;          -  Participating in other drug clinical trials_x000D_&lt;br&gt;_x000D_&lt;br&gt;          -  ALT or AST &gt; 5 x ULN detected within 24 hours at screening or at baseline (according_x000D_&lt;br&gt;             to local laboratory reference ranges)_x000D_&lt;br&gt;_x000D_&lt;br&gt;          -  ANC &lt; 500/¬µL at screening and baseline (according to local laboratory reference_x000D_&lt;br&gt;             ranges)_x000D_&lt;br&gt;_x000D_&lt;br&gt;          -  Platelet count &lt; 50,000/¬µL at screening and baseline (according to local laboratory_x000D_&lt;br&gt;             reference ranges)_x000D_&lt;br&gt;_x000D_&lt;br&gt;          -  Any serious medical condition or abnormality of clinical laboratory tests that, in the_x000D_&lt;br&gt;             investigator's judgment, precludes the patient's safe participation in and completion_x000D_&lt;br&gt;             of the study_x000D_&lt;br&gt;</t>
  </si>
  <si>
    <t>Hypoxemia via oxygen level, or saturation (SpO2) in percent;Progression to mechanical ventilation, ECLS or death</t>
  </si>
  <si>
    <t>Evaluation of the effect and safety of the CIGB-258 peptide in the treatment of seriously or critically ill patients due to COVID-19. (COVID-19)</t>
  </si>
  <si>
    <t>- Group I: CIGB-258 peptide (Jusvinza, CIGB, Havana, Cuba) + standard therapy according to the interim algorithms for the care of COVID-19 established by the IMSS. Patients WITH mechanical ventilation: 1 mg intravenously every 12 hours until extubation of the patient. After weaning, administer 1 mg intravenously every 24 hours for three days. If there is no clinical, gasometric and radiological improvement after 24-48 hours, the dose can be increased to 2 mg, with a frequency of 12 hours (at the discretion of the practitioner). Total dose / day: 4 mg. Patients WITHOUT mechanical ventilation: 1 mg intravenously every 12 hours until the patient reverses his condition (no need for oxygen therapy, or signs and / or symptoms of acute respiratory failure). If at 72 hours there is no clinical, gasometric and radiological improvement (or earlier, if the patient requires mechanical ventilation), the dose can be increased to 2 mg, with a frequency of 12 hours (at the discretion of the practitioner). Total dose / day: 4 mg. If after the 7th day of a patient receiving the maximum dose of CIGB-258 peptide (2 mg every 12 hours) no clinical, gasometric and radiological improvement is observed, the doctor may consider suspending this therapy or not (and start another treatment out of protocol). - Group II (Control): Standard therapy according to the interim algorithms for COVID-19 care established by the IMSS.;Peptides;Jusvinza,  CIGB-258</t>
  </si>
  <si>
    <t>https://rpcec.sld.cu/en/trials/RPCEC00000330-En</t>
  </si>
  <si>
    <t>DALIA Study</t>
  </si>
  <si>
    <t>RPCEC00000330</t>
  </si>
  <si>
    <t>Eduardo</t>
  </si>
  <si>
    <t>Ferat Osorio</t>
  </si>
  <si>
    <t>Avenida Cuauhtemoc # 330</t>
  </si>
  <si>
    <t>eduardoferat@me.com</t>
  </si>
  <si>
    <t>Health Research Division. UMAE, Specialty Hospital Siglo XXI National Medical Center, IMSS.</t>
  </si>
  <si>
    <t>Inclusion criteria: 1) Patients aged &gt;= 18 years. 2) Virological diagnosis by RT-PCR of infection to SARS-CoV-2. 3) Patients in serious or critical condition. 4) Acute respiratory failure according to clinical and Berlin criteria (imaging and oxygenation). 5) Voluntariness of the patient through informed consent.</t>
  </si>
  <si>
    <t>Exclusion criteria: 1) Previous treatment with JAK inhibitor, tocilizumab or other anti-IL6R or IL-6, IL-1 inhibitor (Anakinra). 2) Patients with kidney disease on hemodialysis. 3) Patients who previously indicate NO intubation, NO resuscitation. 4) Known hypersensitivity to any of the components of the formulations under study. 5) Pregnancy or breastfeeding.</t>
  </si>
  <si>
    <t>1) Mortality on discharge from the Hospital (Proportion of patients who die (global and by strata: serious and critical) according to their causes and treatment groups, during their stay at the CMN Siglo XXI Specialty Hospital). Measurement time: during hospital stay. 2) Need for invasive mechanical ventilation (orotracheal intubation) in critically ill patients and, time (in days) from intubation to weaning in critically ill (if applicable) and critical patients. Measurement time: During the stay in the COVID-19 internment area, until ventilatory weaning.</t>
  </si>
  <si>
    <t>A Randomized, Placebo-controlled Study to Evaluate the Safety, Pharmacokinetics and Efficacy of a Single Dose of STI-1499 (COVI-GUARD‚Ñ¢) in Hospitalized Patients With Moderate COVID-19</t>
  </si>
  <si>
    <t>Biological: COVI-GUARD;Other: Standard of Care;Drug: Placebo</t>
  </si>
  <si>
    <t>https://clinicaltrials.gov/show/NCT04454398</t>
  </si>
  <si>
    <t>Study to Evaluate STI-1499 (COVI-GUARD) in Patients With Moderate COVID-19</t>
  </si>
  <si>
    <t>NCT04454398</t>
  </si>
  <si>
    <t>Mike Royal, MD;Mike Royal, MD;Gerard Criner, MD</t>
  </si>
  <si>
    <t>;mroyal@sorrentotherapeutics.com;</t>
  </si>
  <si>
    <t>;(858) 203-4100;</t>
  </si>
  <si>
    <t>_x000D_&lt;br&gt;        Inclusion Criteria:_x000D_&lt;br&gt;_x000D_&lt;br&gt;          -  Evidence of moderate COVID-19, diagnosed standard RT-PCR assay or equivalent testing_x000D_&lt;br&gt;_x000D_&lt;br&gt;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Clinical signs indicative of severe COVID-19_x000D_&lt;br&gt;_x000D_&lt;br&gt;          -  Rapidly progressive COVID-19 which is likely to progress to "severe" within 24 hours_x000D_&lt;br&gt;_x000D_&lt;br&gt;          -  Documented infection other than COVID-19_x000D_&lt;br&gt;_x000D_&lt;br&gt;          -  Any medical condition that, in the Investigator's opinion, could adversely impact_x000D_&lt;br&gt;             safety_x000D_&lt;br&gt;_x000D_&lt;br&gt;          -  Pregnant or lactating women_x000D_&lt;br&gt;_x000D_&lt;br&gt;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 Note:_x000D_&lt;br&gt;             Participants who have been prescribed hydroxychloroquine or chloroquine with or_x000D_&lt;br&gt;             without azithromycin or other approved products for the off-label treatment of_x000D_&lt;br&gt;             COVID-19 prior to study enrollment may be included and may continue to receive these_x000D_&lt;br&gt;             agents so long as the dose remains stable. Additionally, any approved or authorized_x000D_&lt;br&gt;             treatment (e.g., remdesivir, dexamethasone or treatments approved under an Emergency_x000D_&lt;br&gt;             Use Authorization) is allowed._x000D_&lt;br&gt;</t>
  </si>
  <si>
    <t>Incidence of adverse events (safety);Incidence of treatment-emergent adverse events (safety);Incidence of serious adverse events (safety);All-cause mortality at 29 and 60 days;Incidence of dose-limiting toxicities (safety);Incidence of laboratory abnormalities (safety);SARS-CoV-2 viral load as assessed using various sample types;Time to hospitalization, treatment, ICU admission, and discharge from ICU and/or hospital;Anti-drug antibodies;Cytokine levels</t>
  </si>
  <si>
    <t>Evaluation effects of the standard regimen along with ivermectin on treatment of corona virus type 2 pneumonia</t>
  </si>
  <si>
    <t>Intervention 1: Intervention group: Patients will recieved ivermectin (150mcg/kg/day) along with the standard of care. Intervention 2: Control group: Patients will received the standard of care according to the national guideline.</t>
  </si>
  <si>
    <t>http://en.irct.ir/trial/49280</t>
  </si>
  <si>
    <t>Evaluation of ivermectin effects on Covid-19</t>
  </si>
  <si>
    <t>IRCT20190624043993N2</t>
  </si>
  <si>
    <t>Randomization: Randomized, Blinding: Not blinded, Placebo: Not used, Assignment: Parallel, Purpose: Treatment, Randomization description: The patients are randomly divided into two groups using a computer random number generator with a 1:1 allocation. odd numbers receive ivermectin and standard of care, and even numbers receive standard of care, only.</t>
  </si>
  <si>
    <t>Type-2  coronavirus pneumonia. &lt;br&gt;Severe acute respiratory syndrome [SARS];U07.2</t>
  </si>
  <si>
    <t>Inclusion criteria: Definite (clinical and positive PCR) Covid-19 disease&lt;br&gt;Less than 48 hours have passed since the onset of symptoms</t>
  </si>
  <si>
    <t>Exclusion criteria: Underlying liver disease/hepatitis&lt;br&gt;Underlying hematological disorders&lt;br&gt;Seizures and encephalopathy&lt;br&gt;Known allergies  to ivermectin&lt;br&gt;Pregnancy/lactation&lt;br&gt;Patients who themselves or their legal guardians are reluctant to participate or continue clinical trials</t>
  </si>
  <si>
    <t>Clinical response. Timepoint: Day 7 and 14 after study initiation. Method of measurement: Clinical- radiographic.</t>
  </si>
  <si>
    <t>Efficacy and Safety of Octagam 10% Therapy in COVID-19 Patients With Severe Disease Progression</t>
  </si>
  <si>
    <t>Biological: Octagam 10%;Other: Placebo</t>
  </si>
  <si>
    <t>https://clinicaltrials.gov/show/NCT04400058</t>
  </si>
  <si>
    <t>Octagam 10% Therapy in COVID-19 Patients With Severe Disease Progression</t>
  </si>
  <si>
    <t>NCT04400058</t>
  </si>
  <si>
    <t>Octapharma</t>
  </si>
  <si>
    <t>Mikaela Raymond</t>
  </si>
  <si>
    <t>ctgov@clinicalresearchmgt.com</t>
  </si>
  <si>
    <t>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(as suggested by the_x000D_&lt;br&gt;             combined clinical picture, radiological findings and known laboratory results [eg,_x000D_&lt;br&gt;             elevated procalcitonin &gt;0.5ng/mL and concomitant neutrophilia]), known fungal_x000D_&lt;br&gt;             pneumonia, suspected fungal pneumonia based on compromised immune system with a_x000D_&lt;br&gt;             history of past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human immunodeficiency virus (HIV) infection, known_x000D_&lt;br&gt;             acute or chronic hepatitis B or C (HBsAg positive or HCV ribonucleic acid (RNA) PCR_x000D_&lt;br&gt;             positive or currently treated with antivirals), pulmonary fibrosis, elevated_x000D_&lt;br&gt;             procalcitonin (&gt; 0.5) with concomitant neutrophilia (elevated polys), heparin induced_x000D_&lt;br&gt;             thrombocytopenia (HIT), and moderate to severe renal dysfunction (per investigator_x000D_&lt;br&gt;             discretion based on estimated glomerular filtration rate [eGFR] &lt;59 mL/min/1.73 m2, as_x000D_&lt;br&gt;             defined by KDIGO Clinical Practice Guideline):_x000D_&lt;br&gt;_x000D_&lt;br&gt;               -  Moderately reduced GFR (G3a): GFR = 45 to 59 ml/min/1.73 m2_x000D_&lt;br&gt;_x000D_&lt;br&gt;               -  Moderately reduced GFR (G3b): GFR = 30 to 44 ml/min/1.73 m2_x000D_&lt;br&gt;_x000D_&lt;br&gt;               -  Severely reduced GFR (G4): GFR = 15 to 29 ml/min/1.73 m2_x000D_&lt;br&gt;_x000D_&lt;br&gt;               -  Kidney failure (G5): GFR &lt;15 ml/min/1.73 m2_x000D_&lt;br&gt;_x000D_&lt;br&gt;          7. Currently requiring IMV (invasive mechanical ventilation or having received IMV during_x000D_&lt;br&gt;             the last 30 days_x000D_&lt;br&gt;_x000D_&lt;br&gt;          8. Known clinically significant preexisting lung, heart, or neuromuscular disease that,_x000D_&lt;br&gt;             in the investigator's opinion, would impact subject's ability to complete study or may_x000D_&lt;br&gt;             confound the study results_x000D_&lt;br&gt;_x000D_&lt;br&gt;          9. Body weight &gt;125 kg_x000D_&lt;br&gt;_x000D_&lt;br&gt;         10. Women who are pregnant or breast-feeding_x000D_&lt;br&gt;_x000D_&lt;br&gt;         11. Subjects who received COVID-19 convalescent plasma, IVIG products, anti-interleukin_x000D_&lt;br&gt;             agents (eg, Tocilizumab), or interferons for their COVID-19 disease before enrollment_x000D_&lt;br&gt;             or plan to receive this treatment during the course of the study_x000D_&lt;br&gt;_x000D_&lt;br&gt;         12. Enrolled in other experimental interventional studies or taking experimental_x000D_&lt;br&gt;             medications (ie, convalescent plasma). Diagnostic studies can be allowed if the_x000D_&lt;br&gt;             anticipated total blood volume to be drawn across both studies and for therapeutic_x000D_&lt;br&gt;             purposes does not exceed 450 mL over any 8-week period._x000D_&lt;br&gt;</t>
  </si>
  <si>
    <t>Stabilization or Improvement in Clinical Status;Descriptive Clinical Status Analysis</t>
  </si>
  <si>
    <t>Telmisartan for Treatment of COVID-19 Patients: an Open Label Randomized Trial</t>
  </si>
  <si>
    <t>Drug: Telmisartan arm will receive 80 mg Telmisartan twice daily plus standard care.</t>
  </si>
  <si>
    <t>https://clinicaltrials.gov/show/NCT04355936</t>
  </si>
  <si>
    <t>Telmisartan for Treatment of COVID-19 Patients</t>
  </si>
  <si>
    <t>NCT04355936</t>
  </si>
  <si>
    <t>COVID-19 Drug Treatment</t>
  </si>
  <si>
    <t>Francisco Azzato, MD;Mariano Duarte, MD;Rodolfo P Rothlin, MD</t>
  </si>
  <si>
    <t>;;safc@ama-med.org.ar</t>
  </si>
  <si>
    <t>;;+54-911-6961-6705</t>
  </si>
  <si>
    <t>Department of Internal Medicine, Hospital de Cl√≠nicas 'Jos√© de San Mart√≠n', Facultad de Medicina, Universidad de Buenos Aires;Hospital de Cl√≠nicas 'Jos√© de San Mart√≠n', Universidad de Buenos Aires;</t>
  </si>
  <si>
    <t>_x000D_&lt;br&gt;        Inclusion Criteria:_x000D_&lt;br&gt;_x000D_&lt;br&gt;          -  Aged 18 years or older_x000D_&lt;br&gt;_x000D_&lt;br&gt;          -  Confirmed diagnosis of COVID-19 by PCR test_x000D_&lt;br&gt;_x000D_&lt;br&gt;          -  Hospitalization for COVID-19_x000D_&lt;br&gt;_x000D_&lt;br&gt;          -  Illness symptoms beginning 4 days or less prior to randomization_x000D_&lt;br&gt;_x000D_&lt;br&gt;        Exclusion Criteria:_x000D_&lt;br&gt;_x000D_&lt;br&gt;          -  Admitted to ICU prior to randomization_x000D_&lt;br&gt;_x000D_&lt;br&gt;          -  Illness symptoms beginning more than 4 days prior to randomization_x000D_&lt;br&gt;_x000D_&lt;br&gt;          -  Pregnancy_x000D_&lt;br&gt;_x000D_&lt;br&gt;          -  Breast feeding_x000D_&lt;br&gt;_x000D_&lt;br&gt;          -  Major hypersensibility to angiotensin receptor blockers (ARBs)_x000D_&lt;br&gt;_x000D_&lt;br&gt;          -  Systolic blood pressure &lt; 100mmHg_x000D_&lt;br&gt;_x000D_&lt;br&gt;          -  Potassium greater than 5.5 mEq/L_x000D_&lt;br&gt;_x000D_&lt;br&gt;          -  AST and/or ALT &gt; 3 times the upper limit of normal_x000D_&lt;br&gt;_x000D_&lt;br&gt;          -  Serum creatinine higher than 3 mg/dL_x000D_&lt;br&gt;_x000D_&lt;br&gt;          -  Current treatment with angiotensin converting enzyme inhibitor (ACEi) or ARB_x000D_&lt;br&gt;</t>
  </si>
  <si>
    <t>C reactive protein</t>
  </si>
  <si>
    <t>Phase IIa Study Exploring the Safety and Efficacy of Convalescent Plasma From Recovered COVID-19 Donors Collected by Plasmapheresis as Treatment for Hospitalized Subjects With COVID-19 Infection</t>
  </si>
  <si>
    <t>https://clinicaltrials.gov/show/NCT04343755</t>
  </si>
  <si>
    <t>Convalescent Plasma as Treatment for Hospitalized Subjects With COVID-19 Infection</t>
  </si>
  <si>
    <t>NCT04343755</t>
  </si>
  <si>
    <t>Michele L Donato, MD;Mariefel Vendivil;Mariefel Vendivil</t>
  </si>
  <si>
    <t>;Mariefel.Vendivil@HackensackMeridian.org;Mariefel.Vendivil@HackensackMeridian.org</t>
  </si>
  <si>
    <t>;551-996-5828;551-996-5828</t>
  </si>
  <si>
    <t>Hackensack Meridian Health;</t>
  </si>
  <si>
    <t>_x000D_&lt;br&gt;        Donor Eligibility Criteria:_x000D_&lt;br&gt;_x000D_&lt;br&gt;          -  Age 18-60_x000D_&lt;br&gt;_x000D_&lt;br&gt;          -  A history of a positive nasopharyngeal swab for COVID-19 or a history of positive_x000D_&lt;br&gt;             titer test._x000D_&lt;br&gt;_x000D_&lt;br&gt;          -  At least 14 days from resolution of COVID-19-associated symptoms including fevers_x000D_&lt;br&gt;_x000D_&lt;br&gt;          -  One negative nasopharyngeal swabs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 (Appendix A)_x000D_&lt;br&gt;_x000D_&lt;br&gt;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 Onset of first symptoms &lt; 9 days._x000D_&lt;br&gt;_x000D_&lt;br&gt;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  Requiring mechanical ventilation for the care of COVID-19 infection_x000D_&lt;br&gt;_x000D_&lt;br&gt;          -  Requiring non-invasive positive pressure ventilation (NIPPV), such as continuous_x000D_&lt;br&gt;             airway pressure (CPAP),bi-level positive airway pressure (BiPAP) or high flow nasal_x000D_&lt;br&gt;             canula (HFNC)._x000D_&lt;br&gt;_x000D_&lt;br&gt;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dialysis_x000D_&lt;br&gt;_x000D_&lt;br&gt;          -  DNR status_x000D_&lt;br&gt;</t>
  </si>
  <si>
    <t>For patients hospitalized for COVID-19 but not intubated;Primary objective for patients with COVID-19 already intubated</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</si>
  <si>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</si>
  <si>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Biological: Emapalumab;Biological: Anakinra</t>
  </si>
  <si>
    <t>https://clinicaltrials.gov/show/NCT04324021</t>
  </si>
  <si>
    <t>Efficacy and Safety of Emapalumab and Anakinra in Reducing Hyperinflammation and Respiratory Distress in Patients With COVID-19 Infection.</t>
  </si>
  <si>
    <t>NCT04324021</t>
  </si>
  <si>
    <t>Swedish Orphan Biovitrum</t>
  </si>
  <si>
    <t>United States;Italy;United States</t>
  </si>
  <si>
    <t>Emanuele Nicastri, MD;Carl Johan Treutiger, MD, PhD</t>
  </si>
  <si>
    <t>;sobi.immuno@sobi.com</t>
  </si>
  <si>
    <t>;+46 8 697 20 00</t>
  </si>
  <si>
    <t>Direttore Dipartimento di Malattie Infettive;</t>
  </si>
  <si>
    <t>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18 to &lt; 85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Presence of hyperinflammation defined as:_x000D_&lt;br&gt;_x000D_&lt;br&gt;          1. Lymphocyte counts:_x000D_&lt;br&gt;_x000D_&lt;br&gt;               -  &lt; 1000 cells/¬µL, in patients who have not received systemic glucocorticoids for_x000D_&lt;br&gt;                  at least 2 days prior to the assessment of the lymphocyte count_x000D_&lt;br&gt;_x000D_&lt;br&gt;               -  &lt; 1200 cells/¬µL, in patients who have received systemic glucocorticoids for at_x000D_&lt;br&gt;                  least 2 days prior to the assessment of the lymphocyte count_x000D_&lt;br&gt;_x000D_&lt;br&gt;             and_x000D_&lt;br&gt;_x000D_&lt;br&gt;          2. One of the following three criteria:_x000D_&lt;br&gt;_x000D_&lt;br&gt;        i. Ferritin &gt; 500ng/mL_x000D_&lt;br&gt;_x000D_&lt;br&gt;        ii. LDH &gt; 300 U/L_x000D_&lt;br&gt;_x000D_&lt;br&gt;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procedures._x000D_&lt;br&gt;_x000D_&lt;br&gt;         12. Clinical suspicion of active mycobacteria, histoplasma capsulatum, herpes zoster,_x000D_&lt;br&gt;             salmonella, and shigella Infections._x000D_&lt;br&gt;_x000D_&lt;br&gt;         13. Patients with liver dysfunction defined as AST or ALT &gt; 5 √ó ULN_x000D_&lt;br&gt;</t>
  </si>
  <si>
    <t>Inactivated Convalescent Plasma as a Therapeutic Alternative in Hospitalized Patients CoViD-19</t>
  </si>
  <si>
    <t>Drug: Inactivated convalescent plasma;Drug: Support treatment</t>
  </si>
  <si>
    <t>https://clinicaltrials.gov/show/NCT04385186</t>
  </si>
  <si>
    <t>Inactivated Convalescent Plasma as a Therapeutic Alternative in Patients CoViD-19</t>
  </si>
  <si>
    <t>NCT04385186</t>
  </si>
  <si>
    <t>National Blood Center Foundation, Hemolife</t>
  </si>
  <si>
    <t>Andr√©s F Zuluaga, MD, MSc, MeH;Andr√©s F Zuluaga, MD, MSc, MeH</t>
  </si>
  <si>
    <t>;andres.zuluaga@udea.edu.co</t>
  </si>
  <si>
    <t>;3014020291</t>
  </si>
  <si>
    <t>Universidad de Antioquia;</t>
  </si>
  <si>
    <t>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t>
  </si>
  <si>
    <t>Mortality reduction in CoViD-19 patients treated with inactivated convalescent plasma + support treatment</t>
  </si>
  <si>
    <t>Stellate Ganglion Blockade in COVID-19 Positive Patients</t>
  </si>
  <si>
    <t>https://clinicaltrials.gov/show/NCT04445337</t>
  </si>
  <si>
    <t>NCT04445337</t>
  </si>
  <si>
    <t>University of Nebraska</t>
  </si>
  <si>
    <t>COVID 19;ARDS</t>
  </si>
  <si>
    <t>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t>
  </si>
  <si>
    <t>Evaluate the safety of a new modified stellate ganglia block (SGB) in ARDS</t>
  </si>
  <si>
    <t>Intubation with VieScope vs. Videolaryngoskopy in complete personal protecion gear in asimulated COVID-19-Patient - A randomized controll trail</t>
  </si>
  <si>
    <t>Intervention 1: Intubation with VieScope Intervention 2: Intubation with Glidescope</t>
  </si>
  <si>
    <t>http://www.drks.de/DRKS00023406</t>
  </si>
  <si>
    <t>DRKS00023406</t>
  </si>
  <si>
    <t>Allocation: Randomized controlled trial;. Masking: Open (masking not used). Control: Active control (effective treament of control group). Assignment: Other. Study design purpose: Treatment;</t>
  </si>
  <si>
    <t>Uniklinik K√∂ln - Klinik f√ºr An√§sthesiologie und Operative Intensivmedizin</t>
  </si>
  <si>
    <t>Airway-Management with COVID-19</t>
  </si>
  <si>
    <t>Hannes</t>
  </si>
  <si>
    <t>Ecker</t>
  </si>
  <si>
    <t>Kerpenerstra√üe 62</t>
  </si>
  <si>
    <t>hannes.ecker@uk-koeln.de</t>
  </si>
  <si>
    <t>Uniklinik K√∂ln - An√§sthesie und operative Intensivmedizin</t>
  </si>
  <si>
    <t>Inclusion criteria: - 35 volunteers&lt;br&gt;- medicial doctors&lt;br&gt;- age 18-65&lt;br&gt;- written consent</t>
  </si>
  <si>
    <t>Exclusion criteria: - no consent for study participation&lt;br&gt;- medical conditions aginst wearing PSA&lt;br&gt;- age  65&lt;br&gt;- pregnancies, lactation period</t>
  </si>
  <si>
    <t>1. tube Position (bronchial, esophageal, tracheal)</t>
  </si>
  <si>
    <t>A prospective, open-label, multiple-center study for the efficacy of chloroquine phosphate in hospitalized patients with novel coronavirus pneumonia (COVID-19)</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</si>
  <si>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</si>
  <si>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http://www.chictr.org.cn/showproj.aspx?proj=49145</t>
  </si>
  <si>
    <t>A prospective, open-label, multiple-center study for the efficacy of chloroquine phosphate in patients with novel coronavirus pneumonia (COVID-19)</t>
  </si>
  <si>
    <t>ChiCTR2000029609</t>
  </si>
  <si>
    <t>mild-moderate chloroquine group:59;mild-moderate Lopinavir/ritonavir group:59;mild-moderate combination group:59;severe-chloroquine group :14;severe- Lopinavir/ritonavir group:14;</t>
  </si>
  <si>
    <t>The Fifth Affiliated Hospital of Sun Yat-Sen University</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</si>
  <si>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</si>
  <si>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</si>
  <si>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</si>
  <si>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</si>
  <si>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</si>
  <si>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virus nucleic acid negative-transforming time;</t>
  </si>
  <si>
    <t>Evaluation of Trifluoperazine Effectiveness in Treatment Process, Survival rate and Cure rate of COVID-19 Patients</t>
  </si>
  <si>
    <t>Intervention 1: Intervention group: Recommended standard care for COVID-19 patients + Trifluoperazine, 2 mg tablet PO (manufactured by Sobhandarou, Iran) q12hr for 21 days. Intervention 2: Control group: Recommended standard care for COVID-19 patients.</t>
  </si>
  <si>
    <t>http://en.irct.ir/trial/47300</t>
  </si>
  <si>
    <t>Trifluoperazine Effectiveness in Treatment of Coronavirus</t>
  </si>
  <si>
    <t>IRCT20200329046892N1</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</si>
  <si>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</si>
  <si>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Rasht University of Medical Sciences</t>
  </si>
  <si>
    <t>COVID-19. &lt;br&gt;?????? ??? ?????;J00-J99</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</si>
  <si>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</si>
  <si>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</si>
  <si>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</si>
  <si>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</si>
  <si>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</si>
  <si>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</si>
  <si>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</si>
  <si>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A Phase 1, Randomized, Double-blind, Placebo-controlled, First-in-human Study to Evaluate the Safety and Immunogenicity of SCB 2019, a Recombinant SARS-CoV-2 Trimeric S Protein Subunit Vaccine for COVID-19 in Healthy Volunteers.</t>
  </si>
  <si>
    <t>Biological: SCB-2019;Biological: SCB-2019 with AS03 adjuvant;Biological: SCB-2019 with CpG 1018 adjuvant plus Alum adjuvant</t>
  </si>
  <si>
    <t>https://clinicaltrials.gov/show/NCT04405908</t>
  </si>
  <si>
    <t>SCB-2019 as COVID-19 Vaccine</t>
  </si>
  <si>
    <t>NCT04405908</t>
  </si>
  <si>
    <t>Clover Biopharmaceuticals AUS Pty Ltd</t>
  </si>
  <si>
    <t>Min Dong;Lara Hatchuel, Dr</t>
  </si>
  <si>
    <t>min.dong@cloverbiopharma.com;contactus@linear.org.au</t>
  </si>
  <si>
    <t>86 010 82022300;1300 546 327</t>
  </si>
  <si>
    <t>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t>
  </si>
  <si>
    <t>Incidence of solicited adverse events (AEs) after vaccination;Incidence of unsolicited AEs after vaccination;Immunogenicity(Anti-SCB-2019 Antibody Titers);Incidence of serious AEs (SAEs) and adverse events of special interest (AESIs)</t>
  </si>
  <si>
    <t>Chloroquine for Mild Symptomatic and Asymptomatic COVID-19 in A Two Staged, Multicenter, Open Label and Randomized Trial</t>
  </si>
  <si>
    <t>Drug: chloroquine;Other: standard care</t>
  </si>
  <si>
    <t>https://clinicaltrials.gov/show/NCT04333628</t>
  </si>
  <si>
    <t>Chloroquine for Mild Symptomatic and Asymptomatic COVID-19</t>
  </si>
  <si>
    <t>NCT04333628</t>
  </si>
  <si>
    <t>HaEmek Medical Center, Israel</t>
  </si>
  <si>
    <t>Lee Goldstein, MD</t>
  </si>
  <si>
    <t>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t>
  </si>
  <si>
    <t>change in virus duration (viral shedding);change in the number of patients going from asymptomatic to moderately disease</t>
  </si>
  <si>
    <t>A Randomized, Multicentrique, Single-Blind, Observational Pilot Study To Evaluate Efficacy And Safety Of Pirdal Nasal Spray In Preventing Symptomatic Manifestation Of Disease In Covid-19 Proven Cases.</t>
  </si>
  <si>
    <t>Intervention1: PIRDAL Commercial name: √¢??COVISPRAY√Ç¬Æ: Indication: protecting and cleaning osmotic liquid nasal bandage to prevent respiratory distress.&lt;br&gt;(approx. 140 sprays).&lt;br&gt;Dose: 140 sprays&lt;br&gt;frequency route of administration: 2-3 sprays in each nostril&lt;br&gt;duration of therapy is 14 days.&lt;br&gt;&lt;br&gt;</t>
  </si>
  <si>
    <t>http://www.ctri.nic.in/Clinicaltrials/pmaindet2.php?trialid=49529</t>
  </si>
  <si>
    <t>Pirdal Nasal Spray in preventing symptomatic manifestation of disease in Covid-19 proven cases</t>
  </si>
  <si>
    <t>CTRI/2020/11/029388</t>
  </si>
  <si>
    <t>Cluster Randomized Trial
  Method of generating randomization sequence:Computer generated randomization  Method of allocation concealment:Centralized  Blinding and masking:Participant Blinded</t>
  </si>
  <si>
    <t>VITROBIO SAS</t>
  </si>
  <si>
    <t>Dr S Sadgune</t>
  </si>
  <si>
    <t>Plot No 80, Sector 8, Koparkhairane Navi Mumbai,
India</t>
  </si>
  <si>
    <t>dr.sayalitarte@gmail.com</t>
  </si>
  <si>
    <t>Mudra Clincare</t>
  </si>
  <si>
    <t>Inclusion criteria: 1 Male or Female patients detected positive for Covid 19 by RT-PCR test and who have no or slight nasal /respiratory clinical signs at the time of recruitment. &lt;br/ &gt;&lt;br&gt;2 The patients aged between 18-70 at the time of screening. &lt;br/ &gt;&lt;br&gt;3 Patients who agreed not to self- medicate with other potential preventive ARI-antivirals. √Ø?¬∑ Not currently symptomatic with an acute respiratory illness &lt;br/ &gt;&lt;br&gt;4 Patients with Cooperative and understanding skills. &lt;br/ &gt;&lt;br&gt;5 Patient willing to provide written informed consent. &lt;br/ &gt;&lt;br&gt;6 Patient able to have internet access each day of the study to complete the online questionnaire &lt;br/ &gt;&lt;br&gt;7 Patients ready to abstain from using any drug other than Investigational Product for the treatment of the studied condition, except in emergencies, in which case the responsible party must be immediately notified. Patients with moderate hypertension or diabetes may be included in the study.</t>
  </si>
  <si>
    <t>Exclusion criteria: Patients, who will meet any of the exclusion criteria, will not be included in the study. &lt;br/ &gt;&lt;br&gt;1 Hypersensitivity/History of allergy to any of the investigational products componants &lt;br/ &gt;&lt;br&gt;2 Any recent nasal surgery &lt;br/ &gt;&lt;br&gt;3 Abnormal structural narrowing of sinus passages such as Deviated Nasal Septum or other kind of anatomical obstruction &lt;br/ &gt;&lt;br&gt;4 Any unstable, serious co-existing medical condition including, but not limited to, myocardial infarction, coronary bypass surgery, unstable angina, cardiac arrhythmias, clinically evident congestive heart failure, or cerebrovascular accident within 6 months prior to the Screening visit &lt;br/ &gt;&lt;br&gt;5 Clinical evidence of immunosuppression &lt;br/ &gt;&lt;br&gt;6 Patient under treatment of viral disease &lt;br/ &gt;&lt;br&gt;7 Patient with severe respiratory signs &lt;br/ &gt;&lt;br&gt;8 Patients +ve for serum antibodies &lt;br/ &gt;&lt;br&gt;9 Patients who have participated in other clinical studies less than 1 year prior to screening.</t>
  </si>
  <si>
    <t>1 To assess the change in the intensity of clinical symptoms (Nasal, general, coughing and respiratory) as per the Daily Questionnaire filled directly by the patients according to their randomization number  &lt;br/ &gt;&lt;br&gt;2 The following symptoms will be scored for each patient: &lt;br/ &gt;&lt;br&gt;General: Fever, change in smell, taste appreciation, headache loss of taste, Nasal, Respiratory, Digestive &lt;br/ &gt;&lt;br&gt;3 To assess the number of patients in each group developing minor or severe clinical signsTimepoint: From baseline to post randomization visit on days 7 and 14.</t>
  </si>
  <si>
    <t>A Phase 1, Randomized, Double-Blind, Placebo-Controlled, Dose Escalation Study to Evaluate the Safety, Pharmacokinetics, and Immunogenicity of ADM03820 in Adults</t>
  </si>
  <si>
    <t>Drug: ADM03820;Other: Placebo</t>
  </si>
  <si>
    <t>https://clinicaltrials.gov/show/NCT04592549</t>
  </si>
  <si>
    <t>This is a Phase 1 Clinical Trial to Evaluate the Safety, Pharmacokinetics, and Immunogenicity of ADM03820, a Monoclonal Antibody Cocktail Being Tested for the Treatment and Prevention of COVID-19</t>
  </si>
  <si>
    <t>NCT04592549</t>
  </si>
  <si>
    <t>Ology Bioservices</t>
  </si>
  <si>
    <t>November 23, 2020</t>
  </si>
  <si>
    <t>Angie Kimbler</t>
  </si>
  <si>
    <t>angie.kimbler@ologybio.com</t>
  </si>
  <si>
    <t>386-418-8751</t>
  </si>
  <si>
    <t>_x000D_&lt;br&gt;        Inclusion Criteria:_x000D_&lt;br&gt;_x000D_&lt;br&gt;          1. Informed consent understood and signed_x000D_&lt;br&gt;_x000D_&lt;br&gt;          2. Healthy male or healthy, non-pregnant, non-lactating female_x000D_&lt;br&gt;_x000D_&lt;br&gt;          3. Willingness to comply and be available for all protocol procedures for the duration of_x000D_&lt;br&gt;             the study_x000D_&lt;br&gt;_x000D_&lt;br&gt;          4. Between the ages of 18 and 55, inclusive on the day of dosing_x000D_&lt;br&gt;_x000D_&lt;br&gt;          5. Body Mass Index (BMI) of =18.5 and =35 kg/m2_x000D_&lt;br&gt;_x000D_&lt;br&gt;          6. Female subjects of childbearing potential must have a negative serum pregnancy test at_x000D_&lt;br&gt;             screening and negative urine pregnancy test on Day 1 prior to dosing._x000D_&lt;br&gt;_x000D_&lt;br&gt;               -  Note: A woman is considered of childbearing potential unless post-menopausal (&gt;_x000D_&lt;br&gt;                  or = 1 year without menses without other known or suspected cause and_x000D_&lt;br&gt;                  appropriately elevated FSH) or surgically sterilized via bilateral oophorectomy_x000D_&lt;br&gt;                  or hysterectomy_x000D_&lt;br&gt;_x000D_&lt;br&gt;          7. Females of childbearing potential and males agree to use acceptable contraception for_x000D_&lt;br&gt;             the duration of the study_x000D_&lt;br&gt;_x000D_&lt;br&gt;               -  Note: These include progestin implants, intrauterine devices (IUDs), surgical_x000D_&lt;br&gt;                  (hysterectomy or tubal ligation; vasectomy) or abstinence. Use of methods such as_x000D_&lt;br&gt;                  progestin injectables, combined oral hormonal contraceptives, condoms, and_x000D_&lt;br&gt;                  diaphragms will not be acceptable when used alone, but they could be considered,_x000D_&lt;br&gt;                  if used in combination with another method (for example, a female using combined_x000D_&lt;br&gt;                  oral contraceptives if her male partner is sterile, or if she and her non-sterile_x000D_&lt;br&gt;                  male partner use a double-barrier method), after consultation with the Ology_x000D_&lt;br&gt;                  Bioservices MM. All males will be required to use a barrier method (condoms) for_x000D_&lt;br&gt;                  the duration of the study_x000D_&lt;br&gt;_x000D_&lt;br&gt;          8. Screening laboratory tests are within normal ranges or outside the normal ranges and_x000D_&lt;br&gt;             considered not clinically significant by the Principal Investigator_x000D_&lt;br&gt;_x000D_&lt;br&gt;               1. If urinalysis by dipstick is abnormal, a complete urinalysis with microscopic_x000D_&lt;br&gt;                  evaluation will be performed and the results will supersede the results of the_x000D_&lt;br&gt;                  dipstick for blood, glucose, and protein._x000D_&lt;br&gt;_x000D_&lt;br&gt;               2. Menstruating females failing inclusion criteria due to a positive blood on urine_x000D_&lt;br&gt;                  test may be retested following cessation of menses._x000D_&lt;br&gt;_x000D_&lt;br&gt;               3. Other laboratory values that are outside the range of eligibility but are thought_x000D_&lt;br&gt;                  to be due to an acute condition or collection or laboratory error may be repeated_x000D_&lt;br&gt;                  once._x000D_&lt;br&gt;_x000D_&lt;br&gt;          9. The urine drug screen is negative_x000D_&lt;br&gt;_x000D_&lt;br&gt;         10. Breathalyzer test is negative and subject agrees to abstain from alcohol consumption_x000D_&lt;br&gt;             for a period of 2 days prior to dosing and 2 days prior to any study visit._x000D_&lt;br&gt;_x000D_&lt;br&gt;         11. Agree to minimize risk of SARS-CoV-2 infection._x000D_&lt;br&gt;_x000D_&lt;br&gt;        Exclusion Criteria:_x000D_&lt;br&gt;_x000D_&lt;br&gt;          1. History of chronic medical condition that would either interfere with the accurate_x000D_&lt;br&gt;             assessment of the objectives of the study or increase the risk profile of the subject._x000D_&lt;br&gt;_x000D_&lt;br&gt;          2. Subjects with cardiovascular disease_x000D_&lt;br&gt;_x000D_&lt;br&gt;          3. Subjects with diabetes_x000D_&lt;br&gt;_x000D_&lt;br&gt;          4. Subjects with pulmonary diseases such as COPD or asthma_x000D_&lt;br&gt;_x000D_&lt;br&gt;          5. History of severe allergic reactions of any type to medications, bee stings, food, or_x000D_&lt;br&gt;             environmental factors or hypersensitivity or reaction to immunoglobins._x000D_&lt;br&gt;_x000D_&lt;br&gt;          6. A marked baseline prolongation of QT/QTc interval (e.g., repeated demonstration of a_x000D_&lt;br&gt;             QTc interval &gt;450 milliseconds)_x000D_&lt;br&gt;_x000D_&lt;br&gt;          7. Clinically significant abnormal electrocardiogram at screening._x000D_&lt;br&gt;_x000D_&lt;br&gt;               -  Note: Clinically significant abnormal ECG results include but not limited to:_x000D_&lt;br&gt;_x000D_&lt;br&gt;             complete left or right bundle branch block; other ventricular conduction block; 2nd_x000D_&lt;br&gt;             degree or 3rd degree atrioventricular (AV) block; sustained ventricular arrhythmia;_x000D_&lt;br&gt;             sustained atrial arrhythmia; two Premature Ventricular Contractions in a row; pattern_x000D_&lt;br&gt;             of ST elevation felt consistent with cardiac ischemia; or any condition deemed_x000D_&lt;br&gt;             clinically significant by a study investigator_x000D_&lt;br&gt;_x000D_&lt;br&gt;               -  Incomplete right bundle branch block is not exclusionary if there are no abnormal_x000D_&lt;br&gt;                  ECG findings and there is no clinical history or evidence on physical examination_x000D_&lt;br&gt;                  to indicate cardiac disease._x000D_&lt;br&gt;_x000D_&lt;br&gt;          8. Positive serology results for HIV, HBsAg, or HCV antibodies_x000D_&lt;br&gt;_x000D_&lt;br&gt;          9. Febrile illness with temperature =38¬∞C within 7 days of dosing_x000D_&lt;br&gt;_x000D_&lt;br&gt;         10. Female subject who is pregnant or breastfeeding_x000D_&lt;br&gt;_x000D_&lt;br&gt;         11. Donated blood within 56 days of enrollment_x000D_&lt;br&gt;_x000D_&lt;br&gt;         12. Known allergic reactions to any of the study product components present in the_x000D_&lt;br&gt;             formulation or in the processing, as listed in the Investigator Brochure_x000D_&lt;br&gt;_x000D_&lt;br&gt;         13. Treatment with another investigational drug within 28 days of dosing_x000D_&lt;br&gt;_x000D_&lt;br&gt;         14. Treatment with a monoclonal antibody within 3 months of enrollment_x000D_&lt;br&gt;_x000D_&lt;br&gt;         15. Positive serology results for SARS-CoV-2 antibodies._x000D_&lt;br&gt;_x000D_&lt;br&gt;         16. Positive results from a reverse transcriptase polymerase chain reaction (RT PCR) test_x000D_&lt;br&gt;             for SARS CoV 2_x000D_&lt;br&gt;_x000D_&lt;br&gt;         17. Receipt of antibody (e.g. TIG, VZIG, IVIG, IM gamma globulin) or blood transfusion_x000D_&lt;br&gt;             within 6 months or within 5 half-lives of the specific product given_x000D_&lt;br&gt;_x000D_&lt;br&gt;         18. Active drug or alcohol use disorder or dependence that, in the opinion of the_x000D_&lt;br&gt;             investigator, would interfere with adherence to study requirements_x000D_&lt;br&gt;_x000D_&lt;br&gt;         19. Use of H1 antihistamines or beta-blockers within 5 days of dosing_x000D_&lt;br&gt;_x000D_&lt;br&gt;         20. Use of any prohibited medication within 28 days prior to screening or planned use_x000D_&lt;br&gt;             during the study period_x000D_&lt;br&gt;_x000D_&lt;br&gt;               -  Note: Prohibited medications include immunosuppressives (except Nonsteroidal_x000D_&lt;br&gt;                  Anti-Inflammatory Drugs [NSAIDS]); immune modulators; oral corticosteroids_x000D_&lt;br&gt;                  (topical/intranasal steroids are acceptable); anti-neoplastic agents_x000D_&lt;br&gt;_x000D_&lt;br&gt;         21. Any specific condition that in the judgment of the investigator precludes_x000D_&lt;br&gt;             participation because it could affect subject safety_x000D_&lt;br&gt;_x000D_&lt;br&gt;         22. Plans to enroll or is already enrolled in another clinical trial that could interfere_x000D_&lt;br&gt;             with safety assessment of the investigational product at any time during the study_x000D_&lt;br&gt;             period_x000D_&lt;br&gt;_x000D_&lt;br&gt;               -  Note: Includes trials that have a study intervention such as a drug, biologic, or_x000D_&lt;br&gt;                  device_x000D_&lt;br&gt;_x000D_&lt;br&gt;         23. Is a study site employee or staff_x000D_&lt;br&gt;_x000D_&lt;br&gt;               -  Note: Site employees or staff include the PIs and sub-investigators or staff who_x000D_&lt;br&gt;                  are supervised by the PI or Sub-Investigators_x000D_&lt;br&gt;</t>
  </si>
  <si>
    <t>The number of participants with Serious Adverse Events following administration of ADM03820 to the final visit;The number of participants with AEs from administration of ADM03820 to the final visit</t>
  </si>
  <si>
    <t>Efficacy of Anakinra in the Management of Patients With COVID-19 Infection in Qatar: A Randomized Clinical Trial</t>
  </si>
  <si>
    <t>Drug: Anakinra;Other: Standard of Care</t>
  </si>
  <si>
    <t>https://clinicaltrials.gov/show/NCT04643678</t>
  </si>
  <si>
    <t>Anakinra in the Management of COVID-19 Infection: A Randomized Clinical Trial</t>
  </si>
  <si>
    <t>NCT04643678</t>
  </si>
  <si>
    <t>Covid19;Pneumonia;Cytokine Release Syndrome;Corona Virus Infection;Viral Infection</t>
  </si>
  <si>
    <t>Dr. Eman Elmekaty, PharmD;Dr. Eman Elmekaty, PharmD</t>
  </si>
  <si>
    <t>Eelmekaty@hamad.qa;</t>
  </si>
  <si>
    <t>40254259;</t>
  </si>
  <si>
    <t>_x000D_&lt;br&gt;        Inclusion criteria:_x000D_&lt;br&gt;_x000D_&lt;br&gt;          -  Hospitalized adult (age = 18yrs)_x000D_&lt;br&gt;_x000D_&lt;br&gt;          -  Confirmed COVID-19 diagnosis_x000D_&lt;br&gt;_x000D_&lt;br&gt;          -  Presence of respiratory distress in addition to signs of cytokine release syndrome_x000D_&lt;br&gt;_x000D_&lt;br&gt;          -  Radiological evidence of pneumonia_x000D_&lt;br&gt;_x000D_&lt;br&gt;          -  Signed informed consent_x000D_&lt;br&gt;_x000D_&lt;br&gt;        Exclusion Criteria:_x000D_&lt;br&gt;_x000D_&lt;br&gt;          -  Known allergic reactions to the study medication or any component of the product._x000D_&lt;br&gt;_x000D_&lt;br&gt;          -  Active bacterial, viral, TB, fungal infectious diseases_x000D_&lt;br&gt;_x000D_&lt;br&gt;          -  Received immunosuppressant or immunomodulatory in the past 30 days_x000D_&lt;br&gt;_x000D_&lt;br&gt;          -  Neutrophil count &lt; 500 cells/microliter_x000D_&lt;br&gt;_x000D_&lt;br&gt;          -  Platelets &lt; 50,000/microliter_x000D_&lt;br&gt;_x000D_&lt;br&gt;          -  Pregnant or breastfeeding females_x000D_&lt;br&gt;</t>
  </si>
  <si>
    <t>Treatment Success at day 14</t>
  </si>
  <si>
    <t>An open label, randomized, parallel group, controlled, interventional clinical study to evaluate the efficacy and safety of √¢??Madhav Rasayan√¢?? tablet as an adjuvant to Standard treatment in mild to moderate COVID-19 subjects - NIL</t>
  </si>
  <si>
    <t>Intervention1: Madhav Rasayan tablet with Standard treatment for COVID - 19: Madhav Rasayan, 1 Tablet (250 mg) thrice a day for first 5 days and then onwards 1 tablet Madhav Rasayan (250 mg) once a day for next 5 days + Standard treatment for COVID - 19 as per hospital protocol&lt;br&gt;Control Intervention1: Standard treatment for COVID √¢?? 19 as per hospital protocol: Standard treatment for COVID √¢?? 19 as per hospital protocol&lt;br&gt;</t>
  </si>
  <si>
    <t>http://www.ctri.nic.in/Clinicaltrials/pmaindet2.php?trialid=49712</t>
  </si>
  <si>
    <t>A clinical trial to study effect of Madhav Rasayan tablets in COVID 19 patients</t>
  </si>
  <si>
    <t>CTRI/2020/11/029444</t>
  </si>
  <si>
    <t>Shri Vishwavati Ayurved Chikitsalaya and Research Centre</t>
  </si>
  <si>
    <t>Dr Tushar Saundankar</t>
  </si>
  <si>
    <t>Shri Vishwavati Ayurved Chikitsalaya and Research Centre run by Shri Vishwanath Maharaj Rukadikar Trust Vishwavati 697 B Shri Sadguru Rukadikar Maharaj Marg</t>
  </si>
  <si>
    <t>research@shreevishwavati.com</t>
  </si>
  <si>
    <t>Shree Vishwavati Ayurvedic Chikitsalaya &amp; Research Centre</t>
  </si>
  <si>
    <t>Inclusion criteria: 1. Gender: Either male or non-pregnant, non-lactating female aged  &gt; 18-60  &lt; years (both inclusive). &lt;br/ &gt;&lt;br&gt;2. Subjects with RT-PCR confirmed diagnosis of COVID-19  &lt;br/ &gt;&lt;br&gt;3. Subjects with mild to moderate COVID-19 infection having Respiratory rate √¢?¬• 24/min and SpO2  &gt; 90% on room air &lt;br/ &gt;&lt;br&gt;4. Subjects willing to give written informed consent  &lt;br/ &gt;&lt;br&gt;5. Subjects able to take the drug orally and comply with the study protocol &lt;br/ &gt;&lt;br&gt;6. Women of child bearing potential must have a negative urine pregnancy test prior to study entry</t>
  </si>
  <si>
    <t>Exclusion criteria: 1 Subjects with persistent vomiting &lt;br/ &gt;&lt;br&gt;2 Critically ill subjects &lt;br/ &gt;&lt;br&gt;3 Patient with Shock &lt;br/ &gt;&lt;br&gt;4 Subjects with known active hepatitis, tuberculosis &lt;br/ &gt;&lt;br&gt;5 Subjects with altered mental state if on medication &lt;br/ &gt;&lt;br&gt;6 Subjects with multiple organ failure requiring ICU monitoring and treatment &lt;br/ &gt;&lt;br&gt;7 Subjects with respiratory failure and requiring mechanical ventilation &lt;br/ &gt;&lt;br&gt;8 Subjects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&gt;&lt;br&gt;9 Subjects with known history of serology tests positive for hepatitis B, hepatitis C, or human immunodeficiency virus. &lt;br/ &gt;&lt;br&gt;10 Patient who have participated in another investigational study within 3 months prior to enrolment in this study &lt;br/ &gt;&lt;br&gt;11 Investigators, study personnel, sponsor√¢??s representatives and their first-degree relatives. &lt;br/ &gt;&lt;br&gt;12 Pregnant and or lactating subjects &lt;br/ &gt;&lt;br&gt;</t>
  </si>
  <si>
    <t>Time (Days) to clinical improvement from study enrolmentTimepoint: Baseline, Day of Discharge</t>
  </si>
  <si>
    <t>Effect of Respiratory Versus Aerobic Training on Respiratory and Immunity Efficiency in Recovered COVID- 19 Patients</t>
  </si>
  <si>
    <t>Other: Respiratory Training;Other: Aerobic training</t>
  </si>
  <si>
    <t>https://clinicaltrials.gov/show/NCT04613050</t>
  </si>
  <si>
    <t>NCT04613050</t>
  </si>
  <si>
    <t>Covid 19 Infection</t>
  </si>
  <si>
    <t>Maii Fekry Foad, MD</t>
  </si>
  <si>
    <t>hypoxia.mb@gmail.com</t>
  </si>
  <si>
    <t>_x000D_&lt;br&gt;        Inclusion Criteria:_x000D_&lt;br&gt;_x000D_&lt;br&gt;          -  Patients recovered from COVID -19 infection._x000D_&lt;br&gt;_x000D_&lt;br&gt;          -  Patients with body mass index 25 - 35 kg/m2_x000D_&lt;br&gt;_x000D_&lt;br&gt;          -  Patients previously diagnosed with chest symptoms of COVID- 19 infection._x000D_&lt;br&gt;_x000D_&lt;br&gt;          -  Patients' body temperature less than 37.5_x000D_&lt;br&gt;_x000D_&lt;br&gt;          -  Blood oxygen saturation =95%_x000D_&lt;br&gt;_x000D_&lt;br&gt;        Exclusion Criteria:_x000D_&lt;br&gt;_x000D_&lt;br&gt;          -  Smokers_x000D_&lt;br&gt;_x000D_&lt;br&gt;          -  Patients with Myocardial infarction_x000D_&lt;br&gt;_x000D_&lt;br&gt;          -  Patients with diabetes._x000D_&lt;br&gt;_x000D_&lt;br&gt;          -  Patients with autoimmune disease._x000D_&lt;br&gt;_x000D_&lt;br&gt;          -  Patients with positive COVID -19 infection._x000D_&lt;br&gt;_x000D_&lt;br&gt;          -  Patients with previous chest diseases_x000D_&lt;br&gt;_x000D_&lt;br&gt;          -  a heart rate of &gt;100 bpm_x000D_&lt;br&gt;_x000D_&lt;br&gt;          -  a blood pressure of &lt;90/60 mmHg or &gt;140/90 mmHg_x000D_&lt;br&gt;_x000D_&lt;br&gt;          -  a blood oxygen saturation of =95%_x000D_&lt;br&gt;_x000D_&lt;br&gt;          -  other diseases that are not suitable for exercise (osteoarthritis knee - stroke_x000D_&lt;br&gt;             patients, etc)_x000D_&lt;br&gt;</t>
  </si>
  <si>
    <t>Complete blood picture;Arterial blood gases;6-minute walk Distance;Breath-hold test;Oxygen saturation;Borg Dyspnea Scale score</t>
  </si>
  <si>
    <t>A pilot study for treatment of COVID-19 patients in moderate stage using intravenous administration of ozonized saline as an adjuvant treatment</t>
  </si>
  <si>
    <t>Intervention1: Ozone therapy: 200 ml ozonized saline will be administered intravenously over 1 hour at 60 drops per minute for 8 days.&lt;br&gt;Control Intervention1: NA: NA&lt;br&gt;</t>
  </si>
  <si>
    <t>http://www.ctri.nic.in/Clinicaltrials/pmaindet2.php?trialid=45728</t>
  </si>
  <si>
    <t>Ozone Therapy for Covid 19 patients</t>
  </si>
  <si>
    <t>CTRI/2020/07/026671</t>
  </si>
  <si>
    <t>Bisleri charitable trust</t>
  </si>
  <si>
    <t>Director-Ozone Forum of India, Clinical Head, 3rd Flr Bisleri Tower Off Western Express Highway, Andheri - Kurla Rd, Mumbai</t>
  </si>
  <si>
    <t>Inclusion criteria: 1. Patients confirmed to be COVID-19 positive by quantitative real time polymerase chain reaction (QRT-PCR) assay &lt;br/ &gt;&lt;br&gt;2. Patients that meet any one of the criteria of moderate stage &lt;br/ &gt;&lt;br&gt;3. Patients who give written informed consent. &lt;br/ &gt;&lt;br&gt;4. Age 18 √¢?? 65 years</t>
  </si>
  <si>
    <t>Exclusion criteria: 1. Mild or severe stage  &lt;br/ &gt;&lt;br&gt;2. G6PD deficiency &lt;br/ &gt;&lt;br&gt;3. Hyperthyroidism &lt;br/ &gt;&lt;br&gt;4. Bleeding disorders (any coagulopathies) &lt;br/ &gt;&lt;br&gt;5. Chronic uncontrolled illnesses such as uncontrolled diabetes, uncontrolled hypertension chronic renal failure, chronic liver disease, chronic neurodegenerative disorders, chronic heart conditions (chronic heart failure, chronic angina, previous &lt;br/ &gt;&lt;br&gt;myocardial infarction), malignancies, etc., &lt;br/ &gt;&lt;br&gt;6. Pregnant and lactating women &lt;br/ &gt;&lt;br&gt;7. Patients on immunosuppressant drugs &lt;br/ &gt;&lt;br&gt;8. Patients with a history of organ transplantation &lt;br/ &gt;&lt;br&gt;9. Patients who are participating in other clinical trials</t>
  </si>
  <si>
    <t>a. Time to recovery on 8 point ordinal scale (Time to reach point 6-8)  &lt;br/ &gt;&lt;br&gt;b. Time to Resolution of symptoms (Fever, cough, respiratory rate, shortness of &lt;br/ &gt;&lt;br&gt;breath) &lt;br/ &gt;&lt;br&gt;c. PAO2/FiO2 &lt;br/ &gt;&lt;br&gt;d. Chest X-ray √¢?? Day 1, 7 &amp; 14 &lt;br/ &gt;&lt;br&gt;e. Inflammatory Biomarkers: &lt;br/ &gt;&lt;br&gt;C- reactive Protein,IL-6,Ferritin,LDH, D-Dimer &lt;br/ &gt;&lt;br&gt;e. Percentage of patients declining to serious stage at the end of 14 days &lt;br/ &gt;&lt;br&gt;f. Percentage of patients improving to mild stage at the end of 14 daysTimepoint: Day 1 &lt;br/ &gt;&lt;br&gt;Day 3 &lt;br/ &gt;&lt;br&gt;Day 6 &lt;br/ &gt;&lt;br&gt;Day 10 &lt;br/ &gt;&lt;br&gt;Day 14</t>
  </si>
  <si>
    <t>A Pilot Phase Study Evaluating the Effects of a Single Mesenchymal Stem Cell Injection in Patients With Suspected or Confirmed COVID-19 Infection and Healthcare Providers Exposed to Coronavirus Patients</t>
  </si>
  <si>
    <t>Biological: PrimePro;Other: Placebo</t>
  </si>
  <si>
    <t>https://clinicaltrials.gov/show/NCT04573270</t>
  </si>
  <si>
    <t>Mesenchymal Stem Cells for the Treatment of COVID-19</t>
  </si>
  <si>
    <t>NCT04573270</t>
  </si>
  <si>
    <t>Thomas Advanced Medical LLC</t>
  </si>
  <si>
    <t>Covid19;Prophylaxis</t>
  </si>
  <si>
    <t>Ernst R Von Schwarz, MD, PhD</t>
  </si>
  <si>
    <t>HeartStem Institute, Southern California Hospital at Culver City</t>
  </si>
  <si>
    <t>_x000D_&lt;br&gt;        Inclusion Criteria:_x000D_&lt;br&gt;_x000D_&lt;br&gt;          -  Age 18 and older_x000D_&lt;br&gt;_x000D_&lt;br&gt;          -  Ability to provide informed consent_x000D_&lt;br&gt;_x000D_&lt;br&gt;        Exclusion Criteria:_x000D_&lt;br&gt;_x000D_&lt;br&gt;          -  Active or recent malignancy (within last 2 years)_x000D_&lt;br&gt;_x000D_&lt;br&gt;          -  Inability to provide informed consent_x000D_&lt;br&gt;_x000D_&lt;br&gt;          -  Current enrollment in any other COVID-19 treatment study_x000D_&lt;br&gt;</t>
  </si>
  <si>
    <t>Survival Rates;Contraction Rates</t>
  </si>
  <si>
    <t>Efficacy of different methods of administeration of combination regiemn including dexamethasone, IV-IG and Interferone beta for treatment of patients with severe COVID-19: a randomized controlled trial</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</si>
  <si>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</si>
  <si>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http://en.irct.ir/trial/46810</t>
  </si>
  <si>
    <t>Efficacy of dexamethasone, IV-IG and Interferone beta for treatment of patients with severe COVID-19</t>
  </si>
  <si>
    <t>IRCT20120225009124N4</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</si>
  <si>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</si>
  <si>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</si>
  <si>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</si>
  <si>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</si>
  <si>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</si>
  <si>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</si>
  <si>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</si>
  <si>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Improvement in SpO2 (increasing in level of SpO2 to levels higher than 90%). Timepoint: After finishing the intervetion. Method of measurement: By Pulse oximeter.</t>
  </si>
  <si>
    <t>Hydroxychloroquine Post Exposure Prophylaxis (PEP) for Household Contacts of COVID-19 Patients: A NYC Community-Based Randomized Clinical Trial</t>
  </si>
  <si>
    <t>https://clinicaltrials.gov/show/NCT04318444</t>
  </si>
  <si>
    <t>Hydroxychloroquine Post Exposure Prophylaxis for Coronavirus Disease (COVID-19)</t>
  </si>
  <si>
    <t>NCT04318444</t>
  </si>
  <si>
    <t>COVID-19;Corona Virus Infection</t>
  </si>
  <si>
    <t>Jon T. Giles, MD;Jon T. Giles, MD;Jon T. Giles, MD</t>
  </si>
  <si>
    <t>;jtg2122@cumc.columbia.edu;jtg2122@cumc.columbia.edu</t>
  </si>
  <si>
    <t>;212-305-2447;212-305-2447</t>
  </si>
  <si>
    <t>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t>
  </si>
  <si>
    <t>Number of participants with symptomatic, lab-confirmed COVID-19.</t>
  </si>
  <si>
    <t>A randomized clinical trial for the efficacy and safety of Aliskiren and Nifedipine in novel coronavirus pneumonia (COVID-19) patients with hypertension</t>
  </si>
  <si>
    <t>Group 2:Aliskiren with Standard Care;Group 1:Nifedipine with Standard Care;</t>
  </si>
  <si>
    <t>http://www.chictr.org.cn/showproj.aspx?proj=52867</t>
  </si>
  <si>
    <t>ChiCTR2000032314</t>
  </si>
  <si>
    <t>Group 2:121;Group 1:121;</t>
  </si>
  <si>
    <t>Novel Coronavirus Pneumonia (COVID-19)N; hypertension</t>
  </si>
  <si>
    <t>Fengming Luo</t>
  </si>
  <si>
    <t>37 Guoxue Lane, Chengdu, Sichuan, China</t>
  </si>
  <si>
    <t>luofengming@hotmail.com</t>
  </si>
  <si>
    <t>+86 18980601355</t>
  </si>
  <si>
    <t>Inclusion criteria: 1. COVID-19 confirmed with SARS-COV-2 RNA detection;_x000D_&lt;br&gt;2. Hypertension diagnosis;_x000D_&lt;br&gt;3. Aged &gt;=18 years.</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</si>
  <si>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</si>
  <si>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Improvement rate and time required for improvement (hours);Clinical status decrease by two levels;Pulmonary-related mortality;All-cause mortality;</t>
  </si>
  <si>
    <t>Evaluation of the concentration/viral effect relationship of hydroxychloroquine in COVID-19 patients in the intensive care unit.</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</si>
  <si>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</si>
  <si>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https://www.clinicaltrialsregister.eu/ctr-search/search?query=eudract_number:2020-001281-11</t>
  </si>
  <si>
    <t>Evaluation of the concentration/viral effect relationship of hydroxychloroquine in COVID-19 patients in the intensive care unit..</t>
  </si>
  <si>
    <t>EUCTR2020-001281-11-FR</t>
  </si>
  <si>
    <t>Controlled: no&lt;br&gt;Randomised: &lt;br&gt;Open: &lt;br&gt;Single blind: &lt;br&gt;Double blind: &lt;br&gt;Parallel group: &lt;br&gt;Cross over: &lt;br&gt;Other: &lt;br&gt;If controlled, specify comparator, Other Medicinial Product: &lt;br&gt;Placebo: &lt;br&gt;Other: &lt;br&gt;</t>
  </si>
  <si>
    <t>CHU de Saint Etienne</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</si>
  <si>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</si>
  <si>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</si>
  <si>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</si>
  <si>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</si>
  <si>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</si>
  <si>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</si>
  <si>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</si>
  <si>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</si>
  <si>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</si>
  <si>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evaluation of the effects of the 2-drug diet (hydroxychloroquine + umifenovir(Arbidol)) compared with Hydroxy chlorquine on the of mortality rate in patients with moderate symptoms of COVID-19 infections: A  randomized interventional study in Imam Reza Hospital, Mashhad.</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</si>
  <si>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</si>
  <si>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http://en.irct.ir/trial/47200</t>
  </si>
  <si>
    <t>effects of the 2-drug diet (hydroxychloroquine + umifenovir(Arbidol)) compared with Hydroxy chlorquine on the of mortality rate in patients with moderate symptoms of COVID-19 infections</t>
  </si>
  <si>
    <t>IRCT20200325046859N2</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</si>
  <si>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</si>
  <si>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COVID-19 disease. &lt;br&gt;Coronavirus infection, unspecified site;B34.2</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</si>
  <si>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</si>
  <si>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</si>
  <si>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</si>
  <si>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A pilot study of virucidal activity of povidone-iodine (PVP-I) 0.5% aqueous solution oral/nasal spray and mouthwash in people with COVID-19 and confirmed oral/nasal shedding of SARS-CoV-2</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</si>
  <si>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</si>
  <si>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http://isrctn.com/ISRCTN13447477</t>
  </si>
  <si>
    <t>A pilot study of the ability of povidone-iodine (PVP-I) 0.5% aqueous solution oral/nasal spray and mouthwash to kill the SARS-CoV-2 virus in people with COVID-19</t>
  </si>
  <si>
    <t>ISRCTN13447477</t>
  </si>
  <si>
    <t>Single-arm non-randomised open-label uncontrolled interventional study (Treatment)</t>
  </si>
  <si>
    <t>Royal Surrey County Hospital NHS Foundation Trust</t>
  </si>
  <si>
    <t>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t>
  </si>
  <si>
    <t>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</si>
  <si>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</si>
  <si>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Avoiding High PEEP in COVID-19 Induced ARDS: a Multi-center Study</t>
  </si>
  <si>
    <t>Other: Gas exchanges at different PEEP;Other: lung mechanics at different PEEP;Other: Hemodynamics changes at different PEEP</t>
  </si>
  <si>
    <t>https://clinicaltrials.gov/show/NCT04359251</t>
  </si>
  <si>
    <t>Different PEEP Settings of COVID-19 Induced ARDS</t>
  </si>
  <si>
    <t>NCT04359251</t>
  </si>
  <si>
    <t>Allocation: Non-Randomized. Intervention model: Crossover Assignment. Primary purpose: Treatment. Masking: None (Open Label).</t>
  </si>
  <si>
    <t>Southeast University, China</t>
  </si>
  <si>
    <t>COVID-19;Mechanical Ventilation Pressure High;Acute Respiratory Distress Syndrome</t>
  </si>
  <si>
    <t>Chun C Pan</t>
  </si>
  <si>
    <t>Zhongda hospital, Southeast University, Jiangsu, China</t>
  </si>
  <si>
    <t>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t>
  </si>
  <si>
    <t>Respiratory system compliance improvement</t>
  </si>
  <si>
    <t>Longitudinal research project of Wuhan novel coronavirus pneumonia (COVID-19) patients and important rehabilitation factors</t>
  </si>
  <si>
    <t>Intervention group:Mindfulness-based interventions (MBIs) ;Control group:Health education;</t>
  </si>
  <si>
    <t>http://www.chictr.org.cn/showproj.aspx?proj=60034</t>
  </si>
  <si>
    <t>Effects of an online mindfulness-based intervention on quality of life and psychological symptoms in novel coronavirus pneumonia (COVID-19) patients in China: a randomized controlled trial</t>
  </si>
  <si>
    <t>ChiCTR2000037524</t>
  </si>
  <si>
    <t>Intervention group:800;Control group:800;</t>
  </si>
  <si>
    <t>Xiaoyou Su</t>
  </si>
  <si>
    <t>5 Third DongDan Lane, Dongcheng District, Beijing, China</t>
  </si>
  <si>
    <t>suxiaoyou@hotmail.com</t>
  </si>
  <si>
    <t>+86 10-65105830</t>
  </si>
  <si>
    <t>College of medicine and public health, Peking Union Medical College, Chinese Academy of Medical Sciences</t>
  </si>
  <si>
    <t>Inclusion criteria: 1. Subjects over 18 years old;_x000D_&lt;br&gt;2. Patients with novel coronavirus pneumonia history;_x000D_&lt;br&gt;3. Those who can read Chinese characters;_x000D_&lt;br&gt;4. Those who can independently cooperate with doctors to complete various scales and corresponding tests;_x000D_&lt;br&gt;5. Subjects with mobile communication equipment such as mobile phones or tablets;_x000D_&lt;br&gt;6. Mobile equipment can be connected to the Internet at any time;_x000D_&lt;br&gt;7. The patient himself had informed consent in the whole process and signed the electronic informed consent form according to the requirements of the ethics committee.</t>
  </si>
  <si>
    <t>Exclusion criteria: 1. Patients with severe mental illness or suicidal tendency;_x000D_&lt;br&gt;2. Patients with serious heart, brain, lung, kidney, liver and other medical diseases or tumors;_x000D_&lt;br&gt;3. Patients who can not cooperate with the investigation and intervention;_x000D_&lt;br&gt;4. Pregnant or lactating women._x000D_&lt;br&gt;Those who meet any of the above items shall be excluded.</t>
  </si>
  <si>
    <t>Psychological status;Sleep status;</t>
  </si>
  <si>
    <t>A Randomized, Observer-Blind, Dose-escalation Phase I/II Clinical Trial of Ad5-nCoV Vaccine in Healthy Adults From 18 to &lt;85 Years of Age in Canada</t>
  </si>
  <si>
    <t>https://clinicaltrials.gov/show/NCT04398147</t>
  </si>
  <si>
    <t>Phase I/II Clinical Trial of Recombinant Novel Coronavirus Vaccine (Adenovirus Type 5 Vector) in Canada</t>
  </si>
  <si>
    <t>NCT04398147</t>
  </si>
  <si>
    <t>Scott A Halperin, MD;Joanne M Langley, MD;Luis H Barreto, PhD/MBA;Scott A Halperin, MD</t>
  </si>
  <si>
    <t>;;drluisbarreto@gmail.com;scott.halperin@dal.ca</t>
  </si>
  <si>
    <t>;;416-294-5840;902-470-8141</t>
  </si>
  <si>
    <t>Canadian Center for Vaccinology;Canadian Center for Vaccinology;</t>
  </si>
  <si>
    <t>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t>
  </si>
  <si>
    <t>Incidence of Serious adverse events (SAE) in all groups;Incidence of Unsolicited AE in all groups;Incidence of the Solicited AE in all groups</t>
  </si>
  <si>
    <t>A study to assess the safety and efficacy of Clazakizumab in patients with COVID-19 and kidney disease.
 - CLiCK Study</t>
  </si>
  <si>
    <t>&lt;br&gt;Trade Name: Clazakizumab &lt;br&gt;Product Name: Clazakizumab &lt;br&gt;Product Code: N/A&lt;br&gt;Pharmaceutical Form: Solution for injection/infusion&lt;br&gt;INN or Proposed INN: Clazakizumab&lt;br&gt;Other descriptive name: anti-interleukin 6 monoclonal antibody, anti-IL-6 mAb, BMS-945429, ALD518&lt;br&gt;Concentration unit: mg/ml milligram(s)/millilitre&lt;br&gt;Concentration type: equal&lt;br&gt;Concentration number: 12.5-25&lt;br&gt;&lt;br&gt;</t>
  </si>
  <si>
    <t>https://www.clinicaltrialsregister.eu/ctr-search/search?query=eudract_number:2020-002476-13</t>
  </si>
  <si>
    <t>A study to look at the safety and success of using Clazakizumab in patients who have kidney disease and COVID-19.</t>
  </si>
  <si>
    <t>EUCTR2020-002476-13-GB</t>
  </si>
  <si>
    <t>Patients with kidney disease who are hospitalised with COVID-19 infection with pulmonary involvement (i.e. consistent chest imaging abnormalities) and clinical deterioration (i.e increasing oxygen requirements or biochemical signs of hyperinflammation). &lt;br&gt;MedDRA version: 20.0
Level: LLT
Classification code 10023417
Term: Kidney dysfunction
System Organ Class: 100000004857
 &lt;br&gt;MedDRA version: 20.0
Level: LLT
Classification code 10047463
Term: Viral infection NOS
System Organ Class: 100000004862
 &lt;br&gt;MedDRA version: 20.0
Level: PT
Classification code 10063321
Term: Interleukin level
System Organ Class: 10022891 - Investigations
 &lt;br&gt;MedDRA version: 20.1
Level: PT
Classification code 10079637
Term: Dependence on oxygen therapy
System Organ Class: 10041244 - Social circumstances
;Therapeutic area: Diseases [C] - Virus Diseases [C02]</t>
  </si>
  <si>
    <t>Inclusion criteria: &lt;br&gt;1. Hospitalised with COVID-19 infection with pulmonary involvement (i.e. consistent chest imaging abnormalities). &lt;br&gt;2. COVID-19 infection defined by as per WHO criteria (including a positive PCR of any specimen e.g., respiratory, blood, urine, stool, other bodily fluid) or detectable IgM antibody &lt;br&gt;3. Clinical deterioration following admission to hospital defined as increasing oxygen requirement and clinical signs of hyper-inflammation (raised ferritin, d-dimer, CRP)&lt;br&gt;4. &gt;18 years of age&lt;br&gt;5. Able to give consent&lt;br&gt;Are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</si>
  <si>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Unable to provide informed consent&lt;br&gt;2. Known severe allergic reactions to Clazakizumab &lt;br&gt;3. Active tuberculosis (TB) infection&lt;br&gt;4. Suspected active bacterial, fungal, viral, or other infection (besides COVID-19), which in the investigator‚Äôs opinion, precludes the patient's safe participation in and completion of the study.&lt;br&gt;5. Alanine aminotransferase (ALT) or aspartate aminotransferase (AST) &gt; 5 x upper limit of normal (ULN) detected within 24 hours at screening or at baseline &lt;br&gt;6. Absolute neutrophil count (ANC) &lt; 1000/mL at screening and baseline &lt;br&gt;7. Platelet count &lt; 50,000/mL at screening and baseline &lt;br&gt;8. Pregnant or breastfeeding, or positive pregnancy test in a pre-dose examination&lt;br&gt;9. Patients with inflammatory bowel disease (except fully excised ulcerative colitis), diverticular disease (unless fully excised), or history of GI perforation&lt;br&gt;10. Able to participate in other COVID19 drug clinical trials (participation in COVID19 antiviral trials may be permitted) &lt;br&gt;&lt;br&gt;</t>
  </si>
  <si>
    <t>Main Objective: Is the drug Clazakizumab effective in treating patients with severe COVID-19 infection?;Secondary Objective: To assess the safety of Clazakizumab in treating patients with COVID-19 infection&lt;br&gt;&lt;br&gt;To assess the mechanistic rationale for IL6 blockade in patients who are immunosuppressed and/or have end stage kidney disease&lt;br&gt;;Primary end point(s): The primary outcome measure is hospital discharge up to day 28. ;Timepoint(s) of evaluation of this end point: Following administration of Clazakizumab, follow-up information about the patient will be collected every two days for the first two weeks (or until discharge or death) and then at 1 and 3 months.&lt;br&gt;&lt;br&gt;Patients discharged will be reviewed at 1 and 3 months.</t>
  </si>
  <si>
    <t>Utilizing Home Pulse Oximetry for Patients With COVID-19 To Monitor Disease Progression</t>
  </si>
  <si>
    <t>Device: Home Pulse Oximetry Monitoring</t>
  </si>
  <si>
    <t>https://clinicaltrials.gov/show/NCT04373161</t>
  </si>
  <si>
    <t>Home Pulse Oximeter Use in Patients With COVID-19</t>
  </si>
  <si>
    <t>NCT04373161</t>
  </si>
  <si>
    <t>Swedish Hospital</t>
  </si>
  <si>
    <t>Sars-CoV2;COVID-19;COVID</t>
  </si>
  <si>
    <t>Sonia Shah, DO</t>
  </si>
  <si>
    <t>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t>
  </si>
  <si>
    <t>Hospitalization in COVID-19 patients with low home SpO2</t>
  </si>
  <si>
    <t>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</si>
  <si>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</si>
  <si>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https://www.clinicaltrialsregister.eu/ctr-search/search?query=eudract_number:2020-001937-11</t>
  </si>
  <si>
    <t>The COVASE study:
Investigation of an approved nebulised human Dnase enzyme (Pulmozyme) to reduce hyperinflammation in hospitalised people with COVID-19</t>
  </si>
  <si>
    <t>EUCTR2020-001937-11-GB</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</si>
  <si>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</si>
  <si>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Respiratory illness caused by Covid-19;Therapeutic area: Diseases [C] - Respiratory Tract Diseases [C08]</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</si>
  <si>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</si>
  <si>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</si>
  <si>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</si>
  <si>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Treatment With Inhaled Corticosteroids in Patients Hospitalized Because of COVID19 Pneumonia</t>
  </si>
  <si>
    <t>Drug: Inhaled budesonide</t>
  </si>
  <si>
    <t>https://clinicaltrials.gov/show/NCT04355637</t>
  </si>
  <si>
    <t>Inhaled Corticosteroid Treatment of COVID19 Patients With Pneumonia</t>
  </si>
  <si>
    <t>NCT04355637</t>
  </si>
  <si>
    <t>Sara Varea</t>
  </si>
  <si>
    <t>Alvar Agusti</t>
  </si>
  <si>
    <t>aagusti@clinic.cat</t>
  </si>
  <si>
    <t>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t>
  </si>
  <si>
    <t>Proportion of patients in both arms fulfilling the criteria for treatment failure</t>
  </si>
  <si>
    <t>Vitamin D Supplementation and Covid-19: a Randomised, Double- Blind, Controlled Study</t>
  </si>
  <si>
    <t>Drug: Cholecalciferol;Other: Placebo</t>
  </si>
  <si>
    <t>https://clinicaltrials.gov/show/NCT04636086</t>
  </si>
  <si>
    <t>Effect of Vitamin D on Hospitalized Adults With COVID-19 Infection</t>
  </si>
  <si>
    <t>NCT04636086</t>
  </si>
  <si>
    <t>Anne-Fran√ßoise Rousseau, MD, PhD;Anne-Fran√ßoise Rousseau</t>
  </si>
  <si>
    <t>afrousseau@chuliege.be;afrousseau@chuliege.be</t>
  </si>
  <si>
    <t>+3243667495;043667495</t>
  </si>
  <si>
    <t>_x000D_&lt;br&gt;        Inclusion Criteria:_x000D_&lt;br&gt;_x000D_&lt;br&gt;          -  Male and female over 18 years old (18 years inclusive)._x000D_&lt;br&gt;_x000D_&lt;br&gt;          -  Has laboratory-confirmed SARS-CoV-2 infection as determined by PCR, or other_x000D_&lt;br&gt;             commercial or public health assay in any specimen as diagnosed within 72 hours prior_x000D_&lt;br&gt;             to randomization._x000D_&lt;br&gt;_x000D_&lt;br&gt;          -  Expected to survive for at least 96 hours after study entry._x000D_&lt;br&gt;_x000D_&lt;br&gt;          -  If patient is a female of childbearing potential, patient must use an effective means_x000D_&lt;br&gt;             of birth control (oral, intravaginal or transdermal oestrogen-progestogen combined_x000D_&lt;br&gt;             hormonal contraceptives or intrauterine devices or sexual abstinence)._x000D_&lt;br&gt;_x000D_&lt;br&gt;          -  Subject or legally authorized representative understands and agrees to comply with_x000D_&lt;br&gt;             planned study procedures._x000D_&lt;br&gt;_x000D_&lt;br&gt;          -  Subject or legally authorized representative provides informed consent prior to_x000D_&lt;br&gt;             initiation of any study procedures._x000D_&lt;br&gt;_x000D_&lt;br&gt;        Exclusion Criteria:_x000D_&lt;br&gt;_x000D_&lt;br&gt;          -  Women currently pregnant or breast-feeding._x000D_&lt;br&gt;_x000D_&lt;br&gt;          -  Patients presenting acute impairment of renal function or nephrolithiasis._x000D_&lt;br&gt;_x000D_&lt;br&gt;          -  Patients presenting hypercalcaemia and/or hypercalciuria_x000D_&lt;br&gt;_x000D_&lt;br&gt;          -  Patients presenting pseudohypoparathyroidism_x000D_&lt;br&gt;_x000D_&lt;br&gt;          -  Use of any vitamin D supplementation alone or in association at screening visit;_x000D_&lt;br&gt;_x000D_&lt;br&gt;          -  Use of any prohibited medication as detailed in the concomitant medication section_x000D_&lt;br&gt;_x000D_&lt;br&gt;          -  Patients with any sensitivity or allergy to any of the products used within this_x000D_&lt;br&gt;             clinical trial._x000D_&lt;br&gt;_x000D_&lt;br&gt;          -  Presence of any other condition or illness, which, in the opinion of the investigator,_x000D_&lt;br&gt;             would interfere with optimal participation in the study._x000D_&lt;br&gt;</t>
  </si>
  <si>
    <t>Vitamin D serum concentration</t>
  </si>
  <si>
    <t>An International Multi-Centre Randomised Clinical Trial to Assess the Clinical, Virological and Immunological Outcomes in Patients Diagnosed With SARS-CoV-2 Infection (COVID-19)</t>
  </si>
  <si>
    <t>Drug: Hydroxychloroquine;Drug: Lopinavir / Ritonavir;Biological: Convalescent plasma</t>
  </si>
  <si>
    <t>https://clinicaltrials.gov/show/NCT04483960</t>
  </si>
  <si>
    <t>Australasian COVID-19 Trial (ASCOT): An International Multi-Centre Randomised Clinical Trial to Assess the Clinical, Virological and Immunological Outcomes in Patients Diagnosed With SARS-CoV-2 Infection (COVID-19)</t>
  </si>
  <si>
    <t>NCT04483960</t>
  </si>
  <si>
    <t>ASCOT</t>
  </si>
  <si>
    <t>Steven Tong, A/Prof;Naomi Perry</t>
  </si>
  <si>
    <t>;naomi.perry@unimelb.edu.au</t>
  </si>
  <si>
    <t>;+61 3 83442647</t>
  </si>
  <si>
    <t>Melbourne Health;</t>
  </si>
  <si>
    <t>_x000D_&lt;br&gt;        Inclusion Criteria:_x000D_&lt;br&gt;_x000D_&lt;br&gt;          1. Age = 18 years_x000D_&lt;br&gt;_x000D_&lt;br&gt;          2. Confirmed SARS-CoV-2 by nucleic acid testing in the past 12 days_x000D_&lt;br&gt;_x000D_&lt;br&gt;          3. Able to be randomised within 12 days of symptom onset_x000D_&lt;br&gt;_x000D_&lt;br&gt;          4. Expected to be remain an inpatient for at least 48 hours from the time of_x000D_&lt;br&gt;             randomisation_x000D_&lt;br&gt;_x000D_&lt;br&gt;        Exclusion Criteria:_x000D_&lt;br&gt;_x000D_&lt;br&gt;        A. Overall exclusions:_x000D_&lt;br&gt;_x000D_&lt;br&gt;          1. Currently receiving acute intensive respiratory support (invasive or noninvasive_x000D_&lt;br&gt;             ventilation) or vasopressor/inotropic support. Note, participants already on_x000D_&lt;br&gt;             non-invasive ventilation (either CPAP or BiPAP) in the community can still be_x000D_&lt;br&gt;             recruited if they are continuing on their usual degree of NIV. Humidified high flow_x000D_&lt;br&gt;             nasal oxygen will not be considered an exclusion criterion._x000D_&lt;br&gt;_x000D_&lt;br&gt;          2. Previous participation in the trial;_x000D_&lt;br&gt;_x000D_&lt;br&gt;          3. Known pregnancy;_x000D_&lt;br&gt;_x000D_&lt;br&gt;          4. Treating team deems enrolment in the study is not in the best interests of the_x000D_&lt;br&gt;             patient;_x000D_&lt;br&gt;_x000D_&lt;br&gt;          5. Death is deemed to be imminent and inevitable within the next 24 hours;_x000D_&lt;br&gt;_x000D_&lt;br&gt;          6. Enrolment to other study protocols that do not allow co-enrolment in ASCOT._x000D_&lt;br&gt;_x000D_&lt;br&gt;        B. Domain 1 (Antiviral) specific exclusions:_x000D_&lt;br&gt;_x000D_&lt;br&gt;          1. LPV/r not available at trial site;_x000D_&lt;br&gt;_x000D_&lt;br&gt;          2. Hydroxychloroquine not available at trial site;_x000D_&lt;br&gt;_x000D_&lt;br&gt;          3. Currently taking LPV/r OR hydroxychloroquine;_x000D_&lt;br&gt;_x000D_&lt;br&gt;          4. Known allergy or hypersensitivity to LPV/r OR hydroxychloroquine_x000D_&lt;br&gt;_x000D_&lt;br&gt;          5. Use of medications that are contraindicated with LPV/r OR hydroxychloroquine that_x000D_&lt;br&gt;             cannot be replaced or stopped during the study period;_x000D_&lt;br&gt;_x000D_&lt;br&gt;          6. Known cirrhosis or ALT or AST &gt; 5x upper limit of normal;_x000D_&lt;br&gt;_x000D_&lt;br&gt;          7. Known HIV infection not on antiretroviral therapy;_x000D_&lt;br&gt;_x000D_&lt;br&gt;          8. QTc =470ms for males, QTc =480ms for females;_x000D_&lt;br&gt;_x000D_&lt;br&gt;          9. Treating team deems enrolment in antiviral interventions is not in the best interests_x000D_&lt;br&gt;             of the patient._x000D_&lt;br&gt;_x000D_&lt;br&gt;        C. Domain 2 (Convalescent Plasma) specific exclusions:_x000D_&lt;br&gt;_x000D_&lt;br&gt;          1. Convalescent plasma not available at trial site;_x000D_&lt;br&gt;_x000D_&lt;br&gt;          2. Participant has already received treatment with non-trial prescribed_x000D_&lt;br&gt;             SARS-CoV-2-specific immunoglobulin therapy (convalescent plasma, hyperimmune globulin_x000D_&lt;br&gt;             or monoclonal antibody);_x000D_&lt;br&gt;_x000D_&lt;br&gt;          3. Known previous history of transfusion-related acute lung injury;_x000D_&lt;br&gt;_x000D_&lt;br&gt;          4. Know previous history of serious allergic reaction to blood product transfusion;_x000D_&lt;br&gt;_x000D_&lt;br&gt;          5. Known religious objection to receiving blood products;_x000D_&lt;br&gt;_x000D_&lt;br&gt;          6. Treating team deems enrolment in antibody interventions is not in the best interests_x000D_&lt;br&gt;             of the patient._x000D_&lt;br&gt;</t>
  </si>
  <si>
    <t>Proportion of participants alive and not having required new intensive respiratory support (invasive or non-invasive ventilation) or vasopressors/inotropic support in the 28 days after randomisation.</t>
  </si>
  <si>
    <t>Can Face Masks Reduce Transmission of SARS-CoV-2 in Bangladesh? A Cluster Randomized Controlled Trial</t>
  </si>
  <si>
    <t>Device: Face mask;Behavioral: Face mask awareness</t>
  </si>
  <si>
    <t>https://clinicaltrials.gov/show/NCT04630054</t>
  </si>
  <si>
    <t>Face Masks to Reduce COVID-19 in Bangladesh</t>
  </si>
  <si>
    <t>NCT04630054</t>
  </si>
  <si>
    <t>Jason Abaluck, PhD;Mohammad Ashraful Haque, BA</t>
  </si>
  <si>
    <t>jason.abaluck@yale.edu;mahaque@poverty-action.org</t>
  </si>
  <si>
    <t>267-939-6226;+8801913973321</t>
  </si>
  <si>
    <t>_x000D_&lt;br&gt;        Inclusion Criteria:_x000D_&lt;br&gt;_x000D_&lt;br&gt;          -  Community experiment: Live in selected village_x000D_&lt;br&gt;_x000D_&lt;br&gt;          -  Individual experiment: Work in selected market_x000D_&lt;br&gt;_x000D_&lt;br&gt;        Exclusion Criteria:_x000D_&lt;br&gt;_x000D_&lt;br&gt;          -  None_x000D_&lt;br&gt;</t>
  </si>
  <si>
    <t>Symptomatic SARS-CoV2 infection</t>
  </si>
  <si>
    <t>Methylene Blue-mediated Photodisinfection for SARS-CoV-2 in the Upper Respiratory Tract</t>
  </si>
  <si>
    <t>Other: Methylene-Blue Photodisinfection</t>
  </si>
  <si>
    <t>https://clinicaltrials.gov/show/NCT04615936</t>
  </si>
  <si>
    <t>Nasal Photodisinfection COVID Proof of Concept Study</t>
  </si>
  <si>
    <t>NCT04615936</t>
  </si>
  <si>
    <t>COVID-19;Corona Virus Infection;SARS-CoV 2</t>
  </si>
  <si>
    <t>Cari Whyne, PhD;Cari Whyne, PhD;Cari Whyne, PhD</t>
  </si>
  <si>
    <t>;cwhyne@sri.utoronto.ca;cwhyne@sri.utoronto.ca</t>
  </si>
  <si>
    <t>;4164806100;4164806100</t>
  </si>
  <si>
    <t>Sunnybrook Research Institute;</t>
  </si>
  <si>
    <t>_x000D_&lt;br&gt;        Inclusion Criteria (patient population):_x000D_&lt;br&gt;_x000D_&lt;br&gt;          -  Recent SARS-CoV-2+ diagnosis_x000D_&lt;br&gt;_x000D_&lt;br&gt;          -  Present in hospital_x000D_&lt;br&gt;_x000D_&lt;br&gt;        Inclusion Criteria (healthcare workers):_x000D_&lt;br&gt;_x000D_&lt;br&gt;          -  Recent SARS-CoV-2+ diagnosis_x000D_&lt;br&gt;_x000D_&lt;br&gt;          -  Ability to self-administer nasal swabs_x000D_&lt;br&gt;_x000D_&lt;br&gt;        Exclusion Criteria (patient population):_x000D_&lt;br&gt;_x000D_&lt;br&gt;          -  Immediate requirement for intubation (i.e. emergency airway) or inability to maintain_x000D_&lt;br&gt;             independent oral airway_x000D_&lt;br&gt;_x000D_&lt;br&gt;        Exclusion Criteria (healthcare workers):_x000D_&lt;br&gt;_x000D_&lt;br&gt;          -  None_x000D_&lt;br&gt;</t>
  </si>
  <si>
    <t>RT-qPCR</t>
  </si>
  <si>
    <t>Exploring Brain Damages After COVID-19 Infection</t>
  </si>
  <si>
    <t>Procedure: Auditory Evoked Potentials (AEP);Procedure: Blink and Masseter Inhibitory Reflex</t>
  </si>
  <si>
    <t>https://clinicaltrials.gov/show/NCT04405986</t>
  </si>
  <si>
    <t>NCT04405986</t>
  </si>
  <si>
    <t>BRAINCOV</t>
  </si>
  <si>
    <t>Bertrand Glize;Bertrand Glize;GLIZE Bertrand</t>
  </si>
  <si>
    <t>;bertrand.glize@chu-bordeaux.fr;</t>
  </si>
  <si>
    <t>;0556795546;</t>
  </si>
  <si>
    <t>bertrand.glize@chu-bordeaux.fr;</t>
  </si>
  <si>
    <t>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t>
  </si>
  <si>
    <t>Latency of electrophysiological response;Delay of Muscle contraction;Delay of silent period;Duration of silent period;Inhibition rate</t>
  </si>
  <si>
    <t>Anti-Coronavirus Therapies to Prevent Progression of COVID-19, a Randomized Trial</t>
  </si>
  <si>
    <t>Drug: Colchicine;Drug: Interferon-Beta;Drug: Aspirin;Drug: Rivaroxaban</t>
  </si>
  <si>
    <t>https://clinicaltrials.gov/show/NCT04324463</t>
  </si>
  <si>
    <t>Anti-Coronavirus Therapies to Prevent Progression of Coronavirus Disease 2019 (COVID-19) Trial</t>
  </si>
  <si>
    <t>NCT04324463</t>
  </si>
  <si>
    <t>Population Health Research Institute</t>
  </si>
  <si>
    <t>Brazil;Canada;Chile;Colombia;Ecuador;Egypt;India;Pakistan;Philippines;Russian Federation;Saudi Arabia;United Arab Emirates;Brazil;Canada;Chile;Colombia;Ecuador;Egypt;India;Pakistan;Philippines;Russian Federation;Saudi Arabia;United Arab Emirates</t>
  </si>
  <si>
    <t>Coronavirus;Severe Acute Respiratory Syndrome</t>
  </si>
  <si>
    <t>ACTCOVID19</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</si>
  <si>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</si>
  <si>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</si>
  <si>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</si>
  <si>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</si>
  <si>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t>
  </si>
  <si>
    <t>Outpatient trial - Colchicine vs. control and Aspirin vs. control;Inpatient trial - Interferon-√ü vs. control and Colchicine vs. control;Inpatient trial - Aspirin and rivaroxaban vs. control</t>
  </si>
  <si>
    <t>Dulce Digital-COVID Aware (DD-CA) Discharge Texting Platform for US/Mexico Border Hispanics With Diabetes + COVID-19</t>
  </si>
  <si>
    <t>Behavioral: Hospital: DD-CA;Behavioral: Hospital: Usual Care (UC)</t>
  </si>
  <si>
    <t>https://clinicaltrials.gov/show/NCT04591015</t>
  </si>
  <si>
    <t>NCT04591015</t>
  </si>
  <si>
    <t>Scripps Whittier Diabetes Institute</t>
  </si>
  <si>
    <t>Diabetes Mellitus, Type 2;Covid19</t>
  </si>
  <si>
    <t>Athena Philis-Tsimikas, MD;Athena Philis-Tsimikas, MD</t>
  </si>
  <si>
    <t>;philis-tsimikas.athena@scrippshealth.org</t>
  </si>
  <si>
    <t>;858-678-7077</t>
  </si>
  <si>
    <t>Scripps Whittier Diabetes Institute;</t>
  </si>
  <si>
    <t>_x000D_&lt;br&gt;        Inclusion Criteria:_x000D_&lt;br&gt;_x000D_&lt;br&gt;          -  Type 2 Diabetes requiring insulin during hospitalization_x000D_&lt;br&gt;_x000D_&lt;br&gt;          -  Hospitalized at Scripps Mercy Hospital &amp; anticipated discharge within 24 hours_x000D_&lt;br&gt;_x000D_&lt;br&gt;          -  Owns/uses a phone with internet connectivity (i.e., smartphone)_x000D_&lt;br&gt;_x000D_&lt;br&gt;          -  COVID + and -_x000D_&lt;br&gt;_x000D_&lt;br&gt;          -  Hispanic/Latino_x000D_&lt;br&gt;_x000D_&lt;br&gt;        Exclusion Criteria:_x000D_&lt;br&gt;_x000D_&lt;br&gt;          -  Anticipated discharge to a skilled nursing facility_x000D_&lt;br&gt;_x000D_&lt;br&gt;          -  Does not speak English or Spanish_x000D_&lt;br&gt;_x000D_&lt;br&gt;          -  Current participation in medication or device study_x000D_&lt;br&gt;_x000D_&lt;br&gt;          -  Any other condition that Multiple Principal Investigator (MPI) Philis-Tsimikas or the_x000D_&lt;br&gt;             attending physician deem contraindicated_x000D_&lt;br&gt;</t>
  </si>
  <si>
    <t>Readmission rate (30-days);Glycosylated Hemoglobin (HbA1c)</t>
  </si>
  <si>
    <t>The Effect of Melatonin and Vitamin C on COVID-19</t>
  </si>
  <si>
    <t>Dietary Supplement: Vitamin C;Dietary Supplement: melatonin;Dietary Supplement: Placebo;Other: Symptom Survey</t>
  </si>
  <si>
    <t>https://clinicaltrials.gov/show/NCT04530539</t>
  </si>
  <si>
    <t>NCT04530539</t>
  </si>
  <si>
    <t>Lancaster General Hospital</t>
  </si>
  <si>
    <t>Corey Fogleman;Corey Fogleman, MD;Tawnya Vernon;Cathleen Forney</t>
  </si>
  <si>
    <t>;;tawnya.vernon@pennmedicine.upenn.edu;Cathleen.Forney@pennmedicine.upenn.edu</t>
  </si>
  <si>
    <t>;;7175447395;717-544-1402</t>
  </si>
  <si>
    <t>Penn Medicine Lancaster General Health;Physician;</t>
  </si>
  <si>
    <t>_x000D_&lt;br&gt;        Inclusion Criteria_x000D_&lt;br&gt;_x000D_&lt;br&gt;          -  COVID-19 positive test (outpatient testing),_x000D_&lt;br&gt;_x000D_&lt;br&gt;          -  Age &gt;50 (chosen based greater risk for older patients to be vitamin deficient, age &gt;65_x000D_&lt;br&gt;             not used so as not to be too restrictive in the inclusion criteria)_x000D_&lt;br&gt;_x000D_&lt;br&gt;          -  Experiencing symptoms for &lt;5 days prior to enrollment_x000D_&lt;br&gt;_x000D_&lt;br&gt;          -  Able to read and write in English or Spanish_x000D_&lt;br&gt;_x000D_&lt;br&gt;          -  Able to access REDCap daily_x000D_&lt;br&gt;_x000D_&lt;br&gt;          -  Valid email address_x000D_&lt;br&gt;_x000D_&lt;br&gt;          -  Current has a Lancaster General Health primary care physician_x000D_&lt;br&gt;_x000D_&lt;br&gt;        Exclusion Criteria_x000D_&lt;br&gt;_x000D_&lt;br&gt;          -  COVID-19 test ordered pre-procedure for asymptomatic screening_x000D_&lt;br&gt;_x000D_&lt;br&gt;          -  Currently taking vitamin C supplements_x000D_&lt;br&gt;_x000D_&lt;br&gt;          -  Currently taking melatonin supplements_x000D_&lt;br&gt;_x000D_&lt;br&gt;          -  Currently hospitalized_x000D_&lt;br&gt;_x000D_&lt;br&gt;          -  Deceased_x000D_&lt;br&gt;_x000D_&lt;br&gt;          -  Currently pregnant_x000D_&lt;br&gt;_x000D_&lt;br&gt;          -  Currently incarcerated_x000D_&lt;br&gt;</t>
  </si>
  <si>
    <t>Symptom Severity</t>
  </si>
  <si>
    <t>High Flow Nasal Oxygen Versus Continuous Positive Airway Pressure Helmet Evaluation: A Randomized Crossover Trial in COVID-19 Pneumonia</t>
  </si>
  <si>
    <t>Device: Helmet Continuous Positive Airway Pressure (CPAP);Device: High Flow Nasal Oxygen (HFNO)</t>
  </si>
  <si>
    <t>https://clinicaltrials.gov/show/NCT04381923</t>
  </si>
  <si>
    <t>COVIDNOCHE Trial (HFNO Versus CPAP Helmet) in COVID-19 Pneumonia</t>
  </si>
  <si>
    <t>NCT04381923</t>
  </si>
  <si>
    <t>Allocation: Randomized. Intervention model: Crossover Assignment. Primary purpose: Supportive Care. Masking: Single (Outcomes Assessor).</t>
  </si>
  <si>
    <t>Severe Acute Respiratory Syndrome Coronavirus 2;Hypoxemic Respiratory Failure;Pneumonia, Viral;COVID</t>
  </si>
  <si>
    <t>February 15, 2021</t>
  </si>
  <si>
    <t>COVIDNOCHE</t>
  </si>
  <si>
    <t>Tim Gaulton, MD, MSc;Timothy G Gaulton</t>
  </si>
  <si>
    <t>timothy.gaulton2@pennmedicine.upenn.edu;</t>
  </si>
  <si>
    <t>(484) 243-0682?;</t>
  </si>
  <si>
    <t>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t>
  </si>
  <si>
    <t>Hydroxychloroquine vs. Azithromycin for Hospitalized Patients With Suspected or Confirmed COVID-19 (HAHPS): A Prospective Pragmatic Trial</t>
  </si>
  <si>
    <t>https://clinicaltrials.gov/show/NCT04329832</t>
  </si>
  <si>
    <t>Hydroxychloroquine vs. Azithromycin for Hospitalized Patients With Suspected or Confirmed COVID-19</t>
  </si>
  <si>
    <t>NCT04329832</t>
  </si>
  <si>
    <t>March 30, 2020</t>
  </si>
  <si>
    <t>HAHPS</t>
  </si>
  <si>
    <t>Samuel M Brown, MD MS</t>
  </si>
  <si>
    <t>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t>
  </si>
  <si>
    <t>COVID Ordinal Outcomes Scale at 14 days</t>
  </si>
  <si>
    <t>A Study of Mesenchymal Stem Cells as a Treatment in Patients With Acute Respiratory Distress Syndrome Caused by COVID-19</t>
  </si>
  <si>
    <t>Biological: Mesenchymal Stem Cells derived from Wharton Jelly of Umbilical cords</t>
  </si>
  <si>
    <t>https://clinicaltrials.gov/show/NCT04456361</t>
  </si>
  <si>
    <t>Use of Mesenchymal Stem Cells in Acute Respiratory Distress Syndrome Caused by COVID-19</t>
  </si>
  <si>
    <t>NCT04456361</t>
  </si>
  <si>
    <t>Instituto de Medicina Regenerativa</t>
  </si>
  <si>
    <t>ARDS, Human;Covid-19</t>
  </si>
  <si>
    <t>Jesus Perez;Juan Parcero</t>
  </si>
  <si>
    <t>Instituto de Medicina Regenerativa;Instituto de Medicina Regenerativa</t>
  </si>
  <si>
    <t>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t>
  </si>
  <si>
    <t>Oxygen saturation</t>
  </si>
  <si>
    <t>Evaluation of phytopharmaceuticals to improve the prognosis of Covid-19 disease in Togo.</t>
  </si>
  <si>
    <t>;IMMUTOP ;IMMUNITUM;SECURE;BIOCIRE;Hydroxychloroquine and Azithromycine</t>
  </si>
  <si>
    <t>https://pactr.samrc.ac.za/TrialDisplay.aspx?TrialID=13381</t>
  </si>
  <si>
    <t>PACTR202009483194545</t>
  </si>
  <si>
    <t>University of Lome</t>
  </si>
  <si>
    <t>Togo;Togo;Togo</t>
  </si>
  <si>
    <t>&lt;br&gt;SARS-CoV-2 Infection ;SARS-CoV-2 Infection</t>
  </si>
  <si>
    <t>KOKOU</t>
  </si>
  <si>
    <t>Kouami</t>
  </si>
  <si>
    <t>01BP1515, Adewui</t>
  </si>
  <si>
    <t>kokoukouami@wascal-togo.org</t>
  </si>
  <si>
    <t>Director of the Master Research Program University lecturer of ecology and forest natural resources management</t>
  </si>
  <si>
    <t>Inclusion criteria: - Patients over 18 years of age. _x000D_&lt;br&gt;- Infected with a Covid-19 infection confirmed by a specific PCR. _x000D_&lt;br&gt;- Hospitalized. _x000D_&lt;br&gt;- Fever or cough _x000D_&lt;br&gt;- No signs of respiratory distress_x000D_&lt;br&gt;- Na√Øve of specific treatment for Covid-19. _x000D_&lt;br&gt;- Informed consent signed by the patient. _x000D_&lt;br&gt;</t>
  </si>
  <si>
    <t>Exclusion criteria: - Renal insufficiency (eGFR &lt;30 ml/min, CKD-EPI formula). _x000D_&lt;br&gt;- AST or ALT &gt; 3 times normal _x000D_&lt;br&gt;- Cirrhosis (stage = Child-Pugh B). _x000D_&lt;br&gt;- Pregnancy or breastfeeding. _x000D_&lt;br&gt;- Dementia or any other condition that does not allow for informed consent. _x000D_&lt;br&gt;- Any reason that, at the discretion of the investigator, would compromise patient safety and cooperation in the trial. _x000D_&lt;br&gt;</t>
  </si>
  <si>
    <t>Proportion of patients with undetectable viral load</t>
  </si>
  <si>
    <t>Complicated Grief in ICU in the Aftermath of COVID-19</t>
  </si>
  <si>
    <t>https://clinicaltrials.gov/show/NCT04554264</t>
  </si>
  <si>
    <t>NCT04554264</t>
  </si>
  <si>
    <t>Allocation: Non-Randomized. Intervention model: Single Group Assignment. Primary purpose: Supportive Care. Masking: None (Open Label).</t>
  </si>
  <si>
    <t>Complicated Grief;Intensive Care;Covid19</t>
  </si>
  <si>
    <t>DEPARTS</t>
  </si>
  <si>
    <t>Yoann Zerbib, MD;Yoann Zerbib, MD</t>
  </si>
  <si>
    <t>zerbib.yoann@chu-amiens.fr;zerbib.yoann@chu-amiens.fr</t>
  </si>
  <si>
    <t>03 22 08 77 23;03 22 08 77 23</t>
  </si>
  <si>
    <t>_x000D_&lt;br&gt;        Inclusion Criteria:_x000D_&lt;br&gt;_x000D_&lt;br&gt;          -  adult relative (&gt;18 years)_x000D_&lt;br&gt;_x000D_&lt;br&gt;          -  adult relative from patients who died in ICU after SARS-COV-2 infection_x000D_&lt;br&gt;_x000D_&lt;br&gt;        Exclusion Criteria:_x000D_&lt;br&gt;_x000D_&lt;br&gt;          -  adult relative (&lt;18 years)_x000D_&lt;br&gt;</t>
  </si>
  <si>
    <t>Proportion of complicated grief 4 month after death in relative from patients who died in ICU after covid-19 infection evaluate with ICG score.;Proportion of complicated grief 6 month after death in relative from patients who died in ICU after covid-19 infection evaluate with ICG score.;Proportion of complicated grief 12 month after death in relative from patients who died in ICU after covid-19 infection evaluate with ICG score.</t>
  </si>
  <si>
    <t>Metabolic abnormalities and rearrangement reversal treatment of patient with novel coronavirus pneumonia (COVID-19)</t>
  </si>
  <si>
    <t>Control group:regular treatment;Experimental group:Compound amino acid combined with routine treatment;</t>
  </si>
  <si>
    <t>http://www.chictr.org.cn/showproj.aspx?proj=51194</t>
  </si>
  <si>
    <t>ChiCTR2000031271</t>
  </si>
  <si>
    <t>Control group:40;Experimental group:40;</t>
  </si>
  <si>
    <t>The Third Affiliated Hospital of Sun Yat-sen University</t>
  </si>
  <si>
    <t>Zhuang-Gui Chen</t>
  </si>
  <si>
    <t>600 Tianhe Road, Tianhe District, Guangzhou, Guangdong, China</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</si>
  <si>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</si>
  <si>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</si>
  <si>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</si>
  <si>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</si>
  <si>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</si>
  <si>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Hospital stay or death ratio of experimental group / death ratio of control group;</t>
  </si>
  <si>
    <t>Comparison of the Efficacy and Safety of Human Coronavirus Immune Plasma (HCIP) vs. Control (SARS-CoV-2 Non-immune) Plasma Among Outpatients With Symptomatic COVID-19</t>
  </si>
  <si>
    <t>Biological: SARS-CoV-2 convalescent plasma;Biological: Plasma from a volunteer donor</t>
  </si>
  <si>
    <t>https://clinicaltrials.gov/show/NCT04373460</t>
  </si>
  <si>
    <t>Convalescent Plasma to Limit SARS-CoV-2 Associated Complications</t>
  </si>
  <si>
    <t>NCT04373460</t>
  </si>
  <si>
    <t>CSSC-004</t>
  </si>
  <si>
    <t>David J Sullivan, MD;David J Sullivan, MD</t>
  </si>
  <si>
    <t>;dsulliv7@jhmi.edu</t>
  </si>
  <si>
    <t>;410-502-2522</t>
  </si>
  <si>
    <t>The Johns Hopkins University;</t>
  </si>
  <si>
    <t>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t>
  </si>
  <si>
    <t>Cumulative incidence of hospitalization or death prior to hospitalization;Cumulative incidence of treatment-related serious adverse events;Cumulative incidence of treatment-related grade 3 or higher adverse events</t>
  </si>
  <si>
    <t xml:space="preserve">A Multicenter, Phase III, Double-Blind, Randomized, Placebo-Controlled Study to Evaluate the Efficacy of the recombinant BCG VPM1002 on the Incidence or Disease Severity of SARS-COV-2/COVID-19 Among High-Risk Participants in Australia_x000D_
</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</si>
  <si>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</si>
  <si>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https://anzctr.org.au/ACTRN12620000707965.aspx</t>
  </si>
  <si>
    <t xml:space="preserve">A Placebo-Controlled Study to Evaluate the effect of the recombinant Bacillus Calmette‚ÄìGu√©rin (BCG) vaccine VPM1002 on the Incidence or Disease Severity of SARS-COV-2/COVID-19 Among High-Risk Participants in Australia_x000D_
</t>
  </si>
  <si>
    <t>ACTRN12620000707965</t>
  </si>
  <si>
    <t>COVID-19; &lt;br&gt;COVID-19;Infection - Studies of infection and infectious agents;Infection - Other infectious diseases</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</si>
  <si>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</si>
  <si>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</si>
  <si>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t>
  </si>
  <si>
    <t>Controlled Randomized Clinical Trial on Using Ivermectin With Doxycycline for Treating COVID-19 Patients in Baghdad, Iraq</t>
  </si>
  <si>
    <t>Drug: Ivermectin and Doxycyline;Drug: Standard of care</t>
  </si>
  <si>
    <t>https://clinicaltrials.gov/show/NCT04591600</t>
  </si>
  <si>
    <t>Effectiveness of Ivermectin and Doxycycline on COVID-19 Patients</t>
  </si>
  <si>
    <t>NCT04591600</t>
  </si>
  <si>
    <t>Alkarkh Health Directorate-Baghdad</t>
  </si>
  <si>
    <t>86 Years</t>
  </si>
  <si>
    <t>_x000D_&lt;br&gt;        Inclusion Criteria:_x000D_&lt;br&gt;_x000D_&lt;br&gt;          -  COVID-19 patients at any stage of this disease_x000D_&lt;br&gt;_x000D_&lt;br&gt;        Exclusion Criteria:_x000D_&lt;br&gt;_x000D_&lt;br&gt;          -  Patients of allergic history to Ivermectin or to doxycyline_x000D_&lt;br&gt;</t>
  </si>
  <si>
    <t>Mortality rate;Rate of progression disease</t>
  </si>
  <si>
    <t>Randomzied trial of additional treatments for COVID-19 in hospitalized patients who are all receiving the local standard of care- Iranian SOLIDARITY multicentre trial</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</si>
  <si>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</si>
  <si>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http://en.irct.ir/trial/46930</t>
  </si>
  <si>
    <t>Comparison of therapies for COVID-19</t>
  </si>
  <si>
    <t>IRCT20200405046953N1</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</si>
  <si>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</si>
  <si>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Iranian Ministry of Health and Medical Education, Deputy of Research and Technology</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</si>
  <si>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</si>
  <si>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</si>
  <si>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</si>
  <si>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</si>
  <si>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</si>
  <si>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</si>
  <si>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Primary Outcome: All-cause mortality. Timepoint: Any time death or discharge of patients occurs. Method of measurement: Death certificate signed by hospital clinicians or discharge documents.</t>
  </si>
  <si>
    <t>Treatment of Serious and Critical Patients With COVID-19 With Tocilizumab</t>
  </si>
  <si>
    <t>https://clinicaltrials.gov/show/NCT04363853</t>
  </si>
  <si>
    <t>Tocilizumab Treatment in Patients With COVID-19</t>
  </si>
  <si>
    <t>NCT04363853</t>
  </si>
  <si>
    <t>Instituto Nacional de Cancerologia de Mexico</t>
  </si>
  <si>
    <t>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t>
  </si>
  <si>
    <t>Hematic biometry;Blood chemistry;Blood gas;Hematic biometry;Blood chemistry;blood gas;Hematic biometry;Blood chemistry;blood gas;Hematic biometry;Blood chemistry;blood gas;Hematic biometry;Blood chemistry;blood gas;thorax radiography;thorax radiography;thorax radiography</t>
  </si>
  <si>
    <t>An Open-label, Prospective, Randomized, Clinical Trial to Compare the Efficacy and Safety of VIRAHALT√Ç¬Æ Plus Standard of Care with Standard of Care Alone for the Treatment of Moderate to Severe COVID-19 Infection - VIRA 1</t>
  </si>
  <si>
    <t>Intervention1: VIRAHALT plus Standard of Care (SOC): Oral VIRAHALT (Immunomodulatory Herbal combination) plus SOC (Clinical Management Protocol: COVID-19 Ministry of Health and Family Welfare. Government of India, Version 4 Dated 27-06-2020)&lt;br&gt;&lt;br&gt;Route of administration of VIRAHALT: Oral. &lt;br&gt;VIRAHALT Dose: One capsule TID. &lt;br&gt;Duration of VIRAHALT therapy: 21 days as per protocol. &lt;br&gt;&lt;br&gt;In addition to VIRAHALT, Standard of care (SOC) will be provided as per the current COVID-19 guidelines mentioned above.  &lt;br&gt;Standard of care to be continued as decided by the principal investigator. &lt;br&gt;&lt;br&gt;&lt;br&gt;Intervention2: Standard of Care: Clinical Management Protocol: COVID-19 Ministry of Health and Family Welfare. Government of India, Version 4 Dated 27-06-2020&lt;br&gt;Control Intervention1: Standard of Care (SOC): Standard of care (SOC) will be provided as per the current COVID-19 guidelines (Clinical Management Protocol: COVID-19 Ministry of Health and Family Welfare. Government of India, Version 4 Dated 27-06-2020).&lt;br&gt;&lt;br&gt;Duration: Standard of care to be continued as decided by the principal investigator. &lt;br&gt;&lt;br&gt;&lt;br&gt;</t>
  </si>
  <si>
    <t>http://www.ctri.nic.in/Clinicaltrials/pmaindet2.php?trialid=47866</t>
  </si>
  <si>
    <t>Oral VIRAHALT (Novel Immunomodulatory Herbal combination) Compared to standard of care in Subjects with Moderate to Severe COVID-19</t>
  </si>
  <si>
    <t>CTRI/2020/09/028133</t>
  </si>
  <si>
    <t>Randomized, Parallel Group, Active Controlled Trial
  Method of generating randomization sequence:Stratified block randomization  Method of allocation concealment:Not Applicable  Blinding and masking:Open Label</t>
  </si>
  <si>
    <t xml:space="preserve">LK Wellness    
#75 3rd Cross Residency Road
Next to Ballal Residency, Bengaluru, 
</t>
  </si>
  <si>
    <t>Inclusion criteria: 1. Patients with laboratory-confirmed (PCR) COVID-19 infection &lt;br/ &gt;&lt;br&gt;2. Patients with moderate to severe COVID-19 infection (Early warning score √¢?¬•5) &lt;br/ &gt;&lt;br&gt;3. Hospitalized patients in clinical centres  &lt;br/ &gt;&lt;br&gt;4. Patients with radiology-confirmed pneumonia within the clinical condition of COVID-19 infection including pulmonary opacity &lt;br/ &gt;&lt;br&gt;5. Patients with a clinical indication for pneumonia: increased body temperature (defined as a value above √¢?¬• 36.6√¢?¬∞C axillary route, √¢?¬• 37.2√Ç¬∞C oral route or √¢?¬• 37.8 √Ç¬∞C rectal route), dyspnoea, cough and SpO2  &lt;96% &lt;br/ &gt;&lt;br&gt;6. Patients aged √¢?¬•18 years, both genders &lt;br/ &gt;&lt;br&gt;7. Patients or LAR able and willing to understand the study, adhere to all study procedures and sign a written Informed Consent Form (ICF) prior to entering the study or with the assistance of the witness &lt;br/ &gt;&lt;br&gt; &lt;br/ &gt;&lt;br&gt;</t>
  </si>
  <si>
    <t>Exclusion criteria: 1. Patients not COVID-19 PCR positive &lt;br/ &gt;&lt;br&gt;2. Patients with mild COVID-19 infection &lt;br/ &gt;&lt;br&gt;3. Patients who are study subjects in another clinical study for another investigational agent for COVID-19 &lt;br/ &gt;&lt;br&gt;4. Patients with malignant disease and who are treated for malignant diseases in the last 5 years &lt;br/ &gt;&lt;br&gt;5. Patients with severe liver and kidney insufficiency (Hepatic enzymes (AST, ALT, ALP): 6. More than three times normal at baseline will be excluded. Bilirubin: More than 2 at baseline will be excluded. GFR: Less than 60 at baseline will be excluded) &lt;br/ &gt;&lt;br&gt;7. Patients who are receiving therapy with another experimental immunomodulatory or immunosuppressive agent  &lt;br/ &gt;&lt;br&gt;8. Patients aged  &lt; 18; female patients who are pregnant or breastfeeding &lt;br/ &gt;&lt;br&gt;9. Known allergy to study nutraceutical or any component thereof &lt;br/ &gt;&lt;br&gt;</t>
  </si>
  <si>
    <t>Primary:  &lt;br/ &gt;&lt;br&gt;Time to onset of change in the patients clinical condition  &lt;br/ &gt;&lt;br&gt;Safety and tolerability evaluation &lt;br/ &gt;&lt;br&gt; &lt;br/ &gt;&lt;br&gt;Secondary: &lt;br/ &gt;&lt;br&gt;Length of in-hospital stay  &lt;br/ &gt;&lt;br&gt;Survival rate  &lt;br/ &gt;&lt;br&gt;All-Cause Mortality &lt;br/ &gt;&lt;br&gt;Intubation rate  &lt;br/ &gt;&lt;br&gt;Proinflammatory markers levels  &lt;br/ &gt;&lt;br&gt; &lt;br/ &gt;&lt;br&gt;Timepoint: Enrolment &lt;br/ &gt;&lt;br&gt;Day 3 &lt;br/ &gt;&lt;br&gt;Day 7 &lt;br/ &gt;&lt;br&gt;Day 14 &lt;br/ &gt;&lt;br&gt;Day 21</t>
  </si>
  <si>
    <t>Prevalence of Silent Myocardial Scars on Cardiac Magnetic Resonance Following COVID-19 Infection</t>
  </si>
  <si>
    <t>Device: Contrast-enhanced CMR;Diagnostic Test: Exercise test ECG;Biological: Blood sample;Diagnostic Test: Resting 12 lead ECG;Diagnostic Test: 24 hour Holter ECG</t>
  </si>
  <si>
    <t>https://clinicaltrials.gov/show/NCT04636320</t>
  </si>
  <si>
    <t>Prevalence of Myocardial Scars on CMR After COVID-19 Infection</t>
  </si>
  <si>
    <t>NCT04636320</t>
  </si>
  <si>
    <t>COVID-19;Virus Disease</t>
  </si>
  <si>
    <t>COVID-CMR</t>
  </si>
  <si>
    <t>Hubert COCHET, MD-PhD;Hubert COCHET, MD-PhD;Hubert COCHET, MD-PhD</t>
  </si>
  <si>
    <t>;hubert.cochet@chu-bordeaux.fr;hubert.cochet@chu-bordeaux.fr</t>
  </si>
  <si>
    <t>;(0)5.57.65.65.42;(0)5.57.65.65.42</t>
  </si>
  <si>
    <t>University Hospital, Bordeaux;</t>
  </si>
  <si>
    <t>_x000D_&lt;br&gt;        Inclusion Criteria:_x000D_&lt;br&gt;_x000D_&lt;br&gt;          -  Man or woman = 18 years old_x000D_&lt;br&gt;_x000D_&lt;br&gt;          -  Affiliated to a health insurance program_x000D_&lt;br&gt;_x000D_&lt;br&gt;          -  Providing free, informed, written and signed consent to participate (at the latest on_x000D_&lt;br&gt;             the day of inclusion and before any research procedure is initiated)_x000D_&lt;br&gt;_x000D_&lt;br&gt;          -  Effective contraception if women in the age to procreate_x000D_&lt;br&gt;_x000D_&lt;br&gt;          -  In the patient group : history of COVID-19 infection with either a positive Reverse_x000D_&lt;br&gt;             Transcriptase Polymerase Chain Reaction (RT-PCR) test on nasopharyngeal swab or a_x000D_&lt;br&gt;             positive COVID-19 serology in the acute stage. Presence of all following symptoms in_x000D_&lt;br&gt;             the acute stage: fever&gt;38¬∞C, asthenia, arthromyalgia, associated with at least 2 of_x000D_&lt;br&gt;             the following: coughing and/or spitting, dyspnea and/or chest discomfort, anosmia_x000D_&lt;br&gt;             and/or ageusia._x000D_&lt;br&gt;_x000D_&lt;br&gt;        Exclusion Criteria:_x000D_&lt;br&gt;_x000D_&lt;br&gt;          -  age &lt; 18 years old_x000D_&lt;br&gt;_x000D_&lt;br&gt;          -  History of cardiac disease or acute coronary syndrome associated with troponin rise_x000D_&lt;br&gt;_x000D_&lt;br&gt;          -  History of allergic reaction to gadolinium-based contrast agents_x000D_&lt;br&gt;_x000D_&lt;br&gt;          -  History of severe renal failure_x000D_&lt;br&gt;_x000D_&lt;br&gt;          -  Presence of a pacemaker, implantable defibrillator, intra-orbital metallic material,_x000D_&lt;br&gt;             intra-cranial surgical clip, valve prosthesis Star-Edwards pre 6000, neurostimulator_x000D_&lt;br&gt;             or implantable insulin pump_x000D_&lt;br&gt;_x000D_&lt;br&gt;          -  Claustrophobia or inability to lay on the back for 50 min_x000D_&lt;br&gt;_x000D_&lt;br&gt;          -  Pregnant or breast feeding women_x000D_&lt;br&gt;_x000D_&lt;br&gt;          -  Inability to express informed consent_x000D_&lt;br&gt;_x000D_&lt;br&gt;          -  Person deprived of liberty by judicial or administrative decision_x000D_&lt;br&gt;_x000D_&lt;br&gt;          -  Person under legal protection_x000D_&lt;br&gt;_x000D_&lt;br&gt;          -  In the healthy volunteer group:_x000D_&lt;br&gt;_x000D_&lt;br&gt;               -  Symptoms suggestive of COVID-19 infection over the epidemic period (after_x000D_&lt;br&gt;                  February 1st 2020)_x000D_&lt;br&gt;_x000D_&lt;br&gt;               -  Person not willing to be informed of potential incidental CMR findings_x000D_&lt;br&gt;_x000D_&lt;br&gt;          -  In the patient group:_x000D_&lt;br&gt;_x000D_&lt;br&gt;               -  Hospitalization for infectious syndrome suggestive of COVID-19._x000D_&lt;br&gt;</t>
  </si>
  <si>
    <t>Prevalence of myocardial scars</t>
  </si>
  <si>
    <t>Effect of Prolectin-M: a (1-6) alpha-D-Mannopyranose on SarsCoV2 Viral Copy Numbers: A proof of concept, Open label randomized controlled Trial</t>
  </si>
  <si>
    <t>Intervention1: Prolectin-M: a (1-6) alpha-D-Mannopyranose: Prolectin-M: a (1-6) alpha-D-Mannopyranose 1 tablet every hour orally for 8 hours for 5 days along with standard of care protocols followed for management of Covid 19 patients.&lt;br&gt;Each tablet contains 4 grams of Prolectin-M: a (1-6) alpha-D-Mannopyranose&lt;br&gt;Control Intervention1: Standard of care protocols followed for management of Covid 19 patients: Standard of care protocols followed for management of Covid 19 patients&lt;br&gt;</t>
  </si>
  <si>
    <t>http://www.ctri.nic.in/Clinicaltrials/pmaindet2.php?trialid=46839</t>
  </si>
  <si>
    <t>Prolectin-M in COVID 19 Patients having mild to moderate symptoms not requiring oxygen support</t>
  </si>
  <si>
    <t>CTRI/2020/09/027833</t>
  </si>
  <si>
    <t>MS Composite Interceptive Med Science Laboratories Pvt Ltd CIMED</t>
  </si>
  <si>
    <t>VikneswaranG</t>
  </si>
  <si>
    <t>Department of Clinical Research, Narayana Health City,#258/A, Bommasandra Industrial area, Anekal Taluk, Bangalore Department of Clinical Research, Narayana Health</t>
  </si>
  <si>
    <t>alben.sigamani.dr@narayanahealth.org</t>
  </si>
  <si>
    <t>Mazumdhar Shaw Medical Center</t>
  </si>
  <si>
    <t>Inclusion criteria: 1. Symptomatic and laboratory-confirmed diagnosis of COVID-19. &lt;br/ &gt;&lt;br&gt;2. Age √¢?¬•18 years and √¢?¬§45 years, male and non-pregnant female &lt;br/ &gt;&lt;br&gt;3. Identified within 72 hours of testing positive on RT PCR. &lt;br/ &gt;&lt;br&gt;4. Able to give informed consent to stay in institutional care and undergo 3 times collection of throat and nasal swabs over 7-day period; Day 1, Day 3 and Day 5 since randomization &lt;br/ &gt;&lt;br&gt;</t>
  </si>
  <si>
    <t>Exclusion criteria: 1.Oxygen saturation at admission √¢?¬§96%. &lt;br/ &gt;&lt;br&gt;2.High temperature √¢?¬•1000 F (√¢?¬•37.50C) not controlled on oral doses of acetaminophen. &lt;br/ &gt;&lt;br&gt;3.Known history of diabetes on oral medications or insulin. &lt;br/ &gt;&lt;br&gt;4.IL-6 levels √¢?¬• 3times of laboratory reference range and / or significantly elevated levels of CRP, serum ferritin or d-dimer. &lt;br/ &gt;&lt;br&gt;5.Lymphocyte / monocyte ratio √¢?¬§3 or neutrophil / lymphocyte ratio √¢?¬•5 or platelet count √¢?¬§150,000 cells per microliter &lt;br/ &gt;&lt;br&gt;6.On any chronic medications for more than 4 weeks before randomization or active malignancy or having any co-morbidity that increases risk of rapid disease progression. &lt;br/ &gt;&lt;br&gt;7.Previously tested positive and recovered for SarsCov2 &lt;br/ &gt;&lt;br&gt;</t>
  </si>
  <si>
    <t>SarsCoV2 viral copy numberTimepoint: Change in viral copy numbers from baseline at day 7</t>
  </si>
  <si>
    <t>RECHARGE: A Brief Psychological Intervention to Build Resilience in Healthcare Workers During COVID-19</t>
  </si>
  <si>
    <t>Behavioral: RECHARGE;Behavioral: Self Study</t>
  </si>
  <si>
    <t>https://clinicaltrials.gov/show/NCT04531774</t>
  </si>
  <si>
    <t>NCT04531774</t>
  </si>
  <si>
    <t>Naser Morina</t>
  </si>
  <si>
    <t>Stress;Burnout;Anxiety;Depression;Covid19</t>
  </si>
  <si>
    <t>Naser Morina, PhD;Naser Morina, PhD;Naser Morina, PhD</t>
  </si>
  <si>
    <t>;naser.morina@usz.ch;naser.morina@usz.ch</t>
  </si>
  <si>
    <t>;+41442555280;+41 44 255 52 80</t>
  </si>
  <si>
    <t>_x000D_&lt;br&gt;        Inclusion Criteria:_x000D_&lt;br&gt;_x000D_&lt;br&gt;          -  Anxiety and depression checklist (K10) score of 16 or higher_x000D_&lt;br&gt;_x000D_&lt;br&gt;          -  Healthcare worker_x000D_&lt;br&gt;_x000D_&lt;br&gt;          -  Sufficient German language comprehension_x000D_&lt;br&gt;_x000D_&lt;br&gt;          -  Access to teleconferencing platform_x000D_&lt;br&gt;_x000D_&lt;br&gt;        Exclusion Criteria:_x000D_&lt;br&gt;_x000D_&lt;br&gt;          -  Currently participating in a similar study_x000D_&lt;br&gt;_x000D_&lt;br&gt;          -  Currently in psychotherapeutic treatment / coaching_x000D_&lt;br&gt;_x000D_&lt;br&gt;          -  Currently on sick leave for more than 2 weeks_x000D_&lt;br&gt;</t>
  </si>
  <si>
    <t>Change from Baseline in psychological distress Kessler Psychological Distress Scale (K10) at Week 5 and Week 13</t>
  </si>
  <si>
    <t>A multi-site, Phase I/II, 2-part, dose escalation trial investigating the safety and immunogenicity of four prophylactic SARS-CoV-2 RNA vaccines against COVID-19 using different dosing regimens in healthy and immunocompromised adults - Phase I/II Trial Investigating the Safety and Effects of Four BNT162 Vaccines Against COVID-19</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</si>
  <si>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</si>
  <si>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https://www.clinicaltrialsregister.eu/ctr-search/search?query=eudract_number:2020-001038-36</t>
  </si>
  <si>
    <t>Study to investigate the safety and effects of vaccines in adults.</t>
  </si>
  <si>
    <t>EUCTR2020-001038-36-DE</t>
  </si>
  <si>
    <t xml:space="preserve">Controlled: no
Randomised: no
Open: yes
Single blind: 
Double blind: 
Parallel group: 
Cross over: 
Other: yes
Other trial design description: Part A: dose-escalation design and Part B: parallel cohorts 
If controlled, specify comparator, Other Medicinial Product: no
Placebo: no
Other: no
Number of treatment arms in the trial: 4
</t>
  </si>
  <si>
    <t>Ruben.Rizzi@BioNTech.de</t>
  </si>
  <si>
    <t>Inclusion criteria: &lt;br&gt;1. Have given informed consent by signing the informed consent form (ICF) before initiation of any trial-specific procedures._x000D_&lt;br&gt;_x000D_&lt;br&gt;2.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trial._x000D_&lt;br&gt;_x000D_&lt;br&gt;3. They must be able to understand and follow trial-related instructions._x000D_&lt;br&gt;_x000D_&lt;br&gt;4. For younger subject cohorts, volunteers must be aged 18 to 55 years, have a BMI over 19 kg/m2 and under 30 kg/m2, and weigh at least 50 kg at Visit 0._x000D_&lt;br&gt;_x000D_&lt;br&gt;OR_x000D_&lt;br&gt;_x000D_&lt;br&gt;For older adult cohorts, volunteers must be aged 56 to 85 years, have a BMI over OR_x000D_&lt;br&gt;_x000D_&lt;br&gt;For the immunocompromised adult cohort (Cohort 13), volunteers must be aged 18 to 85 years, have a BMI over 19 kg/m2 and under 30 kg/m2, and weigh at least 50 kg at Visit 0._x000D_&lt;br&gt;_x000D_&lt;br&gt;5. They must be healthy, in the clinical judgment of the investigator, based on medical history, physical examination, 12-lead ECG, vital signs (systolic/diastolic blood pressure, pulse rate, body temperature, respiratory rate), and clinical laboratory tests (blood chemistry, hematology, and urine chemistry) at Visit 0._x000D_&lt;br&gt;_x000D_&lt;br&gt;Note: Healthy volunteers with pre-existing stable disease, defined as disease not requiring significant change in therapy or hospitalization for worsening disease during the 6 wks before enrollment, can be included._x000D_&lt;br&gt;_x000D_&lt;br&gt;OR_x000D_&lt;br&gt;_x000D_&lt;br&gt;For the immunocompromised cohort (Cohort 13); volunteers who have previously received solid organ transplant, or peripheral blood stem cell transplantation =6 months after transplantation, or individuals with HIV infection with a CD4+ T-cell count of =200 x 106 /L. Individuals with lower T-cell counts will be excluded from the trial on the basis that this represents a significant medical complication. In the clinical judgment of the investigator, volunteers must be immunocompromised but otherwise healthy. After consultation with the Medical Monitor, this may include individuals receiving immunosuppressant therapy due to another confounding disease at least_x000D_&lt;br&gt;_x000D_&lt;br&gt;2 wks prior to enrollment and/or at least 6 wks following immunization with BNT162b2, and/or individuals with immunosuppressive treatment of an autoimmune disease if the disease is stable._x000D_&lt;br&gt;_x000D_&lt;br&gt;6. WOCBP must have a negative beta-human chorionic gonadotropin urine test at Visit 0 and Visit 1. Women that are postmenopausal or permanently sterilized will be considered as not having reproductive potential._x000D_&lt;br&gt;_x000D_&lt;br&gt;7. WOCBP must agree to practice a highly effective form of contraception during the trial, starting after Visit 0 and continuously until 60 d after receiving the last immunization. WOCBP must agree to require their male partners to use condoms during sexual contact (unless male partners are sterilized or infertile)._x000D_&lt;br&gt;_x000D_&lt;br&gt;8. WOCBP must confirm that they practiced at least one highly effective form of contraception for the 14 d prior to Visit 0._x000D_&lt;br&gt;_x000D_&lt;br&gt;9. WOCBP must agree not to donate eggs (ova, oocytes) for the purposes of assisted reproduction during trial, starting after Visit 0 and continuously until 60 d after receiving the last immunization._x000D_&lt;br&gt;_x000D_&lt;br&gt;10.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t>
  </si>
  <si>
    <t>Exclusion criteria: &lt;br&gt;Volunteers are excluded from the trial if they meet or present any of the following criteria:_x000D_&lt;br&gt;_x000D_&lt;br&gt;1.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assessments._x000D_&lt;br&gt;_x000D_&lt;br&gt;2. Are breastfeeding on the day of Visit 0 or who plan to breastfeed during the trial, starting after Visit 0 and continuously until at least 90 d after receiving the last immunization._x000D_&lt;br&gt;_x000D_&lt;br&gt;3. Have a known allergy, hypersensitivity, or intolerance to the planned IMP including any excipients of the IMP._x000D_&lt;br&gt;_x000D_&lt;br&gt;4.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 See the inclusion criteria 5 for non-excluded medical conditions for Cohort 13._x000D_&lt;br&gt;_x000D_&lt;br&gt;5. Have any surgery planned during the trial, starting after Visit 0 and continuously until at least 90 d after receiving the last immunization._x000D_&lt;br&gt;_x000D_&lt;br&gt;6. Had any chronic use (more than 21 continuous days) of any systemic medications, including immunosuppressants or other immune-modifying drugs (except for Cohort 13), within the 6 months prior to Visit 0 unless in the opinion of the investigator, the medication would not prevent, limit, or confound the protocol-specified assessments or could compromise subject safety. Note: Healthy volunteers with pre-existing stable disease, defined as disease not requiring significant change in therapy or hospitalization for worsening disease during the 6 wks before enrollment, can be included._x000D_&lt;br&gt;_x000D_&lt;br&gt;7. Received any vaccination within the 28 d prior to Visit 0._x000D_&lt;br&gt;_x000D_&lt;br&gt;8. Had administration of any immunoglobulins and/or any blood products within the 3 months prior to Visit 0._x000D_&lt;br&gt;_x000D_&lt;br&gt;9. Had administration of another investigational medicinal product including vaccines within 60 d or 5 half-lives (whichever is longer), prior to Visit 0._x000D_&lt;br&gt;_x000D_&lt;br&gt;10. Have a known history or a positive test for any of Hepatitis B, or Hepatitis C, or HIV 1 or 2 (except for Cohort 13) within the 30 d prior to Visit 0._x000D_&lt;br&gt;_x000D_&lt;br&gt;11. Have a positive PCR-based test for SARS-CoV-2 within the 30 d prior to Visit 1._x000D_&lt;br&gt;_x000D_&lt;br&gt;12. Have a positive drugs of abuse (for amphetamines, benzodiazepines, barbiturates, cocaine, cannabinoids, opiates, methadone, methamphetamines, phencyclidine, and tricyclic antidepressants) result at Visit 0 or Visit 1._x000D_&lt;br&gt;_x000D_&lt;br&gt;13. Have a positive breath alcohol test at Visit 0 or Visit 1._x000D_&lt;br&gt;_x000D_&lt;br&gt;14. Previously participated in an investigational trial involving lipid nanoparticles._x000D_&lt;br&gt;_x000D_&lt;br&gt;15. Are subject to exclusion periods from other investigational trials or simultaneous participation in another clinical trial. When entering the follow-up phase, i.e., after completing the EoT visit, subjects are allowed to participate in other clinical trials not investigating COVID-19 vaccines or treatments._x000D_&lt;br&gt;_x000D_&lt;br&gt;16. Have any affiliation with the trial site (e.g., are close relative of the investigator or dependent person, such as an employee or student of the trial site)._x000D_&lt;br&gt;_x000D_&lt;br&gt;17. Have a history (within the past 5 years) of su</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</si>
  <si>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 Solicited local reactions at the injection site (pain, tenderness, erythema/redness, induration/swelling) recorded up to 7 d after each immunization (trial days 8 and 29). &lt;br&gt;* Solicited systemic reactions (nausea, vomiting, diarrhea, headache, fatigue, myalgia, arthralgia, chills, loss of appetite, malaise, and fever) recorded up to 7 d after each immunization (trial days 8 and 29). &lt;br&gt;* The proportion of subjects with at least 1 unsolicited treatment-emergent adverse event (TEAE): &lt;br&gt;- For BNT162a1, BNT162b1, BNT162b2, and BNT162c2 (P/B): occurring up to 21 d after the prime immunization (trial day 22) and 28 d after the boost immunization (trial day 50). &lt;br&gt;- For BNT162c2 (SD): The proportion of subjects with at least 1 unsolicited TEAE occurring up to 28 d after the immunization (trial day 29).;Timepoint(s) of evaluation of this end point: see Clinical Trial Protocol, Section 9.4.2 Primary endpoints</t>
  </si>
  <si>
    <t>Safety and Efficacy of Ruxolitinib for COVID-19</t>
  </si>
  <si>
    <t>https://clinicaltrials.gov/show/NCT04348071</t>
  </si>
  <si>
    <t>NCT04348071</t>
  </si>
  <si>
    <t>;rux-covid19@cuanschutz.edu</t>
  </si>
  <si>
    <t>;?(720) 515-2868</t>
  </si>
  <si>
    <t>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t>
  </si>
  <si>
    <t>A Phase I Clinical Trial of the Combination of Famotidine (FAM) and Oral N-Acetyl Cysteine (NAC) Open Label for Outpatient Treatment of Subjects With Newly Diagnosed SARS-CoV-2 Infection</t>
  </si>
  <si>
    <t>Drug: Famotidine;Drug: N-Acetyl cysteine</t>
  </si>
  <si>
    <t>https://clinicaltrials.gov/show/NCT04545008</t>
  </si>
  <si>
    <t>Trial of Famotidine &amp; N-Acetyl Cysteine for Outpatients With COVID-19</t>
  </si>
  <si>
    <t>NCT04545008</t>
  </si>
  <si>
    <t>John J O'Connell, M.D.</t>
  </si>
  <si>
    <t>John.O'Connell@PrismaHealth.org</t>
  </si>
  <si>
    <t>(864)679-3900</t>
  </si>
  <si>
    <t>_x000D_&lt;br&gt;        Inclusion Criteria:_x000D_&lt;br&gt;_x000D_&lt;br&gt;          -  Age &gt; 18_x000D_&lt;br&gt;_x000D_&lt;br&gt;          -  performance of a SARS-CoV-2 test within 1 day of enrollment, N.B., must be positive to_x000D_&lt;br&gt;             proceed to treatment phase of the trial_x000D_&lt;br&gt;_x000D_&lt;br&gt;        Exclusion Criteria:_x000D_&lt;br&gt;_x000D_&lt;br&gt;          -  All patients under 18_x000D_&lt;br&gt;_x000D_&lt;br&gt;          -  Known allergy to N-Acetyl Cysteine_x000D_&lt;br&gt;_x000D_&lt;br&gt;          -  Known allergy to famotidine or other H2-receptor antagonists_x000D_&lt;br&gt;_x000D_&lt;br&gt;          -  Pregnant or Nursing Mothers_x000D_&lt;br&gt;_x000D_&lt;br&gt;          -  Laboratory Evidence or History of Renal Impairment (eGFR &lt; 30 mL/min/1.73 m2)_x000D_&lt;br&gt;_x000D_&lt;br&gt;          -  Taking H2-receptor antagonists, hydroxychloroquine or chloroquine._x000D_&lt;br&gt;_x000D_&lt;br&gt;          -  Patient has been admitted to the hospital prior to study enrollment_x000D_&lt;br&gt;</t>
  </si>
  <si>
    <t>Number of participants with treatment-related adverse events as assessed by CTCAE v5.0</t>
  </si>
  <si>
    <t>The effect of Aftogel strips on results of nasopharyngeal secretion PCR test in volunteers with positive test for COVID-19 virus</t>
  </si>
  <si>
    <t>Intervention 1: Intervention group: the patients with positive COVID-19 Rt PCR test will be selected and on random manner they will be treated with tentative drug (Aftogel strip) . This drug is made by Exir Danesh Asia pharmaceutical company and contain the extract of black licorice. Black licorice contain 7% glycyrrhizin which has known antiviral effects. This drug is made in form of strip. In every time of use the patient will use 2 strip of this drug and will keep it in mouth for about 30 minutes till it resolves completely by saliva and be swallowed. The patient should repeat this using four times a day and for five days. The patients will be instructed about the method of use by physician. Intervention 2: Control group:the patients with positive COVID-19 Rt PCR test will be selected and on random manner they will be treated with placebo drug (as strip) . This drug is made by Exir Danesh Asia pharmaceutical company and will be in the same form as Aftogel strip (which will be used in intervention group) and will not contain the extract of black licorice. In every time of use the patient will use 2 strip of this drug and will keep it in mouth for about 30 minutes till it resolves completely by saliva and be swallowed. The patient should repeat this using four times a day and for five days. The patients will be instructed about the method of use by physician.</t>
  </si>
  <si>
    <t>http://en.irct.ir/trial/51774</t>
  </si>
  <si>
    <t>Aftogel and COVID-19 PCR test</t>
  </si>
  <si>
    <t>IRCT20181208041886N2</t>
  </si>
  <si>
    <t>Randomization: Randomized, Blinding: Double blinded, Placebo: Used, Assignment: Parallel, Purpose: Treatment, Randomization description: the selected patients on inclusion and exclusion criteria in out patient clinic they will be located in  nominated quadruplet blocks and in every block they will be located in placebo or intervention groups and will be received their own drugs, Blinding description: For blinding the study; the palcebo and tentative drug will be used in same form and same boxes with different codes. the physician and the patient both , will not be informed about the drugs and only the pharmacist will be informed about the  nature of the drugs. At the end of study the codes will be opened and the results will be evaluated.</t>
  </si>
  <si>
    <t>Exir Danesh Asia Pharmaceutical company</t>
  </si>
  <si>
    <t>COVID-19. &lt;br&gt;U07.1 COVID-19, virus identified‚Ä¢U07.2 COVID-19, virus not identifiedoClinically-epidemiologically diagnosed COVID-19oProbable COVID-19 oSuspected COVID-19;U07.1COVID</t>
  </si>
  <si>
    <t>Inclusion criteria: Every body with positive COVID-19 Rt PCR&lt;br&gt;Positive regard of the patient for cooperation</t>
  </si>
  <si>
    <t>Exclusion criteria: age&lt; 18 years old&lt;br&gt;No compliance for drug consumption&lt;br&gt;Very old age patients and the patients with mental disturbance which can not cooperate.&lt;br&gt;the patients who use other chemical and/or traditional drugs&lt;br&gt;the patients with underlying diseases such as Hypertention&lt;br&gt;the patients who use antiseptic oral solutions&lt;br&gt;the patients who use antiviral drugs</t>
  </si>
  <si>
    <t>Negative COVID-19 Rt-PCR test after consuming the drug. Timepoint: 5 days. Method of measurement: COVID-19 Rt- PCR test on nasopharyngeal secretions.</t>
  </si>
  <si>
    <t>Phase II Randomized Study of Convalescent Plasma From Recovered COVID-19 Donors Collected by Plasmapheresis as Treatment for Subjects With Early COVID-19 Infection</t>
  </si>
  <si>
    <t>Biological: Convalescent Plasma;Other: Best Supportive Care</t>
  </si>
  <si>
    <t>https://clinicaltrials.gov/show/NCT04456413</t>
  </si>
  <si>
    <t>Convalescent Plasma as Treatment for Subjects With Early COVID-19 Infection</t>
  </si>
  <si>
    <t>NCT04456413</t>
  </si>
  <si>
    <t>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t>
  </si>
  <si>
    <t>Hospitalization Rate</t>
  </si>
  <si>
    <t>Evaluation of ANIF1 antiviral drug in COVID-19 patients: A Randomized Clinical Trial</t>
  </si>
  <si>
    <t>Intervention 1: Intervention group: ANIF1 with specific doses of 10 cc as an oral syrup, 2 times a day for 7 days. Intervention 2: Control group: standard medication regimen according to the national standard protocolAND multivitamin syrup as placebo.</t>
  </si>
  <si>
    <t>http://en.irct.ir/trial/47062</t>
  </si>
  <si>
    <t>ANIF1 effect on COVID-19</t>
  </si>
  <si>
    <t>IRCT20190727044343N3</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</si>
  <si>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</si>
  <si>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</si>
  <si>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</si>
  <si>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Exclusion criteria: &lt;br&gt;                intubated patients with severe respiratory disease&lt;br&gt;                patients with severe co-morbidity and end stage disease&lt;br&gt;                Oral intolerance&lt;br&gt;                onset of symptoms more than 10 days&lt;br&gt;                pregnant women&lt;br&gt;                severe Immuncompromised patients&lt;br&gt;</t>
  </si>
  <si>
    <t>RT-PCR test.IL-6,CRP. Timepoint: at the beginning and end of study. Method of measurement: nasopharyngeal swab.;Lung CT-Scan. Timepoint: at the beginning and end of study. Method of measurement: CT-Scan.</t>
  </si>
  <si>
    <t>Feasibility of Self-monitoring and Patient Decision Support for Suspected COVID-19 Patients After Emergency Department Discharge</t>
  </si>
  <si>
    <t>Other: Symptoms entered into the CovidX application</t>
  </si>
  <si>
    <t>https://clinicaltrials.gov/show/NCT04462783</t>
  </si>
  <si>
    <t>Emergency Department (ED) Self-Monitoring Pilot COVID-19</t>
  </si>
  <si>
    <t>NCT04462783</t>
  </si>
  <si>
    <t>COVID;Covid-19;SARS-CoV 2</t>
  </si>
  <si>
    <t>Kathleen Li, MD;Kathleen Li, MD</t>
  </si>
  <si>
    <t>;likathle@umich.edu</t>
  </si>
  <si>
    <t>;734-936-6325</t>
  </si>
  <si>
    <t>_x000D_&lt;br&gt;        Inclusion Criteria:_x000D_&lt;br&gt;_x000D_&lt;br&gt;          -  Reported symptoms of viral illness during ED encounter_x000D_&lt;br&gt;_x000D_&lt;br&gt;          -  Tested for SARS-CoV-2 (COVID-19) during ED encounter_x000D_&lt;br&gt;_x000D_&lt;br&gt;          -  Discharged home from the Emergency Department_x000D_&lt;br&gt;_x000D_&lt;br&gt;        Exclusion Criteria:_x000D_&lt;br&gt;_x000D_&lt;br&gt;          -  Prisoners_x000D_&lt;br&gt;_x000D_&lt;br&gt;          -  Residents of congregate living facilities who are already being monitored_x000D_&lt;br&gt;_x000D_&lt;br&gt;          -  Baseline oxygen requirement_x000D_&lt;br&gt;_x000D_&lt;br&gt;          -  Patients whose primary goals of care are palliative_x000D_&lt;br&gt;_x000D_&lt;br&gt;          -  Pregnant women_x000D_&lt;br&gt;</t>
  </si>
  <si>
    <t>Change in the percent of participants using the CovidX web application (app) on 50% or greater of days;Average compliance rate with daily symptom tracking by day 30;Recruitment rate</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</si>
  <si>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</si>
  <si>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Other: Usual Care;Drug: Anakinra;Drug: Siltuximab;Drug: Tocilizumab</t>
  </si>
  <si>
    <t>https://clinicaltrials.gov/show/NCT04330638</t>
  </si>
  <si>
    <t>Treatment of COVID-19 Patients With Anti-interleukin Drugs</t>
  </si>
  <si>
    <t>NCT04330638</t>
  </si>
  <si>
    <t>COV-AID</t>
  </si>
  <si>
    <t>Bart Lambrecht, MD, PhD;Anja Delporte</t>
  </si>
  <si>
    <t>;anja.delporte@uzgent.be</t>
  </si>
  <si>
    <t>;+32-9-3320228</t>
  </si>
  <si>
    <t>University Hospital, Ghent;</t>
  </si>
  <si>
    <t>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Patient on ECMO at time of screening_x000D_&lt;br&gt;_x000D_&lt;br&gt;          -  clinical frailty scale above 3 (This frailty score is the patient status before first_x000D_&lt;br&gt;             symptoms of COVID-19 episode.)_x000D_&lt;br&gt;_x000D_&lt;br&gt;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t>
  </si>
  <si>
    <t>Time to Clinical Improvement</t>
  </si>
  <si>
    <t>Evaluation of the therapeutic effects of Convalescent Plasma (CP) of recovered people from Covid-19 in improving clinical and laboratory symptoms of hospitalized patients</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</si>
  <si>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</si>
  <si>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http://en.irct.ir/trial/46931</t>
  </si>
  <si>
    <t>Therapeutic effects of plasma of recovered people from COVID-19 on hospitalized patients with this disease</t>
  </si>
  <si>
    <t>IRCT20151228025732N53</t>
  </si>
  <si>
    <t>Parviz Kokhaei</t>
  </si>
  <si>
    <t>Semnan University of Medical Sciences, Basij boulevard, Semnan</t>
  </si>
  <si>
    <t>p_kokha@yahoo.com</t>
  </si>
  <si>
    <t>+98 23 3345 1336</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</si>
  <si>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</si>
  <si>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</si>
  <si>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</si>
  <si>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Hyperbaric Oxygen Therapy Effect in COVID-19 RCT (HBOTCOVID19)</t>
  </si>
  <si>
    <t>Device: Hyperbaric oxygen therapy</t>
  </si>
  <si>
    <t>https://clinicaltrials.gov/show/NCT04358926</t>
  </si>
  <si>
    <t>NCT04358926</t>
  </si>
  <si>
    <t>Assaf-Harofeh Medical Center</t>
  </si>
  <si>
    <t>COVID-19;Desaturation of Blood</t>
  </si>
  <si>
    <t>HBOTCOVID19</t>
  </si>
  <si>
    <t>Amir Hadanny, MD</t>
  </si>
  <si>
    <t>Shamir Medical Center</t>
  </si>
  <si>
    <t>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t>
  </si>
  <si>
    <t>PaO2/FiO2;SpO2;NEWS Score;Inflammation level -CRP;white blood cells number;Cytokines - IL1;Cytokines - IL2;Cytokines - IL6;Cytokines - IL10;Cytokines - TNFalpha;Inflammation level - procalcitonin;Inflammation level - ferritin</t>
  </si>
  <si>
    <t>Performance Evaluation of BCG Vaccination in Healthcare Personnel to Reduce the Severity of SARS-COV-2 Infection in Medell√≠n, Colombia, 2020</t>
  </si>
  <si>
    <t>Biological: vaccine BCG;Other: Placebo</t>
  </si>
  <si>
    <t>https://clinicaltrials.gov/show/NCT04362124</t>
  </si>
  <si>
    <t>Performance Evaluation of BCG Vaccination in Healthcare Personnel to Reduce the Severity of COVID-19 Infection.</t>
  </si>
  <si>
    <t>NCT04362124</t>
  </si>
  <si>
    <t>Universidad de Antioquia</t>
  </si>
  <si>
    <t>Juan C cata√±o, MD.MI.ID</t>
  </si>
  <si>
    <t>infectious medicine doctor</t>
  </si>
  <si>
    <t>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t>
  </si>
  <si>
    <t>A Prospective, Randomized, Controlled Study Assessing Vagus Nerve Stimulation in CoViD-19 Respiratory Symptoms (SAVIOR)</t>
  </si>
  <si>
    <t>Device: gammaCore¬Æ (Vagus nerve stimulation)</t>
  </si>
  <si>
    <t>https://clinicaltrials.gov/show/NCT04368156</t>
  </si>
  <si>
    <t>NCT04368156</t>
  </si>
  <si>
    <t>Carlos Tornero</t>
  </si>
  <si>
    <t>SAVIOR</t>
  </si>
  <si>
    <t>Carlos Tornero, PhD;Carlos Tornero, PhD</t>
  </si>
  <si>
    <t>carlostornero@gmail.com;</t>
  </si>
  <si>
    <t>610408381;</t>
  </si>
  <si>
    <t>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t>
  </si>
  <si>
    <t>Need for mechanical ventilation</t>
  </si>
  <si>
    <t>Evaluation of Clinical Sample Collection Project: Spartan COVID-19</t>
  </si>
  <si>
    <t>Device: Spartan COVID-19 System</t>
  </si>
  <si>
    <t>https://clinicaltrials.gov/show/NCT04473248</t>
  </si>
  <si>
    <t>Spartan COVID-19 System: Evaluation of Clinical Sample Collection</t>
  </si>
  <si>
    <t>NCT04473248</t>
  </si>
  <si>
    <t>Allocation: Non-Randomized. Intervention model: Single Group Assignment. Primary purpose: Diagnostic. Masking: Single (Participant).</t>
  </si>
  <si>
    <t>Spartan Bioscience Inc.</t>
  </si>
  <si>
    <t>Tara Linseman, MSc</t>
  </si>
  <si>
    <t>_x000D_&lt;br&gt;        Inclusion Criteria:_x000D_&lt;br&gt;_x000D_&lt;br&gt;          -  must have tested positive for COVID-19 via the existing nucleic acid testing method._x000D_&lt;br&gt;_x000D_&lt;br&gt;        Exclusion Criteria:_x000D_&lt;br&gt;_x000D_&lt;br&gt;        -_x000D_&lt;br&gt;</t>
  </si>
  <si>
    <t>Asses the % agreement between predicate results and Spartan COVID-19 results.</t>
  </si>
  <si>
    <t>The Effect of Camostat Mesylate on COVID-19 Infection in Ambulatory Patients: An Investigator-Initiated Randomized, Placebo-Controlled, Phase IIa Trial</t>
  </si>
  <si>
    <t>Drug: Camostat Mesilate;Other: Placebo</t>
  </si>
  <si>
    <t>https://clinicaltrials.gov/show/NCT04353284</t>
  </si>
  <si>
    <t>Camostat Mesylate in COVID-19 Outpatients</t>
  </si>
  <si>
    <t>NCT04353284</t>
  </si>
  <si>
    <t>Geoffrey Chupp, M.D.;Joseph Vinetz, M.D.;Geoffrey Chupp, M.D.;Joseph Vinetz, MD</t>
  </si>
  <si>
    <t>;;geoffrey.chupp@yale.edu;joseph.vinetz@yale.edu</t>
  </si>
  <si>
    <t>;;(203) 785-3627;203-737-9730</t>
  </si>
  <si>
    <t>Director, Yale Center for Asthma and Airways Disease (YCAAD);Professor, Section of Infectious Diseases: Department of Internal Medicine;</t>
  </si>
  <si>
    <t>_x000D_&lt;br&gt;        Inclusion Criteria:_x000D_&lt;br&gt;_x000D_&lt;br&gt;          -  Be enrolled within 3 days of being notified of their first positive COVID-19 test_x000D_&lt;br&gt;             result._x000D_&lt;br&gt;_x000D_&lt;br&gt;          -  Evidence of a recent active COVID-19 infection, as evidenced by the positive test_x000D_&lt;br&gt;             results being associated with at least one COVID-19-compatible symptom such as fever,_x000D_&lt;br&gt;             upper respiratory symptoms, cough, chills, loss of taste/smell, etc.(see COVID-19-PRO_x000D_&lt;br&gt;             symptom score sheet), or a recent high-risk exposure to COVID-19_x000D_&lt;br&gt;_x000D_&lt;br&gt;          -  Provision of informed consent._x000D_&lt;br&gt;_x000D_&lt;br&gt;          -  Stated willingness to comply with all study procedures and availability for the_x000D_&lt;br&gt;             duration of the study._x000D_&lt;br&gt;_x000D_&lt;br&gt;          -  Diagnosed with COVID-19 within past 3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  English and Spanish speaking subjects as well as patients speaking any language for_x000D_&lt;br&gt;             which we can find appropriate translators will be enrolled. A short form with_x000D_&lt;br&gt;             interpretation will be used for anyone speaking a language for which a translated_x000D_&lt;br&gt;             informed consent form is not currently available in accordance with local site IRB_x000D_&lt;br&gt;             policies, including developing certified translations as necessary._x000D_&lt;br&gt;_x000D_&lt;br&gt;        Exclusion Criteria:_x000D_&lt;br&gt;_x000D_&lt;br&gt;          -  Presence of COVID-19 disease manifestations that would require referral for_x000D_&lt;br&gt;             consideration of hospitalization._x000D_&lt;br&gt;_x000D_&lt;br&gt;          -  A previous positive COVID-19 test reported more than 7 days before, which would_x000D_&lt;br&gt;             indicate likelihood of non-culturable, nonreplicating virus._x000D_&lt;br&gt;_x000D_&lt;br&gt;          -  A positive COVID-19 test without a known recent exposure that would indicate an active_x000D_&lt;br&gt;             infection, hence an unknown chance of non-culturable, non-replicating virus being_x000D_&lt;br&gt;             present (i.e., asymptomatic COVID-19 infection of unknown duration)._x000D_&lt;br&gt;_x000D_&lt;br&gt;          -  Pregnancy or lactation._x000D_&lt;br&gt;_x000D_&lt;br&gt;          -  Known allergic reactions to components of camostat mesylate._x000D_&lt;br&gt;_x000D_&lt;br&gt;          -  With regard to inclusion or exclusion of women of child-bearing potential, women who_x000D_&lt;br&gt;             report that they know they are pregnant are excluded. All women of child-bearing_x000D_&lt;br&gt;             potential who test positive for pregnancy by urine test at first visit are excluded. A_x000D_&lt;br&gt;             day 14 followup blood pregnancy test will be done on appropriate enrolled women (i.e._x000D_&lt;br&gt;             those who had a negative urine pregnancy test on day 0 for further safety assessment_x000D_&lt;br&gt;             )._x000D_&lt;br&gt;</t>
  </si>
  <si>
    <t>Change in SARS-COV-2 viral load</t>
  </si>
  <si>
    <t>A Randomized, Open Label, Prospective, Parallel Group Study to Assess the Natural History of COVID-19 and Effects of KB109 in Addition to Supportive Self Care (SSC) Compared to SSC Alone on Measures of Health in Non-hospitalized Patients With Mild-Moderate COVID-19</t>
  </si>
  <si>
    <t>https://clinicaltrials.gov/show/NCT04414124</t>
  </si>
  <si>
    <t>A Clinical Study to Assess the Natural History of COVID-19 and Effects of KB109 and Supportive Self-care in Outpatients With Mild-to-moderate COVID-19</t>
  </si>
  <si>
    <t>NCT04414124</t>
  </si>
  <si>
    <t>Mild-to-moderate COVID-19</t>
  </si>
  <si>
    <t>Mark Wingertzahn, PhD;Mark Wingertzahn, PhD</t>
  </si>
  <si>
    <t>;clinicalstudies@kaleido.com</t>
  </si>
  <si>
    <t>;(617) 674-9000</t>
  </si>
  <si>
    <t>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t>
  </si>
  <si>
    <t>Pilot Study of Convalescent COVID-19 Plasma Transfusion in Severe COVID-19 Patients at a Type A Teaching Hospital in Jamaica</t>
  </si>
  <si>
    <t>Biological: Convalescent Plasma Infusion</t>
  </si>
  <si>
    <t>https://clinicaltrials.gov/show/NCT04644198</t>
  </si>
  <si>
    <t>Convalescent Plasma Transfusion in Severe COVID-19 Patients in Jamaica</t>
  </si>
  <si>
    <t>NCT04644198</t>
  </si>
  <si>
    <t>The University of The West Indies</t>
  </si>
  <si>
    <t>Jamaica</t>
  </si>
  <si>
    <t>COVID-19, Convalescent Plasma Treatment</t>
  </si>
  <si>
    <t>Gilian G Wharfe;Tomlin Paul</t>
  </si>
  <si>
    <t>;tomlin.paul@uwimona.edu.jm</t>
  </si>
  <si>
    <t>;8769272556</t>
  </si>
  <si>
    <t>University of the West Indies</t>
  </si>
  <si>
    <t>_x000D_&lt;br&gt;        Inclusion Criteria_x000D_&lt;br&gt;_x000D_&lt;br&gt;          -  18 years of age or older:_x000D_&lt;br&gt;_x000D_&lt;br&gt;          -  Laboratory confirmed COVID-19:_x000D_&lt;br&gt;_x000D_&lt;br&gt;          -  Severe or immediately life-threatening COVID-19:_x000D_&lt;br&gt;_x000D_&lt;br&gt;          -  Severe disease is defined as one or more of the following:_x000D_&lt;br&gt;_x000D_&lt;br&gt;        Exclusion Criteria:_x000D_&lt;br&gt;_x000D_&lt;br&gt;          -  Patients with mild or moderate COVID-19 infection that do not need in-patient care:_x000D_&lt;br&gt;_x000D_&lt;br&gt;          -  Patients with a history of severe allergic reaction to plasma infusion:_x000D_&lt;br&gt;_x000D_&lt;br&gt;          -  Patients who do not give consent or withdraw consent from study:_x000D_&lt;br&gt;</t>
  </si>
  <si>
    <t>Mortality;Viral load;Antibody titre for Immunoglobulin (IgG) anti-SARS-CoV-2 antibody;Antibody titre for Immunoglobulin A (IgA) anti-SARS-CoV-2 antibody;Procalcitonin titres;Interleukin 6 (IL-6);D-dimer;C-reactive protein;Ferritin</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</si>
  <si>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</si>
  <si>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EUCTR2020-001366-11-ES</t>
  </si>
  <si>
    <t>FIB-HCSC</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</si>
  <si>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</si>
  <si>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</si>
  <si>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</si>
  <si>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</si>
  <si>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</si>
  <si>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t>
  </si>
  <si>
    <t>Impact of Tele-Interventions During the COVID-19 Pandemic on Glycemic Control and Attitude Toward the Disease in Patients With Diabetes Mellitus - A Randomized Clinical Trial</t>
  </si>
  <si>
    <t>Behavioral: Tele-interventions related to diabetes management and mental well-being</t>
  </si>
  <si>
    <t>https://clinicaltrials.gov/show/NCT04344210</t>
  </si>
  <si>
    <t>Impact of Tele-interventions During the COVID-19 Pandemic in Patients With Diabetes Mellitus</t>
  </si>
  <si>
    <t>NCT04344210</t>
  </si>
  <si>
    <t>Federal University of Rio Grande do Sul</t>
  </si>
  <si>
    <t>COVID;Diabetes Mellitus, Type 2;Diabetes Mellitus, Type 1</t>
  </si>
  <si>
    <t>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t>
  </si>
  <si>
    <t>Variation in HbA1c levels</t>
  </si>
  <si>
    <t>√¢??Introduction of deep breathing Pranayama technique as √¢??add-on√¢?? in management of confirmed cases with COVID 19: A Prospective Study with Retrospective Control√¢??√¢??</t>
  </si>
  <si>
    <t>Intervention1: Deep breathing Pranayama breathing technique(A type of chest physiotherapy), Conventional allopathic treatment: One cycle of Deep breathing Pranayama technique (a type of chest physiotherapy) of  20-22 breaths to be practiced  three times a day&lt;br&gt;Preferably on empty stomach i.e. before breakfast, meal and dinner or 2-3 hours after meals&lt;br&gt;&lt;br&gt;in addition to conventional allopathic treatment&lt;br&gt; &lt;br&gt;&lt;br&gt;Control Intervention1: Conventional allopathic treatment only(Retrospective Control group): The outcomes will be compared to Retrospective control group treated in the same hospital prior to introduction of the add on intervention with 1:1 matching with regards to age, gender, comorbidity,symptoms,stage of illness&lt;br&gt;</t>
  </si>
  <si>
    <t>http://www.ctri.nic.in/Clinicaltrials/pmaindet2.php?trialid=48109</t>
  </si>
  <si>
    <t>Study to assess the efficacy of deep breathing Pranayama technique in  addition to conventional allopathic treatment in management of COVID19</t>
  </si>
  <si>
    <t>CTRI/2020/10/028362</t>
  </si>
  <si>
    <t>Dr  Anuja Santosh Kulkarni</t>
  </si>
  <si>
    <t>Dr Anuja Santosh Kulkarni</t>
  </si>
  <si>
    <t>R.No.05,ENT department,
Jagjivan Ram railway Hospital,
Maratha Mandir Marg,Mumbai Central, Mumbai:400008
 Jagjivan Ram railway Hospital,
Maratha Mandir Marg,Mumbai Central, Mumbai:400008
State:Maharashtra</t>
  </si>
  <si>
    <t>dr.anujakulkarni@gmail.com</t>
  </si>
  <si>
    <t>Jagjivan Ram railway Hospital</t>
  </si>
  <si>
    <t>Inclusion criteria: All adult patients confirmed cases of COVID 19 admitted to our hospital  All adult patients  Aged 18 years and above upto 99 yrs, irrespective of gender and co morbidities will be included in the study</t>
  </si>
  <si>
    <t>Exclusion criteria: 1)Unconscious patients  &lt;br/ &gt;&lt;br&gt;2)Mentally challenged patients &lt;br/ &gt;&lt;br&gt;3)Pregnant Women &lt;br/ &gt;&lt;br&gt;4)Children below age of 18 years &lt;br/ &gt;&lt;br&gt;5)Non compliant to add on technique &lt;br/ &gt;&lt;br&gt;6)Those requiring mechanical ventilator with room air oxygen saturation spo2 &lt;80% and progressive de-saturation  &lt;br/ &gt;&lt;br&gt;will be excluded from study  &lt;br/ &gt;&lt;br&gt;</t>
  </si>
  <si>
    <t>1)Length of time to clinical improvement Normalisation of respiratory rate, oxygen saturation, alleviation of cough &lt;br/ &gt;&lt;br&gt;2)Number of participants with normal oxygen saturation on day 11 15 and 21 &lt;br/ &gt;&lt;br&gt;3)Length of time of normalisation of oxygen saturation (Time frame upto 28 days) &lt;br/ &gt;&lt;br&gt;4)Duration of Supplemental Oxygen Time frame :Upto 28 daysTimepoint: Outcomes will be assessed  &lt;br/ &gt;&lt;br&gt;at baseline,Day 3, Day 5, 1week(7days) ,2weeks(14 Days), 3weeks(21days) and at 4weeks(28days)</t>
  </si>
  <si>
    <t>Phase 1/2a Study of Umbilical Cord Lining Stem Cells (ULSC) in Patients With ARDS Due to COVID-19</t>
  </si>
  <si>
    <t>Biological: Umbilical Cord Lining Stem Cells (ULSC);Other: Placebo (carrier control)</t>
  </si>
  <si>
    <t>https://clinicaltrials.gov/show/NCT04494386</t>
  </si>
  <si>
    <t>Umbilical Cord Lining Stem Cells (ULSC) in Patients With COVID-19 ARDS</t>
  </si>
  <si>
    <t>NCT04494386</t>
  </si>
  <si>
    <t>Restem, LLC.</t>
  </si>
  <si>
    <t>Covid19;Corona Virus Infection;SARS-CoV Infection;ARDS;Coronavirus</t>
  </si>
  <si>
    <t>ULSC</t>
  </si>
  <si>
    <t>Central Contact;William C Spanos, MD</t>
  </si>
  <si>
    <t>info@restem.com;</t>
  </si>
  <si>
    <t>951-817-7478;</t>
  </si>
  <si>
    <t>_x000D_&lt;br&gt;        Inclusion Criteria:_x000D_&lt;br&gt;_x000D_&lt;br&gt;          1. Adult, male or female, age =18 years old_x000D_&lt;br&gt;_x000D_&lt;br&gt;          2. Diagnosis of the presence of the COVID-19 agent with confirmation of COVID-19 by_x000D_&lt;br&gt;             standard reverse transcriptase polymerase chain reaction (RT-PCR) or equivalent test._x000D_&lt;br&gt;_x000D_&lt;br&gt;          3. Patient with diagnosis of COVID-related ARDS, classified as either:_x000D_&lt;br&gt;_x000D_&lt;br&gt;               -  Not requiring mechanical ventilation (NV) or_x000D_&lt;br&gt;_x000D_&lt;br&gt;               -  Requiring mechanical ventilation (V)._x000D_&lt;br&gt;_x000D_&lt;br&gt;             According to Berlin Definition of Acute Respiratory Distress Syndrome (ARDS), patients_x000D_&lt;br&gt;             will be categorized based on degrees of hypoxemia [arterial partial pressure of oxygen_x000D_&lt;br&gt;             (PaO2)/oxygen concentration (FiO2)]:_x000D_&lt;br&gt;_x000D_&lt;br&gt;               -  Mild ARDS: 200 mm Hg &lt; PaO2/FIO2 = 300 mm Hg_x000D_&lt;br&gt;_x000D_&lt;br&gt;               -  Moderate ARDS: 100 mm Hg &lt; PaO2/FIO2 = 200 mm Hg_x000D_&lt;br&gt;_x000D_&lt;br&gt;               -  Severe ARDS: PaO2/FIO2 = 100 mm Hg_x000D_&lt;br&gt;_x000D_&lt;br&gt;          4. Patient who has exhibited deterioration in condition during the past 72 hours prior to_x000D_&lt;br&gt;             the informed consent._x000D_&lt;br&gt;_x000D_&lt;br&gt;          5. Patient receiving standard of care in-hospital therapy, including appropriate critical_x000D_&lt;br&gt;             oxygenation, fluid, and hemodynamic support as indicated clinically._x000D_&lt;br&gt;_x000D_&lt;br&gt;          6. Patient or responsible family member or surrogate signs informed consent._x000D_&lt;br&gt;_x000D_&lt;br&gt;        Exclusion Criteria_x000D_&lt;br&gt;_x000D_&lt;br&gt;          1. Hypersensitivity to study product components. History of hypersensitivity to dimethyl_x000D_&lt;br&gt;             sulfoxide (DMSO)._x000D_&lt;br&gt;_x000D_&lt;br&gt;          2. Active cancer or prior diagnosis of cancer within the past year; however, patients_x000D_&lt;br&gt;             with basal and squamous cell cancer of skin will not be excluded._x000D_&lt;br&gt;_x000D_&lt;br&gt;          3. Organ transplant recipient._x000D_&lt;br&gt;_x000D_&lt;br&gt;          4. Chronic renal failure being treated by renal replacement therapy (dialysis) before_x000D_&lt;br&gt;             development of COVID-19._x000D_&lt;br&gt;_x000D_&lt;br&gt;          5. Any other condition that, in the judgment of the Investigator or Sponsor, would be a_x000D_&lt;br&gt;             contraindication to enrollment, study product administration, or follow-up._x000D_&lt;br&gt;_x000D_&lt;br&gt;          6. Pregnancy or lactation; a negative pregnancy test between screening and day 1 (before_x000D_&lt;br&gt;             administration of treatment) will be required of women with childbearing potential,_x000D_&lt;br&gt;             and they will be advised of the requirement to use an effective means of_x000D_&lt;br&gt;             contraception. A woman is considered to be of childbearing potential unless she is_x000D_&lt;br&gt;             postmenopausal and without menses for 12 months or without a uterus and/or both_x000D_&lt;br&gt;             ovaries._x000D_&lt;br&gt;</t>
  </si>
  <si>
    <t>Incidence of Dose Limiting Toxicity (DLT);Incidence of Dose Limiting Toxicity (DLT), suspected adverse reaction (SAR), or serious adverse event (SAE);Treatment-emergent adverse events (AE) and serious adverse events (SAE);Treatment-emergent adverse events (AE) and serious adverse events (SAE)</t>
  </si>
  <si>
    <t>Short Term Low Dose Corticosteroids for Management of Post Covid-19 Pulmonary Fibrosis</t>
  </si>
  <si>
    <t>Drug: 20 Mg Prednisone for 14 days;Drug: control</t>
  </si>
  <si>
    <t>https://clinicaltrials.gov/show/NCT04551781</t>
  </si>
  <si>
    <t>Short Term Low Dose Corticosteroids for Management of Post covid19 Pulmonary Fibrosis</t>
  </si>
  <si>
    <t>NCT04551781</t>
  </si>
  <si>
    <t>alaa DR Rashad, MD</t>
  </si>
  <si>
    <t>south-Vally Universty</t>
  </si>
  <si>
    <t>_x000D_&lt;br&gt;        Inclusion Criteria:_x000D_&lt;br&gt;_x000D_&lt;br&gt;          -  COVID-19 diagnosis with a positive nasopharyngeal swab, they were discharged from_x000D_&lt;br&gt;             quarantine hospitals after 2 Polymerase chain reaction (PCR) swab negative for_x000D_&lt;br&gt;             COVID-19, and have persistent radiological changes in follow-up chest computed_x000D_&lt;br&gt;             tomography (CT) chest_x000D_&lt;br&gt;_x000D_&lt;br&gt;        Exclusion Criteria:_x000D_&lt;br&gt;_x000D_&lt;br&gt;          -  patients with normal CT chest at discharge, patients on chemotherapy, patients_x000D_&lt;br&gt;             &lt;18years old, patients with known interstitial lung disease, and patients with_x000D_&lt;br&gt;             rheumatoid arthritis or systemic lupus erythematosus_x000D_&lt;br&gt;</t>
  </si>
  <si>
    <t>improved</t>
  </si>
  <si>
    <t>Use of Ascorbic Acid in Patients With COVID 19</t>
  </si>
  <si>
    <t>Dietary Supplement: Vitamin C</t>
  </si>
  <si>
    <t>https://clinicaltrials.gov/show/NCT04323514</t>
  </si>
  <si>
    <t>NCT04323514</t>
  </si>
  <si>
    <t>University of Palermo</t>
  </si>
  <si>
    <t>Hospitalized Patients With Covid-19 Pneumonia</t>
  </si>
  <si>
    <t>March 13, 2020</t>
  </si>
  <si>
    <t>Salvatore Corrao, MD;Salvatore Corrao, MD</t>
  </si>
  <si>
    <t>s.corrao@tiscali.it;s.corrao@tiscali.it</t>
  </si>
  <si>
    <t>+390916662717;+390916662717</t>
  </si>
  <si>
    <t>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t>
  </si>
  <si>
    <t>Other: Placebo;Drug: Remdesivir</t>
  </si>
  <si>
    <t>https://clinicaltrials.gov/show/NCT04280705</t>
  </si>
  <si>
    <t>Adaptive COVID-19 Treatment Trial (ACTT)</t>
  </si>
  <si>
    <t>NCT04280705</t>
  </si>
  <si>
    <t>United States;Denmark;Germany;Greece;Japan;Korea, Republic of;Mexico;Singapore;Spain;United Kingdom;Denmark;Germany;Greece;Japan;Korea, Republic of;Mexico;Singapore;Spain;United Kingdom;United States</t>
  </si>
  <si>
    <t>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t>
  </si>
  <si>
    <t>https://clinicaltrials.gov/ct2/show/results/NCT04280705</t>
  </si>
  <si>
    <t>Chinese medicine prevention and treatment program for novel coronavirus pneumonia (COVID-19)</t>
  </si>
  <si>
    <t>Treatment group:Integrated Traditional Chinese and Western Medicine;</t>
  </si>
  <si>
    <t>http://www.chictr.org.cn/showproj.aspx?proj=49080</t>
  </si>
  <si>
    <t>Chinese medicine prevention and treatment program for novel coronavirus pneumonia (COVID-19): a perspective, sing-arm trial</t>
  </si>
  <si>
    <t>ChiCTR2000029578</t>
  </si>
  <si>
    <t>Treatment group:1000;</t>
  </si>
  <si>
    <t>Zhejiang Chinese Medical University</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</si>
  <si>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</si>
  <si>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</si>
  <si>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</si>
  <si>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</si>
  <si>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</si>
  <si>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</si>
  <si>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Cure rate;The cure time;The rate and time at which the normal type progresses to the heavy type;Rate and time of progression from heavy to critical type and even death;</t>
  </si>
  <si>
    <t>Efficacy evaluation of an herbal compound ‚ÄúFluherb‚Äù on clinical symptoms and paraclinical parameters in highly suspected COVID-19 patients: a controlled randomized clinical trial.</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</si>
  <si>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</si>
  <si>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http://en.irct.ir/trial/46715</t>
  </si>
  <si>
    <t>Efficacy evaluation of an herbal compound in COVID-19</t>
  </si>
  <si>
    <t>IRCT20200323046841N1</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</si>
  <si>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</si>
  <si>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</si>
  <si>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</si>
  <si>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</si>
  <si>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</si>
  <si>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</si>
  <si>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</si>
  <si>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Changing the patient's clinical status in the COVID-19 clinical classification table. Timepoint: Before and after intervention. Method of measurement: Clinical and Paraclinical Indicators in COVID-19 Classification Table.</t>
  </si>
  <si>
    <t>Effect evaluation and prognosis of Chinese medicine based on Novel Coronavirus Pneumonia (COVID-19)</t>
  </si>
  <si>
    <t>Experimental group:Traditional Chinese Medicine;control group:Basic treatment of modern medicine;</t>
  </si>
  <si>
    <t>http://www.chictr.org.cn/showproj.aspx?proj=49287</t>
  </si>
  <si>
    <t>ChiCTR2000029747</t>
  </si>
  <si>
    <t>Experimental group:100;control group:100;</t>
  </si>
  <si>
    <t>The First Affiliated Hospital of Anhui University of Traditional Chinese Medicine</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</si>
  <si>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</si>
  <si>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</si>
  <si>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</si>
  <si>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</si>
  <si>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</si>
  <si>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</si>
  <si>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Chest CT;Routine blood test;liver and renal function;TCM syndrome;</t>
  </si>
  <si>
    <t>A Randomized Controlled Trial to Evaluate the Outcomes With Aggrenox in Patients With SARS-CoV-2 Infection</t>
  </si>
  <si>
    <t>Drug: Dipyridamole ER 200mg/ Aspirin 25mg orally/enterally AND Standard of care;Other: Standard of care</t>
  </si>
  <si>
    <t>https://clinicaltrials.gov/show/NCT04410328</t>
  </si>
  <si>
    <t>Aggrenox To Treat Acute Covid-19</t>
  </si>
  <si>
    <t>NCT04410328</t>
  </si>
  <si>
    <t>ATTAC-19</t>
  </si>
  <si>
    <t>Amit Singla, MD;Amit Singla, MD;Amit Singla M FAANS</t>
  </si>
  <si>
    <t>;as3321@njms.rutgers.edu;As3321@njms.rutgers.edu</t>
  </si>
  <si>
    <t>;3195123558;319-512-3558</t>
  </si>
  <si>
    <t>Rutgers University;</t>
  </si>
  <si>
    <t>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t>
  </si>
  <si>
    <t>Covid (Coronavirus Disease-19) Ordinal Scale</t>
  </si>
  <si>
    <t>Bacillus Calmette-Gu√©rin Vaccination To Prevent Serious Respiratory Tract Infection And Covid-19 In Vulnerable Elderly - An Adaptive Randomized Controlled Trial</t>
  </si>
  <si>
    <t>Drug: Bacille Calmette-Gu√©rin (BCG);Drug: Placebo</t>
  </si>
  <si>
    <t>https://clinicaltrials.gov/show/NCT04537663</t>
  </si>
  <si>
    <t>Prevention Of Respiratory Tract Infection And Covid-19 Through BCG Vaccination In Vulnerable Older Adults</t>
  </si>
  <si>
    <t>NCT04537663</t>
  </si>
  <si>
    <t>Respiratory Tract Infections;Covid19</t>
  </si>
  <si>
    <t>BCG-PRIME</t>
  </si>
  <si>
    <t>Marc Bonten, MD, PhD.;Mihai Netea, MD, PhD;Corine de Haas</t>
  </si>
  <si>
    <t>;;C.deHaas-3@umcutrecht.nl</t>
  </si>
  <si>
    <t>;;0031627200025</t>
  </si>
  <si>
    <t>UMC Utrecht;Radboud University;</t>
  </si>
  <si>
    <t>_x000D_&lt;br&gt;        Inclusion Criteria:_x000D_&lt;br&gt;_x000D_&lt;br&gt;          -  Age =60 years_x000D_&lt;br&gt;_x000D_&lt;br&gt;          -  Having a chronic disease or having undergone major surgery_x000D_&lt;br&gt;_x000D_&lt;br&gt;          -  Meeting at least one of the following criteria:_x000D_&lt;br&gt;_x000D_&lt;br&gt;               1. Planned to be discharged from the hospital or discharged from the hospital less_x000D_&lt;br&gt;                  than 6 weeks ago; a hospital admission is defined as an overnight stay._x000D_&lt;br&gt;                  Departments of interest are those that in the opinion of the principle_x000D_&lt;br&gt;                  investigator admit mostly vulnerable elderly and include but are not limited to:_x000D_&lt;br&gt;                  cardiology, pulmonology, internal medicine, neurology._x000D_&lt;br&gt;_x000D_&lt;br&gt;               2. Visiting a medical outpatient clinic_x000D_&lt;br&gt;_x000D_&lt;br&gt;               3. Attending the thrombosis care service_x000D_&lt;br&gt;_x000D_&lt;br&gt;        Exclusion Criteria:_x000D_&lt;br&gt;_x000D_&lt;br&gt;          -  Fever (&gt;38 ¬∫C) within the past 24 hours_x000D_&lt;br&gt;_x000D_&lt;br&gt;          -  Suspicion of current active viral or bacterial infection; the requirement to finish an_x000D_&lt;br&gt;             antibiotic course upon discharge is not an exclusion criterion when the infection is_x000D_&lt;br&gt;             controlled in the opinion of the attending physician_x000D_&lt;br&gt;_x000D_&lt;br&gt;          -  Vaccination with live vaccine in the past four weeks or planned vaccination with live_x000D_&lt;br&gt;             vaccine during the next four weeks_x000D_&lt;br&gt;_x000D_&lt;br&gt;          -  Severely immunocompromised participants. This exclusion category comprises:_x000D_&lt;br&gt;_x000D_&lt;br&gt;               1. known infection by the human immunodeficiency virus (HIV-1);_x000D_&lt;br&gt;_x000D_&lt;br&gt;               2. neutropenic with less than 500 neutrophils/mm3;_x000D_&lt;br&gt;_x000D_&lt;br&gt;               3. solid organ transplantation;_x000D_&lt;br&gt;_x000D_&lt;br&gt;               4. bone marrow transplantation;_x000D_&lt;br&gt;_x000D_&lt;br&gt;               5. hematological malignancy;_x000D_&lt;br&gt;_x000D_&lt;br&gt;               6. chemo-, radio- or immunotherapy for solid organ malignancy in the past 6 months;_x000D_&lt;br&gt;_x000D_&lt;br&gt;               7. primary immunodeficiency;_x000D_&lt;br&gt;_x000D_&lt;br&gt;               8. severe lymphopenia with less than 400 lymphocytes/mm3;_x000D_&lt;br&gt;_x000D_&lt;br&gt;               9. treatment with any immunosuppressant drugs such as anti-cytokine therapies, and_x000D_&lt;br&gt;                  treatment with oral or intravenous steroids defined as daily doses of &gt;10 mg/day_x000D_&lt;br&gt;                  or a cumulative dose of &gt;700 mg prednisone or equivalent for other_x000D_&lt;br&gt;                  corticosteroids, or probable use of oral or intravenous steroids in the following_x000D_&lt;br&gt;                  four weeks_x000D_&lt;br&gt;_x000D_&lt;br&gt;          -  Known history of a positive Mantoux or active TB; prior BCG vaccination is NOT an_x000D_&lt;br&gt;             exclusion criterion._x000D_&lt;br&gt;_x000D_&lt;br&gt;          -  Born in a country with high incidence of TB; a list of non-eligible countries will be_x000D_&lt;br&gt;             created by the trial steering committee prior to the first enrolment._x000D_&lt;br&gt;_x000D_&lt;br&gt;          -  Active participation in another research study that involves BCG administration_x000D_&lt;br&gt;_x000D_&lt;br&gt;          -  History of documented COVID-19 (self-reported by the participant: either confirmed by_x000D_&lt;br&gt;             a microbiological test or with clinical diagnosis during hospitalization)_x000D_&lt;br&gt;_x000D_&lt;br&gt;          -  Not able to perform the study procedures as judged by the attending physician_x000D_&lt;br&gt;_x000D_&lt;br&gt;          -  Legally incapacitated or unwilling to provide informed consent_x000D_&lt;br&gt;</t>
  </si>
  <si>
    <t>The trial has an adaptive primary endpoint. Based on predefined objective and quantitative criteria the primary endpoint will be either a clinically relevant respiratory tract infection, or COVID-19.</t>
  </si>
  <si>
    <t>Treatment of Patients With COVID-19 With Convalescent Plasma Transfusion: a Multicenter, Open-labeled, Randomized and Controlled Study</t>
  </si>
  <si>
    <t>https://clinicaltrials.gov/show/NCT04415086</t>
  </si>
  <si>
    <t>Treatment of Patients With COVID-19 With Convalescent Plasma</t>
  </si>
  <si>
    <t>NCT04415086</t>
  </si>
  <si>
    <t>COOPCOVID-19</t>
  </si>
  <si>
    <t>Esper G Kall√°s, PhD, MD;Zelinda B Nakagawa, MsC;Zelinda Maria B Nakagawa</t>
  </si>
  <si>
    <t>;zelinda.bartolomei@gmail.com;zelinda.bartolomei@gmail.com</t>
  </si>
  <si>
    <t>;55-11-2661-7214;11999799251</t>
  </si>
  <si>
    <t>University of Sao Paulo General Hospital;</t>
  </si>
  <si>
    <t>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t>
  </si>
  <si>
    <t>Time elapsed until clinical improvement or hospital discharge</t>
  </si>
  <si>
    <t>An Open Label Proof of Concept Study to Assess Aspects of Safety and Efficacy of Nuvastatic‚Ñ¢ (C5OSEW5050ESA) as an Immunomodulator Adjuvant Therapy to the Standard Care of Treatment in Covid 19 Patients.</t>
  </si>
  <si>
    <t>Drug: Nuvastatic</t>
  </si>
  <si>
    <t>https://clinicaltrials.gov/show/NCT04542447</t>
  </si>
  <si>
    <t>To Evaluate Safety and Efficacy of Nuvastatic as an Immunomodulator Adjuvant Therapy in COVID-19 Patients.</t>
  </si>
  <si>
    <t>NCT04542447</t>
  </si>
  <si>
    <t>Natureceuticals Sdn Bhd</t>
  </si>
  <si>
    <t>Sanjay Vinaik;Sanjay Vinaik;Dr Shruti Saini</t>
  </si>
  <si>
    <t>;drsanjayvinaik@gmail.com;</t>
  </si>
  <si>
    <t>;+91 0120-2777504;+919911757070</t>
  </si>
  <si>
    <t>Navin Hospital;</t>
  </si>
  <si>
    <t>_x000D_&lt;br&gt;        Inclusion Criteria:_x000D_&lt;br&gt;_x000D_&lt;br&gt;          1. Male and nonpregnant female patients 18 years of age or older eligible if they had a_x000D_&lt;br&gt;             diagnostic specimen that was positive on RT-PCR. -_x000D_&lt;br&gt;_x000D_&lt;br&gt;          2. For Mild - Moderate cases: Subjects who show positive for nasal swab test at screening_x000D_&lt;br&gt;             using RT-PCR protocol for Covid 19._x000D_&lt;br&gt;_x000D_&lt;br&gt;          3. For Severe cases - Has an oxygen saturation (Sao2) of 94% or less while they are_x000D_&lt;br&gt;             breathing ambient air or a ratio of the partial pressure of oxygen (Pao2) to the_x000D_&lt;br&gt;             fraction of inspired oxygen (Fio2) (Pao2:Fio2) at or below 300 mg Hg._x000D_&lt;br&gt;_x000D_&lt;br&gt;          4.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allergic to content of study product_x000D_&lt;br&gt;_x000D_&lt;br&gt;          4. Patients with diabetes._x000D_&lt;br&gt;_x000D_&lt;br&gt;          5. Patients accompanied by serious physical diseases of heart, lung, brain, etc._x000D_&lt;br&gt;_x000D_&lt;br&gt;          6. Patients have any condition that in the judgement of the Investigators would make the_x000D_&lt;br&gt;             subject inappropriate for entry into this study._x000D_&lt;br&gt;_x000D_&lt;br&gt;          7. Patients who are not able to take drugs orally._x000D_&lt;br&gt;</t>
  </si>
  <si>
    <t>To evaluate safety and efficacy Nuvastatic‚Ñ¢ (C5OSEW5050ESA);IL-6 reduction;Serum c-reactive protein (CRP);IgG;Hb;Total leucocyte count;F2-Isoprostane;Improvement in ARDS associated clinical symptoms cause</t>
  </si>
  <si>
    <t>A Randomized, Controlled, Multicenter, Parallel-Group Phase IIa Study to Evaluate the Efficacy and Safety of Intramuscular Injections of PLX-PAD for the Treatment of severe COVID-19</t>
  </si>
  <si>
    <t>&lt;br&gt;Product Name: PLX-PAD&lt;br&gt;Pharmaceutical Form: Dispersion for injection&lt;br&gt;INN or Proposed INN: emiplacel&lt;br&gt;Other descriptive name: PLX-PAD&lt;br&gt;Concentration unit: Munit million units&lt;br&gt;Concentration type: up to&lt;br&gt;Concentration number: 300-&lt;br&gt;&lt;br&gt;</t>
  </si>
  <si>
    <t>https://www.clinicaltrialsregister.eu/ctr-search/search?query=eudract_number:2020-001857-31</t>
  </si>
  <si>
    <t>A clinical study to test if a drug called PLX-PAD is both safe and can help in the treatment of COVID-19 patients</t>
  </si>
  <si>
    <t>EUCTR2020-001857-31-DE</t>
  </si>
  <si>
    <t>Israel;Bulgaria;Germany</t>
  </si>
  <si>
    <t>Pneumonia or Acute Respiratory Distress Syndrome (ARDS) caused by  severe COVID-19 disease &lt;br&gt;MedDRA version: 23.0
Level: PT
Classification code 10051905
Term: Coronavirus infection
System Organ Class: 10021881 - Infections and infestations
;Therapeutic area: Diseases [C] - Virus Diseases [C02]</t>
  </si>
  <si>
    <t>Matam Park, Building 05</t>
  </si>
  <si>
    <t>Lirans@pluristem.com</t>
  </si>
  <si>
    <t>Inclusion criteria: &lt;br&gt;Subjects must meet all of the inclusion criteria listed below to be eligible for the study:&lt;br&gt;1. Willing and able to provide written informed consent, or with a legal representative (as defined by local regulation) who can provide informed consent.&lt;br&gt;2. Male or non-pregnant female 18 to 85 years of age at time of enrollment.&lt;br&gt;3. Laboratory-confirmed SARS-CoV-2 infection as determined by PCR, in any specimen within up to 21 days prior to randomization.&lt;br&gt;4. Meets definition of ARDS according to Berlin criteria.&lt;br&gt;5. On invasive mechanical ventilation, initiated in the last 60 hours before randomization, and up to 72 hours before first treatment initiation.&lt;br&gt;6. Women of childbearing potential must have a negative serum pregnancy test at screening and must be willing to use at least one highly effective birth control method throughout the study. Any female subject who is surgically sterile, or with bilateral tubal occlusion, or whose partner is vasectomized, or who reliably applies sexual abstinence or who is postmenopausal (one year without menses) will be considered not of childbearing potential.&lt;br&gt;Are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</si>
  <si>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&lt;br&gt;Subjects with any one of the exclusion criteria listed below will not be eligible for the study (based on medical record at current admission): &lt;br&gt;1. Mild ARDS as defined by Berlin criteria (PaO2/FIO2- 200-300 mmHg)&lt;br&gt;2. Anticipated transfer to another hospital which is not a study site within 72 hours.&lt;br&gt;3. Body weight under 55 kg (121 lbs)&lt;br&gt;4. Stage 3 and above chronic kidney disease (eGFR &lt;60 mL/min/1.73m2 [based on MDRD equation])&lt;br&gt;5. Serum creatinine level of over 1.5 mg/dL at time of randomization.&lt;br&gt;6. Total Bilirubin =2 mg/dL at time of randomization.&lt;br&gt;7. Continuous administration of vasoactive agents required due to shock at time of randomization (either one): dopamine &gt;10 (mcg/kg/min), vasopressin &gt;0.02 (units/min), phenylephrine &gt;20 (mcg/min), epinephrine =0.1 (mcg/kg/min), or norepinephrine =0.1 (mcg/kg/min).&lt;br&gt;8. Known allergy to any of the following: dimethyl sulfoxide (DMSO), human serum albumin, bovine serum albumin, anti-histamine.&lt;br&gt;9. Stroke or acute myocardial infarction/unstable angina within 3 months prior to randomization.&lt;br&gt;10. Congestive heart failure (New York Heart Association [NYHA] class II-IV) at screening.&lt;br&gt;11. Chronic Obstructive Pulmonary disease GOLD stage above II.&lt;br&gt;12. Other chronic pulmonary disease under chronic oxygen treatment.&lt;br&gt;13. Patients with both risk factors as described:&lt;br&gt;a. Hypertension under chronic treatment with at least 2 anti-hypertensive drugs&lt;br&gt;b. Diabetes mellitus (either type) under chronic treatment with at least 2 anti-diabetic drugs.&lt;br&gt;14. Acquired immunodeficiency syndrome (AIDS) or HIV under chronic treatment.&lt;br&gt;15. Active acute or chronic HBV or HCV (recovered patients are allowed).&lt;br&gt;16. Known history or active tuberculosis (not including latent TB).&lt;br&gt;17. Pre-existing significant coagulopathies that put the patient at an increased risk of major bleeding according to the Investigator‚Äôs judgment.&lt;br&gt;18. History of thromboembolism or known chronic hypercoagulopathic syndrome\state &lt;br&gt;19. Subjects under acute or chronic anticoagulant therapy (warfarin with international normalized ratio (INR) &gt;2 or Direct Oral Anticoagulants, or full dose subcutaneous or intravenous treatment for atrial fibrillation and\or prosthetic heart valves, and or suspicion or proven thromboembolic events), unless this therapy can be safely modified around the time of PLX-PAD injections based on the study Investigator‚Äôs/ treating physician‚Äôs discretion and patient‚Äôs risk of bleeding.&lt;br&gt;20. Subject is currently enrolled in, or has not yet completed a period of at least 30 days since ending another controlled clinical trial(s) with investigational drug for immunomodulation, unless in long-term follow-up phase (in which there is no IP administration).&lt;br&gt;21. Exposure to allogeneic cell-based therapy in the past or exposure to autologous cell therapy in the last 12 months before screening.&lt;br&gt;22. History of solid organ transplantation. &lt;br&gt;23. Active malignancy or history of malignancy within 3 years prior to screening except for successfully resected skin basal cell carcinoma or skin squamous cell carcinoma.&lt;br&gt;24.Treatment with extracorporeal membrane oxygenation (ECMO) support (at time of randomization).&lt;br&gt;25. In the opinion of the Investigator, the subject is unsuitable for participating in the study.&lt;br&gt;&lt;br&gt;</t>
  </si>
  <si>
    <t>Main Objective: To evaluate the efficacy and safety of intramuscular (IM) administration of PLX-PAD for the treatment of severe COVID-19;Secondary Objective: Not applicable;Primary end point(s): Number of ventilator free days (time-frame of 28 days from Day 1 through Day 28 of the study, inclusive);Timepoint(s) of evaluation of this end point: day 28</t>
  </si>
  <si>
    <t>A Phase 3, Randomized, Double Blind, Placebo-Controlled Study to Evaluate the Efficacy and Safety of Oral Polio Vaccine and NA-831 for Prophylaxis and Treatment of Early Onset of Covid-19</t>
  </si>
  <si>
    <t>Biological: Biological: oral polio vaccine;Biological: Comparable Placebo;Drug: NA-831;Drug: Comparable Placebo of drug;Combination Product: Combination of oral polio vaccine and NA-831;Combination Product: Comparable Placebo of Oral Polio Vaccine and Placebo of drug</t>
  </si>
  <si>
    <t>https://clinicaltrials.gov/show/NCT04540185</t>
  </si>
  <si>
    <t>A Phase 3 Randomized Double Blind Efficacy and Safety Study of Oral Polio Vaccine and NA-831 for Covid-19</t>
  </si>
  <si>
    <t>NCT04540185</t>
  </si>
  <si>
    <t>NeuroActiva, Inc.</t>
  </si>
  <si>
    <t>United States;New Zealand;United States</t>
  </si>
  <si>
    <t>Covid19;SARS (Severe Acute Respiratory Syndrome);SARS-CoV Infection;SARS-CoV-2</t>
  </si>
  <si>
    <t>OPV-NA831</t>
  </si>
  <si>
    <t>Lloyd Tran, PhD</t>
  </si>
  <si>
    <t>Coronavirus Research Institute</t>
  </si>
  <si>
    <t>Number of Participants with a First Occurrence of COVID-19 Starting 14 Days after Second Dose of OPV with or without NA-831;Number of Participants with Adverse Events (AEs) or Medically Attended AEs (MAAEs) Leading to Withdrawal</t>
  </si>
  <si>
    <t>An international randomised trial of additional treatments for COVID-19 in hospitalised patients who are all receiving the local standard of care - SOLIDARITY</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</si>
  <si>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</si>
  <si>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https://www.clinicaltrialsregister.eu/ctr-search/search?query=eudract_number:2020-002060-31</t>
  </si>
  <si>
    <t>EUCTR2020-002060-31-CZ</t>
  </si>
  <si>
    <t>Masaryk University</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</si>
  <si>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</si>
  <si>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</si>
  <si>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</si>
  <si>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</si>
  <si>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</si>
  <si>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</si>
  <si>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</si>
  <si>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reactions.&lt;br&gt;&lt;br&gt;;Main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t>
  </si>
  <si>
    <t>Use and Dosage of Hydroxychloroquine and Chloroquine to Convert Symptomatic RT-PCR Positive Severe Acute Respiratory Syndrome Coronavirus 2 (SARS-CoV-2) Coronavirus Infectious Disease 2019 (COVID-19) Patients to RT- PCR-Negative as a Means to Reduce Hospitalization Rate</t>
  </si>
  <si>
    <t>Drug: Hydroxychloroquine Sulfate Regular dose;Drug: Hydroxychloroquine Sulfate Loading Dose;Drug: Chloroquine;Drug: Placebo</t>
  </si>
  <si>
    <t>https://clinicaltrials.gov/show/NCT04351191</t>
  </si>
  <si>
    <t>PRophylaxis of Exposed COVID-19 Individuals With Mild Symptoms Using choloroquinE Compounds</t>
  </si>
  <si>
    <t>NCT04351191</t>
  </si>
  <si>
    <t>Sars-CoV2;Symptomatic Condition;Covid-19</t>
  </si>
  <si>
    <t>PRECISE</t>
  </si>
  <si>
    <t>Ammar Sarwar, MD;Ammar Sarwar</t>
  </si>
  <si>
    <t>;asarwar@bidmc.harvard.edu</t>
  </si>
  <si>
    <t>;0423-530-2701</t>
  </si>
  <si>
    <t>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t>
  </si>
  <si>
    <t>RT-PCR result</t>
  </si>
  <si>
    <t>Evaluation of safety and efficacy of T-AYU-HM Premium and Onion Steam vaporisation/nebulization in Covid-19 patients (mild to moderate)</t>
  </si>
  <si>
    <t>Intervention1: Tablet T-AYU-HM Premium: 600mg orally BD for 21 days.&lt;br&gt;&lt;br&gt;Intervention2: Onion steam vaporization/nebulisation &lt;br&gt;: Nasally OD for 21 days&lt;br&gt;Control Intervention1: NA: NA&lt;br&gt;</t>
  </si>
  <si>
    <t>http://www.ctri.nic.in/Clinicaltrials/pmaindet2.php?trialid=46654</t>
  </si>
  <si>
    <t>Evaluation of safety and efficacy of T-AYU-HM Premium and Onion steam vaporization/nebulization in Covid-19 patients.</t>
  </si>
  <si>
    <t>CTRI/2020/08/027477</t>
  </si>
  <si>
    <t>Dhanvantari Clinic Ayurveda Health Care and Research Center</t>
  </si>
  <si>
    <t>Dr Hemshree Desai</t>
  </si>
  <si>
    <t xml:space="preserve">ATBU Harita Pharmaceuticals Pvt ltd.
Room No:110, Shreeji Desai Market
Sardar Chowk 
Vyara
</t>
  </si>
  <si>
    <t>dratuldesai@rediffmail.com</t>
  </si>
  <si>
    <t>Dhanvantari Clinic, Ayurveda health care and research center</t>
  </si>
  <si>
    <t>Inclusion criteria: 1.	Age 18-80 years, &lt;br/ &gt;&lt;br&gt;2.	Both male and female &lt;br/ &gt;&lt;br&gt;3.	Mild to Moderate cases under home quarantine. &lt;br/ &gt;&lt;br&gt;4.	Willing to perform onion vaporization/nebulization√¢?¬® once a day &lt;br/ &gt;&lt;br&gt;5.	Patients able to consume oral formulations. &lt;br/ &gt;&lt;br&gt;6.	Willing to provide informed consent. &lt;br/ &gt;&lt;br&gt;</t>
  </si>
  <si>
    <t>Exclusion criteria: 1.	Require mechanical ventilation &lt;br/ &gt;&lt;br&gt;2.	Unable to perform onion vaporization/nebulisation once a day. &lt;br/ &gt;&lt;br&gt;3.	Having serious stages illness &lt;br/ &gt;&lt;br&gt;4.	Pregnant/lactating women &lt;br/ &gt;&lt;br&gt;5.	Children below 18 years age  &lt;br/ &gt;&lt;br&gt;</t>
  </si>
  <si>
    <t>1. Total number of participants with improvement in clinical symptoms √¢?? fever, Cough, Fatigue, Shortness of breath, Expectoration, Myalgia, Rhinorrhoea, Sore throat, Diarrhoea, Loss of smell (anosmia), Loss of taste (ageusia). &lt;br/ &gt;&lt;br&gt;2. Total number of participants with resolution of clinical symptoms fever, Cough, Fatigue, Shortness of breath, Expectoration, Myalgia, Rhinorrhoea, Sore throat, Diarrhoea, Loss of smell (anosmia), Loss of taste (ageusia).Timepoint: 21 days</t>
  </si>
  <si>
    <t>Targeted Steroids for ARDS Due to COVID-19 Pneumonia: A Pilot Randomized Clinical Trial</t>
  </si>
  <si>
    <t>Drug: Dexamethasone injection;Drug: Placebos</t>
  </si>
  <si>
    <t>https://clinicaltrials.gov/show/NCT04360876</t>
  </si>
  <si>
    <t>NCT04360876</t>
  </si>
  <si>
    <t>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t>
  </si>
  <si>
    <t>Ventilator Free Days (VFD) at Day 28</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</si>
  <si>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</si>
  <si>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</si>
  <si>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https://www.clinicaltrialsregister.eu/ctr-search/search?query=eudract_number:2020-001469-35</t>
  </si>
  <si>
    <t>EUCTR2020-001469-35-PL</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</si>
  <si>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</si>
  <si>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COVID-19 (Coronavirus Disease 2019) &lt;br&gt;MedDRA version: 20.0
Level: LLT
Classification code 10051905
Term: Coronavirus infection
System Organ Class: 100000004862
;Therapeutic area: Diseases [C] - Virus Diseases [C02]</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</si>
  <si>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</si>
  <si>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</si>
  <si>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</si>
  <si>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</si>
  <si>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</si>
  <si>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</si>
  <si>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</si>
  <si>
    <t>Pre-emptive tocilizumab in hypoxic COVID-19 patients, a prospective randomized trial</t>
  </si>
  <si>
    <t>Patients in this study are treated with intravenous tociluzumab: 8 mg/kg (maximum dose 800 mg), which can be repeated at the same dose after 8 hours if the hypoxia has not improved. This is the approved dose for cytokine release syndrome.</t>
  </si>
  <si>
    <t>https://trialregister.nl/trial/8504</t>
  </si>
  <si>
    <t>NL8504</t>
  </si>
  <si>
    <t>UMCG, Roche</t>
  </si>
  <si>
    <t>COVID-19 with Hypoxia</t>
  </si>
  <si>
    <t>Margriet</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</si>
  <si>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</si>
  <si>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</si>
  <si>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</si>
  <si>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</si>
  <si>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</si>
  <si>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30-day mortality (from randomization)</t>
  </si>
  <si>
    <t>Hydroxychloroquine treating novel coronavirus pneumonia (COVID-19): a randomized controlled, open label, multicenter trial</t>
  </si>
  <si>
    <t>Experimental group:oral hydroxychloroquine sulfate tablets;Control group:Conventional treatment meet the Guideline;</t>
  </si>
  <si>
    <t>http://www.chictr.org.cn/showproj.aspx?proj=49524</t>
  </si>
  <si>
    <t>ChiCTR2000029868</t>
  </si>
  <si>
    <t>Experimental group:180;Control group:180;</t>
  </si>
  <si>
    <t>Ruijin Hospital, Shanghai Jiaotong University School of Medicine</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</si>
  <si>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</si>
  <si>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</si>
  <si>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</si>
  <si>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</si>
  <si>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</si>
  <si>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Viral nucleic acid test;</t>
  </si>
  <si>
    <t>Safety and Effectiveness of Mesenchymal Stem Cells in the Treatment of Pneumonia of Coronavirus Disease 2019</t>
  </si>
  <si>
    <t>Drug: Oseltamivir;Drug: hormones;Device: oxygen therapy;Procedure: mesenchymal stem cells;Drug: Oseltamivir;Drug: hormones;Device: oxygen therapy;Procedure: mesenchymal stem cells</t>
  </si>
  <si>
    <t>https://clinicaltrials.gov/show/NCT04371601</t>
  </si>
  <si>
    <t>NCT04371601</t>
  </si>
  <si>
    <t>Fuzhou General Hospital</t>
  </si>
  <si>
    <t>COVID-19 Pneumonia;COVID-19 Pneumonia</t>
  </si>
  <si>
    <t>Jianming Tan Tan, M.D and Ph.D;Jianming Tan Tan, M.D and Ph.D</t>
  </si>
  <si>
    <t>Fuzhou General Hospital;Fuzhou General Hospital</t>
  </si>
  <si>
    <t>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t>
  </si>
  <si>
    <t>Changes of oxygenation index (PaO2/FiO2) ,blood gas test;Changes of oxygenation index (PaO2/FiO2) ,blood gas test</t>
  </si>
  <si>
    <t>PEP Flute-selfcare to Prevent Respiratory Deterioration and Hospitalization Among COVID-19 Patients: a Randomized Trial</t>
  </si>
  <si>
    <t>Device: PEP flute</t>
  </si>
  <si>
    <t>https://clinicaltrials.gov/show/NCT04530435</t>
  </si>
  <si>
    <t>PEP Flute-selfcare in COVID-19</t>
  </si>
  <si>
    <t>NCT04530435</t>
  </si>
  <si>
    <t>Bispebjerg Hospital</t>
  </si>
  <si>
    <t>PEP-CoV</t>
  </si>
  <si>
    <t>Berit L. Heitmann, Professor, Ph.D;Annette Mollerup, PhD;Annette Mollerup, PhD</t>
  </si>
  <si>
    <t>;annette.mollerup@regionh.dk;annette.mollerup@regionh.dk</t>
  </si>
  <si>
    <t>;+45 38 16 31 02;+4538163102</t>
  </si>
  <si>
    <t>Research Unit for Dietary Studies at the Parker Institute, Bispebjerg and Frederiksberg Hospitals, Denmark;</t>
  </si>
  <si>
    <t>_x000D_&lt;br&gt;        Inclusion Criteria:_x000D_&lt;br&gt;_x000D_&lt;br&gt;          -  Positive SARS-CoV-2_x000D_&lt;br&gt;_x000D_&lt;br&gt;          -  Symptoms of SARS-CoV-2 infection e.g. fever, cough and shortness of breath._x000D_&lt;br&gt;_x000D_&lt;br&gt;          -  Access to use a smartphone_x000D_&lt;br&gt;_x000D_&lt;br&gt;          -  Can reply to a questionnaire (sent on email, text messages or via telephone interview)_x000D_&lt;br&gt;             in Danish_x000D_&lt;br&gt;_x000D_&lt;br&gt;          -  Given informed consent_x000D_&lt;br&gt;_x000D_&lt;br&gt;        Exclusion Criteria:_x000D_&lt;br&gt;_x000D_&lt;br&gt;          -  Age &lt; 18 years._x000D_&lt;br&gt;_x000D_&lt;br&gt;          -  Any condition or impairment that, in the opinion of the investigator, makes a_x000D_&lt;br&gt;             potential participant unsuitable for participation or which obstruct participation,_x000D_&lt;br&gt;             such as psychiatric disorders._x000D_&lt;br&gt;_x000D_&lt;br&gt;          -  Hospitalised patients or citizens living in nursing homes_x000D_&lt;br&gt;</t>
  </si>
  <si>
    <t>Self-reported CAT-score (COPD Assessment Test)</t>
  </si>
  <si>
    <t>The LEAD COVID-19 Trial: Low-risk, Early Aspirin and Vitamin D to Reduce COVID-19 Hospitalizations</t>
  </si>
  <si>
    <t>Drug: Aspirin 81 mg;Dietary Supplement: Vitamin D</t>
  </si>
  <si>
    <t>https://clinicaltrials.gov/show/NCT04363840</t>
  </si>
  <si>
    <t>NCT04363840</t>
  </si>
  <si>
    <t>COVID;Vitamin D Deficiency;Coagulopathy;Disseminated Intravascular Coagulation</t>
  </si>
  <si>
    <t>LEAD COVID-19</t>
  </si>
  <si>
    <t>Frank H Lau, MD;Frank H Lau, MD</t>
  </si>
  <si>
    <t>;flau@lsuhsc.edu</t>
  </si>
  <si>
    <t>;504 412 1240</t>
  </si>
  <si>
    <t>LSUHSC-NO;</t>
  </si>
  <si>
    <t>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t>
  </si>
  <si>
    <t>Preventing Pulmonary Complications In Surgical Patients At Risk Of COVID-19 - PROTECT-Surg</t>
  </si>
  <si>
    <t>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t>
  </si>
  <si>
    <t>http://www.ctri.nic.in/Clinicaltrials/pmaindet2.php?trialid=43482</t>
  </si>
  <si>
    <t>Prevention of Respiratory Complications In At Surgery in COVID-19 Pandemic</t>
  </si>
  <si>
    <t>CTRI/2020/06/026196</t>
  </si>
  <si>
    <t>University Of Birmingham</t>
  </si>
  <si>
    <t>Benin;Ghana;India;Italy;Mexico;Nigeria;Rwanda;South Africa;United Kingdom</t>
  </si>
  <si>
    <t xml:space="preserve">Health Condition 1: B972- Coronavirus as the cause of diseases classified elsewhere
Health Condition 2: O- Medical and Surgical
</t>
  </si>
  <si>
    <t>Amit Mahajan</t>
  </si>
  <si>
    <t xml:space="preserve">Christian Medical College Hospital
Brown Road
</t>
  </si>
  <si>
    <t>dr_amitrock@yahoo.co.in</t>
  </si>
  <si>
    <t>Christian Medical College Ludhiana</t>
  </si>
  <si>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</si>
  <si>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	Actively breastfeeding. &lt;br/ &gt;&lt;br&gt;</t>
  </si>
  <si>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country√¢??s settings.</t>
  </si>
  <si>
    <t>Randomized Double-Blind Placebo-Controlled Proof-of-Concept Trial of a Plant Polyphenol for the Outpatient Treatment of Mild Coronavirus Disease (COVID-19)</t>
  </si>
  <si>
    <t>Drug: Plant Polyphenol;Dietary Supplement: Vitamin D3</t>
  </si>
  <si>
    <t>https://clinicaltrials.gov/show/NCT04400890</t>
  </si>
  <si>
    <t>Randomized Proof-of-Concept Trial to Evaluate the Safety and Explore the Effectiveness of a Plant Polyphenol for COVID-19</t>
  </si>
  <si>
    <t>NCT04400890</t>
  </si>
  <si>
    <t>Marvin McCreary, MD</t>
  </si>
  <si>
    <t>September 12, 2020</t>
  </si>
  <si>
    <t>Marvin R McCreary;Marvin R McCreary, MD;Marvin R McCreary, MD</t>
  </si>
  <si>
    <t>;contact@supplement4covid19.com;contact@supplement4covid19.com</t>
  </si>
  <si>
    <t>;(614) 526-8432;</t>
  </si>
  <si>
    <t>Mount Carmel Health System;</t>
  </si>
  <si>
    <t>_x000D_&lt;br&gt;        Inclusion Criteria:_x000D_&lt;br&gt;_x000D_&lt;br&gt;          -  Outpatients who test positive for infection with SARS-CoV-2._x000D_&lt;br&gt;_x000D_&lt;br&gt;          -  Age =45 years_x000D_&lt;br&gt;_x000D_&lt;br&gt;          -  Mild COVID-19 based on WHO Baseline Severity Categorization_x000D_&lt;br&gt;_x000D_&lt;br&gt;          -  Symptom duration = 10 days, or &lt;72 hours of new respiratory symptoms._x000D_&lt;br&gt;_x000D_&lt;br&gt;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Known or suspected liver disease or Hepatitis C_x000D_&lt;br&gt;_x000D_&lt;br&gt;          -  Known kidney disease with eGFR &lt;60_x000D_&lt;br&gt;_x000D_&lt;br&gt;          -  Patients on warfarin, Novel Oral Anticoagulants (NOACs), HIV Protease Inhibitors,_x000D_&lt;br&gt;             immunosuppressants, hydroxychloroquine/chloroquine, and other medication with a narrow_x000D_&lt;br&gt;             therapeutic window._x000D_&lt;br&gt;_x000D_&lt;br&gt;          -  Allergy to grapes or rice._x000D_&lt;br&gt;_x000D_&lt;br&gt;          -  Co-morbidities with a high likelihood of hospitalization within 30 days (e.g., current_x000D_&lt;br&gt;             cancer treatment, severe COPD or CHF)_x000D_&lt;br&gt;_x000D_&lt;br&gt;          -  Currently pregnant_x000D_&lt;br&gt;_x000D_&lt;br&gt;          -  Hospitalization_x000D_&lt;br&gt;</t>
  </si>
  <si>
    <t>Hospitalization rates for COVID-19</t>
  </si>
  <si>
    <t>Proving the efficacy of Homeopathic treatment in prevention and cure of COVID-19.</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</si>
  <si>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</si>
  <si>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http://www.ctri.nic.in/Clinicaltrials/pmaindet2.php?trialid=43212</t>
  </si>
  <si>
    <t>Proving the efficacy of  Homeopathic treatment in prevention and cure of COVID-19.</t>
  </si>
  <si>
    <t>CTRI/2020/04/024857</t>
  </si>
  <si>
    <t>Cluster Randomized Trial
  Method of generating randomization sequence:Computer generated randomization  Method of allocation concealment:Pharmacy-controlled Randomization  Blinding and masking:Open Label</t>
  </si>
  <si>
    <t>Welling Healthcare Private Limited</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</si>
  <si>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</si>
  <si>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</si>
  <si>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</si>
  <si>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</si>
  <si>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</si>
  <si>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</si>
  <si>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Lesser percentage of admissions to critical care.Timepoint: At 4 weeks and 8 weeks.</t>
  </si>
  <si>
    <t>The comparison of effectiveness of Tanacetum parthenium (L) Sch. syrups on clinical and paraclinical features of inpatients infected with 2019 novel coronavirus COVID-19, Parallel randomized trial</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</si>
  <si>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</si>
  <si>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http://en.irct.ir/trial/46850</t>
  </si>
  <si>
    <t>The effect of Tanacetum parthenium (L) Sch syrup on clinical manifestations of patients with COVID-19</t>
  </si>
  <si>
    <t>IRCT20180610040049N4</t>
  </si>
  <si>
    <t>Patients with Corona Virus. &lt;br&gt;Coronavirus infection, unspecified;B34.2</t>
  </si>
  <si>
    <t>Reza Shirvani</t>
  </si>
  <si>
    <t>Shahid Lavasani Street,Qom University of Medical Sciences</t>
  </si>
  <si>
    <t>bahramiazam26@gmail.com</t>
  </si>
  <si>
    <t>+98 25 3770 6470</t>
  </si>
  <si>
    <t>Level of CRP in serum. Timepoint: One day before the intervention and one day after the intervention is measured. Method of measurement: Using the ELISA technique.</t>
  </si>
  <si>
    <t>Mesenchymal stromal cell therapy for severe COVID-19 infection - MSC therapy for severe COVID-19 infection</t>
  </si>
  <si>
    <t>&lt;br&gt;Product Name: Mesenchymal Stromal Cells&lt;br&gt;Product Code: MSC&lt;br&gt;Pharmaceutical Form: Suspension for injection&lt;br&gt;&lt;br&gt;</t>
  </si>
  <si>
    <t>https://www.clinicaltrialsregister.eu/ctr-search/search?query=eudract_number:2020-002102-58</t>
  </si>
  <si>
    <t>Therapy with stem cells for Patients with severe COVID-19 infection</t>
  </si>
  <si>
    <t>EUCTR2020-002102-58-BE</t>
  </si>
  <si>
    <t>CHU de Li√®ge</t>
  </si>
  <si>
    <t>Patients with severe COVID-19 infection &lt;br&gt;MedDRA version: 23.0
Level: LLT
Classification code 10084401
Term: COVID-19 respiratory infection
System Organ Class: 100000004862
;Therapeutic area: Diseases [C] - Virus Diseases [C02]</t>
  </si>
  <si>
    <t>Avenue de l'H√¥pital 1</t>
  </si>
  <si>
    <t>yves.beguin@chuliege.be</t>
  </si>
  <si>
    <t>Inclusion criteria: &lt;br&gt;1. COVID-19 patients:&lt;br&gt;‚Ä¢ Male or female patients aged at least 18 years &lt;br&gt;‚Ä¢ Diagnosed with COVID-19 pneumonia as defined by:&lt;br&gt;‚Ä¢ Extensive interstitial pneumonia on CT scan, consistent with viral pneumonia, within 10 days prior to randomization&lt;br&gt;AND&lt;br&gt; positive result of COVID-19 PCR test within 14 days prior to inclusion &lt;br&gt;‚Ä¢ Requiring oxygen administration (SpO2 = 93% on room air):&lt;br&gt;- Group A: in standard or intensive care unit requiring supplemental oxygen &lt;br&gt;- Group B: in intensive care unit under mechanical ventilation administered through a tracheal tube, either:&lt;br&gt;for less than or equal to 7 days &lt;br&gt;OR &lt;br&gt;for 7 to 14 days, with persisting high inflammation (ferritin &gt; 2,000 ¬µg/L; ferritin &gt; 1,000 ¬µg/L and rising; lymphocytes &lt; 800 with CRP &gt; 70 mg/L and rising or ferritin &gt; 700 ¬µg/L and rising or LDH &gt; 300 UI/L or D-Dimers &gt; 1000 ng/ml), not explained by superinfection. Rising = compared to previous 24H.&lt;br&gt;‚Ä¢ Written consent of the patient, or &lt;br&gt;‚Äì if impossible (clinical condition precluding capacity to consent) - of his/her legal representative, or &lt;br&gt;‚Äì if impossible - 	of an impartial witness such as a physician from a non-participating department or member of the Ethics Committee. &lt;br&gt;Any consent obtained this way shall be documented and confirmed by way of normal consent procedures at the earliest opportunity when the patient has recovered.&lt;br&gt;&lt;br&gt;2. MSC donors:&lt;br&gt;‚Ä¢ Unrelated to the patient&lt;br&gt;‚Ä¢ Male or female&lt;br&gt;‚Ä¢ Age &gt; 18 yrs&lt;br&gt;‚Ä¢ No HLA matching required&lt;br&gt;‚Ä¢ Fulfills generally accepted criteria for allogeneic HSC donation&lt;br&gt;‚Ä¢ Informed consent given by donor&lt;br&gt;&lt;br&gt;Are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</si>
  <si>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COVID-19 patients:&lt;br&gt;‚Ä¢ Ongoing pregnancy&lt;br&gt;‚Ä¢ Extracorporeal membrane oxygenation&lt;br&gt;‚Ä¢ Limitations to intensity of care&lt;br&gt;‚Ä¢ Participation in another clinical trial of experimental treatment for COVID-19 infection (use of anti-viral/supportive drugs on a compassionate use basis is not an exclusion criterion).&lt;br&gt;&lt;br&gt;2. MSC donors:&lt;br&gt;‚Ä¢ Any condition not fulfilling inclusion criteria&lt;br&gt;‚Ä¢ Known allergy to lidocaine&lt;br&gt;‚Ä¢ Any risk factor for transmissible infectious diseases, in particular HIV&lt;br&gt;&lt;br&gt;</t>
  </si>
  <si>
    <t>Main Objective: The overall objective of the study is to evaluate the safety and efficacy of MSC therapy combined with best supportive care in hospitalized patients with COVID-19.&lt;br&gt;;Secondary Objective: To evaluate the effects of MSC administration associated with the standard of care (SOC including anti-viral therapy) on:&lt;br&gt;1. Clinical status (on a 7-point WHO ordinal scale) &lt;br&gt;2. The need for mechanical ventilation and the duration of oxygen therapy and mechanical ventilation &lt;br&gt;3. The length of stay at the intensive care unit and of hospitalization&lt;br&gt;4. The number of organ failures &lt;br&gt;5. The intensity of the inflammatory response &lt;br&gt;6. Coagulation parameters &lt;br&gt;7. Biomarkers of lung lesion, repair and scarring &lt;br&gt;8. Viral load  and sero-conversion&lt;br&gt;9. Pulmonary function (pulmonary function tests and thoracic CT-scan) &lt;br&gt;;Primary end point(s): Safety co-primary endpoint:&lt;br&gt;To evaluate the safety of intravenous infusions of BM-MSC in patients with severe to critical COVID-19 pneumonia: &lt;br&gt;‚Ä¢ Infusional toxicity&lt;br&gt;‚Ä¢ Incidence of infections (bacterial, viral, fungal, parasitic) and thrombo-embolic events within the first 28 days after inclusion&lt;br&gt;&lt;br&gt;Efficacy co-primary endpoint:&lt;br&gt;- Group A (patients not under mechanical ventilation): % patients requiring mechanical ventilation by day 28&lt;br&gt;- Group B (patients under mechanical ventilation): Vital status (dead/alive) at day 28&lt;br&gt;;Timepoint(s) of evaluation of this end point: Safety co-primary endpoint: within the first 28 days after inclusion&lt;br&gt;&lt;br&gt;Efficacy co-primary endpoint:&lt;br&gt;- Group A : by day 28&lt;br&gt;- Group B: at day 28&lt;br&gt;</t>
  </si>
  <si>
    <t>Randomized controlled trial for the efficacy of dihydroartemisinine piperaquine in the treatment of mild/common novel coronavirus pneumonia (COVID-19)</t>
  </si>
  <si>
    <t>experimental group:dihydroartemisinin piperaquine tablets combined with antiviral treatment.;control group:antiviral treatment was selected as: a-interferon and Ardibdol;</t>
  </si>
  <si>
    <t>http://www.chictr.org.cn/showproj.aspx?proj=49915</t>
  </si>
  <si>
    <t>Cancelled by the investigator             Randomized controlled trial for the efficacy of dihydroartemisinine piperaquine in the treatment of mild/common novel coronavirus pneumonia (COVID-19)</t>
  </si>
  <si>
    <t>ChiCTR2000030082</t>
  </si>
  <si>
    <t>Hong tao</t>
  </si>
  <si>
    <t>ht2000@vip.sina.com</t>
  </si>
  <si>
    <t>+86 13803535961</t>
  </si>
  <si>
    <t>Inclusion criteria: Patients with mild/common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</si>
  <si>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</si>
  <si>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The time when the nucleic acid of the novel coronavirus turns negative;Conversion to heavy/critical type;</t>
  </si>
  <si>
    <t>The Potential of Oral Camostat in Early COVID-19 Disease in an Ambulatory Setting to Reduce Viral Load and Disease Burden</t>
  </si>
  <si>
    <t>Drug: Camostat;Drug: Placebo;Drug: Camostat;Drug: Placebo</t>
  </si>
  <si>
    <t>https://clinicaltrials.gov/show/NCT04625114</t>
  </si>
  <si>
    <t>NCT04625114</t>
  </si>
  <si>
    <t>Linos Vandekerckhove;Marie-Ang√©lique De Scheerder;Marie-Ang√©lique De Scheerder</t>
  </si>
  <si>
    <t>;marie-angelique.descheerder@uzgent.com;marie-angelique.descheerder@uzgent.com</t>
  </si>
  <si>
    <t>;+32476937613;0476937613</t>
  </si>
  <si>
    <t>UZ Gent;</t>
  </si>
  <si>
    <t>_x000D_&lt;br&gt;        Inclusion Criteria_x000D_&lt;br&gt;_x000D_&lt;br&gt;          -  Aged =18_x000D_&lt;br&gt;_x000D_&lt;br&gt;          -  Willing to participate and fill out a daily symptom diary_x000D_&lt;br&gt;_x000D_&lt;br&gt;          -  Willing to take the parameters such as blood oxygenation and temperature_x000D_&lt;br&gt;_x000D_&lt;br&gt;          -  Willing to attend follow-up visits both by phone as at the clinic_x000D_&lt;br&gt;_x000D_&lt;br&gt;          -  Capable of understanding the commitment in the trial_x000D_&lt;br&gt;_x000D_&lt;br&gt;          -  Signed informed consent_x000D_&lt;br&gt;_x000D_&lt;br&gt;          -  Signs and symptoms suggestive of COVID disease in absence of hospitalization criteria_x000D_&lt;br&gt;             as defined by the flowchart used at the emergency department of our institution_x000D_&lt;br&gt;             (appendix 4), present for maximum 5 days and confirmed by PCR._x000D_&lt;br&gt;_x000D_&lt;br&gt;          -  OR documented COVID-19 infection by PCR with CT value below the threshold of 30 in_x000D_&lt;br&gt;             asymptomatic individuals._x000D_&lt;br&gt;_x000D_&lt;br&gt;          -  For women of childbearing potential*: they should be willing to use highly effective_x000D_&lt;br&gt;             method of contraception during treatment and until the end of study defined as having_x000D_&lt;br&gt;             a failure rate of less than 1% per year when used consistently and correctly._x000D_&lt;br&gt;_x000D_&lt;br&gt;        Such methods include:_x000D_&lt;br&gt;_x000D_&lt;br&gt;          -  combined (estrogen and progestogen containing) hormonal contraception_x000D_&lt;br&gt;_x000D_&lt;br&gt;          -  associated with inhibition of ovulation: oral, intravaginal or transdermal_x000D_&lt;br&gt;_x000D_&lt;br&gt;          -  progestogen-only hormonal contraception associated with inhibition of ovulation: oral,_x000D_&lt;br&gt;             injectable or implantable_x000D_&lt;br&gt;_x000D_&lt;br&gt;          -  intrauterine device (IUD) and intrauterine hormone-releasing system ( IUS)_x000D_&lt;br&gt;_x000D_&lt;br&gt;          -  bilateral tubal occlusion_x000D_&lt;br&gt;_x000D_&lt;br&gt;          -  vasectomised partner_x000D_&lt;br&gt;_x000D_&lt;br&gt;          -  sexual abstinence_x000D_&lt;br&gt;_x000D_&lt;br&gt;               -  For men of reproductive potential**: condom should be used as contraception_x000D_&lt;br&gt;                  during treatment and until the end of study when having a partner of childbearing_x000D_&lt;br&gt;                  potential_x000D_&lt;br&gt;_x000D_&lt;br&gt;                    -  a woman is considered of childbearing potential (WOCBP), i.e. fertile,_x000D_&lt;br&gt;                       following menarche and until becoming post-menopausal unless permanently_x000D_&lt;br&gt;                       sterile. Permanent sterilisation methods include hysterectomy, bilateral_x000D_&lt;br&gt;                       salpingectomy and bilateral oophorectomy. A postmenopausal state is defined_x000D_&lt;br&gt;                       as no menses for 12 months without an alternative medical cause. A high_x000D_&lt;br&gt;                       follicle stimulating hormone (FSH) level in the postmenopausal range may be_x000D_&lt;br&gt;                       used to confirm a post-menopausal state in women not using hormonal_x000D_&lt;br&gt;                       contraception or hormonal replacement therapy. However in the absence of 12_x000D_&lt;br&gt;                       months of amenorrhea, a single FSH measurement is insufficient._x000D_&lt;br&gt;_x000D_&lt;br&gt;                         -  a man is considered fertile after puberty unless permanently sterile by_x000D_&lt;br&gt;                            bilateral orchidectomy._x000D_&lt;br&gt;_x000D_&lt;br&gt;        Exclusion Criteria_x000D_&lt;br&gt;_x000D_&lt;br&gt;          -  Inability to make a decision to participate_x000D_&lt;br&gt;_x000D_&lt;br&gt;          -  Pregnant or breast feeding_x000D_&lt;br&gt;_x000D_&lt;br&gt;          -  Inability to take oral medication_x000D_&lt;br&gt;_x000D_&lt;br&gt;          -  Inability to provide informed written consent_x000D_&lt;br&gt;_x000D_&lt;br&gt;          -  Known hypersensitivity towards Camostat or other Serine protease inhibitors_x000D_&lt;br&gt;_x000D_&lt;br&gt;          -  Any condition that, in the Investigator's opinion, prevents adequate compliance with_x000D_&lt;br&gt;             study therapy._x000D_&lt;br&gt;_x000D_&lt;br&gt;          -  Any COVID infection at risk for hospitalisation as described in the emergency_x000D_&lt;br&gt;             department flowchart (cfr appendix 4)_x000D_&lt;br&gt;_x000D_&lt;br&gt;          -  With regard to exclusion of women of child-bearing potential, women who tell us they_x000D_&lt;br&gt;             know they are pregnant are excluded. All women of child-bearing potential who test_x000D_&lt;br&gt;             positive for pregnancy by urine test at first visit are excluded._x000D_&lt;br&gt;_x000D_&lt;br&gt;          -  Severe chronic pancreatitis requiring suction of gastric juice, fasting or abstention_x000D_&lt;br&gt;             from drinking_x000D_&lt;br&gt;_x000D_&lt;br&gt;          -  Postoperative reflux oesophagitis due to reflux or gastric juice_x000D_&lt;br&gt;_x000D_&lt;br&gt;          -  Postoperative reflux oesophagitis (if improvement of symptoms is not observed)._x000D_&lt;br&gt;</t>
  </si>
  <si>
    <t>Efficacy in terms of viral load or surrogate</t>
  </si>
  <si>
    <t>Randomized Controlled Phase 2/3 Clinical Trial of NA-831 Alone or With Atazanavir, or NA-831 With Dexamethasone, or Atazanavir With Dexamethasone in the Treatment of COVID-19 Infection</t>
  </si>
  <si>
    <t>Drug: Drug: NA-831;Combination Product: NA-831 and Atazanavir;Combination Product: NA-831and Dexamethasone;Combination Product: Atazanavir and Dexamethasone</t>
  </si>
  <si>
    <t>https://clinicaltrials.gov/show/NCT04452565</t>
  </si>
  <si>
    <t>NA-831, Atazanavir and Dexamethasone Combination Therapy for the Treatment of COVID-19 Infection</t>
  </si>
  <si>
    <t>NCT04452565</t>
  </si>
  <si>
    <t>Coronavirus Infection;Severe Acute Respiratory Infection;Severe Acute Respiratory Syndrome Coronavirus 2</t>
  </si>
  <si>
    <t>NATADEX</t>
  </si>
  <si>
    <t>Lloyd Tran, PhD;Brian Tran, MD;Lloyd Tran, PhD</t>
  </si>
  <si>
    <t>;BTran@neuroactiva.com;LTran@neuroactiva.com</t>
  </si>
  <si>
    <t>;1-415-941-3133;415-941-3133</t>
  </si>
  <si>
    <t>NeuroActiva, Inc.;</t>
  </si>
  <si>
    <t>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t>
  </si>
  <si>
    <t>1. Time (Hours) to recovery</t>
  </si>
  <si>
    <t>Randomized Open-label Multicenter Parallel-group Study of Efficacy and Safety of TL-FVP-t vs. Standard of Care Therapy in Patients With Mild to Moderate Coronavirus Disease (SARS-CoV-2/COVID-19)</t>
  </si>
  <si>
    <t>Drug: Favipiravir;Drug: Standard of care (SOC);Drug: standard concomitant therapy</t>
  </si>
  <si>
    <t>https://clinicaltrials.gov/show/NCT04501783</t>
  </si>
  <si>
    <t>Study of Efficacy and Safety of TL-FVP-t vs. SOC in Patients With Mild to Moderate COVID-19</t>
  </si>
  <si>
    <t>NCT04501783</t>
  </si>
  <si>
    <t>R-Pharm</t>
  </si>
  <si>
    <t>_x000D_&lt;br&gt;        Inclusion Criteria:_x000D_&lt;br&gt;_x000D_&lt;br&gt;          1. Informed consent form signed._x000D_&lt;br&gt;_x000D_&lt;br&gt;          2. Males and females aged 18-60 years;_x000D_&lt;br&gt;_x000D_&lt;br&gt;          3. Diagnosis of coronavirus disease caused by SARS-CoV-2 (COVID-19) in a mild or moderate_x000D_&lt;br&gt;             form (without respiratory failure)._x000D_&lt;br&gt;_x000D_&lt;br&gt;          4. Duration of infection symptoms shall be no more than 6 days before randomization._x000D_&lt;br&gt;_x000D_&lt;br&gt;          5. SARS-CoV-2 infection should be verified by PCR at the screening._x000D_&lt;br&gt;_x000D_&lt;br&gt;          6. Ability to follow the protocol and fulfill all the clinical study procedures._x000D_&lt;br&gt;_x000D_&lt;br&gt;          7. Ability and willingness of the subjects and their sexual partners with retained_x000D_&lt;br&gt;             childbearing potential to use reliable contraception methods throughout the study and_x000D_&lt;br&gt;             for 3 months after the treatment completion._x000D_&lt;br&gt;_x000D_&lt;br&gt;          8. Willingness not to take alcohol throughout the study._x000D_&lt;br&gt;_x000D_&lt;br&gt;        Exclusion Criteria:_x000D_&lt;br&gt;_x000D_&lt;br&gt;          1. Age &lt; 18 and &gt; 60 years._x000D_&lt;br&gt;_x000D_&lt;br&gt;          2. Any etiotropic therapy of coronavirus SARS-CoV-2 (COVID-19) infection prior to the_x000D_&lt;br&gt;             study._x000D_&lt;br&gt;_x000D_&lt;br&gt;          3. Moderate infection with respiratory failure, severe or extremely severe SARS-CoV-2_x000D_&lt;br&gt;             (COVID-19) disease._x000D_&lt;br&gt;_x000D_&lt;br&gt;          4. Respiratory failure (RR &gt; 30/min, SpO2 = 93 %) or the need for mechanical ventilation_x000D_&lt;br&gt;             at the screening._x000D_&lt;br&gt;_x000D_&lt;br&gt;          5. Decreased level of consciousness (disorientation of place, time and personality),_x000D_&lt;br&gt;             agitation at the screening._x000D_&lt;br&gt;_x000D_&lt;br&gt;          6. Unstable hemodynamics (systolic BP &lt; 100 mm Hg or diastolic BP &lt; 60 mm Hg) found at_x000D_&lt;br&gt;             the screening._x000D_&lt;br&gt;_x000D_&lt;br&gt;          7. Subtotal diffuse ground-glass induration of pulmonary tissue and pulmonary_x000D_&lt;br&gt;             consolidation combined with reticular changes; involvement of = 75 % of lung_x000D_&lt;br&gt;             parenchyma; hydrothorax (CT findings corresponding to = CT-4 according to Department_x000D_&lt;br&gt;             of Health of Moscow guidelines)._x000D_&lt;br&gt;_x000D_&lt;br&gt;          8. Presence of comorbidities:_x000D_&lt;br&gt;_x000D_&lt;br&gt;               1. moderate or severe chronic obstructive pulmonary disease or asthma;_x000D_&lt;br&gt;_x000D_&lt;br&gt;               2. severe chronic cardiovascular disorders (arrhythmia or conduction disorders,_x000D_&lt;br&gt;                  implanted pacemaker device, myocardial infarction or unstable angina in the_x000D_&lt;br&gt;                  medical history, heart failure);_x000D_&lt;br&gt;_x000D_&lt;br&gt;               3. immunocompromised subjects (HIV, cancer, autoimmune diseases, immunodepressant_x000D_&lt;br&gt;                  therapy);_x000D_&lt;br&gt;_x000D_&lt;br&gt;               4. severe obesity (body mass index [BMI] = 40);_x000D_&lt;br&gt;_x000D_&lt;br&gt;               5. diabetes mellitus;_x000D_&lt;br&gt;_x000D_&lt;br&gt;               6. chronic renal failure;_x000D_&lt;br&gt;_x000D_&lt;br&gt;               7. chronic moderate or severe hepatic disorders._x000D_&lt;br&gt;_x000D_&lt;br&gt;          9. Any of the following abnormal laboratory tests at the screening: AST or ALT level &gt;_x000D_&lt;br&gt;             2.5 x upper normal level (UNL), platelet count &lt; 50?109/L._x000D_&lt;br&gt;_x000D_&lt;br&gt;         10. Any history findings which, in the investigator's opinion, may complicate the_x000D_&lt;br&gt;             interpretation of the study results or generate an additional risk for the subject due_x000D_&lt;br&gt;             to his/her participation in the study._x000D_&lt;br&gt;_x000D_&lt;br&gt;         11. More than 2 CT diagnostic procedures within the last 6 months prior to randomization_x000D_&lt;br&gt;             (except for chest CT no earlier than 4 days prior to enrollment)._x000D_&lt;br&gt;_x000D_&lt;br&gt;         12. The subject takes the products significantly inhibiting CYP28?, and administration_x000D_&lt;br&gt;             those products cannot be interrupted for the study duration._x000D_&lt;br&gt;_x000D_&lt;br&gt;         13. Malabsorption syndrome or another clinically relevant gastrointestinal disease which_x000D_&lt;br&gt;             may affect the study product absorption (uncontrollable vomiting, diarrhea, ulcerative_x000D_&lt;br&gt;             colitis, etc.)._x000D_&lt;br&gt;_x000D_&lt;br&gt;         14. Pregnancy or breast-feeding; women with probable pregnancy at the screening, those_x000D_&lt;br&gt;             planning to conceive during the study._x000D_&lt;br&gt;_x000D_&lt;br&gt;         15. Known (from the history) or suspected alcohol or psychotropic drug abuse; medicinal or_x000D_&lt;br&gt;             illicit drug addiction._x000D_&lt;br&gt;_x000D_&lt;br&gt;         16. Mental disorders including those in the medical history._x000D_&lt;br&gt;_x000D_&lt;br&gt;         17. Condition or disease which, according to the investigator or medical monitor, will_x000D_&lt;br&gt;             compromise the subject's safety or affect assessment of the study product safety._x000D_&lt;br&gt;</t>
  </si>
  <si>
    <t>Time to clinical improvement;Time to viral clearance</t>
  </si>
  <si>
    <t>A multicenter, randomized, controlled trial for efficacy and safety of hydrogen inhalation in the treatment of novel coronavirus pneumonia (COVID-19) patients</t>
  </si>
  <si>
    <t>Experimental group:Conventional drug therapy plus hydrogen inhalation;Control group:Conventional drug therapy;</t>
  </si>
  <si>
    <t>http://www.chictr.org.cn/showproj.aspx?proj=49887</t>
  </si>
  <si>
    <t>ChiCTR2000030258</t>
  </si>
  <si>
    <t>The Fourth Affiliated Hospital of Harbin Medical University</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</si>
  <si>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</si>
  <si>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</si>
  <si>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</si>
  <si>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</si>
  <si>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</si>
  <si>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</si>
  <si>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temperature;respiratory rate;Blood oxygen saturation;Cough symptom;Lung CT;Fatality rate;</t>
  </si>
  <si>
    <t>A feasibility study of remote rehabilitation using a wearable biological monitoring device in the patients with COVID-19 - A feasibility study of remote rehabilitation using a wearable device in COVID-19 patients</t>
  </si>
  <si>
    <t>Wearable biological monitoring device</t>
  </si>
  <si>
    <t>https://upload.umin.ac.jp/cgi-open-bin/ctr_e/ctr_view.cgi?recptno=R000046104</t>
  </si>
  <si>
    <t>A feasibility study of remote rehabilitation using a wearable biological monitoring device in the patients with COVID-19</t>
  </si>
  <si>
    <t>JPRN-UMIN000040401</t>
  </si>
  <si>
    <t>Tokyo Medical and Dental University</t>
  </si>
  <si>
    <t>Tomoyuki</t>
  </si>
  <si>
    <t>Umemoto</t>
  </si>
  <si>
    <t>1-5-45, Yushima, Bunkyo-ku, Tokyo, 113-8519</t>
  </si>
  <si>
    <t>umemoto.cvm@tmd.ac.jp</t>
  </si>
  <si>
    <t>03-5803-5231</t>
  </si>
  <si>
    <t>Tokyo Medical and Dental University Department of Cardiovascular Medicine</t>
  </si>
  <si>
    <t>Exclusion criteria: Patients judged to be inappropriate by the investigato</t>
  </si>
  <si>
    <t>remote rehabilitation under remote monitoring can be performed safely</t>
  </si>
  <si>
    <t>CoV-Hep study: Randomized and paired clinical trial comparing regional anticoagulation modalities in continuous venous venous hemodialysis in patients with COVID-19</t>
  </si>
  <si>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hours.;Drug;Heparin;Sodium Citrate;Continuous Renal Replacement Therapy</t>
  </si>
  <si>
    <t>http://www.ensaiosclinicos.gov.br/rg/RBR-45kf9p/</t>
  </si>
  <si>
    <t>CoV-Hep study : Comparative study between different anti-coagulation strategies in continuous hemodialysis in COVID-19 patients</t>
  </si>
  <si>
    <t>RBR-45kf9p</t>
  </si>
  <si>
    <t>Clinical trial of treatment, randomized-controlled, parallel, open, with two arms</t>
  </si>
  <si>
    <t>Hospital das Cl√≠nicas da Faculdade de Medicina da Universidade de S√£o Paulo - S√£o Paulo, SP, Brazil</t>
  </si>
  <si>
    <t>Acute Kidney Injury_x000D_
Severe COVID-19 &lt;br&gt;Acute Kidney Injury &lt;br&gt;Coronavirus Infections;Acute Kidney Injury;Coronavirus Infections</t>
  </si>
  <si>
    <t>Camila</t>
  </si>
  <si>
    <t>Eleuterio Rodrigues</t>
  </si>
  <si>
    <t>Dr. En√©as Carvalho de Aguiar, 255 - 7o andar - Nefrologia</t>
  </si>
  <si>
    <t>camila.eleuterio@hc.fm.usp.br</t>
  </si>
  <si>
    <t>Hospital das Cl√≠nicas da FMUSP</t>
  </si>
  <si>
    <t>Inclusion criteria: Men and women aged 18 and over;_x000D_&lt;br&gt;_x000D_&lt;br&gt;Confirmed or probable SARS-CoV-2 infection;_x000D_&lt;br&gt;_x000D_&lt;br&gt;Presence of acute kidney injury with indication and agreement between ICU and nephrology teams for the introduction of renal continuous venous venous hemodialysis.</t>
  </si>
  <si>
    <t>Exclusion criteria: Hypersensitivity to any of the substances used in the study (Citric acid dextrosol 2.2% and unfractionated heparin);_x000D_&lt;br&gt;_x000D_&lt;br&gt;Previous diagnosis of coagulopathy or thrombophilia;_x000D_&lt;br&gt;_x000D_&lt;br&gt;Contraindication to the use of unfractionated heparin by the assistant team;_x000D_&lt;br&gt;_x000D_&lt;br&gt;Risk of citrate poisoning - (Lactate&gt; 30mg / dL, IRN&gt; 2.5, Total bilirubin&gt; 15mg / dL);_x000D_&lt;br&gt;_x000D_&lt;br&gt;Pregnancy</t>
  </si>
  <si>
    <t>The percentage of clotted dialyzers within 72 hours in each of the studied groups.&lt;br&gt;Anticoagulation with citrate + heparin is expected to lead to a lower percentage of clotted dialyzers than anticoagulation with citrate alone, in 72 hours of therapy.</t>
  </si>
  <si>
    <t>Evaluation of the efficacy and safety of Melatonin in patients with COVID-19: a randomized  clinical trial</t>
  </si>
  <si>
    <t>Intervention 1: Intervention group: The standard treatment for COVID-19 based on the Ministry of Health's protocol including hydroxychloroquine sulfate (Amin Pharmaceutical company, Isfahan) at a dose of 400 mg twice a day for the first day and 200 mg twice a day for six following days, along with melatonin capsules (Vana Darou Gostar Pharmaceutical Company, Iran) at a dose of 50 mg once a day for a period of seven days. Intervention 2: Control group: Hydroxychloroquine sulfate (Amin Pharmaceutical company, Isfahan) at a dose of 400 mg twice a day for the first day and 200 mg twice a day for six following days, along with melatonin-like placebo capsules (Vana Darou Gostar Pharmaceutical Company, Iran) at a dose of one capsule daily for a period of seven days.</t>
  </si>
  <si>
    <t>http://en.irct.ir/trial/50239</t>
  </si>
  <si>
    <t>IRCT20200506047323N5</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</si>
  <si>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</si>
  <si>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Inclusion criteria: Age &gt;20 years&lt;br&gt;Positive polymerase chain reaction (PCR) test for COVID-19 or/and lung involvement in imaging&lt;br&gt;Primary clinical symptoms&lt;br&gt;Hospitalized and moderate patients&lt;br&gt;Signing informed consent and willingness of study participant to accept randomization to any assigned treatment arm</t>
  </si>
  <si>
    <t>Exclusion criteria: Patients with underlying diseases including hypertension, diabetes, seizure, depression, chronic hepatitis, cirrhosis, and cholestatic liver diseases&lt;br&gt;Use of anticoagulant drugs like warfarin, hormonal drugs, alcohol, and any illegal drugs (during last 30 days)&lt;br&gt;History of allergy to Melatonin&lt;br&gt;Pregnancy and breastfeeding</t>
  </si>
  <si>
    <t>A Pilot, Randomized, Placebo-Controlled Trial of GC4419 (Avasopasem Manganese) in Patients With Critical Illness Due to SARS-CoV-2 Infection (COVID-19)</t>
  </si>
  <si>
    <t>Drug: GC4419;Drug: Placebo</t>
  </si>
  <si>
    <t>https://clinicaltrials.gov/show/NCT04555096</t>
  </si>
  <si>
    <t>A Trial of GC4419 in Patients With Critical Illness Due to COVID-19</t>
  </si>
  <si>
    <t>NCT04555096</t>
  </si>
  <si>
    <t>Galera Therapeutics, Inc.</t>
  </si>
  <si>
    <t>Jon Holmlund, MD;Amanda Sanders;Analyn Howells</t>
  </si>
  <si>
    <t>;info@galeratx.com;</t>
  </si>
  <si>
    <t>;610-725-1500;314-251-1481</t>
  </si>
  <si>
    <t>Study Chair;</t>
  </si>
  <si>
    <t>_x000D_&lt;br&gt;        Inclusion Criteria:_x000D_&lt;br&gt;_x000D_&lt;br&gt;          1. Male or female subjects at least 18 years of age._x000D_&lt;br&gt;_x000D_&lt;br&gt;          2. Ability to understand and the willingness to sign a written informed consent._x000D_&lt;br&gt;_x000D_&lt;br&gt;          3. Laboratory-confirmed SARS-CoV-2 infection as determined by a positive PCR test_x000D_&lt;br&gt;             documented prior to randomization_x000D_&lt;br&gt;_x000D_&lt;br&gt;          4. Requirement for intensive inpatient hospital care_x000D_&lt;br&gt;_x000D_&lt;br&gt;          5. Acute hypoxemic respiratory failure typifying ARDS_x000D_&lt;br&gt;_x000D_&lt;br&gt;          6. Adequate liver function_x000D_&lt;br&gt;_x000D_&lt;br&gt;          7. Use of effective contraception_x000D_&lt;br&gt;_x000D_&lt;br&gt;        Exclusion Criteria:_x000D_&lt;br&gt;_x000D_&lt;br&gt;          1. Expected survival for less than 48 hours after randomization_x000D_&lt;br&gt;_x000D_&lt;br&gt;          2. Child-Pugh stage C hepatic impairment and/or portal hypertension secondary to_x000D_&lt;br&gt;             cirrhosis_x000D_&lt;br&gt;_x000D_&lt;br&gt;          3. Stage IV chronic kidney disease or end-stage kidney disease on maintenance_x000D_&lt;br&gt;             hemodialysis_x000D_&lt;br&gt;_x000D_&lt;br&gt;          4. Requirement for extra-corporeal membrane oxygenation (ECMO)_x000D_&lt;br&gt;_x000D_&lt;br&gt;          5. Acute Myocardial Infarction (AMI)_x000D_&lt;br&gt;_x000D_&lt;br&gt;          6. Active bleeding requiring transfusion_x000D_&lt;br&gt;_x000D_&lt;br&gt;          7. Concurrent participation in another clinical trial of experimental treatment for_x000D_&lt;br&gt;             SARSCoV-2_x000D_&lt;br&gt;_x000D_&lt;br&gt;          8. Female patients who are pregnant or breastfeeding_x000D_&lt;br&gt;_x000D_&lt;br&gt;          9. Requirement for concurrent treatment with nitrates_x000D_&lt;br&gt;</t>
  </si>
  <si>
    <t>28 day all-cause mortality</t>
  </si>
  <si>
    <t>Owning our future through community engagement: enhancing uptake of COVID-19 prevention and mitigation measures</t>
  </si>
  <si>
    <t>;A community owned risk communication intervention;No intervention. Treatment as usual.</t>
  </si>
  <si>
    <t>https://pactr.samrc.ac.za/TrialDisplay.aspx?TrialID=13392</t>
  </si>
  <si>
    <t>The COVID-19 Community Engagement Study</t>
  </si>
  <si>
    <t>PACTR202010729372570</t>
  </si>
  <si>
    <t>Government of Uganda and Makerere University Research and Innovations Fund</t>
  </si>
  <si>
    <t>Semakula</t>
  </si>
  <si>
    <t>Makerere University College of Health Sciences. Mulago Hospital and Complex</t>
  </si>
  <si>
    <t>semakuladaniel@gmail.com</t>
  </si>
  <si>
    <t>Innovations and Knowledge Translation Officer</t>
  </si>
  <si>
    <t>Inclusion criteria: We will include villages if:_x000D_&lt;br&gt;1.	They have a mix of planned, semi-planned, and unplanned housing_x000D_&lt;br&gt;2.	Administrative authorities (e.g. LC1) agreeable, supportive and cooperative_x000D_&lt;br&gt;</t>
  </si>
  <si>
    <t>Exclusion criteria: We will exclude villages if:_x000D_&lt;br&gt;1.	Overwhelming majority of structures are for commercial purposes_x000D_&lt;br&gt;2.	Overwhelming majority of residences are slum dwellings_x000D_&lt;br&gt;3.	Overwhelming majority of residences are for the well-to-do_x000D_&lt;br&gt;4.	A majority of residents / occupants are too mobile in ways that would make it difficult to follow them up_x000D_&lt;br&gt;5.	Perceived to be generally insecure_x000D_&lt;br&gt;6.	Too difficult to navigate or would require strenuous logistical arrangements_x000D_&lt;br&gt;</t>
  </si>
  <si>
    <t>1.	Proportion of participants reporting using face masks correctly and consistently&lt;br&gt;2.	Proportion of participants reporting practicing social distancing correctly and consistently&lt;br&gt;3.	Proportion of participants reporting washing or sanitizing hands correctly and consistently</t>
  </si>
  <si>
    <t>EUCTR2020-001689-12-GB</t>
  </si>
  <si>
    <t xml:space="preserve">Controlled: yes
Randomised: yes
Open: no
Single blind: no
Double blind: yes
Parallel group: no
Cross over: no
Other: no
If controlled, specify comparator, Other Medicinial Product: no
Placebo: yes
Other: no
Number of treatment arms in the trial: 15
</t>
  </si>
  <si>
    <t>United States;Greece;Canada;Spain;Brazil;South Africa;United Kingdom</t>
  </si>
  <si>
    <t>Inclusion criteria: &lt;br&gt;All of these criteria must be met:&lt;br&gt;&lt;br&gt;1. Males and females, at least 40 years of age, capable and willing to provide informed consent;&lt;br&gt;&lt;br&gt;2. Patient must have received a diagnosis of COVID-19 infection and a positive SARS-CoV-2 with a valid COVID-19 test&lt;br&gt;&lt;br&gt;3. Outpatient setting (not currently hospitalized or under immediate consideration for hospitalization);&lt;br&gt;&lt;br&gt;4. Patient must possess at least one of the following high-risk criteria: 70 years or more of age, obesity (BMI = 30 kg/m2), diabetes mellitus, uncontrolled hypertension (systolic blood pressure =150 mm Hg), known respiratory disease (including asthma or chronic obstructive pulmonary disease), known heart failure, known coronary disease, fever of =38.4¬∞C within the last 48 hours, dyspnea at the time of presentation or the combination of high neutrophil count and low lymphocyte count;&lt;br&gt;&lt;br&gt;5.Only female patients who are not of child-bearing potential are eligible for inclusion.  Women must either be postmenopausal for at least 1 year or surgically sterile (hysterectomy or bilateral salpingectomy); &lt;br&gt;&lt;br&gt;6. Patient must be able and willing to comply with the requirements of this study protocol.&lt;br&gt;Are the trial subjects under 18? no&lt;br&gt;Number of subjects for this age range: 0&lt;br&gt;F.1.2 Adults (18-64 years) yes&lt;br&gt;F.1.2.1 Number of subjects for this age range 40&lt;br&gt;F.1.3 Elderly (&gt;=65 years) yes&lt;br&gt;F.1.3.1 Number of subjects for this age range 60&lt;br&gt;</t>
  </si>
  <si>
    <t>Exclusion criteria: &lt;br&gt;None of these exclusion criteria should be met:&lt;br&gt;1. Patient currently hospitalized or under immediate consideration for hospitalization;&lt;br&gt;&lt;br&gt;2. Patient currently in shock or with haemodynamic instability;&lt;br&gt;&lt;br&gt;3. Patient with inflammatory bowel disease (Crohn‚Äôs disease or ulcerative colitis) or patient with chronic diarrhoea;&lt;br&gt;&lt;br&gt;4. Patient with pre-existenting progressive neuromuscular disease;&lt;br&gt;&lt;br&gt;5. Estimated glomerular filtration rate (eGFR) using the MDRD equation for all subjects being considered for enrolment with a cut off of &lt;60ml/min/1.73m2 (Result must be obtained in the 60 days prior to the screening date)&lt;br&gt;&lt;br&gt;6. Patient with a history of cirrhosis, chronic active hepatitis or severe hepatic disease;&lt;br&gt;&lt;br&gt;7. Women of child bearing potential;&lt;br&gt;&lt;br&gt;8. Patient who has ever taken colchicine for other indications (mainly chronic indications represented by Familial Mediterranean Fever or gout).&lt;br&gt;&lt;br&gt;9. Patient with a history of an allergic reaction or significant sensitivity to colchicine;&lt;br&gt;&lt;br&gt;10. Patient undergoing chemotherapy for cancer;&lt;br&gt;&lt;br&gt;11. Patient is considered by the investigator, for any reason, to be an unsuitable candidate for the study.&lt;br&gt;&lt;br&gt;Additional in UK:&lt;br&gt;12. Patient taking P-Glycoprotein inhibitors and strong CYP3A4 inhibitors at screening or 14 days previously will not be eligible for inclusion in the trial:&lt;br&gt;‚Ä¢	P-Glycoprotein inhibitors such as ciclosporin, ranolazine, verapamil and quinidine  &lt;br&gt;‚Ä¢	Strong cytochrome P450 (CYP3A4) inhibitors including atazanavir, boceprevir, erythromycin, clarithromycin, indinavir, itraconazole, ketoconazole, nefazodone, nelfinavir, ritonavir, saquinavir, telithromycin, also darunavir, lopinavir and tipranavir when used in combination with ritonavir.&lt;br&gt;Please note the above lists are not exhaustive.  See prescribing information for the UK for further information.  &lt;br&gt;&lt;br&gt;13.Patient with bicytopenia or pancytopenia&lt;br&gt;&lt;br&gt;</t>
  </si>
  <si>
    <t>Main Objective: The primary objective of this study is to determine whether short-term treatment with colchicine reduces the rate of death and lung complications related to COVID-19.;Secondary Objective: The secondary objective is to determine the safety of treatment with colchicine in this patient population. &lt;br&gt;&lt;br&gt;The exploratory objective is to evaluate links between soluble and genetic biomarkers and treatment effects. ;Primary end point(s): The primary endpoint will be the composite of death or the need for hospitalization due to COVID-19 infection in the first 30 days after randomization.;Timepoint(s) of evaluation of this end point:  30 days after randomisation</t>
  </si>
  <si>
    <t>A Pilot, Open-label, Randomised Controlled Clinical Trial to Investigate Early Efficacy of CYP-001 in Adults Admitted to Intensive Care With COVID-19</t>
  </si>
  <si>
    <t>Biological: CYP-001</t>
  </si>
  <si>
    <t>https://clinicaltrials.gov/show/NCT04537351</t>
  </si>
  <si>
    <t>The MEseNchymal coviD-19 Trial: a Pilot Study to Investigate Early Efficacy of MSCs in Adults With COVID-19</t>
  </si>
  <si>
    <t>NCT04537351</t>
  </si>
  <si>
    <t>MEND</t>
  </si>
  <si>
    <t>Kilian Kelly, PhD;Cynata Project Manager</t>
  </si>
  <si>
    <t>;clinical@cynata.com</t>
  </si>
  <si>
    <t>;+ 613 9824 5254</t>
  </si>
  <si>
    <t>Cynata Therapeutics Limited;</t>
  </si>
  <si>
    <t>_x000D_&lt;br&gt;        Inclusion Criteria:_x000D_&lt;br&gt;_x000D_&lt;br&gt;          -  Male or female, 18 years of age or older_x000D_&lt;br&gt;_x000D_&lt;br&gt;          -  ICU admission due to strongly suspected or proven COVID 19_x000D_&lt;br&gt;_x000D_&lt;br&gt;          -  P/F ratio &lt;300 mmHg within the past 24 hours, but not sustained for more than 24 hours_x000D_&lt;br&gt;             at the time of enrolment._x000D_&lt;br&gt;_x000D_&lt;br&gt;        Exclusion Criteria:_x000D_&lt;br&gt;_x000D_&lt;br&gt;          -  &lt;18 years of age_x000D_&lt;br&gt;_x000D_&lt;br&gt;          -  Patient is known to be pregnant_x000D_&lt;br&gt;_x000D_&lt;br&gt;          -  Known active malignancy that required treatment in the last year_x000D_&lt;br&gt;_x000D_&lt;br&gt;          -  WHO Class III or IV pulmonary hypertension_x000D_&lt;br&gt;_x000D_&lt;br&gt;          -  Venous thromboembolism currently receiving anti-coagulation or within the past 3_x000D_&lt;br&gt;             months_x000D_&lt;br&gt;_x000D_&lt;br&gt;          -  Currently receiving extracorporeal life support_x000D_&lt;br&gt;_x000D_&lt;br&gt;          -  Severe chronic liver disease (Child-Pugh score &gt;12)_x000D_&lt;br&gt;_x000D_&lt;br&gt;          -  "Do Not Attempt Resuscitation" order in place_x000D_&lt;br&gt;_x000D_&lt;br&gt;          -  Treatment withdrawal imminent within 24 hours_x000D_&lt;br&gt;_x000D_&lt;br&gt;          -  BMI &gt; 45 kg/m2._x000D_&lt;br&gt;_x000D_&lt;br&gt;          -  Received any investigational research agent within 60 days or within five half-lives_x000D_&lt;br&gt;             of the last treatment (if the half-life of the investigational agent is known to be_x000D_&lt;br&gt;             longer than 12 days) prior to the planned administration of study treatment._x000D_&lt;br&gt;_x000D_&lt;br&gt;          -  Known positive test for human immunodeficiency virus 1 (HIV 1), HIV 2, hepatitis B_x000D_&lt;br&gt;             virus, Hepatitis C virus or any other infection which the opinion of the Investigator_x000D_&lt;br&gt;             is likely to impact on the ability of the patient to participate in the study._x000D_&lt;br&gt;_x000D_&lt;br&gt;          -  Known sensitivity to dimethylsulfoxide (DMSO) or any other component of the study_x000D_&lt;br&gt;             treatment._x000D_&lt;br&gt;</t>
  </si>
  <si>
    <t>Trend in trajectory of PaO2/FiO2 ratio (P/F ratio) between groups</t>
  </si>
  <si>
    <t>A randomised controlled trial on the effect of a smart device enabled monitoring system on management of heart failure among patients with pre-existing left ventricular dysfunction during COVID-19 isolation</t>
  </si>
  <si>
    <t>In this study, participants will be randomly allocated to use of a smartphone application (app) in addition to standard care, or standard care alone, to manage their pre-existing heart condition. &lt;br&gt;&lt;br&gt;The smartphone app gives patients an effective method of capturing data such as blood pressure readings, medication adherence, task completion (e.g. exercise and rehabilitation programs) stress, blood pressure and heart rate, steps, goals, and other Patient Reported Outcomes Measures. The smartphone app has been used to support cardiac rehabilitation previously, and has been scientifically validated to match or exceed outcomes of traditional cardiac rehabilitation.&lt;br&gt;&lt;br&gt;The smartphone app will require participants to enter data in the smartphone app, which will be reviewed via a secure cloud-based portal by the participant s clinician.  This provides the opportunity for clinicians to monitor the participant s health status remotely and prescribe timely intervention via telephone consultation or a request to attend an in-person clinic visit if required.  A task schedule for data entry will be customised by the research personnel for each participant based on the patient's clinical scenario and the Danish Heart Failure Registry.  Data entry and task compliance will be reviewed weekly by the research staff via the online clinician portal.&lt;br&gt;&lt;br&gt;Participants will be trained in how to use the smartphone app by research nurses.  This will be performed at study entry after participants provide informed consent and will take approximately 30 minutes.&lt;br&gt;&lt;br&gt;The maximum frequency of data entry (for participants with severe symptoms) will be daily and take approximately 5 minutes.  The total duration of participation will be 12 months.</t>
  </si>
  <si>
    <t>https://anzctr.org.au/ACTRN12620000860965.aspx</t>
  </si>
  <si>
    <t>A research study to determine the effect of a smartphone application (app) on management of patients with heart failure in isolation due to COVID-19</t>
  </si>
  <si>
    <t>ACTRN12620000860965</t>
  </si>
  <si>
    <t>Wesley Medical Research</t>
  </si>
  <si>
    <t>Heart Failure;COVID-19; &lt;br&gt;Heart Failure &lt;br&gt;COVID-19;Cardiovascular - Other cardiovascular diseases</t>
  </si>
  <si>
    <t>Inclusion criteria: 1.	Aged 18 years and over at the time of consent_x000D_&lt;br&gt;2.	Left Ventricular (LV) Dysfunction or heart failure, defined as:_x000D_&lt;br&gt;a.	Reduced LV function on echocardiography ‚Äì either current or previous which has normalised on therapy_x000D_&lt;br&gt;b.	Prior symptomatic heart failure events including preserved LV function_x000D_&lt;br&gt;3.	Technical skills to use smart device, as assessed by a standard screening tool _x000D_&lt;br&gt;4.	Appropriate smart device_x000D_&lt;br&gt;5.	Informed consent to participate</t>
  </si>
  <si>
    <t>Exclusion criteria: 1.	Other terminal disease_x000D_&lt;br&gt;2.	Impaired cognitive function that precludes regular use of the app system_x000D_&lt;br&gt;3.	Planned transfer of care to a different geographical location</t>
  </si>
  <si>
    <t>Primary ‚Äì composite endpoint of number of patients with either:&lt;br&gt;- Death &lt;br&gt;- Admission for heart failure &lt;br&gt;- Worsening symptoms of heart failure &lt;br&gt;- Escalation of heart failure therapy&lt;br&gt;&lt;br&gt;These will be assessed via review of data entered into app and medical records.[Assessed only at 12 months post-intervention commencement]</t>
  </si>
  <si>
    <t>Efficacy and Safety of Dipeptidyl Peptidase-4 Inhibitors in Diabetic Patients With Established COVID-19</t>
  </si>
  <si>
    <t>Drug: Linagliptin 5 MG</t>
  </si>
  <si>
    <t>https://clinicaltrials.gov/show/NCT04371978</t>
  </si>
  <si>
    <t>NCT04371978</t>
  </si>
  <si>
    <t>Rabin Medical Center</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</si>
  <si>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</si>
  <si>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Ran Abuhasira, MD;Ran Abuhasira, MD</t>
  </si>
  <si>
    <t>ranabu@post.bgu.ac.il;ranabu@post.bgu.ac.il</t>
  </si>
  <si>
    <t>+972-3-9376600;</t>
  </si>
  <si>
    <t>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t>
  </si>
  <si>
    <t>Time to clinical change</t>
  </si>
  <si>
    <t>The Effect of Convalescent Plasma Therapy on the Outcomes of Patients with 19-COVID</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</si>
  <si>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</si>
  <si>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http://en.irct.ir/trial/47594</t>
  </si>
  <si>
    <t>The Effect of Convalescent Plasma Therapy on  Patients with 19-COVID</t>
  </si>
  <si>
    <t>IRCT20150808023559N21</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</si>
  <si>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</si>
  <si>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covid 19. &lt;br&gt;COVID-19;U07.1</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</si>
  <si>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</si>
  <si>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</si>
  <si>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</si>
  <si>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</si>
  <si>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</si>
  <si>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Reduction in all causes mortality. Timepoint: At the time of discharge of patients. Method of measurement: Patient documents.</t>
  </si>
  <si>
    <t>A randomized controlled trial for the Efficacy of Ultra Short Wave Electrotherapy in the treatment of Novel Coronavirus Pneumonia (COVID-19)</t>
  </si>
  <si>
    <t>Experimental group:ultra short wave  Electrotherapy;control:standard medical therapy;</t>
  </si>
  <si>
    <t>http://www.chictr.org.cn/showproj.aspx?proj=49664</t>
  </si>
  <si>
    <t>ChiCTR2000029972</t>
  </si>
  <si>
    <t>Experimental group:20;control:20;</t>
  </si>
  <si>
    <t>Tongji Hospital, Tongji Medical College,Huazhong University of Science and Technology</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</si>
  <si>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</si>
  <si>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</si>
  <si>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</si>
  <si>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</si>
  <si>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</si>
  <si>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the rate of Coronary virus nucleic acid negative at 7 days, 14 days, 21 days, and 28 days after Ultra Short Wave Electrotherapy;Symptom recovery at 7 days, 14 days, 21 days, and 28 days after Ultra Short Wave Electrotherapy;</t>
  </si>
  <si>
    <t>Home telerehabilitation for people with COVID-19: Implementing telehealth approaches to care and its effect on reintegration into the community</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</si>
  <si>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</si>
  <si>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https://anzctr.org.au/ACTRN12620000443998.aspx</t>
  </si>
  <si>
    <t>Home rehabilitation for people with COVID-19: Implementing telehealth approaches to care</t>
  </si>
  <si>
    <t>ACTRN12620000443998</t>
  </si>
  <si>
    <t>Flinders Medical Centre</t>
  </si>
  <si>
    <t>COVID-19;Requiring home rehabilitation service; &lt;br&gt;COVID-19 &lt;br&gt;Requiring home rehabilitation service;Public Health - Health service research;Physical Medicine / Rehabilitation - Other physical medicine / rehabilitation;Infection - Other infectious diseases</t>
  </si>
  <si>
    <t>Inclusion criteria: Any person aged 18 or older, confirmed with COVID-19 referred to home rehabilitation services delivered at Flinders medical Centre through the division of rehabilitation, aged and palliative care.</t>
  </si>
  <si>
    <t>Exclusion criteria: Prospective participants are excluded from the study if they decline the offer to participate in the study experimental arm.</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</si>
  <si>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</si>
  <si>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Awake Prone Position for Early Hypoxemia in COVID-19</t>
  </si>
  <si>
    <t>Other: Self-prone position recommendation;Other: Usual care</t>
  </si>
  <si>
    <t>https://clinicaltrials.gov/show/NCT04344587</t>
  </si>
  <si>
    <t>NCT04344587</t>
  </si>
  <si>
    <t>Boston University</t>
  </si>
  <si>
    <t>United States;Spain;United States</t>
  </si>
  <si>
    <t>APPEX-19</t>
  </si>
  <si>
    <t>Allan J Walkey, MD</t>
  </si>
  <si>
    <t>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t>
  </si>
  <si>
    <t>Change in respiratory status</t>
  </si>
  <si>
    <t>Effect of Prolectin-M; a (1-6)-Alpha-D-Mannopyranose on SarsCoV2 Viral Copy Numbers: A Proof of Concept, Open Label Randomized Controlled Trial</t>
  </si>
  <si>
    <t>Other: Prolectin-M; a (1-6)-alpha-D-Mannopyranose class;Other: Standard of Care</t>
  </si>
  <si>
    <t>https://clinicaltrials.gov/show/NCT04512027</t>
  </si>
  <si>
    <t>Prolectin-M in COVID-19 Patients Having Mild to Moderate Symptoms Not Requiring Oxygen Support.</t>
  </si>
  <si>
    <t>NCT04512027</t>
  </si>
  <si>
    <t>Composite Interceptive Med Science</t>
  </si>
  <si>
    <t>Prolectin-M</t>
  </si>
  <si>
    <t>_x000D_&lt;br&gt;        Inclusion Criteria:_x000D_&lt;br&gt;_x000D_&lt;br&gt;          -  Symptomatic and laboratory-confirmed diagnosis of COVID-19._x000D_&lt;br&gt;_x000D_&lt;br&gt;          -  Age =18 years and =45 years, male and non-pregnant female_x000D_&lt;br&gt;_x000D_&lt;br&gt;          -  Identified within 72 hours of testing positive on RT PCR._x000D_&lt;br&gt;_x000D_&lt;br&gt;          -  Able to give informed consent to stay in institutional care and undergo 3 times_x000D_&lt;br&gt;             collection of throat and nasal swabs over 7-day period; Day 1, Day 3 and Day 5 since_x000D_&lt;br&gt;             randomization._x000D_&lt;br&gt;_x000D_&lt;br&gt;        Exclusion Criteria:_x000D_&lt;br&gt;_x000D_&lt;br&gt;          -  Oxygen saturation at admission =96%._x000D_&lt;br&gt;_x000D_&lt;br&gt;          -  High temperature =100 deg F (=37.5 deg C) not controlled on oral doses of_x000D_&lt;br&gt;             acetaminophen._x000D_&lt;br&gt;_x000D_&lt;br&gt;          -  Known history of diabetes on oral medications or insulin._x000D_&lt;br&gt;_x000D_&lt;br&gt;          -  IL-6 levels = 3times of laboratory reference range and / or significantly elevated_x000D_&lt;br&gt;             levels of CRP, serum ferritin or d-dimer._x000D_&lt;br&gt;_x000D_&lt;br&gt;          -  Lymphocyte / monocyte ratio =3 or neutrophil / lymphocyte ratio =5 or platelet count_x000D_&lt;br&gt;             =150,000 cells per microliter_x000D_&lt;br&gt;_x000D_&lt;br&gt;          -  On any chronic medications for more than 4 weeks before randomization or active_x000D_&lt;br&gt;             malignancy or having any co-morbidity that increases risk of rapid disease_x000D_&lt;br&gt;             progression._x000D_&lt;br&gt;_x000D_&lt;br&gt;          -  Previously tested positive and recovered from COVID-19_x000D_&lt;br&gt;</t>
  </si>
  <si>
    <t>SarsCoV2 viral copy number</t>
  </si>
  <si>
    <t>COLchicine Versus Ruxolitinib and Secukinumab In Open Prospective Randomized Trial</t>
  </si>
  <si>
    <t>Drug: Colchicine;Drug: Ruxolitinib 5 MG;Drug: Secukinumab 150 MG/ML Subcutaneous Solution [COSENTYX];Other: standard therapy</t>
  </si>
  <si>
    <t>https://clinicaltrials.gov/show/NCT04403243</t>
  </si>
  <si>
    <t>NCT04403243</t>
  </si>
  <si>
    <t>COLORIT</t>
  </si>
  <si>
    <t>Julia Begrambekova, Phd;Julia Leonovna Begrambekova, Phd</t>
  </si>
  <si>
    <t>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t>
  </si>
  <si>
    <t>change from baseline in clinical assessment score COVID 19 (CAS COVID 19) Frame: baseline</t>
  </si>
  <si>
    <t>Umbilical Cord-derived Mesenchymal Stem Cells for COVID-19 Patients With Acute Respiratory Distress Syndrome (ARDS)</t>
  </si>
  <si>
    <t>Biological: Umbilical Cord Mesenchymal Stem Cells + Heparin along with best supportive care.;Other: Vehicle + Heparin along with best supportive care</t>
  </si>
  <si>
    <t>https://clinicaltrials.gov/show/NCT04355728</t>
  </si>
  <si>
    <t>Use of UC-MSCs for COVID-19 Patients</t>
  </si>
  <si>
    <t>NCT04355728</t>
  </si>
  <si>
    <t>Camillo Ricordi</t>
  </si>
  <si>
    <t>Corona Virus Infection;ARDS;ARDS, Human;Acute Respiratory Distress Syndrome;COVID-19</t>
  </si>
  <si>
    <t>Camillo Ricordi, MD</t>
  </si>
  <si>
    <t>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t>
  </si>
  <si>
    <t>Incidence of pre-specified infusion associated adverse events;Incidence of Severe Adverse Events</t>
  </si>
  <si>
    <t>Improving Vitamin D Status in the Management of COVID-19</t>
  </si>
  <si>
    <t>Dietary Supplement: Ddrops¬Æ products, 50,000 IU, Oral;Dietary Supplement: Vitamin D3</t>
  </si>
  <si>
    <t>https://clinicaltrials.gov/show/NCT04385940</t>
  </si>
  <si>
    <t>Vitamin D and COVID-19 Management</t>
  </si>
  <si>
    <t>NCT04385940</t>
  </si>
  <si>
    <t>University of Alberta</t>
  </si>
  <si>
    <t>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t>
  </si>
  <si>
    <t>Symptoms recovery</t>
  </si>
  <si>
    <t>Efficacy of HYdroxychloroquine and DILtiazem-nIClosamide Combination for the Treatment of Non-severe Forms of SARS-CoV2 Infection in Patients With Co-morbidities: Multicenter, Randomized, Open-labeled Controlled Trial</t>
  </si>
  <si>
    <t>Other: Standard of care (SOC);Drug: Hydroxychloroquine;Drug: Association of diltiazem and niclosamide;Other: Standard of care (SOC);Drug: Hydroxychloroquine;Drug: Association of diltiazem and niclosamide</t>
  </si>
  <si>
    <t>https://clinicaltrials.gov/show/NCT04372082</t>
  </si>
  <si>
    <t>Hydroxychloroquine or Diltiazem-Niclosamide for the Treatment of COVID-19</t>
  </si>
  <si>
    <t>NCT04372082</t>
  </si>
  <si>
    <t>Sars-CoV2;Sars-CoV2</t>
  </si>
  <si>
    <t>HYdILIC</t>
  </si>
  <si>
    <t>Karine Faure, MD,PhD;Karine Faure, MD,PhD;Karine Faure, MD,PhD;Karine Faure, MD,PhD</t>
  </si>
  <si>
    <t>;karine.faure@chru-lille.fr;;karine.faure@chru-lille.fr</t>
  </si>
  <si>
    <t>;0320445962;;0320445962</t>
  </si>
  <si>
    <t>University Hospital, Lille;;University Hospital, Lille;</t>
  </si>
  <si>
    <t>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t>
  </si>
  <si>
    <t>death;clinical worsening (composite criteria);Assisted-ventilation and/or hospitalization (composite criteria);death;clinical worsening (composite criteria);Assisted-ventilation and/or hospitalization (composite criteria)</t>
  </si>
  <si>
    <t>Investigating the effect of cupping therapy on respiratory symptoms of patients with COVID-19</t>
  </si>
  <si>
    <t>Intervention 1: Intervention group: Patients in this group receive the treatment of COVID-19 according to the protocol of the Ministry of Health, in addition, they should receive cupping therapy using special disposable plastic cups for cupping therapy, for each patient, for 5 days, once a day for 15 to 20 minutes in the back of the chest (3 glasses on each side). Intervention 2: Control group: Patients in this group receive medication for COVID-19 according to the Ministry of Health protocol.</t>
  </si>
  <si>
    <t>http://en.irct.ir/trial/51516</t>
  </si>
  <si>
    <t>Effect of cupping on respiratory symptoms of COVID-19</t>
  </si>
  <si>
    <t>IRCT20200428047229N3</t>
  </si>
  <si>
    <t>Randomization: Randomized, Blinding: Not blinded, Placebo: Not used, Assignment: Parallel, Purpose: Treatment, Randomization description: At first due to the inclusion criteria, infectious diseases specialist diagnosis, and positive PCR test, and Samples will be randomly assigned to four blocks using Random Allocation Software. Blocking and allocation sequences for concealment will be done by the non-involved researcher (Allocation Concealment). The sample allocation ratio will be Allocation 1:1 and will be divided into two groups of receiving cupping and control group (Assignment). Then based on blocks and allocation sequences cupping therapy will be given to patients. This is an open-label study and blinding will not happen.</t>
  </si>
  <si>
    <t>Inclusion criteria: Patients aged 18 to 60 years&lt;br&gt;Diagnosis confirmation by the cooperative infectious disease specialist in the project&lt;br&gt;Patient's consent to participate in the project&lt;br&gt;With inpatient clinical criteria (fever above 38¬∞ C  or severe cough or shortness of breath or respiratory rate more than 24 per minute or oxygen saturation lower than 93%)&lt;br&gt;Positive PCR</t>
  </si>
  <si>
    <t>Exclusion criteria: Current incidence of coagulopathy, obesity, deep vein thrombosis, vertebral fracture or herniated disc&lt;br&gt;Need for current hospitalization in ICU&lt;br&gt;Pregnancy&lt;br&gt;Breastfeeding&lt;br&gt;Hearth failure&lt;br&gt;Chronic renal failure&lt;br&gt;Receive chemotherapy&lt;br&gt;Receive corticosteroids&lt;br&gt;Immune deficiency&lt;br&gt;Open wound at the site of cupping</t>
  </si>
  <si>
    <t>Dyspnea. Timepoint: At the beginning of the study (before the start of the intervention) and on days 3 and 5 after the start of cupping. Method of measurement: By using a pulse oximeter and asking the patient.</t>
  </si>
  <si>
    <t>A Phase 1b, Randomized, Double-blinded, Placebo-controlled Study of Hydroxychloroquine in Outpatient Adults With COVID-19</t>
  </si>
  <si>
    <t>Drug: Hydroxychloroquine SAR321068;Drug: Placebo</t>
  </si>
  <si>
    <t>https://clinicaltrials.gov/show/NCT04333654</t>
  </si>
  <si>
    <t>Hydroxychloroquine in Outpatient Adults With COVID-19</t>
  </si>
  <si>
    <t>NCT04333654</t>
  </si>
  <si>
    <t>Sanofi</t>
  </si>
  <si>
    <t>United States;Belgium;France;Netherlands;Belgium;France;Netherlands;United States</t>
  </si>
  <si>
    <t>Clinical Sciences &amp; Operations</t>
  </si>
  <si>
    <t>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t>
  </si>
  <si>
    <t>Change from baseline to Day 3 in nasopharyngeal SARS-CoV-2 viral load (if quantitative PCR is available);Number of participants by PCR result status (positive or negative) (if quantitative PCR is not available)</t>
  </si>
  <si>
    <t>A randomized, open-label, blank-controlled trial for Lian-Hua Qing-Wen Capsule/Granule in the treatment of suspected novel coronavirus pneumonia (COVID-19)</t>
  </si>
  <si>
    <t>Routine treatment + Lianhua Qingwen Capsules/granules:4 capsules / time or 1 bag / time, 3 times a day;Conventional treatment:Treat as prescribed in the fourth edition of the diagnosis and treatment plan;</t>
  </si>
  <si>
    <t>http://www.chictr.org.cn/showproj.aspx?proj=48898</t>
  </si>
  <si>
    <t>ChiCTR2000029433</t>
  </si>
  <si>
    <t>Hebei Yiling Hospital?Renmin Hospital of Wuhan University</t>
  </si>
  <si>
    <t>suspected novel coronavirus pneumonia (COVID-19)</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</si>
  <si>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</si>
  <si>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</si>
  <si>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</si>
  <si>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</si>
  <si>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</si>
  <si>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Evaluation of   interferon treatment in  high-risk covid19 patients in Qom</t>
  </si>
  <si>
    <t>Intervention 1: Intervention group: In addition to receiving treatment protocol from the Ministry of Health, after obtaining informed consent, it will be treated with interferon. Intervention 2: Control group: They are treated only by the protocol of the Ministry of Health.</t>
  </si>
  <si>
    <t>http://en.irct.ir/trial/48517</t>
  </si>
  <si>
    <t>The effect of interferon on the treatment of covid19 patients</t>
  </si>
  <si>
    <t>IRCT20160118026097N3</t>
  </si>
  <si>
    <t>Randomization: Randomized, Blinding: Not blinded, Placebo: Not used, Assignment: Parallel, Purpose: Treatment, Other design features: no, Randomization description: Randomization through block allocation.</t>
  </si>
  <si>
    <t>COVID19.</t>
  </si>
  <si>
    <t>jamsheed vafaeemanesh</t>
  </si>
  <si>
    <t>beheshti blvd</t>
  </si>
  <si>
    <t>Inclusion criteria: &lt;br&gt;                Laboratory confirmation of Covid19 infection with reverse transcription polymerase chain reaction (RT-PCR) from any diagnostic sampling source&lt;br&gt;                A new organ dysfunction related to Covid19&lt;br&gt;                Being an adult&lt;br&gt;</t>
  </si>
  <si>
    <t>Exclusion criteria: &lt;br&gt;                Intention to commit suicide (interfering with interferon (IFN) -b1b).&lt;br&gt;                Sensitivity or sensitivity reaction to Lupinavir / Ritonavir or IFN-√ü1b recombinant, including toxic epidermal necrolysis, Stevens-Johnson syndrome, erythema or angioedema syndrome.&lt;br&gt;                ALT above 5 times normal&lt;br&gt;                Use of drugs that are contraindicated with lopinavir / ritonavir and should not be substituted or discontinued during the study period, such as CYP3A inhibitors.&lt;br&gt;                pregnancy.Eligible female participants are tested at gestational age before enrolling in the study for pregnancy.&lt;br&gt;                HIV&lt;br&gt;                Vulnerable groups&lt;br&gt;</t>
  </si>
  <si>
    <t>Death within 30 days of hospitalization. Timepoint: every day. Method of measurement: View.</t>
  </si>
  <si>
    <t>A randomised, double-blind, placebo-controlled trial of SFX-01 or placebo on a backbone of best standard care, to improve outcomes in patients with community acquired pneumonia and suspected or confirmed SARS-CoV-2 infection - SFX-01 treatment for Acute Respiratory Infections  (STAR-Covid19)</t>
  </si>
  <si>
    <t>&lt;br&gt;Product Name: Sulforadex&lt;br&gt;Product Code: SFX-01&lt;br&gt;Pharmaceutical Form: Capsule, hard&lt;br&gt;INN or Proposed INN: Sulforadex&lt;br&gt;CAS Number: 1039704-32-9&lt;br&gt;Current Sponsor code: SFX-01&lt;br&gt;Other descriptive name: Sulforaphane/a-Cyclodextrin complex&lt;br&gt;Concentration unit: mg milligram(s)&lt;br&gt;Concentration type: equal&lt;br&gt;Concentration number: 300-&lt;br&gt;Pharmaceutical form of the placebo: Capsule, hard&lt;br&gt;Route of administration of the placebo: Oral use&lt;br&gt;&lt;br&gt;</t>
  </si>
  <si>
    <t>https://www.clinicaltrialsregister.eu/ctr-search/search?query=eudract_number:2020-003486-19</t>
  </si>
  <si>
    <t>SFX-01 treatment for Acute Respiratory Infections (STAR-Covid19)</t>
  </si>
  <si>
    <t>EUCTR2020-003486-19-GB</t>
  </si>
  <si>
    <t>Controlled: yes&lt;br&gt;Randomised: yes&lt;br&gt;Open: no&lt;br&gt;Single blind: no&lt;br&gt;Double blind: yes&lt;br&gt;Parallel group: no&lt;br&gt;Cross over: no&lt;br&gt;Other: no&lt;br&gt;If controlled, specify comparator, Other Medicinial Product: no&lt;br&gt;Placebo: yes&lt;br&gt;Other: no&lt;br&gt;</t>
  </si>
  <si>
    <t>Community acquired pneumonia with suspected or confirmed SARS-CoV-2 infection &lt;br&gt;MedDRA version: 20.1
Level: LLT
Classification code 10066724
Term: Acute pneumonia
System Organ Class: 10021881 - Infections and infestations
 &lt;br&gt;MedDRA version: 20.1
Level: LLT
Classification code 10010120
Term: Community acquired pneumonia
System Organ Class: 10021881 - Infections and infestations
 &lt;br&gt;MedDRA version: 23.0
Level: PT
Classification code 10084380
Term: COVID-19 pneumonia
System Organ Class: 10021881 - Infections and infestations
 &lt;br&gt;MedDRA version: 21.1
Level: PT
Classification code 10001052
Term: Acute respiratory distress syndrome
System Organ Class: 10038738 - Respiratory, thoracic and mediastinal disorders
;Therapeutic area: Diseases [C] - Respiratory Tract Diseases [C08]</t>
  </si>
  <si>
    <t>Ninewells Hospital, Level 5 Mailbox 12</t>
  </si>
  <si>
    <t>Inclusion criteria: &lt;br&gt;‚Ä¢	18 years of age or older&lt;br&gt;‚Ä¢	Community acquired pneumonia (defined as a new radiographic infiltrate on chest x-ray or CT scan in a patient presenting with respiratory symptoms both of which are clinically evident less than 48 hours after hospitalization). &lt;br&gt;‚Ä¢	Tested for suspected SARS-CoV-2 infection via RT-PCR or another approved laboratory method*  &lt;br&gt;‚Ä¢	Increased risk of mortality on admission (defined by CURB65 score greater than or equal to 1 or the presence of bilateral radiographic infiltrates)&lt;br&gt;‚Ä¢	Treatment can be commenced within 96 hours of hospital admission&lt;br&gt;‚Ä¢	Requires hospitalisation but NOT requiring mechanical ventilation at randomization&lt;br&gt;‚Ä¢	Participant (or legally authorized representative) provides written informed consent &lt;br&gt;‚Ä¢	Able to take oral medication at randomisation&lt;br&gt;‚Ä¢	Participant (or legally authorised representative) understands and agrees to comply with planned trial procedures.&lt;br&gt;&lt;br&gt;*for the avoidance of doubt, this trial permits inclusion of patients presenting with acute respiratory infections whether or not the test for SARS-CoV-2 is positive. Patients can be randomised to the study while awaiting the results of the test for SARS-CoV-2. &lt;br&gt;&lt;br&gt;Are the trial subjects under 18? no&lt;br&gt;Number of subjects for this age range: 0&lt;br&gt;F.1.2 Adults (18-64 years) yes&lt;br&gt;F.1.2.1 Number of subjects for this age range 120&lt;br&gt;F.1.3 Elderly (&gt;=65 years) yes&lt;br&gt;F.1.3.1 Number of subjects for this age range 180&lt;br&gt;</t>
  </si>
  <si>
    <t>Exclusion criteria: &lt;br&gt;‚Ä¢	Alanine aminotransferase (ALT) and/or aspartate aminotransferase (AST) greater than 5 times the upper limit of normal, result within 72 hours of randomization (the result closest to randomization should be used if several results are available).&lt;br&gt;‚Ä¢	Stage 4 severe chronic kidney disease or requiring dialysis (i.e. eGFR less than 30), result within 72 hours of randomization (the result closest to randomization should be used if several results are available)&lt;br&gt;‚Ä¢	Pregnant or breast feeding.&lt;br&gt;‚Ä¢	Anticipated transfer to another hospital which is not a trial site within 24 hours.&lt;br&gt;‚Ä¢	Hospital-acquired pneumonia (defined as onset of respiratory illness more than 48 hours after admission to hospital)&lt;br&gt;‚Ä¢	Allergy to SFX-01&lt;br&gt;‚Ä¢	Patients in whom active treatment is not considered appropriate.&lt;br&gt;‚Ä¢	Use of any investigational drug within five times of the elimination half-life after the last trial dose or within 30 days, whichever is longer. &lt;br&gt;&lt;br&gt;</t>
  </si>
  <si>
    <t>Timepoint(s) of evaluation of this end point: Day 15 (where day 1 is the first day of treatment);Primary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Death.;Secondary Objective: To measure the safety of the new drug, SFX-01, when used to treat patients with suspected COVID19 respiratory infection. &lt;br&gt;&lt;br&gt;To explore the mechanism by which the new drug is having its effects.&lt;br&gt;;Main Objective: To compare the effectiveness of a new drug, SFX-01, against placebo for treating patients with suspected COVID19 respiratory infection.</t>
  </si>
  <si>
    <t>A Phase 2 Double-blind Placebo-controlled Study Investigating the Safety and Efficacy of EDP1815 in the Treatment of Patients Hospitalized With SARS-CoV-2 Infection</t>
  </si>
  <si>
    <t>Drug: EDP1815;Drug: Placebo</t>
  </si>
  <si>
    <t>https://clinicaltrials.gov/show/NCT04488575</t>
  </si>
  <si>
    <t>Safety and Efficacy of EDP1815 in the Treatment of Patients Hospitalized With COVID-19 Infection</t>
  </si>
  <si>
    <t>NCT04488575</t>
  </si>
  <si>
    <t>Evelo Biosciences, Inc.</t>
  </si>
  <si>
    <t>August 26, 2020</t>
  </si>
  <si>
    <t>Reynold Panettieri, MD;Douglas Maslin, MD;Daniela Walker</t>
  </si>
  <si>
    <t>;;dwalker@evelobio.com</t>
  </si>
  <si>
    <t>;;6175770300</t>
  </si>
  <si>
    <t>Rutgers, The State University of New Jersey;Evelo Biosciences;</t>
  </si>
  <si>
    <t>_x000D_&lt;br&gt;        Key Inclusion Criteria:_x000D_&lt;br&gt;_x000D_&lt;br&gt;          1. Hospitalized within the last 36 hours._x000D_&lt;br&gt;_x000D_&lt;br&gt;          2. Receiving any form of supplementary oxygen therapy at baseline._x000D_&lt;br&gt;_x000D_&lt;br&gt;          3. Confirmed COVID-19 viral infection by RTPCR at screening._x000D_&lt;br&gt;_x000D_&lt;br&gt;          4. Age:_x000D_&lt;br&gt;_x000D_&lt;br&gt;               1. 18-65 years old, OR_x000D_&lt;br&gt;_x000D_&lt;br&gt;               2. &gt;65 year-olds can be included after DMC approval_x000D_&lt;br&gt;_x000D_&lt;br&gt;        Key Exclusion Criteria:_x000D_&lt;br&gt;_x000D_&lt;br&gt;          1. Contraindications/hypersensitivity to P histicola or any of the capsule excipients_x000D_&lt;br&gt;_x000D_&lt;br&gt;          2. Patients with chronic hypoxia or underlying significant chronic respiratory disease_x000D_&lt;br&gt;             (such as COPD, Pulmonary Fibrosis, or Bronchiectasis)._x000D_&lt;br&gt;_x000D_&lt;br&gt;          3. Admission to ICU at time of screening._x000D_&lt;br&gt;_x000D_&lt;br&gt;          4. Mechanically ventilated, on CPAP, or on non-invasive ventilation at the time of_x000D_&lt;br&gt;             screening._x000D_&lt;br&gt;_x000D_&lt;br&gt;          5. Patient is taking a systemic immunosuppressive agent such as, but not limited to, oral_x000D_&lt;br&gt;             steroids, methotrexate, azathioprine, ciclosporin, or tacrolimus, unless these are_x000D_&lt;br&gt;             given as part of COVID standard of care treatment._x000D_&lt;br&gt;_x000D_&lt;br&gt;          6. Patient has a diagnosed primary immunodeficiency._x000D_&lt;br&gt;_x000D_&lt;br&gt;          7. Patient has a diagnosis of HIV/AIDS_x000D_&lt;br&gt;_x000D_&lt;br&gt;          8. Patient has pre-existing known chronic kidney disease stage 4 or 5 or requiring renal_x000D_&lt;br&gt;             replacement therapy (i.e. estimated glomerular filtration rate (eGFR)_x000D_&lt;br&gt;             &lt;30ml/min/1.73m2)_x000D_&lt;br&gt;_x000D_&lt;br&gt;          9. Patient has pre-existing known significant liver disease with Alanine aminotransferase_x000D_&lt;br&gt;             (ALT) or aspartate aminotransferase (AST) = 5.0 x upper limit of normal (ULN)_x000D_&lt;br&gt;_x000D_&lt;br&gt;         10. Patient has pre-existing known significant gastrointestinal tract disease expected to_x000D_&lt;br&gt;             affect absorption within the small intestine (e.g. short bowel syndrome, inflammatory_x000D_&lt;br&gt;             bowel disease affecting the small intestine, gastroparesis); or prior malabsorptive_x000D_&lt;br&gt;             bariatric surgery that could interfere with GI delivery and transit time._x000D_&lt;br&gt;_x000D_&lt;br&gt;         11. GI signs or symptoms equivalent to CTCAE v5.0, gastrointestinal disorders, grade 3 or_x000D_&lt;br&gt;             4 event._x000D_&lt;br&gt;_x000D_&lt;br&gt;         12. Patient has pre-existing known substantially impaired cardiac function or pre-existing_x000D_&lt;br&gt;             clinically significant cardiac diseases, including unstable angina or acute myocardial_x000D_&lt;br&gt;             infarction = 6 weeks prior to Screening._x000D_&lt;br&gt;_x000D_&lt;br&gt;         13. Currently participating in an interventional clinical trial (observational studies_x000D_&lt;br&gt;             allowed)._x000D_&lt;br&gt;_x000D_&lt;br&gt;         14. Moribund at time of screening_x000D_&lt;br&gt;</t>
  </si>
  <si>
    <t>Change from baseline to the lowest S/F oxygen ratio</t>
  </si>
  <si>
    <t>A Phase II Study Evaluating Fostamatinib for Hospitalized Adults With COVID-19</t>
  </si>
  <si>
    <t>Drug: Placebo;Drug: fostamatinib</t>
  </si>
  <si>
    <t>https://clinicaltrials.gov/show/NCT04579393</t>
  </si>
  <si>
    <t>Fostamatinib for Hospitalized Adults With COVID-19</t>
  </si>
  <si>
    <t>NCT04579393</t>
  </si>
  <si>
    <t>Allocation: Randomized. Intervention model: Single Group Assignment. Primary purpose: Treatment. Masking: Double (Participant, Investigator).</t>
  </si>
  <si>
    <t>National Heart, Lung, and Blood Institute (NHLBI)</t>
  </si>
  <si>
    <t>Jeffrey R Strich, M.D.;Jennifer J Kyte, D.N.P.</t>
  </si>
  <si>
    <t>;jennifer.kyte@nih.gov</t>
  </si>
  <si>
    <t>;(301) 827-0367</t>
  </si>
  <si>
    <t>_x000D_&lt;br&gt;        -  INCLUSION CRITERIA:_x000D_&lt;br&gt;_x000D_&lt;br&gt;               1. Patient must be hospitalized, or had their inpatient stay extended, for COVID-19._x000D_&lt;br&gt;_x000D_&lt;br&gt;               2. Age &gt;=18 years_x000D_&lt;br&gt;_x000D_&lt;br&gt;               3. Subject (or legally authorized representative) provides informed consent prior to_x000D_&lt;br&gt;                  initiation of any study procedures._x000D_&lt;br&gt;_x000D_&lt;br&gt;               4. Subject (or legally authorized representative) understands and agrees to comply_x000D_&lt;br&gt;                  with planned study procedures._x000D_&lt;br&gt;_x000D_&lt;br&gt;               5. Females of childbearing potential must agree to be abstinent or use a medical_x000D_&lt;br&gt;                  acceptable form of contraception from the time of enrollment through 30 days_x000D_&lt;br&gt;                  after last day of study drug_x000D_&lt;br&gt;_x000D_&lt;br&gt;               6. Laboratory confirmed SARS-CoV-2 RT-PCR test within 7 days of enrollment_x000D_&lt;br&gt;_x000D_&lt;br&gt;               7. Illness of any duration with SpO2 of less than 94% on room air requiring_x000D_&lt;br&gt;                  supplemental oxygen via nasal canula or non-invasive mechanical ventilation, or_x000D_&lt;br&gt;                  mechanical ventilation or ECMO (5 to 7 on the 8-point scale)_x000D_&lt;br&gt;_x000D_&lt;br&gt;        EXCLUSION CRITERIA:_x000D_&lt;br&gt;_x000D_&lt;br&gt;          1. ALT or AST &gt; 5 times the upper limit of normal (ULN) or ALT or AST &gt;= 3 x ULN and_x000D_&lt;br&gt;             total bilirubin &gt; 2 x ULN._x000D_&lt;br&gt;_x000D_&lt;br&gt;          2. Estimated glomerular filtration rate (eGFR) &lt;30ml/min_x000D_&lt;br&gt;_x000D_&lt;br&gt;          3. Pregnancy or breast feeding_x000D_&lt;br&gt;_x000D_&lt;br&gt;          4. Anticipated discharge in the next 72 hours_x000D_&lt;br&gt;_x000D_&lt;br&gt;          5. Allergy to study medication_x000D_&lt;br&gt;_x000D_&lt;br&gt;          6. Uncontrolled hypertension (systolic blood pressure &gt;160mmHg or diastolic blood_x000D_&lt;br&gt;             pressure &gt;100mmHg)_x000D_&lt;br&gt;_x000D_&lt;br&gt;          7. Shock or hypotension at the time of enrollment_x000D_&lt;br&gt;_x000D_&lt;br&gt;          8. Neutrophil count &lt;1000/microliter_x000D_&lt;br&gt;_x000D_&lt;br&gt;          9. Concern for bacterial or fungal sepsis_x000D_&lt;br&gt;_x000D_&lt;br&gt;         10. Received immunomodulatory treatment within 30 days prior to enrollment e.g., Bruton's_x000D_&lt;br&gt;             tyrosine kinase/phosphoinositide 3 kinase/Janus kinase inhibitor or cytokine-targeting_x000D_&lt;br&gt;             biologic therapy (anti-TNF, IL-6), or B-cell depleting antibody in the prior 6 months_x000D_&lt;br&gt;             (rituximab, other anti-CD20 mAb)_x000D_&lt;br&gt;_x000D_&lt;br&gt;         11. Received a live vaccine the last 4 weeks_x000D_&lt;br&gt;_x000D_&lt;br&gt;         12. Those who were cognitively impaired or mentally disabled prior to COVID diagnosis_x000D_&lt;br&gt;_x000D_&lt;br&gt;         13. Participation in another clinical trial for the treatment of COVID-19._x000D_&lt;br&gt;</t>
  </si>
  <si>
    <t>Cumulative Incidence of SAEs</t>
  </si>
  <si>
    <t>A double-blind, randomized study versus placebo of avdoralimab (IPH5401), an anti-C5aR antibody, in patients with COVID-19 induced pneumonia
 - FORCE (FOR COVID-19 Elimination)</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</si>
  <si>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</si>
  <si>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https://www.clinicaltrialsregister.eu/ctr-search/search?query=eudract_number:2020-001686-36</t>
  </si>
  <si>
    <t>A double-blind, randomized study versus placebo of avdoralimab (IPH5401), an anti-C5aR antibody, in patients with COVID-19 induced pneumonia</t>
  </si>
  <si>
    <t>EUCTR2020-001686-36-FR</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</si>
  <si>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6&lt;br&gt;</t>
  </si>
  <si>
    <t>ASSISTANCE PUBLIQUE HOPITAUX DE MARSEILLE</t>
  </si>
  <si>
    <t>Coronavirus infection &lt;br&gt;MedDRA version: 23.0
Level: LLT
Classification code 10053983
Term: Corona virus infection
System Organ Class: 100000004862
;Therapeutic area: Diseases [C] - Virus Diseases [C02]</t>
  </si>
  <si>
    <t>Direction de la Recherche Sant√©</t>
  </si>
  <si>
    <t>04 91 38 27 47</t>
  </si>
  <si>
    <t>aphm</t>
  </si>
  <si>
    <t>Inclusion criteria: &lt;br&gt;*patient over 18 years of age&lt;br&gt;*Patient under 80 years of age &lt;br&gt;*COVID-19 hypoxemic pneumonia  (cohort 1)defined by : &lt;br&gt;o Need for oxygen therapy = 5 l/min to maintain SpO2 &gt; 93%(conventional oxygen therapy and / or high flow oxygen therapy)&lt;br&gt;o PCR SARS-CoV-2 positive &lt;br&gt;*For patients immediately included in intensive care : (cohort 2)&lt;br&gt;o Patient under mechanical invasive ventilation with a PaO2/FiO2 ratio &lt; 300 for more than 24 hours.&lt;br&gt;o PCR SARS-CoV-2 positive and / or chest scanner in favor of the diagnosis of COVID-19&lt;br&gt;Pour les patients inclus d‚Äôembl√©e en r√©animation (cohort3): &lt;br&gt;-	Patient sous ventilation m√©canique invasive depuis moins de 72h et avec un rapport PaO2/FiO2 inf√©rieur ou √©gal √† 200 et sup√©rieur ou √©gal √† 60 au moment de la randomisation&lt;br&gt;-	PCR SARS-CoV-2 positive &lt;br&gt;&lt;br&gt;&lt;br&gt;Are the trial subjects under 18? no&lt;br&gt;Number of subjects for this age range: &lt;br&gt;F.1.2 Adults (18-64 years) yes&lt;br&gt;F.1.2.1 Number of subjects for this age range 84&lt;br&gt;F.1.3 Elderly (&gt;=65 years) yes&lt;br&gt;F.1.3.1 Number of subjects for this age range 84&lt;br&gt;</t>
  </si>
  <si>
    <t>Exclusion criteria: &lt;br&gt;-Pregnant or breastfeeding woman&lt;br&gt;-Patient deprived of liberty&lt;br&gt;-Patient refusal to participate in the study&lt;br&gt;-Patient already included in another clinical trial or within 2 weeks prior to randomization&lt;br&gt;-Patient for whom measures of therapeutic limitations have been issued for non-admission to intensive care units&lt;br&gt;- Uncontrolled sepsis of bacterial or fungal origin&lt;br&gt;Additional non-inclusion criteria for cohort 1:&lt;br&gt;- Patients who have already been treated with high flow oxygen therapy and / or non-invasive ventilation if the patient is included on conventional oxygen therapy&lt;br&gt;- Patient who received invasive mechanical ventilation prior to randomization&lt;br&gt;Additional non-inclusion criteria for cohort 3:&lt;br&gt;- Patients under invasive mechanical ventilation for more than 72 hours&lt;br&gt;- Patients on ECMO at the time of randomization&lt;br&gt;Additional non-inclusion criteria for cohorts 1 and 3&lt;br&gt;-Treatment with chloroquine or hydroxychloroquine at the time of randomization&lt;br&gt;- Patient decompensating a chronic pulmonary pathology: asthma, COPD, cystic fibrosis&lt;br&gt;- Chronic dialysis patients or justifying extra-renal purification at the time of randomization&lt;br&gt;- Organ transplants within 3 months prior to randomization&lt;br&gt;- Patient with NYHA stage III-IV chronic congestive heart failure&lt;br&gt;- Cirrhotic patients Child B-C&lt;br&gt;- Patients who presented with cardiac arrest within 2 weeks prior to randomization&lt;br&gt;</t>
  </si>
  <si>
    <t>Timepoint(s) of evaluation of this end point: Cohort 1 : Day 14 and Day 28&lt;br&gt;Cohort 2: Day 28&lt;br&gt;Cohort 3: Day 14 and Day 28&lt;br&gt;;Primary end point(s): -Cohort 1: Clinical improvement on the WHO scale on D14 and D28 Difference between experimental arm and control arm&lt;br&gt;- Cohort 2: Number of days living without mechanical ventilation on D28 (Ventilator-free days or VFD28) Difference between experimental arm and control arm&lt;br&gt;- Cohort 3: Clinical improvement on the WHO scale on D14 and D28 Difference between experimental arm and control arm&lt;br&gt;;Secondary Objective: -Evaluate the improvement in the rate of patients discharged alive from hospital on D14 &lt;br&gt;- WHO scale at D14 and at D28&lt;br&gt;- Evaluate the clinical improvement in patients based on the WHO scale calculated on D14 and D28 (cohort 2)&lt;br&gt;-Evaluate the decrease of the number of patients transferred to intensive care (cohort 1)&lt;br&gt;-Evaluate the decrease of hospital stay duration&lt;br&gt;-Evaluate the decrease of intensive care unit hospitalization duration&lt;br&gt;-Evaluate the number of days living without mechanical ventilation at D14 (VFD14) and at D28 (VDF28)for patients hospitalized in  intensive care unit&lt;br&gt;-Evaluate the decrease of mortality at D28&lt;br&gt;-Evaluate the improvement of the SOFA (organ failure) score of patients at D14 for patients hospitalized in intensive care unit&lt;br&gt;-Evaluate the number of sepsis (SEPSIS-3 definition) &lt;br&gt;-Evaluate avdoralimab safety&lt;br&gt;;Main Objective: -Cohort 1: Evaluate the clinical improvement of patients on the basis of the WHO scale (Ordinal Scale for Clinical Improvement - Annex) calculated on D14 and D28&lt;br&gt;-Cohort 2 (COVID-19 related Acute Respiratory Distress Syndrome (ARDS) Patients hospitalized in  intensive care unit): Number of days living without mechanical ventilation at D28 (Ventilator-free days or VFD28) (avdoralimab patients vs placebo patients)&lt;br&gt;- Cohort 3: Evaluate the clinical improvement of patients on the basis of the WHO scale calculated on D14 and D28&lt;br&gt;</t>
  </si>
  <si>
    <t>Efficacy of Addition of Naproxen in the Treatment of Critically Ill Patients Hospitalized for COVID-19 Infection</t>
  </si>
  <si>
    <t>Drug: 1: Naproxen;Drug: 2: Standard of care</t>
  </si>
  <si>
    <t>https://clinicaltrials.gov/show/NCT04325633</t>
  </si>
  <si>
    <t>NCT04325633</t>
  </si>
  <si>
    <t>ENACOVID</t>
  </si>
  <si>
    <t>Fr√©d√©ric ADNET, MD, PhD;Fr√©d√©ric ADNET, MD, PhD</t>
  </si>
  <si>
    <t>;frederic.adnet@aphp.fr</t>
  </si>
  <si>
    <t>;+33 1-48-96-44-08</t>
  </si>
  <si>
    <t>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t>
  </si>
  <si>
    <t>Mortality all causes at day30</t>
  </si>
  <si>
    <t>An Open-Label Study to Evaluate the Safety and Efficacy of VIRAZOLE¬Æ (RIBAVIRIN FOR INHALATION SOLUTION, USP) in Hospitalized Adult Participants With Respiratory Distress Due to COVID-19</t>
  </si>
  <si>
    <t>Drug: 50 mg/mL Virazole;Drug: 100 mg/mL Virazole</t>
  </si>
  <si>
    <t>https://clinicaltrials.gov/show/NCT04551768</t>
  </si>
  <si>
    <t>Study to Evaluate the Safety and Efficacy of VIRAZOLE¬Æ in Hospitalized Adult Participants With Respiratory Distress Due to COVID-19</t>
  </si>
  <si>
    <t>NCT04551768</t>
  </si>
  <si>
    <t>Bausch Health Americas, Inc.</t>
  </si>
  <si>
    <t>Anya Loncaric;Francisco Figueroa</t>
  </si>
  <si>
    <t>;francisco.figueroa@bauschhealth.com</t>
  </si>
  <si>
    <t>;(+52) 55-50624190</t>
  </si>
  <si>
    <t>Bausch Health;</t>
  </si>
  <si>
    <t>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t>
  </si>
  <si>
    <t>Change in the clinical status severity (CSS) rating from the first dose date up to the completion of treatment</t>
  </si>
  <si>
    <t>Randomized, Observer-Blind, Placebo-Controlled, Phase 2/3 Study to Assess the Safety, Efficacy, and Immunogenicity of a Recombinant Coronavirus-Like Particle COVID-19 Vaccine in Adults 18 Years of Age or Older</t>
  </si>
  <si>
    <t>Drug: Intramuscular injection;Biological: Intramuscular vaccine</t>
  </si>
  <si>
    <t>https://clinicaltrials.gov/show/NCT04636697</t>
  </si>
  <si>
    <t>Study of a Recombinant Coronavirus-Like Particle COVID-19 Vaccine in Adults</t>
  </si>
  <si>
    <t>NCT04636697</t>
  </si>
  <si>
    <t>Brian Ward, MD;Mary Hardison</t>
  </si>
  <si>
    <t>;mary.hardison@syneoshealth.com</t>
  </si>
  <si>
    <t>;19196660737</t>
  </si>
  <si>
    <t>Medicago;</t>
  </si>
  <si>
    <t>_x000D_&lt;br&gt;        Inclusion Criteria:_x000D_&lt;br&gt;_x000D_&lt;br&gt;          1. Subjects must have read, understood, and signed the informed consent form (ICF) prior_x000D_&lt;br&gt;             to participating in the study; subjects must also complete study-related procedures_x000D_&lt;br&gt;             and the subjects must communicate with the study staff at visits and by phone during_x000D_&lt;br&gt;             the study;_x000D_&lt;br&gt;_x000D_&lt;br&gt;          2. At the Screening visit (Visit 1), male and female subjects must be:_x000D_&lt;br&gt;_x000D_&lt;br&gt;               -  Study Populations #1: 18 to 64 (has not yet had his/her 65th birthday) years of_x000D_&lt;br&gt;                  age, inclusive;_x000D_&lt;br&gt;_x000D_&lt;br&gt;               -  Study Population #2: 65 years of age or older;_x000D_&lt;br&gt;_x000D_&lt;br&gt;          3. At Screening (Visit 1) and Vaccination (Visit 2), subject must have a body mass index_x000D_&lt;br&gt;             (BMI) of = 18.5 and &lt; 30 kg/m2;_x000D_&lt;br&gt;_x000D_&lt;br&gt;          4. Subjects are considered by the Investigator to be reliable and likely to cooperate_x000D_&lt;br&gt;             with the assessment procedures and be available for the duration of the study;_x000D_&lt;br&gt;_x000D_&lt;br&gt;          5. Study Populations #1: Subjects must be in good general health prior to study_x000D_&lt;br&gt;             participation, with no clinically relevant abnormalities that could jeopardize subject_x000D_&lt;br&gt;             safety or interfere with study assessments, as determined by medical history, physical_x000D_&lt;br&gt;             examination, and vital signs. Investigator discretion will be permitted with this_x000D_&lt;br&gt;             inclusion criterion;_x000D_&lt;br&gt;_x000D_&lt;br&gt;          6. Study Populations #1: Female subjects of childbearing potential must have a negative_x000D_&lt;br&gt;             serum pregnancy test result at Screening (Visit 1) and a negative urine pregnancy test_x000D_&lt;br&gt;             result at Vaccination (Visit 2):_x000D_&lt;br&gt;_x000D_&lt;br&gt;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Study Populations #1: Female subjects of childbearing potential must use an effective_x000D_&lt;br&gt;             method of contraception for one month prior to vaccination (Visit 2) and agree to_x000D_&lt;br&gt;             continue employing highly effective birth control measures for at least one month_x000D_&lt;br&gt;             after the last study vaccination (or in the case of early termination, she must not_x000D_&lt;br&gt;             plan to become pregnant for at least one month after her last study vaccination), with_x000D_&lt;br&gt;             the exception of the following subjects:_x000D_&lt;br&gt;_x000D_&lt;br&gt;             The following relationship or methods of contraception are considered to be highly_x000D_&lt;br&gt;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Credible self-reported history of heterosexual vaginal intercourse abstinence_x000D_&lt;br&gt;                  prior to and for at least one month after the last study vaccination. Abstinent_x000D_&lt;br&gt;                  subjects who are ovulating should be asked what method(s) they would use should_x000D_&lt;br&gt;                  their circumstances change, and subjects without a well-defined plan should be_x000D_&lt;br&gt;                  excluded;_x000D_&lt;br&gt;_x000D_&lt;br&gt;               -  Female partner._x000D_&lt;br&gt;_x000D_&lt;br&gt;          8. Study Population #2: Subjects must be non-institutionalized (e.g. not living in_x000D_&lt;br&gt;             rehabilitation centres or old-age homes; living in an elderly community is acceptable)_x000D_&lt;br&gt;             and have no acute or evolving medical problems prior to study participation and no_x000D_&lt;br&gt;             clinically relevant abnormalities that could jeopardize subject safety or interfere_x000D_&lt;br&gt;             with study assessments, as assessed by the Principal Investigator or sub-Investigator_x000D_&lt;br&gt;             (thereafter referred as Investigator) and determined by medical history, physical_x000D_&lt;br&gt;             examination, serology (only for the Phase 2 portion), clinical chemistry and_x000D_&lt;br&gt;             haematology tests (only for the Phase 2 portion), urinalysis (only for the Phase 2_x000D_&lt;br&gt;             portion), and vital signs. Investigator discretion will be permitted with this_x000D_&lt;br&gt;             inclusion criterion._x000D_&lt;br&gt;_x000D_&lt;br&gt;        Exclusion Criteria:_x000D_&lt;br&gt;_x000D_&lt;br&gt;          1. According to the Investigator's opinion, significant acute or chronic, uncontrolled_x000D_&lt;br&gt;             medical or neuropsychiatric illness._x000D_&lt;br&gt;_x000D_&lt;br&gt;             Acute disease is defined as presence of any moderate or severe acute illness with or_x000D_&lt;br&gt;             without a fever within 48 hours prior to the Screening (Visit 1) and/or Vaccination_x000D_&lt;br&gt;             visit (Visit 2). 'Uncontrolled' is defined as:_x000D_&lt;br&gt;_x000D_&lt;br&gt;               -  Requiring a new medical or surgical treatment during the three months prior to_x000D_&lt;br&gt;                  study vaccine administration;_x000D_&lt;br&gt;_x000D_&lt;br&gt;               -  Requiring any significant change in a chronic medication (i.e. drug, dose,_x000D_&lt;br&gt;                  frequency) during the three months prior to study vaccine administration due to_x000D_&lt;br&gt;                  uncontrolled symptoms or drug toxicity unless the innocuous nature of the_x000D_&lt;br&gt;                  medication change meets the criteria outlined in inclusion criterion no. 5 (Study_x000D_&lt;br&gt;                  Population #1) or no. 8 (Study Population #2) and is appropriately justified and_x000D_&lt;br&gt;                  documented by the Investigator._x000D_&lt;br&gt;_x000D_&lt;br&gt;             Investigator discretion is permitted with this exclusion criterion and must be_x000D_&lt;br&gt;             carefully and fully documented in the source documents;_x000D_&lt;br&gt;_x000D_&lt;br&gt;          2. Any chronic medical condition associated with elevated risk of severe outcomes of_x000D_&lt;br&gt;             COVID-19, including obesity, diabetes (type I/II), significant cardiovascular or_x000D_&lt;br&gt;             respiratory disease including asthma, chronic renal failure, disorders of_x000D_&lt;br&gt;             bleeding/coagulation, chronic inflammatory or autoimmune conditions, immunosuppressive_x000D_&lt;br&gt;             conditions (including HIV), and hypertension;_x000D_&lt;br&gt;_x000D_&lt;br&gt;          3.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4. Current autoimmune disease (such as rheumatoid arthritis, systemic lupus_x000D_&lt;br&gt;             erythematosus, multiple sclerosis or narcolepsy). Investigator discretion is permitted_x000D_&lt;br&gt;             with this exclusion criterion, and subjects may be eligible to participate with_x000D_&lt;br&gt;             appropriate written justification in the source document (i.e. subjects with a history_x000D_&lt;br&gt;             of autoimmune disease who are disease-free without treatment for three years or more,_x000D_&lt;br&gt;             or on stable thyroid replacement therapy, mild psoriasis [i.e. a small number of minor_x000D_&lt;br&gt;             plaques requiring no systemic treatment], etc.);_x000D_&lt;br&gt;_x000D_&lt;br&gt;          5. Administration of any medication or treatment that may alter the vaccine immune_x000D_&lt;br&gt;             responses, such as:_x000D_&lt;</t>
  </si>
  <si>
    <t>Phase 2 portion: Immediate adverse event (AEs);Phase 2 portion: Solicited local and systemic adverse events (AEs);Phase 2 portion: Unsolicited adverse events (AEs);Phase 2 portion: Number of subjects with normal and abnormal clinically significant urine values;Phase 2 portion: Number of subjects with normal and abnormal clinically significant haematological values;Phase 2 portion: Number of subjects with normal and abnormal clinically significant biochemical values;Phase 2 portion: Percentage of subjects with normal and abnormal clinically significant urine values;Phase 2 portion: Percentage of subjects with normal and abnormal clinically significant haematological values;Phase 2 portion: Percentage of subjects with normal and abnormal clinically biochemical values;Phase 2 portion: Serious adverse events (SAEs), adverse events (AEs) leading to withdrawal, adverse event of special interest (AESI) (including vaccine-enhanced disease) and deaths;Phase 2 portion: Neutralizing antibody (Nab assay) response;Phase 2 portion: Neutralizing antibody (Nab assay) response;Phase 2 portion:Specific Th1 cell-mediated immunity (CMI) response;Phase 2 portion:Specific Th1 cell-mediated immunity (CMI) response;Phase 3 portion: Laboratory-confirmed (virologic method) symptomatic SARS-CoV-2 infection</t>
  </si>
  <si>
    <t>Randomized, Embedded, Multifactorial, Adaptive Platform trial for Community-Acquired Pneumonia (REMAP-CAP)</t>
  </si>
  <si>
    <t>&lt;br&gt;                Current intervention as of 31/07/2020:&lt;br&gt;                This is a randomised, embedded, multifactorial adaptive platform trial for community-acquired pneumonia. This trial aims to identify the effect of a range of interventions on adult ICU patients with severe CAP in order to improve patient and hospital outcomes.&lt;br&gt;&lt;br&gt;                The eligibility criteria for the trial are applied at two levels. One level is that there are inclusion and exclusion criteria that determine eligibility for randomisation into the REMAP-CAP trial as a whole. The second level is that, once eligible for inclusion into the trial, there are additional exclusion criteria for eligibility into the specific domains within the trial. A patient is therefore only eligible for inclusion into a domain once all REMAP-CAP inclusion criteria are met, none of the REMAP-CAP exclusion criteria are present and none of the domain-specific exclusion criteria are present. However, patients who are not eligible for one or more domains can still be enrolled in other domains for which they are eligible. This type of trial allows for broad enrolment but still retains the ability to examine the differences in treatment effects between the various subgroups of patients. It also allows us to evaluate a wide range of treatment options that are used within standard care by embedding it within routine healthcare delivery. The use of Response Adaptive Randomisation within this trial means that the allocation ratios change over time based on accruing outcomes data thereby maximising the number of patients randomised to the interventions which have been shown to be more likely to have better outcomes for patients.&lt;br&gt;&lt;br&gt;                Currently available domains:&lt;br&gt;&lt;br&gt;                Antibiotic Domain&lt;br&gt;                I</t>
  </si>
  <si>
    <t>http://isrctn.com/ISRCTN67000769</t>
  </si>
  <si>
    <t>An international platform trial for severely ill patients with community-acquired pneumonia or COVID-19</t>
  </si>
  <si>
    <t>ISRCTN67000769</t>
  </si>
  <si>
    <t>Randomized; Interventional; Design type: Treatment, Process of Care, Drug (Treatment)</t>
  </si>
  <si>
    <t>Australia;Belgium;Canada;Croatia;Finland;France;Germany;Hungary;Ireland;Netherlands;New Zealand;Portugal;Saudi Arabia;Spain;United Kingdom;United States of America</t>
  </si>
  <si>
    <t>COVID-19 (SARS-CoV-2 infection), influenza and pneumonia &lt;br&gt;Infections and Infestations &lt;br&gt;Influenza and pneumonia</t>
  </si>
  <si>
    <t>Inclusion criteria: &lt;br&gt;                1. Adult patient admitted to an ICU for severe CAP within 48 h of hospital admission with:&lt;br&gt;                1.1. Symptoms or signs or both that are consistent with lower respiratory tract infection (for example, acute onset of dyspnea, cough, pleuritic chest pain); AND&lt;br&gt;                1.2. Radiological evidence of new-onset consolidation (in-patients with pre-existing radiological changes, evidence of new infiltrate)&lt;br&gt;                2. Requiring organ support with one or more of:&lt;br&gt;                2.1. Non-invasive or invasive ventilatory support&lt;br&gt;                2.2. Receiving infusion of vasopressor or inotropes or both&lt;br&gt;&lt;br&gt;                Domain-specific inclusion:&lt;br&gt;&lt;br&gt;                Corticosteroid domain: as per main protocol&lt;br&gt;&lt;br&gt;                Antiviral domain:&lt;br&gt;                1. COVID-19 infection is suspected by the treating clinician or has been confirmed by microbiological testing&lt;br&gt;                2. Microbiological testing for SARS-CoV-2 infection of upper or lower respiratory tract secretions or both has occurred or is intended to occur&lt;br&gt;&lt;br&gt;                Immune modulation domain:&lt;br&gt;                1. COVID-19 infection is suspected by the treating clinician or has been confirmed by microbiological testing&lt;br&gt;                2. Microbiological testing for SARS-CoV-2 infection of upper or lower respiratory tract secretions or both has occurred or is intended to occur&lt;br&gt;&lt;br&gt;                Immunoglobulin domain:&lt;br&gt;                1. COVID-19 infection is confirmed by microbiological testing&lt;br&gt;&lt;br&gt;                Therapeutic anticoagulation domain:&lt;br&gt;                1. COVID-19 infection is suspected by the treating clinician or has been confirmed by microbiological testing&lt;br&gt;                2. Microbiological testing for SARS-CoV-2 infection of upper or lower respiratory tract secretions or both has occurred or is intended to occur&lt;br&gt;</t>
  </si>
  <si>
    <t>Exclusion criteria: &lt;br&gt;                1. Healthcare-associated pneumonia:&lt;br&gt;                1.1. Prior to this illness, has been an in-patient in any healthcare facility within the last 30 days&lt;br&gt;                1.2. Resident of a nursing home or long term care facility&lt;br&gt;                2. Death is deemed imminent or inevitable during this hospital admission AND one or more of the patient, substitute decision-maker or attending physician are not committed to full active treatment&lt;br&gt;                3. Previous participation in this REMAP within the last 90 days&lt;br&gt;&lt;br&gt;                Patients will be deemed eligible for each treatment domain if they don't meet any of the following domain-specific exclusion criteria&lt;br&gt;&lt;br&gt;                Antibiotic domain:&lt;br&gt;                1. Received more than 48 h of intravenous antibiotic treatment for this index illness&lt;br&gt;                2. More than 24 hours have elapsed since becoming eligible for this domain&lt;br&gt;                3. Known hypersensitivity to all of the study drugs in the site randomization schedule&lt;br&gt;                4. A specific antibiotic choice is indicated&lt;br&gt;                5. The treating clinician believes that participation in the domain would not be in the best interests of the patient&lt;br&gt;&lt;br&gt;                Macrolide duration domain (if randomised to a beta-lactam plus macrolide intervention within the antibiotic domain):&lt;br&gt;                1. The treating clinician believes that participation in the domain would not be in the best interests of the patient&lt;br&gt;&lt;br&gt;                Corticosteroid domain:&lt;br&gt;                1. An indication to prescribe systemic corticosteroids for a reason other than community-acquired pneumonia (CAP) (or severe sepsis) such as chronic corticosteroid use before admission, acute severe asthma, or suspected or proven Pneumocystis jiroveci pneumonia&lt;br&gt;                2. Have received an immunomodulatory dose of systemic corticosteroid therapy for more than 24 hours prior to the time of enrolment. An immunomodulatory dose is defined as &gt; 20 mg of hydrocortisone, &gt; 5 mg prednisone, &gt; 4 mg methylprednisolone or &gt; 0.8 mg dexamethasone per 24 hours&lt;br&gt;                3. The treating clinician believes that participation in the domain would not be in the best interests of the patient&lt;br&gt;&lt;br&gt;                Antiviral domain:&lt;br&gt;                1. More than 24 hours have elapsed since ICU admission&lt;br&gt;                2. Patient has already received more than 36 hours of treatment with any non-trial prescribed systemic antiviral medication intended to be active against COVID-19 during this hospital admission&lt;br&gt;                3. Patient has been randomized in a trial evaluating an antiviral intended to be active against COVID-19, where the protocol of that trial requires ongoing administration of study drug&lt;br&gt;                4. In areas where MERS-CoV infection is endemic, the patient has laboratory-confirmed MERS-CoV infection&lt;br&gt;                5. The treating clinician believes that participation in the domain would not be in the best interests of the patient&lt;br&gt;                6. Known hypersensitivity to an agent specified as an intervention in this domain will exclude a patient from receiving that agent&lt;br&gt;                7. Receiving an agent that is specified as an intervention in this domain as a usual medication prior to this hospitalization will exclude a patient from receiving that agent&lt;br&gt;                8. Known HIV infection will exclude a patient from receiving lopinavir/ritonavir&lt;br&gt;                9. Known or suspected pregnancy will resul</t>
  </si>
  <si>
    <t>The number of days alive and not requiring ICU organ support measured at day 21. Any death before hospital discharge is recorded as -1 on this ordinal scale. All patients who never receive organ failure support while admitted to an ICU will be coded as 22.</t>
  </si>
  <si>
    <t>Safety and efficacy of intranasal delivery of BromAc¬Æ (Bromelain &amp; Acetylcysteine) in swab positive SARS-CoV-2 patients ‚Äì inactivating the COVID-19 virus by cleavage of the spike and other glycoproteins</t>
  </si>
  <si>
    <t>This is a phase I study on the safety of a combination of Bromelain and Acetylcysteine (BromAc¬Æ), where 30 patients who are PCR-positive for SARS-CoV-2 that are otherwise well and remain in the outpatient setting will receive BromAc¬Æ as an intranasal spray. This drug is a product that combines these two existing products (Bromelain and Acetylcysteine), along with 5% glucose to be delivered into the nose via spray bottle delivery. The dose of the nose spray will vary based on dose escalation with Bromelain 25, 50, 75 and 100ug/ml. The dose of Acetylcysteine will be 10mg/ml. Doses will be increased after every 10 patients with the first patient receiving dose level 2 (50ug Bromelain) if safe based on the number of dose limiting toxicities. Cohorts will commence one week apart. The nose spray will be administered four times per day for five days. The participant will be asked to electronically log administration of the drug and any symptoms or side effects. In addition, the patient will be assessed for symptoms and side effects on daily follow up phone calls as well as preliminary evidence of efficacy with daily RT-PCR for viral load.</t>
  </si>
  <si>
    <t>https://anzctr.org.au/ACTRN12620000788976.aspx</t>
  </si>
  <si>
    <t>Safety and efficacy of intranasal delivery of BromAc¬Æ (Bromelain &amp; Acetylcysteine) in swab positive SARS-CoV-2 COVID-19 patients</t>
  </si>
  <si>
    <t>ACTRN12620000788976</t>
  </si>
  <si>
    <t>Purpose: Treatment; Allocation: Non-randomised trial; Masking: Open (masking not used);Assignment: Single group;Type of endpoint: Safety;</t>
  </si>
  <si>
    <t>Mucpharm Pty Ltd</t>
  </si>
  <si>
    <t>SARS-CoV-2;COVID19; &lt;br&gt;SARS-CoV-2 &lt;br&gt;COVID19;Infection - Other infectious diseases;Respiratory - Other respiratory disorders / diseases</t>
  </si>
  <si>
    <t>Inclusion criteria: ‚Ä¢	Aged 18 years or older _x000D_&lt;br&gt;‚Ä¢	Swab positive for SARS-CoV-2 based on RT-PCR (patients must be identified and commence treatment within 3 days of the positive result) _x000D_&lt;br&gt;‚Ä¢	Diagnostic PCR or pre-treatment PCR must have viral load titre measurement _x000D_&lt;br&gt;‚Ä¢	Swabbed within 48 hours of symptom onset _x000D_&lt;br&gt;‚Ä¢	Remain generally well and as an outpatient in isolation in their home _x000D_&lt;br&gt;‚Ä¢	Are considered suitable for the trial based on ability to follow protocol and provide informed consent  _x000D_&lt;br&gt;‚Ä¢	Are within a 50km radius of a study centre for ensuring adherence to trial procedures and follow up _x000D_&lt;br&gt;</t>
  </si>
  <si>
    <t>Exclusion criteria: ‚Ä¢	Have symptoms from SARS-CoV-2 that warrant admission to hospital, require supplemental oxygen therapy or are an inpatient in a hospital for SARS-CoV-2_x000D_&lt;br&gt;‚Ä¢	Are unwilling to undergo repeat swab for PCR viral load _x000D_&lt;br&gt;‚Ä¢	On anti-viral therapy for SARS-CoV-2 (for e.g. Remdesivir, Interferon-beta1alpha) or are enrolled in another clinical trial for SARS-CoV-2_x000D_&lt;br&gt;‚Ä¢	Have known allergy (anaphylaxis) to pineapples, papain, bromeliads, sulphur, eggs or Acetylcysteine that cannot be managed with steroids or antihistamine prophylaxis or any other serious unrelated allergy _x000D_&lt;br&gt;‚Ä¢	Have a coagulation disorder of any kind or are on anticoagulant or anti-platelet therapy that cannot be withheld for the treatment period_x000D_&lt;br&gt;‚Ä¢	ECOG &gt;2_x000D_&lt;br&gt;‚Ä¢	Have other serious comorbidities where inclusion in the trial will subject the patient to a higher risk of adverse events, including patients with uncontrolled intercurrent illness_x000D_&lt;br&gt;‚Ä¢	Pregnant women are excluded from this study because BromAc¬Æ has unknown but a potential risk for adverse events in nursing infants secondary to treatment of the mother. Breastfeeding should be discontinued if the mother is treated with BromAc¬Æ_x000D_&lt;br&gt;‚Ä¢	Patients with psychiatric illness/social situations that would limit compliance with study requirements._x000D_&lt;br&gt;‚Ä¢	Are unable to give fully informed and educated consent or are unable to comply with the standard follow up procedures of a clinical trial</t>
  </si>
  <si>
    <t>To characterise and evaluate the safety of BromAc¬Æ following nasopharyngeal delivery by symptom and side effect assessment on daily phone call follow up with a study investigator or nurse and electronic diary. Examples of potential side effects include nasal irritation, nose bleed, nasal dryness.[Symptoms and side effects will be assessed daily during treatment days 1-5 then at days 7, 14, 21 and 26.];Determine the maximum tolerated dose (MTD) of BromAc¬Æ delivered by nasopharyngeal spray by dose escalation (25, 50, 75, 100ug/ml Bromelain and standard Acetylcysteine 10ug/ml). Toxicity will be monitored by modified toxicity probability interval, MTPI, design and graded according to the Common Terminology Criteria for Adverse Events criteria [Toxicity will be assessed daily during treatment days 1-5 then at days 7, 14, 21 and 26.];Proportion of patients with treatment-emergent serious adverse events (SAEs) which will be identified by daily phone call follow up with a study investigator or nurse and electronic diary. Examples of potential adverse events effects include nose bleed, anaphylaxis.[Symptoms and side effects will be assessed daily during treatment days 1-5 then at days 7, 14, 21 and 26.]</t>
  </si>
  <si>
    <t>A PHASE 1/2, PLACEBO-CONTROLLED, RANDOMIZED, AND OBSERVER-BLIND STUDY TO EVALUATE THE SAFETY, TOLERABILITY, AND IMMUNOGENICITY OF A SARS-COV-2 RNA VACCINE CANDIDATE AGAINST COVID-19 IN HEALTHY JAPANESE ADULTS</t>
  </si>
  <si>
    <t>Biological: BNT162b2;Other: Placebo</t>
  </si>
  <si>
    <t>https://clinicaltrials.gov/show/NCT04588480</t>
  </si>
  <si>
    <t>Study to Evaluate the Safety, Tolerability, and Immunogenicity of an RNA Vaccine Candidate Against COVID-19 in Healthy Japanese Adults</t>
  </si>
  <si>
    <t>NCT04588480</t>
  </si>
  <si>
    <t>_x000D_&lt;br&gt;        Inclusion Criteria:_x000D_&lt;br&gt;_x000D_&lt;br&gt;          -  Japanese male or female participants between the ages of 20 and 85 years, inclusive,_x000D_&lt;br&gt;             at randomization._x000D_&lt;br&gt;_x000D_&lt;br&gt;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COVID-19._x000D_&lt;br&gt;_x000D_&lt;br&gt;          -  Previous confirmed diagnosis of COVID-19._x000D_&lt;br&gt;_x000D_&lt;br&gt;          -  Immunocompromised individuals with known or suspected immunodeficiency, as determined_x000D_&lt;br&gt;             by history and/or laboratory/physical examination._x000D_&lt;br&gt;_x000D_&lt;br&gt;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Subset only: Any screening hematology and/or blood chemistry laboratory value that_x000D_&lt;br&gt;             meets the definition of a = Grade 1 abnormality._x000D_&lt;br&gt;_x000D_&lt;br&gt;          -  Investigator site staff or Pfizer employees directly involved in the conduct of the_x000D_&lt;br&gt;             study, site staff otherwise supervised by the investigator, and their respective_x000D_&lt;br&gt;             family members._x000D_&lt;br&gt;</t>
  </si>
  <si>
    <t>Percentage of participants reporting local reactions;Percentage of participants reporting systemic events;Percentage of participants reporting adverse events;Percentage of participants reporting serious adverse events;Percentage of subset participants with abnormal hematology and chemistry laboratory values;Percentage of subset participants with abnormal hematology and chemistry laboratory values;Percentage of subset participants with abnormal hematology and chemistry laboratory values;Percentage of subset participants with grading shifts in hematology and chemistry laboratory assessments;Percentage of subset participants with grading shifts in hematology and chemistry laboratory assessments;Percentage of subset participants with grading shifts in hematology and chemistry laboratory assessments;SARS-CoV-2 serum neutralizing antibody levels, expressed as GMTs;GMFR in SARS-CoV-2 serum neutralizing titers;SARS-CoV-2 S1-binding IgG levels, expressed as GMCs;GMFR in SARS-CoV-2 S1-binding IgG levels</t>
  </si>
  <si>
    <t>Reducing Hospital Admission of Elderly in SARS-CoV-2 Pandemic Via the Induction of Trained Immunity by Bacillus Calmette-Gu√©rin Vaccination, a Randomized Controlled Trial</t>
  </si>
  <si>
    <t>Biological: BCG vaccine;Biological: Placebo</t>
  </si>
  <si>
    <t>https://clinicaltrials.gov/show/NCT04417335</t>
  </si>
  <si>
    <t>Reducing COVID-19 Related Hospital Admission in Elderly by BCG Vaccination</t>
  </si>
  <si>
    <t>NCT04417335</t>
  </si>
  <si>
    <t>Radboud University</t>
  </si>
  <si>
    <t>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t>
  </si>
  <si>
    <t>SARS-CoV-2 related hospital admission</t>
  </si>
  <si>
    <t>A Phase 2 Randomized Single-Blind Study to Evaluate the Activity and Safety of Low Dose Oral Selinexor (KPT-330) in Patients with Severe COVID-19 Infection - Low Dose Oral Selinexor in Patients with Severe COVID-19 Infection</t>
  </si>
  <si>
    <t>Low Dose Oral Selinexor in Patients with Severe COVID-19 Infection</t>
  </si>
  <si>
    <t>EUCTR2020-001411-25-GB</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</si>
  <si>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</si>
  <si>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</si>
  <si>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</si>
  <si>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</si>
  <si>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</si>
  <si>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Clinical Study of Chloroquine Phosphate in the Treatment of 2019-nCoV Infection</t>
  </si>
  <si>
    <t>Experimental group:chloroquine phosphate ;Control group:none;</t>
  </si>
  <si>
    <t>http://www.chictr.org.cn/showproj.aspx?proj=50843</t>
  </si>
  <si>
    <t>Randomized controlled trial for Chloroquine Phosphate in the Treatment of novel coronavirus pneumonia (COVID-19)</t>
  </si>
  <si>
    <t>ChiCTR2000030718</t>
  </si>
  <si>
    <t>Zhao Yan</t>
  </si>
  <si>
    <t>doctoryanzhao@whu.edu.cn</t>
  </si>
  <si>
    <t>+86 13995577963</t>
  </si>
  <si>
    <t>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</si>
  <si>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</si>
  <si>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 xml:space="preserve">An open label randomized controlled trial of chloroquine, hydroxychloroquine or only supportive care in patients admitted with moderate to severe COVID-19
</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</si>
  <si>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</si>
  <si>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https://trialregister.nl/trial/8490</t>
  </si>
  <si>
    <t>NL8490</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</si>
  <si>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</si>
  <si>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</si>
  <si>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</si>
  <si>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</si>
  <si>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</si>
  <si>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	Composite endpoint with disease progression defined as a NEWS2score = 7 within 14 days or resulting in admission to Intensive/Medium Care unit or resulting in death within 14 days.</t>
  </si>
  <si>
    <t>Comparative study of Tocilizumab Vs Itolizumab in covid 19 Patient √¢??Randomized control trial</t>
  </si>
  <si>
    <t>Intervention1: Patient will be given itolizumab 1.6mg/kg in a single dose: GROUP2:Patient will be given itolizumab 1.6mg/kg in a single dose&lt;br&gt;Intervention2: Patient will be given Tocilizumab 8mg/kg in a single dose: GROUP 1:Patient will be given Tocilizumab 8mg/kg in a single dose&lt;br&gt;Control Intervention1: Patient will be given Tocilizumab 8mg/kg in a single dose.: Group 1:Patient will be given Tocilizumab 8mg/kg in a single dose.&lt;br&gt;Control Intervention2: Patient will be given itolizumab 1.6mg/kg in a single dose: GROUP 2 :Patient will be given itolizumab 1.6mg/kg in a single dose&lt;br&gt;</t>
  </si>
  <si>
    <t>http://www.ctri.nic.in/Clinicaltrials/pmaindet2.php?trialid=48319</t>
  </si>
  <si>
    <t>Comparison of Tocilizumab Vs Itolizumab in covid 19 patient.</t>
  </si>
  <si>
    <t>CTRI/2020/10/028325</t>
  </si>
  <si>
    <t>Randomized, Parallel Group, Active Controlled Trial
  Method of generating randomization sequence:Computer generated randomization  Method of allocation concealment:Sequentially numbered, sealed, opaque envelopes  Blinding and masking:Participant and Outcome Assessor Blinded</t>
  </si>
  <si>
    <t>Dr Poonam kumari</t>
  </si>
  <si>
    <t>Department of Anaesthesiology,5th Floor, OT complex, Faculty Lounge, AIIMS Patna. Department of Anaesthesiology,5th Floor, OT complex, Faculty Lounge, AIIMS Patna.</t>
  </si>
  <si>
    <t>drpoonam1981@gmail.com</t>
  </si>
  <si>
    <t>Inclusion criteria: 1. Age 18 to 60 years &lt;br/ &gt;&lt;br&gt;2. Virological diagnosis of SARS-CoV2 infection &lt;br/ &gt;&lt;br&gt;  (PCR) &lt;br/ &gt;&lt;br&gt;3. Patients who are in moderate ARDS following &lt;br/ &gt;&lt;br&gt;   COVID-19 infection, as defined by PaO2/FiO2 &lt;br/ &gt;&lt;br&gt;   ratio of  &lt;200, or more than 25%  &lt;br/ &gt;&lt;br&gt;   deterioration from the immediate previous &lt;br/ &gt;&lt;br&gt;   value within 24hrs in patient having &lt;br/ &gt;&lt;br&gt;   po2/fio2 &gt;200. &lt;br/ &gt;&lt;br&gt;4. Baseline serum ferritin level √¢?¬•400ng/mL or &lt;br/ &gt;&lt;br&gt;   IL-6 levels greater than 4 times the upper &lt;br/ &gt;&lt;br&gt;   limit of normal (ULN) would be included.  &lt;br/ &gt;&lt;br&gt;</t>
  </si>
  <si>
    <t>Exclusion criteria: 1. Known case of severe allergic reactions to  &lt;br/ &gt;&lt;br&gt;   monoclonal antibodies &lt;br/ &gt;&lt;br&gt;2. Active tuberculosis (TB) infection &lt;br/ &gt;&lt;br&gt;3. History of inadequately treated tuberculosis &lt;br/ &gt;&lt;br&gt;   or latent tuberculosis &lt;br/ &gt;&lt;br&gt;4. Have received oral anti-rejection or immune- &lt;br/ &gt;&lt;br&gt;   suppressive drugs within the past 6 months &lt;br/ &gt;&lt;br&gt;5. Pregnant or breastfeeding, or positive &lt;br/ &gt;&lt;br&gt;   pregnancy test in a pre-dose examination &lt;br/ &gt;&lt;br&gt;6. Patients with known history of Hepatitis  &lt;br/ &gt;&lt;br&gt;   B, Hepatitis C or HIV  &lt;br/ &gt;&lt;br&gt;7. Absolute Neutrophils count (ANC)  &lt;1000 / mm3 &lt;br/ &gt;&lt;br&gt;8.  Platelets  &lt;50,000 / mm3 &lt;br/ &gt;&lt;br&gt;9.  Absolute Lymphocyte count (ALC):  &lt;500/mm3 &lt;br/ &gt;&lt;br&gt;10. Very severe ARDS Pao2/Fio2√¢?¬§100 with PEEP√¢?¬•5 &lt;br/ &gt;&lt;br&gt;11. ARDS due to others secondary infection/ &lt;br/ &gt;&lt;br&gt;   bacterial sepsis (High procalcitonin value) &lt;br/ &gt;&lt;br&gt;12. Those patient who will be  recruited for &lt;br/ &gt;&lt;br&gt;   another study &lt;br/ &gt;&lt;br&gt;</t>
  </si>
  <si>
    <t>P/F ratio [ baseline, during treatment before every dose  after 12 hr post dose,]  daily for one week,14th dayTimepoint: 3 month</t>
  </si>
  <si>
    <t>Multi-Center, Randomized Control Trial to Study the Effectiveness of Hyperbaric Oxygen for COVID-19 Patients With Moderate to Severe Respiratory Distress</t>
  </si>
  <si>
    <t>Device: Hyperbaric Oxygen Therapy (HBOT)</t>
  </si>
  <si>
    <t>https://clinicaltrials.gov/show/NCT04619719</t>
  </si>
  <si>
    <t>Hyperbaric Oxygen for COVID-19 Patients With Moderate to Severe Respiratory Distress</t>
  </si>
  <si>
    <t>NCT04619719</t>
  </si>
  <si>
    <t>David Lee, MD;Scott Gorenstein, MD;David Lee, MD</t>
  </si>
  <si>
    <t>;;David.Lee@nyulangone.org</t>
  </si>
  <si>
    <t>;;212-562-6561</t>
  </si>
  <si>
    <t>NYU Langone Health;NYU Langone Health;</t>
  </si>
  <si>
    <t>_x000D_&lt;br&gt;        Inclusion Criteria:_x000D_&lt;br&gt;_x000D_&lt;br&gt;          1. Male or female, age &gt; 18 years_x000D_&lt;br&gt;_x000D_&lt;br&gt;          2. Positive COVID 19 test or clear clinical diagnosis of COVID-19. Positive COVID-19 test_x000D_&lt;br&gt;             will be confirmed based on a result or patient reported history. Clear clinical_x000D_&lt;br&gt;             diagnosis of COVID-19 will be a combination of respiratory symptoms and clinical_x000D_&lt;br&gt;             findings based on laboratory values and radiographs._x000D_&lt;br&gt;_x000D_&lt;br&gt;          3. Respiratory compromise defined by a baseline supplemental oxygen requirement of 6_x000D_&lt;br&gt;             liters or higher as measured within the 24 hours before treatment_x000D_&lt;br&gt;_x000D_&lt;br&gt;        Exclusion Criteria:_x000D_&lt;br&gt;_x000D_&lt;br&gt;          1. Pregnancy_x000D_&lt;br&gt;_x000D_&lt;br&gt;          2. Untreated pneumothorax, which should be evaluated with a baseline chest radiograph_x000D_&lt;br&gt;             prior to enrollment_x000D_&lt;br&gt;_x000D_&lt;br&gt;          3. Presence of pneumomediastinum, pneumopericardium, significant subcutaneous emphysema,_x000D_&lt;br&gt;             or pulmonary blebs, which should also be evaluated with a baseline chest radiograph_x000D_&lt;br&gt;             prior to enrollment_x000D_&lt;br&gt;_x000D_&lt;br&gt;          4. Intubated patients_x000D_&lt;br&gt;_x000D_&lt;br&gt;          5. Patients requiring non-invasive mechanical ventilation (CPAP/BiPAP)_x000D_&lt;br&gt;_x000D_&lt;br&gt;          6. Any patient who will not be stable for transport to the hyperbaric chamber, in_x000D_&lt;br&gt;             addition to any relative contraindications identified by the treating hyperbaric_x000D_&lt;br&gt;             physician (e.g., severely impaired cardiac output due to significant myocardial_x000D_&lt;br&gt;             injury)._x000D_&lt;br&gt;_x000D_&lt;br&gt;          7. Any patient without the capacity to provide informed consent_x000D_&lt;br&gt;</t>
  </si>
  <si>
    <t>Time to Patient Mortality</t>
  </si>
  <si>
    <t>A Phase 1/2 Trial of Leflunomide for the Treatment of Severe COVID-19 in Patients With a Concurrent Malignancy</t>
  </si>
  <si>
    <t>Other: Best Practice;Drug: Leflunomide;Drug: Placebo Administration</t>
  </si>
  <si>
    <t>https://clinicaltrials.gov/show/NCT04532372</t>
  </si>
  <si>
    <t>Leflunomide for the Treatment of Severe COVID-19 in Patients With a Concurrent Malignancy</t>
  </si>
  <si>
    <t>NCT04532372</t>
  </si>
  <si>
    <t>Sanjeet S Dadwal;Sanjeet S. Dadwal</t>
  </si>
  <si>
    <t>;sdadwal@coh.org</t>
  </si>
  <si>
    <t>;626-218-8202</t>
  </si>
  <si>
    <t>_x000D_&lt;br&gt;        Inclusion Criteria:_x000D_&lt;br&gt;_x000D_&lt;br&gt;          -  Documented informed consent of the participant and/or legally authorized_x000D_&lt;br&gt;             representative. Assent, when appropriate, will be obtained per institutional_x000D_&lt;br&gt;             guidelines. Cognitively impaired subjects may enroll in the phase 2 portion if_x000D_&lt;br&gt;             adequate psychosocial support is provided_x000D_&lt;br&gt;_x000D_&lt;br&gt;          -  SARS-CoV-2 infection confirmed by a PCR-based test within 4 days prior to enrollment_x000D_&lt;br&gt;_x000D_&lt;br&gt;          -  COVID-19 disease baseline severity of Severe according to FDA guidance, as defined by:_x000D_&lt;br&gt;_x000D_&lt;br&gt;               -  Symptoms suggestive of severe systemic illness with COVID-19, which could include_x000D_&lt;br&gt;                  any symptom of fever, cough, sore throat, malaise, headache, muscle pain,_x000D_&lt;br&gt;                  gastrointestinal symptoms, or shortness of breath at rest, or respiratory_x000D_&lt;br&gt;                  distress_x000D_&lt;br&gt;_x000D_&lt;br&gt;               -  Clinical signs indicative of severe systemic illness with COVID-19, such as_x000D_&lt;br&gt;                  respiratory rate &gt;= 30 per minute, heart rate &gt;= 125 per minute, SpO2 =&lt; 93% on_x000D_&lt;br&gt;                  room air at sea level or partial pressure of oxygen (PaO2)/the fraction of_x000D_&lt;br&gt;                  inspired oxygen (FiO2) &lt; 300_x000D_&lt;br&gt;_x000D_&lt;br&gt;          -  Active cancer requiring systemic treatment within the last 2 years. Subjects should_x000D_&lt;br&gt;             not have received the following therapies for their malignancy within the indicated_x000D_&lt;br&gt;             time frames:_x000D_&lt;br&gt;_x000D_&lt;br&gt;               -  Local radiation therapy within 2 weeks prior to enrollment. If the involved field_x000D_&lt;br&gt;                  is small (single nodal area), 7 days prior to enrollment is allowed_x000D_&lt;br&gt;_x000D_&lt;br&gt;               -  Chemotherapy within 2 weeks prior to enrollment_x000D_&lt;br&gt;_x000D_&lt;br&gt;               -  Major surgery within 2 weeks prior to treatment_x000D_&lt;br&gt;_x000D_&lt;br&gt;               -  Autologous hematopoietic stem cell infusion within 12 weeks prior to enrollment_x000D_&lt;br&gt;_x000D_&lt;br&gt;               -  Antibody therapy, chimeric antigen receptor (CAR) T cells, or other biologic_x000D_&lt;br&gt;                  therapies within 12 weeks prior to enrollment_x000D_&lt;br&gt;_x000D_&lt;br&gt;               -  Allogeneic hematopoietic stem cell infusion within 16 weeks prior to enrollment_x000D_&lt;br&gt;                  These time frames should be considered the minimum allowed interval and may be_x000D_&lt;br&gt;                  longer per the judgment of the investigator_x000D_&lt;br&gt;_x000D_&lt;br&gt;          -  Adverse events related to prior cancer therapy must have recovered to =&lt; grade 1 or to_x000D_&lt;br&gt;             baseline_x000D_&lt;br&gt;_x000D_&lt;br&gt;          -  Subjects must be able to forgo systemic cancer therapy for ~39 days (14 days_x000D_&lt;br&gt;             treatment/placebo + 14 days monitoring + ~ 11 days cholestyramine)_x000D_&lt;br&gt;_x000D_&lt;br&gt;          -  Absolute neutrophil cunt (ANC) &gt;= 500/mm^3 (to be performed within 4 days prior to day_x000D_&lt;br&gt;             1 of protocol therapy unless otherwise stated)_x000D_&lt;br&gt;_x000D_&lt;br&gt;          -  Platelets &gt;= 25,000/mm^3 (to be performed within 4 days prior to day 1 of protocol_x000D_&lt;br&gt;             therapy unless otherwise stated)_x000D_&lt;br&gt;_x000D_&lt;br&gt;          -  Total bilirubin =&lt; 1.5 x upper limit of normal (ULN) (unless has Gilbert's disease)_x000D_&lt;br&gt;             (to be performed within 4 days prior to day 1 of protocol therapy unless otherwise_x000D_&lt;br&gt;             stated)_x000D_&lt;br&gt;_x000D_&lt;br&gt;          -  Aspartate aminotransferase (AST) =&lt; 2 x ULN (to be performed within 4 days prior to_x000D_&lt;br&gt;             day 1 of protocol therapy unless otherwise stated)_x000D_&lt;br&gt;_x000D_&lt;br&gt;          -  Alanine aminotransferase (ALT) =&lt; 2 x ULN (to be performed within 4 days prior to day_x000D_&lt;br&gt;             1 of protocol therapy unless otherwise stated)_x000D_&lt;br&gt;_x000D_&lt;br&gt;          -  Creatinine clearance of &gt;= 60 mL/min per 24-hour urine test or the Cockcroft-Gault_x000D_&lt;br&gt;             formula (to be performed within 4 days prior to day 1 of protocol therapy unless_x000D_&lt;br&gt;             otherwise stated)_x000D_&lt;br&gt;_x000D_&lt;br&gt;          -  Agreement by females and males of childbearing potential* to use an effective method_x000D_&lt;br&gt;             of birth control or abstain from heterosexual activity for the course of the study_x000D_&lt;br&gt;             until teriflunomide levels are verified to be less than 0.02 mg/L (0.02 ug/mL) for_x000D_&lt;br&gt;             patients given leflunomide, or until unblinding occurs for those given placebo._x000D_&lt;br&gt;             Contraception should also be used for the duration of administration of SOC drugs_x000D_&lt;br&gt;             during this study for the duration recommended in the prescribing information._x000D_&lt;br&gt;_x000D_&lt;br&gt;               -  Childbearing potential is defined as not being surgically sterilized (men and_x000D_&lt;br&gt;                  women) or have not been free from menses for &gt; 1 year (women only)_x000D_&lt;br&gt;_x000D_&lt;br&gt;        Exclusion Criteria:_x000D_&lt;br&gt;_x000D_&lt;br&gt;          -  Evidence of acute respiratory distress syndrome (ARDS), defined by at least one of the_x000D_&lt;br&gt;             following: endotracheal intubation and mechanical ventilation, oxygen delivered by_x000D_&lt;br&gt;             high-flow nasal cannula (heated, humidified, oxygen delivered via reinforced nasal_x000D_&lt;br&gt;             cannula at flow rates &gt; 20 L/min with fraction of delivered oxygen &gt;= 0.5),_x000D_&lt;br&gt;             noninvasive positive pressure ventilation, extracorporeal membrane oxygenation (ECMO),_x000D_&lt;br&gt;             or clinical diagnosis of respiratory failure (i.e., clinical need for one of the_x000D_&lt;br&gt;             preceding therapies, but preceding therapies not able to be administered in setting of_x000D_&lt;br&gt;             resource limitation)_x000D_&lt;br&gt;_x000D_&lt;br&gt;          -  Shock (defined by systolic blood pressure &lt; 90 mm Hg, or diastolic blood pressure &lt; 60_x000D_&lt;br&gt;             mm Hg or requiring vasopressors)_x000D_&lt;br&gt;_x000D_&lt;br&gt;          -  Evidence of multi-organ dysfunction/failure_x000D_&lt;br&gt;_x000D_&lt;br&gt;          -  Pre-existing acute or chronic liver disease_x000D_&lt;br&gt;_x000D_&lt;br&gt;          -  Patients with indolent local malignancies or pre-malignant conditions including but_x000D_&lt;br&gt;             not limited to:_x000D_&lt;br&gt;_x000D_&lt;br&gt;               -  Smoldering multiple myeloma or monoclonal gammopathy of undetermined significance_x000D_&lt;br&gt;                  (MGUS)_x000D_&lt;br&gt;_x000D_&lt;br&gt;               -  Basal or squamous cell carcinoma of the skin_x000D_&lt;br&gt;_x000D_&lt;br&gt;               -  Carcinoma in situ of the cervix or breast_x000D_&lt;br&gt;_x000D_&lt;br&gt;               -  Incidental histologic finding of prostate cancer (T1a or T1b using the tumor node_x000D_&lt;br&gt;                  metastasis [TNM] clinical staging system) or prostate cancer that is curative_x000D_&lt;br&gt;_x000D_&lt;br&gt;          -  History of allergic reactions attributed to compounds of similar chemical or biologic_x000D_&lt;br&gt;             composition to study agent_x000D_&lt;br&gt;_x000D_&lt;br&gt;          -  Secondary bacterial, fungal, or viral infections that are not adequately controlled_x000D_&lt;br&gt;_x000D_&lt;br&gt;          -  Any other condition that would, in the Investigator's judgment, contraindicate the_x000D_&lt;br&gt;             patient's participation in the clinical study due to safety concerns with clinical_x000D_&lt;br&gt;             study procedures_x000D_&lt;br&gt;_x000D_&lt;br&gt;          -  If human immunodeficiency virus (HIV)-positive: CD4+ T cell count &lt; 200_x000D_&lt;br&gt;_x000D_&lt;br&gt;          -  Positive for tuberculosis antigen (e.g., T-spot test)_x000D_&lt;br&gt;_x000D_&lt;br&gt;          -  Presence of liver metastasis_x000D_&lt;br&gt;_x000D_&lt;br&gt;          -  Gastrointestinal (GI) malignancies associated with malabsorption and inability to take_x000D_&lt;br&gt;             cholestyramine_x000D_&lt;br&gt;_x000D_&lt;br&gt;          -  Steroids, except for low-dose replacement or high-dose for management of acute_x000D_&lt;br&gt;             symptoms such as ARDS_x000D_&lt;br&gt;_x000D_&lt;br&gt;          -  Any new immunosuppressive medication in the 4 weeks prior to enrollment, excepting_x000D_&lt;br&gt;             agents used for treatment of COVID-19 that may also have immunosuppressive properties_x000D_&lt;br&gt;_x000D_&lt;br&gt;          -  Medications that are CYP1A2 inducers, CYP2C8 inhibitors, and vitamin K antagonists, if_x000D_&lt;br&gt;             these medications are not approved by the investigator. CYP1A2 inducers, CYP2C8_x000D_&lt;br&gt;             inhibitors, and vitamin K antagonists that are approved by the investigator are_x000D_&lt;br&gt;             allowed_x000D_&lt;br&gt;_x000D_&lt;br&gt;          -  Concurrent administration of live vaccines_x000D_&lt;br&gt;_x000D_&lt;br&gt;          -  Prospe</t>
  </si>
  <si>
    <t>Incidence of toxicity, graded according to the NCI CTCAE version 5;Maximum tolerated dose (MTD) (Phase 1);Clinical activity (Response)(Phase 2)</t>
  </si>
  <si>
    <t>The C3 Nitazoxanide for Mild to Moderate COVID-19 in HIV-infected and HIV-uninfected Adults With Enhanced Risk: a Double-blind, Randomised, Placebo-controlled Trial in a Resource-poor Setting</t>
  </si>
  <si>
    <t>https://clinicaltrials.gov/show/NCT04523090</t>
  </si>
  <si>
    <t>Catalysing the Containment of COVID-19</t>
  </si>
  <si>
    <t>NCT04523090</t>
  </si>
  <si>
    <t>C3-RCT</t>
  </si>
  <si>
    <t>Keertan Dheda, MD/PhD;Keertan Dheda, MD/PhD</t>
  </si>
  <si>
    <t>Keertan.Dheda@uct.ac.za;</t>
  </si>
  <si>
    <t>+27214047654;</t>
  </si>
  <si>
    <t>_x000D_&lt;br&gt;        Inclusion Criteria:_x000D_&lt;br&gt;_x000D_&lt;br&gt;          1. Adults &gt;18 years of age._x000D_&lt;br&gt;_x000D_&lt;br&gt;          2. Confirmed COVID-19 on RT-PCR using NP or OP swabs (or sputum or another sample e.g._x000D_&lt;br&gt;_x000D_&lt;br&gt;             stool)._x000D_&lt;br&gt;_x000D_&lt;br&gt;          3. Presenting within 5 days of symptom onset._x000D_&lt;br&gt;_x000D_&lt;br&gt;          4. Not requiring immediate hospitalisation._x000D_&lt;br&gt;_x000D_&lt;br&gt;          5. Patients with non-severe i.e. mild disease (respiratory rate &lt;25/min), pulse rate &lt;120_x000D_&lt;br&gt;             beats/min, oxygen saturation of =95%_x000D_&lt;br&gt;_x000D_&lt;br&gt;          6. Enhanced risk and/or HIV-infected_x000D_&lt;br&gt;_x000D_&lt;br&gt;        Exclusion Criteria:_x000D_&lt;br&gt;_x000D_&lt;br&gt;          1. Refusal or unable to sign informed consent._x000D_&lt;br&gt;_x000D_&lt;br&gt;          2. Patient who declines or will be unable to comply with follow up visits by study staff._x000D_&lt;br&gt;_x000D_&lt;br&gt;          3. Patients with advanced organ dysfunction/co-morbid conditions that in the opinion of_x000D_&lt;br&gt;             the study doctor would compromise the patient's well-being._x000D_&lt;br&gt;_x000D_&lt;br&gt;          4. Patients who have had symptoms for &gt; 5 days (as at the day of recruitment)._x000D_&lt;br&gt;_x000D_&lt;br&gt;          5. Patients who refuse HIV-testing._x000D_&lt;br&gt;_x000D_&lt;br&gt;          6. Patients using warfarin (Appendix A)_x000D_&lt;br&gt;_x000D_&lt;br&gt;          7. Patients with a body weight of less than 40kg._x000D_&lt;br&gt;_x000D_&lt;br&gt;          8. Women of child-bearing age (18-50 years) with a positive urine pregnancy test at_x000D_&lt;br&gt;             randomisation._x000D_&lt;br&gt;_x000D_&lt;br&gt;          9. Female patients who are currently breastfeeding._x000D_&lt;br&gt;_x000D_&lt;br&gt;         10. Patients without HIV infection or at least one enhanced risk characteristic_x000D_&lt;br&gt;</t>
  </si>
  <si>
    <t>Time specific disease severity</t>
  </si>
  <si>
    <t>Evaluation of the efficacy and side effects of combination therapy of Kaletra and Hydroxychloroquine in comparison with Atazanavir / Ritonavir and Hydroxychloroquine in the treatment of patients with COVID-19</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</si>
  <si>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</si>
  <si>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http://en.irct.ir/trial/48226</t>
  </si>
  <si>
    <t>Comparison of combination therapies of COVID_19</t>
  </si>
  <si>
    <t>IRCT20200517047485N1</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</si>
  <si>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</si>
  <si>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</si>
  <si>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</si>
  <si>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</si>
  <si>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</si>
  <si>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</si>
  <si>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t>
  </si>
  <si>
    <t>Oxygen saturation following combination therapy for COVID-19. Timepoint: Daily examination of the patient during hospitalization. Method of measurement: pulse oxymetry.</t>
  </si>
  <si>
    <t>COVID-19 Prevalence in a Single Large UK Rheumatology Centre and the Impact on Quality of Life From Stringent Social Distancing</t>
  </si>
  <si>
    <t>https://clinicaltrials.gov/show/NCT04542031</t>
  </si>
  <si>
    <t>COVID-19 in a Single Large UK Rheumatology Centre and Impact on QOL</t>
  </si>
  <si>
    <t>NCT04542031</t>
  </si>
  <si>
    <t>Covid19;Rheumatic Diseases</t>
  </si>
  <si>
    <t>James Bateman;James Bateman;James Bateman</t>
  </si>
  <si>
    <t>;jamesbateman@nhs.net;jamesbateman@nhs.net</t>
  </si>
  <si>
    <t>;01902307999;</t>
  </si>
  <si>
    <t>_x000D_&lt;br&gt;        Inclusion Criteria:_x000D_&lt;br&gt;_x000D_&lt;br&gt;          -  All rheumatology patients under active follow up at the Royal Wolverhampton Trust with_x000D_&lt;br&gt;             a validated mobile telephone number_x000D_&lt;br&gt;_x000D_&lt;br&gt;        Exclusion Criteria:_x000D_&lt;br&gt;_x000D_&lt;br&gt;          -  Patients without a validated mobile phone number linked to their hospital record_x000D_&lt;br&gt;</t>
  </si>
  <si>
    <t>Prevalence of COVID 19;Mortality rates from COVID 19;Health related quality of life - Short Form 12</t>
  </si>
  <si>
    <t>Clinical Trial on the Safety and Efficacy of Regadenoson for Moderate to Severe COVID-19 Adult Patients</t>
  </si>
  <si>
    <t>Drug: Regadenoson;Other: Placebo Control</t>
  </si>
  <si>
    <t>https://clinicaltrials.gov/show/NCT04606069</t>
  </si>
  <si>
    <t>Treat COVID-19 Patients With Regadenoson</t>
  </si>
  <si>
    <t>NCT04606069</t>
  </si>
  <si>
    <t>COVID-19;Lung Inflammation</t>
  </si>
  <si>
    <t>Christine L Lau, MD, MBA;Melissa Culligan, RN;Christine L Lau, MD, MBA</t>
  </si>
  <si>
    <t>;mculligan@som.umaryland.edu;cllau@som.umaryland.edu</t>
  </si>
  <si>
    <t>;410-328-3995;410-328-8407</t>
  </si>
  <si>
    <t>University of Maryland, Baltimore;</t>
  </si>
  <si>
    <t>_x000D_&lt;br&gt;        Inclusion Criteria:_x000D_&lt;br&gt;_x000D_&lt;br&gt;          -  Age: adults 18 years and older_x000D_&lt;br&gt;_x000D_&lt;br&gt;          -  Laboratory-confirmed COVID-19+ by RT-PCR_x000D_&lt;br&gt;_x000D_&lt;br&gt;          -  Moderate to Severe COVID-19 patients according to FDA's COVID-19 treatment guideline_x000D_&lt;br&gt;             on Management of Persons with COVID-19: Moderate illness is defined as individuals who_x000D_&lt;br&gt;             have evidence of lower respiratory disease by clinical assessment or imaging and a_x000D_&lt;br&gt;             saturation of oxygen (SpO2) &gt;93% on room air at sea level. Severe Illness is defined_x000D_&lt;br&gt;             as individuals who have respiratory frequency &gt;30 breaths per minute, SpO2 = 93% on_x000D_&lt;br&gt;             room air at sea level, ratio of arterial partial pressure of oxygen to fraction of_x000D_&lt;br&gt;             inspired oxygen (PaO2/FiO2) &lt;300, or lung infiltrates &gt;50%_x000D_&lt;br&gt;_x000D_&lt;br&gt;          -  Written informed consent must be obtained before any study procedure is performed._x000D_&lt;br&gt;_x000D_&lt;br&gt;        Exclusion Criteria:_x000D_&lt;br&gt;_x000D_&lt;br&gt;          -  Pregnant or breastfeeding women_x000D_&lt;br&gt;_x000D_&lt;br&gt;          -  Symptoms or signs of acute myocardial ischemia_x000D_&lt;br&gt;_x000D_&lt;br&gt;          -  Sinoatrial (SA) and Atrioventricular (AV) Nodal Block/dysfunction_x000D_&lt;br&gt;_x000D_&lt;br&gt;          -  Symptoms or signs of Atrial Fibrillation/Atrial Flutter_x000D_&lt;br&gt;_x000D_&lt;br&gt;          -  History of Hypotension_x000D_&lt;br&gt;_x000D_&lt;br&gt;          -  History of severe hypertension not adequately controlled with anti-hypertensive_x000D_&lt;br&gt;             medications (Systolic blood pressure = 200 mmHg and/or Diastolic blood pressure = 110_x000D_&lt;br&gt;             mmHg)_x000D_&lt;br&gt;_x000D_&lt;br&gt;          -  Severe renal impairment defined as glomerular filtration rate (GFR) &lt; 30 ml/min_x000D_&lt;br&gt;_x000D_&lt;br&gt;          -  History of clinically overt stroke within the past 3 years_x000D_&lt;br&gt;_x000D_&lt;br&gt;          -  History of seizure disorder_x000D_&lt;br&gt;_x000D_&lt;br&gt;          -  Pre-existing asthma or chronic obstructive pulmonary disease_x000D_&lt;br&gt;_x000D_&lt;br&gt;          -  Chronic anti-coagulation or anti-platelet therapy that would preclude surgery_x000D_&lt;br&gt;             (prophylactic aspirin is acceptable)_x000D_&lt;br&gt;_x000D_&lt;br&gt;          -  12.Treatment within 30 days with Hydroxychloroquine (HCQ) or Azithromycin_x000D_&lt;br&gt;_x000D_&lt;br&gt;          -  Treatment with Janus Kinase inhibitors_x000D_&lt;br&gt;_x000D_&lt;br&gt;          -  Treatment with theophylline or aminophylline within 12 hours of study dosing_x000D_&lt;br&gt;_x000D_&lt;br&gt;          -  Treatment with Persantine and/or Aggrenox within 5 days_x000D_&lt;br&gt;_x000D_&lt;br&gt;          -  Other clinical conditions that in the opinion of the investigator would make the_x000D_&lt;br&gt;             subject unsuitable for the study_x000D_&lt;br&gt;</t>
  </si>
  <si>
    <t>Proportion of patients alive and free of respiratory failure through the 30-day trial.</t>
  </si>
  <si>
    <t>Investigating the effectiveness of psychological interventions on mental health of Kerman University of Medical Sciences‚Äôs mental health in hospitals and reference clinics</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</si>
  <si>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</si>
  <si>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http://en.irct.ir/trial/46803</t>
  </si>
  <si>
    <t>Investigating the effectiveness of psychological interventions on mental health</t>
  </si>
  <si>
    <t>IRCT20170611034452N11</t>
  </si>
  <si>
    <t>Randomization: Randomized, Blinding: Not blinded, Placebo: Not used, Assignment: Parallel, Purpose: Education/Guidance, Randomization description: Simple.</t>
  </si>
  <si>
    <t>Condition 1: anxiety. Condition 2: Coronavirus disease (COVID-19). &lt;br&gt;Anxiety disorder, unspecified &lt;br&gt;Coronavirus infection, unspecified;F41.9;B34.2</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</si>
  <si>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</si>
  <si>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</si>
  <si>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</si>
  <si>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</si>
  <si>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</si>
  <si>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</si>
  <si>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A Randomized, Controlled, Open Label, Multicentre, Two Arm, Two Dosage, Phase II Study
Assessing the Efficacy and Safety of Intravenous Administration of Adult Human Bone Marrow
Derived, Cultured, Pooled, Allogeneic Mesenchymal Stromal Cells in Patients with Acute
Respiratory Distress Syndrome Caused by Pneumonia due to COVID-19</t>
  </si>
  <si>
    <t>Intervention1: Stempeucel√Ç¬Æ: Ex - vivo cultured allogeneic&lt;br&gt;Mesenchymal stromal cells at a&lt;br&gt;dose of 200 million cells at Day 0 and Day 3&lt;br&gt;Control Intervention1: Control Arm: Standard of Care&lt;br&gt;</t>
  </si>
  <si>
    <t>http://www.ctri.nic.in/Clinicaltrials/pmaindet2.php?trialid=48119</t>
  </si>
  <si>
    <t>A study to evaluate the effects of stem cells in patients with Acute Respiratory Distress syndrome caused by Pneumonia due to COVID-19</t>
  </si>
  <si>
    <t>CTRI/2020/10/028250</t>
  </si>
  <si>
    <t>Randomized, Parallel Group, Placebo Controlled Trial
  Method of generating randomization sequence:Stratified randomization  Method of allocation concealment:Centralized  Blinding and masking:Open Label</t>
  </si>
  <si>
    <t>ICMR</t>
  </si>
  <si>
    <t>Dr Geeta Jotwani</t>
  </si>
  <si>
    <t>Indian Council of Medical Research Department of Health Research
Ministry of Health &amp; Family Welfare(Govt. of India) Ansari Nagar,
New Delhi</t>
  </si>
  <si>
    <t>pawan.gupta@stempeutics.com</t>
  </si>
  <si>
    <t>Stempeutics Research pvt. Ltd.</t>
  </si>
  <si>
    <t>Inclusion criteria: Patients must satisfy all of the following criteria to be included in the &lt;br/ &gt;&lt;br&gt;study: &lt;br/ &gt;&lt;br&gt;1. Males or females of age 18 to 65 years of Indian origin and diagnosed with COVID-19 by reverse transcription polymerase chain &lt;br/ &gt;&lt;br&gt;reaction (RT-PCR) assay. &lt;br/ &gt;&lt;br&gt;2. Informed consent by the patient or his/her legal representative in case the patient is not capable of giving the consent. &lt;br/ &gt;&lt;br&gt;3. Patients diagnosed with COVID-19 pneumonia causing moderate and severe ARDS as per the Berlin ARDS definition. &lt;br/ &gt;&lt;br&gt;a. Respiratory failure within one week of a known insult or new and/or worsening respiratory symptoms &lt;br/ &gt;&lt;br&gt;b. Respiratory failure not fully explained by cardiac function or volume overload &lt;br/ &gt;&lt;br&gt;c. Moderate to severe hypoxemia must be present, defined as the &lt;br/ &gt;&lt;br&gt;ratio of PaO2/FiO2 on at least PEEP 5cmH2O: &lt;br/ &gt;&lt;br&gt;i Moderate ARDS: PaO2/FiO2  &gt;100 mmHg and ?200 mmHg, on &lt;br/ &gt;&lt;br&gt;ventilator settings that include PEEP ?5 cm H2O OR &lt;br/ &gt;&lt;br&gt;ii Severe ARDS: PaO2/FiO2 ?100 mmHg on ventilator settings that include PEEP ?5 cm H2O &lt;br/ &gt;&lt;br&gt;d. Bilateral opacities in chest X-ray or CT scan. &lt;br/ &gt;&lt;br&gt;4. Patients requiring mechanical ventilatory support. &lt;br/ &gt;&lt;br&gt;5. Patients who can start receiving BMMSCs within 72 hours (3 days) after the diagnosis of ARDS.</t>
  </si>
  <si>
    <t>Exclusion criteria: Patients may not be selected if any of the following criteria are &lt;br/ &gt;&lt;br&gt;present &lt;br/ &gt;&lt;br&gt;1. Any other cause of ARDS not attributable to SARS-CoV2. &lt;br/ &gt;&lt;br&gt;2. Patients whose life expectancy is  &lt; 6 months because of other causes other than the respiratory failure. &lt;br/ &gt;&lt;br&gt;3. Presence of any active &lt;br/ &gt;&lt;br&gt;malignancy. &lt;br/ &gt;&lt;br&gt;4. Any end stage organ disease as assessed by investigator which may possibly affects the safety of the study drug. &lt;br/ &gt;&lt;br&gt;5. Patient with history of any stem cell transplant in the past. &lt;br/ &gt;&lt;br&gt;6. Moderate to severe liver failure (Child √¢?? Pugh√¢??s score  &gt; 12). &lt;br/ &gt;&lt;br&gt;7. Patient with chronic respiratory disease or use of home oxygen therapy or use of ventilator at home. &lt;br/ &gt;&lt;br&gt;8. Patients for whom one week or longer has passed since the attachment of ventilator. &lt;br/ &gt;&lt;br&gt;9. Patient with pulmonary transplant or having history of lung lobectomy. &lt;br/ &gt;&lt;br&gt;10. Patient with clinically findings consistent with diffuse alveolar haemorrhage. &lt;br/ &gt;&lt;br&gt;11. Patients with mean arterial (blood)pressure 12. Patients who are appropriate to be treated with extracorporeal membrane oxygenation &lt;br/ &gt;&lt;br&gt;(ECMO) at screening or currently receiving ECMO. &lt;br/ &gt;&lt;br&gt;13. Patients who were resuscitated after cardio-respiratory arrest. &lt;br/ &gt;&lt;br&gt;14. Patients with uncontrolled co-morbidities like hypertension,diabetes mellitus etc., as per investigator discretion &lt;br/ &gt;&lt;br&gt;15. Patients who are under artificial dialysis at screening. &lt;br/ &gt;&lt;br&gt;16. Patient documented to have deep venous thrombosis or pulmonary embolism within last 3 months. &lt;br/ &gt;&lt;br&gt;17. Patients with a history of myocardial infarction within 6 months before screening. &lt;br/ &gt;&lt;br&gt;18. Women of childbearing age who are not using an adequate method of contraception. If the patient is menopausal, it must be documented. &lt;br/ &gt;&lt;br&gt;19. Pregnancy or breast feeding. &lt;br/ &gt;&lt;br&gt;20. Patient with HIV infection. &lt;br/ &gt;&lt;br&gt;21. Patient expected to have hypersensitivity for the study drug and/or excipients.</t>
  </si>
  <si>
    <t>The primary efficacy endpoints are: &lt;br/ &gt;&lt;br&gt;i. Mechanical ventilator free days 28 days after &lt;br/ &gt;&lt;br&gt;administration of BMMSCs &lt;br/ &gt;&lt;br&gt;ii. Percent mortality 28 days after administration &lt;br/ &gt;&lt;br&gt;of BMMSCsTimepoint: The primary efficacy endpoints are: &lt;br/ &gt;&lt;br&gt;i. Mechanical ventilator free days 28 days after &lt;br/ &gt;&lt;br&gt;administration of BMMSCs &lt;br/ &gt;&lt;br&gt;ii. Percent mortality 28 days after administration &lt;br/ &gt;&lt;br&gt;of BMMSCs</t>
  </si>
  <si>
    <t>Randomized Controlled Trial of Hydroxychloroquine Versus Placebo in Early Ambulatory Diagnosis and Treatment of Elderly COVID19 Patients</t>
  </si>
  <si>
    <t>https://clinicaltrials.gov/show/NCT04351516</t>
  </si>
  <si>
    <t>Test and Treat COVID 65plus+</t>
  </si>
  <si>
    <t>NCT04351516</t>
  </si>
  <si>
    <t>COVID65plus</t>
  </si>
  <si>
    <t>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t>
  </si>
  <si>
    <t>? Rate of hospitalization or death at day 7 after study inclusion</t>
  </si>
  <si>
    <t>Airway Pressure Release Ventilation versus Low- Tidal Volume Ventilation in SARS- CoV-2 Infected ARDS Patients: A Randomized Controlled Trial</t>
  </si>
  <si>
    <t>Intervention1: Airway Pressure Release Ventilation: Patients will be transitioned from their previous volume assist-controlled ventilation to APRV with the following initial settings: high airway pressure (Phigh) of at the Pplat measured during previous VCV settings, not to exceed 30 cm H2O; low airway pressure (Plow) will be set at 5 cm H2O (minimal pressure level was used to prevent atelectasis per standard practice); duration of release (Tlow) will be set as 1.5 times of expiratory time constant and further adjusted to achieve 75% of peak expiratory flow rate. Thigh will be around 5s to achieve a release frequency of 10- 14/min.&lt;br&gt;Control Intervention1: Low tidal volume (LTV) ventilation: In the LTV group, tidal volume target  will be 6  mL/ kg PBW, with allowances for 4√¢??8  mL/kg PBW to minimize asynchrony between the patient and ventilator; PEEP levels will be adjusted by the ARDSnet PEEP-FiO2 table, and then tidal volume and the respiratory rate will be regulated to achieve the above target pH. When PFR is  150, PEEP will be tittered on the basis of lowest driving pressure.&lt;br&gt;</t>
  </si>
  <si>
    <t>http://www.ctri.nic.in/Clinicaltrials/pmaindet2.php?trialid=44862</t>
  </si>
  <si>
    <t>Comparison two types of artificial respiration in severe COVID-19 patients</t>
  </si>
  <si>
    <t>CTRI/2020/08/027502</t>
  </si>
  <si>
    <t>Randomized, Parallel Group Trial
  Method of generating randomization sequence:Stratified block randomization  Method of allocation concealment:Centralized  Blinding and masking:Participant and Outcome Assessor Blinded</t>
  </si>
  <si>
    <t>Room No: 5011, Teaching Block
All India Institute of Medical Sciences,
Ansari Nagar</t>
  </si>
  <si>
    <t>souvimaitra@live.com</t>
  </si>
  <si>
    <t>Inclusion criteria: Adult patients (aged between 18 &amp; 75y) of either sex with laboratory confirmed SARS- CoV-2 infection, fulfilling Berlin definition of ARDS requiring invasive mechanical ventilation will be included in this study.</t>
  </si>
  <si>
    <t>Exclusion criteria: 1.	Refusal to participate &lt;br/ &gt;&lt;br&gt;2.	Moribund patients with life expectancy less than 48h &lt;br/ &gt;&lt;br&gt;3.	Pregnancy &lt;br/ &gt;&lt;br&gt;4.	Patients requiring more than 20mcg/min of noradrenalin support or equivalent dose of another inotropes/ vasopressor &lt;br/ &gt;&lt;br&gt;5.	Co-existing chronic obstructive pulmonary disease &lt;br/ &gt;&lt;br&gt;6.	Co- existing Neuro-muscular diseases &lt;br/ &gt;&lt;br&gt;7.	Recruitment in another randomized trial &lt;br/ &gt;&lt;br&gt;</t>
  </si>
  <si>
    <t>whether APRV reduces intensive care unit (ICU) mortality over LTV in mechanically ventilated SARS- CoV-2 infected patients with ARDSTimepoint: 28- day post randomization</t>
  </si>
  <si>
    <t>Efficacy of Convalescent Plasma Therapy in Patients With COVID-19: A Randomized Control Trial</t>
  </si>
  <si>
    <t>https://clinicaltrials.gov/show/NCT04425915</t>
  </si>
  <si>
    <t>Efficacy of Convalescent Plasma Therapy in Patients With COVID-19</t>
  </si>
  <si>
    <t>NCT04425915</t>
  </si>
  <si>
    <t>Dr Meenu Bajpai, MD</t>
  </si>
  <si>
    <t>mbajpai@ilbs.in</t>
  </si>
  <si>
    <t>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t>
  </si>
  <si>
    <t>Efficacy of convalescent plasma in severe COVID 19 patients in time to clinical improvement (Clinical improvement: Reduction of two points in ordinal scale or live discharge from the intensive care unit, whichever is earlier)</t>
  </si>
  <si>
    <t>Prospective, Open-label, Randomized, Multi-Center Study for Safety and Efficacy Evaluation of Inhaled Nitric Oxide (NO) Given Intermittently to Adults With Viral Pneumonia</t>
  </si>
  <si>
    <t>Device: LungFit‚Ñ¢</t>
  </si>
  <si>
    <t>https://clinicaltrials.gov/show/NCT04606407</t>
  </si>
  <si>
    <t>Inhaled NO for the Treatment of Viral Pneumonia in Adults</t>
  </si>
  <si>
    <t>NCT04606407</t>
  </si>
  <si>
    <t>Beyond Air Inc.</t>
  </si>
  <si>
    <t>Viral Pneumonia;Nitric Oxide;Respiratory Disease;Pneumonia, Viral;Inhaled Nitric Oxide;Covid19;SARS-CoV Infection</t>
  </si>
  <si>
    <t>November 7, 2020</t>
  </si>
  <si>
    <t>Asher Tal;Meital Hatan</t>
  </si>
  <si>
    <t>;mhatan@beyondair.net</t>
  </si>
  <si>
    <t>;+972-8-6320060</t>
  </si>
  <si>
    <t>_x000D_&lt;br&gt;        Inclusion Criteria:_x000D_&lt;br&gt;_x000D_&lt;br&gt;          -  Patients (male and female) admitted to the hospital for viral pneumonia and found_x000D_&lt;br&gt;             positive for viral infection via nasal swab_x000D_&lt;br&gt;_x000D_&lt;br&gt;          -  Age 18 to 80 years_x000D_&lt;br&gt;_x000D_&lt;br&gt;          -  Female subjects must be willing to use medically acceptable contraception from_x000D_&lt;br&gt;             screening to Day 30 (acceptable forms of contraception: abstinence, hormonal birth_x000D_&lt;br&gt;             control, intrauterine device, or barrier method plus a spermicidal agent)._x000D_&lt;br&gt;_x000D_&lt;br&gt;          -  Ability to understand and comply with study requirements._x000D_&lt;br&gt;_x000D_&lt;br&gt;          -  Signed informed consent by subject_x000D_&lt;br&gt;_x000D_&lt;br&gt;        Exclusion Criteria:_x000D_&lt;br&gt;_x000D_&lt;br&gt;          -  Patients who are treated with or require high flow nasal cannula, CPAP, intubation,_x000D_&lt;br&gt;             mechanical ventilation, or tracheostomy_x000D_&lt;br&gt;_x000D_&lt;br&gt;          -  Breastfeeding or pregnancy as evidenced by a positive pregnancy test._x000D_&lt;br&gt;_x000D_&lt;br&gt;          -  Subjects diagnosed with immunodeficiency, with history of congestive or unstable heart_x000D_&lt;br&gt;             disease, left ventricular dysfunction (LVEF &lt;40%) or myocardial damage, severe_x000D_&lt;br&gt;             pulmonary hypertension and/or unstable hypertension_x000D_&lt;br&gt;_x000D_&lt;br&gt;          -  Use of an investigational drug during the last 30 days prior enrollment_x000D_&lt;br&gt;_x000D_&lt;br&gt;          -  Methemoglobin level &gt;3% at screening_x000D_&lt;br&gt;_x000D_&lt;br&gt;          -  Patients on chronic (over two weeks of treatment) systemic steroids (any formulation,_x000D_&lt;br&gt;             excluding Dexamethasone) within 30 days prior to enrollment._x000D_&lt;br&gt;_x000D_&lt;br&gt;          -  History of daily, continuous oxygen supplementation_x000D_&lt;br&gt;_x000D_&lt;br&gt;          -  Patients with BMI greater than or equal to 40_x000D_&lt;br&gt;_x000D_&lt;br&gt;          -  Patients with clinically significant anemia, e.g., Hb &lt;10.0 and/or thrombocytopenia,_x000D_&lt;br&gt;             e.g., Platelets &lt;75._x000D_&lt;br&gt;_x000D_&lt;br&gt;          -  Smokers who are unwilling to refrain from smoking during hospitalization_x000D_&lt;br&gt;_x000D_&lt;br&gt;          -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  The subject is identified by the investigator as being unable or unwilling to perform_x000D_&lt;br&gt;             study procedures._x000D_&lt;br&gt;</t>
  </si>
  <si>
    <t>incidence of Serious Adverse Events</t>
  </si>
  <si>
    <t>A prospective, interventional, single group study to evaluate safety and effectiveness of an Ayurvedic regimen as an add on treatment in hospitalized SARS-CoV2 tested positive pre-symptomatic, mild or moderate COVID-19 cases - COVID-19</t>
  </si>
  <si>
    <t>Intervention1: An Ayurvedic regimen: Patients in study group will receive following interventions along with conventional treatment.&lt;br&gt;1. Surasadi Kadha&lt;br&gt;Name of intervention: Surasadi Kadha&lt;br&gt;Route of administration: Oral&lt;br&gt;Dose: 50 ml TDS&lt;br&gt;Duration: 7 days&lt;br&gt;2. Capsule Vironil&lt;br&gt;Name of intervention: Capsule Vironil&lt;br&gt;Route of administration: Oral&lt;br&gt;Dose: 500 mg OD&lt;br&gt;Duration: 7 days&lt;br&gt;3. Capsule Bilvadi&lt;br&gt;Name of intervention: Capsule Bilvadi&lt;br&gt;Route of administration: Oral&lt;br&gt;Dose: 400 mg TDS&lt;br&gt;Duration: 7 days&lt;br&gt;Control Intervention1: Lukewarm Water: Patients in control group will receive conventional treatment and lukewarm water.&lt;br&gt;</t>
  </si>
  <si>
    <t>http://www.ctri.nic.in/Clinicaltrials/pmaindet2.php?trialid=45564</t>
  </si>
  <si>
    <t>A study to check effect of an Ayurvedic treatment on corona positive patients</t>
  </si>
  <si>
    <t>CTRI/2020/07/026601</t>
  </si>
  <si>
    <t>Single Arm Trial
  Method of generating randomization sequence:Stratified randomization  Method of allocation concealment:Not Applicable  Blinding and masking:Not Applicable</t>
  </si>
  <si>
    <t>Aarti Foundation Mumbai and Kutchhi Jain Foundation Mumbai</t>
  </si>
  <si>
    <t>DrShivprasad Charkha</t>
  </si>
  <si>
    <t>Shree Ayurved Chikitsalaya, Near Sarda Capital, Sahayognagar, DP Road, Beed, Maharashtra</t>
  </si>
  <si>
    <t>shriayurved104@gmail.com</t>
  </si>
  <si>
    <t>Shri Sant Dnyaneshwar Mauli Ayurved Pratishthan, Beed</t>
  </si>
  <si>
    <t>Inclusion criteria: 1. Individuals of either sex above 18 &lt;br/ &gt;&lt;br&gt;2. People who have been tested positive to be infected with SARS-CoV2 virus and presenting with no symptoms or mild to moderate symptoms. &lt;br/ &gt;&lt;br&gt;3. Subject who agrees for giving informed consent and provide signed and dated written IEC approved Informed Consent Form (ICF) prior to initiation of any study procedures</t>
  </si>
  <si>
    <t>Exclusion criteria: 1. Subjects who are not able to or not willing to sign an IRB/IEC approved consent form. &lt;br/ &gt;&lt;br&gt;2. COVID patients with symptoms classified as severe or critical. &lt;br/ &gt;&lt;br&gt;3. Persons with severe primary respiratory disease or other pneumonia &lt;br/ &gt;&lt;br&gt;4. Pregnant women &lt;br/ &gt;&lt;br&gt;5. Persons with serious complications of diseases such as cancer, heart disease, stroke, disabilities, mental illnesses, etc., and who are considered to be excluded from the study as evaluated by the investigators &lt;br/ &gt;&lt;br&gt;6. COVID-19 positive cases participating as subjects in the interventional arm of other COVID-19 clinical trials</t>
  </si>
  <si>
    <t>Change in result of RT-PCR test for SARS-CoV2Timepoint: Day 1 and 8</t>
  </si>
  <si>
    <t>Low Dose Radiotherapy as Antinflammatory Treatment for COVID-19 Pneumonitis</t>
  </si>
  <si>
    <t>Radiation: Radiotherapy</t>
  </si>
  <si>
    <t>https://clinicaltrials.gov/show/NCT04420390</t>
  </si>
  <si>
    <t>Low Dose Radiotherapy for COVID-19 Pneumonitis</t>
  </si>
  <si>
    <t>NCT04420390</t>
  </si>
  <si>
    <t>Hospital San Carlos, Madrid</t>
  </si>
  <si>
    <t>LOWRAD-Cov19</t>
  </si>
  <si>
    <t>Manuel Gonzalo Vazquez Masedo, MD,PhD;Manuel Gonzalo Vazquez Masedo, MD, PhD</t>
  </si>
  <si>
    <t>manuelgonzalo.vazquez@salud.madrid.org;manuelgonzalo.vazquez@salud.madrid.org</t>
  </si>
  <si>
    <t>913003000;913003000</t>
  </si>
  <si>
    <t>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t>
  </si>
  <si>
    <t>Radiological response;Radiological response</t>
  </si>
  <si>
    <t>COVID 19 : Seroprevalence Study of Anti SRAS-CoV-2 Antibodies in GHT Employees in Haute Bretagne</t>
  </si>
  <si>
    <t>Diagnostic Test: NG test;Diagnostic Test: Blood test;Behavioral: Self-questionnary</t>
  </si>
  <si>
    <t>https://clinicaltrials.gov/show/NCT04416308</t>
  </si>
  <si>
    <t>COVID 19 : Seroprevalence Study of Anti SRAS-CoV-2 Antibodies in GHT Employees in Haute Bretagne (AntiCoV-HB)</t>
  </si>
  <si>
    <t>NCT04416308</t>
  </si>
  <si>
    <t>AntiCoV-HB</t>
  </si>
  <si>
    <t>Christophe PARIS, MD;Ronan GARLANTEZEC, MD</t>
  </si>
  <si>
    <t>;ronan.garlantezec@chu-rennes.fr</t>
  </si>
  <si>
    <t>;+33 (0)2 99 28 93 00</t>
  </si>
  <si>
    <t>CHU RENNES;</t>
  </si>
  <si>
    <t>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t>
  </si>
  <si>
    <t>rate of presence of anti-SARS-CoV-2 antibodies (Ig G _ Ig M) among employees working in a GHT Haute Bretagne health establishment.</t>
  </si>
  <si>
    <t>A Stage 2/3, Adaptive, Randomized, Controlled, Double-blind Study to Investigate the Pharmacokinetics, Efficacy and Safety of the Hyperimmune Equine Serum (INM005) in Adult Patients With Moderate to Severe Confirmed SARS-CoV2 Disease.</t>
  </si>
  <si>
    <t>Drug: INM005;Drug: Placebo</t>
  </si>
  <si>
    <t>https://clinicaltrials.gov/show/NCT04494984</t>
  </si>
  <si>
    <t>A Study to Investigate the Pharmacokinetics, Efficacy and Safety of INM005 in Patients With COVID-19.</t>
  </si>
  <si>
    <t>NCT04494984</t>
  </si>
  <si>
    <t>Inmunova S.A.</t>
  </si>
  <si>
    <t>Santiago Sanguineti, Ph.D.</t>
  </si>
  <si>
    <t>_x000D_&lt;br&gt;        Inclusion Criteria:_x000D_&lt;br&gt;_x000D_&lt;br&gt;          1. Subjects of both sexes aged 18 to 79 years of age_x000D_&lt;br&gt;_x000D_&lt;br&gt;          2. SARS-CoV-2 infection confirmed by PCR for virus detection_x000D_&lt;br&gt;_x000D_&lt;br&gt;          3. Patients with moderate or severe disease by NIH definition, which requires_x000D_&lt;br&gt;             hospitalization._x000D_&lt;br&gt;_x000D_&lt;br&gt;          4. Acceptance to participate in the study by the signature of the informed consent by a_x000D_&lt;br&gt;             subject or their relative, if applicable_x000D_&lt;br&gt;_x000D_&lt;br&gt;          5. Be within 10 days of the onset of symptoms at the time of the Screening visit_x000D_&lt;br&gt;             according to a case definition from the National Ministry of Health_x000D_&lt;br&gt;_x000D_&lt;br&gt;          6. Female patients of child-bearing age with negative pregnancy test_x000D_&lt;br&gt;_x000D_&lt;br&gt;        Exclusion Criteria:_x000D_&lt;br&gt;_x000D_&lt;br&gt;          1. Patients who have received treatment with plasma from COVID-19 convalescents._x000D_&lt;br&gt;_x000D_&lt;br&gt;          2. Patients who are participating in other therapeutic clinical trials_x000D_&lt;br&gt;_x000D_&lt;br&gt;          3. Patients who require mechanical respiratory assistance or are hospitalized in the ICU_x000D_&lt;br&gt;             at the time of the screening visit._x000D_&lt;br&gt;_x000D_&lt;br&gt;          4. History of anaphylaxis, prior administration of equine serum (por example,_x000D_&lt;br&gt;             anti-tetanus serum or anti-ophidic serum or anti-arachnid toxin serum) or allergic_x000D_&lt;br&gt;             reaction due to contact or exposure to horses._x000D_&lt;br&gt;_x000D_&lt;br&gt;          5. Pregnant or breastfeeding women_x000D_&lt;br&gt;_x000D_&lt;br&gt;          6. Patients who, at the doctor's discretion, are likely to die within the next 30 days_x000D_&lt;br&gt;             due to a concomitant disease other than the study disease_x000D_&lt;br&gt;_x000D_&lt;br&gt;          7. Patients who are expected to be referred to another institution within 72 hours of_x000D_&lt;br&gt;             enrollment, which prevents proper follow-up of that patient._x000D_&lt;br&gt;</t>
  </si>
  <si>
    <t>Clinical changes in COVID-19 symptoms</t>
  </si>
  <si>
    <t>Transfusion of Convalescent Plasma for the Early Treatment of pneumonIa Due to SARSCoV2: a Multicenter Open Label Randomized Control Trial</t>
  </si>
  <si>
    <t>Biological: CONVALESCENT PLASMA</t>
  </si>
  <si>
    <t>https://clinicaltrials.gov/show/NCT04393727</t>
  </si>
  <si>
    <t>Transfusion of Convalescent Plasma for the Early Treatment of Patients With COVID-19</t>
  </si>
  <si>
    <t>NCT04393727</t>
  </si>
  <si>
    <t>Azienda Ospedaliero, Universitaria Pisana</t>
  </si>
  <si>
    <t>COVID;SARS-CoV 2</t>
  </si>
  <si>
    <t>TSUNAMI</t>
  </si>
  <si>
    <t>Francesco Menichetti</t>
  </si>
  <si>
    <t>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t>
  </si>
  <si>
    <t>Need of invasive mechanical ventilation</t>
  </si>
  <si>
    <t>treament group:Chinese medicine decoction;placebo group:placebo;</t>
  </si>
  <si>
    <t>http://www.chictr.org.cn/showproj.aspx?proj=48861</t>
  </si>
  <si>
    <t>Chinese medicine prevention and treatment program for suspected novel coronavirus pneumonia (COVID-19): a perspective, double-blind, placebo, randomised controlled trial</t>
  </si>
  <si>
    <t>ChiCTR2000029517</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</si>
  <si>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</si>
  <si>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</si>
  <si>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</si>
  <si>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</si>
  <si>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Relief of clinical symptoms and duration;</t>
  </si>
  <si>
    <t>A Phase II, Randomized, Open-label, Single-institution Study of the Effects of Povidone Iodine Oral Gargles and Nasal Rinses on Viral Load in Patients With COVID-19</t>
  </si>
  <si>
    <t>Drug: Saline oral/nasal rinse;Drug: 0.5% Povidone/Iodine oral/nasal rinse;Drug: 0.12% Chlorhexidine oral/nasal rinse</t>
  </si>
  <si>
    <t>https://clinicaltrials.gov/show/NCT04344236</t>
  </si>
  <si>
    <t>Gargling and Nasal Rinses to Reduce Oro- and Nasopharyngeal Viral Load in Patients With COVID-19</t>
  </si>
  <si>
    <t>NCT04344236</t>
  </si>
  <si>
    <t>Scott Rickert, MD;Scott Rickert, MD;Scott Rickert</t>
  </si>
  <si>
    <t>;scott.rickert@nyulangone.org;scott.rickert@nyulangone.org</t>
  </si>
  <si>
    <t>;646-501-7890;</t>
  </si>
  <si>
    <t>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t>
  </si>
  <si>
    <t>Viral load (and/or cycle time to PCR as a proxy for quantitative viral load) in the nasopharynx and oropharynx</t>
  </si>
  <si>
    <t>Using BCG Vaccine to Enhance Non-specific Protection of Senior Citizens During the COVID-19 Pandemic. A Randomized Clinical Trial.</t>
  </si>
  <si>
    <t>https://clinicaltrials.gov/show/NCT04542330</t>
  </si>
  <si>
    <t>Using BCG to Protect Senior Citizens During the COVID-19 Pandemic</t>
  </si>
  <si>
    <t>NCT04542330</t>
  </si>
  <si>
    <t>Covid19;Non-specific Effects of Vaccines;Heterologous Immunity;Morbidity;Immunosenescence;Vaccine Preventable Disease</t>
  </si>
  <si>
    <t>Anne Marie Rosendahl Madsen, MD;Christine Stabell Benn, DMSc;Anne Marie Rosendahl Madsen, MD;Anne Marie Rosendahl Madsen</t>
  </si>
  <si>
    <t>;;arosendahl@health.sdu.dk;</t>
  </si>
  <si>
    <t>;;22 56 31 34;</t>
  </si>
  <si>
    <t>Bandim Health Project, Department of Clinical Research, Uni. Southern Denmark;Bandim Health Project, Department of Clinical Research, Uni. Southern Denmark;</t>
  </si>
  <si>
    <t>_x000D_&lt;br&gt;        Inclusion Criteria:_x000D_&lt;br&gt;_x000D_&lt;br&gt;        ‚Ä¢ In order to be eligible to participate in this study, a subject must meet the following_x000D_&lt;br&gt;        criteria: =65 years old._x000D_&lt;br&gt;_x000D_&lt;br&gt;        Exclusion Criteria:_x000D_&lt;br&gt;_x000D_&lt;br&gt;          -  Known allergy to (components of) the BCG vaccine or serious adverse events in relation_x000D_&lt;br&gt;             to prior BCG administration_x000D_&lt;br&gt;_x000D_&lt;br&gt;          -  Previous Mycobacterium tuberculosis (M. tuberculosis) infection or known active or_x000D_&lt;br&gt;             latent infection with M. tuberculosis or other mycobacterial species_x000D_&lt;br&gt;_x000D_&lt;br&gt;          -  Previous confirmed COVID-19 infection_x000D_&lt;br&gt;_x000D_&lt;br&gt;          -  Fever (&gt;38 C) within the past 24 hours or suspicion of active viral or bacterial_x000D_&lt;br&gt;             infection_x000D_&lt;br&gt;_x000D_&lt;br&gt;          -  Vaccination with other live attenuated vaccine within the last 4 weeks_x000D_&lt;br&gt;_x000D_&lt;br&gt;          -  Severely immunocompromised subjects. This exclusion category comprises:_x000D_&lt;br&gt;_x000D_&lt;br&gt;          -  Subjects with known infection with the human immunodeficiency virus (HIV)_x000D_&lt;br&gt;_x000D_&lt;br&gt;          -  Subjects with solid organ transplantation or bone marrow transplantation_x000D_&lt;br&gt;_x000D_&lt;br&gt;          -  Subjects under chemotherapy_x000D_&lt;br&gt;_x000D_&lt;br&gt;          -  Subjects with primary immunodeficiency_x000D_&lt;br&gt;_x000D_&lt;br&gt;          -  Treatment with any anti-cytokine therapy within the last year_x000D_&lt;br&gt;_x000D_&lt;br&gt;          -  Treatment with oral or intravenous steroids defined as daily doses of 10 mg prednisone_x000D_&lt;br&gt;             or equivalent for longer than 3 months_x000D_&lt;br&gt;_x000D_&lt;br&gt;          -  Active solid or non-solid malignancy or lymphoma within the prior two years_x000D_&lt;br&gt;_x000D_&lt;br&gt;          -  Subjects who do not have access to e-Boks._x000D_&lt;br&gt;</t>
  </si>
  <si>
    <t>Acute infection</t>
  </si>
  <si>
    <t>Effect of Algomed, Menta longifolia, Chamomile, Althaea rosea, Malva sylvestris supplements on the Severity and Consequences of COVID-19</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</si>
  <si>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</si>
  <si>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http://en.irct.ir/trial/46828</t>
  </si>
  <si>
    <t>Effect of Algomed, Menta longifolia, Chamomile, Althaea rosea, Malva sylvestris supplements on the Severity and Consequences of Coronavirus 19 disease (COVID-19)</t>
  </si>
  <si>
    <t>IRCT20151228025732N51</t>
  </si>
  <si>
    <t>Coronavirus. &lt;br&gt;Coronavirus infection, unspecified;B34.2</t>
  </si>
  <si>
    <t>Rahimeh Eskandarian</t>
  </si>
  <si>
    <t>Street Amin, Semnan</t>
  </si>
  <si>
    <t>are20935@gmail.com</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</si>
  <si>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</si>
  <si>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</si>
  <si>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Clinical symptoms (Coronavirus infection). Timepoint: Before starting the study and daily until discharge. Method of measurement: Laboratory values and radiographic changes or CT scans.</t>
  </si>
  <si>
    <t>An International Multicenter, Adaptive, Randomized Double-Blind, Placebo-Controlled Trial of the Safety, Tolerability and
Efficacy of Anti-Coronavirus Hyperimmune Intravenous Immunoglobulin for the Treatment of Adult Hospitalized
Patients at Onset of Clinical Progression of COVID-19 - Inpatient Treatment with Anti-Coronavirus Immunoglobulin</t>
  </si>
  <si>
    <t>&lt;br&gt;Product Name: Anti-COVID-19 Hyperimmune Globulin (Human) - Grifols Therapeutics LLC&lt;br&gt;Pharmaceutical Form: Infusion&lt;br&gt;INN or Proposed INN: Anti-COVID-19 hyperimmune globulin(human)&lt;br&gt;Other descriptive name: Anti-SARS-CoV-2 polyclonal hyperimmune globulin&lt;br&gt;Concentration unit: mg/kg milligram(s)/kilogram&lt;br&gt;Concentration type: equal&lt;br&gt;Concentration number: 100-&lt;br&gt;Pharmaceutical form of the placebo: Solution for solution for infusion&lt;br&gt;Route of administration of the placebo: Intravenous use&lt;br&gt;&lt;br&gt;Trade Name: Anti-COVID-19 hyperimmune globulin (human) - Takeda Pharmaceuticals&lt;br&gt;Product Name: Anti-COVID-19 hyperimmune globulin (human) - Takeda Pharmaceuticals&lt;br&gt;Pharmaceutical Form: Infusion&lt;br&gt;INN or Proposed INN: Anti-COVID-19 hyperimmune globulin(human)&lt;br&gt;Other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globulin(human)-Emergent Biosolutions &lt;br&gt;Pharmaceutical Form: Infusion&lt;br&gt;INN or Proposed INN: Anti-COVID-19 hyperimmuneglobulin(human)-Emergent Biosolutions&lt;br&gt;Other descriptive name: Anti-SARS-CoV-2 polyclonal hyperimmune globulin&lt;br&gt;Concentration unit: mg/ml milligram(s)/millilitre&lt;br&gt;Concentration type: equal&lt;br&gt;Concentration number: 100-&lt;br&gt;Pharmaceutical form of the placebo: Solution for solution for infusion&lt;br&gt;Route of administration of the placebo: Intravenous use&lt;br&gt;&lt;br&gt;Product Name: Anti-COVID-19 hyperimmune globulin (human) CSL Behring AG&lt;br&gt;Pharmaceutical Form: Infusion&lt;br&gt;INN or Proposed INN: Anti-COVID-19 hyperimmune globulin(human)-CSL Behring AG&lt;br&gt;Other descriptive name: Anti-SARS-CoV-2 polyclonal hyperimmune globulin&lt;br&gt;Concentration u</t>
  </si>
  <si>
    <t>Treatment of patients with coronavirus infection with immunoglobulin</t>
  </si>
  <si>
    <t>EUCTR2020-002542-16-GR</t>
  </si>
  <si>
    <t>Controlled: yes&lt;br&gt;Randomised: yes&lt;br&gt;Open: no&lt;br&gt;Single blind: no&lt;br&gt;Double blind: yes&lt;br&gt;Parallel group: yes&lt;br&gt;Cross over: no&lt;br&gt;Other: yes&lt;br&gt;Other trial design description: adaptive&lt;br&gt;If controlled, specify comparator, Other Medicinial Product: no&lt;br&gt;Placebo: yes&lt;br&gt;Other: no&lt;br&gt;Number of treatment arms in the trial: 2&lt;br&gt;</t>
  </si>
  <si>
    <t>Regents of the University of Minnesota</t>
  </si>
  <si>
    <t>COVID-19 (SARS-CoV-2) infection;Therapeutic area: Health Care [N] - Environment and Public Health [N06]</t>
  </si>
  <si>
    <t>UCL</t>
  </si>
  <si>
    <t>90 High Holborn str</t>
  </si>
  <si>
    <t>MRC CTU</t>
  </si>
  <si>
    <t>Inclusion criteria: &lt;br&gt;In order to be eligible to participate in this study, a participant must meet all of the following criteria:&lt;br&gt;1. SARS-CoV-2 infection, documented by PCR or other nucleic acid test (NAT) within 3 days prior to randomization OR&lt;br&gt;documented by NAT more than 3 days prior to randomization AND progressive disease suggestive of ongoing SARSCoV-&lt;br&gt;2 infection.&lt;br&gt;2. Symptomatic COVID-19 disease&lt;br&gt;3. Duration of symptoms attributable to COVID-19 = 12 days&lt;br&gt;4. Requiring inpatient hospital medical care for clinical manifestations of COVID-19 (admission for public health or&lt;br&gt;quarantine only is not included)&lt;br&gt;5. Age = 18 years&lt;br&gt;6. Willingness to abstain from participation in other COVID-19 treatment trials until after study day 7&lt;br&gt;7. Provision of informed consent by participant or legally authorized representative&lt;br&gt;Are the trial subjects under 18? no&lt;br&gt;Number of subjects for this age range: &lt;br&gt;F.1.2 Adults (18-64 years) yes&lt;br&gt;F.1.2.1 Number of subjects for this age range 80&lt;br&gt;F.1.3 Elderly (&gt;=65 years) yes&lt;br&gt;F.1.3.1 Number of subjects for this age range 80&lt;br&gt;</t>
  </si>
  <si>
    <t>Exclusion criteria: &lt;br&gt;1. Prior receipt of SARS-CoV-2 hIVIG or convalescent plasma from a person who recovered from COVID-19 at any time&lt;br&gt;2. Prior receipt of standard IVIG (not hyperimmune to SARS-CoV-2) within 45 days&lt;br&gt;3. Current or predicted imminent (within 24 hours) requirement for any of the following:&lt;br&gt;‚Ä¢ Invasive ventilation&lt;br&gt;‚Ä¢ Non-invasive ventilation&lt;br&gt;‚Ä¢ Extracorporeal membrane oxygenation&lt;br&gt;‚Ä¢ Mechanical circulatory support&lt;br&gt;‚Ä¢ Continuous vasopressor therapy&lt;br&gt;4. History of allergy to IVIG or plasma products&lt;br&gt;5. History of selective IgA deficiency with documented presence of anti-IgA antibodies&lt;br&gt;6. Any medical conditions for which receipt of the required volume of intravenous fluid may be dangerous to the patient&lt;br&gt;‚Ä¢ Includes New York Heart Association Class III or IV stage heart failure&lt;br&gt;7. Any of the following thrombotic or procoagulant disorders:&lt;br&gt;‚Ä¢ Acute coronary syndromes, cerebrovascular syndromes and pulmonary or deep venous thrombosis within 28 days of&lt;br&gt;randomizationHistory of prothrombin gene mutation 20210, homozygous Factor V Leiden mutations, antithrombin III deficiency,&lt;br&gt;protein C deficiency, protein S deficiency or antiphospholipid syndrome&lt;br&gt;8. Any condition for which, in the opinion of the investigator, participation would not be in the best interest of the&lt;br&gt;participant or that could prevent, limit, or confound the protocol-specified assessments&lt;br&gt;</t>
  </si>
  <si>
    <t>Main Objective: The primary endpoint of this trial in hospitalized patients is an ordinal outcome based on the patient‚Äôs clinical status&lt;br&gt;on Day 7. It includes 7 mutually exclusive categories capturing the range of organ dysfunction that may be associated&lt;br&gt;with progression of COVID-19, such as respiratory dysfunction and coagulation-related complications:7. Death&lt;br&gt;6. End-organ failure&lt;br&gt;5. Life-threatening end-organ dysfunction&lt;br&gt;4. Serious end-organ dysfunction&lt;br&gt;3. Moderate end-organ dysfunction&lt;br&gt;2. Limiting symptoms due to COVID-19&lt;br&gt;1. No limiting symptoms due to COVID-19;Secondary Objective: 1. All-cause mortality through Day 28.&lt;br&gt;2. The primary ordinal outcome on Days 3, 5, 14 and 28.&lt;br&gt;3. Change in National Early Warning Score (NEWS) from baseline at Day 3. &lt;br&gt;4. Time to the 3 least favourable categories of the primary outcome measure&lt;br&gt;5. Time to the 2 most favourable categories of the primary outcome measure.&lt;br&gt;6. Hospitalization status (alive and discharged from the hospital to home or rehabilitation, versus dead or hospitalized)&lt;br&gt;at Days 7, 14 and 28.&lt;br&gt;7. Time to discharge.&lt;br&gt;8. Days alive outside of a hospital through Day 28.&lt;br&gt;&lt;br&gt;&lt;br&gt;&lt;br&gt;;Primary end point(s): The primary endpoint of this trial in hospitalized patients is an ordinal outcome based on the patient‚Äôs clinical status&lt;br&gt;on Day 7. It includes 7 mutually exclusive categories capturing the range of organ dysfunction that may be associated&lt;br&gt;with progression of COVID-19, such as respiratory dysfunction and coagulation-related complications. Categories are:&lt;br&gt;7. Death&lt;br&gt;6. End-organ failure&lt;br&gt;5. Life-threatening end-organ dysfunction&lt;br&gt;4. Serious end-organ dysfunction&lt;br&gt;3. Moderate end-organ dysfunction&lt;br&gt;2. Limiting symptoms due to COVID-19&lt;br&gt;1. No limiting symptoms due to COVID-19;Timepoint(s) of evaluation of this end point: Clinical status on Day 7</t>
  </si>
  <si>
    <t>Effectiveness and Safety of Telmisartan in Acute Respiratory Failure Due to COVID-19</t>
  </si>
  <si>
    <t>Drug: Telmisartan</t>
  </si>
  <si>
    <t>https://clinicaltrials.gov/show/NCT04510662</t>
  </si>
  <si>
    <t>Telmisartan in Respiratory Failure Due to COVID-19</t>
  </si>
  <si>
    <t>NCT04510662</t>
  </si>
  <si>
    <t>Abraham Edgar Gracia-Ramos</t>
  </si>
  <si>
    <t>COVID-19;Respiratory Insufficiency;Telmisartan;Respiratory Distress Syndrome, Adult</t>
  </si>
  <si>
    <t>STAR-COVID</t>
  </si>
  <si>
    <t>Abraham Edgar Gracia-Ramos, MD MSc;Maria Jose Pecero-Hidalgo, MD;Maria Jose Pecero Hidalgo, MD</t>
  </si>
  <si>
    <t>;mariajose.phgo@gmail.com;mariajose.phgo@gmail.com</t>
  </si>
  <si>
    <t>;+52 5544504800;+52 5544504800</t>
  </si>
  <si>
    <t>Hospital Regional de Alta Especialidad de Zumpango;</t>
  </si>
  <si>
    <t>_x000D_&lt;br&gt;        Inclusion Criteria:_x000D_&lt;br&gt;_x000D_&lt;br&gt;          -  Age greater than or equal to 18 years of age._x000D_&lt;br&gt;_x000D_&lt;br&gt;          -  Admitted to the Hospital Regional de Alta Especialidad de Zumpango._x000D_&lt;br&gt;_x000D_&lt;br&gt;          -  Confirmed SARS-CoV-2 infection with either: positive laboratory test for SARS-CoV-2;_x000D_&lt;br&gt;             or positive CT thorax diagnostic for SARS-CoV-2 infection according to the prevailing_x000D_&lt;br&gt;             criteria._x000D_&lt;br&gt;_x000D_&lt;br&gt;          -  Hypoxic respiratory failure: SpO2 =94% on room OR tachypnea (respiratory rate =22_x000D_&lt;br&gt;             breaths/min)._x000D_&lt;br&gt;_x000D_&lt;br&gt;        Randomization:_x000D_&lt;br&gt;_x000D_&lt;br&gt;          -  Within 24 hours of confirmed in-hospital SARS-CoV-2 infection diagnosis OR_x000D_&lt;br&gt;_x000D_&lt;br&gt;          -  within 24 hours of hospital admission in case of pre-hospital confirmed SARS-CoV-2_x000D_&lt;br&gt;             infection._x000D_&lt;br&gt;_x000D_&lt;br&gt;          -  In case there is a lack of laboratory tests for SARS-CoV-2 in a potentially eligible_x000D_&lt;br&gt;             patient, a positive laboratory test for SARS-CoV-2 will be no longer required. In that_x000D_&lt;br&gt;             case, the potentially eligible patient needs to meet the prevailing criteria for the_x000D_&lt;br&gt;             diagnosis of SARS-CoV-2 infection, such as typical abnormalities on pulmonary CT in_x000D_&lt;br&gt;             the setting of high clinical suspicion of SARS-CoV-2 infection._x000D_&lt;br&gt;_x000D_&lt;br&gt;        Exclusion Criteria:_x000D_&lt;br&gt;_x000D_&lt;br&gt;          -  Admitted to ICU prior to randomization._x000D_&lt;br&gt;_x000D_&lt;br&gt;          -  Currently taking an an angiotensin converting enzyme inhibitor (ACEi) or Angiotensin_x000D_&lt;br&gt;             receptor blocker (ARB)._x000D_&lt;br&gt;_x000D_&lt;br&gt;          -  Use of other investigational drugs at the time of enrollment_x000D_&lt;br&gt;_x000D_&lt;br&gt;          -  Prior reaction or intolerance to an ARB; or severe intolerance to an ACEi, defined as_x000D_&lt;br&gt;             angio-oedema requiring medical intervention._x000D_&lt;br&gt;_x000D_&lt;br&gt;          -  Systolic blood pressure &lt; 105 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enrollment._x000D_&lt;br&gt;_x000D_&lt;br&gt;          -  Severe liver dysfunction (Child-Pugh score C), biliary cirrhosis or cholestasis._x000D_&lt;br&gt;_x000D_&lt;br&gt;          -  Severe volume depletion or severe acute kidney injury._x000D_&lt;br&gt;_x000D_&lt;br&gt;          -  Inability to obtain informed consent._x000D_&lt;br&gt;_x000D_&lt;br&gt;          -  Pregnancy or breastfeeding._x000D_&lt;br&gt;</t>
  </si>
  <si>
    <t>Death;Mechanical ventilation</t>
  </si>
  <si>
    <t>Impact of a Minimal Psychoeducational Intervention Versus Standard of Care on Anxiety Among Hospitalized COVID-19 Patients in Denmark: a Randomized Clinical Trial</t>
  </si>
  <si>
    <t>Other: Psychoeducational intervention</t>
  </si>
  <si>
    <t>https://clinicaltrials.gov/show/NCT04351789</t>
  </si>
  <si>
    <t>Impact of a Minimal Psychoeducational Intervention on Anxiety Among Hospitalized COVID-19 Patients in Denmark</t>
  </si>
  <si>
    <t>NCT04351789</t>
  </si>
  <si>
    <t>Copenhagen University Hospital, Hvidovre</t>
  </si>
  <si>
    <t>COVID-19;Mental Health;Psychoeducation;Anxiety</t>
  </si>
  <si>
    <t>PISCA</t>
  </si>
  <si>
    <t>Nina Weis, MD, PhD;Nina Weis, MD, PhD;Nina Weis, MD, PhD</t>
  </si>
  <si>
    <t>;nina.weis@regionh.dk;nina.weis@regionh.dk</t>
  </si>
  <si>
    <t>;+45 3862 3514;+45 3862 3514</t>
  </si>
  <si>
    <t>Copenhagen University Hospital, Hvidovre;</t>
  </si>
  <si>
    <t>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t>
  </si>
  <si>
    <t>Anxiety 1 month</t>
  </si>
  <si>
    <t>Safety and Efficacy of Mesenchymal Stem Cells in the Management of Severe COVID-19</t>
  </si>
  <si>
    <t>Biological: Umbilical cord derived mesenchymal stem cells;Biological: Placebo</t>
  </si>
  <si>
    <t>https://clinicaltrials.gov/show/NCT04429763</t>
  </si>
  <si>
    <t>Safety and Efficacy of Mesenchymal Stem Cells in the Management of Severe COVID-19 Pneumonia</t>
  </si>
  <si>
    <t>NCT04429763</t>
  </si>
  <si>
    <t>Trustem</t>
  </si>
  <si>
    <t>CELMA</t>
  </si>
  <si>
    <t>Guillermo S√°nchez-Vanegas, MD, PhD;Carlos Escobar-Soto, MD, PhD;Jhon Jaime Sprockel D√≠az, MD, Esp</t>
  </si>
  <si>
    <t>;;jjsprockel@fucsalud.edu.co</t>
  </si>
  <si>
    <t>;;+573538000</t>
  </si>
  <si>
    <t>Fundaci√≥n Universitaria de Ciencias de la Salud;Trustem;</t>
  </si>
  <si>
    <t>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t>
  </si>
  <si>
    <t>Clinical deterioration or death</t>
  </si>
  <si>
    <t>Use of a Respiratory Multiplex PCR and Procalcitonin to Reduce Antibiotics Exposure in Patients With Severe Confirmed COVID-19 Pneumonia : a Multicenter, Parallel-group, Open-label, Randomized Controlled Trial</t>
  </si>
  <si>
    <t>Procedure: Combined use of a respiratory broad panel multiplex PCR and procalcitonin;Other: Usual antibiotic treatment</t>
  </si>
  <si>
    <t>https://clinicaltrials.gov/show/NCT04334850</t>
  </si>
  <si>
    <t>Use of a Respiratory Multiplex PCR and Procalcitonin to Reduce Antibiotics Exposure in Patients With Severe Confirmed COVID-19 Pneumonia</t>
  </si>
  <si>
    <t>NCT04334850</t>
  </si>
  <si>
    <t>MultiCov</t>
  </si>
  <si>
    <t>Muriel FARTOUKH, PU-PH MD PHD;Muriel FARTOUKH, PU-PH MD PHD;Muriel FARTOUKH, PU-PH MD PHD</t>
  </si>
  <si>
    <t>;muriel.fartoukh@aphp.fr;muriel.fartoukh@aphp.fr</t>
  </si>
  <si>
    <t>;01 56 01 65 74;01 56 01 65 74</t>
  </si>
  <si>
    <t>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t>
  </si>
  <si>
    <t>Number of antibiotic free days</t>
  </si>
  <si>
    <t>Efficacy and Safety of Favipiravir in Management of COVID-19</t>
  </si>
  <si>
    <t>Drug: favipiravir;Drug: Standard of care therapy</t>
  </si>
  <si>
    <t>https://clinicaltrials.gov/show/NCT04349241</t>
  </si>
  <si>
    <t>NCT04349241</t>
  </si>
  <si>
    <t>FAV-001</t>
  </si>
  <si>
    <t>Hany Dabbous</t>
  </si>
  <si>
    <t>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t>
  </si>
  <si>
    <t>Viral clearance;Clinical improvement</t>
  </si>
  <si>
    <t>Randomized, Double-Blind, Placebo-Controlled, Parallel-Group, Phase II/III Adaptive Clinical Trial to Assess the Safety and Immunogenicity of Gam-COVID-Vac Combined Vector Vaccine for SARS-?ov-2 Infection in Indian Healthy Subjects</t>
  </si>
  <si>
    <t>https://clinicaltrials.gov/show/NCT04640233</t>
  </si>
  <si>
    <t>Clinical Trial to Assess Safety and Immunogenicity of Gam-COVID-Vac Combined Vector Vaccine for Severe Acute Respiratory Syndrome Coronavirus 2 (SARS-?ov-2) Infection</t>
  </si>
  <si>
    <t>NCT04640233</t>
  </si>
  <si>
    <t>Dr. Reddy's Laboratories Limited</t>
  </si>
  <si>
    <t>COVID-19 Prevention</t>
  </si>
  <si>
    <t>Dr. Lalit Lakhwani, MD</t>
  </si>
  <si>
    <t>lalitkl@drreddys.com</t>
  </si>
  <si>
    <t>_x000D_&lt;br&gt;        Inclusion Criteria:_x000D_&lt;br&gt;_x000D_&lt;br&gt;          1. Written informed consent of a subject to participate in the trial_x000D_&lt;br&gt;_x000D_&lt;br&gt;          2. Males and females aged 18+ years_x000D_&lt;br&gt;_x000D_&lt;br&gt;          3. Negative human immunodeficiency virus (HIV 1 &amp; 2) and hepatitis B and C test results_x000D_&lt;br&gt;_x000D_&lt;br&gt;          4. Negative immunoglobulin M (IgM) and immunoglobulin G (IgG) SARS-CoV-2 antibodies_x000D_&lt;br&gt;             through enzyme immunoassay test result_x000D_&lt;br&gt;_x000D_&lt;br&gt;          5. Negative COVID-2019 Reverse Transcriptase-Polymerase Chain Reaction (RT-PCR) test_x000D_&lt;br&gt;             result at the screening visit (72 hours prior to Visit 1 [Day 1])_x000D_&lt;br&gt;_x000D_&lt;br&gt;          6. No COVID-2019 in the medical history_x000D_&lt;br&gt;_x000D_&lt;br&gt;          7. History of no contact with COVID-2019 persons within at least 14 days before the_x000D_&lt;br&gt;             enrolment (according to subjects)_x000D_&lt;br&gt;_x000D_&lt;br&gt;          8. Consent for using effective methods of contraception during the entire trial 1_x000D_&lt;br&gt;_x000D_&lt;br&gt;          9. Negative urine pregnancy test at the screening visit (for child-bearing age women)_x000D_&lt;br&gt;_x000D_&lt;br&gt;         10. No evident vaccine-induced reactions or complications after receiving immunobiological_x000D_&lt;br&gt;             products in the medical history_x000D_&lt;br&gt;_x000D_&lt;br&gt;         11. No acute infectious and/or respiratory diseases within at least 14 days before the_x000D_&lt;br&gt;             enrolment._x000D_&lt;br&gt;_x000D_&lt;br&gt;        Exclusion Criteria:_x000D_&lt;br&gt;_x000D_&lt;br&gt;          1. Any vaccination/immunization within 30 days before the enrolment_x000D_&lt;br&gt;_x000D_&lt;br&gt;          2. Steroids (except hormonal contraceptives) and immunoglobulins or other blood products_x000D_&lt;br&gt;             therapy not finished 30 days before the enrolment_x000D_&lt;br&gt;_x000D_&lt;br&gt;          3. Immunosuppressors therapy finished within 3 months before the enrolment_x000D_&lt;br&gt;_x000D_&lt;br&gt;          4. Pregnancy or breast-feeding_x000D_&lt;br&gt;_x000D_&lt;br&gt;          5. Acute coronary syndrome or stroke suffered less than one year before the enrolment_x000D_&lt;br&gt;_x000D_&lt;br&gt;          6. Tuberculosis, chronic systemic infections_x000D_&lt;br&gt;_x000D_&lt;br&gt;          7. Drug allergy (anaphylactic shock, Quincke edema, polymorphic exudative eczema, atopy,_x000D_&lt;br&gt;             serum disease),hypersensitivity or allergic reaction to immunobiological products,_x000D_&lt;br&gt;             known allergic reactions to study product components, acute exacerbation of allergic_x000D_&lt;br&gt;             diseases on the enrolment day_x000D_&lt;br&gt;_x000D_&lt;br&gt;          8. Subjects who are on drugs that could have potential drug interactions with adenovirus_x000D_&lt;br&gt;             vaccine_x000D_&lt;br&gt;_x000D_&lt;br&gt;          9. Medical history of malignancy_x000D_&lt;br&gt;_x000D_&lt;br&gt;         10. Donated blood or plasma (450+ mL) within 2 months before the enrolment_x000D_&lt;br&gt;_x000D_&lt;br&gt;         11. Splenectomy in the medical history_x000D_&lt;br&gt;_x000D_&lt;br&gt;         12. Neutropenia (absolute neutrophil count less than 1,000 mm3), agranulocytosis,_x000D_&lt;br&gt;             significant blood loss,severe anaemia (haemoglobin less than 80 g/L), immunodeficiency_x000D_&lt;br&gt;             including autoimmune disorders in the medical history within 6 months before the_x000D_&lt;br&gt;             enrolment_x000D_&lt;br&gt;_x000D_&lt;br&gt;         13. Active form of a disease caused by the HIV and hepatitis B or C_x000D_&lt;br&gt;_x000D_&lt;br&gt;         14. Anorexia, protein deficiency of any origin_x000D_&lt;br&gt;_x000D_&lt;br&gt;         15. Tattoos at the injection site (deltoid muscle area), which does not allow assessing_x000D_&lt;br&gt;             the local response to the IMP or placebo administration_x000D_&lt;br&gt;_x000D_&lt;br&gt;         16. Alcohol or drug addiction in the medical history._x000D_&lt;br&gt;_x000D_&lt;br&gt;         17. Participation in any other interventional clinical trial within 1 month prior to the_x000D_&lt;br&gt;             Screening_x000D_&lt;br&gt;_x000D_&lt;br&gt;         18. Any other medical condition that would limit the participation of the subject as per_x000D_&lt;br&gt;             Investigator discretion_x000D_&lt;br&gt;_x000D_&lt;br&gt;         19. Study centre staff or other employees directly involved in the trial and their_x000D_&lt;br&gt;             families_x000D_&lt;br&gt;_x000D_&lt;br&gt;         20. Subjects contraindicated for vaccination_x000D_&lt;br&gt;</t>
  </si>
  <si>
    <t>Adverse Events;Immunogenicity;Immunogenicity</t>
  </si>
  <si>
    <t>Monitoring of Lung Fluid Status of Hospitalized COVID-19 Patients by Lung Impedance Technique</t>
  </si>
  <si>
    <t>Diagnostic Test: Lung impedance technique</t>
  </si>
  <si>
    <t>https://clinicaltrials.gov/show/NCT04406493</t>
  </si>
  <si>
    <t>Monitoring COVID-19 Patients' Lung Fluid Using Impedance Technique</t>
  </si>
  <si>
    <t>NCT04406493</t>
  </si>
  <si>
    <t>Hillel Yaffe Medical Center</t>
  </si>
  <si>
    <t>ARDS;COVID</t>
  </si>
  <si>
    <t>Michael Cleiner, M.D.</t>
  </si>
  <si>
    <t>shochat@hy.health.gov.il</t>
  </si>
  <si>
    <t>972-50-6246926</t>
  </si>
  <si>
    <t>_x000D_&lt;br&gt;        Inclusion Criteria:_x000D_&lt;br&gt;_x000D_&lt;br&gt;          -  Covid-19 patient admitted to the infectious unit_x000D_&lt;br&gt;_x000D_&lt;br&gt;        Exclusion Criteria:_x000D_&lt;br&gt;_x000D_&lt;br&gt;          -  patients who do not agree to sign informed consent, or participating in other studies._x000D_&lt;br&gt;</t>
  </si>
  <si>
    <t>Correlation between impudence deterioration to clinical conditions and hospitalization period</t>
  </si>
  <si>
    <t>Use of Ivermectin as a Therapeutic Option for Patients With COVID-19</t>
  </si>
  <si>
    <t>https://clinicaltrials.gov/show/NCT04445311</t>
  </si>
  <si>
    <t>Ivermectin in Treatment of COVID-19</t>
  </si>
  <si>
    <t>NCT04445311</t>
  </si>
  <si>
    <t>Waheed Shouman, MD;Waheed Shouman, MD</t>
  </si>
  <si>
    <t>shouman66@gmail.com;shouman66@gmail.com</t>
  </si>
  <si>
    <t>+201114812048;+201114812048</t>
  </si>
  <si>
    <t>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t>
  </si>
  <si>
    <t>time to be symptoms free</t>
  </si>
  <si>
    <t>Safety and Efficiency of Mesenchymal Stem Cell in Treating Pneumonia Patients Infected With COVID-19</t>
  </si>
  <si>
    <t>Biological: MSCs</t>
  </si>
  <si>
    <t>https://clinicaltrials.gov/show/NCT04252118</t>
  </si>
  <si>
    <t>Mesenchymal Stem Cell Treatment for Pneumonia Patients Infected With COVID-19</t>
  </si>
  <si>
    <t>NCT04252118</t>
  </si>
  <si>
    <t>Beijing 302 Hospital</t>
  </si>
  <si>
    <t>January 27, 2020</t>
  </si>
  <si>
    <t>Lei Shi, MD,PhD;Lei Shi, MD, PhD</t>
  </si>
  <si>
    <t>shilei302@126.com;shilei302@126.com</t>
  </si>
  <si>
    <t>86-10-66933333;86-10-66933333</t>
  </si>
  <si>
    <t>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t>
  </si>
  <si>
    <t>Size of lesion area by chest radiograph or CT;Side effects in the MSCs treatment group</t>
  </si>
  <si>
    <t>Investigating the Impact of Mandala Coloring on Anxiety in Patients with COVID-19: A Randomized Clinical Trial</t>
  </si>
  <si>
    <t>Intervention group:  The researcher will use Mandala staining to investigate its effect on the anxiety of patients with hospitalized Covid-19. In this way, patients complete The State-Trait Anxiety Inventory -Spielberger questionnaire  before starting the intervention, and then after 6 consecutive sessions of Mandala staining daily and every 30 minutes, The State-Trait Anxiety Inventory -Spielberger questionnaire is completed again and their anxiety is measured..</t>
  </si>
  <si>
    <t>http://en.irct.ir/trial/49186</t>
  </si>
  <si>
    <t>Effect of mandala staining on anxiety in patients with COVID-19</t>
  </si>
  <si>
    <t>IRCT20180519039711N6</t>
  </si>
  <si>
    <t>Randomization: Randomized, Blinding: Double blinded, Placebo: Not used, Assignment: Parallel, Purpose: Supportive, Randomization description: Patients will be randomly divided into intervention and control groups. Sixty patients were randomly assigned to either the intervention or control groups, initially 6 blocks of 10 different T and C letters (which represent the intervention and control groups) (30) from the intervention group and 30 from the intervention group. People belong to the control group). Then, the blocks were randomly selected to obtain a 60-sided combination of blocks. It opens to tell which group the patient falls into, Blinding description: Clinical caregivers, data analysts, and patients are not aware of being in the control or intervention group.</t>
  </si>
  <si>
    <t>Covid 19. &lt;br&gt;COVID-19;U07.1</t>
  </si>
  <si>
    <t>Mohamad Golitaleb</t>
  </si>
  <si>
    <t>Arak University of Medical Sciences. Basij square. Arak</t>
  </si>
  <si>
    <t>mohamadgolitaleb@gmail.com</t>
  </si>
  <si>
    <t>+98 86 3417 3503</t>
  </si>
  <si>
    <t>Inclusion criteria: Age 15 to 60 years&lt;br&gt;Have mild to moderate anxiety&lt;br&gt;Stability of hemodynamic status</t>
  </si>
  <si>
    <t>Exclusion criteria: Lack of willingness to continue participating in the study&lt;br&gt;Patient discharge</t>
  </si>
  <si>
    <t>Anxiety. Timepoint: At the beginning of the study and 6 days after the intervention. Method of measurement: The State-Trait Anxiety Inventory -Spielberger.</t>
  </si>
  <si>
    <t>Awake Prone Position Versus Repeated Position Change in Moderate to Severe COVID-19 patients: A Pilot Randomized Controlled Trial</t>
  </si>
  <si>
    <t>Intervention1: Repeated Position Change: One hour right lateral, two hours prone and one hour left lateral&lt;br&gt;Control Intervention1: Awake Prone Positioning: Awake Prone Positioning for 4h in patients presented with shortness of breath&lt;br&gt;</t>
  </si>
  <si>
    <t>http://www.ctri.nic.in/Clinicaltrials/pmaindet2.php?trialid=44354</t>
  </si>
  <si>
    <t>Comparison to two different position to relieve difficulty in breathing in COVID- 19 patients</t>
  </si>
  <si>
    <t>CTRI/2020/07/026532</t>
  </si>
  <si>
    <t>Randomized, Parallel Group, Active Controlled Trial
  Method of generating randomization sequence:Stratified randomization  Method of allocation concealment:Sequentially numbered, sealed, opaque envelopes  Blinding and masking:Outcome Assessor Blinded</t>
  </si>
  <si>
    <t>Room No: 5011, Teaching Block
AIIMS, Ansari Nagar, New Delhi</t>
  </si>
  <si>
    <t>Inclusion criteria: Adult patients (aged between 18 and 75y) with laboratory confirmed diagnosis of COVID-19 pneumonia, presenting with self-reported symptom of shortness of breath will be included in this trial after informed written consent</t>
  </si>
  <si>
    <t>Exclusion criteria: Patients who refuse to participate, hemodynamically unstable patients, pregnant patients and patients requiring mechanical ventilation will be excluded from this study.</t>
  </si>
  <si>
    <t>To compare repeated positioning with 4h continuous prone positioning in terms of self-reported dyspnea in a 10- point visual analogue scaleTimepoint: 4hour since randomization</t>
  </si>
  <si>
    <t>BCG Vaccination to Reduce the Impact of COVID-19 in Healthcare Workers (BRACE) Trial</t>
  </si>
  <si>
    <t>Drug: BCG Vaccine;Drug: 0.9%NaCl</t>
  </si>
  <si>
    <t>https://clinicaltrials.gov/show/NCT04327206</t>
  </si>
  <si>
    <t>BCG Vaccination to Protect Healthcare Workers Against COVID-19</t>
  </si>
  <si>
    <t>NCT04327206</t>
  </si>
  <si>
    <t>Murdoch Childrens Research Institute</t>
  </si>
  <si>
    <t>Australia;Netherlands;Spain;United Kingdom;Australia;Netherlands;Spain;United Kingdom</t>
  </si>
  <si>
    <t>Coronavirus Disease 2019 (COVID-19);Respiratory Illness;Corona Virus Infection;COVID-19</t>
  </si>
  <si>
    <t>BRACE</t>
  </si>
  <si>
    <t>Prof Nigel Curtis;Prof Nigel Curtis, MBBS PhD</t>
  </si>
  <si>
    <t>;nigel.curtis@rch.org.au</t>
  </si>
  <si>
    <t>;+613 93456366</t>
  </si>
  <si>
    <t>Murdoch Children's Research Institute;</t>
  </si>
  <si>
    <t>_x000D_&lt;br&gt;        Inclusion Criteria:_x000D_&lt;br&gt;_x000D_&lt;br&gt;          -  Over 18 years of age_x000D_&lt;br&gt;_x000D_&lt;br&gt;          -  Healthcare worker_x000D_&lt;br&gt;_x000D_&lt;br&gt;             - This is defined as anyone who works in a healthcare setting or has face to face_x000D_&lt;br&gt;             contact with patients._x000D_&lt;br&gt;_x000D_&lt;br&gt;          -  Provide a signed and dated informed consent form_x000D_&lt;br&gt;_x000D_&lt;br&gt;          -  If annual influenza vaccination is available, receiving the flu vaccine is an_x000D_&lt;br&gt;             eligibility requirement. The flu vaccine will be required a minimum of 3 days in_x000D_&lt;br&gt;             advance of_x000D_&lt;br&gt;_x000D_&lt;br&gt;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t>
  </si>
  <si>
    <t>COVID-19 disease incidence;Severe COVID-19 disease incidence</t>
  </si>
  <si>
    <t>A Randomized Trial of Efficacy and Safety of an Early OUTpatient Treatment of COVID-19 in Patients With Risk Factor for Poor Outcome: a Strategy to Prevent Hospitalization</t>
  </si>
  <si>
    <t>Drug: Azithromycin;Drug: Hydroxychloroquine;Drug: Lopinavir 200Mg/Ritonavir 50Mg Tab</t>
  </si>
  <si>
    <t>https://clinicaltrials.gov/show/NCT04365582</t>
  </si>
  <si>
    <t>OUTpatient Treatment of COVID-19 in Patients With Risk Factor for Poor Outcome</t>
  </si>
  <si>
    <t>NCT04365582</t>
  </si>
  <si>
    <t>OUTCOV</t>
  </si>
  <si>
    <t>Jean-Marc Naccache, MD</t>
  </si>
  <si>
    <t>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t>
  </si>
  <si>
    <t>Hospital admission</t>
  </si>
  <si>
    <t>A randomized, open-label study to evaluate the efficacy and safety of Lopinavir-Ritonavir in patients with mild novel coronavirus pneumonia (COVID-19)</t>
  </si>
  <si>
    <t>experimental group:conventional standardized treatment and Lopinavir-Ritonavir;control group:Conventional standardized treatment;</t>
  </si>
  <si>
    <t>http://www.chictr.org.cn/showproj.aspx?proj=48991</t>
  </si>
  <si>
    <t>ChiCTR2000029539</t>
  </si>
  <si>
    <t>experimental group:164;control group:164;</t>
  </si>
  <si>
    <t>Jianping Zhao</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</si>
  <si>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</si>
  <si>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</si>
  <si>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</si>
  <si>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</si>
  <si>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The incidence of adverse outcome within 14 days after admission: Patients with conscious dyspnea, SpO2 = 94% or respiratory frequency = 24 times / min in the state of resting without oxygen inhalation;</t>
  </si>
  <si>
    <t>Phase I/II Trial: Exogenous Surfactant Administration for Patients With COVID-19</t>
  </si>
  <si>
    <t>Drug: Bovine Lipid Extract Surfactant</t>
  </si>
  <si>
    <t>https://clinicaltrials.gov/show/NCT04375735</t>
  </si>
  <si>
    <t>London's Exogenous Surfactant Study for COVID19</t>
  </si>
  <si>
    <t>NCT04375735</t>
  </si>
  <si>
    <t>LESSCOVID</t>
  </si>
  <si>
    <t>Jim Lewis, MD;Gordon Barkwell, MSc</t>
  </si>
  <si>
    <t>;gordon.barkwell@lhsc.on.ca</t>
  </si>
  <si>
    <t>;519-685-8500</t>
  </si>
  <si>
    <t>Lawson Health Research Institute;</t>
  </si>
  <si>
    <t>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t>
  </si>
  <si>
    <t>Adverse events (patient) - Decrease in oxygenation;Adverse events (patient) - Decrease in hemodynamics;Adverse event (healthcare worker) - Circuit breach;Adverse event (healthcare worker) - COVID-19 symptoms</t>
  </si>
  <si>
    <t>High-dose intravenous zinc (HDIVZn) as adjunctive therapy in COVID-19 positive critically ill patients: A pilot randomized controlled trial</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</si>
  <si>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</si>
  <si>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https://anzctr.org.au/ACTRN12620000454976.aspx</t>
  </si>
  <si>
    <t>Can intravenous high dose zinc improve clinical outcomes in patients with COVID-19 infection?</t>
  </si>
  <si>
    <t>ACTRN12620000454976</t>
  </si>
  <si>
    <t>Austin Health</t>
  </si>
  <si>
    <t>COVID-19 infection;Acute respiratory distress syndrome; &lt;br&gt;COVID-19 infection &lt;br&gt;Acute respiratory distress syndrome;Infection - Other infectious diseases;Respiratory - Other respiratory disorders / diseases</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</si>
  <si>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</si>
  <si>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</si>
  <si>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</si>
  <si>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Investigation on psychological status of COVID-19 rehabilitation patients in Zhengzhou City and research on coping strategies</t>
  </si>
  <si>
    <t>Case series:Psychological intervention;</t>
  </si>
  <si>
    <t>http://www.chictr.org.cn/showproj.aspx?proj=51086</t>
  </si>
  <si>
    <t>Investigation on psychological status of novel coronavirus pneumonia (COVID-19) rehabilitation patients in Zhengzhou City and research on coping strategies</t>
  </si>
  <si>
    <t>ChiCTR2000030849</t>
  </si>
  <si>
    <t>Case series:81;</t>
  </si>
  <si>
    <t>Yibin Hao</t>
  </si>
  <si>
    <t>haoyibin0506@126.com</t>
  </si>
  <si>
    <t>+86 15903715671</t>
  </si>
  <si>
    <t>Zhengzhou people's hospital</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</si>
  <si>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</si>
  <si>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</si>
  <si>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SCL-90 scale;</t>
  </si>
  <si>
    <t>A Multicenter, Randomized, Double-blind, Adaptive, Placebo-controlled Study of the Efficacy and Safety of a Single Administration of Olokizumab vs. Placebo in Addition to Standard Treatment in Patients With Severe SARS-CoV-2 Infection (COVID-19)</t>
  </si>
  <si>
    <t>Drug: Olokizumab 64 mg;Drug: Placebo</t>
  </si>
  <si>
    <t>https://clinicaltrials.gov/show/NCT04452474</t>
  </si>
  <si>
    <t>Study of the Efficacy and Safety of a Single Administration of Olokizumab vs. Placebo in Addition to Standard Treatment in Patients With Severe Acute Respiratory Syndrome Coronavirus 2 (SARS-CoV-2) Infection (COVID-19).</t>
  </si>
  <si>
    <t>NCT04452474</t>
  </si>
  <si>
    <t>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t>
  </si>
  <si>
    <t>Percentage of subjects achieving a change in their clinical status defined as improvement for at least 2 categories of the 5-points clinical status scale relative to baseline or in the "Not hospitalized" category</t>
  </si>
  <si>
    <t>Lanadelumab for Treatment of COVID-19 Disease</t>
  </si>
  <si>
    <t>Biological: lanadelumab;Other: regular care</t>
  </si>
  <si>
    <t>https://clinicaltrials.gov/show/NCT04422509</t>
  </si>
  <si>
    <t>NCT04422509</t>
  </si>
  <si>
    <t>October 3, 2020</t>
  </si>
  <si>
    <t>COVID_LAN</t>
  </si>
  <si>
    <t>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t>
  </si>
  <si>
    <t>oxygen</t>
  </si>
  <si>
    <t>Study the effect of intravenous injection of dental pulp mesenchymal stem cells in treatment of patients with COVID-19 pneumonia- A Phase 2&amp;3 Clinical Trial</t>
  </si>
  <si>
    <t>Intervention 1: Intervention group: The extracted tooth is brought to the laboratory. After separating the tooth pulp, it is digested enzymatically and cultured. Once the cells have reached a sufficient level, 40 million cells are injected intravenously into the patient at a time. These patients are patients admitted to the ICU who use an oxygen mask and receive stem cells upon arrival at the ICU in addition to routine treatments. Intervention 2: Intervention group: The extracted tooth is brought to the laboratory. After separating the tooth pulp, it is digested enzymatically and cultured. Once the cells have reached a sufficient level, 40 million cells are injected intravenously into the patient at a time. These patients are hospitalized in an ICU that is intubated and, in addition to the usual treatments, receive stem cells at the time of connection to the device. Intervention 3: Control group: ICU patients who wear oxygen masks receive only routine treatment and are monitored from the time they enter the ICU. Intervention 4: Control group: Patients admitted to the ICU who are intubated and receive only routine treatments are monitored upon connection to the device.</t>
  </si>
  <si>
    <t>http://en.irct.ir/trial/50848</t>
  </si>
  <si>
    <t>The effect of dental pulp mesenchymal stem cells in treatment of corona disease</t>
  </si>
  <si>
    <t>IRCT20140911019125N8</t>
  </si>
  <si>
    <t>Randomization: Randomized, Blinding: Not blinded, Placebo: Not used, Assignment: Parallel, Purpose: Treatment, Randomization description: In this study, a simple randomization method is used.</t>
  </si>
  <si>
    <t>Inclusion criteria: Patients aged between 18-95 years&lt;br&gt;Patients Approved for Covirus 19 by Laboratory Methods&lt;br&gt;Patients with mild to moderate respiratory distress&lt;br&gt;Hospitalization in the ICU</t>
  </si>
  <si>
    <t>Exclusion criteria: Patients undergoing other clinical trials&lt;br&gt;Patients with underlying diseases including diabetes, heart disease, respiratory disease, cancer patients and patients undergoing chemotherapy.</t>
  </si>
  <si>
    <t>Pulmonary Condition. Timepoint: At the beginning of the study and 1 day and 2 days, 4 days, 7 days and 14 days after the start of the study. Method of measurement: CT scan.;Expression of nucleic acid of virus. Timepoint: At the beginning of the study and 1 day and 2 days, 4 days, 7 days and 14 days after the start of the study. Method of measurement: real time PCR.;Lymphocytes count. Timepoint: At the beginning of the study and 1 day and 2 days, 4 days, 7 days and 14 days after the start of the study. Method of measurement: Flowcytometry.;Patients clinical signs. Timepoint: At the beginning of the study and 1 day and 2 days, 4 days, 7 days and 14 days after the start of the study. Method of measurement: Observation.</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</si>
  <si>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</si>
  <si>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http://www.chictr.org.cn/showproj.aspx?proj=49402</t>
  </si>
  <si>
    <t>ChiCTR2000029954</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</si>
  <si>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</si>
  <si>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Use of High Dose Inhaled Corticosteroids as Treatment of Early COVID-19 Infection to Prevent Clinical Deterioration and Hospitalisation</t>
  </si>
  <si>
    <t>Drug: Budesonide dry powder inhaler</t>
  </si>
  <si>
    <t>https://clinicaltrials.gov/show/NCT04416399</t>
  </si>
  <si>
    <t>STerOids in COVID-19 Study</t>
  </si>
  <si>
    <t>NCT04416399</t>
  </si>
  <si>
    <t>STOIC</t>
  </si>
  <si>
    <t>Mona Bafadhel, MBBS, PhD;Mona Bafadhel, MBBS, PhD;Magda Laskawiec</t>
  </si>
  <si>
    <t>;mona.bafadhel@ndm.ox.ac.uk;magda.laskawiec@ouh.nhs.uk</t>
  </si>
  <si>
    <t>;(+44) (0) 1865 612897;</t>
  </si>
  <si>
    <t>University of Oxford;</t>
  </si>
  <si>
    <t>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t>
  </si>
  <si>
    <t>Emergency department attendance of hospitalisation related to COVID-19</t>
  </si>
  <si>
    <t>CORONA: A Phase 1/2 Study Using DeltaRex-G Gene Therapy for Symptomatic COVID-19</t>
  </si>
  <si>
    <t>Drug: DeltaRex-G</t>
  </si>
  <si>
    <t>https://clinicaltrials.gov/show/NCT04378244</t>
  </si>
  <si>
    <t>CORONA: A Study Using DeltaRex-G Gene Therapy for Symptomatic COVID-19</t>
  </si>
  <si>
    <t>NCT04378244</t>
  </si>
  <si>
    <t>Aveni Foundation</t>
  </si>
  <si>
    <t>COVID-19;Cytokine Storm;Acute Respiratory Distress Syndrome</t>
  </si>
  <si>
    <t>January 12, 2021</t>
  </si>
  <si>
    <t>Sant P Chawla, MD;Erlinda M Gordon, MD</t>
  </si>
  <si>
    <t>;egordon@avenifoundation.org</t>
  </si>
  <si>
    <t>;818-726-3278</t>
  </si>
  <si>
    <t>Mission Community Hospital;</t>
  </si>
  <si>
    <t>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Patients with severe disease as evidenced by presence of pneumonia, diagnosis of ARDS_x000D_&lt;br&gt;             in hospitalized patients_x000D_&lt;br&gt;_x000D_&lt;br&gt;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&lt;1.5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t>
  </si>
  <si>
    <t>Maximum Tolerated Dose</t>
  </si>
  <si>
    <t>A Phase 2 Randomized, Double-Blind, Placebo-Controlled Study of Aprepitant Injectable Emulsion in Early Hospitalized Adult Patients With COVID-19</t>
  </si>
  <si>
    <t>Drug: Aprepitant injectable emulsion;Drug: Saline Placebo</t>
  </si>
  <si>
    <t>https://clinicaltrials.gov/show/NCT04470622</t>
  </si>
  <si>
    <t>Aprepitant Injectable Emulsion in Patients With COVID-19 (GUARDS-1)</t>
  </si>
  <si>
    <t>NCT04470622</t>
  </si>
  <si>
    <t>Heron Therapeutics</t>
  </si>
  <si>
    <t>Neil Clendeninn, PhD, MD</t>
  </si>
  <si>
    <t>nclendeninn@herontx.com</t>
  </si>
  <si>
    <t>1-619-772-2641</t>
  </si>
  <si>
    <t>_x000D_&lt;br&gt;        Inclusion Criteria:_x000D_&lt;br&gt;_x000D_&lt;br&gt;          -  Is hospitalized for =24 hours with SARS-CoV-2 infection. confirmed by polymerase chain_x000D_&lt;br&gt;             reaction test._x000D_&lt;br&gt;_x000D_&lt;br&gt;          -  Has oxygen saturation =93% by pulse oximetry on room air and requiring supplemental._x000D_&lt;br&gt;             oxygen but not anticipated to require mechanical ventilation within 48 hours._x000D_&lt;br&gt;_x000D_&lt;br&gt;        Exclusion Criteria:_x000D_&lt;br&gt;_x000D_&lt;br&gt;          -  Is taking high-dose hydroxychloroquine or chloroquine._x000D_&lt;br&gt;_x000D_&lt;br&gt;          -  Is taking pimozide or strong or moderate CYP3A4 inhibitors._x000D_&lt;br&gt;_x000D_&lt;br&gt;          -  Is currently receiving treatment with products intended to modify immune resp)onse to_x000D_&lt;br&gt;             COVID-19 (exception: dexamethasone, methylprednisolone, or equivalent are allowed,_x000D_&lt;br&gt;             chemotherapy or on hemodialysis or peritoneal dialysis._x000D_&lt;br&gt;_x000D_&lt;br&gt;          -  Has known hypersensitivity to any components of aprepitant injectable emulsion._x000D_&lt;br&gt;_x000D_&lt;br&gt;          -  Has evidence of ARDS._x000D_&lt;br&gt;_x000D_&lt;br&gt;          -  Is being treated with oxygen delivered by high-flow nasal cannula nonrebreather mask,_x000D_&lt;br&gt;             noninvasive positive pressure ventilation, or ECMO._x000D_&lt;br&gt;_x000D_&lt;br&gt;          -  Has multiple organ failure._x000D_&lt;br&gt;_x000D_&lt;br&gt;          -  Has current confirmed Influenza A or B infection, or a a history of organ or_x000D_&lt;br&gt;             hematologic transplant, HIV, or active hepatitis B or hepatitis C infection._x000D_&lt;br&gt;</t>
  </si>
  <si>
    <t>Proportion of subjects alive and discharged from the hospital.</t>
  </si>
  <si>
    <t>COVID-19: Salvage TOcilizumab as a Rescue Measure. Use of Tocilizumab in the Inflammatory Phase of COVID-19 / New Coronavirus Disease</t>
  </si>
  <si>
    <t>Drug: iv Tocillizumab (TCZ)</t>
  </si>
  <si>
    <t>https://clinicaltrials.gov/show/NCT04577534</t>
  </si>
  <si>
    <t>COVID-19: Salvage TOcilizumab as a Rescue Measure</t>
  </si>
  <si>
    <t>NCT04577534</t>
  </si>
  <si>
    <t>Jarmo Oksi</t>
  </si>
  <si>
    <t>COVIDSTORM</t>
  </si>
  <si>
    <t>Jarmo Oksi, prof</t>
  </si>
  <si>
    <t>jarmo.oksi@utu.fi</t>
  </si>
  <si>
    <t>+358 40 5414813</t>
  </si>
  <si>
    <t>_x000D_&lt;br&gt;        Inclusion Criteria:_x000D_&lt;br&gt;_x000D_&lt;br&gt;          -  written informed consaent obtained_x000D_&lt;br&gt;_x000D_&lt;br&gt;          -  hospitalized with COVID-19 disease_x000D_&lt;br&gt;_x000D_&lt;br&gt;          -  Age &gt;/= 18 years_x000D_&lt;br&gt;_x000D_&lt;br&gt;          -  SARS CoV-2 NhO posit_x000D_&lt;br&gt;_x000D_&lt;br&gt;          -  Sp=2 &lt;/93% on ambient air or respiratory rate &gt;30 /min_x000D_&lt;br&gt;_x000D_&lt;br&gt;          -  Any 2 of the 4: P-IL-6 &gt; 2 x ULN / P-ferritin &gt; 2 x ULN / P-FIDD &gt;1.5 mg/l / P- CRP_x000D_&lt;br&gt;             &gt;40 mg/l without obvious presence of bacterial infection (normal values: P -IL-6 &lt;5.9_x000D_&lt;br&gt;             ng/l; P-ferritin, men 30-400 mikrog/l, women 13-150 mikrog/l ; P-FIDD (Fibrin_x000D_&lt;br&gt;             degradation products, D-dimer) &lt;0.5 mg/l; P-CRP &lt;10 mg/l)_x000D_&lt;br&gt;_x000D_&lt;br&gt;        Exclusion Criteria:_x000D_&lt;br&gt;_x000D_&lt;br&gt;          -  Known severe allergic reactions to monoclonal antibodies_x000D_&lt;br&gt;_x000D_&lt;br&gt;          -  Active confirmed tuberculosis with ongoing treatment or obvious tuberculosis or_x000D_&lt;br&gt;             obvious other bacterial, fungal or viral infection (besides COVID-19)_x000D_&lt;br&gt;_x000D_&lt;br&gt;          -  In the opinion of the clinical team, progression to death is imminent and inevitable_x000D_&lt;br&gt;             within the next 24 hours, irrespective of the provision of treatments_x000D_&lt;br&gt;_x000D_&lt;br&gt;          -  Long-term oral anti-rejection or immunomodulatory drugs (including corticosteroids_x000D_&lt;br&gt;             equivalent to methylprednison 15mg/day)_x000D_&lt;br&gt;_x000D_&lt;br&gt;          -  Pregnant or lactating women. If needed, exclusion of pregnancy should be performed by_x000D_&lt;br&gt;             laboratory test (U-hCG-O)._x000D_&lt;br&gt;_x000D_&lt;br&gt;          -  Participating in other drug clinical trials_x000D_&lt;br&gt;_x000D_&lt;br&gt;          -  Absolute neutrophil count &lt; 1 x10E9/l_x000D_&lt;br&gt;_x000D_&lt;br&gt;          -  Platelet count &lt;50 x10E9/l_x000D_&lt;br&gt;_x000D_&lt;br&gt;          -  ALAT &gt;10x ULN_x000D_&lt;br&gt;</t>
  </si>
  <si>
    <t>Clinical status at day 28</t>
  </si>
  <si>
    <t>A phase 2 randomized double-blind placebo-controlled study to evaluate safety and antiviral activity of BLD-2660 in hospitalized subjects with recently diagnosed COVID-19 compared to standard of care treatment</t>
  </si>
  <si>
    <t>Clinical safety/efficacy, randomized, double-blinded, phase 2 trial of placebo versus BLD-2660. It will be included 120 patients of both sexes aged 18 years or older. Control group: 40 patients will take placebo orally twice a day for 10 days, while hospitalized. Experimental group: 80 patients will take BLD-2660 900mg orally twice a day for 10 days, while hospitalized or until they reach any of the protocol discontinuation criteria, i.e: pregnancy, consent withdrawal, hospital discharge or adverse event that justifies the patient withdrawal or study termination by the sponsor;Drug;Administration, Oral;Antiviral Agents</t>
  </si>
  <si>
    <t>http://www.ensaiosclinicos.gov.br/rg/RBR-2kjm6y/</t>
  </si>
  <si>
    <t>A phase 2 randomized double-blind placebo-controlled study to evaluate safety of BLD-2660 and its activity against COVID-19 virus in hospitalized subjects recently diagnosed with COVID-19 in comparison to standard of care treatment</t>
  </si>
  <si>
    <t>RBR-2kjm6y</t>
  </si>
  <si>
    <t>Clinical trial of treatment, randomized-controlled, parallel, double-blinded, double arm and phase 2</t>
  </si>
  <si>
    <t>Blade Therapeutics Inc - United States</t>
  </si>
  <si>
    <t>Brazil;United States</t>
  </si>
  <si>
    <t>new coronavirus infection; viral pneumonia, not elsewhere classified &lt;br&gt;Viral pneumonia, not elsewhere classified  &lt;br&gt;Coronavirus Infections;Viral pneumonia, not elsewhere classified ;Coronavirus Infections</t>
  </si>
  <si>
    <t>Daniela</t>
  </si>
  <si>
    <t>Alameda dos Arapan√©s, 881 conj. 61 - Moema</t>
  </si>
  <si>
    <t>dgarcia@clinipace.com</t>
  </si>
  <si>
    <t>+55 11 98635-8717</t>
  </si>
  <si>
    <t>Clinipace Pesquisas Cl√≠nicas do Brasil Ltda. - CPWW</t>
  </si>
  <si>
    <t>Inclusion criteria: At least 18 years of age at the time of signing the ICF. Hospitalized for COVID-19. Diagnosed with COVID-19 as defined by having at least 2 of the following signs or symptoms within the past 2 days: a.fever defined as a body temperature higher than 38.0¬∞C oral, or higher than 38.3¬∞C rectal, higher than 37.7¬∞C forehead or higher than 38.7¬∞C aural (axillary temperatures are not allowable); b.cough; c.fatigue; d.shortness of breath. Radiographic evidence (chest x-ray or CT scan) of one the following: a. ground-glass opacities, or b.local or bilateral patchy infiltrates, or c.interstitial pulmonary infiltrates. Oxygen requirements: a. spO2 higher than 94% on ambient air or b.requires supplemental oxygen administration by nasal cannula, simple face mask, or other similar oxygen delivery device. Male and/or female subjects. Contraception use by men or women should be consistent with local regulations regarding the methods of contraception for those participating in clinical studies. All subjects (male or female) who are of childbearing potential must agree to use highly effective contraception during the study. Female subjects and male partners of female subjects must continue to use highly effective contraception for 30 days after the last dose of study drug. Female subjects should not donate oocytes during this time. Male subjects and female partners of male subjects must continue to use highly effective contraception for 90 days. Male subjects must agree not to donate sperm during this time. Women of childbearing potential must have a negative serum pregnancy test at screening within 72 hours prior to first administration of study drug. Women not of childbearing potential must be postmenopausal (defined as cessation of regular menstrual periods for at least 1 year. Capable of giving signed informed consent which includes compliance with the requirements and restrictions listed in the ICF and in this protocol</t>
  </si>
  <si>
    <t>Exclusion criteria: Active bacterial pneumonia infection. Known active tuberculosis (TB). History of Child-Pugh B or C cirrhosis. History of ischemic heart disease or myocardial infarction or acute coronary syndrome. Subjects requiring supplemental oxygen higher than 0.75 FiO2. It is not in the best interest of the subjects to participate, in the opinion of the treating_x000D_&lt;br&gt;Investigator. Female subjects who are pregnant or breastfeeding or expecting to conceive within the projected duration of the study, starting with the screening visit through 90 days after the last dose of study drug. The following laboratory parameters are excluded:_x000D_&lt;br&gt;alanine aminotransferase (ALT) or aspartate aminotransferase (AST) higher than 5 x upper limit of normal (ULN); creatinine clearance lower than 50 mL/min. Requiring, or expected to require mechanical ventilation at screening. Treatment with chloroquine or hydroxychloroquine at study entry. Treatment with anti-IL-6, anti-IL-6 receptor antagonists, or with Janus kinase inhibitors (JAKi) in the past 30 days or plans to receive during the study period. Participation in any other clinical study of an experimental drug treatment for COVID-19 within 6 half-lives of the experimental treatment. Current participation or have participated in a study of an investigational agent or has used an investigational device within 4 weeks prior to the first dose of study drug. Unable to swallow solid oral medication or known malabsorption disorder. Subjects who have allergy to BLD-2660 or inactive components of BLD-2660</t>
  </si>
  <si>
    <t>To evaluate the time to recovery as defined by no longer requiring oxygen support or hospital discharge, whichever occurs first ;To evaluate the change in the ratio of peripheral hemoglobin oxygen saturation to fraction of inspired oxygen (SpO2/FiO2) from baseline to Day 10 or hospital discharge, whichever occurs first</t>
  </si>
  <si>
    <t>Baricitinib Therapy in COVID-19: A Pilot Study on Safety and Clinical Impact</t>
  </si>
  <si>
    <t>Drug: Baricitinib 4 MG Oral Tablet</t>
  </si>
  <si>
    <t>https://clinicaltrials.gov/show/NCT04358614</t>
  </si>
  <si>
    <t>Baricitinib Therapy in COVID-19</t>
  </si>
  <si>
    <t>NCT04358614</t>
  </si>
  <si>
    <t>Fabrizio Cantini</t>
  </si>
  <si>
    <t>COVID;Pneumonia</t>
  </si>
  <si>
    <t>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t>
  </si>
  <si>
    <t>To assess the safety of baricitinib combined with antiviral (lopinavir-ritonavir) in terms of serious or non-serious adverse events incidence rate.</t>
  </si>
  <si>
    <t>Meals MATTER: A Randomized Controlled Trial of Medically Tailored Meals 2 Weeks vs. 4 Weeks Post Hospital Discharge</t>
  </si>
  <si>
    <t>Other: Medically Tailored Meals;Other: Medically Tailored Meals</t>
  </si>
  <si>
    <t>https://clinicaltrials.gov/show/NCT04351880</t>
  </si>
  <si>
    <t>Meals MATTER: A Trial of Medically Tailored Meals 2 Weeks vs. 4 Weeks Post Hospital Discharge</t>
  </si>
  <si>
    <t>NCT04351880</t>
  </si>
  <si>
    <t>United States;United States</t>
  </si>
  <si>
    <t>Heart Failure;Copd;Liver Failure;Covid19;Diabetes Mellitus;Cancer;End Stage Renal Disease;Heart Failure;Copd;Liver Failure;Covid19;Diabetes Mellitus;Cancer;End Stage Renal Disease</t>
  </si>
  <si>
    <t>Rebecca S Boxer, MD, MS;John Steiner, MD, MPH;Rebecca S Boxer, MD, MS;Rebecca S Boxer, MD, MS;John Steiner, MD, MPH;Rebecca S Boxer, MD, MS</t>
  </si>
  <si>
    <t>;;Rebecca.S.Boxer@kp.org;;;Rebecca.S.Boxer@kp.org</t>
  </si>
  <si>
    <t>;;303-636-2479;;;303-636-2479</t>
  </si>
  <si>
    <t>KP Institute for Health Research;KP Institute for Health Research;;KP Institute for Health Research;KP Institute for Health Research;</t>
  </si>
  <si>
    <t>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      ;_x000D_&lt;br&gt;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t>
  </si>
  <si>
    <t>Anxiety and Depression measured through the Hospital Anxiety and Depression Scale;Anxiety and Depression measured through the Hospital Anxiety and Depression Scale</t>
  </si>
  <si>
    <t>Novel Treatment Regimens in Treatment of COVID-19</t>
  </si>
  <si>
    <t>Drug: Nitazoxanide;Drug: Ivermectin;Drug: Chloroquine;Drug: Azithromycin</t>
  </si>
  <si>
    <t>https://clinicaltrials.gov/show/NCT04382846</t>
  </si>
  <si>
    <t>Novel Regimens in COVID-19 Treatment</t>
  </si>
  <si>
    <t>NCT04382846</t>
  </si>
  <si>
    <t>sherief Abd-Elsalam, Ass. Prof.;Sherief Abd-Elsalam, ass. prof.</t>
  </si>
  <si>
    <t>;00201147773440</t>
  </si>
  <si>
    <t>_x000D_&lt;br&gt;        Inclusion Criteria:_x000D_&lt;br&gt;_x000D_&lt;br&gt;          -  Patients with COVID-19 infection_x000D_&lt;br&gt;_x000D_&lt;br&gt;        Exclusion Criteria:_x000D_&lt;br&gt;_x000D_&lt;br&gt;          -  Allergy or contraindication to the drugs._x000D_&lt;br&gt;</t>
  </si>
  <si>
    <t>Number of patients with virological cure</t>
  </si>
  <si>
    <t>To evaluate the impact of Unani polyherbal formulation in the prophylaxis and clinical management of COVID-19</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</si>
  <si>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</si>
  <si>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http://www.ctri.nic.in/Clinicaltrials/pmaindet2.php?trialid=44415</t>
  </si>
  <si>
    <t>To evaluate the effect of herbal medicine in prevention and management of COVID-19</t>
  </si>
  <si>
    <t>CTRI/2020/06/025672</t>
  </si>
  <si>
    <t>Dr Fasihur Rehman Ansari</t>
  </si>
  <si>
    <t>Dept. of Moalajat
National Institute of Unani Medicine
Kottigepalya Magadi Main Road</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</si>
  <si>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</si>
  <si>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</si>
  <si>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</si>
  <si>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</si>
  <si>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A randomized, open-label, phase IV monocentric study evaluating the clinical effect of oral immunomodulatory therapy with IMUNOR¬Æ in patients with moderate COVID-19 disease</t>
  </si>
  <si>
    <t>&lt;br&gt;Trade Name: IMUNOR&lt;br&gt;Product Name: Imunor&lt;br&gt;Pharmaceutical Form: Oral lyophilisate&lt;br&gt;&lt;br&gt;</t>
  </si>
  <si>
    <t>https://www.clinicaltrialsregister.eu/ctr-search/search?query=eudract_number:2020-002497-27</t>
  </si>
  <si>
    <t>EUCTR2020-002497-27-CZ</t>
  </si>
  <si>
    <t xml:space="preserve">Controlled: no
Randomised: yes
Open: yes
Single blind: no
Double blind: no
Parallel group: no
Cross over: no
Other: no
If controlled, specify comparator, Other Medicinial Product: no
Placebo: no
Other: no
Number of treatment arms in the trial: 2
</t>
  </si>
  <si>
    <t>Thomayerova nemocnice</t>
  </si>
  <si>
    <t>Patients with COVID -19 disease;Therapeutic area: Diseases [C] - Virus Diseases [C02]</t>
  </si>
  <si>
    <t>Skopek -trial coordinator</t>
  </si>
  <si>
    <t>Videnska 800</t>
  </si>
  <si>
    <t>jiri.skopek1@ftn.cz</t>
  </si>
  <si>
    <t>Inclusion criteria: &lt;br&gt;‚Ä¢ Women or men aged 18 and over;_x000D_&lt;br&gt;‚Ä¢ Documented incidence of COVID-19 disease with moderate clinical manifestations requiring hospitalization (as assessed by the attending physician);_x000D_&lt;br&gt;‚Ä¢ The patient's ability to cooperate and sign the informed consent form;&lt;br&gt;Are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</si>
  <si>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Use of any other immunomodulatory treatment during the last month before entering the study (bacterial lysates, immunoglucans, immunoglobulins, etc.)_x000D_&lt;br&gt;‚Ä¢ Need for pulmonary ventilation at study entry;_x000D_&lt;br&gt;‚Ä¢ Known hypersensitivity to the active substance;_x000D_&lt;br&gt;‚Ä¢ Pregnancy and breast-feeding&lt;br&gt;</t>
  </si>
  <si>
    <t>Main Objective: to verify the potential of a registered drug in the fight against a highly contagious pandemic disease;Secondary Objective: - frequency of worsening of patients into severe disease with the need for supportive lung ventilation;&lt;br&gt;- frequency of exacerbation of patients into severe disease requiring hydroxychloroquine; time to normalization of immunological parameters (especially lymphocyte subpopulations);&lt;br&gt;- time to normalization of body temperature, CRP, leukocyte count;&lt;br&gt;- length of hospital stay;&lt;br&gt;- rate of virus elimination from HCD secretions;&lt;br&gt;- occurrence of adverse events.&lt;br&gt;- Consumption of ATB prescribed for the treatment of respiratory infections;Primary end point(s): evaluation of the change in symptom score within 2 weeks of starting IMUNOR administration;Timepoint(s) of evaluation of this end point: 2 weeks of starting IMUNOR administration</t>
  </si>
  <si>
    <t>Dynamic Evaluation of COVID-19 Diagnostic Tests</t>
  </si>
  <si>
    <t>Diagnostic Test: COVID-19 diagnostic test</t>
  </si>
  <si>
    <t>https://clinicaltrials.gov/show/NCT04337996</t>
  </si>
  <si>
    <t>NCT04337996</t>
  </si>
  <si>
    <t>TRODVID-19</t>
  </si>
  <si>
    <t>Pierre PATOZ, PharmD;Barthelemy LAFONDESMURS, MD;Pierre PATOZ, PharmD;Pierre PATOZ, PharmD</t>
  </si>
  <si>
    <t>;;ppatoz@ch-tourcoing.fr;</t>
  </si>
  <si>
    <t>;;0320694540;</t>
  </si>
  <si>
    <t>CH Tourcoing;CH Tourcoing;</t>
  </si>
  <si>
    <t>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t>
  </si>
  <si>
    <t>Comparison of the proportion of patients classified as COVID-19 positive according to the 2 strategies</t>
  </si>
  <si>
    <t>A prospective, single centre, randomized open labelled comparative clinical study to evaluate the effectiveness of Siddha medicine, Kabasura kudineer and vitamin c-zinc supplementation in the management of asymptomatic COVID 19 patients.</t>
  </si>
  <si>
    <t>Intervention1: Kabasura Kudineer: 60 ml bd for 14 days&lt;br&gt;Control Intervention1: Vitamin C, Zinc supplementation: Vitamin C - 60000IU OD for 14 days&lt;br&gt;Zinc supplementation - 100mg od for 14 days&lt;br&gt;</t>
  </si>
  <si>
    <t>http://www.ctri.nic.in/Clinicaltrials/pmaindet2.php?trialid=43769</t>
  </si>
  <si>
    <t>Effectiveness of Siddha medicine, Kabasura kudineer and vitamin c-zinc supplementation in the management of Mild COVID 19 patients.</t>
  </si>
  <si>
    <t>CTRI/2020/05/025215</t>
  </si>
  <si>
    <t>Dean</t>
  </si>
  <si>
    <t>Arignar Anna hospital Campus
Arumbakkam
Chennai</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</si>
  <si>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</si>
  <si>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</si>
  <si>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</si>
  <si>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</si>
  <si>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The study of the effect of herbal drug Phyllanthus Emblica, Rosa Damascene, Althaea Officinalis  and Honey in patient with covid 19  referring to Ahvaz Jundishapur university of Medical Science hospitals.</t>
  </si>
  <si>
    <t>Intervention 1: Intervention group:  patients will receive the main drug after treatment with routine medications. Each package of medicine contains 180 grams of medicine, which consists of a combination of 30 grams of Phyllanthus Emblica (Amla), 20 grams of Rosa Damascene (Rose), 20 grams of Althaea Officinalis (marshmallow) powder, which is well powdered and mixed with110 grams of Honey. Patients should eat 4 grams of the drug every 6 hours for 10 days. Intervention 2: Control group: After being treated with routine medications. They will be treated with placebo. The contents of each placebo package include 90 grams of starch powder and 90 grams of sugar syrup, which is completely similar to the main drug with its natural and allowable color. Patients should take 4 grams of the drug every 6 hours every 10 days.</t>
  </si>
  <si>
    <t>http://en.irct.ir/trial/49029</t>
  </si>
  <si>
    <t>Evaluating the effect of Phyllanthus Emblica, Rosa Damascene, Marshmallow and Honey on COVID 19</t>
  </si>
  <si>
    <t>IRCT20200404046937N3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</si>
  <si>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  phyllanthus Emblica, Rosa damascene, Honey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t>
  </si>
  <si>
    <t>drvarnasseri.m@gmail.com</t>
  </si>
  <si>
    <t>Inclusion criteria: Age =18 years&lt;br&gt;Laboratory polymerase chain reaction (PCR) confirmed infection with COVID19&lt;br&gt;Lung involvement confirmed with chest imaging&lt;br&gt;Hospitalized with: Fever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</si>
  <si>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Receipt of any experimental treatment for COVID 19 within the 30 days prior to the time of the screening evaluation&lt;br&gt;Severe liver disease&lt;br&gt;Known allergic reaction to drugs&lt;br&gt;Severe renal disease&lt;br&gt;Pregnant or breastfeeding women&lt;br&gt;Transfer to another hospital within the next 72 hours</t>
  </si>
  <si>
    <t>Viral diagnostic test. Timepoint: The first day of the study and the end of the study. Method of measurement: Polymerase chain reaction.</t>
  </si>
  <si>
    <t>Clinical study for Danggui Shaoyao Powder in the treatment of novel coronavirus pneumonia (COVID-19)</t>
  </si>
  <si>
    <t>Case series :Western medicine plus Danggui Shaoyao Power ;</t>
  </si>
  <si>
    <t>http://www.chictr.org.cn/showproj.aspx?proj=52477</t>
  </si>
  <si>
    <t>Danggui Shaoyao Powder in the synergistic treatment of novel coronavirus pneumonia (COVID-19)</t>
  </si>
  <si>
    <t>ChiCTR2000032098</t>
  </si>
  <si>
    <t>Case series :300;</t>
  </si>
  <si>
    <t>Union Hospital of Tongji Medical College, Huazhong University of Science and Technology</t>
  </si>
  <si>
    <t>Yang shenglan</t>
  </si>
  <si>
    <t>yangshenglan@126.com</t>
  </si>
  <si>
    <t>+86 13995641276</t>
  </si>
  <si>
    <t>Union Hospital</t>
  </si>
  <si>
    <t>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t>
  </si>
  <si>
    <t>Blood routine;Blood biochemistry;C-reactive protein;chest CT;2019-ncov-RNA;TCM symptom;</t>
  </si>
  <si>
    <t>Research for the mechanism of improvement of novel coronavirus pneumonia (COVID-19) patients' pulmonary exudation by continuous renal replacement therapy</t>
  </si>
  <si>
    <t>CRRT group:CRRT;Control group:Routine treatment, CRRT only when there are emergency indications;</t>
  </si>
  <si>
    <t>http://www.chictr.org.cn/showproj.aspx?proj=50658</t>
  </si>
  <si>
    <t>ChiCTR2000030540</t>
  </si>
  <si>
    <t>CRRT group:76;Control group:76;</t>
  </si>
  <si>
    <t>Tongji Hospital Affiliated to Tongji Medical College of Huazhong University of science and technology</t>
  </si>
  <si>
    <t>Li Shusheng</t>
  </si>
  <si>
    <t>shushengli16@sina.com</t>
  </si>
  <si>
    <t>+86 13971086498</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</si>
  <si>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</si>
  <si>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</si>
  <si>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Chest imaging;Oxygenation index;Extravascular pulmonary water;pulmonary vascular permeability index, PVPI;Inflammatory factors;Tissue kallikrein;</t>
  </si>
  <si>
    <t>Evaluation of the effect of  traditional medicine protocol included Astraglus gossypinus  with  Ferula assa  capsule on improvement of  COVID-19 outpatients symptoms treated with conventional protocol</t>
  </si>
  <si>
    <t>Intervention 1: Control group: Hospitalized patients are receiving standard corona treatment. Intervention 2: Intervention group:  Patients admitted to hospital in addition to receiving standard treatments of the Corona Country Committee, received a traditional product based on Astragalus gossypinus of 10 cc daily for 3 hours and two Ferula assa-foetida  capsule of 500mgr daily. Traditional protocol duration is 5 days.</t>
  </si>
  <si>
    <t>http://en.irct.ir/trial/50101</t>
  </si>
  <si>
    <t>Effect of traditional medicine protocol included Astraglus gossypinus  with  Ferula assa capsule on improvement of  COVID-19 outpatients symptoms</t>
  </si>
  <si>
    <t>IRCT20101219005416N3</t>
  </si>
  <si>
    <t>Randomization: Randomized, Blinding: Not blinded, Placebo: Not used, Assignment: Parallel, Purpose: Treatment, Randomization description: Randomization is done by permutation randomized block method in four-sided blocks. The construction of blocks is done with R version software 2, 3,.</t>
  </si>
  <si>
    <t>covid-19. &lt;br&gt;Confirmed COVID-19;U07.1</t>
  </si>
  <si>
    <t>No9, 19 Jahad Blvd, Kerman</t>
  </si>
  <si>
    <t>drhalehtajadini@gmail.com</t>
  </si>
  <si>
    <t>+98 34 3243 5539</t>
  </si>
  <si>
    <t>Inclusion criteria: The patients that confirmed COVID- 19 with specialist on the base of CT changing or pharyngeal specimen or clinical symptoms</t>
  </si>
  <si>
    <t>Exclusion criteria: Lack of informed consent, Pregnancy, Breastfeeding</t>
  </si>
  <si>
    <t>Response to the treatment (Significant clinical improvement). Timepoint: At baseline and daily. Method of measurement: Based on clinical, paraclinical and laboratory findings. Clinical improvement: normalization of the body temperature (=37.2 ¬∞ C), respiratory rate (=24 breaths per minute), cough; dyspnea; headche and dirrhea that will measure on a qualitative scale based on the patient's report. Other outcome variables will measure during clinical examination.</t>
  </si>
  <si>
    <t>Use of Hydroxychloroquine in Patients With COVID-19: A Randomized Controlled Clinical Trial</t>
  </si>
  <si>
    <t>https://clinicaltrials.gov/show/NCT04394442</t>
  </si>
  <si>
    <t>Hydroxychloroquine in COVID-19 Patients</t>
  </si>
  <si>
    <t>NCT04394442</t>
  </si>
  <si>
    <t>Samah Lutfy</t>
  </si>
  <si>
    <t>Samah M Lutfy, MD;Samah Lutfy, MD</t>
  </si>
  <si>
    <t>omar1star2008@yahoo.com;omar1star2008@yahoo.com</t>
  </si>
  <si>
    <t>+966581244415;+966581244415</t>
  </si>
  <si>
    <t>_x000D_&lt;br&gt;        Inclusion Criteria:_x000D_&lt;br&gt;_x000D_&lt;br&gt;        Confirmed cases of SARS-CoV-2 by PCR_x000D_&lt;br&gt;_x000D_&lt;br&gt;        Exclusion Criteria:_x000D_&lt;br&gt;_x000D_&lt;br&gt;        less than 18 years old known hypersensitivity to the drug_x000D_&lt;br&gt;</t>
  </si>
  <si>
    <t>time to viral clearance;% of mortality</t>
  </si>
  <si>
    <t>Clinical Study Evaluating the Efficacy of Faviprevir in COVID-19 Treatment</t>
  </si>
  <si>
    <t>Drug: Favipiravir;Drug: Placebos</t>
  </si>
  <si>
    <t>https://clinicaltrials.gov/show/NCT04351295</t>
  </si>
  <si>
    <t>Efficacy of Faviprevir in COVID-19 Treatment</t>
  </si>
  <si>
    <t>NCT04351295</t>
  </si>
  <si>
    <t>_x000D_&lt;br&gt;        Inclusion Criteria:_x000D_&lt;br&gt;_x000D_&lt;br&gt;          -  Patients with covid 19_x000D_&lt;br&gt;_x000D_&lt;br&gt;        Exclusion Criteria:_x000D_&lt;br&gt;_x000D_&lt;br&gt;          -  Allergy or contraindications to faviprevir_x000D_&lt;br&gt;</t>
  </si>
  <si>
    <t>Number of patients with mortality or need for mechanical ventilation</t>
  </si>
  <si>
    <t>OUTPATIENT TREATMENT OF COVID-19 WITH EARLY PULMONARY CORTICOSTEROIDS AS AN OPPORTUNITY TO MODIFY THE COURSE OF THE DISEASE</t>
  </si>
  <si>
    <t>&lt;br&gt;Trade Name: Dacortin&lt;br&gt;Pharmaceutical Form: Capsule&lt;br&gt;INN or Proposed INN: Prednisone&lt;br&gt;CAS Number: NA&lt;br&gt;Current Sponsor code: NA&lt;br&gt;Other descriptive name: PREDNISONE&lt;br&gt;&lt;br&gt;</t>
  </si>
  <si>
    <t>https://www.clinicaltrialsregister.eu/ctr-search/search?query=eudract_number:2020-001622-64</t>
  </si>
  <si>
    <t>EUCTR2020-001622-64-ES</t>
  </si>
  <si>
    <t>Dra Ana Pueyo Bastida</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</si>
  <si>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</si>
  <si>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</si>
  <si>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</si>
  <si>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</si>
  <si>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</si>
  <si>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</si>
  <si>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treat.;Secondary Objective: Not applicable;Main Objective: The aim of this study is to explore the effectiveness and safety of oral corticosteroids (prednisone) in the treatment of early stage SARS-Cov-2 pneumonia in patients who do not yet meet hospital admission criteria.</t>
  </si>
  <si>
    <t>A Randomized, Multicentered, Open-label Phase 2 Clinical Trial of the Safety and Efficacy of Human Coronavirus- Immune Convalescent Plasma for the Treatment of COVID-19 Disease in Hospitalized Children</t>
  </si>
  <si>
    <t>Biological: Convalescent plasma (CP)</t>
  </si>
  <si>
    <t>https://clinicaltrials.gov/show/NCT04377568</t>
  </si>
  <si>
    <t>Efficacy of Human Coronavirus-immune Convalescent Plasma for the Treatment of COVID-19 Disease in Hospitalized Children</t>
  </si>
  <si>
    <t>NCT04377568</t>
  </si>
  <si>
    <t>The Hospital for Sick Children</t>
  </si>
  <si>
    <t>Hospitalized Children;Covid-19 Infection</t>
  </si>
  <si>
    <t>CONCOR-KIDS</t>
  </si>
  <si>
    <t>Julia Upton, MD, MPH;Kathy Brodeur-Robb;Julia Upton</t>
  </si>
  <si>
    <t>;;julia.upton@sickkids.ca</t>
  </si>
  <si>
    <t>;;416 813 7654</t>
  </si>
  <si>
    <t>The Hospital for Sick Children;C17 Council (regulatory sponsor);</t>
  </si>
  <si>
    <t>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t>
  </si>
  <si>
    <t>Clinical recovery</t>
  </si>
  <si>
    <t>COVID-19 Caregiver Emotional Support</t>
  </si>
  <si>
    <t>Behavioral: Tele-delivered psychological intervention</t>
  </si>
  <si>
    <t>https://clinicaltrials.gov/show/NCT04409821</t>
  </si>
  <si>
    <t>Tele-based Psychological Emotional Support for Informal CARegivers of COVID-19 Patients in Intensive Care</t>
  </si>
  <si>
    <t>NCT04409821</t>
  </si>
  <si>
    <t>Posttraumatic Stress Disorder;Prolonged Grief Disorder;COVID</t>
  </si>
  <si>
    <t>CO-CarES</t>
  </si>
  <si>
    <t>Annika von Heymann, PhD;Annika von Heymann, PhD</t>
  </si>
  <si>
    <t>;annika.von.heymann@regionh.dk</t>
  </si>
  <si>
    <t>;0045 35 45 40 90</t>
  </si>
  <si>
    <t>Department of Oncology, Rigshospitalet, Denmark;</t>
  </si>
  <si>
    <t>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t>
  </si>
  <si>
    <t>Recruitment rate;Completion rate;Peri-traumatic distress inventory (negative emotions);Impact of Events Scale (6 item);Impact of Events Scale (6 item);Impact of Events Scale (6 item)</t>
  </si>
  <si>
    <t>Treatment of Covid-19 Associated Pneumonia With Allogenic Pooled Olfactory Mucosa-derived Mesenchymal Stem Cells</t>
  </si>
  <si>
    <t>Biological: Allogenic pooled olfactory mucosa-derived mesenchymal stem cells;Other: Standard treatment according to the Clinical protocols</t>
  </si>
  <si>
    <t>https://clinicaltrials.gov/show/NCT04382547</t>
  </si>
  <si>
    <t>NCT04382547</t>
  </si>
  <si>
    <t>Institute of Biophysics and Cell Engineering of National Academy of Sciences of Belarus</t>
  </si>
  <si>
    <t>COVID;Covid-19;Coronavirus;Pneumonia;Pneumonia, Viral;Pneumonia, Interstitial;Sars-CoV2</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</si>
  <si>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</si>
  <si>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</si>
  <si>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_x000D_&lt;br&gt;        Inclusion Criteria:_x000D_&lt;br&gt;_x000D_&lt;br&gt;          -  PCR-confirmed Covid-19 pneumonia_x000D_&lt;br&gt;_x000D_&lt;br&gt;          -  respiratory failure_x000D_&lt;br&gt;_x000D_&lt;br&gt;        Exclusion Criteria:_x000D_&lt;br&gt;_x000D_&lt;br&gt;          -  diagnosed cancer_x000D_&lt;br&gt;</t>
  </si>
  <si>
    <t>Number of cured patients</t>
  </si>
  <si>
    <t>A multi-centre open-label two-arm randomised superiority clinical trial of Azithromycin versus usual care In Ambulatory COVID-19 (ATOMIC2) - ATOMIC2, Version 1.0</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</si>
  <si>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</si>
  <si>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https://www.clinicaltrialsregister.eu/ctr-search/search?query=eudract_number:2020-001740-26</t>
  </si>
  <si>
    <t>A study of an antibiotic called Azithromycin for those who come to hospital with COVID-19 symptoms who are not admitted to hospital (otherwise known as Ambulatory COVID-19) ‚Äì ATOMIC2</t>
  </si>
  <si>
    <t>EUCTR2020-001740-26-GB</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</si>
  <si>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</si>
  <si>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</si>
  <si>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</si>
  <si>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</si>
  <si>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</si>
  <si>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</si>
  <si>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t>
  </si>
  <si>
    <t>A Randomized, Open Label, Prospective, Comparative, Parallel Group,
Multicentre Study To Evaluate Efficacy And Safety Of Favipiravir With
Supportive Care Versus Supportive Care Alone In Subjects With Mild To
Moderate Coronavirus Disease (COVID-19).
 - NA</t>
  </si>
  <si>
    <t>Intervention1: Favipiravir 200 mg oral tablets: 1800 mg twice daily on Day 1 and 800 mg twice daily from Day 2&lt;br&gt;upto maximum 14 days along with supportive care&lt;br&gt;&lt;br&gt;&lt;br&gt;Control Intervention1: Supportive care alone: Supportive care alone&lt;br&gt;</t>
  </si>
  <si>
    <t>http://www.ctri.nic.in/Clinicaltrials/pmaindet2.php?trialid=44480</t>
  </si>
  <si>
    <t xml:space="preserve">A study of Favipiravir in patients with mild to moderate coronavirus disease (COVID-19)
</t>
  </si>
  <si>
    <t>CTRI/2020/06/025799</t>
  </si>
  <si>
    <t>Cipla Ltd</t>
  </si>
  <si>
    <t>Mr Abhijit Vaidya</t>
  </si>
  <si>
    <t>Cipla Ltd., 289 Bellasis Road, Mumbai Central East, Mumbai, Maharashtra 400008, India.</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</si>
  <si>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</si>
  <si>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</si>
  <si>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</si>
  <si>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</si>
  <si>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Time from randomization to negativity in RT-PCR nucleic acid test. [defined as the presence of two consecutive negative results with RT-PCR detection over an interval of 24 hour]Timepoint: Up to 28 days</t>
  </si>
  <si>
    <t>A Phase 2, Randomized, Double-blind, Placebo-controlled Study to Evaluate the Efficacy and Safety of Axatilimab for the Treatment of Hospitalized Patients With Respiratory Signs and Symptoms Secondary to Novel Coronavirus Disease (COVID-19)</t>
  </si>
  <si>
    <t>Drug: SNDX-6352;Drug: Placebo</t>
  </si>
  <si>
    <t>https://clinicaltrials.gov/show/NCT04415073</t>
  </si>
  <si>
    <t>A Phase 2 Study to Evaluate Axatilimab for Hospitalized Patients With Respiratory Involvement Secondary to COVID-19</t>
  </si>
  <si>
    <t>NCT04415073</t>
  </si>
  <si>
    <t>Syndax Pharmaceuticals</t>
  </si>
  <si>
    <t>Coronavirus;COVID;ARDS;Cytokine Storm;Cytokine Release Syndrome</t>
  </si>
  <si>
    <t>Michael S. Gordon, M.D.</t>
  </si>
  <si>
    <t>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t>
  </si>
  <si>
    <t>Proportion of subjects alive and free of respiratory failure</t>
  </si>
  <si>
    <t>A Double-blind Placebo-controlled Study to Assess the Efficacy and Safety of Oral Tafenoquine Versus Placebo in Patients With Mild to Moderate COVID-19 Disease</t>
  </si>
  <si>
    <t>Drug: Tafenoquine Oral Tablet;Drug: Placebo</t>
  </si>
  <si>
    <t>https://clinicaltrials.gov/show/NCT04533347</t>
  </si>
  <si>
    <t>NCT04533347</t>
  </si>
  <si>
    <t>60 Degrees Pharmaceuticals LLC</t>
  </si>
  <si>
    <t>COVID 19 Disease</t>
  </si>
  <si>
    <t>Geoffrey Dow, PhD</t>
  </si>
  <si>
    <t>geoffdow@60degreespharma.com</t>
  </si>
  <si>
    <t>202-327-5422</t>
  </si>
  <si>
    <t>_x000D_&lt;br&gt;        Inclusion Criteria:_x000D_&lt;br&gt;_x000D_&lt;br&gt;          -  Male or female, aged =18 years of age;_x000D_&lt;br&gt;_x000D_&lt;br&gt;          -  Laboratory confirmed infection with COVID-19 virus by an FDA-authorized SARS-Cov-2_x000D_&lt;br&gt;             RT-PCR;_x000D_&lt;br&gt;_x000D_&lt;br&gt;          -  Able and willing to give written informed consent._x000D_&lt;br&gt;_x000D_&lt;br&gt;          -  Willing to keep an electronic diary from Study Day 1 to Day 12 [¬± 1 day] and have_x000D_&lt;br&gt;             daily phone or videoconferences with study team personnel._x000D_&lt;br&gt;_x000D_&lt;br&gt;          -  At least one of the following clinical symptoms of COVID-19 infection within the 4_x000D_&lt;br&gt;             days prior to and inclusive of the day of screening:_x000D_&lt;br&gt;_x000D_&lt;br&gt;               1. Respiratory rate = 24/min_x000D_&lt;br&gt;_x000D_&lt;br&gt;               2. New cough or shortness of breath that has presented within the last 4 days_x000D_&lt;br&gt;_x000D_&lt;br&gt;               3. Fever - temperature 37.7¬∞C [oral or skin surface]_x000D_&lt;br&gt;_x000D_&lt;br&gt;          -  Must agree not to enroll in another study of an investigational agent prior to_x000D_&lt;br&gt;             completion of Day 28 of the study._x000D_&lt;br&gt;_x000D_&lt;br&gt;          -  Able to take ARAKODA or KODATEF according to Prescribing Information_x000D_&lt;br&gt;_x000D_&lt;br&gt;          -  Have been symptomatic no longer than 5 days when the first dose of study medication is_x000D_&lt;br&gt;             administered._x000D_&lt;br&gt;_x000D_&lt;br&gt;          -  If female, agree to use an acceptable method of birth control from the time of consent_x000D_&lt;br&gt;             through 56 days after the last dose of study drug._x000D_&lt;br&gt;_x000D_&lt;br&gt;        Exclusion Criteria:_x000D_&lt;br&gt;_x000D_&lt;br&gt;          -  Have one of the contraindications for ARAKODA or KODATEF in the prescribing_x000D_&lt;br&gt;             information (section 16.1) including:_x000D_&lt;br&gt;_x000D_&lt;br&gt;               1. G6PD deficiency_x000D_&lt;br&gt;_x000D_&lt;br&gt;               2. Breastfeeding_x000D_&lt;br&gt;_x000D_&lt;br&gt;               3. Psychotic disorder or current psychotic symptoms_x000D_&lt;br&gt;_x000D_&lt;br&gt;               4. Known hypersensitivity reaction to TQ_x000D_&lt;br&gt;_x000D_&lt;br&gt;          -  Evidence of severe or critical illness, defined by at least one of the following:_x000D_&lt;br&gt;_x000D_&lt;br&gt;               1. Clinical signs indicative of severe systemic illness with COVID-19, such as_x000D_&lt;br&gt;                  respiratory rate =30 breaths per minute, heart rate = 125 beats per minute, SpO2_x000D_&lt;br&gt;                  =93% on room air_x000D_&lt;br&gt;_x000D_&lt;br&gt;               2. Respiratory failure defined based on resource utilization requiring at least one_x000D_&lt;br&gt;                  of the following:_x000D_&lt;br&gt;_x000D_&lt;br&gt;             i. Endotracheal intubation and mechanical ventilation, oxygen delivered by high flow_x000D_&lt;br&gt;             nasal cannula (heated, humidified, oxygen delivered via reinforced nasal cannula at_x000D_&lt;br&gt;             flow rates &gt; 20 L/min with fraction of delivered oxygen = 0.5), noninvasive positive_x000D_&lt;br&gt;             pressure ventilation, extracorporeal membrane oxygenation (ECMO), or clinical_x000D_&lt;br&gt;             diagnosis of respiratory failure (i.e., clinical need for one of the preceding_x000D_&lt;br&gt;             therapies, but preceding therapies not able to be administered in setting of resource_x000D_&lt;br&gt;             limitation) ii. Shock (defined by systolic blood pressure &lt; 90 mmHg, or diastolic_x000D_&lt;br&gt;             blood pressure &lt;60 mmHg or requiring vasopressors) iii. Multi-organ_x000D_&lt;br&gt;             dysfunction/failure_x000D_&lt;br&gt;_x000D_&lt;br&gt;          -  Any other clinically significant acute illness unrelated to COVID-19 within seven days_x000D_&lt;br&gt;             prior to first study drug administration_x000D_&lt;br&gt;_x000D_&lt;br&gt;          -  Receipt of any experimental treatment for COVID-19 (off-label, compassionate use, or_x000D_&lt;br&gt;             study-related) within the 30 days prior to the time of the screening evaluation_x000D_&lt;br&gt;_x000D_&lt;br&gt;          -  Any excluded concomitant medication as described in the ARAKODA package insert_x000D_&lt;br&gt;             [Section 16.1]_x000D_&lt;br&gt;_x000D_&lt;br&gt;          -  Any COVID-19 symptoms which, in the opinion of the investigator, is suggestive of_x000D_&lt;br&gt;             possible requirement to hospitalize within 48 hours of enrollment_x000D_&lt;br&gt;_x000D_&lt;br&gt;          -  Positive pregnancy test_x000D_&lt;br&gt;_x000D_&lt;br&gt;          -  Have been symptomatic for more than five days when the first dose would be_x000D_&lt;br&gt;             administered_x000D_&lt;br&gt;</t>
  </si>
  <si>
    <t>Proportion of patients with clinical recovery of COVID-19 symptoms on Day 12 [¬± 1 day]</t>
  </si>
  <si>
    <t>A Multicenter, Randomized, Double-blind, Placebo-Controlled, Parallel Group Study to Evaluate the Safety and Efficacy of Liquid Alpha1-Proteinase Inhibitor (Human) Plus Standard Medical Treatment (SMT) Versus Placebo Plus SMT in Hospitalized Subjects With COVID-19</t>
  </si>
  <si>
    <t>Biological: Liquid Alpha1-Proteinase Inhibitor (Human);Drug: Placebo;Drug: Standard Medical Treatment</t>
  </si>
  <si>
    <t>https://clinicaltrials.gov/show/NCT04547140</t>
  </si>
  <si>
    <t>Study to Evaluate the Safety and Efficacy of Liquid Alpha1-Proteinase Inhibitor (Human) in Hospitalized Participants With Coronavirus Disease (COVID-19)</t>
  </si>
  <si>
    <t>NCT04547140</t>
  </si>
  <si>
    <t>Susan Sorrells</t>
  </si>
  <si>
    <t>susan.sorrells@grifols.com</t>
  </si>
  <si>
    <t>919-316-6582</t>
  </si>
  <si>
    <t>_x000D_&lt;br&gt;        Inclusion Criteria:_x000D_&lt;br&gt;_x000D_&lt;br&gt;          1. Hospitalized male or female subject = 18 years of age at time of screening who is_x000D_&lt;br&gt;             being treated for COVID-19. Subjects must be screened within 48 hours (= 48 hours) of_x000D_&lt;br&gt;             hospital admission._x000D_&lt;br&gt;_x000D_&lt;br&gt;          2. Has laboratory-confirmed novel coronavirus {SARS-CoV-2} infection as determined by_x000D_&lt;br&gt;             qualitative polymerase chain reaction (PCR) (reverse transcriptase [RT]-PCR), or other_x000D_&lt;br&gt;             commercial or public health assay approved by regulatory authorities as a diagnostic_x000D_&lt;br&gt;             test for COVID-19 in any specimen during the current hospital admission prior to_x000D_&lt;br&gt;             randomization._x000D_&lt;br&gt;_x000D_&lt;br&gt;          3. COVID-19 illness (symptoms) of any duration, including both of the following: a)_x000D_&lt;br&gt;             Radiographic infiltrates by imaging (chest X-Ray, computed tomography (CT) scan, etc.)_x000D_&lt;br&gt;             and/or clinical assessment (evidence of rales/crackles on exam) with peripheral oxygen_x000D_&lt;br&gt;             saturation by pulse oximetry (SpO2) &lt;94% on room air; b) Any one of the following_x000D_&lt;br&gt;             related to COVID-19: i. Ferritin &gt; 400 nanogram per milliliter (ng/mL), ii. lactate_x000D_&lt;br&gt;             dehydrogenase (LDH) &gt; 300 units per liter (U/L), iii. D-Dimers &gt; reference range, or_x000D_&lt;br&gt;             iv. C-reactive protein (CRP) &gt; 40 milligram per liter (mg/L)._x000D_&lt;br&gt;_x000D_&lt;br&gt;          4. Subject provides informed consent prior to initiation of any study procedures._x000D_&lt;br&gt;_x000D_&lt;br&gt;          5. Female subjects of childbearing potential (and males with female partners of_x000D_&lt;br&gt;             childbearing potential) must agree to use of acceptable contraception methods during_x000D_&lt;br&gt;             study (example, oral, injectable, or implanted hormonal methods of contraception,_x000D_&lt;br&gt;             placement of an intrauterine device or intrauterine system, condom or occlusive cap_x000D_&lt;br&gt;             with spermicidal foam/gel/film/cream/suppository, male sterilization, or true_x000D_&lt;br&gt;             abstinence) throughout the study._x000D_&lt;br&gt;_x000D_&lt;br&gt;        Exclusion Criteria:_x000D_&lt;br&gt;_x000D_&lt;br&gt;          1. Subjects requiring invasive mechanical ventilation or ICU admission or with partial_x000D_&lt;br&gt;             pressure of arterial oxygen/ fraction of inspired oxygen (PaO2/FIO2) = 150 mmHg (i.e.,_x000D_&lt;br&gt;             arterial oxygen in millimeter of mercury (mmHg) divided by fraction inspired oxygen_x000D_&lt;br&gt;             concentration [example, 0.21 for room air])._x000D_&lt;br&gt;_x000D_&lt;br&gt;          2. Clinical evidence of any significant acute or chronic disease that, in the opinion of_x000D_&lt;br&gt;             the investigator, may place the subject at undue medical risk._x000D_&lt;br&gt;_x000D_&lt;br&gt;          3. The subject has had a known serious anaphylactic reaction to blood, any blood-derived_x000D_&lt;br&gt;             or plasma product, or known selective immunoglobulin A (IgA) deficiency with anti-IgA_x000D_&lt;br&gt;             antibodies._x000D_&lt;br&gt;_x000D_&lt;br&gt;          4. A medical condition in which the infusion of additional fluid is contraindicated_x000D_&lt;br&gt;             (example, decompensated congestive heart failure or renal failure with fluid_x000D_&lt;br&gt;             overload). This includes currently uncontrolled congestive heart failure New York_x000D_&lt;br&gt;             Heart Association Class III or IV stage heart failure._x000D_&lt;br&gt;_x000D_&lt;br&gt;          5. Shock that is unresponsive to fluid challenge and/or multiple vasopressors and_x000D_&lt;br&gt;             accompanied by multiorgan failure considered not able to be reversed by the Principal_x000D_&lt;br&gt;             Investigator._x000D_&lt;br&gt;_x000D_&lt;br&gt;          6. Known alpha-1 antitrypsin deficiency for which the subject is already receiving_x000D_&lt;br&gt;             alpha1-proteinase inhibitor augmentation therapy._x000D_&lt;br&gt;_x000D_&lt;br&gt;          7. Women who are pregnant or breastfeeding. Female subjects of child-bearing potential_x000D_&lt;br&gt;             must have a negative test for pregnancy blood or urine human chorionic gonadotropin_x000D_&lt;br&gt;             (HCG)-based assay at screening/baseline visit._x000D_&lt;br&gt;_x000D_&lt;br&gt;          8. Subjects for whom there is limitation of therapeutic effort such as "Do not_x000D_&lt;br&gt;             resuscitate" status._x000D_&lt;br&gt;_x000D_&lt;br&gt;          9. Currently participating in another interventional clinical trial with investigational_x000D_&lt;br&gt;             medical product or device._x000D_&lt;br&gt;_x000D_&lt;br&gt;         10. Subjects previously requiring long-term oxygen therapy (home oxygen therapy)._x000D_&lt;br&gt;_x000D_&lt;br&gt;         11. History (within the last 2 years) of myocardial infarction, unstable angina, stroke or_x000D_&lt;br&gt;             transient ischemic attacks, pulmonary embolism or deep venous thrombosis_x000D_&lt;br&gt;_x000D_&lt;br&gt;         12. Subject has medical condition (other than COVID-19) that is projected to limit_x000D_&lt;br&gt;             lifespan to = 1 year_x000D_&lt;br&gt;_x000D_&lt;br&gt;         13. Systolic blood pressure &lt; 100 mm Hg or &gt; 160 mm Hg (uncontrolled hypertension) at the_x000D_&lt;br&gt;             time of Screening_x000D_&lt;br&gt;_x000D_&lt;br&gt;         14. Alanine aminotransferase (ALT) = 2 times the upper limit of normal (ULN)_x000D_&lt;br&gt;_x000D_&lt;br&gt;         15. Any elevation of total bilirubin at the time of Screening_x000D_&lt;br&gt;_x000D_&lt;br&gt;         16. Estimated glomerular filtration rate (eGFR) &lt; 45 mL/min (or subject is dependent on_x000D_&lt;br&gt;             dialysis/renal replacement therapy) at the time of Screening_x000D_&lt;br&gt;_x000D_&lt;br&gt;         17. Hemoglobin &lt; 10 g/dL at the time of Screening_x000D_&lt;br&gt;_x000D_&lt;br&gt;         18. Absolute neutrophil count &lt; 1000/mm3 at the time of Screening_x000D_&lt;br&gt;_x000D_&lt;br&gt;         19. Platelet count &lt; 75,000/mm3 at the time of Screening_x000D_&lt;br&gt;_x000D_&lt;br&gt;         20. Subject has history of drug or alcohol abuse within the past 24 months_x000D_&lt;br&gt;_x000D_&lt;br&gt;         21. Subject is unwilling to commit to follow-up visits_x000D_&lt;br&gt;_x000D_&lt;br&gt;         22. Known history of prothrombin gene mutation 20210, homozygous Factor V Leiden_x000D_&lt;br&gt;             mutations, antithrombin III deficiency, protein C deficiency, protein S deficiency or_x000D_&lt;br&gt;             antiphospholipid syndrome_x000D_&lt;br&gt;</t>
  </si>
  <si>
    <t>Azithromycin With Amoxicillin/Clavulanate Versus Amoxicillin/Clavulanate Alone in COVID-19 Patients With Pneumonia and Hospitalized in a Non-intensive Care Unit Ward (AziA): a Superiority Open-label Randomized Controlled Trial</t>
  </si>
  <si>
    <t>Combination Product: Azithromycin with amoxicillin/clavulanate;Drug: amoxicillin/clavulanate</t>
  </si>
  <si>
    <t>https://clinicaltrials.gov/show/NCT04363060</t>
  </si>
  <si>
    <t>Azithromycin+Amoxicillin/Clavulanate vs Amoxicillin/Clavulanate in COVID19 Patients With Pneumonia in Non-intensive Unit</t>
  </si>
  <si>
    <t>NCT04363060</t>
  </si>
  <si>
    <t>AziA</t>
  </si>
  <si>
    <t>Emmanuel MONTASSIER</t>
  </si>
  <si>
    <t>Emmanuel.montassier@chu-nantes.fr</t>
  </si>
  <si>
    <t>+33 (0)2 53 48 20 38</t>
  </si>
  <si>
    <t>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t>
  </si>
  <si>
    <t>Rate of positive SARS-CoV-2 RT-PCR</t>
  </si>
  <si>
    <t>Multicenter randomized controlled trial for rhG-CSF in the treatment of novel coronavirus pneumonia (COVID-19)</t>
  </si>
  <si>
    <t>Experimental group:rhG-CSF, 5ug/kg, combinated with standard treatment;Control group:standard treatment;</t>
  </si>
  <si>
    <t>http://www.chictr.org.cn/showproj.aspx?proj=49619</t>
  </si>
  <si>
    <t>ChiCTR2000030007</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</si>
  <si>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</si>
  <si>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</si>
  <si>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</si>
  <si>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</si>
  <si>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</si>
  <si>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</si>
  <si>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Clinical symptoms;Blood routine;the viral load of 2019-nCOV of throat swab;TBNK cell subsets;TH1/TH2 Cytokine;Chest CT;</t>
  </si>
  <si>
    <t>A multi-center study on the efficacy and safety of suramin sodium in adult patients with novel coronavirus pneumonia (COVID-19)</t>
  </si>
  <si>
    <t>Case series:Suramin( IV.);</t>
  </si>
  <si>
    <t>http://www.chictr.org.cn/showproj.aspx?proj=49824</t>
  </si>
  <si>
    <t>ChiCTR2000030029</t>
  </si>
  <si>
    <t>Shentu Jianzhong?Wu Lihua</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</si>
  <si>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</si>
  <si>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</si>
  <si>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t>
  </si>
  <si>
    <t>clinical cure rate;Incidence of mechanical ventilation by day28;All-cause mortality by day28;Incidence of ICU admission by day28;</t>
  </si>
  <si>
    <t>Telerehabilitation After Covid-19: Effectiveness of Respiratory and Aerobic Training</t>
  </si>
  <si>
    <t>Other: Aerobic Exercise Training;Behavioral: Patient Education;Other: Respiratory Exercise Training</t>
  </si>
  <si>
    <t>https://clinicaltrials.gov/show/NCT04473898</t>
  </si>
  <si>
    <t>Telerehabilitation After Coronavirus</t>
  </si>
  <si>
    <t>NCT04473898</t>
  </si>
  <si>
    <t>KTO Karatay University</t>
  </si>
  <si>
    <t>; ; ; ; ; ; ; ; ; ;</t>
  </si>
  <si>
    <t>√ñzlem Akkoyun Sert, Phd, PT;Kamil Yilmaz, Phd, PT;Osman Karaca, MsC,PT;Hasan Ger√ßek, PT;Bayram S√∂nmez √ún√ºvar, MsC, PT;Sinan Bag√ßaci, Dr;B√ºsra Alkan, MsC, PT, RA;Melike Akdam, PT, RA;Buse Kilin√ß, PT;B√ºsra Alkan, MsC, PT, RA;B√ºsra Alkan, MsC, PT,RA</t>
  </si>
  <si>
    <t>;;;;;;;;;busra.alkan@karatay.edu.tr;busra.alkan@karatay.edu.tr</t>
  </si>
  <si>
    <t>;;;;;;;;;+90 332 44 1251;+90 0332 444 1251</t>
  </si>
  <si>
    <t>KTO Karatay University;KTO Karatay University;KTO Karatay University;KTO Karatay University;KTO Karatay University;KTO Karatay University;KTO Karatay University;KTO Karatay University;KTO Karatay University;</t>
  </si>
  <si>
    <t>_x000D_&lt;br&gt;        Inclusion Criteria:_x000D_&lt;br&gt;_x000D_&lt;br&gt;          -  volunteering to participate in the study_x000D_&lt;br&gt;_x000D_&lt;br&gt;          -  at least once diagnosed with COVID-19,_x000D_&lt;br&gt;_x000D_&lt;br&gt;          -  has a cognitive level that can adapt to online exercises,_x000D_&lt;br&gt;_x000D_&lt;br&gt;          -  having a physical condition suitable for exercises_x000D_&lt;br&gt;_x000D_&lt;br&gt;          -  staying in hospital due to covid-19_x000D_&lt;br&gt;_x000D_&lt;br&gt;        Exclusion Criteria:_x000D_&lt;br&gt;_x000D_&lt;br&gt;          -  refuse to participate in the study_x000D_&lt;br&gt;_x000D_&lt;br&gt;          -  having neurological, cardiac, respiratory disease that prevents exercise_x000D_&lt;br&gt;</t>
  </si>
  <si>
    <t>Dyspnoea;Anxiety and Depression;Sleep Quality;Health Related Quality of Life;Dyspnoea;Anxiety and Depression;Sleep Quality;Health Related Quality of Life</t>
  </si>
  <si>
    <t>Effecacy and Safety of Bevacizumab in Severe Patients With Covid-19: a Pilot Study (BEST-CP)</t>
  </si>
  <si>
    <t>https://clinicaltrials.gov/show/NCT04275414</t>
  </si>
  <si>
    <t>Bevacizumab in Severe or Critical Patients With COVID-19 Pneumonia</t>
  </si>
  <si>
    <t>NCT04275414</t>
  </si>
  <si>
    <t>China;Italy;China;Italy</t>
  </si>
  <si>
    <t>BEST-CP</t>
  </si>
  <si>
    <t>Yuguo Chen, Dr</t>
  </si>
  <si>
    <t>_x000D_&lt;br&gt;        Inclusion Criteria:_x000D_&lt;br&gt;_x000D_&lt;br&gt;          1. Age 18 to 80._x000D_&lt;br&gt;_x000D_&lt;br&gt;          2. Confirmed COVID-19 diagnosis(including the clinically confirmed cases in Hubei)._x000D_&lt;br&gt;_x000D_&lt;br&gt;          3. Accord with any of the following: respiratory distress, RR = 30 breaths/min; or SpO2 =_x000D_&lt;br&gt;             93% at rest; or partial arterial oxygen pressure (PaO2) / fraction of inspiration O2_x000D_&lt;br&gt;             (FiO2) &gt;100mmHg and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t>
  </si>
  <si>
    <t>Partial arterial oxygen pressure (PaO2) to fraction of inspiration O2 (FiO2) ratio;Partial arterial oxygen pressure (PaO2) to fraction of inspiration O2 (FiO2) ratio</t>
  </si>
  <si>
    <t xml:space="preserve">A Randomised, Double Blind, Placebo-Controlled Trial of the Efficacy of Hydroxychloroquine for the Community-Based Treatment of Adults With Diagnosed COVID-19_x000D_
</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</si>
  <si>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</si>
  <si>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https://anzctr.org.au/ACTRN12620000457943.aspx</t>
  </si>
  <si>
    <t>Hydroxychloroquine for the Community-Based Treatment of COVID-19</t>
  </si>
  <si>
    <t>ACTRN12620000457943</t>
  </si>
  <si>
    <t>Medical Research Institute of New Zealand</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</si>
  <si>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</si>
  <si>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</si>
  <si>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Efficacy of Hydroxychloroquine in the community-based management of COVID-19 assessed by the mean daily InFLUenza Patient-Reported Outcome (FLU-PRO) illness severity score[Day 5 of treatment administration]</t>
  </si>
  <si>
    <t>Evaluation of the efficacy and safety of Favipiravir and Interferon beta compared to Lopinavir/Ritonavir and Interferon beta in patients with COVID-19</t>
  </si>
  <si>
    <t>Intervention 1: Intervention group: Favipiravir (Zhejiang Hisun, China) plus Interferon beta-1a (CinnaGen, Iran). This group will receive 1600 mg Favipiravir twice a day for the first day and 600 mg twice a day for the following four days, plus five doses of 44 mcg Interferon beta-1a every other day. Other supportive and routine care will be the same in both groups. Intervention 2: Control group: Lopinavir/Ritonavir (Heterd company, India) plus Interferon beta-1a (CinnaGen, Iran). This group will receive 200/50 mg Lopinavir/Ritonavir twice a day for the seven days, plus five doses of 44 mcg Interferon beta-1a every other day. Other supportive and routine care will be the same in both groups.</t>
  </si>
  <si>
    <t>http://en.irct.ir/trial/49463</t>
  </si>
  <si>
    <t>The effects of Favipiravir and Lopinavir/Ritonavir in treatment COVID-19</t>
  </si>
  <si>
    <t>IRCT20200506047323N3</t>
  </si>
  <si>
    <t>Inclusion criteria: Age =18 years&lt;br&gt;Positive polymerase chain reaction (PCR) test for COVID-19&lt;br&gt;Primary clinical symptoms&lt;br&gt;Hospitalized&lt;br&gt;Signing informed consent and willingness of study participant to accept randomization to any assigned treatment arm</t>
  </si>
  <si>
    <t>Exclusion criteria: Underlying diseases, including chronic hepatitis, cirrhosis, cholestatic liver diseases, cholecystitis, and peptic ulcers&lt;br&gt;Acute and chronic renal failure&lt;br&gt;Peptic ulcers&lt;br&gt;History of allergy to studied drugs&lt;br&gt;Pregnancy and breastfeeding</t>
  </si>
  <si>
    <t>Viral load. Timepoint: Before intervention and day 7  after the intervention?. Method of measurement: Polymerase chain reaction (PCR) test.;Body temperature. Timepoint: Before intervention and daily during the study. Method of measurement: Thermometer.;Oxygen saturation. Timepoint: Before intervention and daily during the study. Method of measurement: Pulse oximeter.</t>
  </si>
  <si>
    <t>The Role of Resistant Starch in COVID-19 Infection</t>
  </si>
  <si>
    <t>Drug: Dietary Supplement containing resistant starch;Dietary Supplement: Placebo Starch</t>
  </si>
  <si>
    <t>https://clinicaltrials.gov/show/NCT04342689</t>
  </si>
  <si>
    <t>NCT04342689</t>
  </si>
  <si>
    <t>Sherry Mansour, MD, MS;Sherry G Mansour, MD, MS</t>
  </si>
  <si>
    <t>;sherry.mansour@yale.edu</t>
  </si>
  <si>
    <t>;203-737-2676</t>
  </si>
  <si>
    <t>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t>
  </si>
  <si>
    <t>Rates of hospitalization for a COVID-19 related complication</t>
  </si>
  <si>
    <t>Evaluation the Efficacy and Safety of Tocilizumab in Patients with Novel Coronavirus (COVID-19)</t>
  </si>
  <si>
    <t>Intervention group: Tab Hydroxychloroquine 400 mg P.O. BID for five days plusTab Oseltamivir 75 mg P.O. BID for five days plus Tab Lopinavir-Ritonavir 200/50 mg P.O. two tablets BID for five days plus Tocilizumab (Actemra) 400 mg I.V infusion as a single dose.</t>
  </si>
  <si>
    <t>http://en.irct.ir/trial/46681</t>
  </si>
  <si>
    <t>Evaluation the Efficacy and Safety of Tocilizumab in COVID-19</t>
  </si>
  <si>
    <t>IRCT20151227025726N13</t>
  </si>
  <si>
    <t>COVID-19 pneumonia. &lt;br&gt;Confirmed diagnosis of COVID-19;RA01.0</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</si>
  <si>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</si>
  <si>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</si>
  <si>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Host-pathogen Interactions, Immune Response, and Clinical Prognosis at COVID-19 - the CoVUm Trial</t>
  </si>
  <si>
    <t>Procedure: Extended sampling and procedures</t>
  </si>
  <si>
    <t>https://clinicaltrials.gov/show/NCT04368013</t>
  </si>
  <si>
    <t>NCT04368013</t>
  </si>
  <si>
    <t>Johan Normark</t>
  </si>
  <si>
    <t>CoVUm</t>
  </si>
  <si>
    <t>Alicia Edin, M.D.;Alicia Edin, M.D.</t>
  </si>
  <si>
    <t>alicia.edin@umu.se;alicia.edin@umu.se</t>
  </si>
  <si>
    <t>+46907850000;+46907850000</t>
  </si>
  <si>
    <t>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t>
  </si>
  <si>
    <t>Inhaled Iloprost for the Treatment of Suspected COVID-19 Respiratory Failure</t>
  </si>
  <si>
    <t>Drug: Inhaled ILOPROST</t>
  </si>
  <si>
    <t>https://clinicaltrials.gov/show/NCT04445246</t>
  </si>
  <si>
    <t>Inhaled Iloprost for Suspected COVID-19 Respiratory Failure</t>
  </si>
  <si>
    <t>NCT04445246</t>
  </si>
  <si>
    <t>COVID-19;ARDS, Human;Hypoxemic Respiratory Failure</t>
  </si>
  <si>
    <t>May 23, 2020</t>
  </si>
  <si>
    <t>ILOCOVID</t>
  </si>
  <si>
    <t>Nadir Kharma, MD;Nadir Kharma, MD;Nadir Kharma, MD</t>
  </si>
  <si>
    <t>;nkharma@hamad.qa;nkharma@hamad.qa</t>
  </si>
  <si>
    <t>;+97444396298;+97444396298</t>
  </si>
  <si>
    <t>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t>
  </si>
  <si>
    <t>change in oxygenation parameters</t>
  </si>
  <si>
    <t>Evaluation of the Effect  of  Trifluoperazin in Treatment of   Patients with Confirmed 2019 Novel Coronavirus(COVID- 19): An Open-Label Randomized Clinical Trial</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</si>
  <si>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</si>
  <si>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http://en.irct.ir/trial/47006</t>
  </si>
  <si>
    <t>Effect of Trifluoperazine in treatment of COVID-19</t>
  </si>
  <si>
    <t>IRCT20200408046992N1</t>
  </si>
  <si>
    <t>COVID-19 disease. &lt;br&gt;Pneumonia due to SARS-associated coronavirus;U07.1</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</si>
  <si>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</si>
  <si>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</si>
  <si>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</si>
  <si>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</si>
  <si>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</si>
  <si>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</si>
  <si>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</si>
  <si>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High-dose Hydroxychloroquine for the Treatment of Ambulatory Patients With Mild COVID-19</t>
  </si>
  <si>
    <t>https://clinicaltrials.gov/show/NCT04351620</t>
  </si>
  <si>
    <t>NCT04351620</t>
  </si>
  <si>
    <t>Reem Jan;Reem Jan, MBBS BSc;Reem Jan</t>
  </si>
  <si>
    <t>;rjan@medicine.bsd.uchicago.edu;rjan@medicine.bsd.uchicago.edu</t>
  </si>
  <si>
    <t>;734-972-7953;734-972-7953</t>
  </si>
  <si>
    <t>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t>
  </si>
  <si>
    <t>Tolerability of high dose HCQ as measured by HCQ dose modification;Tolerability of high dose HCQ as measured by discontinuation of HCQ;Tolerability of High Dose HCQ as measured by Adverse Events</t>
  </si>
  <si>
    <t>COPLA Study: Treatment of Severe Forms of COronavirus Infection With Convalescent PLAsma</t>
  </si>
  <si>
    <t>https://clinicaltrials.gov/show/NCT04357106</t>
  </si>
  <si>
    <t>NCT04357106</t>
  </si>
  <si>
    <t>Centro de Hematolog√≠a y Medicina Interna</t>
  </si>
  <si>
    <t>COPLA</t>
  </si>
  <si>
    <t>Juan Carlos Olivares-Gazca, MD, MPH;Juan Carlos Olivares-Gazca, MD,MPH</t>
  </si>
  <si>
    <t>jolivares@hsctmexico.com;jolivares@hsctmexico.com</t>
  </si>
  <si>
    <t>2222438100;2222438100</t>
  </si>
  <si>
    <t>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t>
  </si>
  <si>
    <t>Overall survival;Lung injury</t>
  </si>
  <si>
    <t>Comparison of Normal Saline, Hydrogen Peroxide, Chlorhexidine and Povidone-Iodine Mouth Rinses in COVID-19 Patients</t>
  </si>
  <si>
    <t>Drug: 0.5% Povidone Iodine;Drug: 0.12% Chlorhexidine Gluconate Mouth Rinse;Drug: 1% Hydrogen Peroxide;Drug: 0.9% Normal Saline</t>
  </si>
  <si>
    <t>https://clinicaltrials.gov/show/NCT04603794</t>
  </si>
  <si>
    <t>Efficacy of Mouthwash in Reducing Salivary Carriage of COVID-19</t>
  </si>
  <si>
    <t>NCT04603794</t>
  </si>
  <si>
    <t>Ohio State University</t>
  </si>
  <si>
    <t>David L Hall, DDS;David L Hall, DDS;David L Hall, DDS</t>
  </si>
  <si>
    <t>;hall.611@osu.edu;hall.611@osu.edu</t>
  </si>
  <si>
    <t>;614-292-2622;614-292-2622</t>
  </si>
  <si>
    <t>The Ohio State University College of Dentistry;</t>
  </si>
  <si>
    <t>_x000D_&lt;br&gt;        Inclusion Criteria:_x000D_&lt;br&gt;_x000D_&lt;br&gt;          1. adults age 18-80 admitted to The Ohio State University Medical Center,_x000D_&lt;br&gt;_x000D_&lt;br&gt;          2. diagnosis of COVID-19 confirmed by Polymerase Chain Reaction (PCR),_x000D_&lt;br&gt;_x000D_&lt;br&gt;          3. salivary carriage of COVID-19 virus_x000D_&lt;br&gt;_x000D_&lt;br&gt;          4. ability to perform mouthwash rinses and to expectorate._x000D_&lt;br&gt;_x000D_&lt;br&gt;        Exclusion Criteria:_x000D_&lt;br&gt;_x000D_&lt;br&gt;          1. allergy to any study mouth rinse,_x000D_&lt;br&gt;_x000D_&lt;br&gt;          2. active uncontrolled thyroid disease,_x000D_&lt;br&gt;_x000D_&lt;br&gt;          3. pregnancy_x000D_&lt;br&gt;_x000D_&lt;br&gt;          4. patients undergoing radioactive iodine therapy._x000D_&lt;br&gt;</t>
  </si>
  <si>
    <t>real time reverse transcriptase quantitative PCR;ct values</t>
  </si>
  <si>
    <t>Phase 1 Double-Blinded, Randomized, Placebo Controlled Safety and Early Efficacy Trial of Cryopreserved Cord Blood Derived T-Regulatory Cell Infusions (CK0802) In The Treatment Of COVID-19 Induced Acute Respiratory Distress Syndrome (ARDS)</t>
  </si>
  <si>
    <t>Biological: CK0802;Drug: Placebo</t>
  </si>
  <si>
    <t>https://clinicaltrials.gov/show/NCT04468971</t>
  </si>
  <si>
    <t>REgulatory T Cell infuSion fOr Lung Injury Due to COVID-19 PnEumonia</t>
  </si>
  <si>
    <t>NCT04468971</t>
  </si>
  <si>
    <t>Cellenkos, Inc.</t>
  </si>
  <si>
    <t>COVID19;ARDS</t>
  </si>
  <si>
    <t>RESOLVE</t>
  </si>
  <si>
    <t>Tara Sadeghi</t>
  </si>
  <si>
    <t>tara.sadeghi@cellenkosinc.com</t>
  </si>
  <si>
    <t>_x000D_&lt;br&gt;        Inclusion Criteria:_x000D_&lt;br&gt;_x000D_&lt;br&gt;          -  Documented to have an RT-PCR-based diagnosis of SARS-CoV-2 infection by RT-PCR_x000D_&lt;br&gt;_x000D_&lt;br&gt;          -  Moderate-to-severe ARDS as defined by the Berlin Criteria: ratio of partial pressure_x000D_&lt;br&gt;             of arterial oxygen (PaO2) to the fraction of inspired oxygen (FiO2) of 200 mm Hg or_x000D_&lt;br&gt;             less assessed with a positive end-expiratory pressure (PEEP) of &gt;5 cm H2O._x000D_&lt;br&gt;_x000D_&lt;br&gt;          -  Intubated for less than 120 hours_x000D_&lt;br&gt;_x000D_&lt;br&gt;          -  Age =18 years_x000D_&lt;br&gt;_x000D_&lt;br&gt;          -  Ability to provide informed consent or duly appointment health care proxy with the_x000D_&lt;br&gt;             authority to provide informed consent._x000D_&lt;br&gt;_x000D_&lt;br&gt;        Exclusion Criteria:_x000D_&lt;br&gt;_x000D_&lt;br&gt;          1. In the opinion of the investigator, unlikely to survive for &gt;48 hours from screening._x000D_&lt;br&gt;_x000D_&lt;br&gt;          2.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3. Currently receiving extracorporeal membrane oxygenation (ECMO) or high frequency_x000D_&lt;br&gt;             oscillatory ventilation (HFOV)._x000D_&lt;br&gt;_x000D_&lt;br&gt;          4. Females who are pregnant._x000D_&lt;br&gt;_x000D_&lt;br&gt;          5. Patients with active bacteremia at start of therapy enrollment or concurrently active_x000D_&lt;br&gt;             moderate to severe other infectious which in the opinion of the investigator may_x000D_&lt;br&gt;             possibly affect the safety of CK0802 treatment._x000D_&lt;br&gt;_x000D_&lt;br&gt;          6. Patients who have been intubated for more than 120 hours._x000D_&lt;br&gt;_x000D_&lt;br&gt;          7. Known hypersensitivity to DMSO or to porcine or bovine protein._x000D_&lt;br&gt;_x000D_&lt;br&gt;          8. Any end-stage organ disease which in the opinion of the investigator may possibly_x000D_&lt;br&gt;             affect the safety of CK0802 treatment._x000D_&lt;br&gt;_x000D_&lt;br&gt;          9. High dose steroids._x000D_&lt;br&gt;_x000D_&lt;br&gt;         10. Receiving an investigational cellular therapy agent._x000D_&lt;br&gt;</t>
  </si>
  <si>
    <t>Regimen related = grade 3 toxicity within 48 hours of first infusion;28-day treatment success, defined as S28</t>
  </si>
  <si>
    <t>Hospital for Special Surgery COVID-19 Antibody Serology Among Anesthesiologists and Surgeons 2020</t>
  </si>
  <si>
    <t>Diagnostic Test: SARS-CoV2 serum antibody testing</t>
  </si>
  <si>
    <t>https://clinicaltrials.gov/show/NCT04389294</t>
  </si>
  <si>
    <t>HSS Covid-19 Antibody Serology Among Surgeons &amp; Anesthesiologists</t>
  </si>
  <si>
    <t>NCT04389294</t>
  </si>
  <si>
    <t>Hospital for Special Surgery, New York</t>
  </si>
  <si>
    <t>Ellen M Soffin, MD, PhD;Ellen M Soffin, MD, PhD</t>
  </si>
  <si>
    <t>SoffinE@HSS.edu;SoffinE@HSS.edu</t>
  </si>
  <si>
    <t>212-606-1036;212-606-1036</t>
  </si>
  <si>
    <t>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t>
  </si>
  <si>
    <t>Correlation between serology testing and clinical suspicion of COVID-19</t>
  </si>
  <si>
    <t>An open clincal evaluation of selected siddha regimen in expediting the management of covid 19 - A randomized controlled study</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</si>
  <si>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</si>
  <si>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http://www.ctri.nic.in/Clinicaltrials/pmaindet2.php?trialid=44606</t>
  </si>
  <si>
    <t>Evaluation of siddha regimen in the management of covid 19</t>
  </si>
  <si>
    <t>CTRI/2020/06/025856</t>
  </si>
  <si>
    <t>Non-randomized, Multiple Arm Trial
  Method of generating randomization sequence:Computer generated randomization  Method of allocation concealment:On-site computer system  Blinding and masking:Not Applicable</t>
  </si>
  <si>
    <t>Directorate of indian medicine and homeopathy</t>
  </si>
  <si>
    <t>Dr S M Chitra</t>
  </si>
  <si>
    <t>Department of Maruthuvam No 6 Government siddha medical college 
Anna arch road
Arumbakkam
Chennai</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</si>
  <si>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</si>
  <si>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</si>
  <si>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</si>
  <si>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</si>
  <si>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A Multicenter, Randomized, Parallel Controlled Clinical Study of Hydrogen-Oxygen Nebulizer to Improve the Symptoms of Patients With Novel Coronavirus Pneumonia (COVID-19)</t>
  </si>
  <si>
    <t>Experimental group:Hydrogen-Oxygen Nebulizer;Control group:Oxygen concentrator;</t>
  </si>
  <si>
    <t>http://www.chictr.org.cn/showproj.aspx?proj=49283</t>
  </si>
  <si>
    <t>ChiCTR2000029739</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</si>
  <si>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</si>
  <si>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</si>
  <si>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</si>
  <si>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</si>
  <si>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</si>
  <si>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</si>
  <si>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</si>
  <si>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the condition worsens and develops into severe or critical condition;the condition improves significantly and reaches the discharge standard;The overall treatment time is no longer than 14 days;</t>
  </si>
  <si>
    <t>Investigating the effectiveness of selenium on recovery of hospitalized patients with COVID-19</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</si>
  <si>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</si>
  <si>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http://en.irct.ir/trial/47209</t>
  </si>
  <si>
    <t>Effect of selenium on covid-19 disease</t>
  </si>
  <si>
    <t>IRCT20190418043307N1</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</si>
  <si>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</si>
  <si>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Deputy Dean of Research and Technology, Ilam university of medical science</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</si>
  <si>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</si>
  <si>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</si>
  <si>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</si>
  <si>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</si>
  <si>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</si>
  <si>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</si>
  <si>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t>
  </si>
  <si>
    <t>Ferritin changes. Timepoint: Daily. Method of measurement: Laboratory.;Platelet. Timepoint: Daily. Method of measurement: Laboratory.;CRP. Timepoint: Daily. Method of measurement: Laboratory.;WBC changes. Timepoint: Daily. Method of measurement: Laboratory.</t>
  </si>
  <si>
    <t>Evaluation of the efficacy and safety of oral pentoxifylline in treatment and recovery of patients with COVID-19 admitted in Rasoul Akram and firoozgar hospitals treated with routine protocols, A randomized controlled clinical trial</t>
  </si>
  <si>
    <t>Intervention 1: Intervention group: In the intervention group,oral PTX (400 milligram TDS for up to 2 weeks) will be added to the routine treatment (hydroxychlroquine (400 milligram stat then 200 miligram BID)+sofosbuvir/daclatasvir (400/60 milligram)), for 7-10 days. Intervention 2: Control group: In the control group, routine treatment as (hydroxychlroquine (400 milligram stat then 200 miligram BID)+sofosbuvir/daclatasvir (400/60 milligram)), for 7-10 days, will be administered.</t>
  </si>
  <si>
    <t>http://en.irct.ir/trial/51927</t>
  </si>
  <si>
    <t>Efficacy and safety of  pentoxifylline in treatment and recovery of patients with COVID-19</t>
  </si>
  <si>
    <t>IRCT20170809035597N2</t>
  </si>
  <si>
    <t>Randomization: Randomized, Blinding: Not blinded, Placebo: Not used, Assignment: Parallel, Purpose: Treatment, Randomization description: Randomization will only be done at the center level, which will be done in a simple random way (coin toss).
Since the samples required for the study will be collected from two centers, so one center will be the center of the intervention  randomly and one center will be the center of control randomly and in each center the basic treatment regimen will be prescribed on a regular basis (HydroxyChloroquine + Sofosbuvir) and the intervention center will receive pentoxifylline in addition to the mentioned diet, so the blinding of patients is not seen in the plan, and on the other hand each center will have its own special and trained evaluator, and therefore there is no blinding of evaluator and only the data analyst who does not know the type of drug used in the centers is blind.</t>
  </si>
  <si>
    <t>Azadeh Goodarzi</t>
  </si>
  <si>
    <t>Nyayesh Street, Sattarkhan Avenue, Rasoul Akram Hospital, Tehran, Iran</t>
  </si>
  <si>
    <t>azadeh_goodarzi1984@yahoo.com</t>
  </si>
  <si>
    <t>Iranshahr University of Medical Sciences</t>
  </si>
  <si>
    <t>Inclusion criteria: Admitted patients with COVID-19 &lt;br&gt;Moderate to severe disease&lt;br&gt;Stable patients&lt;br&gt;Patients should not have bleeding disorders&lt;br&gt;Patients do not have a history of heart attack and stroke&lt;br&gt;Patients without history of ocular or cerebral hemorrhage&lt;br&gt;No pregnancy or breastfeeding&lt;br&gt;Patients without history of intolerance to PTX or other xanthines such as caffeine, theophylline and tobromine&lt;br&gt;Patients without gastric ulcers&lt;br&gt;Patient without history of porphyria&lt;br&gt;Patients with no prominent renal or hepatic or cardiac dysfunction&lt;br&gt;Patients without history of major surgery in the past 2 weeks&lt;br&gt;Patients without history of cancer&lt;br&gt;Patients without need to use any therapeutic blood thinners, including aspirin and warfarin</t>
  </si>
  <si>
    <t>Exclusion criteria: Allergy to any of the drugs studied, including pentoxifylline&lt;br&gt;Occurrence of any bleeding during the study (in the stomach, brain, eyes, ...)&lt;br&gt;Drug intolerance or the occurrence of any severe side effects during treatment, such as gastrointestinal intolerance, does not respond to pre-determined measures of anti-acids... or the occurrence of skin drug reactions to the received treatment protocol and ...&lt;br&gt;Being pregnant during the study&lt;br&gt;Occurrence of heart attack and stroke during the study&lt;br&gt;Drop in pressure below 10 mm Hg or instability of the patient's vital signs&lt;br&gt;Require intubation during study or hospitalization in the ICU&lt;br&gt;Increase in the severity of COVID-19 disease during the study so that the need for hospitalization in the ICU or the need to change the treatment protocol&lt;br&gt;The use of a therapeutic drug other than the standard drug in this study</t>
  </si>
  <si>
    <t>Time to improve symptoms such as cough, shortness of breath and lethargy. Timepoint: At the beginning of the hospitalization/ two weeks after treatment. Method of measurement: Clinical evaluation.;O2 saturation. Timepoint: At the beginning of the hospitalization/ two weeks after treatment. Method of measurement: Clinical evaluation and pulse oximetery.;Re-hospitalization after discharge. Timepoint: At the beginning of the hospitalization/ two weeks after treatment. Method of measurement: Clinical evaluation.;Duration of hospitalization. Timepoint: After discharge. Method of measurement: Days.;Evaluation of laboratory parameters as a series of factors: PCR and LDH, CBC, ESR, CRP. Timepoint: At the beginning of the hospitalization/ during hospitalization/ at discharge time. Method of measurement: Lab data analysis.;Check for changes in anti-inflammatory parameters (TNF-ALPHA and IL-6 if measuring kits are available). Timepoint: At the beginning of the hospitalization/ at discharge time. Method of measurement: Lab data analysis.;Investigation of radiological changes at the beginning of hospitalization and during hospitalization if possible. Timepoint: At the beginning of the hospitalization/ during hospitalization. Method of measurement: Radiographic changes.;Need to ICU admission. Timepoint: During hospitalization. Method of measurement: Clinical evaluation.;Recovery or death. Timepoint: During hospitalization or in follow-up period. Method of measurement: Observation.</t>
  </si>
  <si>
    <t>A Study to Evaluate the Safety and Efficacy of Tocilizumab in Patients With Severe COVID-19 Pneumonia in Japan</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</si>
  <si>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</si>
  <si>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https://www.clinicaltrials.jp/user/showCteDetailE.jsp?japicId=JapicCTI-205270</t>
  </si>
  <si>
    <t>JPRN-JapicCTI-205270</t>
  </si>
  <si>
    <t>Open-label, single arm study</t>
  </si>
  <si>
    <t>Chugai Pharmaceutical Co., Ltd.</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</si>
  <si>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</si>
  <si>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</si>
  <si>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</si>
  <si>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</si>
  <si>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safety, efficacy&lt;br&gt;Safety : Incidence and severity of adverse events, change from baseline in clinical laboratory test results&lt;br&gt;Efficacy : 7 category ordinal scale</t>
  </si>
  <si>
    <t>Clinical study for natural killer (NK) cells from umbilical cord blood in the treatment of viral pneumonia include novel coronavirus pneumonia (COVID-19)</t>
  </si>
  <si>
    <t>NK cell group:NK cells were injected by intravenous drip once a day for 2 to 3 times in total, each dose was 4 10^7 pieces /kg body weight,100ml normal saline suspension;Control group:100ml normal saline intravenous drip;</t>
  </si>
  <si>
    <t>http://www.chictr.org.cn/showproj.aspx?proj=50613</t>
  </si>
  <si>
    <t>Clinical study for natural killer (NK) cells from umbilical cord blood in the treatment of novel coronavirus pneumonia (COVID-19)</t>
  </si>
  <si>
    <t>ChiCTR2000031735</t>
  </si>
  <si>
    <t>NK cell group:10;Control group:10;</t>
  </si>
  <si>
    <t>Huzhou Central Hospital</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</si>
  <si>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</si>
  <si>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</si>
  <si>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</si>
  <si>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</si>
  <si>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</si>
  <si>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</si>
  <si>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Monitoring of adverse events within 24 hours after infusion (including infusion related events and severe adverse reactions associated with non-primary disease);</t>
  </si>
  <si>
    <t>Evaluation of therapeutic effect of MAB98 including thymolic fraction of Trachyspermum ammi, thymoquinone fraction of Nigella sativa and colchicine of Colchicum autumnale in covid 19 patients</t>
  </si>
  <si>
    <t>Intervention 1: Intervention group: Patients diagnosed with COVID-19 who receiving the standard care including Kaletra or hydroxychloroquine, naproxen and  other accessory drugs as well as MAB98 including 125 and 250 mgr capsules received 2 and 3 times daily, respectively for 6 (outpatients) or 12 days (inpatients). MAB98 consisting of extracted colchicine-rich fraction of Colchicum autumnale, as well as thymoquinone and thymol rich fractions of Nigella Sativa and Trachyspermum Ammi respectively which their effective components have been extracted through alcoholic and water extraction. MAB98 was manufacture in the Zist Tolid Razi Co. Intervention 2: Control group: Patients diagnosed with COVID-19 who receiving standard   care including Kaletra or hydroxychloroquine, naproxen and  other accessory drugs.</t>
  </si>
  <si>
    <t>http://en.irct.ir/trial/49249</t>
  </si>
  <si>
    <t>MAB98 for treatment of Covid-19</t>
  </si>
  <si>
    <t>IRCT20150623022884N3</t>
  </si>
  <si>
    <t>Randomization: Randomized, Blinding: Not blinded, Placebo: Not used, Assignment: Parallel, Purpose: Treatment, Randomization description: Permuted balanced ?block randomization method:
In this study permuted balanced ?block randomization will used. It is recommended to use in small randomized control trials when we want treatment groups of equal sizes. In this permuted balanced ?block randomization, the blocked size is 4, the allocation ratio is 1 and number of intervention groups is 2. After specifying the block size, all the potential contribution of the assignments within each group must be calculated, and then the blocks are randomly chosen to determine the assignment of all participants. So, the total of sample size of participants randomized to two treatment groups, a randomized block method would be: block size is four, possible balance combinations with two intervention group I and two intervention group II in each block are calculated as 6 and where each block is randomly</t>
  </si>
  <si>
    <t>Coronavirus disease 2019 (COVID-19). &lt;br&gt;COVID-19;U07.1</t>
  </si>
  <si>
    <t>Ali Mostafaie</t>
  </si>
  <si>
    <t>Parastar Blvd-Medical School-Medical Biology Research Center</t>
  </si>
  <si>
    <t>amostafaie@kums.ac.ir</t>
  </si>
  <si>
    <t>+98 83 3427 9923</t>
  </si>
  <si>
    <t>Inclusion criteria: Chest CT scan/RT-PCR for Covid19&lt;br&gt;Clinical signs for Covid19</t>
  </si>
  <si>
    <t>Exclusion criteria: Age lower than 10 years&lt;br&gt;pregnancy&lt;br&gt;Sever hepatic disorder</t>
  </si>
  <si>
    <t>Fatality rate. Timepoint: Since admission to 14th day after discharge. Method of measurement: Evaluation of vital signs (pulse rate and active ECG).;Hospitalization duration. Timepoint: Since admission to discharge. Method of measurement: Days of hospitalization.</t>
  </si>
  <si>
    <t>Low-dose Hydroxychloroquine for Primary Prophylaxis Against SARS-CoV-2 in Health-care Workers - a Randomized, Double-blind, Controlled Trial</t>
  </si>
  <si>
    <t>https://clinicaltrials.gov/show/NCT04336748</t>
  </si>
  <si>
    <t>HCQ for Primary Prophylaxis Against COVID19 in Health-care Workers</t>
  </si>
  <si>
    <t>NCT04336748</t>
  </si>
  <si>
    <t>Sars-CoV2;Infection Viral;Healthcare Worker;Prophylaxis</t>
  </si>
  <si>
    <t>_x000D_&lt;br&gt;        Inclusion Criteria:_x000D_&lt;br&gt;_x000D_&lt;br&gt;          -  Health-care worker with frequent contact with confirmed COVID-19 patients_x000D_&lt;br&gt;_x000D_&lt;br&gt;          -  No active or past infection with SARS-CoV-2_x000D_&lt;br&gt;_x000D_&lt;br&gt;          -  18 years of age or older_x000D_&lt;br&gt;_x000D_&lt;br&gt;          -  No allergy or contraindication to hydroxychloroquine_x000D_&lt;br&gt;_x000D_&lt;br&gt;          -  written informed consent_x000D_&lt;br&gt;_x000D_&lt;br&gt;        Exclusion Criteria:_x000D_&lt;br&gt;_x000D_&lt;br&gt;          -  Age of less than 18 years_x000D_&lt;br&gt;_x000D_&lt;br&gt;          -  Pregnancy or lactation_x000D_&lt;br&gt;_x000D_&lt;br&gt;          -  unwillingness to use effective contraception during the participation in the trial_x000D_&lt;br&gt;_x000D_&lt;br&gt;          -  Use of concomitant medication that prolongs the QT interval_x000D_&lt;br&gt;_x000D_&lt;br&gt;          -  Allergy or contraindication to hydroxychloroquine_x000D_&lt;br&gt;_x000D_&lt;br&gt;          -  Retinopathy or maculopathy_x000D_&lt;br&gt;_x000D_&lt;br&gt;          -  Neuromuscular diseases (i.e Myasthenia gravis, Parkinson's disease)_x000D_&lt;br&gt;_x000D_&lt;br&gt;          -  G6PD Deficiency_x000D_&lt;br&gt;</t>
  </si>
  <si>
    <t>Symptomatic or asymptomatic SARS-CoV-2 infection confirmed by PCR</t>
  </si>
  <si>
    <t>Preliminary randomized controlled trial of poractant alfa (Curosurf¬Æ) by fiberoptic bronchoscopy-directed endobronchial administration in acute respiratory distress syndrome (ARDS) due to COVID-19 viral pneumonia. - CAARDS-1</t>
  </si>
  <si>
    <t>&lt;br&gt;Trade Name: Curosurf&lt;br&gt;Pharmaceutical Form: Endotracheopulmonary instillation&lt;br&gt;&lt;br&gt;</t>
  </si>
  <si>
    <t>https://www.clinicaltrialsregister.eu/ctr-search/search?query=eudract_number:2020-001598-66</t>
  </si>
  <si>
    <t>Curosurf¬Æ in Adult Acute Respiratory Distress Syndrome ‚Äì 1</t>
  </si>
  <si>
    <t>EUCTR2020-001598-66-FR</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</si>
  <si>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</si>
  <si>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Centre Hospitalier de Versailles</t>
  </si>
  <si>
    <t>Acute respiratory distress syndrome due to COVID-19 viral pneumonia;Therapeutic area: Diseases [C] - Respiratory Tract Diseases [C08]</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</si>
  <si>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</si>
  <si>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</si>
  <si>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</si>
  <si>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</si>
  <si>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</si>
  <si>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The use of (social) media</t>
  </si>
  <si>
    <t>Infotainment intervention with (social) media and influencers.</t>
  </si>
  <si>
    <t>https://trialregister.nl/trial/8483</t>
  </si>
  <si>
    <t>A weapon against COVID-19: (Social) media and influencers</t>
  </si>
  <si>
    <t>NL8483</t>
  </si>
  <si>
    <t xml:space="preserve">
                        Randomized: No, 
                        Masking: None, 
                        Control: Active, 
                        Group: undefined, 
                        Type: 2 or more arms, non-randomized
</t>
  </si>
  <si>
    <t>Fred Foundation ; Noaber Foundation</t>
  </si>
  <si>
    <t>Hamza</t>
  </si>
  <si>
    <t>Yousuf</t>
  </si>
  <si>
    <t>hamza@hamzayousuf.nl</t>
  </si>
  <si>
    <t>00 31 20 444 22 44</t>
  </si>
  <si>
    <t>Inclusion criteria: Able to fill in the questionnaire in Dutch</t>
  </si>
  <si>
    <t>Exclusion criteria: Younger than 8 years old</t>
  </si>
  <si>
    <t>Elevation of proper hygiene behaviour (behavioural change)</t>
  </si>
  <si>
    <t>Multicenter, randomized, double-blind, placebo-controlled study investigating efficacy, safety and tolerability of ivermectin HUVE-19 in patients with proven SARS-CoV-2 infection (COVID-19) and manifested clinical symptoms.</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</si>
  <si>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</si>
  <si>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https://www.clinicaltrialsregister.eu/ctr-search/search?query=eudract_number:2020-002091-12</t>
  </si>
  <si>
    <t>Study of ivermectin against COVID-19</t>
  </si>
  <si>
    <t>EUCTR2020-002091-12-BG</t>
  </si>
  <si>
    <t>HUVEPHARMA EOOD</t>
  </si>
  <si>
    <t>Bulgaria</t>
  </si>
  <si>
    <t>confirmed SARS-CoV-2 infection;Therapeutic area: Diseases [C] - Virus Diseases [C02]</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</si>
  <si>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</si>
  <si>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</si>
  <si>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</si>
  <si>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</si>
  <si>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</si>
  <si>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</si>
  <si>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 xml:space="preserve">Clinical outcomes and safety of preoperative non-preserved steroid eye drop in trabeculectomy: A randomised controlled trial_x000D_
</t>
  </si>
  <si>
    <t>1% topical nonpreserved Methyprednisolone eyedrop apply 4 times a day for 2 weeks  before surgery day,   0.9% normal saline solution eyedrop apply 4 times a day for 2 weeks before surgery day</t>
  </si>
  <si>
    <t>http://www.clinicaltrials.in.th/index.php?tp=regtrials&amp;menu=trialsearch&amp;smenu=fulltext&amp;task=search&amp;task2=view1&amp;id=6630</t>
  </si>
  <si>
    <t>Clinical outcomes and safety of preoperative non-preserved steroid eye drop in trabeculectomy: A randomised controlled trial</t>
  </si>
  <si>
    <t>TCTR20201015003</t>
  </si>
  <si>
    <t>Ratchadapiseksompotch  Fund</t>
  </si>
  <si>
    <t>Due to COVID-19 pandemic, the collection and other process may be delayed. Some patients visits may be postponed. &lt;br&gt;Cytokines, glaucoma, inflammation, preoperative topical steroid, steroid eye drop, trabeculectomy&lt;br&gt;;Cytokines, glaucoma, inflammation, preoperative topical steroid, steroid eye drop, trabeculectomy&lt;br&gt;</t>
  </si>
  <si>
    <t>0 Years</t>
  </si>
  <si>
    <t>Aratchaporn</t>
  </si>
  <si>
    <t>Tubtimthong</t>
  </si>
  <si>
    <t>8/113 krungthonburi road Pathumwan 10600</t>
  </si>
  <si>
    <t>aratchapon_t@hotmail.com</t>
  </si>
  <si>
    <t>Department of Ophthalmology, Faculty of Medicine  Chulalongkorn University</t>
  </si>
  <si>
    <t>Inclusion criteria: 1. Age &gt; 40 years old_x000D_&lt;br&gt;2. Patient diagnosed with glaucoma with intraocular pressure at least 20 mmHg despite full medical treatment and plan to treat further with trabeculectomy._x000D_&lt;br&gt;3. able to understand protocol and condition to be volunteer and capable to visit to every appointment.</t>
  </si>
  <si>
    <t>Exclusion criteria: 1. Patients with any current  intraocular infection or any history of herpes epithelial keratitis_x000D_&lt;br&gt;2. Patients with current steroid treatment including every route use_x000D_&lt;br&gt;3. Patients with contraindication of using topical corticosteroid or Patients with history of rising intraocular pressure after apply topical corticosteroid_x000D_&lt;br&gt;4. Patients with high intraocular pressure who must have trabeculectomy within 2 weeks_x000D_&lt;br&gt;5. Patients with systemic disease or any contraindication that unable to have trabeculectomy _x000D_&lt;br&gt;6. Patients with pregnancy or expecting pregnancy within 1 year_x000D_&lt;br&gt;</t>
  </si>
  <si>
    <t>Success rate of intraocular pressure reduction after trabeculectomy [Timeframe 12 months proportion ot success rate ]</t>
  </si>
  <si>
    <t>A 2-Part, Phase 1/2, Randomized, Observer-Blinded Study To Evaluate The Safety And Immunogenicity Of A SARS-CoV-2 Recombinant Spike Protein Nanoparticle Vaccine (SARS-CoV-2 rS) With Or Without MATRIX-M‚Ñ¢ Adjuvant In Healthy Subjects</t>
  </si>
  <si>
    <t>Biological: SARS-CoV-2 rS - Phase 1;Biological: SARS-CoV-2 rS/Matrix-M Adjuvant - Phase 1;Other: Normal saline solution (NSS), Placebo - Phase 1;Other: Normal saline solution (NSS), Placebo - Phase 2;Biological: SARS-CoV-2 rS/Matrix-M Adjuvant, Day 0 - Phase 1;Other: Normal saline solution (NSS), Placebo, Day 21 - Phase 1;Biological: SARS-CoV-2 rS/Matrix-M Adjuvant, Days 0 and 21 - Phase 2;Other: Normal saline solution (NSS), Placebo, Day 189 - Phase 2;Biological: SARS-CoV-2 rS/Matrix-M Adjuvant, Day 0 - Phase 2;Other: Normal saline solution (NSS), Placebo, Day 21 - Phase 2;Biological: SARS-CoV-2 rS/Matrix-M Adjuvant - Day 189 - Phase 2</t>
  </si>
  <si>
    <t>https://clinicaltrials.gov/show/NCT04368988</t>
  </si>
  <si>
    <t>Evaluation of the Safety and Immunogenicity of a SARS-CoV-2 rS Nanoparticle Vaccine With/Without Matrix-M Adjuvant</t>
  </si>
  <si>
    <t>NCT04368988</t>
  </si>
  <si>
    <t>United States;Australia;United States</t>
  </si>
  <si>
    <t>_x000D_&lt;br&gt;        Inclusion Criteria (Part 1):_x000D_&lt;br&gt;_x000D_&lt;br&gt;          -  Healthy adult males or females between 18 and 59 years of age, inclusive, at_x000D_&lt;br&gt;             screening. Healthy status will be determined by the investigator based on medical_x000D_&lt;br&gt;             history, clinical laboratory results, vital sign measurements, and physical_x000D_&lt;br&gt;             examination at screening._x000D_&lt;br&gt;_x000D_&lt;br&gt;          -  The participant has a body mass index 17 to 35 kg/m2, inclusive, at screening._x000D_&lt;br&gt;_x000D_&lt;br&gt;          -  Willing and able to give informed consent prior to study enrollment and comply with_x000D_&lt;br&gt;             study procedures._x000D_&lt;br&gt;_x000D_&lt;br&gt;          -  Female participants of childbearing potential (defined as any female who has_x000D_&lt;br&gt;             experienced menarche and who is NOT surgically sterile [ie, hysterectomy, bilateral_x000D_&lt;br&gt;             tubal ligation, or bilateral oophorectomy] or postmenopausal [defined as amenorrhea at_x000D_&lt;br&gt;             least 12 consecutive months or documented plasma follicle-stimulating hormone (FSH)_x000D_&lt;br&gt;             level =40 mIU/mL]) must agree to be heterosexually inactive from at least 21 days_x000D_&lt;br&gt;             prior to enrollment and through 6 months after the last vaccination OR agree to_x000D_&lt;br&gt;             consistently use any of the described methods of contraception from at least 21 days_x000D_&lt;br&gt;             prior to enrollment and through 6 months after the last vaccination._x000D_&lt;br&gt;_x000D_&lt;br&gt;        Exclusion Criteria (Part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the_x000D_&lt;br&gt;             Eighth Joint National Committee (JNC 8) guidelines; b) congestive heart failure by New_x000D_&lt;br&gt;             York Heart Association (NYHA) functional classification of greater or equal to II; c)_x000D_&lt;br&gt;             chronic obstructive pulmonary disease by Global Initiative for Obstructive Lung_x000D_&lt;br&gt;             Disease (GOLD) classification of greater or equal to 2; d) recent (within 6 months_x000D_&lt;br&gt;             prior to first study vaccination) exacerbation of coronary artery disease as_x000D_&lt;br&gt;             manifested by cardiac intervention, addition of new cardiac medications for control of_x000D_&lt;br&gt;             symptoms, or unstable angina; e) asthma (diagnosed by spirometry showing reversibility_x000D_&lt;br&gt;             of disease and must meet at least the Step 1 classification with current_x000D_&lt;br&gt;             prescription/use of medications to control symptoms); f) diabetes requiring use of_x000D_&lt;br&gt;             medicine (insulin or oral) or not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(either ELISA IgG or PCR) at screening or prior to_x000D_&lt;br&gt;             first vaccination. Testing may be repeated during the screening period if exposure to_x000D_&lt;br&gt;             SARS-CoV-2 is suspected, at the discretion of the investigator._x000D_&lt;br&gt;_x000D_&lt;br&gt;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90 days prior to_x000D_&lt;br&gt;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1 year prior to the first study_x000D_&lt;br&gt;             vaccination._x000D_&lt;br&gt;_x000D_&lt;br&gt;          -  Any condition that, in the opinion of the investigator, would pose a health risk to_x000D_&lt;br&gt;             the participant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study)._x000D_&lt;br&gt;_x000D_&lt;br&gt;        Inclusion Criteria (Part 2):_x000D_&lt;br&gt;_x000D_&lt;br&gt;          -  Healthy adult males or females between 18 and 84 years of age, inclusive, at screening_x000D_&lt;br&gt;             who are of legal adult age in their local jurisdiction. Healthy status will be_x000D_&lt;br&gt;             determined by the investigator based on medical history, clinical laboratory results,_x000D_&lt;br&gt;             vital sign measurements, and physical examination at screening._x000D_&lt;br&gt;_x000D_&lt;br&gt;          -  The participant has a body mass index 17 to 35 kg/m2, inclusive, at screening._x000D_&lt;br&gt;_x000D_&lt;br&gt;          -  Willing and able to give inform</t>
  </si>
  <si>
    <t>Participants with Unsolicited AEs - Phase 2;Participants with Solicited Adverse Events (AEs) - Phase 2;Serum IgG Antibody Levels Expressed as SCRs - Phase 2;Serum IgG Antibody Levels Expressed as GMFRs - Phase 2;Serum IgG Antibody Levels Expressed as GMTs - Phase 2;Serum IgG Antibody Levels Expressed as Seroconversion Rates (SCRs) - Phase 1;Serum IgG Antibody Levels Expressed as Geometric Mean Fold Rises (GMFRs) - Phase 1;Serum Immunoglobulin G (IgG) Antibody Levels Expressed as Geometric Mean Titers (GMTs) - Phase 1;Safety Laboratory Values (Serum Chemistry, Hematology) - Phase 1;Participants with Solicited Adverse Events (AEs) - Phase 1</t>
  </si>
  <si>
    <t>Investigation the adipose and placenta-derived mesenchymal stem cells effect on the respiratory distress syndrome in patients with COVID-19: a pilot study</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</si>
  <si>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</si>
  <si>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http://en.irct.ir/trial/47275</t>
  </si>
  <si>
    <t>Stem cell therapy in COVID-19</t>
  </si>
  <si>
    <t>IRCT20200418047121N2</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</si>
  <si>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</si>
  <si>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</si>
  <si>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</si>
  <si>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Inclusion criteria: Patients with COVID19&lt;br&gt;Acute respiratory infectious symptoms and severe lung involvement</t>
  </si>
  <si>
    <t>Exclusion criteria: Patients with mild symptoms and mild lung involvement</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</si>
  <si>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</si>
  <si>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Effectiveness of Individualized homoeopathy as an add-on to standard treatment of COVID-19 - A multicentric, randomized, parallel arm, single blind, placebo, controlled study</t>
  </si>
  <si>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</si>
  <si>
    <t>http://www.ctri.nic.in/Clinicaltrials/pmaindet2.php?trialid=45129</t>
  </si>
  <si>
    <t>Homoeopathy as an add-on in treatment of COVID-19</t>
  </si>
  <si>
    <t>CTRI/2020/06/026195</t>
  </si>
  <si>
    <t>Randomized, Parallel Group, Placebo Controlled Trial
  Method of generating randomization sequence:Computer generated randomization  Method of allocation concealment:On-site computer system  Blinding and masking:Participant Blinded</t>
  </si>
  <si>
    <t>Dr Anupriya</t>
  </si>
  <si>
    <t>61-65, Sewa Marg, Opp D Block, Institutional Area, Janakpuri, New Delhi, Delhi 110058</t>
  </si>
  <si>
    <t>Inclusion criteria: 1.	Hospitalized symptomatic patients with COVID-19 infection  &lt;br/ &gt;&lt;br&gt;2.	Age between 18 years to 80 years  &lt;br/ &gt;&lt;br&gt;3.	Both the sexes &lt;br/ &gt;&lt;br&gt;4.	Willing to give written informed consent  &lt;br/ &gt;&lt;br&gt;</t>
  </si>
  <si>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</si>
  <si>
    <t>Clinical recovery of patient or requirement of life support (ventilator)/ death.Timepoint: Ever 24 hr.</t>
  </si>
  <si>
    <t>Application of BCG Vaccine for Immune-prophylaxis Among Egyptian Healthcare Workers During the Pandemic of COVID-19</t>
  </si>
  <si>
    <t>Biological: intradermal injection of BCG Vaccine;Other: placebo</t>
  </si>
  <si>
    <t>https://clinicaltrials.gov/show/NCT04350931</t>
  </si>
  <si>
    <t>NCT04350931</t>
  </si>
  <si>
    <t>Iman Hassan, MD;Fatma Soliman E Ebeid, MD</t>
  </si>
  <si>
    <t>dr.imangalal@gmail.com;dr.fatma_ebeid@yahoo.com</t>
  </si>
  <si>
    <t>01001502179;01095569596</t>
  </si>
  <si>
    <t>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t>
  </si>
  <si>
    <t>incidence of confirmed COVID-19;Effectiveness of BCG vaccine</t>
  </si>
  <si>
    <t>Randomized controlled trial of teprenone for preventing aggravation of COVID-19</t>
  </si>
  <si>
    <t>Teprenone 50mg p.o. 3 times a day after each meal for 10 days</t>
  </si>
  <si>
    <t>https://jrct.niph.go.jp/latest-detail/jRCTs061200002</t>
  </si>
  <si>
    <t>Teprenone for preventing aggravation of COVID-19</t>
  </si>
  <si>
    <t>JPRN-jRCTs061200002</t>
  </si>
  <si>
    <t>ICHIHARA Eiki</t>
  </si>
  <si>
    <t>Eiki</t>
  </si>
  <si>
    <t>ICHIHARA</t>
  </si>
  <si>
    <t>2-5-1, Shikata-cho, Kita-ku, Okayama</t>
  </si>
  <si>
    <t>ichiha-e@md.okayama-u.ac.jp</t>
  </si>
  <si>
    <t>Okayama University Hospital</t>
  </si>
  <si>
    <t>Inclusion criteria: 1. 20 years-old or older&lt;br&gt;2. Confirmed diagnosis of COVID-19 with PCR  or antigen test &lt;br&gt;3.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</si>
  <si>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</si>
  <si>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Intravenous immunoglubolin (IVIG) effect on improvement of severe pulmonary damage in COVID 19 disease</t>
  </si>
  <si>
    <t>Immune Globulin intravenous (human) flebogamma 5% DIF GRIFOLS will be used, each vial has 5 gram IVIG and patient will receive 4 vial every day for 3 days.</t>
  </si>
  <si>
    <t>http://en.irct.ir/trial/47609</t>
  </si>
  <si>
    <t>IVIG and COVID19</t>
  </si>
  <si>
    <t>IRCT20200501047259N1</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</si>
  <si>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</si>
  <si>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COVID19. &lt;br&gt;COVID19;COVID19</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</si>
  <si>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</si>
  <si>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</si>
  <si>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</si>
  <si>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</si>
  <si>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</si>
  <si>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Exclusion criteria: &lt;br&gt;                pregnant women&lt;br&gt;                coagulopathies&lt;br&gt;                previous hypersensitivity to IVIG&lt;br&gt;                left ventricular ejection fraction less than 35%&lt;br&gt;                previous lung fibrosis or lung surgery&lt;br&gt;                LUNG SARCOIDOSIS OR TUBERCULOSIS&lt;br&gt;</t>
  </si>
  <si>
    <t>Increasing of patient's O2 saturation above 90%, improvement of lung involvement in lung CT scan. Timepoint: before discharge. Method of measurement: percentile.</t>
  </si>
  <si>
    <t>Clinical trial for the washed microbiota transplantation in the treatment of novel coronavirus pneumonia (COVID-19) patients suspected with gut microbiota dysbiosis</t>
  </si>
  <si>
    <t>Routine treatment group:Routine treatment;WMT group:Washed microbiota transplantation;</t>
  </si>
  <si>
    <t>http://www.chictr.org.cn/showproj.aspx?proj=53458</t>
  </si>
  <si>
    <t>ChiCTR2000032737</t>
  </si>
  <si>
    <t>Routine treatment group:30;WMT group:30;</t>
  </si>
  <si>
    <t>The First Affiliated Hospital of Guangdong Pharmaceutical University; Guangzhou Eighth People's Hospital</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</si>
  <si>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</si>
  <si>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</si>
  <si>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</si>
  <si>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</si>
  <si>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</si>
  <si>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</si>
  <si>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</si>
  <si>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SARS-Cov-2 nucleic acid test;</t>
  </si>
  <si>
    <t>Industry Alliance Platform Trial to Assess the Efficacy and Safety of Multiple Candidate Agents for the Treatment of COVID-19 in Hospitalized Patients</t>
  </si>
  <si>
    <t>Drug: Standard of care;Drug: Apremilast;Drug: Placebo</t>
  </si>
  <si>
    <t>https://clinicaltrials.gov/show/NCT04590586</t>
  </si>
  <si>
    <t>Study of Multiple Candidate Agents for the Treatment of COVID-19 in Hospitalized Patients</t>
  </si>
  <si>
    <t>NCT04590586</t>
  </si>
  <si>
    <t>Amgen</t>
  </si>
  <si>
    <t>Amgen Call Center</t>
  </si>
  <si>
    <t>medinfo@amgen.com</t>
  </si>
  <si>
    <t>866-572-6436</t>
  </si>
  <si>
    <t>_x000D_&lt;br&gt;        Inclusion Criteria:_x000D_&lt;br&gt;_x000D_&lt;br&gt;          -  Adults (=18 years of age) with active SARS-CoV-2 infection confirmed by laboratory_x000D_&lt;br&gt;             tests and/or point of care tests (eg, commercial or public health assay, which is_x000D_&lt;br&gt;             approved for emergency use). If no diagnostic test results are available that have_x000D_&lt;br&gt;             been obtained during the previous 72 hours, then a test should be performed as part of_x000D_&lt;br&gt;             the screening assessment._x000D_&lt;br&gt;_x000D_&lt;br&gt;          -  A score of Grade 2 (hospitalized, on invasive mechanical ventilation or ECMO), Grade 3_x000D_&lt;br&gt;             (hospitalized, on noninvasive ventilation or high-flow oxygen devices), Grade 4_x000D_&lt;br&gt;             (hospitalized, requiring supplemental oxygen), or Grade 5 (hospitalized, not requiring_x000D_&lt;br&gt;             supplemental oxygen, requiring ongoing medical care [COVID-19 related or otherwise]),_x000D_&lt;br&gt;             as defined by an 8 point ordinal scale._x000D_&lt;br&gt;_x000D_&lt;br&gt;          -  Male participants:_x000D_&lt;br&gt;_x000D_&lt;br&gt;               -  A male participant must agree to use contraception during the treatment period_x000D_&lt;br&gt;                  and for at least 6 weeks after the last dose of study treatment and refrain from_x000D_&lt;br&gt;                  donating sperm during this period._x000D_&lt;br&gt;_x000D_&lt;br&gt;          -  Female participants:_x000D_&lt;br&gt;_x000D_&lt;br&gt;               -  A female participant is eligible to participate if she is not pregnant, not_x000D_&lt;br&gt;                  breastfeeding, and at least 1 of the following conditions applies:_x000D_&lt;br&gt;_x000D_&lt;br&gt;               -  Not a woman of childbearing potential (WOCBP). OR_x000D_&lt;br&gt;_x000D_&lt;br&gt;               -  A WOCBP who agrees to follow the contraceptive guidance during the treatment_x000D_&lt;br&gt;                  period and for at least 6 weeks after the last dose of study treatment._x000D_&lt;br&gt;_x000D_&lt;br&gt;          -  Ability to provide informed consent signed by the study participant or legally_x000D_&lt;br&gt;             authorized representative._x000D_&lt;br&gt;_x000D_&lt;br&gt;          -  Ability and willingness to participate in telephone/telemedicine follow-up visits if_x000D_&lt;br&gt;             needed._x000D_&lt;br&gt;_x000D_&lt;br&gt;        Exclusion Criteria:_x000D_&lt;br&gt;_x000D_&lt;br&gt;          -  Participant has any condition for which, in the opinion of the Investigator,_x000D_&lt;br&gt;             participation would not be in the best interest of the participant (eg, compromise_x000D_&lt;br&gt;             their well-being) or that could prevent, limit, or confound the protocol-specified_x000D_&lt;br&gt;             assessments (eg, participants unable to swallow study medication tablets)._x000D_&lt;br&gt;_x000D_&lt;br&gt;          -  Stage 4 severe chronic kidney disease or requiring dialysis._x000D_&lt;br&gt;_x000D_&lt;br&gt;          -  Screening 12-lead electrocardiogram (ECG) with a measurable QTc interval according to_x000D_&lt;br&gt;             Fridericia correction (QTcF) =500 ms._x000D_&lt;br&gt;_x000D_&lt;br&gt;          -  Anticipated transfer to another hospital that is not a study center within 72 hours._x000D_&lt;br&gt;_x000D_&lt;br&gt;          -  Participants who are currently pregnant or who are not willing to discontinue_x000D_&lt;br&gt;             breastfeeding._x000D_&lt;br&gt;_x000D_&lt;br&gt;          -  Participants participating in another clinical study of an investigational medicinal_x000D_&lt;br&gt;             product or other unapproved (or investigational) treatment for COVID-19._x000D_&lt;br&gt;_x000D_&lt;br&gt;          -  Apremilast only: Current treatment with apremilast, or another agent of similar_x000D_&lt;br&gt;             mechanism of action, for any indication within 1 week prior to first dose of_x000D_&lt;br&gt;             investigational product._x000D_&lt;br&gt;_x000D_&lt;br&gt;          -  Apremilast only: Concurrent use at screening or randomization of cytochrome P450_x000D_&lt;br&gt;             (CYP)3A inducers (eg, rifampin, phenobarbital, carbamazepine) within 1 week prior to_x000D_&lt;br&gt;             first dose of investigational product._x000D_&lt;br&gt;_x000D_&lt;br&gt;          -  Apremilast only: Known hypersensitivity to apremilast or any excipients in_x000D_&lt;br&gt;             formulation._x000D_&lt;br&gt;</t>
  </si>
  <si>
    <t>Time to confirmed clinical recovery</t>
  </si>
  <si>
    <t>EUCTR2020-001264-28-DE</t>
  </si>
  <si>
    <t xml:space="preserve">Controlled: yes
Randomised: yes
Open: no
Single blind: no
Double blind: yes
Parallel group: yes
Cross over: no
Other: yes
Other trial design description: Optional two part-study: Phase 2(Proof-of-Activity Phase, Part 1), Optional Phase 3 (Part 2)
If controlled, specify comparator, Other Medicinial Product: no
Placebo: yes
Other: no
Number of treatment arms in the trial: 2
</t>
  </si>
  <si>
    <t>+36 12990091</t>
  </si>
  <si>
    <t>Inclusion criteria: &lt;br&gt;1. Male or female patients at least 18 years old (may only be extended to include  children 12 years or older after MA1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</si>
  <si>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reasons  other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t>
  </si>
  <si>
    <t>Secondary Objective: - To evaluate the efficacy of IMU-838 (+SoC) vs placebo (+SoC) in the treatment of COVID-19 based on survival without respiratory failure,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markers;Main Objective: To evaluate the efficacy of IMU-838 plus investigator‚Äôs choice of standard of care therapy (SoC) vs placebo plus SoC in the treatment of coronavirus disease 2019 (COVID-19) based on the need for invasive ventilation (INV) up to 28 days;Primary end point(s): Proportion of patients without any need for INV until end-of-study (EoS);Timepoint(s) of evaluation of this end point: Day 0 to day 28</t>
  </si>
  <si>
    <t>Study for Traditional Chinese Medicine in the treatment of novel coronavirus pneumonia (COVID-19)</t>
  </si>
  <si>
    <t>Control:Guidelines for routine treatment;Therapy group:TCM;</t>
  </si>
  <si>
    <t>http://www.chictr.org.cn/showproj.aspx?proj=54321</t>
  </si>
  <si>
    <t>ChiCTR2000033320</t>
  </si>
  <si>
    <t>Control:150;Therapy group:150;</t>
  </si>
  <si>
    <t>Department of Pulmonology, Shuguang Hospital Affiliated to Shanghai University of Traditional Chinese Medicine</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</si>
  <si>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</si>
  <si>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</si>
  <si>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</si>
  <si>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</si>
  <si>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</si>
  <si>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Throat Swab Nucleic Acid Test;</t>
  </si>
  <si>
    <t>Exploratory Study of the Safety, Tolerability and Efficacy of Nangibotide in Mechanically Ventilated Patients With COVID-19 and Features of Systemic Inflammation A Randomized, Double-blind, Placebo-controlled Study With Adaptive Features</t>
  </si>
  <si>
    <t>Drug: nangibotide;Drug: placebo</t>
  </si>
  <si>
    <t>https://clinicaltrials.gov/show/NCT04429334</t>
  </si>
  <si>
    <t>Safety, Tolerability and Efficacy of Nangibotide in Mechanically Ventilated Patients With COVID-19 and Features of Systemic Inflammation</t>
  </si>
  <si>
    <t>NCT04429334</t>
  </si>
  <si>
    <t>Inotrem</t>
  </si>
  <si>
    <t>Jean-Jacques Garaud, MD;Jean-Jacques Garaud, MD;S√©bastien Gibot, MD</t>
  </si>
  <si>
    <t>;covtrem@inotrem.com;</t>
  </si>
  <si>
    <t>;+33 (0)9 66 81 79 00;</t>
  </si>
  <si>
    <t>INOTREM SA;</t>
  </si>
  <si>
    <t>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t>
  </si>
  <si>
    <t>Adverse Events;Mortality</t>
  </si>
  <si>
    <t>A randomised double-blind placebo-controlled trial to determine the safety and efficacy of inhaled SNG001 (IFN√ü-1a for nebulisation) for the treatment of patients with confirmed SARS-CoV-2 infection (COVID-19) - Phase II trial of inhaled anti-viral (SNG001) for SARS-CoV-2 infection</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</si>
  <si>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</si>
  <si>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https://www.clinicaltrialsregister.eu/ctr-search/search?query=eudract_number:2020-001023-14</t>
  </si>
  <si>
    <t>a trial of an inhaled antiviral drug to treat or prevent severe respiratory difficulties in patients with COVID-19</t>
  </si>
  <si>
    <t>EUCTR2020-001023-14-GB</t>
  </si>
  <si>
    <t>Jody Brookes</t>
  </si>
  <si>
    <t>Mailpoint 810, Level F, Southampton General Hospital, Tremona Road</t>
  </si>
  <si>
    <t>jody.brookes@synairgen.com</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</si>
  <si>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</si>
  <si>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</si>
  <si>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</si>
  <si>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Recombinant Bacterial ACE2 Receptors -Like Enzyme of B38-CAP Could be Promising COVID-19 Infection- and Lung Injury Preventing Drug Better Than Recombinant Human ACE2</t>
  </si>
  <si>
    <t>Drug: Recombinant Bacterial ACE2 receptors -like enzyme of B38-CAP (rbACE2)</t>
  </si>
  <si>
    <t>https://clinicaltrials.gov/show/NCT04375046</t>
  </si>
  <si>
    <t>NCT04375046</t>
  </si>
  <si>
    <t>Bacterial ACE2</t>
  </si>
  <si>
    <t>M.Sc. Mahmoud Elkazzaz, M.Sc.Biochemistry;M.Sc.Mahmoud Elkazzaz, M.Sc.Biochemistry</t>
  </si>
  <si>
    <t>General Organization of Export and Import control system;</t>
  </si>
  <si>
    <t>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t>
  </si>
  <si>
    <t>A Randomized, Controlled, Open Label, Multicentre Clinical Trial to Explore Safety and Efficacy of Hyperbaric Oxygen for Preventing ICU Admission, Morbidity and Mortality in Adult Patients With COVID-19</t>
  </si>
  <si>
    <t>Drug: Hyperbaric oxygen</t>
  </si>
  <si>
    <t>https://clinicaltrials.gov/show/NCT04327505</t>
  </si>
  <si>
    <t>Safety and Efficacy of Hyperbaric Oxygen for ARDS in Patients With COVID-19</t>
  </si>
  <si>
    <t>NCT04327505</t>
  </si>
  <si>
    <t>Germany;Sweden;Germany;Sweden</t>
  </si>
  <si>
    <t>SARS (Severe Acute Respiratory Syndrome);Cytokine Storm;ARDS, Human;COVID-19;Sars-CoV2;Acute Respiratory Failure</t>
  </si>
  <si>
    <t>COVID-19-HBO</t>
  </si>
  <si>
    <t>Anders Kjellberg, MD;Peter Lindholm, MD, PhD;Kenny Rodriguez-Wallberg, MD, PhD;Anders Kjellberg, MD</t>
  </si>
  <si>
    <t>;;;anders.kjellberg@ki.se</t>
  </si>
  <si>
    <t>;;;+46812375212</t>
  </si>
  <si>
    <t>Karolinska Institutet;Karolinska Institutet;Karolinska Institutet;</t>
  </si>
  <si>
    <t>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t>
  </si>
  <si>
    <t>ICU admission</t>
  </si>
  <si>
    <t>Investigating the effectiveness of MMR vaccination The rate of COVID19 in medical staff compared to the control group</t>
  </si>
  <si>
    <t>Intervention 1: Intervention group:  Health workers exposed to the epidemic virus (COVID-19) who were randomly selected after registering personal information including name, gender, age, weight, place of residence, occupation, presence of underlying diseases And disease characteristics were randomly divided into one of two experimental and control groups based on AB and BA random block design. Is placedIf their antibody level is not safe for measles, mumps or rubella, the vaccine will be injected. It is injected according to the protocol of the Ministry of Health. External substance prescribed: MMR vaccine - Participants in the intervention group will receive a dose of MMR vaccine at the rate of 0.5 cc by subcutaneous method (SC)Then, in three periods of two, six and twelve months, the results of the desired indicators are collected. In addition, all subjects in both groups will be routinely searched for signs and symptoms associated with acute respiratory infection / Covid-19. Also, at baseline and 12 months later, serum interferon gamma levels and antibody titers against measles, rubella, and mumps, and if available, IgG and IgM antibody titers against SARS-CoV-2 swabs for PCR measurement. Is taken. Intervention 2: Control group: Health workers exposed to the epidemic virus (COVID-19) who were randomly selected after registering personal information including name, gender, age, weight, place of residence, occupation, presence of underlying diseases And disease characteristics were randomly divided into one of two experimental and control groups based on AB and BA random block design. Is placed.In this group, the vaccine is not injected to evaluate the efficacy of MMR vaccine in the intervention group.Then, in three periods of two, six and twelve months, the results o</t>
  </si>
  <si>
    <t>http://en.irct.ir/trial/50035</t>
  </si>
  <si>
    <t>The effect of MMR vaccine in preventing Covid disease 19</t>
  </si>
  <si>
    <t>IRCT20200802048266N1</t>
  </si>
  <si>
    <t>Randomization: Randomized, Blinding: Not blinded, Placebo: Not used, Assignment: Parallel, Purpose: Prevention, Randomization description: In this study, block randomization is used and the size of the blocks is randomly selected (for example, blocks of 8, 6, or 10 that contain an equal number of each group in each block).So that the number of samples assigned to each of the study groups is equal. In this method, the blocks are determined based on the personal characteristics of the staff of Ahwaz Health Centers in the face of Covid 19.Within each block, half of the individuals are considered as intervention groups and half as controls. The main goal of this method is to balance the number of participants in each group.In the intervention group, the MMR vaccine will be given to prevent COVID-19 complications, but in the control group, the vaccine will not be used.</t>
  </si>
  <si>
    <t>Souri Heidari</t>
  </si>
  <si>
    <t>Moshfag</t>
  </si>
  <si>
    <t>Sourihedari@yahoo.com</t>
  </si>
  <si>
    <t>+98 61 3336 0289</t>
  </si>
  <si>
    <t>Inclusion criteria: Ahvaz health personnel with the age of 25-65 years</t>
  </si>
  <si>
    <t>Exclusion criteria: People with defective immune systems&lt;br&gt;MMR vaccine susceptibility&lt;br&gt;Taking immunosuppressive drugs such as corticosteroids&lt;br&gt;Pregnant women&lt;br&gt;People who are not allowed to get the MMR vaccine&lt;br&gt;People who have active cancer and are receiving chemotherapy or radiotherapy. People who have had an organ transplant and are receiving immunosuppressive drugs. People with active HIV infection .</t>
  </si>
  <si>
    <t>Weight. Timepoint: The beginning of the study. Method of measurement: kilograms.;WBC. Timepoint: At the beginning and end of the study. Method of measurement: Flow cytometry.;Lymphocyte count / percentage in CBC. Timepoint: At the beginning and end of the study. Method of measurement: Flow cytometry.;Anti measles antibody titer. Timepoint: At the beginning and end of the study. Method of measurement: Eliza test.;Anti rubella antibody titer. Timepoint: At the beginning and end of the study. Method of measurement: Eliza test.;Anti mumps antibody titer. Timepoint: At the beginning and end of the study. Method of measurement: Eliza test.;Anti SARS-CoV-2 IgG &amp; IgM. Timepoint: At the beginning and end of the study. Method of measurement: Eliza test.;PCR test. Timepoint: At the beginning and end of the study. Method of measurement: RT-PCR test using nasopharyngeal swabs.;Reduce the need for intubation. Timepoint: At the beginning and end of the study. Method of measurement: View.;Mortality rate. Timepoint: At the beginning and end of the study. Method of measurement: View.</t>
  </si>
  <si>
    <t>A randomized, open-label, controlled trial for the efficacy and safety of hydroxychloroquine sulfate tablets in the treatment of patients with severe novel coronavirus pneumonia (COVID-19)</t>
  </si>
  <si>
    <t>Experimental group:Conventional treatent and hydroxychloroquine;Control group:Conventional treatment;</t>
  </si>
  <si>
    <t>http://www.chictr.org.cn/showproj.aspx?proj=49404</t>
  </si>
  <si>
    <t>Cancelled due to lack of patient                                                                              Clinical study for the effect and</t>
  </si>
  <si>
    <t>ChiCTR2000029762</t>
  </si>
  <si>
    <t>1 Youyi Road, Yuanjiagang, Yuzhong District, Chongqing, China</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</si>
  <si>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</si>
  <si>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</si>
  <si>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Negative conversion rate of COVID-19 nucleic acid;Lung inflammation absorption ratio;</t>
  </si>
  <si>
    <t>Phase I, Open-Label, Dose-Ranging Study of the Safety and Immunogenicity of 2019-nCoV Vaccine (mRNA-1273) in Healthy Adults</t>
  </si>
  <si>
    <t>Biological: mRNA-1273</t>
  </si>
  <si>
    <t>https://clinicaltrials.gov/show/NCT04283461</t>
  </si>
  <si>
    <t>Safety and Immunogenicity Study of 2019-nCoV Vaccine (mRNA-1273) for Prophylaxis of SARS-CoV-2 Infection (COVID-19)</t>
  </si>
  <si>
    <t>NCT04283461</t>
  </si>
  <si>
    <t>COVID-19;COVID-19 Immunisation</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</si>
  <si>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</si>
  <si>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</si>
  <si>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Study of the Efficiency and Security of NIVOLUMAB Therapy, Used in Immuno-stimulation, in Hospitalized Obese Individuals at Risk to Evolve Towards Severe Forms of COVID-19 Infection. Multicentric, Paralleled, Randomized, Controlled Trial</t>
  </si>
  <si>
    <t>Drug: NIVOLUMAB;Other: Routine standard of care</t>
  </si>
  <si>
    <t>https://clinicaltrials.gov/show/NCT04413838</t>
  </si>
  <si>
    <t>Efficiency and Security of NIVOLUMAB Therapy in Obese Individuals With COVID-19(COrona VIrus Disease) Infection</t>
  </si>
  <si>
    <t>NCT04413838</t>
  </si>
  <si>
    <t>Obesity, COVID-19 Infection</t>
  </si>
  <si>
    <t>NIVISCO</t>
  </si>
  <si>
    <t>Emmanuel DISSE, Pr;Pr</t>
  </si>
  <si>
    <t>emmanuel.disse@chu-lyon.fr;</t>
  </si>
  <si>
    <t>+33 4 78 86 14 84;</t>
  </si>
  <si>
    <t>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t>
  </si>
  <si>
    <t>Patient's clinical state</t>
  </si>
  <si>
    <t>Evaluation the anti-inflammatory effects of curcumin in the treatment of patients with COVID-19</t>
  </si>
  <si>
    <t>Intervention 1: Intervention group: receiving 3 nanocurcumin 80 mg capsules (240 mg) for 7 days at the same time with common therapeutic protocol. Intervention 2: Control group: received common therapeutic protocols and not nanocurcumin.</t>
  </si>
  <si>
    <t>http://en.irct.ir/trial/48292</t>
  </si>
  <si>
    <t>IRCT20200519047510N1</t>
  </si>
  <si>
    <t>Ali Asadirad</t>
  </si>
  <si>
    <t>No. 8, Shaghayegh Apartment, Eastern 17 Ave., Kianpars</t>
  </si>
  <si>
    <t>ali.asadirad@sbmu.ac.ir</t>
  </si>
  <si>
    <t>+98 61 3332 2316</t>
  </si>
  <si>
    <t>Inclusion criteria: &lt;br&gt;                Confirmed COVID-19 infection&lt;br&gt;                Conscious consent to participate in the study&lt;br&gt;</t>
  </si>
  <si>
    <t>Exclusion criteria: &lt;br&gt;                Pregnancy and lactation&lt;br&gt;                Long-term use of immunosuppressive drugs&lt;br&gt;                Use of nutritional supplements&lt;br&gt;                Dissatisfaction to participate in the study&lt;br&gt;</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</si>
  <si>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</si>
  <si>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A Multi-Centre, Open label, Two Arm Randomized, Pivotal Phase 2 Trial to Study the Efficacy and Safety of Itolizumab in COVID-19 Complications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</si>
  <si>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</si>
  <si>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http://www.ctri.nic.in/Clinicaltrials/pmaindet2.php?trialid=42878</t>
  </si>
  <si>
    <t>CTRI/2020/05/024959</t>
  </si>
  <si>
    <t xml:space="preserve">Health Condition 1: B972- Coronavirus as the cause of diseases classified elsewhere
Health Condition 2: J70- Respiratory conditions due to other external agents
</t>
  </si>
  <si>
    <t xml:space="preserve">Biocon Biologic India Limited Biocon House Semicon Park Electronics City Phase 2
Bangalore 560100 Karnataka India
</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</si>
  <si>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</si>
  <si>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</si>
  <si>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1 one month mortality rate &lt;br/ &gt;&lt;br&gt;2 Proportion of pts with deterioration of lung function as measured by  &lt;br/ &gt;&lt;br&gt;√¢?¬¢ Stable SpO2; PaO2 without increasing FiO2  &lt;br/ &gt;&lt;br&gt;3 Reduction of endotracheal intubation rate, measured as rate of pts needing intubation  &lt;br/ &gt;&lt;br&gt;4 Reduction in proportion of pts who need  &lt;br/ &gt;&lt;br&gt;√¢?¬¢ NIV &lt;br/ &gt;&lt;br&gt;√¢?¬¢ IMV  &lt;br/ &gt;&lt;br&gt;√¢?¬¢ HFNO &lt;br/ &gt;&lt;br&gt;5 Time of duration of mechanical ventilation, for pts needing intubation &lt;br/ &gt;&lt;br&gt;6 Change in inflammatory markers CRP, d-Dimer, ferritin &lt;br/ &gt;&lt;br&gt; &lt;br/ &gt;&lt;br&gt;Timepoint: up to One-month  &lt;br/ &gt;&lt;br&gt;</t>
  </si>
  <si>
    <t>Evaluating the efficacy of Atorvastatin in clinical improvement, prognosis and hospitalization course in patients with COVID-19 infection</t>
  </si>
  <si>
    <t>Intervention 1: Intervention group: Concomitant with the national corona treatment recommendation + Atorvastatin 20 mg daily for full course of therapy. Intervention 2: Control group: Only national corona treatment recommendation.</t>
  </si>
  <si>
    <t>http://en.irct.ir/trial/47146</t>
  </si>
  <si>
    <t>Effect of Atorvastatin in treatment of COVID-19 infection</t>
  </si>
  <si>
    <t>IRCT20200413047062N1</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</si>
  <si>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</si>
  <si>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COVID-19 infection. &lt;br&gt;COVID-19 has been confirmed by laboratory testing;U07.1</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</si>
  <si>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</si>
  <si>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</si>
  <si>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</si>
  <si>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</si>
  <si>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</si>
  <si>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</si>
  <si>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</si>
  <si>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Randomized, Controlled, Open Label, Phase 2 Clinical Trial of Interferon-√ü-1a (IFN√ü-1a) in COVID-19 Patients</t>
  </si>
  <si>
    <t>Drug: Interferon-√ü-1a;Combination Product: Standard of Care (SOC)</t>
  </si>
  <si>
    <t>https://clinicaltrials.gov/show/NCT04449380</t>
  </si>
  <si>
    <t>Clinical Study for the Treatment With Interferon-√ü-1a (IFN√ü-1a) of COVID-19 Patients</t>
  </si>
  <si>
    <t>NCT04449380</t>
  </si>
  <si>
    <t>Emanuele Bosi</t>
  </si>
  <si>
    <t>INTERCOP</t>
  </si>
  <si>
    <t>Emanuele Bosi, Professor;Emanuele Bosi, Professor;Emanuele Bosi, Professor</t>
  </si>
  <si>
    <t>;bosi.emanuele@hsr.it;bosi.emanuele@hsr.it</t>
  </si>
  <si>
    <t>;00390226432818;00390226432821</t>
  </si>
  <si>
    <t>IRCCS Ospedale San Raffaele;</t>
  </si>
  <si>
    <t>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t>
  </si>
  <si>
    <t>Time to negative conversion of SARS-CoV-2 nasopharyngeal swab</t>
  </si>
  <si>
    <t>The PATCH Trial (Prevention And Treatment of COVID-19 With Hydroxychloroquine)</t>
  </si>
  <si>
    <t>Drug: Hydroxychloroquine Sulfate 400 mg twice a day;Drug: Hydroxychloroquine Sulfate 600 mg twice a day;Drug: Hydroxychloroquine Sulfate 600 mg once a day;Drug: Placebo oral tablet</t>
  </si>
  <si>
    <t>https://clinicaltrials.gov/show/NCT04329923</t>
  </si>
  <si>
    <t>NCT04329923</t>
  </si>
  <si>
    <t>Ravi Amaravadi, MD</t>
  </si>
  <si>
    <t>PATCH</t>
  </si>
  <si>
    <t>Ravi Amaravadi, MD;Amelia Anderson;Amelia Anderson</t>
  </si>
  <si>
    <t>;amelia.anderson@pennmedicine.upenn.edu;amelia.anderson@pennmedicine.upenn.edu</t>
  </si>
  <si>
    <t>;215-509-5690;215-509-5690</t>
  </si>
  <si>
    <t>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t>
  </si>
  <si>
    <t>Median release from quarantine time;Rate of hospital discharge;Rate of infection</t>
  </si>
  <si>
    <t>The role of early acute renal support in the prognosis of patients diagnosed of COVID-19: a randomized clinical trial</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</si>
  <si>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</si>
  <si>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http://www.ensaiosclinicos.gov.br/rg/RBR-3rdhgm/</t>
  </si>
  <si>
    <t>The role of early dialysis in the evolution of patients with COVID19</t>
  </si>
  <si>
    <t>RBR-3rdhgm</t>
  </si>
  <si>
    <t>Trial, randomized-controlled, single-masked, parallel, two arm trial</t>
  </si>
  <si>
    <t>Departamento de Cl√≠nica M√©dica da Faculdade de Medicina de Botucatu - Botucatu, SP, Brazil</t>
  </si>
  <si>
    <t>Coronavirus infection, unspecified; Acute renal failure &lt;br&gt;Acute renal failure  &lt;br&gt;Coronavirus infection, unspecified ;Acute renal failure ;Coronavirus infection, unspecified</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</si>
  <si>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</si>
  <si>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</si>
  <si>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</si>
  <si>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</si>
  <si>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</si>
  <si>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</si>
  <si>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</si>
  <si>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</si>
  <si>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</si>
  <si>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A Randomized, Double Blind, Placebo-controlled, Phase 2 Clinical Trial to Investigate the Efficacy and Safety of 2 Doses of NuSepin¬Æ Intravenous Infusion in COVID-19 Pneumonia Patients</t>
  </si>
  <si>
    <t>Drug: NuSepin¬Æ 0.1 mg;Drug: NuSepin¬Æ 0.2 mg;Drug: Placebo</t>
  </si>
  <si>
    <t>https://clinicaltrials.gov/show/NCT04565379</t>
  </si>
  <si>
    <t>Clinical Trial to Investigate the Efficacy and Safety of NuSepin¬Æ in COVID-19 Pneumonia Patients</t>
  </si>
  <si>
    <t>NCT04565379</t>
  </si>
  <si>
    <t>Shaperon</t>
  </si>
  <si>
    <t>Seung-Yong Seong, Dr.;David Song</t>
  </si>
  <si>
    <t>;shsong@shaperon.com</t>
  </si>
  <si>
    <t>;+82-2-6083-8318</t>
  </si>
  <si>
    <t>Shaperon Inc.;</t>
  </si>
  <si>
    <t>_x000D_&lt;br&gt;        Inclusion Criteria:_x000D_&lt;br&gt;_x000D_&lt;br&gt;          1. Male or female subjects aged between 18= and &lt;80 years old_x000D_&lt;br&gt;_x000D_&lt;br&gt;          2. Laboratory-confirmed SARS-CoV-2 infection by PCR test for the first time within 144_x000D_&lt;br&gt;             hours prior to randomization_x000D_&lt;br&gt;_x000D_&lt;br&gt;          3. Diagnosis of pneumonia based on:_x000D_&lt;br&gt;_x000D_&lt;br&gt;               -  Radiographic infiltrates by imaging (chest x-ray, CT scan) AND_x000D_&lt;br&gt;_x000D_&lt;br&gt;               -  3 of the following clinical symptoms: new onset cough, fever, fatigue, sputum_x000D_&lt;br&gt;                  (all day), tachypnea, dyspnea, pleuritic chest pain AND_x000D_&lt;br&gt;_x000D_&lt;br&gt;               -  CRP value &gt; 10 mg/L_x000D_&lt;br&gt;_x000D_&lt;br&gt;          4. Patients with blood leukocyte count &gt; 4.0 x 109 /L and lymphocyte count &gt; 0.7 x 109 /L_x000D_&lt;br&gt;_x000D_&lt;br&gt;          5. Patients with SpO2 = 94% on room air or Pa02/FI02 ratio &lt; 300mgHg at screening_x000D_&lt;br&gt;_x000D_&lt;br&gt;          6. Patients capable to give consent and who have signed the informed consent form before_x000D_&lt;br&gt;             any trial related assessment._x000D_&lt;br&gt;_x000D_&lt;br&gt;          7. Medically accepted effective contraception for women of childbearing potential (WOCBP)_x000D_&lt;br&gt;             which should be continued until at least 90 days after the last dose of trial_x000D_&lt;br&gt;             treatment._x000D_&lt;br&gt;_x000D_&lt;br&gt;        Exclusion Criteria:_x000D_&lt;br&gt;_x000D_&lt;br&gt;          1. Alanine Transaminase (ALT) or Aspartate Transaminase (AST) &gt; 5 times the upper limit_x000D_&lt;br&gt;             of normal._x000D_&lt;br&gt;_x000D_&lt;br&gt;          2. Reduced renal function with estimated glomerular filtration rate (eGFR) &lt; 30 ml/min or_x000D_&lt;br&gt;             hemodialysis or hemofiltration._x000D_&lt;br&gt;_x000D_&lt;br&gt;          3. Pregnancy or breast feeding._x000D_&lt;br&gt;_x000D_&lt;br&gt;          4. Evidence of multiorgan failure_x000D_&lt;br&gt;_x000D_&lt;br&gt;          5. Steroid treatment by any reason within 72 hours prior to enrolment_x000D_&lt;br&gt;_x000D_&lt;br&gt;          6. Participation in any other clinical trial of an experimental agent treatment for_x000D_&lt;br&gt;             COVID-19_x000D_&lt;br&gt;_x000D_&lt;br&gt;          7. Physician makes a decision that trial involvement is not in patients' best interest,_x000D_&lt;br&gt;             or any condition that does not allow the protocol to be followed safely._x000D_&lt;br&gt;</t>
  </si>
  <si>
    <t>Difference in Time to Clinical Improvement (TTCI) between the 2 treatments and the placebo group (in days)</t>
  </si>
  <si>
    <t>Predicting the Progression to Chronic Fibrosis of Lung Lesions Related to Covid-19 Infection From Chest CT Images</t>
  </si>
  <si>
    <t>Other: CHEST CT SCAN</t>
  </si>
  <si>
    <t>https://clinicaltrials.gov/show/NCT04483752</t>
  </si>
  <si>
    <t>NCT04483752</t>
  </si>
  <si>
    <t>CoV2 SARS Pneumonia</t>
  </si>
  <si>
    <t>PREDISCAN</t>
  </si>
  <si>
    <t>CAROLINE CARAMELLA, MD</t>
  </si>
  <si>
    <t>a.caramella@hml.fr</t>
  </si>
  <si>
    <t>01.40.94.85.71</t>
  </si>
  <si>
    <t>_x000D_&lt;br&gt;        Inclusion Criteria:_x000D_&lt;br&gt;_x000D_&lt;br&gt;          -  Patient hospitalized for SARS CoV-2 infection proved by RT-PCR and/or by a typical_x000D_&lt;br&gt;             SARS CoV-2 pneumonia clinic and imaging that required hospitalization Scan performed_x000D_&lt;br&gt;             when the patient is no longer oxygenating, i.e. at least 48 hours prior to hospital_x000D_&lt;br&gt;             discharge (discharge criterion) up to a maximum of 1 month after hospitalisation._x000D_&lt;br&gt;_x000D_&lt;br&gt;          -  Patient = 18 years old_x000D_&lt;br&gt;_x000D_&lt;br&gt;          -  Patient who has given free, informed and written consent_x000D_&lt;br&gt;_x000D_&lt;br&gt;        Exclusion Criteria:_x000D_&lt;br&gt;_x000D_&lt;br&gt;          -  Patient = 18 years old_x000D_&lt;br&gt;_x000D_&lt;br&gt;          -  CT Contraindication_x000D_&lt;br&gt;_x000D_&lt;br&gt;          -  Pregnant or breastfeeding woman_x000D_&lt;br&gt;</t>
  </si>
  <si>
    <t>description of the different types of lesions</t>
  </si>
  <si>
    <t>A Trial of Favipiravir and Hydroxychloroquine Combination in Adults Hospitalized With Moderate and Severe Covid-19</t>
  </si>
  <si>
    <t>Combination Product: Favipiravir and Hydroxychloroquine</t>
  </si>
  <si>
    <t>https://clinicaltrials.gov/show/NCT04392973</t>
  </si>
  <si>
    <t>FAvipiravir and HydroxyChloroquine Combination Therapy</t>
  </si>
  <si>
    <t>NCT04392973</t>
  </si>
  <si>
    <t>FACCT</t>
  </si>
  <si>
    <t>Ahmad Alaskar;Mohammad Bosaeed</t>
  </si>
  <si>
    <t>;dr.bosaeed@live.com</t>
  </si>
  <si>
    <t>;+966(11)8011111</t>
  </si>
  <si>
    <t>KAIMRC;</t>
  </si>
  <si>
    <t>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t>
  </si>
  <si>
    <t>Comparison of Efficacy of Dexamethasone and Methylprednisolone in Moderate to Severe Covid 19 Disease</t>
  </si>
  <si>
    <t>Drug: Dexamethasone 2 MG/ML;Drug: Methylprednisolone Injection</t>
  </si>
  <si>
    <t>https://clinicaltrials.gov/show/NCT04603729</t>
  </si>
  <si>
    <t>NCT04603729</t>
  </si>
  <si>
    <t>Fatima Memorial Hospital</t>
  </si>
  <si>
    <t>Covid 19 Disease</t>
  </si>
  <si>
    <t>Khurshid A Khan, MBBS, FACM;Arzinda F Syeda, MBBS, FCPS</t>
  </si>
  <si>
    <t>Fatima Memorial Hospital;Fatima Memorial Hospital</t>
  </si>
  <si>
    <t>_x000D_&lt;br&gt;        Inclusion Criteria:_x000D_&lt;br&gt;_x000D_&lt;br&gt;          1. Age 18 to 75 years_x000D_&lt;br&gt;_x000D_&lt;br&gt;          2. Covid PCR positive_x000D_&lt;br&gt;_x000D_&lt;br&gt;          3. Patient having oxygen saturation &lt; 94% on room air, regardless of chest x-ray findings_x000D_&lt;br&gt;_x000D_&lt;br&gt;          4. Moderate or severe covid 19 disease according to operational definition._x000D_&lt;br&gt;_x000D_&lt;br&gt;          5. Patients who sign informed consent._x000D_&lt;br&gt;_x000D_&lt;br&gt;        Exclusion Criteria:_x000D_&lt;br&gt;_x000D_&lt;br&gt;          1. Severe immunosuppression like HIV( Human immunodeficiency Virus) or long term use of_x000D_&lt;br&gt;             immunosuppressant for any other chronic illness_x000D_&lt;br&gt;_x000D_&lt;br&gt;          2. Patients who need corticosteroids for any other disease like asthma, rheumatoid_x000D_&lt;br&gt;             arthritis._x000D_&lt;br&gt;_x000D_&lt;br&gt;          3. Pregnant or lactating females_x000D_&lt;br&gt;</t>
  </si>
  <si>
    <t>temperature (F);oxygen saturation(%);CRP (mg/dl);mortality;ICU transfer</t>
  </si>
  <si>
    <t>A 2-Part, Phase I, Open-label, Single-dose, Sequential, Randomized, Crossover Study of Acalabrutinib Tablet Suspension Delivered Via Nasogastric Tube in Healthy Subjects to Evaluate Relative Bioavailability and Proton-pump Inhibitor (Rabeprazole) Effect</t>
  </si>
  <si>
    <t>Drug: Acalabrutinib Treatment A;Drug: Acalabrutinib Treatment B;Drug: Acalabrutinib Treatment C;Drug: Acalabrutinib Treatment D</t>
  </si>
  <si>
    <t>https://clinicaltrials.gov/show/NCT04564040</t>
  </si>
  <si>
    <t>A Study in Healthy Subjects to Assess Bioavailability (Proportion of a Drug Which Enters the Circulation to Have an Active Effect) of Acalabrutinib Tablet and Protonpump Inhibitor Effect (Members of a Class of Medications That Inhibits in Gastric Acid Production) for Rabeprazole</t>
  </si>
  <si>
    <t>NCT04564040</t>
  </si>
  <si>
    <t>Mantle Cell Lymphoma;COVID-19</t>
  </si>
  <si>
    <t>Dr. Rainard Fuhr;AstraZeneca Clinical Study Information Center</t>
  </si>
  <si>
    <t>Parexel;</t>
  </si>
  <si>
    <t>_x000D_&lt;br&gt;        Inclusion Criteria:_x000D_&lt;br&gt;_x000D_&lt;br&gt;          -  Provision of signed and dated, written informed consent form (ICF) prior to any_x000D_&lt;br&gt;             study-specific procedures._x000D_&lt;br&gt;_x000D_&lt;br&gt;          -  Healthy adult male and female subjects aged 18 to 55 years (inclusive) with suitable_x000D_&lt;br&gt;             veins for cannulation or repeated venipuncture._x000D_&lt;br&gt;_x000D_&lt;br&gt;          -  Male subjects and their female partners/spouses must adhere to the contraception_x000D_&lt;br&gt;             methods._x000D_&lt;br&gt;_x000D_&lt;br&gt;          -  Female subjects must have a negative pregnancy test at screening and on admission,_x000D_&lt;br&gt;             must not be lactating, and must be of non childbearing potential, confirmed at_x000D_&lt;br&gt;             screening._x000D_&lt;br&gt;_x000D_&lt;br&gt;          -  Have a body mass index between 18.5 and 30 kg/m^2, inclusive, and weigh at least 50 kg_x000D_&lt;br&gt;             and no more than 100 kg, inclusive, at screening._x000D_&lt;br&gt;_x000D_&lt;br&gt;          -  Understands the study procedures in the ICF and willing and able to comply with the_x000D_&lt;br&gt;             protocol._x000D_&lt;br&gt;_x000D_&lt;br&gt;        Exclusion Criteria:_x000D_&lt;br&gt;_x000D_&lt;br&gt;          -  History or presence of any clinically significant disease or disorder which, in the_x000D_&lt;br&gt;             opinion of the Investigator, may either put the subject at risk because of_x000D_&lt;br&gt;             participation in the study, or influence the results or the subject's ability to_x000D_&lt;br&gt;             participate in the study._x000D_&lt;br&gt;_x000D_&lt;br&gt;          -  History or presence of gastrointestinal, hepatic or renal disease, or any other_x000D_&lt;br&gt;             condition known to interfere with absorption, distribution, metabolism, or excretion_x000D_&lt;br&gt;             of drugs, as judged by the Investigator._x000D_&lt;br&gt;_x000D_&lt;br&gt;          -  Any clinically significant illness, medical/surgical procedure, or trauma within 30_x000D_&lt;br&gt;             days of the first administration of study medication._x000D_&lt;br&gt;_x000D_&lt;br&gt;          -  Any clinically significant abnormalities in hematology, coagulation, clinical_x000D_&lt;br&gt;             chemistry, or urinalysis results, at screening and on first admission to the Clinical_x000D_&lt;br&gt;             Unit, as judged by the Investigator and defined as:_x000D_&lt;br&gt;_x000D_&lt;br&gt;             (i) Hemoglobin less than lower limit of normal. (ii) Platelet count less than lower_x000D_&lt;br&gt;             limit of normal. (iii) Absolute neutrophil count less than the lower limit of normal._x000D_&lt;br&gt;             (iv) Prothrombin time, Activated partial thromboplastin time or International_x000D_&lt;br&gt;             normalized ratio above upper limit of normal (ULN)._x000D_&lt;br&gt;_x000D_&lt;br&gt;             (v) Serum alanine aminotransferase (ALT), aspartate aminotransferase (AST), alkaline_x000D_&lt;br&gt;             phosphatase (ALP) or serum bilirubin (total and direct) &gt; 1.5 ULN._x000D_&lt;br&gt;_x000D_&lt;br&gt;          -  Any clinically significant abnormal findings in vital signs at screening and on first_x000D_&lt;br&gt;             admission to the Clinical Unit, as judged by the Investigator, eg:_x000D_&lt;br&gt;_x000D_&lt;br&gt;             (i) Systolic blood pressure (BP) &lt; 90 mmHg or = 140 mmHg and diastolic blood pressure_x000D_&lt;br&gt;             (DBP) &lt; 50 mmHg or = 90 mmHg sustained for at least 10 minutes while resting in a_x000D_&lt;br&gt;             supine position._x000D_&lt;br&gt;_x000D_&lt;br&gt;        (ii) Pulse &lt; 50 beats per minute (bpm) or &gt; 90 bpm._x000D_&lt;br&gt;_x000D_&lt;br&gt;          -  Any clinically significant abnormalities on standard 12-lead electrocardiogram (ECG)_x000D_&lt;br&gt;             at screening and on first admission to the Clinical Unit, including but not limited to_x000D_&lt;br&gt;             any of the following:_x000D_&lt;br&gt;_x000D_&lt;br&gt;             (i) QTcF &gt; 450 millisecond (ms) or &lt; 340 ms or family history of long QT syndrome,_x000D_&lt;br&gt;             (ii) Any significant arrhythmia, (iii) Conduction abnormalities: Clinically_x000D_&lt;br&gt;             significant PR (PQ) interval prolongation (&gt; 240 ms); intermittent second or third_x000D_&lt;br&gt;             degree atrioventricular (AV) block, or AV dissociation, Complete bundle branch block_x000D_&lt;br&gt;             and/or QRS duration &gt; 120 ms._x000D_&lt;br&gt;_x000D_&lt;br&gt;          -  Any positive result on screening for serum hepatitis B virus antigen or hepatitis B_x000D_&lt;br&gt;             core antibody, hepatitis C antibody, and human immunodeficiency virus antibody._x000D_&lt;br&gt;_x000D_&lt;br&gt;          -  Has received a new chemical or biological entity within 90 days or at least 5_x000D_&lt;br&gt;             half-lives, whichever is the longest, of the first administration of study medication_x000D_&lt;br&gt;             in this study._x000D_&lt;br&gt;_x000D_&lt;br&gt;          -  Plasma donation within 30 days of screening or any blood donation/loss more than 500_x000D_&lt;br&gt;             mL during the 90 days prior to screening._x000D_&lt;br&gt;_x000D_&lt;br&gt;          -  History of severe allergy/hypersensitivity or ongoing allergy/hypersensitivity, as_x000D_&lt;br&gt;             judged by the Investigator or history of hypersensitivity to drugs with a similar_x000D_&lt;br&gt;             chemical structure or class to acalabrutinib or rabeprazole._x000D_&lt;br&gt;_x000D_&lt;br&gt;          -  Current smokers or those who have smoked or used nicotine products (including e_x000D_&lt;br&gt;             cigarettes) within the 90 days prior to screening._x000D_&lt;br&gt;_x000D_&lt;br&gt;          -  Positive screen for drugs of abuse or cotinine at screening and on each admission to_x000D_&lt;br&gt;             the Clinical Unit; positive screen for alcohol on each admission to the Clinical Unit._x000D_&lt;br&gt;_x000D_&lt;br&gt;          -  Treatment with a strong CYP3A inhibitor (within 14 days before first administration of_x000D_&lt;br&gt;             study medication) or strong CYP3A inducer (within 28 days before first administration_x000D_&lt;br&gt;             of study medication)._x000D_&lt;br&gt;_x000D_&lt;br&gt;          -  Use of any prescribed or non prescribed medication._x000D_&lt;br&gt;_x000D_&lt;br&gt;          -  Known or suspected history of alcohol or drug abuse, or excessive intake of alcohol as_x000D_&lt;br&gt;             judged by the Investigator._x000D_&lt;br&gt;_x000D_&lt;br&gt;          -  Excessive intake of caffeine-containing drinks or food as judged by the Investigator._x000D_&lt;br&gt;_x000D_&lt;br&gt;          -  Involvement of any AstraZeneca, Acerta Pharma, Parexel or study site employee or their_x000D_&lt;br&gt;             close relatives._x000D_&lt;br&gt;_x000D_&lt;br&gt;          -  Judgment by the Investigator that the subject should not participate in the study if_x000D_&lt;br&gt;             they have any ongoing or recent (i.e., during the screening period) minor medical_x000D_&lt;br&gt;             complaints that may interfere with the interpretation of study data or are considered_x000D_&lt;br&gt;             unlikely to comply with study procedures, restrictions, and requirements._x000D_&lt;br&gt;_x000D_&lt;br&gt;          -  Subjects who cannot communicate reliably with the Investigator._x000D_&lt;br&gt;_x000D_&lt;br&gt;          -  Vulnerable subjects, eg, kept in detention, protected adults under guardianship,_x000D_&lt;br&gt;             trusteeship, or committed to an institution by governmental or juridical order._x000D_&lt;br&gt;_x000D_&lt;br&gt;          -  Inability to swallow ATs or have a NG tube placed on separate occasions._x000D_&lt;br&gt;_x000D_&lt;br&gt;          -  History of a disorder which would make NG tube placement contraindicated, eg,_x000D_&lt;br&gt;             esophageal strictures, esophageal varices, or bleeding diathesis._x000D_&lt;br&gt;_x000D_&lt;br&gt;          -  Evidence of ongoing systemic bacterial, fungal, or viral infection._x000D_&lt;br&gt;_x000D_&lt;br&gt;          -  Subject has a positive test result for severe acute respiratory syndrome coronavirus 2_x000D_&lt;br&gt;             (SARS-CoV-2) reverse transcriptase polymerase chain reaction before randomization._x000D_&lt;br&gt;_x000D_&lt;br&gt;          -  Subject has clinical signs and symptoms consistent with corona virus disease 2019_x000D_&lt;br&gt;             (COVID-19), eg, fever, dry cough, dyspnea, sore throat, fatigue, or confirmed_x000D_&lt;br&gt;             infection by appropriate laboratory test within the last 4 weeks prior to screening or_x000D_&lt;br&gt;             on admission._x000D_&lt;br&gt;_x000D_&lt;br&gt;          -  History of severe COVID-19 (hospitalization, extracorporeal membrane oxygenation,_x000D_&lt;br&gt;             mechanically ventilated)._x000D_&lt;br&gt;_x000D_&lt;br&gt;          -  Subjects who are regularly exposed to COVID-19 as part of their daily life._x000D_&lt;br&gt;</t>
  </si>
  <si>
    <t>Part 1 and 2: Area under plasma concentration-time curve from time zero to infinity (AUCinf);Part 1 and 2: Area under the plasma concentration time curve from time zero to time of last quantifiable concentration (AUClast);Part 1 and Part 2: Maximum observed plasma concentration (Cmax);Part 1 and Part 2: Area under the plasma concentration-time curve from time zero to 24 hours post dose (AUC0-24);Part 1 and 2: Time to reach maximum observed plasma concentration (tmax);Part 1 and 2: Half-life associated with terminal slope (?z) of a semi-logarithmic concentrationtime curve (t1/2);Part 1 and 2: Mean residence time of the drug in the systemic circulation from zero to infinity (MRT);Part 1 and 2: Terminal elimination rate constant (?z);Part 1 and 2: Apparent total body clearance of drug from plasms after extravascular administration (acalabrutinib only (CL/F);Part 1 and 2: Apparent volume of distribution during the terminal phase after extravascular administration (acalabrutinib only) (Vz/F);Part 1 and 2: Metabolite to parent ratio based on AUCinf and/or AUClast (M:P[AUC]);Part 1 and 2: Metabolite to parent ratio based on Cmax (M:P[Cmax])</t>
  </si>
  <si>
    <t>A Cluster Randomised Trial of Interferon Versus Standard of Care in the Reduction of Transmission of SARS-Cov-2. The Containing Coronavirus Disease 19 Trial (ConCorD-19)</t>
  </si>
  <si>
    <t>Biological: Peginterferon beta-1a</t>
  </si>
  <si>
    <t>https://clinicaltrials.gov/show/NCT04552379</t>
  </si>
  <si>
    <t>The Containing Coronavirus Disease 19 (COVID-19) Trial</t>
  </si>
  <si>
    <t>NCT04552379</t>
  </si>
  <si>
    <t>Pontificia Universidad Catolica de Chile</t>
  </si>
  <si>
    <t>SARS-CoV Infection;Interferon;Covid19</t>
  </si>
  <si>
    <t>ConCorD-19</t>
  </si>
  <si>
    <t>Jose A Castro-Rodriguez, MD,PhD;Stephen Stick, MD,PhD;Arturo Borzutzky, MD;Carolina Iturriaga, NP;Tobias Kollmann, MD,PhD;Eleanor N Fish, PhD;Cecilia Perret, MD;Diego Garcia-Huidobro, MD,PhD;Jose A Castro Rodriguez, MD, PhD</t>
  </si>
  <si>
    <t>;;;;;;;;jacastro17@hotmail.com</t>
  </si>
  <si>
    <t>;;;;;;;;56995466257</t>
  </si>
  <si>
    <t>Pontificia Universidad Catolica de Chile, Santiago, Chile;Telethon Kids Institute, University of Western Australia, Perth, Australia;Pontificia Universidad Catolica de Chile, Santiago, Chile;Pontificia Universidad Catolica de Chile, Santiago, Chile;Telethon Kids Institute, University of Western Australia, Perth, Australia;Department of Immunology, University of Toronto, Canada;Pontificia Universidad Catolica de Chile, Santiago, Chile;Pontificia Universidad Catolica de Chile, Santiago, Chile;</t>
  </si>
  <si>
    <t>_x000D_&lt;br&gt;        Inclusion Criteria:_x000D_&lt;br&gt;_x000D_&lt;br&gt;          1. Index Cases:_x000D_&lt;br&gt;_x000D_&lt;br&gt;               -  Provided a signed and dated informed consent form_x000D_&lt;br&gt;_x000D_&lt;br&gt;               -  Aged 18 to &lt;80 years of age_x000D_&lt;br&gt;_x000D_&lt;br&gt;               -  Confirmed SARS-CoV-2 diagnosis by PCR within 72 hours of first treatment dose_x000D_&lt;br&gt;_x000D_&lt;br&gt;               -  The first known diagnosis in the household_x000D_&lt;br&gt;_x000D_&lt;br&gt;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Lives in household with at least one other 'treatment-eligible household contact'_x000D_&lt;br&gt;_x000D_&lt;br&gt;          2. Treatment-eligible Household Contacts:_x000D_&lt;br&gt;_x000D_&lt;br&gt;               -  Provided a signed and dated informed consent form_x000D_&lt;br&gt;_x000D_&lt;br&gt;               -  Aged 18 to &lt;80 years of age,_x000D_&lt;br&gt;_x000D_&lt;br&gt;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No history of previously confirmed SARS-CoV-2 diagnosis_x000D_&lt;br&gt;_x000D_&lt;br&gt;          3. Treatment-ineligible Household Contacts:_x000D_&lt;br&gt;_x000D_&lt;br&gt;               -  Provided a signed and dated informed consent form, parental informed consent, and_x000D_&lt;br&gt;                  assent if applicable_x000D_&lt;br&gt;_x000D_&lt;br&gt;               -  Under 18 years OR = 80 years of age OR aged 18 to &lt;80 years with any_x000D_&lt;br&gt;                  contraindication for IFN treatment listed in 'exclusion criteria'_x000D_&lt;br&gt;_x000D_&lt;br&gt;               -  Not currently enrolled in a clinical trial and agree to not take any other_x000D_&lt;br&gt;                  investigational treatments over the next 28 days_x000D_&lt;br&gt;_x000D_&lt;br&gt;               -  Must plan to remain resident in the household during the study_x000D_&lt;br&gt;_x000D_&lt;br&gt;               -  No history of previously confirmed SARS-CoV-2 diagnosis_x000D_&lt;br&gt;_x000D_&lt;br&gt;        Exclusion Criteria:_x000D_&lt;br&gt;_x000D_&lt;br&gt;          1. Index Cases and Treatment-eligible Household contacts:_x000D_&lt;br&gt;_x000D_&lt;br&gt;               -  Inability to take medications orally or injected_x000D_&lt;br&gt;_x000D_&lt;br&gt;               -  Known sensitivity/allergy to interferons or use of interferons for another_x000D_&lt;br&gt;                  indication_x000D_&lt;br&gt;_x000D_&lt;br&gt;               -  Known adverse drug-drug interactions with any study drugs_x000D_&lt;br&gt;_x000D_&lt;br&gt;               -  Malignancy_x000D_&lt;br&gt;_x000D_&lt;br&gt;               -  Known clinical immune deficiency_x000D_&lt;br&gt;_x000D_&lt;br&gt;               -  Pregnancy or unwillingness, of female participants of childbearing potential to_x000D_&lt;br&gt;                  use recognised methods of birth control/contraception during the trial period,_x000D_&lt;br&gt;_x000D_&lt;br&gt;               -  Retinopathy,_x000D_&lt;br&gt;_x000D_&lt;br&gt;               -  Known grade 4 or 5 chronic kidney or liver disease,_x000D_&lt;br&gt;_x000D_&lt;br&gt;               -  Known arrhythmias,_x000D_&lt;br&gt;_x000D_&lt;br&gt;               -  Known autoimmune diseases or chronic inflammatory disease,_x000D_&lt;br&gt;_x000D_&lt;br&gt;               -  Chronic liver disease,_x000D_&lt;br&gt;_x000D_&lt;br&gt;               -  Hospitalisation for depression in the last 3 months,_x000D_&lt;br&gt;_x000D_&lt;br&gt;               -  Current suicidal ideation,_x000D_&lt;br&gt;_x000D_&lt;br&gt;               -  Previous therapeutic use of IFN_x000D_&lt;br&gt;_x000D_&lt;br&gt;          2. All subjects:_x000D_&lt;br&gt;_x000D_&lt;br&gt;               -  Declined participation,_x000D_&lt;br&gt;_x000D_&lt;br&gt;               -  The index case has been in complete self-quarantine from other household members_x000D_&lt;br&gt;                  during the 48 hours prior to diagnosis of SARS-CoV-2 infection._x000D_&lt;br&gt;</t>
  </si>
  <si>
    <t>The proportion of index cases shedding SARS-CoV-2, at Day 11, in the active arm compared to the standard of care arm.;The proportion of household contacts shedding SARS-CoV-2, at Day 11, in the active arm compared to the standard of care arm.</t>
  </si>
  <si>
    <t>Investigating the effect of sweet almond ,Oral product, as a supplement in patients with COVID 19</t>
  </si>
  <si>
    <t>Intervention 1: Intervention group:  Sweet almond product, 10 cc, three times a day, for 6 days, after each meal. Intervention 2: Control group:  Standard treatment for COVID-19, according to the protocol of the Ministry of Health, including hydroxychloroquine sulfate (Amin Isfahan Pharmaceutical Company) in a dose of 200 mg, twice a day for 14 days.</t>
  </si>
  <si>
    <t>http://en.irct.ir/trial/49120</t>
  </si>
  <si>
    <t>Investigating the effect of  sweet almond on symptoms of COVID 19</t>
  </si>
  <si>
    <t>IRCT20180712040446N2</t>
  </si>
  <si>
    <t>Randomization: Randomized, Blinding: Not blinded, Placebo: Not used, Assignment: Parallel, Purpose: Treatment, Randomization description: Random number table: Patients using random number tables and assigned according to code given to them, they are divided into two random groups.</t>
  </si>
  <si>
    <t>Condition 1: COVID-19. Condition 2: Cough. Condition 3: Shortness of breath. Condition 4: Fever. &lt;br&gt;COVID-19 &lt;br&gt;Cough &lt;br&gt;Shortness of breath &lt;br&gt;Fever, unspecified;U07.1;R06.02;R50.9</t>
  </si>
  <si>
    <t>Ali Abdolahinia</t>
  </si>
  <si>
    <t>aaliabd@yahoo.com</t>
  </si>
  <si>
    <t>Inclusion criteria: All patients with corona (confirmed by test or CT) who have one of the clinical manifestations (shortness of breath and cough).&lt;br&gt;Patients hospitalized</t>
  </si>
  <si>
    <t>Exclusion criteria: Any allergies to Almonds sweet or other foods&lt;br&gt;Patients who ate Almonds sweet regularly&lt;br&gt;Inability to take medication orally&lt;br&gt;Diabetic patients&lt;br&gt;Taking Opioid medications&lt;br&gt;Use of Antitussive products&lt;br&gt;Suffering from other respiratory diseases&lt;br&gt;Hospitalization in the intensive care unit</t>
  </si>
  <si>
    <t>Severity shortness of breath. Timepoint: At the beginning of the study, 3 and 6 days after the start using product. Method of measurement: Dyspnoea-12 questionnaire.;Severity of cough. Timepoint: At the beginning of the study, 3 and 6 days after the start using product. Method of measurement: Leicester Cough Questionnaire.</t>
  </si>
  <si>
    <t>A randomized controlled trial for honeysuckle decoction in the treatment of patients with novel coronavirus (COVID-19) infection</t>
  </si>
  <si>
    <t>Experimental group:honeysuckle decoction;Control group:placebo;</t>
  </si>
  <si>
    <t>http://www.chictr.org.cn/showproj.aspx?proj=49502</t>
  </si>
  <si>
    <t>ChiCTR2000029822</t>
  </si>
  <si>
    <t>Experimental group:70;Control group:40;</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</si>
  <si>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</si>
  <si>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</si>
  <si>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</si>
  <si>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</si>
  <si>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</si>
  <si>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rate of cure;</t>
  </si>
  <si>
    <t>COntinuous Signs Monitoring In Covid-19 Patients</t>
  </si>
  <si>
    <t>Device: Continuous vital sign monitoring - Isansys Patient Status Engine;Other: Machine Learning/AI Algorithm</t>
  </si>
  <si>
    <t>https://clinicaltrials.gov/show/NCT04581031</t>
  </si>
  <si>
    <t>NCT04581031</t>
  </si>
  <si>
    <t>COSMIC-19</t>
  </si>
  <si>
    <t>Fiona Thistlethwaite, MB BChir PhD</t>
  </si>
  <si>
    <t>fiona.thistlethwaite@nhs.net</t>
  </si>
  <si>
    <t>0161 918 7672</t>
  </si>
  <si>
    <t>_x000D_&lt;br&gt;        Inclusion Criteria:_x000D_&lt;br&gt;_x000D_&lt;br&gt;        Participants are eligible to be included in the study only if all of the following criteria_x000D_&lt;br&gt;        apply:_x000D_&lt;br&gt;_x000D_&lt;br&gt;          1. Adult (aged 16 years or older), hospital inpatients_x000D_&lt;br&gt;_x000D_&lt;br&gt;          2. Emergency admission to hospital within the last 48 hours_x000D_&lt;br&gt;_x000D_&lt;br&gt;          3. Suspected or confirmed COVID-19 infection (nasopharyngeal swab sent or planned)_x000D_&lt;br&gt;_x000D_&lt;br&gt;          4. For full active treatment (including escalation to critical care)_x000D_&lt;br&gt;_x000D_&lt;br&gt;          5. It is the opinion of the treating medical team that this patient is at high risk of_x000D_&lt;br&gt;             deterioration._x000D_&lt;br&gt;_x000D_&lt;br&gt;        Exclusion Criteria:_x000D_&lt;br&gt;_x000D_&lt;br&gt;        Participants are excluded from the study if any of the following criteria apply:_x000D_&lt;br&gt;_x000D_&lt;br&gt;          1. Patients unable to give informed consent._x000D_&lt;br&gt;_x000D_&lt;br&gt;          2. Patients with a life expectancy of &lt;24hours._x000D_&lt;br&gt;_x000D_&lt;br&gt;          3. Known allergy or history of contact dermatitis to medical adhesives._x000D_&lt;br&gt;_x000D_&lt;br&gt;          4. Patients with pacemakers, implantable defibrillators or neurostimulators._x000D_&lt;br&gt;_x000D_&lt;br&gt;          5. Rockwood clinical frailty score of 7 or more_x000D_&lt;br&gt;</t>
  </si>
  <si>
    <t>Development of an AI model to predict clinically relevant outcomes for ward-based patients with COVID-19 monitored for up to 20 days. Metrics to be employed depend on the algorithm used but include, Log-Loss, precision and/or recall and confusion matrix.</t>
  </si>
  <si>
    <t>Covid-19 Infection Prophylaxis With Low Dose of Doxycycline and Zinc in MilitaryHealth Care Workers</t>
  </si>
  <si>
    <t>Drug: Doxycyclin</t>
  </si>
  <si>
    <t>https://clinicaltrials.gov/show/NCT04584567</t>
  </si>
  <si>
    <t>OD-doxy-PNVCOV Old Drug " DOXY " for Prevention of New Virus Virus OD-doxy-PNV</t>
  </si>
  <si>
    <t>NCT04584567</t>
  </si>
  <si>
    <t>Hedi Gharsallah</t>
  </si>
  <si>
    <t>Coronavirus Coronavirus Infections SARS-CoV 2 Prevention Health Workers</t>
  </si>
  <si>
    <t>Batikh R Riadh, physican;Stambouli N nejla, phd;Gharsallah H Hedi, physican;Ferjani M Mustapha, physican;Ben Moussa M mohamed, physican;Mrabet A Ali, physican;Youssfi MA Mohamed Al, physican;Batikh R Riadh, physican</t>
  </si>
  <si>
    <t>;;;;;;;battikh.riadh@gmail.com</t>
  </si>
  <si>
    <t>;;;;;;;55104234</t>
  </si>
  <si>
    <t>Military hospital;Military hospital;Military hospital;Direction de la Sant√© militaire;Military hospital;Direction de la Sant√© militaire;Military hospital;</t>
  </si>
  <si>
    <t>_x000D_&lt;br&gt;        Inclusion Criteria:_x000D_&lt;br&gt;_x000D_&lt;br&gt;          -  No self-medication with study drugs or antivirals_x000D_&lt;br&gt;_x000D_&lt;br&gt;          -  Negative COVID19 diagnosis confirmed by PCR and negative Elisa antibody assay_x000D_&lt;br&gt;_x000D_&lt;br&gt;          -  No signs of COVID19_x000D_&lt;br&gt;_x000D_&lt;br&gt;          -  Having given consent for the study_x000D_&lt;br&gt;_x000D_&lt;br&gt;        Exclusion Criteria:_x000D_&lt;br&gt;_x000D_&lt;br&gt;        Participation in other clinical trials aimed at primary prevention of VIDOC infection19_x000D_&lt;br&gt;_x000D_&lt;br&gt;          -  Liver failure_x000D_&lt;br&gt;_x000D_&lt;br&gt;          -  Known allergy to the study product_x000D_&lt;br&gt;_x000D_&lt;br&gt;          -  Pregnancy or breastfeeding_x000D_&lt;br&gt;_x000D_&lt;br&gt;          -  Vitamin A and E treatment in progress_x000D_&lt;br&gt;</t>
  </si>
  <si>
    <t>decreasing the number of cases infected with covid 19</t>
  </si>
  <si>
    <t>A Phase II, Open Label, Randomized Study of the Efficacy and Safety of Acalabrutinib with best Supportive Care Versus Best Supportive Care in Subjects Hospitalized with COVID-19</t>
  </si>
  <si>
    <t>Intervention1: Acalabrutininb (ACP-196): 1:1Assignment&lt;br&gt;Route of Administration: Oral. &lt;br&gt;Duration of therapy: 10 days &lt;br&gt;Frequency:Twice daily (BID)&lt;br&gt;Control Intervention1: Best Supportive Care: 1:1 Assignment&lt;br&gt;Duration of therapy: 10 days&lt;br&gt;</t>
  </si>
  <si>
    <t>http://www.ctri.nic.in/Clinicaltrials/pmaindet2.php?trialid=44554</t>
  </si>
  <si>
    <t>Study in Hospitalized COVID-19 patients with Acalabrutinib along with the Best Supportive Care versus Best Supportive Care</t>
  </si>
  <si>
    <t>CTRI/2020/06/026228</t>
  </si>
  <si>
    <t>Randomized, Parallel Group Trial
  Method of generating randomization sequence:Stratified block randomization  Method of allocation concealment:Centralized  Blinding and masking:Open Label</t>
  </si>
  <si>
    <t>Brazil;France;Germany;India;Italy;Japan;Russian Federation;Spain;Sweden;Turkey</t>
  </si>
  <si>
    <t xml:space="preserve">Health Condition 1: J960- Acute respiratory failure
Health Condition 2: B972- Coronavirus as the cause of diseases classified elsewhere
</t>
  </si>
  <si>
    <t>Tapankumar M Shah</t>
  </si>
  <si>
    <t xml:space="preserve">Block N1, 12th Floor, Manyata Embassy Business Park,
Rachenahalli, Outer Ring Road.
</t>
  </si>
  <si>
    <t>tapankumar.shah@astrazeneca.com</t>
  </si>
  <si>
    <t>91-9535104975</t>
  </si>
  <si>
    <t>AstraZeneca Pharma India Ltd</t>
  </si>
  <si>
    <t>Inclusion criteria: 1.	Ability to understand the purpose and risks of the study and provide signed and dated informed consent.  &lt;br/ &gt;&lt;br&gt;2.	Men and women √¢?¬•18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</si>
  <si>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 3x upper limit of normal (ULN) and/or severe hepatic impairment (Child-Pugh class C).   &lt;br/ &gt;&lt;br&gt;9. Absolute neutrophil count (ANC)  &lt; 500/√é¬ºL at screening (per local laboratory).  &lt;br/ &gt;&lt;br&gt;10. Platelet count  &lt; 50,000/√é¬ºL at screening (per local laboratory).  &lt;br/ &gt;&lt;br&gt;11. Estimated creatinine clearance of  &lt;30 mL/min calculated using the Cockcroft-Gault formula [(140age) √É? mass (kg)/(72 √É?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</si>
  <si>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</si>
  <si>
    <t>Investigating the use of convalescent plasma from patients who have recovered from COVID-19 in the management of Ecuadorian patients infected with SARS-CoV-2 with clinical deterioration: IMPACT</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</si>
  <si>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</si>
  <si>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http://isrctn.com/ISRCTN85216856</t>
  </si>
  <si>
    <t>Using blood plasma to develop passive immunity to coronavirus in Ecuador</t>
  </si>
  <si>
    <t>ISRCTN85216856</t>
  </si>
  <si>
    <t>This is a triple-blinded, two-arm, randomised controlled clinical trial (Treatment)</t>
  </si>
  <si>
    <t>Universidad Tecnol√≥gica Equinoccial</t>
  </si>
  <si>
    <t>Ecuador</t>
  </si>
  <si>
    <t>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t>
  </si>
  <si>
    <t>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t>
  </si>
  <si>
    <t>Case fatality rate assessed through data collected from the follow-up instrument and medical record at 21 and 28 days</t>
  </si>
  <si>
    <t>A Phase III Trial to Promote Recovery From Covid 19 With Combined Doxycycline and Ivermectin Along Standard Care</t>
  </si>
  <si>
    <t>Drug: Ivermectin and Doxycycline;Drug: Standard of care</t>
  </si>
  <si>
    <t>https://clinicaltrials.gov/show/NCT04523831</t>
  </si>
  <si>
    <t>Clinical Trial of Ivermectin Plus Doxycycline for the Treatment of Confirmed Covid-19 Infection</t>
  </si>
  <si>
    <t>NCT04523831</t>
  </si>
  <si>
    <t>Mahmud Reaz, FCPS</t>
  </si>
  <si>
    <t>Assistant Professor</t>
  </si>
  <si>
    <t>_x000D_&lt;br&gt;        Inclusion Criteria:_x000D_&lt;br&gt;_x000D_&lt;br&gt;          -  COVID-19 infection, confirmed by polymerase chain reaction (PCR) test within 3 days_x000D_&lt;br&gt;             from enrollment_x000D_&lt;br&gt;_x000D_&lt;br&gt;          -  Only mild and moderate COVID-19 infected cases_x000D_&lt;br&gt;_x000D_&lt;br&gt;          -  Able to provide informed consent_x000D_&lt;br&gt;_x000D_&lt;br&gt;        Exclusion Criteria:_x000D_&lt;br&gt;_x000D_&lt;br&gt;          -  Unable to take oral medication_x000D_&lt;br&gt;_x000D_&lt;br&gt;          -  Pregnant or breast feeding lady_x000D_&lt;br&gt;_x000D_&lt;br&gt;          -  Patients with severe COVID symptoms or admission in ICU/HDU_x000D_&lt;br&gt;_x000D_&lt;br&gt;          -  Alanine Aminotransferase (ALT) or aspartate aminotransferase (AST) more than 5 upper_x000D_&lt;br&gt;             limit of normal (ULN)_x000D_&lt;br&gt;_x000D_&lt;br&gt;          -  On non-invasive positive pressure ventilation or mechanical ventilation at time of_x000D_&lt;br&gt;             study entry_x000D_&lt;br&gt;_x000D_&lt;br&gt;          -  Known hypersensitivity to Doxycycline or ivermectin or its components._x000D_&lt;br&gt;</t>
  </si>
  <si>
    <t>Number of Patients With Early Clinical Improvement;Number of Participants With Late Clinical Recovery</t>
  </si>
  <si>
    <t>https://clinicaltrials.gov/ct2/show/results/NCT04523831</t>
  </si>
  <si>
    <t>The Efficacy and Safety of Thalidomide in the Adjuvant Treatment of Moderate New Coronavirus (COVID-19) Pneumonia: a Prospective, Multicenter, Randomized, Double-blind, Placebo, Parallel Controlled Clinical Study</t>
  </si>
  <si>
    <t>Drug: thalidomide;Drug: placebo</t>
  </si>
  <si>
    <t>https://clinicaltrials.gov/show/NCT04273529</t>
  </si>
  <si>
    <t>The Efficacy and Safety of Thalidomide in the Adjuvant Treatment of Moderate New Coronavirus (COVID-19) Pneumonia</t>
  </si>
  <si>
    <t>NCT04273529</t>
  </si>
  <si>
    <t>First Affiliated Hospital of Wenzhou Medical University</t>
  </si>
  <si>
    <t>COVID-19 Thalidomide</t>
  </si>
  <si>
    <t>February 20, 2020</t>
  </si>
  <si>
    <t>Jinglin Xia, MD;Jinglin Xia, MD</t>
  </si>
  <si>
    <t>;xiajinglin@fudan.edu.cn</t>
  </si>
  <si>
    <t>;0577-55578166</t>
  </si>
  <si>
    <t>First Affiliated Hospital of Wenzhou Medical University;</t>
  </si>
  <si>
    <t>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</si>
  <si>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Randomized, Double Blind, Parallel Group Study of Vitamin D3 &amp; Magnesium in Covid 19 Infection - Covid</t>
  </si>
  <si>
    <t>Intervention1: Cholecalciferol vitamin D 3 &lt;br&gt;Magnesium Glycinate &lt;br&gt;: Vitamin D 60000 IU Single Dose + Magnesium Glycinate 250mg BD for 14 days&lt;br&gt;&lt;br&gt;</t>
  </si>
  <si>
    <t>http://www.ctri.nic.in/Clinicaltrials/pmaindet2.php?trialid=45029</t>
  </si>
  <si>
    <t>To Compare the safety and efficacy of Vitamin D, with Magnesium in mild to moderate Covid 19 patients</t>
  </si>
  <si>
    <t>CTRI/2020/06/026189</t>
  </si>
  <si>
    <t xml:space="preserve">8-3-898/5, 
suraksha towers,
Ameerpet,
</t>
  </si>
  <si>
    <t>suraksha pharma</t>
  </si>
  <si>
    <t>Inclusion criteria: 1.	Patients    of either sex, 20 to 60 years of age  with mild √¢??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</si>
  <si>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</si>
  <si>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</si>
  <si>
    <t>Safety study of Sofosbuvir 800mg and Daclatasvir 120mg in adult outpatients with COVID-19</t>
  </si>
  <si>
    <t>Intervention group: receiving Sofosbuvir 800mg and Daclatasvir 120mg (two drugs combination of  Sofosbuvir 400mg and Daclatasvir 60mg,  two tablets per day, Sovodak) produced by :Fanavaran Rojan Mohaghegh Daru Co., Tehran, Iran. for 10 days.</t>
  </si>
  <si>
    <t>http://en.irct.ir/trial/51585</t>
  </si>
  <si>
    <t>Safety of Sofosbuvir /Daclatasvir in outpatients with COVID-19</t>
  </si>
  <si>
    <t>IRCT20200128046294N3</t>
  </si>
  <si>
    <t>COVID-19. &lt;br&gt;Clinical or epidemiological diagnosis of COVID-19 where laboratory confirmation is inconclusive or not available.;U07.2</t>
  </si>
  <si>
    <t>Anahita Sadeghi</t>
  </si>
  <si>
    <t>Shariati hospital, North Kargar Street, Tehran</t>
  </si>
  <si>
    <t>anahita825@gmail.com</t>
  </si>
  <si>
    <t>+98 21 8241 5176</t>
  </si>
  <si>
    <t>Inclusion criteria: Both sexes&lt;br&gt;Age higher than 18 years old&lt;br&gt;Diagnosis of COVID 19&lt;br&gt;Patients that do not need to be admitted in hospital</t>
  </si>
  <si>
    <t>Exclusion criteria: Patients without consent form&lt;br&gt;Patients that can not come for follow-up&lt;br&gt;Pregnancy , breast feeding&lt;br&gt;Renal insufficiency with eGFR less than 30 , or serum creatinin higher than 2.5 mg/dl in male and 2 mg/dl in female&lt;br&gt;Heart rate less than 50/ min&lt;br&gt;Hepatitis B  infection&lt;br&gt;Amiodarone and /or Warfarin consumption</t>
  </si>
  <si>
    <t>Related or non -related adverse events. Timepoint: Before intervention and 48 hours after the end of the study (day 12 of study). Method of measurement: Daily follow-up.</t>
  </si>
  <si>
    <t>A Multicenter, Double-Blind, Randomized, Placebo-Controlled Trial of INB03 in the Treatment of Participants With Pulmonary Complications From Coronavirus Disease (COVID-19)</t>
  </si>
  <si>
    <t>Drug: INB03;Drug: Placebo</t>
  </si>
  <si>
    <t>https://clinicaltrials.gov/show/NCT04370236</t>
  </si>
  <si>
    <t>INB03 for the Treatment of Pulmonary Complications From COVID-19</t>
  </si>
  <si>
    <t>NCT04370236</t>
  </si>
  <si>
    <t>Inmune Bio, Inc.</t>
  </si>
  <si>
    <t>Raymond Tesi, MD;Christopher Barnum, PhD</t>
  </si>
  <si>
    <t>;trials@inmunebio.com</t>
  </si>
  <si>
    <t>;+1 (858) 964-3720</t>
  </si>
  <si>
    <t>Inmune Bio, Inc.;</t>
  </si>
  <si>
    <t>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including_x000D_&lt;br&gt;             continuous positive airway pressure (CPAP) and bi-level positive airway pressure_x000D_&lt;br&gt;             (BIPAP);_x000D_&lt;br&gt;_x000D_&lt;br&gt;          3. Require immediate admission to an Intensive Care Unit (ICU) for any reason;_x000D_&lt;br&gt;_x000D_&lt;br&gt;          4. On therapy with approved TNF inhibitor (eg: infliximab, aducanumab, thalidomide, etc)_x000D_&lt;br&gt;             in the last 6 months;_x000D_&lt;br&gt;_x000D_&lt;br&gt;          5. Being treated with dexamethasone (IV or PO) at a dose of &gt;6mg per day or methyl_x000D_&lt;br&gt;             prednisolone (IV) at a dose of &gt;32mg per day;_x000D_&lt;br&gt;_x000D_&lt;br&gt;          6. Taking any medication known to be CCR5 receptor antagonist (eg: leronlimab, aplaviroc,_x000D_&lt;br&gt;             vicriviroc or maraviroc) in the last 6 months;_x000D_&lt;br&gt;_x000D_&lt;br&gt;          7. Taking any medication known to inhibit the cytokine pathway (eg: anakinra,_x000D_&lt;br&gt;             tocilizumab, siltuximab, etc) in the last 6 months;_x000D_&lt;br&gt;_x000D_&lt;br&gt;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therapy for cancer in the last 6 months;_x000D_&lt;br&gt;_x000D_&lt;br&gt;         13. On therapy for organ transplant in the last 6 months or on a waiting list for organ_x000D_&lt;br&gt;             transplant, including patients on renal replacement therapy for any reason;_x000D_&lt;br&gt;_x000D_&lt;br&gt;         14. Known hypersensitivity to investigational product or its excipients;_x000D_&lt;br&gt;_x000D_&lt;br&gt;         15. Participating in an investigational drug or device trial._x000D_&lt;br&gt;</t>
  </si>
  <si>
    <t>Proportion of participants with disease progression from randomization to 28 days post-randomization</t>
  </si>
  <si>
    <t>Randomized Master Protocol for Immune Modulators for Treating COVID-19</t>
  </si>
  <si>
    <t>Drug: Infliximab;Drug: Abatacept;Drug: Remdesivir;Drug: cenicriviroc</t>
  </si>
  <si>
    <t>https://clinicaltrials.gov/show/NCT04593940</t>
  </si>
  <si>
    <t>Immune Modulators for Treating COVID-19</t>
  </si>
  <si>
    <t>NCT04593940</t>
  </si>
  <si>
    <t>Daniel Benjamin</t>
  </si>
  <si>
    <t>ACTIV-1 IM</t>
  </si>
  <si>
    <t>Daniel K Benjamin, MD, PhD;Bill Powderly, MD;Theresa Jasion, MS</t>
  </si>
  <si>
    <t>;;theresa.jasion@duke.edu</t>
  </si>
  <si>
    <t>;;919-338-4307</t>
  </si>
  <si>
    <t>Duke University;Washington University School of Medicine;</t>
  </si>
  <si>
    <t>_x000D_&lt;br&gt;        Inclusion Criteria:_x000D_&lt;br&gt;_x000D_&lt;br&gt;          1. Admitted to a hospital or awaiting admission in the ED with symptoms suggestive of_x000D_&lt;br&gt;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adults =18 years of age at time of enrollment._x000D_&lt;br&gt;_x000D_&lt;br&gt;          5. Has laboratory-confirmed (within 14 days prior to enrollment) SARS-CoV-2 infection as_x000D_&lt;br&gt;             determined by PCR or other commercial or public health assay in any specimen._x000D_&lt;br&gt;_x000D_&lt;br&gt;          6. Ongoing illness of any duration, and at least one of the following:_x000D_&lt;br&gt;_x000D_&lt;br&gt;               -  Radiographic infiltrates by imaging (chest x-ray, CT scan, etc.), OR_x000D_&lt;br&gt;_x000D_&lt;br&gt;               -  Blood oxygen saturation (SpO2) =94% on room air, OR_x000D_&lt;br&gt;_x000D_&lt;br&gt;               -  Requiring supplemental oxygen, OR_x000D_&lt;br&gt;_x000D_&lt;br&gt;               -  Requiring mechanical ventilation or ECMO._x000D_&lt;br&gt;_x000D_&lt;br&gt;          7. Women of childbearing potential must agree to either abstinence or use at least one_x000D_&lt;br&gt;             primary form of contraception not including hormonal contraception from the time of_x000D_&lt;br&gt;             screening through Day 60._x000D_&lt;br&gt;_x000D_&lt;br&gt;          8. Agrees to not participate in another intervention trial for the treatment of COVID-19_x000D_&lt;br&gt;             through Day 60._x000D_&lt;br&gt;_x000D_&lt;br&gt;        Exclusion Criteria:_x000D_&lt;br&gt;_x000D_&lt;br&gt;          1. ALT or AST &gt;5 times the upper limit of normal._x000D_&lt;br&gt;_x000D_&lt;br&gt;          2. Estimated glomerular filtration rate (eGFR) &lt;30 mL/min (including patients receiving_x000D_&lt;br&gt;             hemodialysis or hemofiltration)._x000D_&lt;br&gt;_x000D_&lt;br&gt;          3. Neutropenia (absolute neutrophil count &lt;1000 cells/¬µL) (&lt;1.0 x 103/¬µL or &lt;1.0 GI/L)._x000D_&lt;br&gt;_x000D_&lt;br&gt;          4. Lymphopenia (absolute lymphocyte count &lt;200 cells/¬µL) (&lt;0.20 x 103/¬µL or &lt;0.20 GI/L)_x000D_&lt;br&gt;_x000D_&lt;br&gt;          5. Pregnancy or breast feeding._x000D_&lt;br&gt;_x000D_&lt;br&gt;          6. Anticipated discharge from the hospital or transfer to another hospital which is not a_x000D_&lt;br&gt;             study site within 72 hours._x000D_&lt;br&gt;_x000D_&lt;br&gt;          7. Known Allergy to any study medication._x000D_&lt;br&gt;_x000D_&lt;br&gt;          8. Received cytotoxic or biologic treatments (such as anti-interleukin-1 [IL-1],_x000D_&lt;br&gt;             anti-IL-6 [tocilizumab or sarilumab], IL-17, or T-cell or B-cell targeted therapies_x000D_&lt;br&gt;             (e.g., rituximab), tyrosine kinase inhibitors including baricitinib, TNF inhibitors,_x000D_&lt;br&gt;             or interferon within 4 weeks or 5 half-lives prior to screening. Steroid dependency_x000D_&lt;br&gt;             defined as need for prednisone at a dose &gt;10 mg (or equivalent) for &gt;1 month within 2_x000D_&lt;br&gt;             weeks of screening is exclusionary. Note 1: Dexamethasone (at a dose of 6 mg per day_x000D_&lt;br&gt;             for up to 10 days) is permitted for the treatment of COVID-19 in patients who are_x000D_&lt;br&gt;             already mechanically ventilated and in patients who require supplemental oxygen at_x000D_&lt;br&gt;             screening, but who are not mechanically ventilated in accordance with national_x000D_&lt;br&gt;             guidelines. Note 2: Infusion of convalescent plasma is also allowed._x000D_&lt;br&gt;_x000D_&lt;br&gt;          9. Based on medical history and concomitant therapies that would suggest infection, have_x000D_&lt;br&gt;             suspected clinical diagnosis of current active tuberculosis (TB) or, if known, latent_x000D_&lt;br&gt;             TB treated for less than 4 weeks with appropriate anti-tuberculosis therapy per local_x000D_&lt;br&gt;             guidelines (by history only, no screening required)._x000D_&lt;br&gt;_x000D_&lt;br&gt;         10. Based on medical history and concomitant therapies that would suggest infection,_x000D_&lt;br&gt;             suspected serious, active bacterial, fungal, viral (including, but not limited to,_x000D_&lt;br&gt;             active HBV, HCV, or HIV/AIDS)._x000D_&lt;br&gt;_x000D_&lt;br&gt;         11. Have received any live vaccine (that is, live attenuated) within 3 months before_x000D_&lt;br&gt;             screening, or intend to receive a live vaccine (or live attenuated) during the study._x000D_&lt;br&gt;             Note: Use of non-live (inactivated) vaccinations is allowed for all participants._x000D_&lt;br&gt;_x000D_&lt;br&gt;         12. Severe hepatic impairment (defined as liver cirrhosis Child stage C)._x000D_&lt;br&gt;_x000D_&lt;br&gt;         13. Current severe heart failure (New York Heart Association [NYHA] III-IV)._x000D_&lt;br&gt;_x000D_&lt;br&gt;         14. In the Investigator's judgment, the patient has any advanced organ dysfunction that_x000D_&lt;br&gt;             would not make participation appropriate._x000D_&lt;br&gt;</t>
  </si>
  <si>
    <t>Number of patients that recovered from COVID-19</t>
  </si>
  <si>
    <t>Efficacy of the barley-based remedy in the treatment of suspected novel coronavirus  (COVID-19) pneumonia</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</si>
  <si>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</si>
  <si>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http://en.irct.ir/trial/46728</t>
  </si>
  <si>
    <t>Efficacy of the barley-based remedy in the treatment of novel corona</t>
  </si>
  <si>
    <t>IRCT20180923041093N4</t>
  </si>
  <si>
    <t>Inclusion criteria: &lt;br&gt;                18-65 years old&lt;br&gt;                Developed mild to moderate COVID-19 based on Ministry of Health protocol&lt;br&gt;                Candidate for outpatient treatment&lt;br&gt;</t>
  </si>
  <si>
    <t>Exclusion criteria: &lt;br&gt;                Asthma or allergy&lt;br&gt;                Hypertension&lt;br&gt;                Diabetes&lt;br&gt;                Pregnancy/lactation&lt;br&gt;                CHF&lt;br&gt;                Chronic renal failure&lt;br&gt;                ChemotherapyT&lt;br&gt;                aking Corticosteroid&lt;br&gt;                Immune deficiency&lt;br&gt;</t>
  </si>
  <si>
    <t>Evaluation of the protective effect of dexmedetomidine on patients with severe new coronavirus pneumonia</t>
  </si>
  <si>
    <t>Case series:dexmedetomidine;</t>
  </si>
  <si>
    <t>http://www.chictr.org.cn/showproj.aspx?proj=51081</t>
  </si>
  <si>
    <t>Evaluation of the protective effect of dexmedetomidine on patients with severe novel coronavirus pneumonia (COVID-19)</t>
  </si>
  <si>
    <t>ChiCTR2000030853</t>
  </si>
  <si>
    <t>Department of critical care medicine, the third affiliated hospital of zunyi medical university</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</si>
  <si>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</si>
  <si>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</si>
  <si>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CK-MB;CTnI;neuron-specific enolase,NSE;BUN;scr.;lactic acid;</t>
  </si>
  <si>
    <t>Clinical study for prevention and treatment of digestive tract lesions caused by novel coronavirus pneumonia (COVID-19)</t>
  </si>
  <si>
    <t>experimental group:Rabeprazole plus chloroquine;control group :Lopinavir + rabeprazole;</t>
  </si>
  <si>
    <t>http://www.chictr.org.cn/showproj.aspx?proj=51693</t>
  </si>
  <si>
    <t>ChiCTR2000031454</t>
  </si>
  <si>
    <t>experimental group:28;control group :28;</t>
  </si>
  <si>
    <t>Infection prevention and treatment center of The Fifth Affiliated Hospital of Sun Yat-Sen University</t>
  </si>
  <si>
    <t>Xiao Fei</t>
  </si>
  <si>
    <t>52 Meihua Road East, Xiangzhou District, Zhuhai, Guangdong, China</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</si>
  <si>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</si>
  <si>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</si>
  <si>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</si>
  <si>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</si>
  <si>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2019-ncov nucleic acid yin rate;Blood 2019-ncov nucleic acid positive;Positive 2019-ncov nucleic acid in feces;Nasopharyngeal swab positive for 2019-ncov nucleic acid;</t>
  </si>
  <si>
    <t>WHO SOLIDARITY Finland: The multicenter trial on the efficacy of different anti-viral drugs in SARS-CoV-2 infected patients (COVID-19) - SOLIDARITY Finland</t>
  </si>
  <si>
    <t>&lt;br&gt;Trade Name: Veklury&lt;br&gt;Product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</si>
  <si>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https://www.clinicaltrialsregister.eu/ctr-search/search?query=eudract_number:2020-001784-88</t>
  </si>
  <si>
    <t>A clinical study to evaluate the efficacy of different anti-viral drugs in
SARS-CoV-2 infected patients (COVID-19)</t>
  </si>
  <si>
    <t>EUCTR2020-001784-88-FI</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</si>
  <si>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2
</t>
  </si>
  <si>
    <t>University of Helsinki</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</si>
  <si>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</si>
  <si>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</si>
  <si>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</si>
  <si>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</si>
  <si>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&lt;br&gt;1.Severe co-morbidity with life expectancy &lt;3 months according to investigators assessment&lt;br&gt;2.ASAT/ALAT &gt; 5 times the upper limit of normal&lt;br&gt;3.Acute co-morbidity within 7 days before inclusion such as myocardial infarction or UAP (not including troponin elevation due to infection)&lt;br&gt;4.Known intolerance to the available study drugs&lt;br&gt;5.Pregnancy or breast feeding&lt;br&gt;6.Any reason why, in the opinion of the investigators, the patient should not participate&lt;br&gt;7.Subject participates in a potentially confounding drug or device trial during the course of the study&lt;br&gt;8.Already receiving any of the study drugs&lt;br&gt;9.Renal failure (eGRF &lt; 30 mL/min) or dialysis or continuous veno-venous hemofiltration&lt;br&gt;&lt;br&gt;</t>
  </si>
  <si>
    <t>Main Objective: To investigate the effect of Remdesivir on all-cause in-hospital mortality compared to standard of care.;Secondary Objective: - To assess the effect of Remdesivir treatment on hospital duration, receipt of ventilation or intensive care, and to identify any serious adverse reactions.&lt;br&gt;;Primary end point(s): All-cause in-hospital mortality.;Timepoint(s) of evaluation of this end point: During hospitalisation.</t>
  </si>
  <si>
    <t>An Open Study of the Safety, Tolerability and Immunogenicity of the "Gam-COVID-Vac"Vaccine Against COVID-19 (Solution for Intramuscular Injection) With the Participation of Volunteers in the Age Group Over 60 Years</t>
  </si>
  <si>
    <t>https://clinicaltrials.gov/show/NCT04587219</t>
  </si>
  <si>
    <t>The Study of "Gam-COVID-Vac" Vaccine Against COVID-19 With the Participation of Volunteers of 60 y.o and Older</t>
  </si>
  <si>
    <t>NCT04587219</t>
  </si>
  <si>
    <t>111 Years</t>
  </si>
  <si>
    <t>Nikita Lomakin, MD, PhD</t>
  </si>
  <si>
    <t>Federal state budgetary institution "Central clinical hospital with polyclinic" Of the office Of the President of the Russian Federation</t>
  </si>
  <si>
    <t>_x000D_&lt;br&gt;        Inclusion Criteria:_x000D_&lt;br&gt;_x000D_&lt;br&gt;          1. The written informed consent of the subject for participation in the study;_x000D_&lt;br&gt;_x000D_&lt;br&gt;          2. Men and women over the age of 60 years inclusive;_x000D_&lt;br&gt;_x000D_&lt;br&gt;          3. Negative result of research on HIV, hepatitis, syphilis;_x000D_&lt;br&gt;_x000D_&lt;br&gt;          4. negative test result for the presence of IgM and IgG antibodies to SARS CoV2 by enzyme_x000D_&lt;br&gt;             immunoassay;_x000D_&lt;br&gt;_x000D_&lt;br&gt;          5. negative test result for COVID-2019, determined by PCR at the screening session;_x000D_&lt;br&gt;_x000D_&lt;br&gt;          6. The absence of a history COVID-2019;_x000D_&lt;br&gt;_x000D_&lt;br&gt;          7. No contact of the study subject with COVID-2019 patients for at least 14 days prior to_x000D_&lt;br&gt;             inclusion in the study (according to the study participant);_x000D_&lt;br&gt;_x000D_&lt;br&gt;          8. Consent to use effective methods of contraception during the entire period of_x000D_&lt;br&gt;             participation in the study;_x000D_&lt;br&gt;_x000D_&lt;br&gt;          9. A negative test for the presence of narcotic and psychoactive agents in urine at the_x000D_&lt;br&gt;             screening visit;_x000D_&lt;br&gt;_x000D_&lt;br&gt;         10. A negative test for alcohol at screening visit;_x000D_&lt;br&gt;_x000D_&lt;br&gt;         11. negative pregnancy test (performed for women with preserved reproductive potential)_x000D_&lt;br&gt;_x000D_&lt;br&gt;         12. No history of severe postvaccinal reactions or postvaccinal complications after the_x000D_&lt;br&gt;             use of immunobiological drugs;_x000D_&lt;br&gt;_x000D_&lt;br&gt;         13. absence of acute infectious and/or respiratory diseases for at least 14 days prior to_x000D_&lt;br&gt;             inclusion in the study._x000D_&lt;br&gt;_x000D_&lt;br&gt;        Exclusion Criteria:_x000D_&lt;br&gt;_x000D_&lt;br&gt;          1. any vaccination/immunization performed within 30 days prior to inclusion in The study;_x000D_&lt;br&gt;_x000D_&lt;br&gt;          2. therapy with steroids (with the exception of hormonal contraceptives and drugs used as_x000D_&lt;br&gt;             hormone replacement therapy for menopause) and/or immunoglobulins or other blood_x000D_&lt;br&gt;             products that did not end 30 days before inclusion in the study;_x000D_&lt;br&gt;_x000D_&lt;br&gt;          3. Therapy immunosuppressive drugs, which ended less than 3 months before inclusion in_x000D_&lt;br&gt;             the study;_x000D_&lt;br&gt;_x000D_&lt;br&gt;          4. Subjects of the female gender during pregnancy or breastfeeding;_x000D_&lt;br&gt;_x000D_&lt;br&gt;          5. Postponed less than one year before inclusion in the study, acute coronary syndrome or_x000D_&lt;br&gt;             stroke;_x000D_&lt;br&gt;_x000D_&lt;br&gt;          6. Tuberculosis, chronic systemic infections;_x000D_&lt;br&gt;_x000D_&lt;br&gt;          7. burdened allergic history (the presence in the history of information about_x000D_&lt;br&gt;             anaphylactic shock, Quincke's edema, polymorphic exudative eczema, atopy, serum_x000D_&lt;br&gt;             sickness), hypersensitivity or allergic reactions to the introduction of_x000D_&lt;br&gt;             immunobiological drugs, known allergic reactions to the components of the drug,_x000D_&lt;br&gt;             exacerbation of allergic diseases on the day of inclusion in the study;_x000D_&lt;br&gt;_x000D_&lt;br&gt;          8. the presence of a history of neoplasms (ICD codes C00-D09);_x000D_&lt;br&gt;_x000D_&lt;br&gt;          9. donation of blood or plasma (450 ml or more) less than 2 months before inclusion in_x000D_&lt;br&gt;             the study;_x000D_&lt;br&gt;_x000D_&lt;br&gt;         10. Splenectomy in history;_x000D_&lt;br&gt;_x000D_&lt;br&gt;         11. Neutropenia (decrease in the absolute number of neutrophils less than 1000/mm3),_x000D_&lt;br&gt;             agranulocytosis, significant blood loss, severe anemia (hemoglobin less than 80 g/l),_x000D_&lt;br&gt;             a history of immunodeficiency for 6 months before inclusion in the study;_x000D_&lt;br&gt;_x000D_&lt;br&gt;         12. Subjects with an active form of the disease caused by the human immunodeficiency_x000D_&lt;br&gt;             virus, syphilis, hepatitis B and C;_x000D_&lt;br&gt;_x000D_&lt;br&gt;         13. Anorexia, protein deficiency of any origin;_x000D_&lt;br&gt;_x000D_&lt;br&gt;         14. extensive tattoos at the sites of drug administration (deltoid muscle area), which do_x000D_&lt;br&gt;             not allow to assess the local response to the introduction of ILP;_x000D_&lt;br&gt;_x000D_&lt;br&gt;         15. Alcoholism and drug addiction in history;_x000D_&lt;br&gt;_x000D_&lt;br&gt;         16. Consists on the account at the psychiatrist;_x000D_&lt;br&gt;_x000D_&lt;br&gt;         17. subject's participation in any other interventional clinical trial within 90 days_x000D_&lt;br&gt;             prior to the start of this study;_x000D_&lt;br&gt;_x000D_&lt;br&gt;         18. any other condition of the research subject that, in the opinion of the research_x000D_&lt;br&gt;             doctor, may prevent the completion of the study in accordance with The Protocol;_x000D_&lt;br&gt;_x000D_&lt;br&gt;         19. staff of research centers and other employees directly involved in the research_x000D_&lt;br&gt;             (members of the research team) and their families._x000D_&lt;br&gt;_x000D_&lt;br&gt;         20. severe comorbid diseases that, in the opinion of the research doctor, may prevent_x000D_&lt;br&gt;             participation in the study._x000D_&lt;br&gt;_x000D_&lt;br&gt;             -_x000D_&lt;br&gt;</t>
  </si>
  <si>
    <t>Changing of antibody levels against the SARS-CoV-2 glycoprotein S in 42 days;Number of Participants With Adverse Events</t>
  </si>
  <si>
    <t>evaluation the effect of virtual pulmonary rehabilitation on the outcome and quality of life of COVID 19 patients after recovery from the acute phase</t>
  </si>
  <si>
    <t>Intervention group: virtual pulmonary rehabilitation in the form of breathing exercise.</t>
  </si>
  <si>
    <t>http://en.irct.ir/trial/51595</t>
  </si>
  <si>
    <t>evaluation the effect of virtual pulmonary rehabilitaion on covid 19 patients</t>
  </si>
  <si>
    <t>IRCT20200930048892N1</t>
  </si>
  <si>
    <t>Randomization: Randomized, Blinding: Not blinded, Placebo: Not used, Assignment: Parallel, Purpose: Supportive, Randomization description: Randomization method was performed based on random permutation blocks with 4 samples in each block and a random list of data was obtained using Random Allocation   software. Independent T test and paired T test will be used for statistical analysis of the data. Blindness will be done for people who measure the  outcomes and people who analyze the  data.</t>
  </si>
  <si>
    <t>COVID 19.</t>
  </si>
  <si>
    <t>Fariba Erfani</t>
  </si>
  <si>
    <t>No 16, Nasr Blvd,Taleghani Street , Neyriz</t>
  </si>
  <si>
    <t>erfanif70@gmail.com</t>
  </si>
  <si>
    <t>+98 71 5383 8166</t>
  </si>
  <si>
    <t>Inclusion criteria: Definite diagnosis of covid 19 with PCR&lt;br&gt;Hospitalization during the acute phase of the disease&lt;br&gt;Lung involvement with a typical pattern of covid 19 in chest X ray or chest CT scan&lt;br&gt;Being clinically stable&lt;br&gt;Being able to understand and perform the virtual respiratory exercises as given to them in the study&lt;br&gt;Age &gt; 18 and &lt; 60 years</t>
  </si>
  <si>
    <t>Exclusion criteria: COPD, asthma and any other respiratory disease&lt;br&gt;Neuromuscular disorders that affect lung function&lt;br&gt;History of ischemic heart disease, congestive heart failure and uncontrolled hypertension&lt;br&gt;Asymptomatic carriers&lt;br&gt;Sever comorbid conditions&lt;br&gt;Disagree to participate in the study&lt;br&gt;Lack of access to the internet and virtual applications</t>
  </si>
  <si>
    <t>The perceived dyspnea severity during daily activities. Timepoint: Before intervention and 8 weeks after study. Method of measurement: Medical Research Council Scale.;The severity of dyspnea. Timepoint: Before intervention and 8 weeks after study. Method of measurement: Modified Borg Scale.;General health-related quality of life. Timepoint: Before intervention and 8 weeks after study. Method of measurement: Short-Form 36 (SF-36).;Psychological state and mood disorder. Timepoint: Before intervention and 8 weeks after study. Method of measurement: The Hospital Anxiety and Depression Scale (HADS).</t>
  </si>
  <si>
    <t>A Randomised Controlled Trial of Early Intervention in Patients HospItalised With COVID-19: Favipiravir and StaNdard Care vErsEs Standard CaRe</t>
  </si>
  <si>
    <t>Drug: Favipiravir;Other: Standard of care management</t>
  </si>
  <si>
    <t>https://clinicaltrials.gov/show/NCT04373733</t>
  </si>
  <si>
    <t>Early Intervention in COVID-19: Favipiravir Verses Standard Care</t>
  </si>
  <si>
    <t>NCT04373733</t>
  </si>
  <si>
    <t>Chelsea and Westminster NHS Foundation Trust</t>
  </si>
  <si>
    <t>PIONEER</t>
  </si>
  <si>
    <t>Pallav Shah;Research Delivery Operations Manager</t>
  </si>
  <si>
    <t>;research.development@chewest.nhs.uk</t>
  </si>
  <si>
    <t>;020 3315 6825</t>
  </si>
  <si>
    <t>Chelsea and Westminster NHS Foundation Trust;</t>
  </si>
  <si>
    <t>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favipiravir_x000D_&lt;br&gt;</t>
  </si>
  <si>
    <t>Time to improvement by two points on a seven-category ordinal scale</t>
  </si>
  <si>
    <t>Nitric Oxide Gas Inhalation for Prevention of COVID-19 in Healthcare Providers</t>
  </si>
  <si>
    <t>Drug: Inhaled nitric oxide gas</t>
  </si>
  <si>
    <t>https://clinicaltrials.gov/show/NCT04312243</t>
  </si>
  <si>
    <t>NO Prevention of COVID-19 for Healthcare Providers</t>
  </si>
  <si>
    <t>NCT04312243</t>
  </si>
  <si>
    <t>Coronavirus Infections;Healthcare Associated Infection</t>
  </si>
  <si>
    <t>NOpreventCOVID</t>
  </si>
  <si>
    <t>lberra@mgh.harvard.edu;lberra@mgh.harvard.edu</t>
  </si>
  <si>
    <t>+16176437733;</t>
  </si>
  <si>
    <t>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t>
  </si>
  <si>
    <t>COVID-19 diagnosis</t>
  </si>
  <si>
    <t>Study for clinical effect of rehabilitation nursing program for patients with novel coronavirus pneumonia (COVID-19)</t>
  </si>
  <si>
    <t>Experimental group:Rehabilitation Nursing Program;Control group:Routine rehabilitation care;</t>
  </si>
  <si>
    <t>http://www.chictr.org.cn/showproj.aspx?proj=51684</t>
  </si>
  <si>
    <t>ChiCTR2000031540</t>
  </si>
  <si>
    <t>Jiang ZhiXia</t>
  </si>
  <si>
    <t>149 Dalian Road, Huichuan District, Zunyi, Guizhou, China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</si>
  <si>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</si>
  <si>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</si>
  <si>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</si>
  <si>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</si>
  <si>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6minu tewalkingtest,6MWT;mMRC;Rating of Perceived Exertion Scale;SAS;</t>
  </si>
  <si>
    <t>A Phase Ib/II, Single Center, Placebo-Controlled, Randomized, Blinded Study in Adult Patients (&gt; 18 Years) With COVID-19 Respiratory Disease, to Evaluate, Safety, Tolerability and Mechanistic Effect of Alvelestat on Top of Standard of Care (COSTA)</t>
  </si>
  <si>
    <t>Drug: Alvelestat;Drug: Placebo</t>
  </si>
  <si>
    <t>https://clinicaltrials.gov/show/NCT04539795</t>
  </si>
  <si>
    <t>COVID-19 Study of Safety and Tolerability of Alvelestat</t>
  </si>
  <si>
    <t>NCT04539795</t>
  </si>
  <si>
    <t>James M Wells, MD;James M Wells, MD;James M Wells, MD</t>
  </si>
  <si>
    <t>;jmwells@uabmc.edu;jmwells@uabmc.edu</t>
  </si>
  <si>
    <t>;205-934-5555;205-934-5555</t>
  </si>
  <si>
    <t>The University of Alabama at Birmingham;</t>
  </si>
  <si>
    <t>_x000D_&lt;br&gt;        Inclusion Criteria:_x000D_&lt;br&gt;_x000D_&lt;br&gt;          -  Male or Female_x000D_&lt;br&gt;_x000D_&lt;br&gt;          -  Age =18 years_x000D_&lt;br&gt;_x000D_&lt;br&gt;          -  Proven SARS-Cov-2 infection (confirmed by PCR from a nasopharyngeal or lower_x000D_&lt;br&gt;             respiratory tract sample)_x000D_&lt;br&gt;_x000D_&lt;br&gt;          -  A score of Grade 3 to 5 on the WHO 9-point Ordinal Scale_x000D_&lt;br&gt;_x000D_&lt;br&gt;          -  Male participants must agree to use a highly effective contraception during the_x000D_&lt;br&gt;             treatment period and for at least 4 days after the last dose of study treatment and_x000D_&lt;br&gt;             refrain from donating sperm during this period._x000D_&lt;br&gt;_x000D_&lt;br&gt;          -  Female participants are eligible to participate if not pregnant; not breastfeeding;_x000D_&lt;br&gt;             and at least one of the following conditions is met:_x000D_&lt;br&gt;_x000D_&lt;br&gt;        Not a woman of childbearing potential OR A woman of childbearing potential who agrees to_x000D_&lt;br&gt;        follow the contraceptive guidance during the treatment phase and for at least 4 days after_x000D_&lt;br&gt;        the last dose of study medication - Capable of giving signed informed consent which_x000D_&lt;br&gt;        includes a commitment to comply with the requirements and restrictions listed in the_x000D_&lt;br&gt;        informed consent form (ICF) and within this protocol._x000D_&lt;br&gt;_x000D_&lt;br&gt;        Exclusion Criteria:_x000D_&lt;br&gt;_x000D_&lt;br&gt;          -  Patients who have previously had a score of 6 or 7 on the WHO 9-point Ordinal Scale_x000D_&lt;br&gt;_x000D_&lt;br&gt;          -  Patients who require support with invasive mechanical ventilation at the time of_x000D_&lt;br&gt;             inclusion, or expected to be required within 24 hours of randomization_x000D_&lt;br&gt;_x000D_&lt;br&gt;          -  Alanine aminotransferase (ALT) OR aspartate aminotransferase (AST) &gt;2 √ó the upper_x000D_&lt;br&gt;             limit of normal (ULN) OR Total Bilirubin &gt; ULN. In patients with a documented history_x000D_&lt;br&gt;             of Gilbert's Syndrome AND baseline total bilirubin elevation consistent with an_x000D_&lt;br&gt;             exacerbation of Gilbert's Syndrome (i.e. no other cause of total bilirubin elevation),_x000D_&lt;br&gt;             subjects may enroll if total bilirubin is &lt; 5x ULN._x000D_&lt;br&gt;_x000D_&lt;br&gt;          -  Diagnosis of liver cirrhosis, esophageal varices, ascites or hepatic encephalopathy_x000D_&lt;br&gt;_x000D_&lt;br&gt;          -  Chronic liver diseases such as autoimmune hepatitis, primary biliary cholangitis,_x000D_&lt;br&gt;             primary sclerosing cholangitis, Wilson's disease, haemochromatosis_x000D_&lt;br&gt;_x000D_&lt;br&gt;          -  Significant renal disease or infection (as determined by the Investigator) including_x000D_&lt;br&gt;             stage 4 chronic kidney disease or estimated glomerular filtration rate &lt;60mL/min_x000D_&lt;br&gt;_x000D_&lt;br&gt;          -  Absolute neutrophil count = 1000/¬µL at screening_x000D_&lt;br&gt;_x000D_&lt;br&gt;          -  Myocardial infarction, transient ischemic attack or stroke within 3 months prior to_x000D_&lt;br&gt;             the first dose_x000D_&lt;br&gt;_x000D_&lt;br&gt;          -  Current unstable angina or congestive heart failure (New York Heart Association_x000D_&lt;br&gt;             III/IV)_x000D_&lt;br&gt;_x000D_&lt;br&gt;          -  Screening 12-lead EKG with a measurable QTc interval according to Fridericia_x000D_&lt;br&gt;             correction (QTcF) &gt;450 ms_x000D_&lt;br&gt;_x000D_&lt;br&gt;          -  Anticipated transfer to another hospital that is not the study center within 24 hours_x000D_&lt;br&gt;_x000D_&lt;br&gt;          -  Allergy to study medication or excipients_x000D_&lt;br&gt;_x000D_&lt;br&gt;          -  Inability to swallow tablets_x000D_&lt;br&gt;_x000D_&lt;br&gt;          -  Other documented comorbidities or laboratory abnormalities that in the opinion of the_x000D_&lt;br&gt;             Investigator could affect the outcome of the study assessments, participant safety, or_x000D_&lt;br&gt;             ability of the participant to comply with the requirements of the protocol_x000D_&lt;br&gt;_x000D_&lt;br&gt;          -  Any patient whose interests are not best served by study participation, as determined_x000D_&lt;br&gt;             by the Investigator_x000D_&lt;br&gt;_x000D_&lt;br&gt;        Excluded Prior/Concomitant Therapy_x000D_&lt;br&gt;_x000D_&lt;br&gt;          -  Requirement for medications mainly metabolized by CYP2C9 and with narrow therapeutic_x000D_&lt;br&gt;             index (eg, warfarin, phenytoin) is prohibited unless therapeutic monitoring available_x000D_&lt;br&gt;             for duration of alvelestat dosing_x000D_&lt;br&gt;_x000D_&lt;br&gt;          -  Medicines that are potent CYP3A4 inhibitors including (but are not limited to)_x000D_&lt;br&gt;             clarithromycin, diltiazem, erythromycin, itraconazole, ketoconazole, ritonavir,_x000D_&lt;br&gt;             verapamil and potent inducers including but not limited to phenobarbital, phenytoin_x000D_&lt;br&gt;             and rifampicin, will be exclusionary_x000D_&lt;br&gt;_x000D_&lt;br&gt;          -  Requirement for medications substantially reliant on OATP1B1 for metabolism where_x000D_&lt;br&gt;             discontinuation during study drug administration is not possible or where fluctuations_x000D_&lt;br&gt;             in levels are considered clinically important (as per investigator judgement) and_x000D_&lt;br&gt;             cannot be clinically monitored (e.g., statins, valsartan, olmesartan, enalapril,_x000D_&lt;br&gt;             repaglinide)_x000D_&lt;br&gt;_x000D_&lt;br&gt;        Excluded Prior/Concurrent Clinical Study Experience_x000D_&lt;br&gt;_x000D_&lt;br&gt;        - Participation in any clinical investigation using investigational treatments within 4_x000D_&lt;br&gt;        weeks or 5 half-lives of the drug (whichever is longer) prior to the initial dosing (or_x000D_&lt;br&gt;        longer if required by local regulations) is prohibited. Use of remdesivir (Veklury) under_x000D_&lt;br&gt;        the conditions of the authorization for emergency use in the US, and per manufacturer's_x000D_&lt;br&gt;        instructions, is permitted._x000D_&lt;br&gt;</t>
  </si>
  <si>
    <t>Numbers and % of subjects who experience at least 1 treatment-emergent adverse event;Mortality rate;Adverse events of special interest</t>
  </si>
  <si>
    <t>A Study to Evaluate Health Behavior and Access Impacts Due to COVID-19 and for Community Engagement of Stakeholders Surrounding Scarce Resource Allocation Policy.</t>
  </si>
  <si>
    <t>Behavioral: Brief educational video</t>
  </si>
  <si>
    <t>https://clinicaltrials.gov/show/NCT04373135</t>
  </si>
  <si>
    <t>Understanding Community Considerations, Opinions, Values, Impacts, and Decisions for COVID-19</t>
  </si>
  <si>
    <t>NCT04373135</t>
  </si>
  <si>
    <t>Covid-19;Critical Illness;Attitude of Health Personnel;Attitude to Health;Health Behavior;Health Care Utilization</t>
  </si>
  <si>
    <t>UC-COVID</t>
  </si>
  <si>
    <t>Russell G Buhr, MD, PhD;Lauren E Wisk, PhD</t>
  </si>
  <si>
    <t>Division of Pulmonary &amp; Critical Care Medicine, UCLA;Division of General Internal Medicine &amp; Health Services Research, UCLA</t>
  </si>
  <si>
    <t>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t>
  </si>
  <si>
    <t>Improvement in knowledge surrounding SRA policy;Improvement in anxiety surrounding SRA policy;Improvement in trust surrounding SRA policy</t>
  </si>
  <si>
    <t>Evaluation of the concentration-effect relationship of enoxaparin for thromboembolic prevention in COVID-19 resuscitation patients. COV-ENOX study - COV-ENOX</t>
  </si>
  <si>
    <t>&lt;br&gt;Trade Name: Enoxaparine sodique&lt;br&gt;Product Name: enoxaparine sodique&lt;br&gt;Pharmaceutical Form: Solution for injection in pre-filled syringe&lt;br&gt;INN or Proposed INN: ENOXAPARIN SODIUM&lt;br&gt;CAS Number: 9041-08-1&lt;br&gt;&lt;br&gt;</t>
  </si>
  <si>
    <t>https://www.clinicaltrialsregister.eu/ctr-search/search?query=eudract_number:2020-001823-15</t>
  </si>
  <si>
    <t>Evaluation of the concentration-effect relationship of enoxaparin for thromboembolic prevention in COVID-19 resuscitation patients. COV-ENOX study</t>
  </si>
  <si>
    <t>EUCTR2020-001823-15-FR</t>
  </si>
  <si>
    <t xml:space="preserve">Controlled: no
Randomised: no
Open: yes
Single blind: no
Double blind: no
Parallel group: no
Cross over: no
Other: no
If controlled, specify comparator, Other Medicinial Product: no
Placebo: no
Other: no
Number of treatment arms in the trial: 1
</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</si>
  <si>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</si>
  <si>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</si>
  <si>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Timepoint(s) of evaluation of this end point: daily for 30 days or until the complete decrease of drug ;Primary end point(s): Measurement of the anti-Xa activity of enoxaparin by chromogenic method.;Secondary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characteristics.;Main Objective: To describe the pharmacokinetics of enoxaparin in resuscitation patients infected with CoV-2-SARS.</t>
  </si>
  <si>
    <t>Double-blind, randomized, controlled, clinical trial to assess the efficacy of allogenic mesenchymal stromal cells in patients with acute respiratory distress syndrome due to COVID-19</t>
  </si>
  <si>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</si>
  <si>
    <t>https://www.clinicaltrialsregister.eu/ctr-search/search?query=eudract_number:2020-002193-27</t>
  </si>
  <si>
    <t>EUCTR2020-002193-27-ES</t>
  </si>
  <si>
    <t>Cristina Avendano-Sola</t>
  </si>
  <si>
    <t>COVID-related Acute Respiratory Distress Syndrome &lt;br&gt;MedDRA version: 21.1
Level: PT
Classification code 10001052
Term: Acute respiratory distress syndrome
System Organ Class: 10038738 - Respiratory, thoracic and mediastinal disorders
 &lt;br&gt;MedDRA version: 23.0
Level: PT
Classification code 10084268
Term: COVID-19
System Organ Class: 10021881 - Infections and infestations
;Therapeutic area: Diseases [C] - Respiratory Tract Diseases [C08]</t>
  </si>
  <si>
    <t>Concepcion Payares-Herrera</t>
  </si>
  <si>
    <t>C/ Joaquin Rodrigo, 2. Planta Baja.</t>
  </si>
  <si>
    <t>cpayares@idiphim.org</t>
  </si>
  <si>
    <t>Hospital Universitario Puerta de Hierro</t>
  </si>
  <si>
    <t>Inclusion criteria: &lt;br&gt;1.	Informed consent prior to performing study procedures (witnessed oral consent with written consent by representatives will be accepted to avoid paper handling). Written consent by patient or representatives will be obtained whenever possible. &lt;br&gt;2.	Adult patients =18 years of age at the time of enrolment.&lt;br&gt;3.	Laboratory-confirmed SARS-CoV-2 infection as determined by PCR, in oropharyngeal swabs or any other relevant specimen obtained during the course of the disease. &lt;br&gt;4.	Moderate to severe ARDS (PaO2/FiO2 ratio equal or less than 200 mmHg) for less than 72 hours at the time of randomization. &lt;br&gt;5.	Patients requiring invasive ventilation are eligible within 48 hours from intubation.&lt;br&gt;6.	Eligible for ICU admission, according to the clinical team.&lt;br&gt;Are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</si>
  <si>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	Imminent and unavoidable progression to death within 24 hours, irrespective of the provision of treatments (in the opinion of the clinical team).&lt;br&gt;2.	‚ÄúDo Not Attempt Resuscitation‚Äù order in place. &lt;br&gt;3.	Any end-stage organ disease or condition, which in the investigator‚Äôs opinion, makes the patient an unsuitable candidate for treatment.&lt;br&gt;4.	History of a moderate/severe lung disorder requiring home-based oxygen therapy. &lt;br&gt;5.	Patient requiring ECMO, hemodialysis or hemofiltration at the time of treatment administration. &lt;br&gt;6.	Current diagnosis of pulmonary embolism. &lt;br&gt;7.	Active neoplasm, except carcinoma in situ or basalioma.&lt;br&gt;8.	Known allergy to the products involved in the allogenic MSC production process.&lt;br&gt;9.	Current pregnancy or lactation (women with childbearing potential should have a negative pregnancy test result at the time of study enrollment).&lt;br&gt;10.	Current participation in a clinical trial with an experimental treatment for COVID-19 (the use of any off-label medicine according to local treatment protocols is not an exclusion criteria). &lt;br&gt;11.	Any circumstances that in the investigator‚Äôs opinion compromises the patient‚Äôs ability to participate in the clinical trial.&lt;br&gt;</t>
  </si>
  <si>
    <t>Main Objective: To assess the efficacy of MSC versus a control arm as described in the primary endpoint.;Secondary Objective: - To evaluate the effects of MSC on the secondary efficacy endpoints. &lt;br&gt;- To evaluate the safety and tolerability profiles of MSC.;Primary end point(s): Change in the PaO2/FiO2* ratio from baseline to day 7 of treatment administration, or to the last available PaO2/FiO2 ratio if death occurs before day 7.;Timepoint(s) of evaluation of this end point: At day 7, after treatment administration</t>
  </si>
  <si>
    <t>Prevention, Efficacy and Safety of BCG Vaccine in COVID-19- Randomized Clinical Trial</t>
  </si>
  <si>
    <t>Biological: BCG vaccine;Other: Placebo</t>
  </si>
  <si>
    <t>https://clinicaltrials.gov/show/NCT04461379</t>
  </si>
  <si>
    <t>Prevention, Efficacy and Safety of BCG Vaccine in COVID-19 Among Healthcare Workers</t>
  </si>
  <si>
    <t>NCT04461379</t>
  </si>
  <si>
    <t>BCG;COVID-19;SARS-CoV2;Corona Virus Infection</t>
  </si>
  <si>
    <t>_x000D_&lt;br&gt;        Inclusion Criteria:_x000D_&lt;br&gt;_x000D_&lt;br&gt;          -  Health workers who are working onsite in patients' areas with COVID-19_x000D_&lt;br&gt;_x000D_&lt;br&gt;          -  Age &gt; 18 years_x000D_&lt;br&gt;_x000D_&lt;br&gt;          -  Negative specific IgG and IgM antibodies test result for SARS CoV-2 before the_x000D_&lt;br&gt;             enrollment._x000D_&lt;br&gt;_x000D_&lt;br&gt;          -  Provide a signed and dated informed consent form_x000D_&lt;br&gt;_x000D_&lt;br&gt;        Exclusion Criteria:_x000D_&lt;br&gt;_x000D_&lt;br&gt;          -  Age &lt;18 years_x000D_&lt;br&gt;_x000D_&lt;br&gt;          -  Positive test for specific antibodies IgG and IgM antibodies result for SARS Cov-2_x000D_&lt;br&gt;_x000D_&lt;br&gt;          -  Primary or secondary immunosuppression_x000D_&lt;br&gt;_x000D_&lt;br&gt;          -  Use of immunosuppression drugs, use of hydroxychloroquine, cloroquine, Azithromycin,_x000D_&lt;br&gt;             Lopinavir/ritonavir, Ivermectin or any other drug used to treat patients COVID-19_x000D_&lt;br&gt;             before the enrollment._x000D_&lt;br&gt;_x000D_&lt;br&gt;          -  Chemotherapy treatment_x000D_&lt;br&gt;_x000D_&lt;br&gt;          -  Presence of antibodies IgA, IgM, IgG against SARS-CoV-2_x000D_&lt;br&gt;_x000D_&lt;br&gt;          -  Pregnancy or breastfeeding_x000D_&lt;br&gt;_x000D_&lt;br&gt;          -  Missing informed consent form_x000D_&lt;br&gt;_x000D_&lt;br&gt;          -  Fever &gt; 38¬∞ in the previous 24 hours_x000D_&lt;br&gt;_x000D_&lt;br&gt;          -  Any BCG vaccine contraindication_x000D_&lt;br&gt;_x000D_&lt;br&gt;          -  History of previous allergy to the components of the vaccine_x000D_&lt;br&gt;_x000D_&lt;br&gt;          -  Already part of any other trial_x000D_&lt;br&gt;_x000D_&lt;br&gt;          -  Previous or active tuberculosis (TB) disease_x000D_&lt;br&gt;_x000D_&lt;br&gt;          -  Another vaccine administrated 4 months before the start of the trial._x000D_&lt;br&gt;_x000D_&lt;br&gt;          -  Any underlying history of malignancy or lymphoma._x000D_&lt;br&gt;_x000D_&lt;br&gt;          -  Actual treatment with steroids_x000D_&lt;br&gt;_x000D_&lt;br&gt;          -  Absence of more than 1 month from the hospital, from the study period._x000D_&lt;br&gt;</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</si>
  <si>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</si>
  <si>
    <t>Experimental study of novel coronavirus pneumonia rehabilitation plasma therapy severe novel coronavirus pneumonia (COVID-19)</t>
  </si>
  <si>
    <t>Experimental group:Routine treatment + plasma treatment;Control group:Routine treatment;</t>
  </si>
  <si>
    <t>http://www.chictr.org.cn/showproj.aspx?proj=50059</t>
  </si>
  <si>
    <t>ChiCTR2000030179</t>
  </si>
  <si>
    <t>Le Aiping</t>
  </si>
  <si>
    <t>17 Yongwai Main Street, Nanchang, Jiangxi, China</t>
  </si>
  <si>
    <t>leaiping@126.com</t>
  </si>
  <si>
    <t>+86 13707089009</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</si>
  <si>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</si>
  <si>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</si>
  <si>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Cure rate;Mortality;</t>
  </si>
  <si>
    <t>A Phase 2 Study to Evaluate LB1148 for the Treatment of Pulmonary Dysfunction Associated With COVID-19 Pneumonia</t>
  </si>
  <si>
    <t>Drug: LB1148;Drug: Placebo</t>
  </si>
  <si>
    <t>https://clinicaltrials.gov/show/NCT04390217</t>
  </si>
  <si>
    <t>LB1148 for Pulmonary Dysfunction Associated With COVID-19 Pneumonia</t>
  </si>
  <si>
    <t>NCT04390217</t>
  </si>
  <si>
    <t>Leading BioSciences, Inc</t>
  </si>
  <si>
    <t>COVID-19;Coronavirus Disease 2019;Covid19;COVID-19 Pneumonia</t>
  </si>
  <si>
    <t>Michael J Dawson, MD;Inge K Bear, MS, CCRA</t>
  </si>
  <si>
    <t>;inge.bear@leadingbiosciences.com</t>
  </si>
  <si>
    <t>;858-775-8293</t>
  </si>
  <si>
    <t>Leading BioSciences, Inc;</t>
  </si>
  <si>
    <t>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t>
  </si>
  <si>
    <t>Effect of LB1148 on disease progression via measurement of the proportion of patients who are alive and free of respiratory failure.</t>
  </si>
  <si>
    <t>The effect of pentaglobin in the treatment of critically ill patients with COVID-19</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</si>
  <si>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</si>
  <si>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http://en.irct.ir/trial/48312</t>
  </si>
  <si>
    <t>Pentaglobin effect in critically ill patients with COVID-19</t>
  </si>
  <si>
    <t>IRCT20151227025726N18</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</si>
  <si>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</si>
  <si>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</si>
  <si>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Exclusion criteria: &lt;br&gt;                Chronic kidney disease (stage 4, 5)&lt;br&gt;                Chronic liver disease (Child pugh C)&lt;br&gt;                Allergy to human immunoglobulins&lt;br&gt;                IgA defficiency&lt;br&gt;</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</si>
  <si>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</si>
  <si>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A Phase-III, Open Label, Randomized Controlled Trial Of Resveretrol-Copper Plus Standard Treatment Or Sodium-Copper-Chlorophyllin Plus Standard Treatment Versus Standard Treatment In Asymptomatic Or Mildly Symptomatic Patients With SARS-CoV-2 Infection (Covid-19)</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</si>
  <si>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</si>
  <si>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http://www.ctri.nic.in/Clinicaltrials/pmaindet2.php?trialid=43934</t>
  </si>
  <si>
    <t>Randomized Controlled Trial Of Resveretrol-Copper Or Sodium-Copper-Chlorophyllin Vs Standard Treatment In Mild Covid-19 infection</t>
  </si>
  <si>
    <t>CTRI/2020/05/025336</t>
  </si>
  <si>
    <t>Department of Clinical Pharmacology
ACTREC, Tata Memorial Centre
Sector-22, Kharghar, Navi Mumbai</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</si>
  <si>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</si>
  <si>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</si>
  <si>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</si>
  <si>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</si>
  <si>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Safety and Effectiveness Study of Low Flow Extracorporeal Membrane Oxygenation(CO2 Removal) Driving by Continuous Hemofiltration Machine the Severe New Corovirus Pneumonia (NCP)</t>
  </si>
  <si>
    <t>Device: Low flow ECMO driving by CVVH machine</t>
  </si>
  <si>
    <t>https://clinicaltrials.gov/show/NCT04340414</t>
  </si>
  <si>
    <t>Safety and Effectiveness of Low-flow ECMO Driving by CVVH Machine in Severe NCP</t>
  </si>
  <si>
    <t>NCT04340414</t>
  </si>
  <si>
    <t>COVID-19;ECMO</t>
  </si>
  <si>
    <t>Yun Long;Yun Long, MD;Yun Long</t>
  </si>
  <si>
    <t>;ly_icu@aliyun.com;ly_icu@aliyun.com</t>
  </si>
  <si>
    <t>;+8610169152300;+8610169152300</t>
  </si>
  <si>
    <t>Peking Union Medical College Hospit;</t>
  </si>
  <si>
    <t>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t>
  </si>
  <si>
    <t>PaCO2;Driving Pressure;Tidal volume</t>
  </si>
  <si>
    <t>The use of sex hormones in the control of coronavirus inflammation</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</si>
  <si>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</si>
  <si>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http://en.irct.ir/trial/48019</t>
  </si>
  <si>
    <t>sex hormones in coronavirus</t>
  </si>
  <si>
    <t>IRCT20150716023235N15</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</si>
  <si>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</si>
  <si>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Severity of COVID-19. &lt;br&gt;Coronavirus infection, unspecified;B34.2</t>
  </si>
  <si>
    <t>Farahzad Jabbari-Azad</t>
  </si>
  <si>
    <t>Allergy Research Center, Ghaem Hospital , Ahmadabad Ave, Mashhad</t>
  </si>
  <si>
    <t>jabbarif@mums.ac.ir</t>
  </si>
  <si>
    <t>+98 51 3801 2298</t>
  </si>
  <si>
    <t>Inclusion criteria: COVID-19 patients with respiratory, heart or kidney failure</t>
  </si>
  <si>
    <t>Exclusion criteria: &lt;br&gt;                History of breast cancer in females&lt;br&gt;                History of prostate cancer in males&lt;br&gt;                History of thromboembolism in both sexes&lt;br&gt;                Suspected breast examination in women&lt;br&gt;                High PSA in primary laboratory tests&lt;br&gt;</t>
  </si>
  <si>
    <t>Severity of disease. Timepoint: before intervention and every week until one month. Method of measurement: observation.;IL-6. Timepoint: before intervention and every week until one month. Method of measurement: Elisa.</t>
  </si>
  <si>
    <t>Bicentric, Phase 2, Randomized, Open-label Study to Evaluate the Efficacy and Safety of Maraviroc Associated With Standard Treatment in Hospitalized Patients With Pulmonary SARS-CoV-2 Infection (COVID-19).</t>
  </si>
  <si>
    <t>Drug: Maraviroc 300 mg;Other: Standard care therapy</t>
  </si>
  <si>
    <t>https://clinicaltrials.gov/show/NCT04441385</t>
  </si>
  <si>
    <t>Study to Evaluate the Efficacy and Safety of Maraviroc in SARS-CoV-2 Infection (COVID-19).</t>
  </si>
  <si>
    <t>NCT04441385</t>
  </si>
  <si>
    <t>Hospital Universitario Infanta Leonor</t>
  </si>
  <si>
    <t>MARACOVID</t>
  </si>
  <si>
    <t>V√≠ctor Dom√≠nguez, MD;Rosa Mar√≠a Mu√±oz</t>
  </si>
  <si>
    <t>;rmmunoz@clinic.cat</t>
  </si>
  <si>
    <t>;+34 93 22 75 400</t>
  </si>
  <si>
    <t>Hospital Universitario Infanta Leonor;</t>
  </si>
  <si>
    <t>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t>
  </si>
  <si>
    <t>Proportion of patients developing severe ARDS.</t>
  </si>
  <si>
    <t>A Phase III, Observer-blind, Randomized, Placebo-controlled Study of the Efficacy, Safety and Immunogenicity of SARS-CoV-2 Inactivated Vaccine in Healthy Adults Aged 18-59 Years in Indonesia</t>
  </si>
  <si>
    <t>Biological: SARS-CoV-2 vaccine (inactivated);Biological: Placebo</t>
  </si>
  <si>
    <t>https://clinicaltrials.gov/show/NCT04508075</t>
  </si>
  <si>
    <t>Efficacy, Safety and Immunogenicity Study of SARS-CoV-2 Inactivated Vaccine</t>
  </si>
  <si>
    <t>NCT04508075</t>
  </si>
  <si>
    <t>PT Bio Farma</t>
  </si>
  <si>
    <t>SARS-CoV2 Infection</t>
  </si>
  <si>
    <t>Novilia Sjafri Bachtiar, MD, PhD;Prof Kusnandi Rusmil, MD, PhD</t>
  </si>
  <si>
    <t>novilia@biofarma.co.id;kusnandi@hotmail.com</t>
  </si>
  <si>
    <t>+6222-2033755;</t>
  </si>
  <si>
    <t>_x000D_&lt;br&gt;        Inclusion Criteria:_x000D_&lt;br&gt;_x000D_&lt;br&gt;          1. Clinically healthy adults aged 18 - 59 years._x000D_&lt;br&gt;_x000D_&lt;br&gt;          2. Subjects have been informed properly regarding the study and signed the informed_x000D_&lt;br&gt;             consent form._x000D_&lt;br&gt;_x000D_&lt;br&gt;          3. Subjects will commit to comply with the instructions of the investigator and the_x000D_&lt;br&gt;             schedule of the trial._x000D_&lt;br&gt;_x000D_&lt;br&gt;        Exclusion Criteria:_x000D_&lt;br&gt;_x000D_&lt;br&gt;          1. Subjects concomitantly enrolled or scheduled to be enrolled in another trial._x000D_&lt;br&gt;_x000D_&lt;br&gt;          2. Contact with novel coronavirus infected persons (positive for nucleic acid detection)_x000D_&lt;br&gt;             within 14 days prior to the trial._x000D_&lt;br&gt;_x000D_&lt;br&gt;          3. Contact to patients with fever or respiratory symptoms surrounding areas or from_x000D_&lt;br&gt;             communities with reported cases within 14 days prior to the trial._x000D_&lt;br&gt;_x000D_&lt;br&gt;          4. Two or more cases of fever and/or respiratory symptoms in a small area such as home,_x000D_&lt;br&gt;             office, school and class within 14 days prior to the trial._x000D_&lt;br&gt;_x000D_&lt;br&gt;          5. Evolving mild, moderate or severe illness, especially infectious disease or fever_x000D_&lt;br&gt;             (body temperature =37.5?, measured with infrared thermometer/thermal gun)._x000D_&lt;br&gt;_x000D_&lt;br&gt;          6. The result of RT-PCR of swab nasopharyngeal is positive_x000D_&lt;br&gt;_x000D_&lt;br&gt;          7. Reactive IgG and IgM for SARS-CoV-2 (by standardize rapid test)._x000D_&lt;br&gt;_x000D_&lt;br&gt;          8. Women who are lactating, pregnant or planning to become pregnant during the study_x000D_&lt;br&gt;             period (judged by self-report of subjects and urine pregnancy test results)._x000D_&lt;br&gt;_x000D_&lt;br&gt;          9. History of asthma, history of allergy to vaccines or vaccine ingredients, and severe_x000D_&lt;br&gt;             adverse reactions to vaccines, such as urticaria, dyspnea, and angioneurotic edema._x000D_&lt;br&gt;_x000D_&lt;br&gt;         10. History of uncontrolled coagulopathy or blood disorders contraindicating intramuscular_x000D_&lt;br&gt;             injection._x000D_&lt;br&gt;_x000D_&lt;br&gt;         11. Patients with serious chronic diseases (serious cardiovascular diseases, uncontrolled_x000D_&lt;br&gt;             hypertension and diabetes, liver and kidney diseases, malignant tumors, etc) which_x000D_&lt;br&gt;             according to the investigator might interfere with the assessment of the trial_x000D_&lt;br&gt;             objectives._x000D_&lt;br&gt;_x000D_&lt;br&gt;         12. Subjects who have any history of confirmed or suspected immunosuppressive or_x000D_&lt;br&gt;             immunodeficient state, or received in the previous 4 weeks a treatment likely to alter_x000D_&lt;br&gt;             the immune response (intravenous immunoglobulins, blood-derived products or long-term_x000D_&lt;br&gt;             corticosteroid therapy (&gt; 2 weeks))._x000D_&lt;br&gt;_x000D_&lt;br&gt;         13. Subjects who have history of uncontrolled epilepsy or other progressive neurological_x000D_&lt;br&gt;             disorders, such as Guillain-Barre Syndrome_x000D_&lt;br&gt;_x000D_&lt;br&gt;         14. Subjects receive any vaccination within 1 month before and after IP immunization._x000D_&lt;br&gt;_x000D_&lt;br&gt;         15. Subjects plan to move from the study area before the end of study period._x000D_&lt;br&gt;</t>
  </si>
  <si>
    <t>Incidence of laboratory-confirmed COVID-19 after the second dose</t>
  </si>
  <si>
    <t>A Phase II Trial to Evaluate the Safety and Tolerability of Clazakizumab¬Æ (Anti-IL- 6 Monoclonal) Compared to Placebo for the Treatment of COVID-19 Infection</t>
  </si>
  <si>
    <t>Drug: Clazakizumab</t>
  </si>
  <si>
    <t>https://clinicaltrials.gov/show/NCT04348500</t>
  </si>
  <si>
    <t>Clazakizumab (Anti-IL- 6 Monoclonal) Compared to Placebo for COVID19 Disease</t>
  </si>
  <si>
    <t>NCT04348500</t>
  </si>
  <si>
    <t>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t>
  </si>
  <si>
    <t>Evaluate the safety of clazakizumab for the treatment of patients with COVID-19 disease and signs of pulmonary involvement</t>
  </si>
  <si>
    <t>https://clinicaltrials.gov/show/NCT04463004</t>
  </si>
  <si>
    <t>NCT04463004</t>
  </si>
  <si>
    <t>COVID-19;Sars-CoV2;Pneumonia</t>
  </si>
  <si>
    <t>Antonio Abbate, MD, PhD;Antonio Abbate, MD, PhD</t>
  </si>
  <si>
    <t>;antonio.abbate@vcuhealth.org</t>
  </si>
  <si>
    <t>;804-628-1215</t>
  </si>
  <si>
    <t>Virginia Commonwealth University;</t>
  </si>
  <si>
    <t>_x000D_&lt;br&gt;        Inclusion Criteria:_x000D_&lt;br&gt;_x000D_&lt;br&gt;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t>
  </si>
  <si>
    <t>Randomized Controlled Trial Of A Delivered Continuously By Nasal Cannula For The Treatment Of Patients With COVID-19 And Mild To Moderate Hypoxemia Requiring Supplemental Oxygen</t>
  </si>
  <si>
    <t>Drug: Inhaled nitric oxide (iNO);Drug: Nitrogen gas;Drug: Oxygen gas</t>
  </si>
  <si>
    <t>https://clinicaltrials.gov/show/NCT04398290</t>
  </si>
  <si>
    <t>iNOPulse for COVID-19</t>
  </si>
  <si>
    <t>NCT04398290</t>
  </si>
  <si>
    <t>Roger Alvarez</t>
  </si>
  <si>
    <t>COVID-19;Hypoxemia;Hypoxemic Respiratory Failure</t>
  </si>
  <si>
    <t>NO-COVER</t>
  </si>
  <si>
    <t>Roger A Alvarez, D.O.</t>
  </si>
  <si>
    <t>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t>
  </si>
  <si>
    <t>Incidence of treatment emergent adverse events;Incidence of adverse events;Incidence of methemoglobinemia</t>
  </si>
  <si>
    <t>Rapid Experimental Medicine for COVID-19 - DEFINE COVID-19</t>
  </si>
  <si>
    <t>Drug: Nafamostat Mesilate;Drug: TD139;Other: Standard care</t>
  </si>
  <si>
    <t>https://clinicaltrials.gov/show/NCT04473053</t>
  </si>
  <si>
    <t>NCT04473053</t>
  </si>
  <si>
    <t>DEFINE</t>
  </si>
  <si>
    <t>Kev Dhaliwal;Annya Bruce, PhD;Kev Dhaliwal</t>
  </si>
  <si>
    <t>;Annya.Bruce@ed.ac.uk;Kev.Dhaliwal@ed.ac.uk</t>
  </si>
  <si>
    <t>;01312429180;01312426579</t>
  </si>
  <si>
    <t>University of Edinburgh;</t>
  </si>
  <si>
    <t>_x000D_&lt;br&gt;        Inclusion Criteria:_x000D_&lt;br&gt;_x000D_&lt;br&gt;          -  Provision of informed consent from the patient or representative_x000D_&lt;br&gt;_x000D_&lt;br&gt;          -  Aged at least 16 years_x000D_&lt;br&gt;_x000D_&lt;br&gt;          -  If the patient is of child bearing potential, the patient, and their partner(s), agree_x000D_&lt;br&gt;             to use medically-accepted double-barrier methods of contraception (eg, barrier_x000D_&lt;br&gt;             methods, including male condom, female condom or diaphragm with spermicidal gel)_x000D_&lt;br&gt;             during the study (if randomised to a treatment arm) and for at least 90 days after_x000D_&lt;br&gt;             termination of study therapy. A vasectomised partner would be considered an_x000D_&lt;br&gt;             appropriate birth control method provided that the partner is the sole male sexual_x000D_&lt;br&gt;             partner and the absence of sperm has been confirmed._x000D_&lt;br&gt;_x000D_&lt;br&gt;          -  COVID-19 positive_x000D_&lt;br&gt;_x000D_&lt;br&gt;        Exclusion Criteria:_x000D_&lt;br&gt;_x000D_&lt;br&gt;          -  Current or recent history, as determined by the Investigator, of severe, progressive,_x000D_&lt;br&gt;             and/or uncontrolled cardiac disease (NYHA class IV), uncontrolled renal disease (eGFR_x000D_&lt;br&gt;             &lt;30 mL/min/1.73 m2), severe liver dysfunction (ALT/AST &gt;5x ULN) or bone marrow failure_x000D_&lt;br&gt;             (Hb &lt;80 g/L AND ANC&lt;0.5 mm3 AND platelet count &lt;50,000 uL)_x000D_&lt;br&gt;_x000D_&lt;br&gt;          -  Women who are pregnant or breastfeeding._x000D_&lt;br&gt;_x000D_&lt;br&gt;          -  Participation in another clinical trial of an investigational medicinal product_x000D_&lt;br&gt;             (CTIMP)_x000D_&lt;br&gt;_x000D_&lt;br&gt;          -  Known hypersensitivity to the IMP or excipients (e.g. lactose)_x000D_&lt;br&gt;_x000D_&lt;br&gt;          -  Pre-existing or Cconcomittant use of off-label treatments for COVID-19 that are not_x000D_&lt;br&gt;             recognised as locally approved standard care._x000D_&lt;br&gt;_x000D_&lt;br&gt;          -  Significant electrolyte disturbance (hyperkalaemia potassium &gt;5.0 mmol/L or_x000D_&lt;br&gt;             hyponatraemia sodium &lt; 120mmol/L)_x000D_&lt;br&gt;_x000D_&lt;br&gt;          -  Patient currently receiving potassium sparing diuretics that cannot be reasonably_x000D_&lt;br&gt;             withheld_x000D_&lt;br&gt;_x000D_&lt;br&gt;          -  Patient currently receiving prophylactic or therapeutic anticoagulantsanticoagulation_x000D_&lt;br&gt;             or antiplatelet agents that cannot be reasonably withheld if randomised to Nafamostat_x000D_&lt;br&gt;_x000D_&lt;br&gt;          -  Patients (or their partners) planning on donating sperm/eggs during the trial period_x000D_&lt;br&gt;_x000D_&lt;br&gt;          -  Ongoing dialysis_x000D_&lt;br&gt;_x000D_&lt;br&gt;          -  History of serious liver disease (Child Pugh score &gt; 10)_x000D_&lt;br&gt;_x000D_&lt;br&gt;          -  Hemoglobin &lt; 80 g/L_x000D_&lt;br&gt;_x000D_&lt;br&gt;          -  Any known allergy to the IMP/excipients_x000D_&lt;br&gt;_x000D_&lt;br&gt;          -  Severe uncontrolled diabetes mellitus_x000D_&lt;br&gt;_x000D_&lt;br&gt;          -  In the Investigator's opinion, patient is unwilling or unable to comply with drug_x000D_&lt;br&gt;             administration plan, laboratory tests or other study procedures._x000D_&lt;br&gt;</t>
  </si>
  <si>
    <t>The safety of the candidate therapies in COVID-19 patients by measuring physiological changes in the circulatory and respiratory system.;The safety of the candidate therapies in COVID-19 patients by recording the number of treatment related adverse events.</t>
  </si>
  <si>
    <t>Descriptive and Evaluation Study of the Use of Pulmonary Ultrasound in the Initial Management of Pregnant Women in the Context of COVID-19</t>
  </si>
  <si>
    <t>Device: Performing of lung ultrasound</t>
  </si>
  <si>
    <t>https://clinicaltrials.gov/show/NCT04432805</t>
  </si>
  <si>
    <t>NCT04432805</t>
  </si>
  <si>
    <t>Pregnant Women Suspected of COVID-19</t>
  </si>
  <si>
    <t>LUSCOVIDPREG</t>
  </si>
  <si>
    <t>Jean-Olivier ARNAUD, Director;Julie BLANC, PH;Julie BLANC, PH</t>
  </si>
  <si>
    <t>;julie.blanc@ap-hm.fr;julie.blanc@ap-hm.fr</t>
  </si>
  <si>
    <t>;491964672;491964672</t>
  </si>
  <si>
    <t>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t>
  </si>
  <si>
    <t>Description of the lesions</t>
  </si>
  <si>
    <t>Pulmozyme to Improve COVID-19 ARDS Outcomes</t>
  </si>
  <si>
    <t>Drug: Pulmozyme;Drug: Placebo</t>
  </si>
  <si>
    <t>https://clinicaltrials.gov/show/NCT04402944</t>
  </si>
  <si>
    <t>NCT04402944</t>
  </si>
  <si>
    <t>Boston Children's Hospital</t>
  </si>
  <si>
    <t>Robert Fowler;Rebecca Baron, MD</t>
  </si>
  <si>
    <t>robert.fowler@childrens.harvard.edu;</t>
  </si>
  <si>
    <t>6173551834;</t>
  </si>
  <si>
    <t>_x000D_&lt;br&gt;        Inclusion Criteria:_x000D_&lt;br&gt;_x000D_&lt;br&gt;          -  ICU admission for pneumonia complicated by respiratory failure._x000D_&lt;br&gt;_x000D_&lt;br&gt;          -  RT-PCR (or equivalent) confirmed COVID-19 infection._x000D_&lt;br&gt;_x000D_&lt;br&gt;          -  Intubated and on mechanical ventilation within 120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Inability to obtain informed consent from patient or legally authorized representative_x000D_&lt;br&gt;             (LAR)_x000D_&lt;br&gt;_x000D_&lt;br&gt;          -  Pregnant or breastfeeding Use of extracorporeal membrane oxygenation (ECMO)_x000D_&lt;br&gt;_x000D_&lt;br&gt;          -  Prisoner status_x000D_&lt;br&gt;_x000D_&lt;br&gt;          -  Concurrent treatment with other inhaled investigational agent for COVID-19**_x000D_&lt;br&gt;_x000D_&lt;br&gt;          -  Patient, surrogate, or physician not committed to full support (exception: a patient_x000D_&lt;br&gt;             will not be excluded if he/she would receive all supportive care except for attempts_x000D_&lt;br&gt;             at resuscitation from cardiac arrest)_x000D_&lt;br&gt;_x000D_&lt;br&gt;          -  Moribund patient not expected to survive 24 hours_x000D_&lt;br&gt;_x000D_&lt;br&gt;          -  Active hemoptysis_x000D_&lt;br&gt;</t>
  </si>
  <si>
    <t>The Greek study in the Effects of Colchicine in Covid-19 complications prevention - GRECCO-19</t>
  </si>
  <si>
    <t>&lt;br&gt;Trade Name: Colchicine&lt;br&gt;Product Name: Colchicine&lt;br&gt;Pharmaceutical Form: Tablet&lt;br&gt;INN or Proposed INN: COLCHICINE&lt;br&gt;CAS Number: 64-86-8&lt;br&gt;Other descriptive name: COLCHICINE&lt;br&gt;Concentration unit: mg milligram(s)&lt;br&gt;&lt;br&gt;</t>
  </si>
  <si>
    <t>https://www.clinicaltrialsregister.eu/ctr-search/search?query=eudract_number:2020-001455-40</t>
  </si>
  <si>
    <t>A study using colchicine for preventing the complications from Covid-19</t>
  </si>
  <si>
    <t>EUCTR2020-001455-40-GR</t>
  </si>
  <si>
    <t>Controlled: no&lt;br&gt;Randomised: yes&lt;br&gt;Open: yes&lt;br&gt;Single blind: no&lt;br&gt;Double blind: no&lt;br&gt;Parallel group: yes&lt;br&gt;Cross over: no&lt;br&gt;Other: no&lt;br&gt;If controlled, specify comparator, Other Medicinial Product: no&lt;br&gt;Placebo: no&lt;br&gt;Other: no&lt;br&gt;Number of treatment arms in the trial: 2&lt;br&gt;</t>
  </si>
  <si>
    <t>Hellenic Society of Rhythmology</t>
  </si>
  <si>
    <t>This trial will investigate if colchicine could potentially have an effect in patients‚Äô clinical course by limiting the myocardial necrosis and pneumonia development in the context of COVID-19 &lt;br&gt;MedDRA version: 20.1
Level: PT
Classification code 10053983
Term: Corona virus infection
System Organ Class: 10021881 - Infections and infestations
;Therapeutic area: Diseases [C] - Virus Diseases [C02]</t>
  </si>
  <si>
    <t>6 Leof. Poseidonos, Elliniko</t>
  </si>
  <si>
    <t>dvrachatis@gmail.com</t>
  </si>
  <si>
    <t>Inclusion criteria: &lt;br&gt;1. Patients &gt;18 years old with laboratory confirmed SARS-CoV-2 infection (under RT PCR) and clinical status that involves body temperature &gt;37.5 oC &lt;br&gt;AND&lt;br&gt;2. at least two out of the: &lt;br&gt;i. sustained coughing, &lt;br&gt;ii. sustained throat pain, &lt;br&gt;iii. anosmia and/or ageusia, &lt;br&gt;iv. fatigue/tiredness, &lt;br&gt;v. PaO2&lt;95 mmHg.&lt;br&gt;Are the trial subjects under 18? no&lt;br&gt;Number of subjects for this age range: &lt;br&gt;F.1.2 Adults (18-64 years) yes&lt;br&gt;F.1.2.1 Number of subjects for this age range 54&lt;br&gt;F.1.3 Elderly (&gt;=65 years) yes&lt;br&gt;F.1.3.1 Number of subjects for this age range 126&lt;br&gt;</t>
  </si>
  <si>
    <t>Exclusion criteria: &lt;br&gt;1. Pregnancy, breastfeeding, or unwillingness to take effective contraceptive methods in men and women of reproductive ability during the clinical trial&lt;br&gt;2. Hypersensitivity in Colchicine or in any of the excipients of the product (lactose, gum arabic, sucrose, magnesium stearate, microcrystalline cellulose, polyvinylpyrrolidone, methylene casein, erythrosine lacquer).&lt;br&gt;3. Serious hepatic failure&lt;br&gt;4. eGFR&lt;20 ml/min/1.73m2&lt;br&gt;5. Clinical estimation that the patient will require mechanical respiratory support in less than 24 hours.&lt;br&gt;6. Any clinical estimation of the attending physician under which the patient shall be excluded&lt;br&gt;7. QTc &gt; 450 msec.&lt;br&gt;8. Participation in a clinical trial with a research product (medication or device) or intervention.&lt;br&gt;9. Being treated with colchicine for other indications.&lt;br&gt;10. A person who, at the discretion of the Researcher, is unable to comply with or participate in the clinical trial may place it at unacceptable health risks.&lt;br&gt;11. A person undergoing haemodialysis&lt;br&gt;12. Severe gastrointestinal failure, severe gastrointestinal disorder, or stomach ulcer&lt;br&gt;13. Hematological disorders, such as blood disease&lt;br&gt;14. Under treatment or 14 days after use of P-glycoprotein inhibitors or CYP3A4 enzyme inhibitors&lt;br&gt;</t>
  </si>
  <si>
    <t>Main Objective: The objective of this trial is to address the question whether colchicine, administered in a relatively low dose, could potentially have an effect the patients‚Äô clinical course by limiting the myocardial necrosis and pneumonia development in the context of COVID-19. If present, this effect would be attributed to its potential to inhibit inflammasome and (less probably) to the process of SARS-CoV-2 endocytosis in myocardial and endothelial respiratory cells.;Secondary Objective: Not applicable;Primary end point(s): Biochemical Phase:&lt;br&gt;1. Difference in maximum high-sensitivity troponin (hs-cTn) within 10 days from treatment initiation&lt;br&gt;2. Time for CRP levels that exceeds &gt; 3xUNL&lt;br&gt;&lt;br&gt;Clinical Phase:&lt;br&gt;1. Time to clinical deterioration (criterion: 2 levels in WHO R&amp;D Blueprint scale);Timepoint(s) of evaluation of this end point: 1 month</t>
  </si>
  <si>
    <t>Adapting the Decathlon Group Easybreathe¬Æ snorkelling face mask for the safer administration of oxygen and/or continuous positive airway pressure and in the intra/interhospital transportation of patients with proven or suspected COVID 19 infection.</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</si>
  <si>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</si>
  <si>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https://anzctr.org.au/ACTRN12620000472976.aspx</t>
  </si>
  <si>
    <t>ACTRN12620000472976</t>
  </si>
  <si>
    <t>Purpose: Treatment; Allocation: Non-randomised trial; Masking: Open (masking not used);Assignment: Single group;Type of endpoint: Efficacy;</t>
  </si>
  <si>
    <t>Dr Simon Joosten</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</si>
  <si>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</si>
  <si>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Inclusion criteria: Consecutive patients admitted to Monash Health with suspected or confirmed COVID-19</t>
  </si>
  <si>
    <t>Exclusion criteria: Patients shown to have proven COVID-19 swab negative.</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</si>
  <si>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</si>
  <si>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Effects of High-dose Vitamin C on Treatment, Clinical Symptoms and Laboratory Signs of Iranian COVID-19 Patients: A Double Blind Randomized Clinical Trial</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</si>
  <si>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</si>
  <si>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http://en.irct.ir/trial/46804</t>
  </si>
  <si>
    <t>Effects of High-dose Vitamin C on COVID-19</t>
  </si>
  <si>
    <t>IRCT20190917044805N2</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</si>
  <si>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</si>
  <si>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</si>
  <si>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</si>
  <si>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</si>
  <si>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</si>
  <si>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</si>
  <si>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</si>
  <si>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</si>
  <si>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A Randomized, Open label Clinical Study to Evaluate Efficacy and Safety of PNB-001 in Patients with moderate COVID-19 Infection.</t>
  </si>
  <si>
    <t>Intervention1: PNB-001 with Standard of care treatment as per the revised clinical management protocol for COVID-19 as issued by Govt of India, MoHFW: PNB-001 100 mg capsule three times a day with standard of care treatment for 14 days&lt;br&gt;Control Intervention1: Standard of care treatment as per the revised clinical management protocol for COVID-19 as issued by Govt of India, MoHFW: 14 days&lt;br&gt;Control Intervention2: Standard of care treatment as per the revised clinical management protocol for COVID-19 as issued by Govt of India, MoHFW: 14 Days&lt;br&gt;</t>
  </si>
  <si>
    <t>http://www.ctri.nic.in/Clinicaltrials/pmaindet2.php?trialid=47514</t>
  </si>
  <si>
    <t>A clinical study to see the effects and safety of PNB-001 in patients with moderate COVID-19 infection</t>
  </si>
  <si>
    <t>CTRI/2020/10/028423</t>
  </si>
  <si>
    <t>PNB Vesper Life Science Pvt Ltd</t>
  </si>
  <si>
    <t xml:space="preserve">Office No. 02, 03 &amp; 04, Second Floor,
Highland Corporate Center,
Kapurbawdi Junction, Thane (W),Maharashtra, India
</t>
  </si>
  <si>
    <t>91-22-41006794</t>
  </si>
  <si>
    <t>Biosphere Clinical Research Pvt.Ltd.</t>
  </si>
  <si>
    <t>Inclusion criteria: 1. Male or female patients aged between 18 and 65 years (both Inclusive). &lt;br/ &gt;&lt;br&gt;2. Patients with laboratory-confirmed SARS-CoV-2 infection as determined by PCR within 2 days of randomization. &lt;br/ &gt;&lt;br&gt;3. Patients havingPneumonia with no signs of severe disease with SpO2 √¢?¬§94% (range 90-94%) on room air. &lt;br/ &gt;&lt;br&gt;4. Patients with any two of the following signs or symptoms suggestive of COVID-19. &lt;br/ &gt;&lt;br&gt;  - Fever &lt;br/ &gt;&lt;br&gt;  - Cough &lt;br/ &gt;&lt;br&gt;  - dyspnoea or hypoxia &lt;br/ &gt;&lt;br&gt;  - Respiratory rate more or equal to 24 per minute. &lt;br/ &gt;&lt;br&gt;5. Radiographic infiltrates as confirmed by imaging (chest xray). &lt;br/ &gt;&lt;br&gt;6. Patients who are willing to sign written informed consent for participation in the study and willing to adhere to all protocol procedures. &lt;br/ &gt;&lt;br&gt;7. Eligible subjects of child-bearing age (male or female) must agree to take effective contraceptive measures (including hormonal contraception, barrier methods or abstinence) with his/her partner during the study period and for at least 7 days following the last study treatment.</t>
  </si>
  <si>
    <t>Exclusion criteria: 1. Patient requiring invasive mechanical ventilation. &lt;br/ &gt;&lt;br&gt;2. Known allergies, hypersensitivity, or intolerance to investigational product or its excipients. &lt;br/ &gt;&lt;br&gt;3. Patients with the following clinically significant laboratory abnormalities: SGOT, SGPT, Serum Bilirubin  &gt; 2.5 times the Upper Limit Normal (ULN)) at screening visit. &lt;br/ &gt;&lt;br&gt;4. Patients with abnormal Sr.Creatinine value of √¢?¬• 2 mg/dl at screening visit. &lt;br/ &gt;&lt;br&gt;5. Patients with Type 1 diabetes mellitus. &lt;br/ &gt;&lt;br&gt;6. Patients with uncontrolled Type 2 diabetes mellitus with random sugar √¢?¬• 200 mg/dL. &lt;br/ &gt;&lt;br&gt;7. Uncontrolled hypertension (systolic blood pressure &gt; 160mmHg, or diastolic blood pressure &gt;100mmHg); previous history of hypertension crisis or hypertensive encephalopathy. &lt;br/ &gt;&lt;br&gt;8. History or presence of clinically significant hepatic, renal,cardiac, vascular, pulmonary, gastrointestinal, endocrine, neurologic, hematologic, rheumatologic, psychiatric, diseases or metabolic disturbances or other relevant systemic diseases that would preclude the safe administration of the Investigational product. &lt;br/ &gt;&lt;br&gt;9. Any condition for which, in the opinion of the investigator,participation would not be in the best interest of the patient (eg, compromise the well-being) or that could prevent, limit,or confound the protocol-specified assessments. &lt;br/ &gt;&lt;br&gt;10. History of hepatitis B surface antigen (HBsAg) or hepatitis C antibody (anti-HCV) positive, or other clinically active liver disease. &lt;br/ &gt;&lt;br&gt;11. History of human immunodeficiency virus (HIV) antibody positive. &lt;br/ &gt;&lt;br&gt;12. History of drug or alcohol abuse according to Diagnostic and Statistical Manual of Mental Disorders (5th edition) (DSMV) criteria within 1 years before Screening. &lt;br/ &gt;&lt;br&gt;13. History of any malignancy within the past 5 years except for basal cell or squamous epithelial carcinomas of the skin that have been resected with no evidence of metastatic disease for 3 years. &lt;br/ &gt;&lt;br&gt;14. Poorly controlled heart diseases, such as NYHA class II and above cardiac insufficiency, unstable angina pectoris,myocardial infarction within 1 year before enrollment, supraventricular or ventricular arrhythmia need treatment or intervention. &lt;br/ &gt;&lt;br&gt;15. Patient received an investigational intervention (including investigational vaccines) or used an invasive investigational &lt;br/ &gt;&lt;br&gt;medical device within 30 days or 5 half-lives prior to Baseline, whichever is longer, before the signing the consent or is currently enrolled in an investigational study. &lt;br/ &gt;&lt;br&gt;16. Pregnant or breast-feeding at screening. &lt;br/ &gt;&lt;br&gt;17. Employee of the investigator or study site, with direct involvement in the proposed study or other studies under the direction of that investigator or study site, as well as family members of the employees or the investigator. &lt;br/ &gt;&lt;br&gt;</t>
  </si>
  <si>
    <t>1.Mean change in the ordinal scale from baseline. &lt;br/ &gt;&lt;br&gt;2.Mortality Rate by Day 28Timepoint: 15 Days &lt;br/ &gt;&lt;br&gt;28 Days</t>
  </si>
  <si>
    <t>A Multicenter, Prospective, Randomized, Double-Blind, Placebo-Controlled Phase 2 Study to Assess Safety and Efficacy of ANG- 3777 in Patients Hospitalized With Confirmed COVID-19 Pneumonia</t>
  </si>
  <si>
    <t>Drug: Standard of Care (SOC) + ANG-3777;Drug: Standard Of Care (SOC) + Placebo</t>
  </si>
  <si>
    <t>https://clinicaltrials.gov/show/NCT04459676</t>
  </si>
  <si>
    <t>Study to Assess Efficacy and Safety Relative to Standard of Care in Patients With COVID-19 Pneumonia</t>
  </si>
  <si>
    <t>NCT04459676</t>
  </si>
  <si>
    <t>Angion Biomedica Corp</t>
  </si>
  <si>
    <t>John Neylan, MD;Deb Gouveia</t>
  </si>
  <si>
    <t>;dgouveia@angion.com</t>
  </si>
  <si>
    <t>;781-521-4286</t>
  </si>
  <si>
    <t>Angion Biomedica;</t>
  </si>
  <si>
    <t>_x000D_&lt;br&gt;        Inclusion Criteria:_x000D_&lt;br&gt;_x000D_&lt;br&gt;          1. Patient is a male or nonpregnant female 18 years of age or older._x000D_&lt;br&gt;_x000D_&lt;br&gt;          2. Patient has a positive reverse-transcriptase-polymerase-chain-reaction (RT-PCR) assay_x000D_&lt;br&gt;             for SARS-CoV-2 in a respiratory tract sample during the current hospital admission._x000D_&lt;br&gt;_x000D_&lt;br&gt;          3. Patient has pneumonia confirmed by chest imaging._x000D_&lt;br&gt;_x000D_&lt;br&gt;          4. Patient has score of 5 on the WHO's disease severity scale assessment 8-point Ordinal_x000D_&lt;br&gt;             Scale at the time of randomization._x000D_&lt;br&gt;_x000D_&lt;br&gt;          5. Patient has ability to provide informed consent signed by study patient or legally_x000D_&lt;br&gt;             acceptable representative._x000D_&lt;br&gt;_x000D_&lt;br&gt;          6. Patient has willingness and ability to comply with study-related_x000D_&lt;br&gt;             procedures/assessments_x000D_&lt;br&gt;_x000D_&lt;br&gt;        Exclusion Criteria:_x000D_&lt;br&gt;_x000D_&lt;br&gt;          1. Has an active malignancy or history of solid or hematological malignancies within 5_x000D_&lt;br&gt;             years prior to enrollment in the study. Patients who had basal or squamous cell_x000D_&lt;br&gt;             carcinoma-in-situ of the skin that was diagnosed &gt; 2 years prior to the study_x000D_&lt;br&gt;             enrollment and not currently being treated are eligible for study enrollment._x000D_&lt;br&gt;_x000D_&lt;br&gt;          2. Patient is pregnant or breast-feeding._x000D_&lt;br&gt;_x000D_&lt;br&gt;          3. Patient, in the opinion of the investigator, is unlikely to survive for =48 hours from_x000D_&lt;br&gt;             the time of screening._x000D_&lt;br&gt;_x000D_&lt;br&gt;          4. Patient has any physical examination findings and/or history of any illness that, in_x000D_&lt;br&gt;             the opinion of the study investigator, might confound the results of the study or pose_x000D_&lt;br&gt;             an additional risk to the patient by their participation in the study._x000D_&lt;br&gt;_x000D_&lt;br&gt;          5. Patient with alanine aminotransferase (ALT) or aspartate transaminase (AST) &gt; 3x upper_x000D_&lt;br&gt;             limit of normal (ULN) and/or total bilirubin &gt; 2xULN at baseline_x000D_&lt;br&gt;_x000D_&lt;br&gt;          6. Patient requires treatment with the cytochrome P450 1A2 (CYP1A2) inhibitors,_x000D_&lt;br&gt;             ciprofloxacin (Cipro¬Æ) and/or fluvoxamine (Luvox¬Æ)_x000D_&lt;br&gt;_x000D_&lt;br&gt;          7. Patients participating in any other clinical trial with an investigational drug_x000D_&lt;br&gt;             product or procedure_x000D_&lt;br&gt;_x000D_&lt;br&gt;          8. Recipients of solid organ and/or hematopoietic cell transplantation_x000D_&lt;br&gt;_x000D_&lt;br&gt;          9. Patient is known to have End Stage Renal Disease (ESRD) and was being treated with_x000D_&lt;br&gt;             maintenance hemodialysis or peritoneal dialysis prior to the current hospitalization._x000D_&lt;br&gt;_x000D_&lt;br&gt;        Note: Patients who initiated RRT due to Acute Kidney Injury during their current_x000D_&lt;br&gt;        hospitalization will be eligible for the study_x000D_&lt;br&gt;</t>
  </si>
  <si>
    <t>Proportion of patients alive, without the need for mechanical ventilation and free of the need for RRT (on an ongoing basis) at Day 28</t>
  </si>
  <si>
    <t>A multicentre, adaptive, randomized blinded controlled trial of the safety and efficacy of investigational therapeutics for the treatment of COVID-19 in hospitalized adults ‚Äì version for European Union/United Kingdom sites</t>
  </si>
  <si>
    <t>&lt;br&gt;                Initially, the trial will have two arms and subjects will be randomized to receive either active product or placebo as follows:&lt;br&gt;                1. Remdesivir will be administered as a 200 mg intravenous (IV) loading dose on Day 1, followed by a 100 mg once-daily IV maintenance dose for the duration of the&lt;br&gt;                hospitalization up to a 10-day total course.&lt;br&gt;                2. A placebo of normal saline will be given at an equal volume at the same schedule. IV bags of study treatment will be covered to mask the slight color difference between the remdesivir solution and placebo to maintain the study blind.&lt;br&gt;&lt;br&gt;                The study will randomize subjects 1:1 to placebo or investigational product. Randomization will be stratified by site and severity (severe versus mild-moderate). If additional arms are added to or dropped from the trial, randomization will proceed with an equal probability of assignment to each of the remaining arms. As new interventions are added, the protocol will be amended and reviewed by IRB/IEC and applicable regulatory agencies before implementation. Duration of follow-up is 29 days.&lt;br&gt;</t>
  </si>
  <si>
    <t>http://isrctn.com/ISRCTN13035264</t>
  </si>
  <si>
    <t>Adaptive COVID-19 treatment trial in the EU &amp; UK</t>
  </si>
  <si>
    <t>ISRCTN13035264</t>
  </si>
  <si>
    <t>Multicenter adaptive randomized double-blind placebo-controlled trial (Treatment)</t>
  </si>
  <si>
    <t>Denmark;Greece;United Kingdom</t>
  </si>
  <si>
    <t>Inclusion criteria: &lt;br&gt;                1. Admitted to a hospital with symptoms suggestive of COVID-19 infection&lt;br&gt;                2. Subject (or legally authorized representative) provides written informed consent prior to initiation of any study procedures&lt;br&gt;                3. Subject (or legally authorized representative) understands and agrees to comply with planned study procedures&lt;br&gt;                4. Male or non-pregnant female adult =18 years of age at time of enrollment&lt;br&gt;                5. Has laboratory-confirmed SARS-CoV-2 infection as determined by PCR or other commercial or public health assay in any specimen collected &lt; 72 hours prior to randomization. Note ‚Äì 72 hours is not necessarily time from initial diagnosis. If =72 hours since positive PCR, the PCR may be repeated to assess eligibility&lt;br&gt;                6. Illness of any duration, and at least one of the following:&lt;br&gt;                6.1. Radiographic infiltrates by imaging (chest x-ray, CT scan, etc.), OR&lt;br&gt;                6.2. Clinical assessment (evidence of rales/crackles on exam) AND SpO2 = 94% on room air, OR&lt;br&gt;                6.3. Requiring supplemental oxygen, OR&lt;br&gt;                6.4. Requiring mechanical ventilation&lt;br&gt;                7. Women of childbearing potential must agree to either abstinence or use at least one primary form of contraception not including hormonal contraception from the time of screening through Day 29.&lt;br&gt;                8. Agrees to not participate in another clinical trial for the treatment of COVID-19 or SARS-CoV-2. through Day 29&lt;br&gt;</t>
  </si>
  <si>
    <t>Exclusion criteria: &lt;br&gt;                1. ALT/AST &gt; 5 times the upper limit of normal&lt;br&gt;                2. Estimated glomerular filtration rate (eGFR) &lt; 50 or requiring dialysis&lt;br&gt;                3. Pregnancy or breastfeeding&lt;br&gt;                4. Anticipated transfer to another hospital which is not a study site within 72 hours&lt;br&gt;                5. Allergy to any study medication&lt;br&gt;</t>
  </si>
  <si>
    <t>&lt;br&gt;                Time to recovery: day of recovery is defined as the first day on which the subject satisfies one of the following three categories from the ordinal scale:&lt;br&gt;                1. Hospitalized, not requiring supplemental oxygen - no longer requires ongoing medical care&lt;br&gt;                2. Not hospitalized, limitation on activities and/or requiring home oxygen&lt;br&gt;                3. Not hospitalized, no limitations on activities&lt;br&gt;                Measured from Day 1 to Day 29&lt;br&gt;</t>
  </si>
  <si>
    <t>Evaluate the efficacy of hydroxychloroquine in the prevention of SARS-COV2 infection in high risk health care workers</t>
  </si>
  <si>
    <t>Intervention 1: Case group: The Isfahan educational hospital staff who are at risk of coronavirus receiving 200 mg of hydroxychloroquine tablets (Amin Pharmaceutical Company)  orally twice a week for 3 months. Intervention 2: Control group:  The Isfahan educational hospital staff who are at risk of corona virus who did not receive hydroxychloroquine tablet.</t>
  </si>
  <si>
    <t>http://en.irct.ir/trial/47286</t>
  </si>
  <si>
    <t>IRCT20200414047076N1</t>
  </si>
  <si>
    <t>COVID-19. &lt;br&gt;covid-19;U07.1</t>
  </si>
  <si>
    <t>Elahe Nasri</t>
  </si>
  <si>
    <t>Omid Hospital, Motahari st., Isfahan</t>
  </si>
  <si>
    <t>elahe.nasri@yahoo.com</t>
  </si>
  <si>
    <t>+98 31 3233 9873</t>
  </si>
  <si>
    <t>Inclusion criteria: Signing the consent form of high-risk personnel and exposed to the virus</t>
  </si>
  <si>
    <t>Exclusion criteria: Treatment with other antiviral drugs at the same time, except for the drugs prescribed in the national protocol&lt;br&gt;Concomitant diseases: malignancy, advanced heart failure, cirrhosis, people under dialysis, stroke, Alzheimer's, progressive chronic neurological diseases&lt;br&gt;Evidence of multi-organ failure&lt;br&gt;Pregnancy or lactation</t>
  </si>
  <si>
    <t>The onset  of covid-19 infection. Timepoint: Before study and after 3 and 6 months. Method of measurement: Clinical symptoms, Corona PCR, CT scan of the lungs.</t>
  </si>
  <si>
    <t>Efficacy and Safety of Anti-hepatitis C Drugs in the Treatment of COVID-19</t>
  </si>
  <si>
    <t>Drug: Hydroxychloroquine , Sofosbuvir, daclatasvir;Drug: Standard of care treatment</t>
  </si>
  <si>
    <t>https://clinicaltrials.gov/show/NCT04443725</t>
  </si>
  <si>
    <t>Efficacy and Safety of Anti HCV Drugs in the Treatment of COVID-19</t>
  </si>
  <si>
    <t>NCT04443725</t>
  </si>
  <si>
    <t>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t>
  </si>
  <si>
    <t>Virological cure</t>
  </si>
  <si>
    <t>A Prospective, Randomized, Open-label, Interventional Study to Investigate the Efficacy of Sargramostim (Leukine¬Æ) in Improving Oxygenation and Short- and Long-term Outcome of COVID-19 (Corona Virus Disease) Patients With Acute Hypoxic Respiratory Failure.</t>
  </si>
  <si>
    <t>Drug: Sargramostim;Other: Control</t>
  </si>
  <si>
    <t>https://clinicaltrials.gov/show/NCT04326920</t>
  </si>
  <si>
    <t>Sargramostim in Patients With Acute Hypoxic Respiratory Failure Due to COVID-19 (SARPAC)</t>
  </si>
  <si>
    <t>NCT04326920</t>
  </si>
  <si>
    <t>Belgium;Italy</t>
  </si>
  <si>
    <t>SARPAC</t>
  </si>
  <si>
    <t>Bart Lambrecht;Anja Delporte</t>
  </si>
  <si>
    <t>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t>
  </si>
  <si>
    <t>Improvement in oxygenation at a dose of 250 mcg daily during 5 days improves oxygenation in COVID-19 patients with acute hypoxic respiratory failure</t>
  </si>
  <si>
    <t>Anakinra in Adults With Severe COVID-19 and Features of Cytokine Storm Syndrome: A Randomized, Double-blind, Placebo-controlled Trial</t>
  </si>
  <si>
    <t>Drug: Anakinra;Drug: 0.9% Saline</t>
  </si>
  <si>
    <t>https://clinicaltrials.gov/show/NCT04603742</t>
  </si>
  <si>
    <t>Anakinra, COVID-19, Cytokine Storm</t>
  </si>
  <si>
    <t>NCT04603742</t>
  </si>
  <si>
    <t>Covid19;Cytokine Storm;Mechanical Ventilation Complication</t>
  </si>
  <si>
    <t>SOBI</t>
  </si>
  <si>
    <t>Iris Y Navarro-Millan, MD, MSPH;Iris Y Navarro-Millan, MD, MSPH;Iris Y Navarro-Millan, MD, MSPH</t>
  </si>
  <si>
    <t>;yin9003@med.cornell.edu;yin9003@med.cornell.edu</t>
  </si>
  <si>
    <t>;646-962-5896;646-962-5896</t>
  </si>
  <si>
    <t>_x000D_&lt;br&gt;        Inclusion Criteria:_x000D_&lt;br&gt;_x000D_&lt;br&gt;          1. An IRB approved written Informed Consent Form (ICF) is signed and dated by the subject_x000D_&lt;br&gt;             or legal representative._x000D_&lt;br&gt;_x000D_&lt;br&gt;          2. The subject or legal representative must be considered capable of understanding the_x000D_&lt;br&gt;             study procedures to provide consent for participation according to the judgment of the_x000D_&lt;br&gt;             Investigator._x000D_&lt;br&gt;_x000D_&lt;br&gt;          3. Molecular diagnosis of SARS-CoV-2 infection within 14 days of screening assessment._x000D_&lt;br&gt;_x000D_&lt;br&gt;          4. Radiographic evidence of pneumonia by either chest X-ray or computerized tomography_x000D_&lt;br&gt;             (CT) scan of the chest._x000D_&lt;br&gt;_x000D_&lt;br&gt;          5. Age between 18-89 years of age at the screening visit._x000D_&lt;br&gt;_x000D_&lt;br&gt;          6. The subject must fulfill the inclusion criteria for CSS:_x000D_&lt;br&gt;_x000D_&lt;br&gt;               1. Fever documented = 38 ¬∞C, or historical fever (patient-reported). AND_x000D_&lt;br&gt;_x000D_&lt;br&gt;               2. Respiratory failure defined as:_x000D_&lt;br&gt;_x000D_&lt;br&gt;             i. Requiring supplemental O2 of = 4 L nasal cannula or more to maintain an O2_x000D_&lt;br&gt;             saturation = 92%, within 36 hours of the requirement for that level of O2._x000D_&lt;br&gt;             (Individuals on continuous positive airway pressure (CPAP) or high flow nasal cannula_x000D_&lt;br&gt;             will be allowed) AND c. Ferritin &gt; 1000 ng/ml._x000D_&lt;br&gt;_x000D_&lt;br&gt;          7. Background use of remdesivir is allowed._x000D_&lt;br&gt;_x000D_&lt;br&gt;          8. Dexamethasone 6 mg daily or equivalent doses of other glucocorticoids as recommended_x000D_&lt;br&gt;             per new treatment recommendations for patients with COVID-19 will be allowed at any_x000D_&lt;br&gt;             time during the study._x000D_&lt;br&gt;_x000D_&lt;br&gt;          9. Participation in anticoagulation studies for COVID-19 or convalescent plasma will be_x000D_&lt;br&gt;             allowed._x000D_&lt;br&gt;_x000D_&lt;br&gt;         10. The use of empiric or therapeutic doses of anticoagulants is allowed._x000D_&lt;br&gt;_x000D_&lt;br&gt;         11. Subjects with a history of a treated lymphoproliferative disorder including lymphoma_x000D_&lt;br&gt;             or signs and symptoms suggestive of the lymphoproliferative disease will be allowed in_x000D_&lt;br&gt;             the study if they are not receiving any medical treatment (e.g. chemotherapy,_x000D_&lt;br&gt;             radiotherapy) for these conditions and are considered to be in remission._x000D_&lt;br&gt;_x000D_&lt;br&gt;         12. Subjects with a history of a treated solid tumor disorder including breast or prostate_x000D_&lt;br&gt;             cancer will be allowed in the study if they are not receiving any medical treatment_x000D_&lt;br&gt;             for these conditions._x000D_&lt;br&gt;_x000D_&lt;br&gt;         13. The investigator will make every effort to include Hispanics, African Americans, and_x000D_&lt;br&gt;             individuals from any other underrepresented racial/ethnic groups._x000D_&lt;br&gt;_x000D_&lt;br&gt;         14. The investigator will exclude patients with GFR &lt; 30 at the time of enrollment._x000D_&lt;br&gt;             However, the investigator will include individuals with renal failure as long as their_x000D_&lt;br&gt;             GFR is = 30 mL/min at the time of enrollment without modifications of the dose of_x000D_&lt;br&gt;             anakinra._x000D_&lt;br&gt;_x000D_&lt;br&gt;        Exclusion Criteria:_x000D_&lt;br&gt;_x000D_&lt;br&gt;          1. Subjects participating in studies for COVID-19 other than convalescent plasma or_x000D_&lt;br&gt;             anticoagulation protocol, such as immunomodulating drugs, will be excluded._x000D_&lt;br&gt;_x000D_&lt;br&gt;          2. Subject is currently participating in another study with an investigational new drug_x000D_&lt;br&gt;             or device. Participation in observational studies is allowed._x000D_&lt;br&gt;_x000D_&lt;br&gt;          3. Known hypersensitivity to anakinra or E. coli derived proteins._x000D_&lt;br&gt;_x000D_&lt;br&gt;          4. Existence of other evidence that can explain pneumonia including but not limited to:_x000D_&lt;br&gt;             Influenza A virus, Influenza B virus, bacterial pneumonia, fungal pneumonia, or_x000D_&lt;br&gt;             mycobacterial infection._x000D_&lt;br&gt;_x000D_&lt;br&gt;          5. Hematologic abnormalities such as neutropenia (ANC &lt; 1 x 109/L) or thrombocytopenia_x000D_&lt;br&gt;             (platelet counts &lt; 50x109/L)._x000D_&lt;br&gt;_x000D_&lt;br&gt;          6. Subjects with known human immunodeficiency virus (HIV) infection._x000D_&lt;br&gt;_x000D_&lt;br&gt;             a. Cytokine expression is altered in many patients with HIV infection.25 In addition,_x000D_&lt;br&gt;             some anti-HIV drugs have off-target effects on the immune system function. Since the_x000D_&lt;br&gt;             focus of treatment with anakinra is the modulation of inflammation due to COVID-19 and_x000D_&lt;br&gt;             HIV patients may have HIV-related mechanisms inducing inflammation, including those_x000D_&lt;br&gt;             patients, could confound the interpretation of the effects of anakinra._x000D_&lt;br&gt;_x000D_&lt;br&gt;          7. Poor performance status, such as bed-bound and poor cognition prior to_x000D_&lt;br&gt;             hospitalization._x000D_&lt;br&gt;_x000D_&lt;br&gt;          8. Culture confirmed active bacterial infection requiring antibiotic therapy._x000D_&lt;br&gt;_x000D_&lt;br&gt;          9. Subjects who are: do not intubate (DNI) and/or do not resuscitate (DNR) will not be_x000D_&lt;br&gt;             allowed in the study._x000D_&lt;br&gt;_x000D_&lt;br&gt;         10. Subjects already on mechanical ventilation or on extracorporeal membrane oxygenation_x000D_&lt;br&gt;             (ECMO)._x000D_&lt;br&gt;_x000D_&lt;br&gt;         11. Subjects with life expectancy = 24 hours._x000D_&lt;br&gt;_x000D_&lt;br&gt;         12. Subjects with poor performance status prior to admission to the hospital._x000D_&lt;br&gt;_x000D_&lt;br&gt;         13. Subjects with cancer on chemotherapy or immunotherapy._x000D_&lt;br&gt;_x000D_&lt;br&gt;         14. Subjects receiving other immunosuppressant biologics._x000D_&lt;br&gt;_x000D_&lt;br&gt;         15. Pregnant or breast-feeding females._x000D_&lt;br&gt;_x000D_&lt;br&gt;         16. Subjects who are already using the following medications will not be allowed:_x000D_&lt;br&gt;_x000D_&lt;br&gt;               -  Tumor necrosis alpha inhibitors: Use on any of these biologics within 8 weeks of_x000D_&lt;br&gt;                  Screening or Baseline visit._x000D_&lt;br&gt;_x000D_&lt;br&gt;               -  IL-6 inhibitors: Use of any IL-6 inhibitors within 8 weeks of Screening or_x000D_&lt;br&gt;                  Baseline visit_x000D_&lt;br&gt;_x000D_&lt;br&gt;               -  Janus Kinase inhibitors: Use of baricitinib, tofacinitib, upadacitinib, and_x000D_&lt;br&gt;                  ruxolitinib, oclacitinib, fedratinib, within 2 weeks from Screening or Baseline_x000D_&lt;br&gt;                  visit._x000D_&lt;br&gt;_x000D_&lt;br&gt;               -  Bruton's tyrosine kinase inhibitors: Ibrutinib, acalabrutinib, zanubrutinib_x000D_&lt;br&gt;_x000D_&lt;br&gt;               -  CCR5 antagonist (CCR5 = C-C Chemokine Receptor Type 5; DMARD = Disease Modifying_x000D_&lt;br&gt;                  Anti-Rheumatic Drug): Leronlimab is also an immunomodulator._x000D_&lt;br&gt;_x000D_&lt;br&gt;               -  DMARDs - cyclosporine, cyclophosphamide, mycophenolic acid, chlorambucil,_x000D_&lt;br&gt;                  penicillamine, Azathioprine: Use within 6 months prior to Screening or Baseline_x000D_&lt;br&gt;                  visit._x000D_&lt;br&gt;_x000D_&lt;br&gt;               -  Rituximab: Use of rituximab within 1 year of Screening or Baseline visit._x000D_&lt;br&gt;_x000D_&lt;br&gt;               -  Abatacept: Use of abatacept within 8 weeks of Screening or Baseline visit._x000D_&lt;br&gt;</t>
  </si>
  <si>
    <t>Number of subjects alive without having required mechanical ventilation</t>
  </si>
  <si>
    <t>A Clinical Evaluation of the combination Giloy Gomutra Capsules, Asthi Churna and Kamdhenu Asava in the Management of the Pandemic- Covid-19.√Ç¬†</t>
  </si>
  <si>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route.√Ç¬†&lt;br&gt;Control Intervention1: nil: nil&lt;br&gt;</t>
  </si>
  <si>
    <t>http://www.ctri.nic.in/Clinicaltrials/pmaindet2.php?trialid=45266</t>
  </si>
  <si>
    <t>CTRI/2020/07/026353</t>
  </si>
  <si>
    <t>Single Arm Trial
  Method of generating randomization sequence:Not Applicable  Method of allocation concealment:Other  Blinding and masking:Not Applicable</t>
  </si>
  <si>
    <t>B-19 First Floor, District shopping centre,Sector 21
Gandhinagar
GUJARAT</t>
  </si>
  <si>
    <t>Neuropanch Ayurved Hospital and Research Organization</t>
  </si>
  <si>
    <t>Inclusion criteria: Age:  &gt;16 years  &lt;60 years. &lt;br/ &gt;&lt;br&gt;Patient having Covid-19 positive and Home quarantined patients with signs and symptoms of Covid-19.</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</si>
  <si>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study√Ç¬†</t>
  </si>
  <si>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</si>
  <si>
    <t>Evaluation of adding melatonin to routine treatment on outcomes and quality of sleep in COVID-19 patients</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</si>
  <si>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</si>
  <si>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http://en.irct.ir/trial/47099</t>
  </si>
  <si>
    <t>The effect of melatonin on the quality of sleep in COVID-19 patients</t>
  </si>
  <si>
    <t>IRCT20200411047030N1</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</si>
  <si>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</si>
  <si>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</si>
  <si>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</si>
  <si>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</si>
  <si>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</si>
  <si>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</si>
  <si>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</si>
  <si>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SUNLIGHT Study: Online Support Groups for Multiple Sclerosis (MS) to Address COVID-19</t>
  </si>
  <si>
    <t>Behavioral: Online support Group</t>
  </si>
  <si>
    <t>https://clinicaltrials.gov/show/NCT04379661</t>
  </si>
  <si>
    <t>SUNLIGHT Study: Online Support Groups for MS to Address COVID-19</t>
  </si>
  <si>
    <t>NCT04379661</t>
  </si>
  <si>
    <t>MS (Multiple Sclerosis);COVID-19;Support Groups</t>
  </si>
  <si>
    <t>Victoria Leavitt, PhD;Victoria Leavitt, PhD;Ines Aguerre</t>
  </si>
  <si>
    <t>;vl2337@cumc.columbia.edu;ima2122@cumc.columbia.edu</t>
  </si>
  <si>
    <t>;212-342-1969;212-305-1485</t>
  </si>
  <si>
    <t>_x000D_&lt;br&gt;        Inclusion Criteria:_x000D_&lt;br&gt;_x000D_&lt;br&gt;          -  MS Diagnosis_x000D_&lt;br&gt;_x000D_&lt;br&gt;          -  18 years or older_x000D_&lt;br&gt;_x000D_&lt;br&gt;        Exclusion Criteria:_x000D_&lt;br&gt;_x000D_&lt;br&gt;          -  None_x000D_&lt;br&gt;</t>
  </si>
  <si>
    <t>Rate of completion;Rate of adherence</t>
  </si>
  <si>
    <t>A Multicenter, Single-Treatment Study to Assess the Safety and Preliminary Efficacy of Lyophilized Lucinactant in Adults With COVID-19 Associated Acute Lung Injury</t>
  </si>
  <si>
    <t>Drug: Lucinactant</t>
  </si>
  <si>
    <t>https://clinicaltrials.gov/show/NCT04389671</t>
  </si>
  <si>
    <t>The Safety and Preliminary Efficacy of Lucinactant in Adults With COVID-19</t>
  </si>
  <si>
    <t>NCT04389671</t>
  </si>
  <si>
    <t>Windtree Therapeutics</t>
  </si>
  <si>
    <t>COVID-19;Acute Lung Injury/Acute Respiratory Distress Syndrome (ARDS)</t>
  </si>
  <si>
    <t>Steven Keller, MD, PhD;Yuh-Chin T Huang, MD, MHS;Phillip D Simmons, MS;Steve Keller, MD</t>
  </si>
  <si>
    <t>;;psimmons@windtreetx.com;</t>
  </si>
  <si>
    <t>;;215-488-7300;</t>
  </si>
  <si>
    <t>Brigham &amp; Women's Hospital, Boston, MA;Duke University;</t>
  </si>
  <si>
    <t>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t>
  </si>
  <si>
    <t>Oxygenation index (OI) area under the curve (AUC)0-12</t>
  </si>
  <si>
    <t>A Pilot Study Evaluating the Effect of NT-I7, a Long Acting Interleukin-7, to Enhance Immune Clearance of SARS-CoV-2</t>
  </si>
  <si>
    <t>Biological: NT-17;Drug: Placebo;Other: Supportive care;Procedure: Peripheral blood draw</t>
  </si>
  <si>
    <t>https://clinicaltrials.gov/show/NCT04380948</t>
  </si>
  <si>
    <t>A Pilot Study Evaluating the Effect of NT-I7, a Long Acting Interleukin-7, to Enhance Immune Clearance of SARS-CoV-2 (COVID-19)</t>
  </si>
  <si>
    <t>NCT04380948</t>
  </si>
  <si>
    <t>Jian Campian, M.D., Ph.D.;Jian Campian, M.D., Ph.D.;Jian Campian, M.D., Ph.D.</t>
  </si>
  <si>
    <t>;campian.jian@wustl.edu;campian.jian@wustl.edu</t>
  </si>
  <si>
    <t>;314-362-5677;314-362-5677</t>
  </si>
  <si>
    <t>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t>
  </si>
  <si>
    <t>Change in absolute lymphocyte count (ALC)</t>
  </si>
  <si>
    <t>Open Label, parallel arm, phase I/II clinical trial to evaluate Safety and efficacy of Convalescent Plasma as Therapy for Covid-19 Severe SARS-CoV-2 Disease</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</si>
  <si>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</si>
  <si>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http://www.ctri.nic.in/Clinicaltrials/pmaindet2.php?trialid=42849</t>
  </si>
  <si>
    <t>Evaluation of safety and efficacy of convalescent plasma in COVID-19 patients</t>
  </si>
  <si>
    <t>CTRI/2020/04/024804</t>
  </si>
  <si>
    <t>International Stemcell Services Ltd</t>
  </si>
  <si>
    <t>Meena Dalal</t>
  </si>
  <si>
    <t>681, 17th Cross Road, JP Nagar 6th Phase, KR Layout, Bengaluru, Karnataka- 560078</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</si>
  <si>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</si>
  <si>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</si>
  <si>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</si>
  <si>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</si>
  <si>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Oronasopharyngeal 254 nm ultraviolet C therapy for asymptomatic to mild cases of Corona Virus Disease-2019: A randomized controlled study</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</si>
  <si>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</si>
  <si>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http://www.ctri.nic.in/Clinicaltrials/pmaindet2.php?trialid=44171</t>
  </si>
  <si>
    <t>A study of 254nm UVC ray therapy in pharynx for asymptomatic to mild cases of Corona Virus Disease</t>
  </si>
  <si>
    <t>CTRI/2020/06/025766</t>
  </si>
  <si>
    <t>Dr Jagdeep Kakadia</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</si>
  <si>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</si>
  <si>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</si>
  <si>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</si>
  <si>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</si>
  <si>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</si>
  <si>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Proportion of patients virologicaly cured on (asymptomatic and mild cases) &lt;br/ &gt;&lt;br&gt;Proportion of patients clinically cured (mild cases)Timepoint: Day 1, 3, and 5</t>
  </si>
  <si>
    <t>Utiliza√ß√£o da Enoxaparina em Dose Anticoagulante em Pacientes Hospitalizados Com s√≠ndrome respirat√≥ria Aguda Grave Por COVID-19</t>
  </si>
  <si>
    <t>Drug: Therapeutic anticoagulation</t>
  </si>
  <si>
    <t>https://clinicaltrials.gov/show/NCT04444700</t>
  </si>
  <si>
    <t>A Pragmatic Randomized Controlled Trial of Therapeutic Anticoagulation Versus Standard Care as a Rapid Response to (SARS-CoV-2) COVID-19 Pandemic</t>
  </si>
  <si>
    <t>NCT04444700</t>
  </si>
  <si>
    <t>COVID;Coronavirus Infection;Severe Acute Respiratory Syndrome;Thromboembolism, Venous;Anticoagulants and Bleeding Disorders</t>
  </si>
  <si>
    <t>July 4, 2020</t>
  </si>
  <si>
    <t>RAPID-BRAZIL</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</si>
  <si>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</si>
  <si>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</si>
  <si>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</si>
  <si>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</si>
  <si>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t>
  </si>
  <si>
    <t>Composite main outcome</t>
  </si>
  <si>
    <t>The Efficacy and Safety of Thalidomide Combined With Low-dose Hormones in the Treatment of Severe New Coronavirus (COVID-19) Pneumonia: a Prospective, Multicenter, Randomized, Double-blind, Placebo, Parallel Controlled Clinical Study</t>
  </si>
  <si>
    <t>Drug: placebo;Drug: Thalidomide</t>
  </si>
  <si>
    <t>https://clinicaltrials.gov/show/NCT04273581</t>
  </si>
  <si>
    <t>The Efficacy and Safety of Thalidomide Combined With Low-dose Hormones in the Treatment of Severe COVID-19</t>
  </si>
  <si>
    <t>NCT04273581</t>
  </si>
  <si>
    <t>February 18, 2020</t>
  </si>
  <si>
    <t>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t>
  </si>
  <si>
    <t>An Open-Label Randomized Controlled, Proof-of-Concept (PoC) Study to
Evaluate the Safety and Efficacy of selected Siddha formulations in patients
diagnosed with COVID-19</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</si>
  <si>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</si>
  <si>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http://www.ctri.nic.in/Clinicaltrials/pmaindet2.php?trialid=44259</t>
  </si>
  <si>
    <t>CTRI/2020/06/025762</t>
  </si>
  <si>
    <t>Randomized, Parallel Group Trial
  Method of generating randomization sequence:Other  Method of allocation concealment:An Open list of random numbers  Blinding and masking:Not Applicable</t>
  </si>
  <si>
    <t>Dr G J Christian</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</si>
  <si>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</si>
  <si>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</si>
  <si>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</si>
  <si>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Outcome would be measured through Reduction of symptoms and Recovery of patients from COVID 19 disease compared to patients taking only standard of care treatment at specific time points.Timepoint: 6 months</t>
  </si>
  <si>
    <t>A prospective multi-center open trial to evaluate the safety and efficacy of triple combination therapy of  lopinavir , ritonavir and hydroxychloroquine sulfate in patients infected with COVID-19.</t>
  </si>
  <si>
    <t>oral administration of lopinavir, ritonavir and hydroxychloroquine with or without oseltamivir</t>
  </si>
  <si>
    <t>https://jrct.niph.go.jp/latest-detail/jRCTs031190227</t>
  </si>
  <si>
    <t>Triple combination therapy in patients infected with COVID-19</t>
  </si>
  <si>
    <t>JPRN-jRCTs031190227</t>
  </si>
  <si>
    <t>3-39-15 Showa-mchi, Maebashi-shi,Gunma</t>
  </si>
  <si>
    <t>Gunma University Hospital</t>
  </si>
  <si>
    <t>Exclusion criteria: past history of hypersensitivity to lopinavir, ritonavir, hydroxychloroquine or oseltamivir&lt;br&gt;pregnancy</t>
  </si>
  <si>
    <t>A Randomized, Double-Blind, Placebo-Controlled Phase IIa Study of Hydroxychloroquine, Vitamin C, Vitamin D, and Zinc for the Prevention of COVID-19 Infection</t>
  </si>
  <si>
    <t>Drug: Hydroxychloroquine;Dietary Supplement: Vitamin C;Dietary Supplement: Vitamin D;Dietary Supplement: Zinc</t>
  </si>
  <si>
    <t>https://clinicaltrials.gov/show/NCT04335084</t>
  </si>
  <si>
    <t>A Study of Hydroxychloroquine, Vitamin C, Vitamin D, and Zinc for the Prevention of COVID-19 Infection</t>
  </si>
  <si>
    <t>NCT04335084</t>
  </si>
  <si>
    <t>Allocation: Randomized. Intervention model: Single Group Assignment. Primary purpose: Prevention. Masking: Double (Participant, Investigator).</t>
  </si>
  <si>
    <t>COVID-19;Coronavirus Infection;Sars-CoV2;Corona Virus Infection;COVID;Coronavirus;Coronavirus-19;Coronavirus 19</t>
  </si>
  <si>
    <t>HELPCOVID-19</t>
  </si>
  <si>
    <t>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t>
  </si>
  <si>
    <t>Prevention of COVID-19 symptoms as recorded in a daily diary;Safety as determined by presence or absence of Adverse Events and Serious Adverse Events</t>
  </si>
  <si>
    <t>The Application of Hyperbaric Oxygen Therapy in Non-ventilated COVID-19 Patients - Randomized Controlled Trial</t>
  </si>
  <si>
    <t>Device: Hyperbaric Chamber</t>
  </si>
  <si>
    <t>https://clinicaltrials.gov/show/NCT04409886</t>
  </si>
  <si>
    <t>Hyperbaric Oxygen Therapy in Non-ventilated COVID-19 Patients</t>
  </si>
  <si>
    <t>NCT04409886</t>
  </si>
  <si>
    <t>COVID, Coronavirus</t>
  </si>
  <si>
    <t>HBOT</t>
  </si>
  <si>
    <t>Ory Wiesel, MD;Ory Wiesel, MD</t>
  </si>
  <si>
    <t>;owiesel@maimonidesmed.org</t>
  </si>
  <si>
    <t>;718-283-7936</t>
  </si>
  <si>
    <t>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t>
  </si>
  <si>
    <t>SpO2;Oxygenation index</t>
  </si>
  <si>
    <t>Efficacy of Novel Agents for Treatment of SARS-CoV-2 Infection Among High-Risk Outpatient Adults: An Adaptive Randomized Platform Trial</t>
  </si>
  <si>
    <t>Drug: Ascorbic Acid;Drug: Hydroxychloroquine Sulfate;Drug: Azithromycin;Drug: Folic Acid;Drug: Lopinavir 200 MG / Ritonavir 50 MG [Kaletra]</t>
  </si>
  <si>
    <t>https://clinicaltrials.gov/show/NCT04354428</t>
  </si>
  <si>
    <t>Treatment for COVID-19 in High-Risk Adult Outpatients</t>
  </si>
  <si>
    <t>NCT04354428</t>
  </si>
  <si>
    <t>Christine Johnston, MD, MPH</t>
  </si>
  <si>
    <t>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COVID-19 symptoms, based on the following criteria: At least TWO of the following_x000D_&lt;br&gt;             symptoms: Fever (= 38¬∫C), chills, rigors, myalgia, headache, sore throat, new_x000D_&lt;br&gt;             olfactory and taste disorder(s), OR o At least ONE of the following symptoms: cough,_x000D_&lt;br&gt;             shortness of breath or difficulty breathing (Lopinavir-Ritonavir Platform)_x000D_&lt;br&gt;_x000D_&lt;br&gt;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and known risk of torsades de points._x000D_&lt;br&gt;             These medications may include some antipsychotic and antidepressant medications._x000D_&lt;br&gt;             (Lopinavir-Ritonavir Platform)_x000D_&lt;br&gt;_x000D_&lt;br&gt;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t>
  </si>
  <si>
    <t>COVID-19 symptom resolution rates [Lopinavir-ritonavir arm only];Change in upper respiratory viral shedding;Incidence of hospitalization or mortality;Lower respiratory tract infection (LRTI) rates</t>
  </si>
  <si>
    <t>Detection of SARS-CoV-2 in Follicular Fluid and Cumu-lus-oocyte-complexes From COVID-19 Patients During Controlled Ovarian Stimulation for ICSI Treatment</t>
  </si>
  <si>
    <t>Diagnostic Test: Blood sample</t>
  </si>
  <si>
    <t>https://clinicaltrials.gov/show/NCT04425317</t>
  </si>
  <si>
    <t>Detection of SARS-CoV-2 in Follicular Fluid and Cumulus-oocyte-complexes in COVID-19 Patients</t>
  </si>
  <si>
    <t>NCT04425317</t>
  </si>
  <si>
    <t>CRG UZ Brussel</t>
  </si>
  <si>
    <t>Infertility;COVID;IVF</t>
  </si>
  <si>
    <t>COVID_OFF</t>
  </si>
  <si>
    <t>Liese Boudry, MD;Liese Boudry, MD</t>
  </si>
  <si>
    <t>liese.boudry@uzbrussel.be;</t>
  </si>
  <si>
    <t>+324776648;</t>
  </si>
  <si>
    <t>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t>
  </si>
  <si>
    <t>Presence or absence of SARS-CoV-2 in follicular fluid, cumulus cells, immature oocytes and endometrium</t>
  </si>
  <si>
    <t>A Randomized Controlled Trial for Qingyi No. 4 Compound in the treatment of Convalescence Patients of Novel Coronavirus Pneumonia (COVID-19)</t>
  </si>
  <si>
    <t>experimental group :Traditional Chinese medicine compound granules + western medicine symptomatic treatment;control group :western medicine symptomatic treatment  ;</t>
  </si>
  <si>
    <t>http://www.chictr.org.cn/showproj.aspx?proj=49599</t>
  </si>
  <si>
    <t>ChiCTR2000029947</t>
  </si>
  <si>
    <t>experimental group :100;control group :100;</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</si>
  <si>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</si>
  <si>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</si>
  <si>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Lung function;</t>
  </si>
  <si>
    <t>DISulfiram for COvid-19 (DISCO) Trial: A Phase 2 Double-Blind, Randomized Placebo-Controlled Trial of Disulfiram Compared to Standard Supportive Care in Outpatients With Symptomatic COVID-19</t>
  </si>
  <si>
    <t>https://clinicaltrials.gov/show/NCT04485130</t>
  </si>
  <si>
    <t>DISulfiram for COvid-19 (DISCO) Trial</t>
  </si>
  <si>
    <t>NCT04485130</t>
  </si>
  <si>
    <t>DISCO</t>
  </si>
  <si>
    <t>Sulggi A Lee, MD PhD;Sulggi A Lee, MD PhD</t>
  </si>
  <si>
    <t>;Sulggi.Lee@ucsf.edu</t>
  </si>
  <si>
    <t>;415-735-5127</t>
  </si>
  <si>
    <t>University of California, San Francisco;</t>
  </si>
  <si>
    <t>_x000D_&lt;br&gt;        Inclusion Criteria:_x000D_&lt;br&gt;_x000D_&lt;br&gt;          -  Willing and able to provide written informed consent, and_x000D_&lt;br&gt;_x000D_&lt;br&gt;          -  Age &gt;= 18 years, and_x000D_&lt;br&gt;_x000D_&lt;br&gt;          -  SARS-CoV-2 positive PCR (nucleic acid) test within the preceding 7 days, and_x000D_&lt;br&gt;_x000D_&lt;br&gt;          -  Not currently hospitalized, and_x000D_&lt;br&gt;_x000D_&lt;br&gt;          -  Willing to abstain from any alcohol during the two week period in which disulfiram_x000D_&lt;br&gt;             will be administered and during the two week period immediately after disulfiram_x000D_&lt;br&gt;             administration._x000D_&lt;br&gt;_x000D_&lt;br&gt;          -  Both male and female subjects are eligible. Females of childbearing potential must_x000D_&lt;br&gt;             have a negative pregnancy test at screening and agree to use a double-barrier method_x000D_&lt;br&gt;             of contraception throughout the study period._x000D_&lt;br&gt;_x000D_&lt;br&gt;        Exclusion Criteria:_x000D_&lt;br&gt;_x000D_&lt;br&gt;          -  Pregnant, breastfeeding, or unwilling to practice birth control during participation_x000D_&lt;br&gt;             in the study_x000D_&lt;br&gt;_x000D_&lt;br&gt;          -  Active malignancy requiring systemic chemotherapy or surgery in the preceding 3 months_x000D_&lt;br&gt;             or for whom such therapies are expected in the subsequent 6 months_x000D_&lt;br&gt;_x000D_&lt;br&gt;          -  Decompensated liver disease as defined by the presence of ascites, encephalopathy,_x000D_&lt;br&gt;             esophageal or gastric varices, or persistent jaundice_x000D_&lt;br&gt;_x000D_&lt;br&gt;          -  Serious illness requiring systemic treatment and/or hospitalization in the 3 months_x000D_&lt;br&gt;             prior to study enrollment_x000D_&lt;br&gt;_x000D_&lt;br&gt;          -  Concurrent treatment with immunomodulatory drugs, and/or exposure to any_x000D_&lt;br&gt;             immunomodulatory drug in the 4 weeks prior to study enrollment (e.g. corticosteroid_x000D_&lt;br&gt;             therapy equal to or exceeding a dose of 15 mg/day of prednisone for more than 10 days,_x000D_&lt;br&gt;             IL-2, interferon-alpha, methotrexate, cancer chemotherapy). NOTE: use of inhaled or_x000D_&lt;br&gt;             nasal steroid is not exclusionary._x000D_&lt;br&gt;_x000D_&lt;br&gt;          -  Serious medical or psychiatric illness that, in the opinion of the site investigator,_x000D_&lt;br&gt;             would interfere with the ability to adhere to study requirements or to give informed_x000D_&lt;br&gt;             consent._x000D_&lt;br&gt;_x000D_&lt;br&gt;          -  Current alcohol use disorder or hazardous alcohol use (&gt;7 drinks per week for women or_x000D_&lt;br&gt;             &gt; 14 drinks per week for men) as determined by clinical evaluation._x000D_&lt;br&gt;_x000D_&lt;br&gt;          -  Current use of any drug formulation that contains alcohol or that might contain_x000D_&lt;br&gt;             alcohol_x000D_&lt;br&gt;_x000D_&lt;br&gt;          -  Current use of warfarin._x000D_&lt;br&gt;_x000D_&lt;br&gt;          -  Clinically active hepatitis determined by the study physician; ALT or AST &gt; 3 x the_x000D_&lt;br&gt;             upper limit of normal or total bilirubin outside the normal range._x000D_&lt;br&gt;_x000D_&lt;br&gt;          -  Allergy to rubber or thiuram derivatives_x000D_&lt;br&gt;</t>
  </si>
  <si>
    <t>Immunologic impact of 5 days of disulfiram, as measured by the fold-change in plasma levels of pro-inflammatory cytokines (e.g, interleukin 6, interleukin 1-beta, etc.).</t>
  </si>
  <si>
    <t>The effect of Famotidine on the improvement of patients with COVID-19</t>
  </si>
  <si>
    <t>Intervention 1: Intervention group: Group A receives standard pharmacotherapy according to the treatment protocols of the National Committee of COVID-19 and oral famotidine 160 mg (Manufactured by Chemidarou Pharmaceutical Company) four times a day until the day of discharge, for a maximum of fourteen days. Vital signs of patients are also checked at regular intervals and frequently.                                                         Standard pharmacotherapy according to the treatment protocols of the National Committee of COVID-19 includes Hydroxychloroquine / Chloroquine Phosphate: Hydroxychloroquine sulfate tablets 200 mg or chloroquine phosphate tablets 250 mg (equivalent to 150 mg base dose) 2 tablets every 12 hours on the first day and then one tablet every 12 hours for at least 7 days and up to 14 days. One of the following medications at the discretion and diagnosis of the treating physician: kaletra tablets (Lopinavir / Ritonavir) 50/200 mg every 12 hours 2 pieces after meals for at least 7 days and a maximum of 14 days. Tablets (Atazanavir / Ritonavir) 300/100 One tablet daily with food or Atazanavir 400 mg daily for at least 7 days and up to 14 days. Intervention 2: Control group: Group B receives standard drug therapy according to the treatment protocols of the National Committee COVID-19 and placebo in the form of oral tablets four times a day, daily until patients are discharged, for a maximum of fourteen days.                                       Standard pharmacotherapy according to the treatment protocols of the National Committee of COVID-19 includes Hydroxychloroquine / Chloroquine Phosphate: Hydroxychloroquine sulfate tablets 200 mg or chloroquine phosphate tablets 250 mg (equivalent to 150 mg base dose) 2 tablets every 12 hours on the first da</t>
  </si>
  <si>
    <t>http://en.irct.ir/trial/49657</t>
  </si>
  <si>
    <t>Famotidine and COVID-19</t>
  </si>
  <si>
    <t>IRCT20200509047364N2</t>
  </si>
  <si>
    <t>Inclusion criteria: All COVID-19 patients whose disease has been confirmed by the PCR test for SARS-Cov-2.&lt;br&gt;Signing the written consent of the study participant.</t>
  </si>
  <si>
    <t>Exclusion criteria: All Immunocompromised patients&lt;br&gt;End stage renal disease&lt;br&gt;Moderate renal insufficiency (creatinine clearance 30-50 mL/min)&lt;br&gt;stage 4 sever chronic kidney disease&lt;br&gt;requiring dialysis (i.e creatinine clearance &lt;30 mL/min)&lt;br&gt;History of hepatic disease&lt;br&gt;History of hepatitis C infection&lt;br&gt;History of alcoholism&lt;br&gt;G-6-PD (glucose-6-phosphate dehydrogenase deficiency)&lt;br&gt;ALT/AST &gt;5 times the upper limit of normal.&lt;br&gt;History of or evidence of QT prolongation on ECG examination&lt;br&gt;History of psoriasis&lt;br&gt;History of porphyria&lt;br&gt;Pregnancy&lt;br&gt;Use of oral contraceptive pills (OCP)&lt;br&gt;Concomitant use of Dasatinib&lt;br&gt;Concomitant use of Neratinib&lt;br&gt;Concomitant use of Ozanimod&lt;br&gt;Concomitant use of Pazopanib&lt;br&gt;Concomitant use of Rilpivirine&lt;br&gt;Concomitant use of Siponimod&lt;br&gt;Concomitant use of Tizanidine&lt;br&gt;Allergy to any study medication</t>
  </si>
  <si>
    <t>Respiratory rate. Timepoint: At the beginning of the study (before the intervention) and day 14 after the intervention or the day of patient's discharge. Method of measurement: Pulse oximeter.;Oxygen saturation state. Timepoint: At the beginning of the study (before the intervention) and day 14 after the intervention or the day of patient's discharge. Method of measurement: Pulse oximeter.;Lung infiltration status. Timepoint: At the beginning of the study (before the intervention) and day 14 after the intervention or the day of patient's discharge. Method of measurement: Chest X-ray.;Lactate Dehydrogenase(LDH) level's. Timepoint: At the beginning of the study (before the intervention) and day 14 after the intervention or the day of patient's discharge. Method of measurement: Pathobiology laboratory.;C-reactive protein(CRP)  level's. Timepoint: At the beginning of the study (before the intervention) and day 14 after the intervention or the day of patient's discharge. Method of measurement: Pathobiology laboratory.;Lymphocyte count. Timepoint: At the beginning of the study (before the intervention) and day 14 after the intervention or the day of patient's discharge. Method of measurement: Pathobiology laboratory.;Platelet count. Timepoint: At the beginning of the study (before the intervention) and day 14 after the intervention or the day of patient's discharge. Method of measurement: Pathobiology laboratory.</t>
  </si>
  <si>
    <t>Comparative Study of Hydroxychloroquine and Ivermectin in COVID-19 Prophylaxis</t>
  </si>
  <si>
    <t>Drug: Hydroxychloroquine;Drug: Ivermectin</t>
  </si>
  <si>
    <t>https://clinicaltrials.gov/show/NCT04384458</t>
  </si>
  <si>
    <t>NCT04384458</t>
  </si>
  <si>
    <t>Nucleo De Pesquisa E Desenvolvimento De Medicamentos Da Universidade Federal Do Ceara</t>
  </si>
  <si>
    <t>Elisabete A Moraes, Professor;Elisabete A Moraes, Professor</t>
  </si>
  <si>
    <t>betemora@ufc.br;betemora@ufc.br</t>
  </si>
  <si>
    <t>+5585991219290;+5585991219290</t>
  </si>
  <si>
    <t>_x000D_&lt;br&gt;        Inclusion Criteria:_x000D_&lt;br&gt;_x000D_&lt;br&gt;          -  Aged 18 - 70 years;_x000D_&lt;br&gt;_x000D_&lt;br&gt;          -  Professionals working in areas of high exposure and high risk of transmission of_x000D_&lt;br&gt;             SARS-COV-2;_x000D_&lt;br&gt;_x000D_&lt;br&gt;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magnesium lower than 1.7 mg/dL;_x000D_&lt;br&gt;_x000D_&lt;br&gt;          -  QTc interval &gt; 470 ms for man and &gt; 480 ms for woman;_x000D_&lt;br&gt;_x000D_&lt;br&gt;          -  Weight &lt; 40 kg;_x000D_&lt;br&gt;</t>
  </si>
  <si>
    <t>Proportion of participants in whom there was a positivity for SARS-CoV-2.</t>
  </si>
  <si>
    <t>Effects of  a Persian diet"nokhod-ab"  on corona virus-related fatigue in patients living in accommodation</t>
  </si>
  <si>
    <t>Intervention 1: Intervention group: Administrating 80 cc"nokhod-ab" tree times a day for two weeks. Intervention 2: Control group: They do not receive treatment. Follow this group only to complete the questionnaires at specific intervals.</t>
  </si>
  <si>
    <t>http://en.irct.ir/trial/47645</t>
  </si>
  <si>
    <t>Effects of nokhod-ab on fatigue</t>
  </si>
  <si>
    <t>IRCT20200115046144N2</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</si>
  <si>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</si>
  <si>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</si>
  <si>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</si>
  <si>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</si>
  <si>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</si>
  <si>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</si>
  <si>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Exclusion criteria: &lt;br&gt;                Severe kidney disease&lt;br&gt;                Liver failure&lt;br&gt;                Having gout&lt;br&gt;                High uric acid&lt;br&gt;                Taking medications that induce fatigue&lt;br&gt;</t>
  </si>
  <si>
    <t>Score of Fatigue Severity "Visual Analogue Fatigue Scale". Timepoint: Before the intervention,after the intervention(2 weeks later). Method of measurement: Using Visual Analogue Fatigue Scale questionnaire.</t>
  </si>
  <si>
    <t>A Multi-center, Randomized, Double Blind, Placebo Controlled Clinical Trial Evaluating the Efficacy and Safety of Favipiravir in Moderate to Severe COVID-19 Patients</t>
  </si>
  <si>
    <t>Drug: AVIGAN;Drug: Placebo Comparator</t>
  </si>
  <si>
    <t>https://clinicaltrials.gov/show/NCT04529499</t>
  </si>
  <si>
    <t>Clinical Trial Evaluating the Efficacy and Safety of Favipiravir in Moderate to Severe COVID-19 Patients</t>
  </si>
  <si>
    <t>NCT04529499</t>
  </si>
  <si>
    <t>Sagar Munjal, MD, MS;Srinivas Shenoy, MD</t>
  </si>
  <si>
    <t>;srinivasshenoyb@drreddys.com</t>
  </si>
  <si>
    <t>;609-955-0249</t>
  </si>
  <si>
    <t>Vice President/Head of Clinical Development,Operations &amp; Medical Affairs;</t>
  </si>
  <si>
    <t>_x000D_&lt;br&gt;        Inclusion Criteria:_x000D_&lt;br&gt;_x000D_&lt;br&gt;          1. Male and female patients aged 21 to 80 years (both inclusive)_x000D_&lt;br&gt;_x000D_&lt;br&gt;          2. Patients who have tested positive for SARS-CoV-2 by Reverse Transcriptase-Polymerase_x000D_&lt;br&gt;             Chain Reaction (RT-PCR) assay using a respiratory tract sample (either nasopharyngeal_x000D_&lt;br&gt;             swab OR oropharyngeal swab OR nasal aspirate OR tracheobronchial aspirate) collected_x000D_&lt;br&gt;             within 72 hours of randomization_x000D_&lt;br&gt;_x000D_&lt;br&gt;          3. Patients should be hospitalized_x000D_&lt;br&gt;_x000D_&lt;br&gt;          4. Patients having moderate or severe COVID-19* with a score of &gt; 4 on the 10-point_x000D_&lt;br&gt;             ordinal scale of clinical status used by WHO in the SOLIDARITY trial at baseline_x000D_&lt;br&gt;             assessment [i.e., patients with blood oxygen saturation (SpO2) &lt;95% at rest on room_x000D_&lt;br&gt;             air at sea level and requiring supplemental oxygen]._x000D_&lt;br&gt;_x000D_&lt;br&gt;             *Note: This includes patients clinically assigned as:_x000D_&lt;br&gt;_x000D_&lt;br&gt;             I. 'moderate' COVID-19_x000D_&lt;br&gt;_x000D_&lt;br&gt;               1. symptoms which could include fever, cough, sore throat, malaise, headache, muscle_x000D_&lt;br&gt;                  pain, gastrointestinal symptoms or shortness of breath with exertion and/or_x000D_&lt;br&gt;                  clinical signs, such as respiratory rate =20 breaths per minute or heart rate =90_x000D_&lt;br&gt;                  beats per minute AND_x000D_&lt;br&gt;_x000D_&lt;br&gt;               2. blood oxygen saturation (SpO2) of 94% at rest on room air at sea level_x000D_&lt;br&gt;_x000D_&lt;br&gt;             II. 'severe' COVID-19_x000D_&lt;br&gt;_x000D_&lt;br&gt;               1. symptoms which could include any symptom of moderate illness or shortness of_x000D_&lt;br&gt;                  breath at rest, or respiratory distress and/or clinical signs, such as_x000D_&lt;br&gt;                  respiratory rate =30 per minute or heart rate =125 per minute AND_x000D_&lt;br&gt;_x000D_&lt;br&gt;               2. blood oxygen saturation (SpO2) =93% on room air at sea level or PaO2/FiO2 &lt;300*_x000D_&lt;br&gt;_x000D_&lt;br&gt;             The above-mentioned definitions of COVID-19 severity are adapted from the FDA Guidance_x000D_&lt;br&gt;             document "COVID-19: Developing Drugs and Biological Products for Treatment or_x000D_&lt;br&gt;             Prevention - Guidance for Industry Final Document" dated May 2020._x000D_&lt;br&gt;_x000D_&lt;br&gt;          5. Female patients of childbearing potential*_x000D_&lt;br&gt;_x000D_&lt;br&gt;               1. must have a negative serum pregnancy test at screening_x000D_&lt;br&gt;_x000D_&lt;br&gt;               2. should not be lactating; and not planning to become pregnant/breast feed during_x000D_&lt;br&gt;                  the treatment period and for 7 days after the last dose of study medication._x000D_&lt;br&gt;_x000D_&lt;br&gt;               3. should commit to the use of TWO forms of study-acceptable contraception methods,_x000D_&lt;br&gt;                  including a barrier method (eg. diaphragm) along with one or more of the_x000D_&lt;br&gt;                  following methods of contraception for the duration of the treatment period and_x000D_&lt;br&gt;                  for 7 days after the last dose of study medication: i) hormonal methods_x000D_&lt;br&gt;                  [insertable, injectable, transdermal, or combination oral (estrogen+ progestin)],_x000D_&lt;br&gt;                  or ii) intrauterine contraceptive device_x000D_&lt;br&gt;_x000D_&lt;br&gt;             Note: Female patients who are sexually abstinent or whose male sexual partner has_x000D_&lt;br&gt;             undergone vasectomy at least three months prior to the start of study treatment in the_x000D_&lt;br&gt;             trial may be enrolled at the Investigator's discretion, provided that they are_x000D_&lt;br&gt;             counseled to remain sexually inactive for the duration of the study and understand the_x000D_&lt;br&gt;             possible risks involved in getting pregnant during the study. Patients must also agree_x000D_&lt;br&gt;             to use TWO forms of study-acceptable contraception methods should they become sexually_x000D_&lt;br&gt;             active during the treatment period and for 7 days after the last dose of study_x000D_&lt;br&gt;             medication._x000D_&lt;br&gt;_x000D_&lt;br&gt;             *Note: A female patient is considered of childbearing potential unless she is:_x000D_&lt;br&gt;_x000D_&lt;br&gt;               1. postmenopausal for at least 12 months prior to study product administration, or_x000D_&lt;br&gt;_x000D_&lt;br&gt;               2. without a uterus and/or both ovaries or has been surgically sterilized (i.e,_x000D_&lt;br&gt;                  tubal ligation or has a fallopian tube blocking coil) for at least 6 months prior_x000D_&lt;br&gt;                  to study product administration._x000D_&lt;br&gt;_x000D_&lt;br&gt;          6. Male patients should agree to abstain from sexual intercourse or to use double-barrier_x000D_&lt;br&gt;             contraception (e.g. condom with spermicide) for the duration of the treatment period_x000D_&lt;br&gt;             in the study and for at least 7 days after receiving the last dose of study_x000D_&lt;br&gt;             medication. Male patients should also avoid semen donation or providing semen for_x000D_&lt;br&gt;             in-vitro fertilization during the above-mentioned duration._x000D_&lt;br&gt;_x000D_&lt;br&gt;          7. Able and willing to provide informed consent_x000D_&lt;br&gt;_x000D_&lt;br&gt;          8. Able to understand the trial requirements and comply with trial medications and_x000D_&lt;br&gt;             assessments in the opinion of the Investigator_x000D_&lt;br&gt;_x000D_&lt;br&gt;          9. Should not have received investigational treatment from participation in another_x000D_&lt;br&gt;             clinical trial within 30 days prior to randomization in the current trial and agrees_x000D_&lt;br&gt;             not to participate in other clinical studies during the entire study period_x000D_&lt;br&gt;_x000D_&lt;br&gt;        Exclusion Criteria:_x000D_&lt;br&gt;_x000D_&lt;br&gt;          1. Critically ill patients, defined as those who are candidates for endotracheal_x000D_&lt;br&gt;             intubation and mechanical ventilation, oxygen delivered by high- flow nasal cannula,_x000D_&lt;br&gt;             (heated, humidified, oxygen delivered via reinforced nasal cannula at flow rates &gt;20_x000D_&lt;br&gt;             L/min with fraction of delivered oxygen =0.5), non-invasive positive pressure_x000D_&lt;br&gt;             ventilation, Extracorporeal Membrane Oxygenation (ECMO) , or clinical diagnosis of_x000D_&lt;br&gt;             respiratory failure (i.e., clinical need for one of the preceding therapies, but_x000D_&lt;br&gt;             preceding therapies not able to be administered in setting of resource limitation) and_x000D_&lt;br&gt;             those with shock (defined by systolic blood pressure (BP) &lt;90 mm Hg, or diastolic BP_x000D_&lt;br&gt;             &lt;60 mm Hg or requiring vasopressors) or multi-organ dysfunction/failure, at baseline_x000D_&lt;br&gt;_x000D_&lt;br&gt;             Note: The above-mentioned definition of 'critically ill' COVID-19 patients is as_x000D_&lt;br&gt;             defined in the FDA Guidance document "COVID-19: Developing Drugs and Biological_x000D_&lt;br&gt;             Products for Treatment or Prevention - Guidance for Industry Final Document" dated May_x000D_&lt;br&gt;             2020_x000D_&lt;br&gt;_x000D_&lt;br&gt;          2. Patients in whom the first onset of symptoms/signs suggestive of COVID-19 illness was_x000D_&lt;br&gt;             observed &gt;10 days earlier to the baseline assessment and randomization_x000D_&lt;br&gt;_x000D_&lt;br&gt;          3. Patients who have used interferon beta 1-a (IFN-√ü-1a) preparations or drugs with_x000D_&lt;br&gt;             reported anti-viral action against SARS-CoV-2 (hydroxychloroquine sulfate, chloroquine_x000D_&lt;br&gt;             phosphate, lopinavir-ritonavir combination drugs, ciclesonide, nafamostat mesylate,_x000D_&lt;br&gt;             camostat mesylate) within 8 days after development of fever (=37.5¬∞C)_x000D_&lt;br&gt;_x000D_&lt;br&gt;             Note: The above-mentioned exclusion criterion is not applicable in case of patients_x000D_&lt;br&gt;             with history of human immunodeficiency virus infection or infective hepatitis in whom_x000D_&lt;br&gt;             use of anti-viral drugs or interferons are prescribed for treatment of the underlying_x000D_&lt;br&gt;             condition and who are currently receiving one or more of these medications (as_x000D_&lt;br&gt;             maintenance treatment) at the time of randomization. The infection episode in question_x000D_&lt;br&gt;             is a relapse of, or reinfection with SARS-CoV-2_x000D_&lt;br&gt;_x000D_&lt;br&gt;          4. Patients suspected to have a complication of congestive cardiac failure based on_x000D_&lt;br&gt;             Investigator's clinical judgement_x000D_&lt;br&gt;_x000D_&lt;br&gt;          5. Patients with moderate and severe hepatic dy</t>
  </si>
  <si>
    <t>Primary Efficacy Endpoint: Time to resolution of hypoxia (Stage I)</t>
  </si>
  <si>
    <t>Timing of Corticosteroids in COVID-19</t>
  </si>
  <si>
    <t>Drug: Early-Dexamethasone;Drug: Late-Dexamethasone</t>
  </si>
  <si>
    <t>https://clinicaltrials.gov/show/NCT04530409</t>
  </si>
  <si>
    <t>NCT04530409</t>
  </si>
  <si>
    <t>Covid19;Corticosteroids</t>
  </si>
  <si>
    <t>Emad R Issak;Emad R Issak, MD;Emad R Issak, MD</t>
  </si>
  <si>
    <t>_x000D_&lt;br&gt;        Inclusion Criteria:_x000D_&lt;br&gt;_x000D_&lt;br&gt;          -  any case with COVID-19 more than or equal to 18 years_x000D_&lt;br&gt;_x000D_&lt;br&gt;          -  mild and moderate severity_x000D_&lt;br&gt;_x000D_&lt;br&gt;        Exclusion Criteria:_x000D_&lt;br&gt;_x000D_&lt;br&gt;          -  Any contra-indication for the interventional drug_x000D_&lt;br&gt;_x000D_&lt;br&gt;          -  Mentally disabled cases_x000D_&lt;br&gt;</t>
  </si>
  <si>
    <t>Percentage of cases that will need hospitalization;Percentage of cases that deteriorate to acute respiratory distress syndrome</t>
  </si>
  <si>
    <t>Reducing health care workers absenteeism in SARS-CoV-2 pandemic by enhanced trained immune responses through Bacillus Calmette-Gu√©rin vaccination, a randomized controlled trial (COVID-19). - BCG-CORONA</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</si>
  <si>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</si>
  <si>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https://www.clinicaltrialsregister.eu/ctr-search/search?query=eudract_number:2020-000919-69</t>
  </si>
  <si>
    <t>Reducing health care workers absenteeism in Coronavirus 2019 pandemic nu enhancement of the immune system through vaccination with Bacillus Calmette-Gu√©rin</t>
  </si>
  <si>
    <t>EUCTR2020-000919-69-NL</t>
  </si>
  <si>
    <t>University Medical Center</t>
  </si>
  <si>
    <t>SARS-CoV-2  infection &lt;br&gt;MedDRA version: 20.0
Level: HLT
Classification code 10047490
Term: Virus identification and serology
System Organ Class: 100000004848
;Therapeutic area: Diseases [C] - Virus Diseases [C02]</t>
  </si>
  <si>
    <t>Marc J. M. Bonten</t>
  </si>
  <si>
    <t>M.J.M.Bonten@umcutrecht.nl</t>
  </si>
  <si>
    <t>00318875 503 50</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</si>
  <si>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</si>
  <si>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</si>
  <si>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Main Objective: To reduce absenteeism among HCW with direct patient contacts during the epidemic phase of SARS-CoV-2.;Secondary Objective: To reduce hospital admission, ICU admission or death in HCW with direct patient contacts during the epidemic phase of SARS-CoV-2.;Primary end point(s): Number of days of unplanned absenteeism for any reason ;Timepoint(s) of evaluation of this end point: Between day 0 up to day 180 after inclusion</t>
  </si>
  <si>
    <t>An Open-label, Adaptive Randomized, Controlled Multicenter Study to Evaluate the Efficacy and Safety of RESP301 Plus Standard of Care (SOC) Compared to SOC Alone in Hospitalized Participants With COVID-19 WHO Grade 3&amp;4 (NOCoV2)</t>
  </si>
  <si>
    <t>Drug: RESP301, a Nitric Oxide generating solution;Other: Standard of Care</t>
  </si>
  <si>
    <t>https://clinicaltrials.gov/show/NCT04460183</t>
  </si>
  <si>
    <t>A Study to Assess Efficacy and Safety of RESP301 Plus Standard of Care (SOC) Compared to SOC Alone in Hospitalized Participants With COVID-19</t>
  </si>
  <si>
    <t>NCT04460183</t>
  </si>
  <si>
    <t>Alison Bracchi, MSc</t>
  </si>
  <si>
    <t>alison.bracchi@30.technology</t>
  </si>
  <si>
    <t>_x000D_&lt;br&gt;        Inclusion Criteria:_x000D_&lt;br&gt;_x000D_&lt;br&gt;          1. Participant has laboratory-confirmed SARS-CoV-2 infection as determined by reverse_x000D_&lt;br&gt;             transcriptase polymerase chain reaction (RT-PCR) or other approved clinical testing_x000D_&lt;br&gt;             prior to randomization._x000D_&lt;br&gt;_x000D_&lt;br&gt;          2. Participant is hospitalized in relation to COVID-19, requiring supplemental oxygen to_x000D_&lt;br&gt;             maintain SpO2 at a safe level (WHO level 3 &amp; 4)._x000D_&lt;br&gt;_x000D_&lt;br&gt;          3. Participant is capable of giving signed informed consent_x000D_&lt;br&gt;_x000D_&lt;br&gt;          4. Participant is male or female. All females of childbearing potential, including_x000D_&lt;br&gt;             pregnant females, must consent to urine pregnancy testing at screening to be eligible_x000D_&lt;br&gt;             for the study._x000D_&lt;br&gt;_x000D_&lt;br&gt;        Exclusion Criteria:_x000D_&lt;br&gt;_x000D_&lt;br&gt;          1. Rapidly deteriorating or likely to require escalation to high flow oxygen, invasive or_x000D_&lt;br&gt;             non-invasive ventilatory support within 24 hours according to Investigator's opinion._x000D_&lt;br&gt;_x000D_&lt;br&gt;          2. Unable to safely receive a nebulized treatment for approximately 8 minutes according_x000D_&lt;br&gt;             to Investigator's opinion._x000D_&lt;br&gt;_x000D_&lt;br&gt;          3. Unable to receive or considered ineligible for invasive or non-invasive ventilatory_x000D_&lt;br&gt;             support._x000D_&lt;br&gt;_x000D_&lt;br&gt;          4. History of methemoglobinemia._x000D_&lt;br&gt;_x000D_&lt;br&gt;          5. Presence of uncontrolled asthma, history of severe bronchospasm._x000D_&lt;br&gt;_x000D_&lt;br&gt;          6. Presence of severe chronic respiratory disease and tracheostomy._x000D_&lt;br&gt;_x000D_&lt;br&gt;          7. Suspected or confirmed untreated, active tuberculosis._x000D_&lt;br&gt;_x000D_&lt;br&gt;          8. Severely immune-compromised participants in Investigator's opinion._x000D_&lt;br&gt;_x000D_&lt;br&gt;          9. Recent active coronary artery disease or decompensated heart failure._x000D_&lt;br&gt;</t>
  </si>
  <si>
    <t>Proportion of participants who progress by at least one level higher on the modified WHO ordinal scale by Day 14</t>
  </si>
  <si>
    <t>Laser Interferometry of Single Virus Particles Flowing Through Glass Microcapillaries to Detect Novel Coronavirus COVID-19</t>
  </si>
  <si>
    <t>Diagnostic Test: Novel laser inferometry test for CORONA virus</t>
  </si>
  <si>
    <t>https://clinicaltrials.gov/show/NCT04401644</t>
  </si>
  <si>
    <t>COVID-19: Laser Interferometry for Rapid Single Coronavirus Detection</t>
  </si>
  <si>
    <t>NCT04401644</t>
  </si>
  <si>
    <t>Somerset NHS Foundation Trust</t>
  </si>
  <si>
    <t>Diagnoses Disease;Coronavirus</t>
  </si>
  <si>
    <t>COLIDE</t>
  </si>
  <si>
    <t>Karen Tanner</t>
  </si>
  <si>
    <t>research@tst.nhs.uk</t>
  </si>
  <si>
    <t>_x000D_&lt;br&gt;        Inclusion Criteria:_x000D_&lt;br&gt;_x000D_&lt;br&gt;          -  clinical suspicion of coronavirus or staff member having a coronavirus test_x000D_&lt;br&gt;_x000D_&lt;br&gt;        Exclusion Criteria:_x000D_&lt;br&gt;_x000D_&lt;br&gt;          -  unable to give written informed consent_x000D_&lt;br&gt;</t>
  </si>
  <si>
    <t>kappa value</t>
  </si>
  <si>
    <t>Prophylactic Hydroxychloroquine vs Vitamin C in Healthcare Workers at Risk of COVID-19: A RCT</t>
  </si>
  <si>
    <t>Drug: Hydroxychloroquine;Other: Vitamin C</t>
  </si>
  <si>
    <t>https://clinicaltrials.gov/show/NCT04347889</t>
  </si>
  <si>
    <t>Preventing COVID-19 in Healthcare Workers With HCQ: A RCT</t>
  </si>
  <si>
    <t>NCT04347889</t>
  </si>
  <si>
    <t>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t>
  </si>
  <si>
    <t>COVID-19 Seroconversion rate</t>
  </si>
  <si>
    <t>Therapeutic Effect of Tenofovir and hydroxychloroquine combination therapy compared to chloroquine alone in patients with COVID-19</t>
  </si>
  <si>
    <t>Intervention 1: Intervention group: PO Hydroxychloroquine 200 mg and PO tenofovir 300 mg once a day for 7 days. Intervention 2: Control group: PO Hydroxychloroquine 200 mg once a day for 7 days.</t>
  </si>
  <si>
    <t>http://en.irct.ir/trial/47387</t>
  </si>
  <si>
    <t>Efficacy of tenofovir in covid-19</t>
  </si>
  <si>
    <t>IRCT20200421047155N1</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</si>
  <si>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</si>
  <si>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</si>
  <si>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</si>
  <si>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</si>
  <si>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</si>
  <si>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</si>
  <si>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</si>
  <si>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Vital signs. Timepoint: daily. Method of measurement: direct physical examination.;Body temperature. Timepoint: daily. Method of measurement: thermometer.;White blood cell count. Timepoint: daily. Method of measurement: blood sample analysis.</t>
  </si>
  <si>
    <t>Open Clinical Trial of the Use of Antioxidants and Pentoxifylline as Adjuvant Therapy to Standard Therapy in Patients With and Without Septic Shock Secondary to COVID-19 Severe Pneumonia</t>
  </si>
  <si>
    <t>Drug: Vitamin C;Drug: Vitamin E;Drug: Melatonin;Drug: N-acetyl cysteine;Drug: Pentoxifylline</t>
  </si>
  <si>
    <t>https://clinicaltrials.gov/show/NCT04570254</t>
  </si>
  <si>
    <t>Antioxidants as Adjuvant Therapy to Standard Therapy in Patients With COVID-19</t>
  </si>
  <si>
    <t>NCT04570254</t>
  </si>
  <si>
    <t>Allocation: Non-Randomized. Intervention model: Parallel Assignment. Primary purpose: Treatment. Masking: Triple (Participant, Investigator, Outcomes Assessor).</t>
  </si>
  <si>
    <t>Unidad Temporal COVID-19 en Centro Citibanamex</t>
  </si>
  <si>
    <t>Pneumonia, Viral;Covid19;ARDS;Oxidative Stress</t>
  </si>
  <si>
    <t>ANTIOX-COVID</t>
  </si>
  <si>
    <t>Maria Elena Soto Lopez, PhD;Adri√°n Palacios Chavarria, MD;Jos√© Guillermo Dom√≠nguez Cherit, MD</t>
  </si>
  <si>
    <t>mesoto50@hotmail.com;Unidad Temporal COVID-19 en Centro Citibanamex;Instituto Nacional de Ciencias Medicas y Nutricion Salvador Zubiran</t>
  </si>
  <si>
    <t>_x000D_&lt;br&gt;        Inclusion Criteria:_x000D_&lt;br&gt;_x000D_&lt;br&gt;          -  Patients admitted to the UTC in the Temporary COVID-19 Citibanamex Center with_x000D_&lt;br&gt;             suspected or diagnosed severe pneumonia due to SARS-COV2 with or without septic shock._x000D_&lt;br&gt;_x000D_&lt;br&gt;          -  Patients who accept and sign informed consent. If the patient is clinically unable to_x000D_&lt;br&gt;             authorize, acceptance by a first-degree relative will be requested._x000D_&lt;br&gt;_x000D_&lt;br&gt;          -  Diagnosis of septic shock in the last 24 hours characterized by refractory hypotension_x000D_&lt;br&gt;             and vasopressor requirement despite adequate fluid resuscitation (20 mL/kg of colloids_x000D_&lt;br&gt;             or 40 mL/kg of crystalloids) to maintain a blood pressure = 65 mmHg with lactate&gt; two_x000D_&lt;br&gt;             mmol / L._x000D_&lt;br&gt;_x000D_&lt;br&gt;        Exclusion Criteria:_x000D_&lt;br&gt;_x000D_&lt;br&gt;          -  Patients with an advance directive format._x000D_&lt;br&gt;_x000D_&lt;br&gt;          -  Chronic use of steroids in the past six months or recent._x000D_&lt;br&gt;_x000D_&lt;br&gt;          -  Use of statins before admission._x000D_&lt;br&gt;_x000D_&lt;br&gt;          -  Patients who are under some antioxidant treatment._x000D_&lt;br&gt;_x000D_&lt;br&gt;          -  Any contraindication for the use of Vit C, Vit E, NAC, and melatonin._x000D_&lt;br&gt;_x000D_&lt;br&gt;          -  Pregnant women._x000D_&lt;br&gt;</t>
  </si>
  <si>
    <t>Death from any cause;Percentage of patients who required orotracheal intubation;Assisted mechanical ventilation;Stay in an intensive care unit</t>
  </si>
  <si>
    <t>Efficacy of Azithromycin-associated Hydroxychloroquine Therapy Given in General Practice in Early-stage Disease in COVID-19 Patients: Randomized Controlled Trial: MG-COVID</t>
  </si>
  <si>
    <t>Drug: Hydroxychloroquine and Azithromycin;Dietary Supplement: Azinc</t>
  </si>
  <si>
    <t>https://clinicaltrials.gov/show/NCT04371406</t>
  </si>
  <si>
    <t>Efficacy of Azithromycin-associated Hydroxychloroquine Therapy Given in General Practice in Early-stage Disease in COVID-19 Patients</t>
  </si>
  <si>
    <t>NCT04371406</t>
  </si>
  <si>
    <t>MG-COVID</t>
  </si>
  <si>
    <t>Julie CHASTANG, Dr</t>
  </si>
  <si>
    <t>Department of General Medicine</t>
  </si>
  <si>
    <t>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t>
  </si>
  <si>
    <t>Rate of patients with occurrence of an unfavorable outcome between randomization and day 14;Primary outcome of ancillary virological study : evolution of viral load between day 0 and day 14</t>
  </si>
  <si>
    <t>Exploratory study on the efficacy and safety of Direct hemoperfusion using polymyxin B-immobilized polystyrene column (PMX-DHP) for COVID-19 patients - X-CODE</t>
  </si>
  <si>
    <t>Device used: Product name: Toraymyxin PMX-20R (Toray Industries, Inc.) polymyxin B-filled polystyrene derivative fiber-filled blood purifier&lt;br&gt;Treatment: flow rate 60-120 mL/min, 3-6 hours per bottle of tremyxin (up to 24 hours), with a minimum of 2 bottles (up to 3) to be used and followed up to 4 weeks after completion of PMX therapy.</t>
  </si>
  <si>
    <t>https://jrct.niph.go.jp/latest-detail/jRCTs032200131</t>
  </si>
  <si>
    <t>PMX-DHP for COVID-19</t>
  </si>
  <si>
    <t>JPRN-jRCTs032200131</t>
  </si>
  <si>
    <t>Izumi Shinnyuu</t>
  </si>
  <si>
    <t>Daisuke</t>
  </si>
  <si>
    <t>Katagiri</t>
  </si>
  <si>
    <t>dkatagiri@hosp.ncgm.go.jp</t>
  </si>
  <si>
    <t>Inclusion criteria: 1)Dyspnea that cannot be explained by other diseases (heart failure, renal failure, etc.)&lt;br&gt;2)SARS-CoV-2 infection has been diagnosed by PCR or LAMP within 1 week&lt;br&gt;3)chest image shows pneumonia&lt;br&gt;4)P/F ratio is 300 or less, or SpO2 93% (room air) or less&lt;br&gt;5)Applicable to any of the following in the eight-category evaluation *&lt;br&gt; 4, hospitalized, requiring supplemental oxygen&lt;br&gt; 5. hospitalized, requiring nasal high-flow oxygen therapy, noninvasive mechanical ventilation, or both&lt;br&gt; 6. requiring invasive mechanical ventilation&lt;br&gt;6)16 years or older&lt;br&gt;7)Have written consent from the patient or legal representative</t>
  </si>
  <si>
    <t>Exclusion criteria: 1)Patients with severe progression of multiple organ failure&lt;br&gt;2) P/F ratio is 100 or less&lt;br&gt;3)implementing ECMO&lt;br&gt;4)hospitalized for more than 15 days&lt;br&gt;5)platelet count of 20,000 /microL or less&lt;br&gt;6)received cytotoxic or biological treatment within 4 weeks before consent&lt;br&gt;7)received TNF inhibitor within 2 weeks before consent&lt;br&gt;8)received recovering plasma or intravenous immunoglobulin against COVID-19&lt;br&gt;9) A person whose inclusion in the research is deemed inappropriate by the principal investigator or sub-researcher</t>
  </si>
  <si>
    <t>Percentage of patients who had an improvement of 1 or more from the 4.5.6 condition on Day15 in the eight-category evaluation.</t>
  </si>
  <si>
    <t>https://clinicaltrials.gov/show/NCT04356677</t>
  </si>
  <si>
    <t>NCT04356677</t>
  </si>
  <si>
    <t>Anya Loncaric;Alexandre Brkovic</t>
  </si>
  <si>
    <t>;Alexandre.Brkovic@bauschhealth.com</t>
  </si>
  <si>
    <t>;1 514-904-4863</t>
  </si>
  <si>
    <t>Verification of the efficacy of bromhexine hydrochloride in the prevention of COVID-19 disease</t>
  </si>
  <si>
    <t>Intervention 1: Intervention group: The intervention group will receive 8 mg bromhexine tablets every 8 hours for 14 days. Intervention 2: Control group: They will receive 3 placebo tablets a day for 14 days.</t>
  </si>
  <si>
    <t>http://en.irct.ir/trial/50556</t>
  </si>
  <si>
    <t>The efficacy of bromhexine hydrochloride in the prevention of COVID-19 disease</t>
  </si>
  <si>
    <t>IRCT20200317046797N7</t>
  </si>
  <si>
    <t>Randomization: Randomized, Blinding: Double blinded, Placebo: Used, Assignment: Parallel, Purpose: Prevention, Randomization description: Based on the inclusion and exclusion criteria, the subjects will be randomized into two (control and experimental) groups via balanced block randomization. The groups will be generated by a computer-based random sequence generator and individuals will enter the assigned groups based on their entry sequence, Blinding description: This is a double-blind study in which both researchers and contacts will not be aware of the individuals' drug administration. Placebo and the main drug will be dispensed by a third person in uniform packages with defined codes. Instructions on the drug consumption will not be seen by the prescriber.</t>
  </si>
  <si>
    <t>COVID-19. &lt;br&gt;COVID_19;U07.1</t>
  </si>
  <si>
    <t>Lung Ward, 4th floor Of Imam Reza Hospital, Golgasht st.</t>
  </si>
  <si>
    <t>Inclusion criteria: 18 Years to 80 years old&lt;br&gt;Both genders&lt;br&gt;Having household contact or contact in less than 1.5 meters for more than one hour, or exposed without facemask with a COVID-19 case confirmed with  RT-PCR or with clinical or radiographic evidence of pneumonia, acute respiratory distress syndrome (ARDS)&lt;br&gt;Free of the COVID-19 disease symptoms (fever, cough, dyspnea, difficulty breathing, sore throat, severe fatigue, headache, GI symptoms)&lt;br&gt;Free from chronic respiratory or other illnesses with symptoms confused with symptoms of COVID-19 disease&lt;br&gt;Signed consent form</t>
  </si>
  <si>
    <t>Exclusion criteria: Less than 18 years&lt;br&gt;Severe renal failure&lt;br&gt;Severe liver disease&lt;br&gt;Pregnant or breastfeeding woman or with a positive pregnancy test result&lt;br&gt;Subjects on immune-modulating drugs for other diseases&lt;br&gt;subjects on other clinical trials for COVID-19 within 30 days before or after randomization&lt;br&gt;Subjects in other drug clinical trial&lt;br&gt;Having an allergy to bromhexine hydrochloride or its ingredients</t>
  </si>
  <si>
    <t>Test for the presence or absence of corona virus nucleic acid. Timepoint: 15 days after the intervention. Method of measurement: Real-time PCR.;Serum levels of IgM and IgG. Timepoint: 15 days after the intervention. Method of measurement: Immunological test.</t>
  </si>
  <si>
    <t>Efficacy of Convalescent Plasma Therapy in Severely Sick COVID-19 Patients: A Pilot Randomized Controlled Trial.</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</si>
  <si>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</si>
  <si>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http://www.ctri.nic.in/Clinicaltrials/pmaindet2.php?trialid=43039</t>
  </si>
  <si>
    <t>Effect of convalescent plasma  in COVID-19 patients</t>
  </si>
  <si>
    <t>CTRI/2020/04/024706</t>
  </si>
  <si>
    <t>Randomized, Parallel Group, Active Controlled Trial
  Method of generating randomization sequence:Permuted block randomization, variable  Method of allocation concealment:Sequentially numbered, sealed, opaque envelopes  Blinding and masking:Open Label</t>
  </si>
  <si>
    <t>Institute of Liver and Biliary Sciences</t>
  </si>
  <si>
    <t>Dr Meenu Bajpai</t>
  </si>
  <si>
    <t>D-1, Vasant Kunj
New Delhi-110070</t>
  </si>
  <si>
    <t>meenubajpai@hotmail.com</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</si>
  <si>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</si>
  <si>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</si>
  <si>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Proportion of patients remaining free of mechanical ventilation in both groupsTimepoint: day 7</t>
  </si>
  <si>
    <t>Investigation of IRAK4 Inhibition to Mitigate the Impact of COVID-19 in Severe SARS-CoV-2 (I-RAMIC)</t>
  </si>
  <si>
    <t>Drug: PF-06650833;Drug: Placebo</t>
  </si>
  <si>
    <t>https://clinicaltrials.gov/show/NCT04575610</t>
  </si>
  <si>
    <t>IRAK4 Inhibition in Treatment of COVID-19 With ARDS (I-RAMIC)</t>
  </si>
  <si>
    <t>NCT04575610</t>
  </si>
  <si>
    <t>Hyung Chun, MD;Hyung Chun, MD;Hyung Chun, MD</t>
  </si>
  <si>
    <t>;hyung.chun@yale.edu;hyung.chun@yale.edu</t>
  </si>
  <si>
    <t>;650-704-8383;</t>
  </si>
  <si>
    <t>_x000D_&lt;br&gt;        INCLUSION CRITERIA_x000D_&lt;br&gt;_x000D_&lt;br&gt;          1. Adult male and female patients, including women of childbearing potential, at least 18_x000D_&lt;br&gt;             years of age, inclusive_x000D_&lt;br&gt;_x000D_&lt;br&gt;          2. Participant (or legally authorized representative) capable of giving signed informed_x000D_&lt;br&gt;             consent_x000D_&lt;br&gt;_x000D_&lt;br&gt;          3. Laboratory-confirmed novel coronavirus (SARS-CoV-2) infection_x000D_&lt;br&gt;_x000D_&lt;br&gt;          4. Clinical findings and an imaging study consistent with ARDS;_x000D_&lt;br&gt;_x000D_&lt;br&gt;          5. PaO2 / FiO2 ratio &lt; 300;_x000D_&lt;br&gt;_x000D_&lt;br&gt;          6. A requirement for mechanical ventilation = 48 hours prior to enrollment._x000D_&lt;br&gt;_x000D_&lt;br&gt;          7. Evidence of increased inflammation as assessed by hsCRP &gt; ULN AND at least ONE of the_x000D_&lt;br&gt;             following being &gt; upper limit of normal (as available):_x000D_&lt;br&gt;_x000D_&lt;br&gt;               1. ferritin_x000D_&lt;br&gt;_x000D_&lt;br&gt;               2. procalcitonin_x000D_&lt;br&gt;_x000D_&lt;br&gt;               3. D-dimer_x000D_&lt;br&gt;_x000D_&lt;br&gt;               4. fibrinogen_x000D_&lt;br&gt;_x000D_&lt;br&gt;               5. LDH_x000D_&lt;br&gt;_x000D_&lt;br&gt;               6. PT/PTT_x000D_&lt;br&gt;_x000D_&lt;br&gt;        EXCLUSION CRITERIA_x000D_&lt;br&gt;_x000D_&lt;br&gt;          1. Suspected or known active systemic bacterial, viral (except SARS-CoV2 infection), or_x000D_&lt;br&gt;             fungal infections_x000D_&lt;br&gt;_x000D_&lt;br&gt;          2. Active herpes zoster infection_x000D_&lt;br&gt;_x000D_&lt;br&gt;          3. Known active or latent tuberculosis (TB) or history of inadequately treated TB_x000D_&lt;br&gt;_x000D_&lt;br&gt;          4. Active hepatitis B or hepatitis C_x000D_&lt;br&gt;_x000D_&lt;br&gt;          5. Known history of human immunodeficiency virus (HIV) infection with a detectable viral_x000D_&lt;br&gt;             load or CD4 count &lt; 500 cells / mm3 (patients for whom documented viral load or CD4_x000D_&lt;br&gt;             counts are available will be excluded)_x000D_&lt;br&gt;_x000D_&lt;br&gt;          6. Active hematologic cancer_x000D_&lt;br&gt;_x000D_&lt;br&gt;          7. Metastatic or intractable cancer_x000D_&lt;br&gt;_x000D_&lt;br&gt;          8. Pre-existing neurodegenerative disease_x000D_&lt;br&gt;_x000D_&lt;br&gt;          9. Severe hepatic impairment defined as Child-Pugh Class B or Class C at baseline_x000D_&lt;br&gt;_x000D_&lt;br&gt;         10. Severe renal impairment with an estimated glomerular filtration rate (eGFR) &lt; 45_x000D_&lt;br&gt;             mL/min/1.73 m2_x000D_&lt;br&gt;_x000D_&lt;br&gt;         11. Severe anemia (Hb &lt; 8.0 g/dL)_x000D_&lt;br&gt;_x000D_&lt;br&gt;         12. Any of the following abnormal laboratory values:_x000D_&lt;br&gt;_x000D_&lt;br&gt;               1. absolute lymphocyte count &lt;250 cells/mm3_x000D_&lt;br&gt;_x000D_&lt;br&gt;               2. absolute neutrophil Count (ANC) &lt;1000 cells/mm3_x000D_&lt;br&gt;_x000D_&lt;br&gt;               3. Platelet count &lt;50,000 cells/mm3_x000D_&lt;br&gt;_x000D_&lt;br&gt;               4. ALT or AST &gt; 5X ULN, or other evidence of hepatocellular synthetic dysfunction or_x000D_&lt;br&gt;                  total bilirubin &gt; 2X ULN_x000D_&lt;br&gt;_x000D_&lt;br&gt;         13. Any other medical condition or laboratory abnormality that may increase the risk of_x000D_&lt;br&gt;             study participation or, in the investigator's judgment, make the participant_x000D_&lt;br&gt;             inappropriate for the study_x000D_&lt;br&gt;_x000D_&lt;br&gt;         14. Prohibited concomitant therapy (see section 1.12.7.2)_x000D_&lt;br&gt;_x000D_&lt;br&gt;         15. Pregnancy (a negative urine or serum pregnancy test is required for inclusion)_x000D_&lt;br&gt;_x000D_&lt;br&gt;         16. Immunocompromised patients, patients with known immunodeficiencies or taking potent_x000D_&lt;br&gt;             immunosuppressive agents (e.g., azathioprine, cyclosporine)_x000D_&lt;br&gt;_x000D_&lt;br&gt;         17. Anticipated survival &lt; 72 hours as assessed by the Investigator._x000D_&lt;br&gt;_x000D_&lt;br&gt;         18. Participation in other clinical trials of investigational treatments for COVID-19_x000D_&lt;br&gt;_x000D_&lt;br&gt;         19. Known history of nephrolithiasis_x000D_&lt;br&gt;</t>
  </si>
  <si>
    <t>All-cause mortality at Day 29</t>
  </si>
  <si>
    <t>Intermediate or Prophylactic-Dose Anticoagulation for Venous or Arterial Thromboembolism in Severe COVID-19: A Cluster Based Randomized Selection Trial (IMPROVE-COVID)</t>
  </si>
  <si>
    <t>Drug: Enoxaparin Prophylactic Dose;Drug: Heparin Infusion;Drug: Heparin SC;Drug: Enoxaparin/Lovenox Intermediate Dose</t>
  </si>
  <si>
    <t>https://clinicaltrials.gov/show/NCT04367831</t>
  </si>
  <si>
    <t>Intermediate or Prophylactic-Dose Anticoagulation for Venous or Arterial Thromboembolism in Severe COVID-19</t>
  </si>
  <si>
    <t>NCT04367831</t>
  </si>
  <si>
    <t>COVID-19;Venous Thromboses;Arterial Thrombosis</t>
  </si>
  <si>
    <t>IMPROVE</t>
  </si>
  <si>
    <t>Ajay Kirtane, MD;Sahil Parikh, MD;Lauren Privitera, MPH</t>
  </si>
  <si>
    <t>;sap2196@cumc.columbia.edu;lp2183@cumc.columbia.edu</t>
  </si>
  <si>
    <t>;212-305-7060;347-271-0901</t>
  </si>
  <si>
    <t>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t>
  </si>
  <si>
    <t>Total Number of Patients with Clinically Relevant Venous or Arterial Thrombotic Events in ICU</t>
  </si>
  <si>
    <t>Investigation of Tofacitinib to Mitigate the Impact of COVID-19 (I-TOMIC) in Moderate SARS-CoV-2 (MODERATE I-TOMIC)</t>
  </si>
  <si>
    <t>Drug: Tofacitinib 10 mg;Drug: Placebo</t>
  </si>
  <si>
    <t>https://clinicaltrials.gov/show/NCT04415151</t>
  </si>
  <si>
    <t>Tofacitinib for Treatment of Moderate COVID-19</t>
  </si>
  <si>
    <t>NCT04415151</t>
  </si>
  <si>
    <t>I-TOMIC</t>
  </si>
  <si>
    <t>Hyung Chun, MD;Hyung Chun, MD</t>
  </si>
  <si>
    <t>;hyung.chun@yale.edu</t>
  </si>
  <si>
    <t>;(203) 785-6012</t>
  </si>
  <si>
    <t>Yale School of Medicine;</t>
  </si>
  <si>
    <t>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o Treatment with herbal supplements._x000D_&lt;br&gt;_x000D_&lt;br&gt;        Received &gt;/= 20 mg/day of prednisone or equivalent for &gt;/=14 consecutive days in the 4_x000D_&lt;br&gt;        weeks prior to screening._x000D_&lt;br&gt;_x000D_&lt;br&gt;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t>
  </si>
  <si>
    <t>Disease Severity</t>
  </si>
  <si>
    <t>A Phase 2 Screening Study of Candidate Non-prescription Treatments for COVID-19: A Patient-driven, Randomized, Factorial Study Evaluating Patient-reported Outcomes (PROFACT-01)</t>
  </si>
  <si>
    <t>Other: chlorine dioxide;Dietary Supplement: zinc acetate;Drug: Famotidine;Other: placebo;Dietary Supplement: lactoferrin, green tea extract</t>
  </si>
  <si>
    <t>https://clinicaltrials.gov/show/NCT04621149</t>
  </si>
  <si>
    <t>An Outpatient Study Investigating Non-prescription Treatments for COVID-19</t>
  </si>
  <si>
    <t>NCT04621149</t>
  </si>
  <si>
    <t>Profact, Inc.</t>
  </si>
  <si>
    <t>November 9, 2020</t>
  </si>
  <si>
    <t>PROFACT-01</t>
  </si>
  <si>
    <t>Jonathan Murphy, MD, MD(H);Jonathan Murphy, MD, MD(H)</t>
  </si>
  <si>
    <t>;jonathan@pro-fact.org</t>
  </si>
  <si>
    <t>;3047670150</t>
  </si>
  <si>
    <t>Profact, Inc.;</t>
  </si>
  <si>
    <t>_x000D_&lt;br&gt;        Inclusion Criteria:_x000D_&lt;br&gt;_x000D_&lt;br&gt;          1. Signed and dated informed consent form_x000D_&lt;br&gt;_x000D_&lt;br&gt;          2. Stated willingness to comply with all study procedures and availability for the_x000D_&lt;br&gt;             duration of the study_x000D_&lt;br&gt;_x000D_&lt;br&gt;          3. Male or female, aged 20-70_x000D_&lt;br&gt;_x000D_&lt;br&gt;          4. Confirmed diagnosis of COVID-19 by positive COVID-19 test. Symptoms of a mild degree_x000D_&lt;br&gt;             such that hospitalization is not required. Within 4 days of symptom onset._x000D_&lt;br&gt;_x000D_&lt;br&gt;          5. Ability to drink at least 1 liter of water daily and be willing to adhere to the study_x000D_&lt;br&gt;             regimen_x000D_&lt;br&gt;_x000D_&lt;br&gt;        Exclusion Criteria:_x000D_&lt;br&gt;_x000D_&lt;br&gt;          1. COVID-19 symptoms of a severe enough nature that requires hospitalization_x000D_&lt;br&gt;_x000D_&lt;br&gt;          2. Pregnancy or lactation_x000D_&lt;br&gt;_x000D_&lt;br&gt;          3. Diagnosis of diabetes mellitus_x000D_&lt;br&gt;_x000D_&lt;br&gt;          4. currently taking paroxetine or digoxin_x000D_&lt;br&gt;_x000D_&lt;br&gt;          5. Individuals with diabetes mellitus_x000D_&lt;br&gt;</t>
  </si>
  <si>
    <t>Reduction in Participant Symptoms of COVID-19</t>
  </si>
  <si>
    <t>To evaluate efficacy of Bacillus Calmette-Guerin (BCG) in Reducing the Incidence and severity of COVID-19 in the high-risk population (BRIC): a phase III, Multicentric, Quadruple blind Randomized controlled trial</t>
  </si>
  <si>
    <t>Intervention1: Conventional BCG vaccine: Standard COVID-19 preventive practices along with BCG Vaccine. Participants will receive a single dose of BCG vaccine at base line. The adult dose of BCG vaccine is 0.1 mL injected intradermally over the distal insertion of the deltoid muscle in left arm.We will follow them for 9 months.&lt;br&gt;Control Intervention1: Standard COVID-19 preventive practices along with Inj Placebo (saline). Participants will receive a single dose will consist of 0.1 mL saline at baseline.: The adult dose of BCG vaccine is 0.1 mL injected intradermally over the distal insertion of the deltoid muscle in left arm.We will follow them for 9 months.&lt;br&gt;</t>
  </si>
  <si>
    <t>http://www.ctri.nic.in/Clinicaltrials/pmaindet2.php?trialid=45677</t>
  </si>
  <si>
    <t>To study the effect of BCG vaccine in Reducing the Incidence and severity of COVID-19 in the high-risk population</t>
  </si>
  <si>
    <t>CTRI/2020/07/026668</t>
  </si>
  <si>
    <t>Randomized, Parallel Group, Placebo Controlled Trial
  Method of generating randomization sequence:Computer generated randomization  Method of allocation concealment:On-site computer system  Blinding and masking:Participant, Investigator, Outcome Assessor and Date-entry Operator Blinded</t>
  </si>
  <si>
    <t>Dr Sanjeev Sinha</t>
  </si>
  <si>
    <t>Third floor, RN 17, SRB wing, Department of Medicine, Ansari Nagar, AIIMS, New Delhi E-61, Ansari Nagar, East,
AIIMS, New Delhi-110029</t>
  </si>
  <si>
    <t>drsanjeevsinha@gmail.com</t>
  </si>
  <si>
    <t>All India Institute of Medical Science</t>
  </si>
  <si>
    <t>Inclusion criteria: I.	High-risk groups which include: adults (Male and female √¢?¬•18 to 60 years) with underlying medical conditions, particularly if not well controlled, including: &lt;br/ &gt;&lt;br&gt;1.	Diabetes mellitus &lt;br/ &gt;&lt;br&gt;2.	Chronic kidney disease (both dialysis dependent and independent) &lt;br/ &gt;&lt;br&gt;3.	Chronic heart conditions (coronary artery disease and hypertension) &lt;br/ &gt;&lt;br&gt;4.	Chronic lung disease (included asthma, COPD and bronchiectasis) &lt;br/ &gt;&lt;br&gt;</t>
  </si>
  <si>
    <t>Exclusion criteria: i.	History of allergy to (components of) the BCG vaccine or serious adverse events to prior BCG administration &lt;br/ &gt;&lt;br&gt;ii.	Any signs or symptoms of COVID-19 within the past 24 hours &lt;br/ &gt;&lt;br&gt;iii.	Pregnancy or planning pregnancy &lt;br/ &gt;&lt;br&gt;iv.	Breastfeeding &lt;br/ &gt;&lt;br&gt;v.	Suspicion of active viral or bacterial infection &lt;br/ &gt;&lt;br&gt;vi.	Any Immunocompromised subjects including  &lt;br/ &gt;&lt;br&gt;o	Human immunodeficiency virus (HIV-1),  &lt;br/ &gt;&lt;br&gt;o	Neutropenic with less than 1500 neutrophils/mm3,  &lt;br/ &gt;&lt;br&gt;o	Solid organ or bone marrow transplantation,  &lt;br/ &gt;&lt;br&gt;o	Chemotherapy or radiotherapy, and  &lt;br/ &gt;&lt;br&gt;o	Primary immunodeficiency &lt;br/ &gt;&lt;br&gt;vii.	Subject on immunosuppressed or taking immunosuppressive drugs &lt;br/ &gt;&lt;br&gt;viii.	Documented history of COVID-19 infection &lt;br/ &gt;&lt;br&gt;ix.	Active malignancy within the prior two years &lt;br/ &gt;&lt;br&gt;o	Active skin disease such as eczema, dermatitis or psoriasis at or near site of vaccination &lt;br/ &gt;&lt;br&gt;o	Direct involvement in the design or the execution of the study &lt;br/ &gt;&lt;br&gt;o	Not willing to give consent  &lt;br/ &gt;&lt;br&gt;</t>
  </si>
  <si>
    <t>Incidence of COVID-19 by 9 months of follow-up.Timepoint: Incidence of COVID-19 by 9 months of follow-up.</t>
  </si>
  <si>
    <t>Phase I / II Clinical Study of Immunotherapy Based on Adoptive Cell Transfer as a Therapeutic Alternative for Patients With COVID-19 in Colombia</t>
  </si>
  <si>
    <t>Biological: Allogeneic NK transfer</t>
  </si>
  <si>
    <t>https://clinicaltrials.gov/show/NCT04344548</t>
  </si>
  <si>
    <t>NCT04344548</t>
  </si>
  <si>
    <t>David A Bernal E., MD PhD;David A Bernal-Est√©vez, MD PhD</t>
  </si>
  <si>
    <t>dbernal.investigacion@saluddelosandes.com;dbernal.investigacion@saluddelosandes.com</t>
  </si>
  <si>
    <t>3105638254;3105638254</t>
  </si>
  <si>
    <t>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t>
  </si>
  <si>
    <t>Adverse effects and Safety</t>
  </si>
  <si>
    <t xml:space="preserve">A Prospective, Single-Center,Two-Arm(Standard Control),Randomized Investigator Initiated Clinical Study to Evaluate the Effectiveness and Safety of Thymosin √é¬±-1 (T√é¬±1) in Moderate COVID-19 Patients
</t>
  </si>
  <si>
    <t>Intervention1: Immunocin √é¬± 1.6 mg: Two subcutaneous injections of 1.6 mg T√é¬±1 twice daily for seven consecutive days.&lt;br&gt;Control Intervention1: SOC alone &lt;br&gt;&lt;br&gt;: 2 subcutaneous injections of 1.6 mg T√é¬±1 twice daily along with SOC&lt;br&gt;</t>
  </si>
  <si>
    <t>http://www.ctri.nic.in/Clinicaltrials/pmaindet2.php?trialid=46389</t>
  </si>
  <si>
    <t>Investigator Initiated  Study to Evaluate the Effectiveness and Safety of Thymosin √é¬±-1 (T√é¬±1) in Moderate COVID-19 Patients</t>
  </si>
  <si>
    <t>CTRI/2020/09/027992</t>
  </si>
  <si>
    <t>Randomized, Parallel Group, Active Controlled Trial
  Method of generating randomization sequence:Other  Method of allocation concealment:An Open list of random numbers  Blinding and masking:Open Label</t>
  </si>
  <si>
    <t>Dr Om Shrivastava</t>
  </si>
  <si>
    <t>Gufic Biosciences Limited, Department of Regulatory Affairs, Subhash Road A Block Vile Parle East Mumbai MAHARASHTRA
India</t>
  </si>
  <si>
    <t>Inclusion criteria: 1.Male/females of √¢?¬• 18 years of age at the time of consent &lt;br/ &gt;&lt;br&gt;2.Patient who can and willing to provide written Informed Consent &lt;br/ &gt;&lt;br&gt;3 Moderate Acute Respiratory Syndrome Coronavirus (SARS-CoV)-2 infection confirmed by polymerase chain reaction (PCR) test /any other confirmatory tests &lt;br/ &gt;&lt;br&gt;4 Patient with pneumonia with no signs of severe disease &lt;br/ &gt;&lt;br&gt;5 If the patient presents any one of the following features: &lt;br/ &gt;&lt;br&gt;-Respiratory rate of √¢?¬•√¢??24 breath/min &lt;br/ &gt;&lt;br&gt;-SpO2 (oxygen saturation) √¢?¬§√¢??94% on room air &lt;br/ &gt;&lt;br&gt;6.Patient/ patient√¢??s LAR understands and is willing to participate in the clinical study and can comply with clinical trial protocol requirements &lt;br/ &gt;&lt;br&gt;</t>
  </si>
  <si>
    <t>Exclusion criteria: Male/females of √¢?¬• 18 years of age at the time of consent &lt;br/ &gt;&lt;br&gt;2 The patient who can and willing to provide written Informed Consent &lt;br/ &gt;&lt;br&gt; Moderate Acute Respiratory Syndrome Coronavirus (SARS-CoV)-2 infection &lt;br/ &gt;&lt;br&gt;confirmed by polymerase chain reaction (PCR) test /any other confirmatory tests &lt;br/ &gt;&lt;br&gt;4. Patient with pneumonia with no signs of severe disease &lt;br/ &gt;&lt;br&gt;5. If the patient presents any one of the following features: &lt;br/ &gt;&lt;br&gt;- Respiratory rate √¢?¬• 24 breath/min to  &lt; 30 breath/min &lt;br/ &gt;&lt;br&gt;- SpO2 (oxygen saturation)  &gt;90% to √¢?¬§ 94% on room air &lt;br/ &gt;&lt;br&gt;6. Patient/ patient√¢??s LAR understands and is willing to participate in the clinical &lt;br/ &gt;&lt;br&gt;study and can comply with clinical trial protocol requirements &lt;br/ &gt;&lt;br&gt;The patient who has participated in another trial with an investigational drug within 1 &lt;br/ &gt;&lt;br&gt;a month prior to this trial. &lt;br/ &gt;&lt;br&gt;Patients who, in the judgment of the investigator will be unlikely to comply with &lt;br/ &gt;&lt;br&gt;the requirements of this protocol</t>
  </si>
  <si>
    <t>1.Duration of ICU stay [from baseline to End of study (Day 7)] &lt;br/ &gt;&lt;br&gt;2.Ventilator duration [from baseline to End of study (Day 7)] &lt;br/ &gt;&lt;br&gt;3.Incidences of all-cause hospital mortality [ Time Frame: From date of Drug &lt;br/ &gt;&lt;br&gt;administered until the date of hospital discharge or date of death from any cause, &lt;br/ &gt;&lt;br&gt;whichever came first, assessed up to 28 days] &lt;br/ &gt;&lt;br&gt;4.Duration of hospitalization [ from baseline to hospital discharge]Timepoint: 1.Day 1 to Day 7 &lt;br/ &gt;&lt;br&gt;2.Day 1 to Day 7 &lt;br/ &gt;&lt;br&gt;3.Day 1 to Day 28 &lt;br/ &gt;&lt;br&gt;4.Day 1 to Baseline</t>
  </si>
  <si>
    <t>Tenecteplase With Concomitant Anticoagulation for Severe Acute Respiratory Failure in Patients With COVID-19</t>
  </si>
  <si>
    <t>Drug: Tenecteplase;Drug: Placebo</t>
  </si>
  <si>
    <t>https://clinicaltrials.gov/show/NCT04505592</t>
  </si>
  <si>
    <t>Tenecteplase in Patients With COVID-19</t>
  </si>
  <si>
    <t>NCT04505592</t>
  </si>
  <si>
    <t>Hooman Poor</t>
  </si>
  <si>
    <t>COVID-19;Respiratory Failure;ARDS</t>
  </si>
  <si>
    <t>Hooman Poor, MD;J Mocco, MD;Nicole Smeck;Sukaina Davdani</t>
  </si>
  <si>
    <t>;;nicole.smeck@mountsinai.org;sukaina.davdani@mountsinai.org</t>
  </si>
  <si>
    <t>;;212-241-2524;212-241-2524</t>
  </si>
  <si>
    <t>_x000D_&lt;br&gt;        Inclusion Criteria_x000D_&lt;br&gt;_x000D_&lt;br&gt;          -  Patient/legally authorized representative has completed the Informed Consent Form_x000D_&lt;br&gt;_x000D_&lt;br&gt;          -  Age =18 years_x000D_&lt;br&gt;_x000D_&lt;br&gt;          -  Ability to comply with the study protocol, in the investigator's judgment_x000D_&lt;br&gt;_x000D_&lt;br&gt;          -  Respiratory failure secondary to COVID-19 requiring mechanical ventilation for no_x000D_&lt;br&gt;             greater than 24 hours, or high-flow nasal cannula (HFNC),non-rebreather (NRB) mask or_x000D_&lt;br&gt;             non-invasive positive pressure ventilation (NIPPV) for no greater than 48 hours_x000D_&lt;br&gt;_x000D_&lt;br&gt;          -  Confirmed infection with SARS-CoV-2 virus (PCR positive within 14 days)_x000D_&lt;br&gt;_x000D_&lt;br&gt;          -  Elevated D-dimer (&gt;6 times upper limit of normal within past 72 hours)_x000D_&lt;br&gt;_x000D_&lt;br&gt;          -  For patient who are intubated &gt;12 hours prior to randomization or with any evidence of_x000D_&lt;br&gt;             neurologic deficit a head CT within 12 hours demonstrating no evidence of acute or_x000D_&lt;br&gt;             subacute infarct or hemorrhage_x000D_&lt;br&gt;_x000D_&lt;br&gt;        Exclusion Criteria_x000D_&lt;br&gt;_x000D_&lt;br&gt;          -  Current participation in another investigational drug study within the prior 7 days_x000D_&lt;br&gt;_x000D_&lt;br&gt;          -  Known hypersensitivity or allergy to any ingredients of tenecteplase_x000D_&lt;br&gt;_x000D_&lt;br&gt;          -  Active internal bleeding_x000D_&lt;br&gt;_x000D_&lt;br&gt;          -  Known bleeding diathesis_x000D_&lt;br&gt;_x000D_&lt;br&gt;          -  Use of one of the new oral anticoagulants within the last 48 hours (dabigatran,_x000D_&lt;br&gt;             rivaroxaban, apixaban, edoxaban)_x000D_&lt;br&gt;_x000D_&lt;br&gt;          -  Treatment with a thrombolytic within the last 3 months prior to randomization_x000D_&lt;br&gt;             (exception for the use of Cathflo alteplase for occlusions of central venous_x000D_&lt;br&gt;             catheters)_x000D_&lt;br&gt;_x000D_&lt;br&gt;          -  Baseline platelet count &lt;80,000/L (results must be available prior to treatment)_x000D_&lt;br&gt;_x000D_&lt;br&gt;          -  Baseline blood glucose &gt;400 mg/dL (22.20 mmol/L)_x000D_&lt;br&gt;_x000D_&lt;br&gt;          -  Baseline blood glucose &lt;50 mg/dL needs to be normalized prior to randomization_x000D_&lt;br&gt;_x000D_&lt;br&gt;          -  Intracranial or intraspinal surgery or trauma within 2 months_x000D_&lt;br&gt;_x000D_&lt;br&gt;          -  Other, non-COVID-19 related, serious, advanced, or terminal illness (investigator_x000D_&lt;br&gt;             judgment) or life expectancy is less than 6 months_x000D_&lt;br&gt;_x000D_&lt;br&gt;          -  History of acute ischemic stroke in the last 90 days_x000D_&lt;br&gt;_x000D_&lt;br&gt;          -  History of intracranial bleeding, including hemorrhagic stroke_x000D_&lt;br&gt;_x000D_&lt;br&gt;          -  Presumed septic embolus; suspicion of bacterial endocarditis_x000D_&lt;br&gt;_x000D_&lt;br&gt;          -  Mechanical ventilation &gt; 24 hours, HFNC, NRB, NIPPV, or any combination, for greater_x000D_&lt;br&gt;             than 48 hours_x000D_&lt;br&gt;_x000D_&lt;br&gt;          -  Mechanical ventilation, HFNC, NRB, or NIPVV (for reasons other than obstructive sleep_x000D_&lt;br&gt;             apnea) within the prior 30 days (excluding 48 hours prior to randomization)_x000D_&lt;br&gt;_x000D_&lt;br&gt;          -  Moribund status suggesting imminent vascular collapse and inability to survive &gt; 72_x000D_&lt;br&gt;             hours (investigator determination)_x000D_&lt;br&gt;_x000D_&lt;br&gt;          -  Uncontrolled hypertension defined as systolic BP &gt; 180 mm Hg and/or diastolic BP &gt; 110_x000D_&lt;br&gt;             mm Hgb_x000D_&lt;br&gt;_x000D_&lt;br&gt;          -  Age &gt; 75 years_x000D_&lt;br&gt;_x000D_&lt;br&gt;          -  History of traumatic brain injury within 2 months_x000D_&lt;br&gt;_x000D_&lt;br&gt;          -  Recent head trauma with fracture or brain injury_x000D_&lt;br&gt;_x000D_&lt;br&gt;          -  History of Heparin Induced Thrombocytopenia (HIT) and/or other hereditary or acquired_x000D_&lt;br&gt;             hemorrhagic diathesis or coagulation factor deficiency_x000D_&lt;br&gt;_x000D_&lt;br&gt;          -  INR &gt; 2 or recent oral anticoagulant therapy with INR &gt;1.7_x000D_&lt;br&gt;_x000D_&lt;br&gt;          -  Pregnancy or lactation within the prior 30 days; women of childbearing age (&lt;55 years_x000D_&lt;br&gt;             old) should have documentation of a negative pregnancy test_x000D_&lt;br&gt;_x000D_&lt;br&gt;          -  Chronic liver disease defined as &gt; Childs-Pugh Class B_x000D_&lt;br&gt;_x000D_&lt;br&gt;          -  Atrial fibrillation, mitral stenosis, or known left heart thrombosis_x000D_&lt;br&gt;_x000D_&lt;br&gt;          -  Any other condition that, in the opinion of the investigator, precludes administration_x000D_&lt;br&gt;             of tenecteplase or poses a significant hazard to the patient receives tenecteplase_x000D_&lt;br&gt;</t>
  </si>
  <si>
    <t>Number of participants free of respiratory failure;Number of occurrences of bleeding</t>
  </si>
  <si>
    <t>A Phase 2, Randomized, Double-Blind, Placebo-Controlled Study to Evaluate the Efficacy and Safety of SARS-CoV-2 Neutralizing Antibody BGB-DXP593 in Patients WithMild-to-Moderate COVID-19</t>
  </si>
  <si>
    <t>Drug: BGB-DXP593;Drug: Placebo</t>
  </si>
  <si>
    <t>https://clinicaltrials.gov/show/NCT04551898</t>
  </si>
  <si>
    <t>Severe Acute Respiratory Syndrome Coronavirus 2 (SARS-CoV-2) Neutralizing Antibody BGB-DXP593 in Participants With Mild-to-Moderate Coronavirus Disease 2019 (COVID-19)</t>
  </si>
  <si>
    <t>NCT04551898</t>
  </si>
  <si>
    <t>Zhen Yao, MD;BeiGene</t>
  </si>
  <si>
    <t>_x000D_&lt;br&gt;        Key Inclusion Criteria:_x000D_&lt;br&gt;_x000D_&lt;br&gt;          1. Laboratory-confirmed severe acute respiratory syndrome (SARS)-CoV-2 infection_x000D_&lt;br&gt;             (positive reverse transcription-polymerase chain reaction [RT-PCR] test or other_x000D_&lt;br&gt;             authorized antigen testing methods) in any samples following local practice = 72 hours_x000D_&lt;br&gt;             prior to screening._x000D_&lt;br&gt;_x000D_&lt;br&gt;          2. Have experienced COVID-19 symptoms for = 7 days prior to treatment assignment, such as_x000D_&lt;br&gt;             fever, cough, shortness of breath, sore throat, diarrhea, vomiting, and dysgeusia_x000D_&lt;br&gt;_x000D_&lt;br&gt;          3. Agree to the collection of nasopharyngeal swabs, saliva, and venous blood_x000D_&lt;br&gt;_x000D_&lt;br&gt;        Key Exclusion Criteria:_x000D_&lt;br&gt;_x000D_&lt;br&gt;          1. Severe COVID-19 having oxygen saturation (SpO2) = 93 % on room air at sea level or_x000D_&lt;br&gt;             ratio of arterial oxygen partial pressure (PaO2 in millimeters of mercury) to_x000D_&lt;br&gt;             fractional inspired oxygen (FiO2) &lt; 300, respiratory rate = 30/min, heart rate =_x000D_&lt;br&gt;             125/min_x000D_&lt;br&gt;_x000D_&lt;br&gt;          2. Requires mechanical ventilation or anticipated impending need for mechanical_x000D_&lt;br&gt;             ventilation_x000D_&lt;br&gt;_x000D_&lt;br&gt;          3. Known allergies to any of the components used in the formulation of the interventions_x000D_&lt;br&gt;_x000D_&lt;br&gt;          4. Have received an investigational intervention for SARS-CoV-2 prophylaxis within 30_x000D_&lt;br&gt;             days before dosing_x000D_&lt;br&gt;_x000D_&lt;br&gt;          5. Have received treatment with a SARS-CoV-2 specific monoclonal antibody_x000D_&lt;br&gt;_x000D_&lt;br&gt;        NOTE: Other protocol defined Inclusion/Exclusion criteria may apply._x000D_&lt;br&gt;</t>
  </si>
  <si>
    <t>Change from baseline to Day 8 in SARS-CoV-2 viral shedding as measured by reverse transcription-quantitative polymerase chain reaction (RT-qPCR) in nasopharyngeal swab samples</t>
  </si>
  <si>
    <t>A Feasibility Study Assessing the Safety of Multiple Doses of Anti-SARS-CoV-2 Plasma in Mechanically Ventilated Intubated Patients With Respiratory Failure Due to COVID-19</t>
  </si>
  <si>
    <t>Biological: Multiple Doses of Anti-SARS-CoV-2 convalescent plasma</t>
  </si>
  <si>
    <t>https://clinicaltrials.gov/show/NCT04353206</t>
  </si>
  <si>
    <t>Convalescent Plasma in ICU Patients With COVID-19-induced Respiratory Failure</t>
  </si>
  <si>
    <t>NCT04353206</t>
  </si>
  <si>
    <t>Noah Merin</t>
  </si>
  <si>
    <t>June 27, 2020</t>
  </si>
  <si>
    <t>Noah Merin, MD PhD;David Hager, MD PhD;Noah Merin, MD PhD</t>
  </si>
  <si>
    <t>;;Noah.Merin@cshs.org</t>
  </si>
  <si>
    <t>;;310-423-1160</t>
  </si>
  <si>
    <t>Cedars-Sinai Medical Center;Johns Hopkins University;</t>
  </si>
  <si>
    <t>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t>
  </si>
  <si>
    <t>Proportion of subjects who consent to the study and receive at least one dose of convalescent plasma.</t>
  </si>
  <si>
    <t>Randomized, Controlled, Double-blind Clinical Trial Comparing the Efficacy and Safety of Chemoprophylaxis With Hydroxychloroquine in Patients Under Biological Treatment and / or JAK Inhibitors in the Prevention of SARS-CoV-2 Infection</t>
  </si>
  <si>
    <t>Drug: Hidroxicloroquina;Drug: Control group</t>
  </si>
  <si>
    <t>https://clinicaltrials.gov/show/NCT04330495</t>
  </si>
  <si>
    <t>NCT04330495</t>
  </si>
  <si>
    <t>COVID 19;Immunomediated Inflammatory Disease in Treatment With Biological Agents and / or Jak Inhibitors</t>
  </si>
  <si>
    <t>Javier Crespo, MDPhD</t>
  </si>
  <si>
    <t>javiercrespo1991@gmail.com</t>
  </si>
  <si>
    <t>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t>
  </si>
  <si>
    <t>Incidence rate of new COVID-19 cases in both arms;Prevalence of COVID-19 cases in both arms;Mortality rate secondary to COVID-19 cases in both groups;Intensive Care Unit (CU) admission rate secondary to COVID-19 cases in both groups</t>
  </si>
  <si>
    <t>Communication intervention to improve informed choice at childbirth: a randomized controlled trial using digital technology in the context of the Covid-19 pandemic</t>
  </si>
  <si>
    <t>1) Recruitment: twenty thousand (20,000) women registered users of PiniOn app will be notified of the available recruitment for the study.&lt;br&gt;&lt;br&gt;2) Eligibility: ten thousand (10,000) women will voluntarily be screened for the eligibility criteria and then invited to participate in the study.&lt;br&gt;&lt;br&gt;3) Free and Informed Consent Form: nine thousand (9,000) women will voluntarily accept to participate in the research according to the FICF criteria.&lt;br&gt;&lt;br&gt;4) Entry questionnaire: eight thousand (8,000) women will voluntarily answer study's baseline data questionnaire.&lt;br&gt;&lt;br&gt;5) Randomization and allocation: eight thousand (8,000) participating women will be allocated at a 1: 1 ratio to form two groups, which will be randomly determined as intervention and control groups.&lt;br&gt;&lt;br&gt;5.1) Experimental group: four thousand (4,000) women will receive the educational communication intervention in maternal health at their restricted area on PiniOn app on their cell phones. Receiving the intervention is an educational resource to promote evidence-based preferences for childbirth that are shown to be protective of maternal safety and satisfaction. The intervention requires interaction and engagement of the participant with the contents presented in a unique electronic "route" form, which will be available for response in the restricted area of the app for 48 hours. The intervention presents information regarding the available models of care for childbirth; careproviders staff; obstetric interventions in labor and delivery; procedures for perinatal safety, skin to skin and breastfeeding in the first hour of life; and Covid-19 prevention procedures.&lt;br&gt;&lt;br&gt;5.2) Control group: four thousand (4,000) women will receive mock educational communication intervention in the restricted area of ;Other;Literacy;Maternal Health;Communication;Prenatal Education;Parturition;Labor, Obstetric;Term Birth</t>
  </si>
  <si>
    <t>http://www.ensaiosclinicos.gov.br/rg/RBR-3g5f9f/</t>
  </si>
  <si>
    <t>Educational intervention by cell phone to increase informed choices at childbirth, in the context of the Covid-19 pandemic.</t>
  </si>
  <si>
    <t>RBR-3g5f9f</t>
  </si>
  <si>
    <t>Clinical treatment trial, parallel, double-blind, randomized-controlled with 2 arms.</t>
  </si>
  <si>
    <t>Sociedade Beneficente Israelita Brasileira Hospital Albert Einstein - S√£o Paulo, SP, Brazil</t>
  </si>
  <si>
    <t>Maternal health, Maternal health services, Public health informatics, Internet Based Intervention, Medical Informatics, Coronavirus Infections &lt;br&gt;Maternal Health &lt;br&gt;Maternal Health Services &lt;br&gt;Public Health Informatics &lt;br&gt;Internet-Based Intervention &lt;br&gt;Medical Informatics &lt;br&gt;Coronavirus Infections;O00-O99;Maternal Health;Maternal Health Services;Public Health Informatics;Internet-Based Intervention;Medical Informatics;Coronavirus Infections</t>
  </si>
  <si>
    <t>18M</t>
  </si>
  <si>
    <t>49Y</t>
  </si>
  <si>
    <t>F</t>
  </si>
  <si>
    <t>Livia</t>
  </si>
  <si>
    <t>Pedrilio</t>
  </si>
  <si>
    <t>Av. Albert Einstein, 627 ‚Äì Morumbi</t>
  </si>
  <si>
    <t>livia.pedrilio@einstein.br</t>
  </si>
  <si>
    <t>+55(11)959974258</t>
  </si>
  <si>
    <t>Sociedade Beneficente Israelita Brasileira Hospital Albert Einstein</t>
  </si>
  <si>
    <t>Inclusion criteria: 1) Be a registered user at PiniOn app; 2) Identify theirselves as women; 3) Be aged between 18 and 49 years; 3) Being pregnant or having biological children of any age or intending to have biological children in the future.</t>
  </si>
  <si>
    <t>Exclusion criteria: Women without children and with no intention of becoming a mother in the future will be excluded.</t>
  </si>
  <si>
    <t>We hope to find a 30 percent (30%) increase in the proportion of women engaged in the elaboration of a birth plan, which will be measured after educational or mock communication intervention.</t>
  </si>
  <si>
    <t>Study of Viral Load and Maternal-fetal Serology in the Interpretation of the Vertical Transmission of SARS Cov-2 During Pregnancy</t>
  </si>
  <si>
    <t>Diagnostic Test: biological samples day of delivery</t>
  </si>
  <si>
    <t>https://clinicaltrials.gov/show/NCT04402918</t>
  </si>
  <si>
    <t>Study of Viral Load and Maternal-fetal Serology in the Interpretation of the Vertical Transmission of SARS Cov-2 (COVID-19) During Pregnancy</t>
  </si>
  <si>
    <t>NCT04402918</t>
  </si>
  <si>
    <t>May 17, 2020</t>
  </si>
  <si>
    <t>TRANSCOVID</t>
  </si>
  <si>
    <t>Benazet Louis;MOTTET Nicolas, Dr</t>
  </si>
  <si>
    <t>lbenazet@chu-besancon.fr;n1mottet@chu-besancon.fr</t>
  </si>
  <si>
    <t>+33 381 219 147;</t>
  </si>
  <si>
    <t>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t>
  </si>
  <si>
    <t>Vrological profile of newborns.;Immunological profile of newborns.</t>
  </si>
  <si>
    <t>An Open-label Randomized Controlled Trial on Lopinavir/ Ritonavir, Ribavirin and Interferon Beta 1b Combination Versus Lopinavir/ Ritonavir Alone, as Treatment for 2019 Novel Coronavirus Infection</t>
  </si>
  <si>
    <t>Drug: Lopinavir/ritonavir;Drug: Ribavirin;Drug: Interferon Beta-1B</t>
  </si>
  <si>
    <t>https://clinicaltrials.gov/show/NCT04276688</t>
  </si>
  <si>
    <t>Lopinavir/ Ritonavir, Ribavirin and IFN-beta Combination for nCoV Treatment</t>
  </si>
  <si>
    <t>NCT04276688</t>
  </si>
  <si>
    <t>Novel Coronavirus Infection</t>
  </si>
  <si>
    <t>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t>
  </si>
  <si>
    <t>Time to negative NPS</t>
  </si>
  <si>
    <t>Clinical trial of the use of Annual SZ drug in the treatment of patients with Covid-19 disease in Emam Hosein hospital in Tehran.</t>
  </si>
  <si>
    <t>Intervention 1: Intervention group: The group treated with Anval SZ + azithromycin Anval S is a herbal product derived from the herb. The active ingredient is artemisinin, which is used in the treatment of malaria. The dose of TDS is 1-1.5 mg / kg. The time of use is 14 days for definite recovery, this medicine is in the form of oral syrup and is produced by the knowledge-based university of the Health of Living Life, observing all health principles. Intervention 2: The group that receives treatment according to the national routine protocol + azithromycin. The drugs in this group are hydroxychloroquine and keltra. Chloroquine is an anti-malarial drug and the dose is different depending on the phase of the disease and according to the national protocol. Hydroxychloroquine 200 mg daily for 8 days is administered as two stats together and then one every 12 hours for 5 days. About.Cltra tablets (lupinavir / ritonavir): 2 tablets of 50/200 every 12 hours for at least 5 days.</t>
  </si>
  <si>
    <t>http://en.irct.ir/trial/48727</t>
  </si>
  <si>
    <t>Clinical trial of Annual SZ drug in Covid-19</t>
  </si>
  <si>
    <t>IRCT20200607047682N1</t>
  </si>
  <si>
    <t>Randomization: Randomized, Blinding: Not blinded, Placebo: Not used, Assignment: Parallel, Purpose: Treatment, Randomization description: Patients are randomly assigned to the case and control groups based on the admission codes, so that the even admission code is in the case group and the odd admission code is in the control group.</t>
  </si>
  <si>
    <t>Hamid Chegini</t>
  </si>
  <si>
    <t>Mdares Ave</t>
  </si>
  <si>
    <t>H.chegini2010@yahoo.com</t>
  </si>
  <si>
    <t>0098 42518000</t>
  </si>
  <si>
    <t>Inclusion criteria: pationt infected with covid19</t>
  </si>
  <si>
    <t>Fever - People who have a fever of more than 38 degrees and their score in the questionnaire is 1 or more than one. Timepoint: At the beginning of the study (before the intervention) and 3, 5, 7, 9, 11, 14 days after the start of use. Method of measurement: Mercury thermometer.;Blood oxygen level 93 and above - People who have a blood oxygen level of less than 93 and get number one in the questionnaire. Timepoint: At the beginning of the study (before the intervention) and 3, 5, 7, 9, 11, 14 days after the start of use. Method of measurement: With digital pulse oximetry device.;Coughs that have a score of one or more in the questionnaire. Timepoint: At the beginning of the study (before the intervention) and 3, 5, 7, 9, 11, 14 days after the start of use. Method of measurement: Based on the follow-up and the patient's report.;CRP that has a score of one or more in the questionnaire. Timepoint: On the day of starting (before treatment) 3, 5, 11 after starting treatment. Method of measurement: With the help of laboratory kit and agglutination method.;HRCT that has a score of one or more based on the questionnaire. Timepoint: The first day before starting treatment and the 30th day after starting treatment. Method of measurement: With the help of CT scan machine.</t>
  </si>
  <si>
    <t>Low-dose Computed Tomography in COVID-19 Pneumonia: a Prospective Moscow Study</t>
  </si>
  <si>
    <t>Diagnostic Test: Low-dose Chest CT</t>
  </si>
  <si>
    <t>https://clinicaltrials.gov/show/NCT04379531</t>
  </si>
  <si>
    <t>LDCT in COVID-19 Pneumonia: a Prospective Moscow Study</t>
  </si>
  <si>
    <t>NCT04379531</t>
  </si>
  <si>
    <t>Allocation: Non-Randomized. Intervention model: Crossover Assignment. Primary purpose: Diagnostic. Masking: None (Open Label).</t>
  </si>
  <si>
    <t>Research and Practical Clinical Center for Diagnostics and Telemedicine Technologies of the Moscow Health Care Department</t>
  </si>
  <si>
    <t>Pneumonia;Coronavirus Infection</t>
  </si>
  <si>
    <t>LDCTiP</t>
  </si>
  <si>
    <t>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t>
  </si>
  <si>
    <t>Evaluate the correlation between standard CT and low-dose CT scans for the detection of community-acquired pneumonia.</t>
  </si>
  <si>
    <t>A multicenter study for efficacy of intelligent psychosomatic adjustment system intervention in the treatment of novel coronavirus pneumonia (COVID-19) patients with mild to moderate anxiety and depression</t>
  </si>
  <si>
    <t>Psychological Intervention Group:"Intelligent Psychosomatic Regulation System" Intervention;Control Group :General Treatment ;</t>
  </si>
  <si>
    <t>http://www.chictr.org.cn/showproj.aspx?proj=49952</t>
  </si>
  <si>
    <t>ChiCTR2000030084</t>
  </si>
  <si>
    <t>Psychological Intervention Group:90;Control Group :90;</t>
  </si>
  <si>
    <t>The First Hospital of Shanxi Medical University</t>
  </si>
  <si>
    <t>novel coronavirus pneumonia (COVID-19) with mild to moderate anxiety and depression</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</si>
  <si>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</si>
  <si>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</si>
  <si>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</si>
  <si>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</si>
  <si>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</si>
  <si>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</si>
  <si>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the score of Hamilton depression scale;the score of Hamilton anxiety scale;the score of Self-Rating Depression Scale;the score of Self-Rating Anxiety Scale;the score of Athens Insomnia Scale;</t>
  </si>
  <si>
    <t>Yoga- Based Breathing for Vagus Nerve Stimulation as Home-care Adjuvant Treatment Against Burden COVID-19</t>
  </si>
  <si>
    <t>Behavioral: morning Yoga-based breathing support;Behavioral: pre_lunch Yoga-based breathing support;Behavioral: pre_dinner Yoga-based breathing support</t>
  </si>
  <si>
    <t>https://clinicaltrials.gov/show/NCT04413747</t>
  </si>
  <si>
    <t>Yoga Pranayama Adjuvant to Treat Burden COVID-19</t>
  </si>
  <si>
    <t>NCT04413747</t>
  </si>
  <si>
    <t>Health Ricerca e Sviluppo S.R.L.</t>
  </si>
  <si>
    <t>Coronavirus Infection;Cytokine Storm;Mental Disorder</t>
  </si>
  <si>
    <t>YOCO</t>
  </si>
  <si>
    <t>Nagarathna Raghuram, MD;HR Nagendra., Eng;Maria Donatella Barbagallo, MD;Enrico Ricci, MD;Morena Gaddoni, MD;Maria Luisa Vitobello;Luca Ghetti, Eng.;Fabio Zucchetta, MD;Giorgio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</si>
  <si>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</si>
  <si>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</si>
  <si>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Srl;Casa di Riposo Giardino St Lucia, Massa Lombarda (Ra) Italy;</t>
  </si>
  <si>
    <t>_x000D_&lt;br&gt;        Inclusion Criteria:_x000D_&lt;br&gt;_x000D_&lt;br&gt;          -  Participant is willing and able to give informed consent for participation in the_x000D_&lt;br&gt;             trial;_x000D_&lt;br&gt;_x000D_&lt;br&gt;          -  Male or Female, aged 18 years or above;_x000D_&lt;br&gt;_x000D_&lt;br&gt;          -  Diagnosed COVID-19's infection;_x000D_&lt;br&gt;_x000D_&lt;br&gt;          -  Informed consent;_x000D_&lt;br&gt;_x000D_&lt;br&gt;          -  Having been diagnosed in the last 1 week;_x000D_&lt;br&gt;_x000D_&lt;br&gt;          -  In the Investigator's opinion, is able and willing to comply with all trial_x000D_&lt;br&gt;             requirements;_x000D_&lt;br&gt;_x000D_&lt;br&gt;          -  Willing to allow his or her General Practitioner and consultant, if appropriate, to be_x000D_&lt;br&gt;             notified of participation in the trial;_x000D_&lt;br&gt;_x000D_&lt;br&gt;          -  Patients who continue to be followed at home._x000D_&lt;br&gt;_x000D_&lt;br&gt;        Exclusion Criteria:_x000D_&lt;br&gt;_x000D_&lt;br&gt;        The participant may not enter the trial if ANY of the following apply:_x000D_&lt;br&gt;_x000D_&lt;br&gt;          -  No informed consent;_x000D_&lt;br&gt;_x000D_&lt;br&gt;          -  Participant is not willing and able to give informed consent for participation in the_x000D_&lt;br&gt;             trial;_x000D_&lt;br&gt;_x000D_&lt;br&gt;          -  Female participant who is pregnant, lactating or planning pregnancy during the course_x000D_&lt;br&gt;             of the trial;_x000D_&lt;br&gt;_x000D_&lt;br&gt;          -  Hospitalization patients;_x000D_&lt;br&gt;_x000D_&lt;br&gt;          -  Having a serious cognitive impairment;_x000D_&lt;br&gt;_x000D_&lt;br&gt;          -  Having serious hearing and vision problems;_x000D_&lt;br&gt;_x000D_&lt;br&gt;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t>
  </si>
  <si>
    <t>Mortality;Mortality-suicide</t>
  </si>
  <si>
    <t>Multicenter, Randomized, Parallel and Proof of Concept Study to Evaluate the Safety Profile of Three Doses of Plitidepsin in Patients With COVID-19 Requiring Hospitalization</t>
  </si>
  <si>
    <t>Drug: Plitidepsin 1.5 mg/day;Drug: Plitidepsin 2.0 mg/day;Drug: Plitidepsin 2.5 mg/day</t>
  </si>
  <si>
    <t>https://clinicaltrials.gov/show/NCT04382066</t>
  </si>
  <si>
    <t>Proof of Concept Study to Evaluate the Safety Profile of Plitidepsin in Patients With COVID-19</t>
  </si>
  <si>
    <t>NCT04382066</t>
  </si>
  <si>
    <t>PharmaMar</t>
  </si>
  <si>
    <t>APLICOV-PC</t>
  </si>
  <si>
    <t>Vicente Estrada, MD;Jes√∫s Fort√∫n, MD;Jos√© Barber√°n, MD</t>
  </si>
  <si>
    <t>Hospital Cl√≠nico San Carlos;Hospital Universitario Ramon y Cajal;HOSPITAL UNIVERSITARIO HM MONTEPR√çNCIPE</t>
  </si>
  <si>
    <t>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</si>
  <si>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</si>
  <si>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Study on the use of Convalescent plasma therapy as a COVID-19 treatment - Study on the use of Convalescent plasma therapy as a COVID-19 treatment</t>
  </si>
  <si>
    <t>Administration of COVID-19 convalescent plasma 200 mL collected from patients recovered from COVID-19</t>
  </si>
  <si>
    <t>https://jrct.niph.go.jp/latest-detail/jRCTs031200124</t>
  </si>
  <si>
    <t>COVIPLA-R</t>
  </si>
  <si>
    <t>JPRN-jRCTs031200124</t>
  </si>
  <si>
    <t>Kutsuna Satoshi</t>
  </si>
  <si>
    <t>COVID-19, Coronavirus disease &lt;br&gt;COVID-19, coronavirus disease, SARS-CoV-2, 2019-nCoV;C000657245</t>
  </si>
  <si>
    <t>National Center for Global Health and Medicine, Disease control and prevention center</t>
  </si>
  <si>
    <t>Inclusion criteria: 1) Written consent obtained from the patient or his/her legal representative.&lt;br&gt;2) COVID-19 diagnosed by PCR, LAMP, etc. and was admitted.&lt;br&gt;3) Patients who satisfy the following at admission: A) SpO2 &lt;= 94% or B) require supplimental oxygen.&lt;br&gt;4) 20 years or older at enrollment</t>
  </si>
  <si>
    <t>Exclusion criteria: 1) Pregnant or breastfeeding at enrollment&lt;br&gt;2) Unable to conduct blood transfusion due to religious reasons&lt;br&gt;3) Enrolled in other COVID-19 intervension study&lt;br&gt;4) Previously administered with COVID-19 convalescent plasma&lt;br&gt;5) Known allergy to blood products&lt;br&gt;6) Deficiency of plasma protein, such as IgA&lt;br&gt;7) Not appropriate to enroll determined by the PI for other reasons</t>
  </si>
  <si>
    <t>Use of ventilator or death at 14 days post-administration</t>
  </si>
  <si>
    <t>Randomised, Double-blind, Placebo-controlled Phase 2 Study Evaluating the Efficacy of Hydroxychloroquine and Azithromycine in Patients With COVID-19 and Hematological Malignancies</t>
  </si>
  <si>
    <t>Drug: Hydroxychloroquine Sulfate 200 MG [Plaquenil];Drug: Azithromycin 250 MG Oral Capsule;Drug: Placebo oral tablet;Drug: Placebo oral capsule</t>
  </si>
  <si>
    <t>https://clinicaltrials.gov/show/NCT04392128</t>
  </si>
  <si>
    <t>Study Evaluating the Efficacy of Hydroxychloroquine and Azithromycine in Patients With COVID-19 and Hematological Malignancies (HYACINTHE)</t>
  </si>
  <si>
    <t>NCT04392128</t>
  </si>
  <si>
    <t>COVID19;Hematologic Malignancy</t>
  </si>
  <si>
    <t>HYACINTHE</t>
  </si>
  <si>
    <t>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t>
  </si>
  <si>
    <t>Evaluation of the efficacy of hydroxychloroquine and azithromyncine on the viral load drop at day 5.</t>
  </si>
  <si>
    <t>Proactive Care of Ambulatory COVID19 Patients: Open-labeled Randomized Trial</t>
  </si>
  <si>
    <t>Other: consultation;Drug: Azithromycin</t>
  </si>
  <si>
    <t>https://clinicaltrials.gov/show/NCT04371107</t>
  </si>
  <si>
    <t>Proactive Care of Ambulatory COVID19 Patients</t>
  </si>
  <si>
    <t>NCT04371107</t>
  </si>
  <si>
    <t>Covid19;Azithromycin;Ambulatory</t>
  </si>
  <si>
    <t>AMBU-COVID</t>
  </si>
  <si>
    <t>Jean-Philippe Lanoix, Pr;Jean-Philippe Lanoix, Pr</t>
  </si>
  <si>
    <t>;Lanoix.Jean-Philippe@chu-amiens.fr</t>
  </si>
  <si>
    <t>;(33)322088370</t>
  </si>
  <si>
    <t>_x000D_&lt;br&gt;        Inclusion Criteria:_x000D_&lt;br&gt;_x000D_&lt;br&gt;          -  Patients treated at the CHU Amiens Picardie presenting:_x000D_&lt;br&gt;_x000D_&lt;br&gt;          -  Age =18 years_x000D_&lt;br&gt;_x000D_&lt;br&gt;          -  Showing symptoms of COVID -19 and a positive RT-PCR by nasopharyngeal swab_x000D_&lt;br&gt;_x000D_&lt;br&gt;          -  Non-severe patient, outpatient (not hospitalized), without oxygen_x000D_&lt;br&gt;_x000D_&lt;br&gt;          -  Having signed a consent to participate in the study_x000D_&lt;br&gt;_x000D_&lt;br&gt;        Exclusion Criteria:_x000D_&lt;br&gt;_x000D_&lt;br&gt;          -  Patient with a contraindication to taking azithromycin, namely: Allergy to macrolides,_x000D_&lt;br&gt;             Severe liver failure._x000D_&lt;br&gt;_x000D_&lt;br&gt;          -  In combination with medicines containing cisapride, colchicine, ergotamine or_x000D_&lt;br&gt;             dihydroergotamine_x000D_&lt;br&gt;_x000D_&lt;br&gt;          -  Pregnant, parturient or breastfeeding women._x000D_&lt;br&gt;_x000D_&lt;br&gt;          -  Asymptomatic patients_x000D_&lt;br&gt;_x000D_&lt;br&gt;          -  Patient unable to be compliant with study protocol_x000D_&lt;br&gt;_x000D_&lt;br&gt;          -  Patient under guardianship or curators, under the protection of justice or private_x000D_&lt;br&gt;             public law._x000D_&lt;br&gt;</t>
  </si>
  <si>
    <t>Length of symptom duration (in days) with azithromycin treatment</t>
  </si>
  <si>
    <t>Suspension of Angiotensin Receptor Blockers and Angiotensin-converting Enzyme Inhibitors and Adverse Outcomes in Hospitalized Patients With Coronavirus Infection (COVID-19). A Randomized Trial</t>
  </si>
  <si>
    <t>Other: Suspension or Maintenance of Angiotensin Receptor Blockers and Angiotensin-converting Enzyme Inhibitors</t>
  </si>
  <si>
    <t>https://clinicaltrials.gov/show/NCT04364893</t>
  </si>
  <si>
    <t>Angiotensin Receptor Blockers and Angiotensin-converting Enzyme Inhibitors and Adverse Outcomes in Patients With COVID19</t>
  </si>
  <si>
    <t>NCT04364893</t>
  </si>
  <si>
    <t>BRACE-CORONA</t>
  </si>
  <si>
    <t>Renato D. Lopes, MD, PhD;Renato D. Lopes, MD, PhD;Renato D. Lopes, MD, PhD</t>
  </si>
  <si>
    <t>;renato.lopes@duke.edu;</t>
  </si>
  <si>
    <t>;55 11 5904 7339;</t>
  </si>
  <si>
    <t>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t>
  </si>
  <si>
    <t>Median days alive and out of the hospital</t>
  </si>
  <si>
    <t>Granulocyte Macrophage Colony Stimulating Factor (GM-CSF) Inhalation to Prevent ARDS in COVID-19 Pneumonia (GI-COVID)</t>
  </si>
  <si>
    <t>Drug: Molgramostim nebuliser solution;Other: Placebo nebuliser solution</t>
  </si>
  <si>
    <t>https://clinicaltrials.gov/show/NCT04569877</t>
  </si>
  <si>
    <t>GM-CSF Inhalation to Prevent ARDS in COVID-19 Pneumonia</t>
  </si>
  <si>
    <t>NCT04569877</t>
  </si>
  <si>
    <t>University of Giessen</t>
  </si>
  <si>
    <t>Severe Acute Respiratory Syndrome (SARS) Pneumonia;COVID-19 Pneumonia</t>
  </si>
  <si>
    <t>GI-COVID</t>
  </si>
  <si>
    <t>Susanne Herold, Prof. Dr.;Susanne Herold, Prof. Dr.;Susanne Herold, Prof.</t>
  </si>
  <si>
    <t>;Susanne.Herold@innere.med.uni-giessen.de;</t>
  </si>
  <si>
    <t>;+49 (0) 641 985 57061;</t>
  </si>
  <si>
    <t>Universit√§tsklinikum Giessen und Marburg (UKGM);</t>
  </si>
  <si>
    <t>_x000D_&lt;br&gt;        Inclusion Criteria:_x000D_&lt;br&gt;_x000D_&lt;br&gt;          1. Signed informed consent form by the patient according to local regulations_x000D_&lt;br&gt;_x000D_&lt;br&gt;          2. Man or non-pregnant woman_x000D_&lt;br&gt;_x000D_&lt;br&gt;          3. Age =18 years_x000D_&lt;br&gt;_x000D_&lt;br&gt;          4. Willingness of patients with reproductive potential to use highly effective_x000D_&lt;br&gt;             contraceptive methods by practicing abstinence or by using at least two methods of_x000D_&lt;br&gt;             birth control from the date of consent to the end of the study. If abstinence could_x000D_&lt;br&gt;             not be practiced, a combination of hormonal contraceptive (oral, injectable, or_x000D_&lt;br&gt;             implants) and a barrier method (condom, diaphragm with a vaginal spermicidal agent)_x000D_&lt;br&gt;             has to be used *._x000D_&lt;br&gt;_x000D_&lt;br&gt;          5. Lab-confirmed COVID-19 pneumonia where pneumonia is diagnosed by radiographic_x000D_&lt;br&gt;             infiltrates by imaging (chest x-ray, CT scan, etc.), OR clinical assessment (evidence_x000D_&lt;br&gt;             of rales/crackles on exam) AND pulse oximeter oxygen saturation = 94% at room air in_x000D_&lt;br&gt;             patients that do not have chronic hypoxia; or less than their baseline oxygenation in_x000D_&lt;br&gt;             patients that suffer from chronic hypoxia_x000D_&lt;br&gt;_x000D_&lt;br&gt;          6. Negative serum pregnancy test in women of childbearing potentia_x000D_&lt;br&gt;_x000D_&lt;br&gt;        Exclusion Criteria:_x000D_&lt;br&gt;_x000D_&lt;br&gt;          1. Pregnancy or breast feeding_x000D_&lt;br&gt;_x000D_&lt;br&gt;          2. Autoimmune thrombocytopenia, myelodysplastic syndromes with &gt; 20% marrow blast cells_x000D_&lt;br&gt;_x000D_&lt;br&gt;          3. History or presence of hypersensitivity or idiosyncratic reaction to molgramostim_x000D_&lt;br&gt;             (e.g. Leucomax¬Æ) or to related compounds (e.g. Leukine¬Æ)_x000D_&lt;br&gt;_x000D_&lt;br&gt;          4. Patient not able to use nebulizer device_x000D_&lt;br&gt;_x000D_&lt;br&gt;          5. Simultaneous participation in another clinical trial with an experimental treatment_x000D_&lt;br&gt;</t>
  </si>
  <si>
    <t>Mechanical ventilation</t>
  </si>
  <si>
    <t xml:space="preserve">Evaluation of Efficacy and Safety of Ayurveda Intervention (Ayush-64) add-on therapy for patients with COVID-19 infection (Stage I)-An Open labelled, Parallel Group, Randomized controlled clinical trial
</t>
  </si>
  <si>
    <t>Intervention1: AYUSH 64: 2 Capsules/Tablets (500mg each) thrice daily by oral route for one month&lt;br&gt;&lt;br&gt;&lt;br&gt;&lt;br&gt;Control Intervention1: Standard treatments as per guidelines: NA&lt;br&gt;</t>
  </si>
  <si>
    <t>http://www.ctri.nic.in/Clinicaltrials/pmaindet2.php?trialid=44799</t>
  </si>
  <si>
    <t>Study of use of Ayurveda Intervention (Ayush-64) in COVID 19</t>
  </si>
  <si>
    <t>CTRI/2020/06/026002</t>
  </si>
  <si>
    <t>National Institute of Ayurveda</t>
  </si>
  <si>
    <t>Prof Pawan kumar Godatwar</t>
  </si>
  <si>
    <t xml:space="preserve">Room no. 127
PG Dept. of Roga &amp; Vikriti Vijnana, National Institute of Ayurveda, Jaipur
Telephone Nos	Off : 0141-2635753 ext-266 	Fax : 0141- 2635709
</t>
  </si>
  <si>
    <t>dr.jaykaran78@gmail.com</t>
  </si>
  <si>
    <t>All India Institute of Medical Sciences, Jodhpur</t>
  </si>
  <si>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</si>
  <si>
    <t>Exclusion criteria: 1.	Pregnant, Lactating women, patients with CKD (Chronic Kidney Disease). &lt;br/ &gt;&lt;br&gt;2.	Not willing to participate in the study. &lt;br/ &gt;&lt;br&gt;</t>
  </si>
  <si>
    <t>Clinical cure rate: Time to negative conversion of COVID19.Timepoint: Time to event</t>
  </si>
  <si>
    <t>Contamination and Transmission of the SARS-CoV-2 Virus in Exposed, Confined and Community-based Infants: A Cross-sectional, Multicentre, Interventional Seroprevalence Study</t>
  </si>
  <si>
    <t>Diagnostic Test: Rapid detection test;Diagnostic Test: Nasopharyngeal swab;Diagnostic Test: Stool collection</t>
  </si>
  <si>
    <t>https://clinicaltrials.gov/show/NCT04413968</t>
  </si>
  <si>
    <t>COVID-19 Infection and Transmission in Exposed, Confined and Community-based Infants</t>
  </si>
  <si>
    <t>NCT04413968</t>
  </si>
  <si>
    <t>Coronavirus;Coronavirus Infection;Covid19;Sars-CoV2</t>
  </si>
  <si>
    <t>COVIDOCRECHE</t>
  </si>
  <si>
    <t>Eric LACHASSINNE, MD</t>
  </si>
  <si>
    <t>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t>
  </si>
  <si>
    <t>Assess the serological status/rate of past infections in the children of priority staff in the nursery during the containment period</t>
  </si>
  <si>
    <t>TREATMENT WITH ANTI-SARS-COV-2 IMMUNOGLOBULIN IN PATIENTS WITH COVID-19: A PHASE I / II STUDY</t>
  </si>
  <si>
    <t>Biological: Anti-SARS-CoV-2 immunoglobulin</t>
  </si>
  <si>
    <t>https://clinicaltrials.gov/show/NCT04573855</t>
  </si>
  <si>
    <t>TREATMENT WITH ANTI-SARS-COV-2 IMMUNOGLOBULIN IN PATIENTS WITH COVID-19</t>
  </si>
  <si>
    <t>NCT04573855</t>
  </si>
  <si>
    <t>_x000D_&lt;br&gt;        Inclusion Criteria:_x000D_&lt;br&gt;_x000D_&lt;br&gt;          -  Inpatients diagnosed with COVID-19 by RT-PCR;_x000D_&lt;br&gt;_x000D_&lt;br&gt;          -  Time between symptom onset and inclusion = 10 days;_x000D_&lt;br&gt;_x000D_&lt;br&gt;          -  Age = 18 years and &lt;75 years_x000D_&lt;br&gt;_x000D_&lt;br&gt;          -  No indication of invasive ventilatory support at the time of randomization;_x000D_&lt;br&gt;_x000D_&lt;br&gt;          -  Signature of the Informed Consent Form._x000D_&lt;br&gt;_x000D_&lt;br&gt;        Exclusion Criteria:_x000D_&lt;br&gt;_x000D_&lt;br&gt;          -  Pregnant or lactating women_x000D_&lt;br&gt;_x000D_&lt;br&gt;          -  Severe comorbidity: Severe heart disease, severe COPD or O2-dependent COPD, terminal_x000D_&lt;br&gt;             cancer._x000D_&lt;br&gt;_x000D_&lt;br&gt;          -  Any confirmed or suspected immunosuppressive or immunodeficiency state, including HIV_x000D_&lt;br&gt;             (regardless of treatment, CD4 count or viral load status); asplenia; severe recurrent_x000D_&lt;br&gt;             infections and chronic use (more than 14 days) of immunosuppressive medication in the_x000D_&lt;br&gt;             last 6 months, except for topical steroids or short-term oral steroids (cycle lasting_x000D_&lt;br&gt;             =14 days);_x000D_&lt;br&gt;_x000D_&lt;br&gt;          -  History of anaphylaxis or severe allergic reaction;_x000D_&lt;br&gt;_x000D_&lt;br&gt;          -  Previous use of any heterologous serum;_x000D_&lt;br&gt;_x000D_&lt;br&gt;          -  Participation in trials of prophylactic drugs or vaccines for COVID-19;_x000D_&lt;br&gt;_x000D_&lt;br&gt;          -  Administration of immunoglobulins and / or any blood products in the previous three_x000D_&lt;br&gt;             months._x000D_&lt;br&gt;</t>
  </si>
  <si>
    <t>Clearence of viral RNA evaluated by RT-PCR;Rate of adverse events related to the infusion of anti-SARS-CoV-2 immunoglobulin through CTCAE v4.0.</t>
  </si>
  <si>
    <t>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</si>
  <si>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</si>
  <si>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https://www.clinicaltrialsregister.eu/ctr-search/search?query=eudract_number:2020-001160-28</t>
  </si>
  <si>
    <t>Tocilizumab plus Pembrolizumab in COVID-19</t>
  </si>
  <si>
    <t>EUCTR2020-001160-28-ES</t>
  </si>
  <si>
    <t>Medica Scientia Innovation Research S.L. (MEDSIR)</t>
  </si>
  <si>
    <t>Coronavirus Disease 2019 (COVID-19)-Pneumonia &lt;br&gt;MedDRA version: 20.0
Level: LLT
Classification code 10051905
Term: Coronavirus infection
System Organ Class: 100000004862
;Therapeutic area: Diseases [C] - Virus Diseases [C02]</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</si>
  <si>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</si>
  <si>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</si>
  <si>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</si>
  <si>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</si>
  <si>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Timepoint(s) of evaluation of this end point: through day 14 after study treatment initiation.;Primary end point(s): Percentage of patients with normalization of SpO2 =96% through day 14 after study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t>
  </si>
  <si>
    <t>https://clinicaltrials.gov/show/NCT04552483</t>
  </si>
  <si>
    <t>Effects of Early Use of Nitazoxanide in Patients With COVID-19</t>
  </si>
  <si>
    <t>NCT04552483</t>
  </si>
  <si>
    <t>Covid19;Coronavirus</t>
  </si>
  <si>
    <t>Patricia RM Rocco, MD, PhD</t>
  </si>
  <si>
    <t>_x000D_&lt;br&gt;        Inclusion Criteria:_x000D_&lt;br&gt;_x000D_&lt;br&gt;          -  Clinical scenario compatible with infection by the SARS-CoV-2 [Characteristic symptoms_x000D_&lt;br&gt;             of COVID-19 (fever and / or cough and / or fatigue)_x000D_&lt;br&gt;_x000D_&lt;br&gt;          -  Beginning 1 to 3 days before inclusion in the study_x000D_&lt;br&gt;_x000D_&lt;br&gt;          -  Age equal or superior to 18 years_x000D_&lt;br&gt;_x000D_&lt;br&gt;          -  Willingness to receive study treatment_x000D_&lt;br&gt;_x000D_&lt;br&gt;          -  Providing written and informed consent or the same consent signed by a family member_x000D_&lt;br&gt;_x000D_&lt;br&gt;        Exclusion Criteria:_x000D_&lt;br&gt;_x000D_&lt;br&gt;          -  Negative result of RT-PCR for SARS-COV2 collected on admission_x000D_&lt;br&gt;_x000D_&lt;br&gt;          -  Impossibility to use oral medications_x000D_&lt;br&gt;_x000D_&lt;br&gt;          -  History of severe liver disease (Child Pugh C class)_x000D_&lt;br&gt;_x000D_&lt;br&gt;          -  Previous renal failure_x000D_&lt;br&gt;_x000D_&lt;br&gt;          -  Severe heart failure (NYHA 3 or 4)_x000D_&lt;br&gt;_x000D_&lt;br&gt;          -  COPD (GOLD 3 and 4)_x000D_&lt;br&gt;_x000D_&lt;br&gt;          -  Neoplasia in the last 5 years_x000D_&lt;br&gt;_x000D_&lt;br&gt;          -  Known autoimmune disease_x000D_&lt;br&gt;_x000D_&lt;br&gt;          -  Individuals with known hypersensitivity to study drug_x000D_&lt;br&gt;_x000D_&lt;br&gt;          -  Previous treatment with the study medication during the last 30 days_x000D_&lt;br&gt;_x000D_&lt;br&gt;          -  Clinical suspicion of tuberculosis and bacterial pneumonia_x000D_&lt;br&gt;</t>
  </si>
  <si>
    <t>Days with fever;Days with cough;Days with asthenia</t>
  </si>
  <si>
    <t>Drug: Hyperimmune immunoglobulin to SARS-CoV-2 (hIVIG);Other: Placebo;Drug: Remdesivir</t>
  </si>
  <si>
    <t>https://clinicaltrials.gov/show/NCT04546581</t>
  </si>
  <si>
    <t>Inpatient Treatment With Anti-Coronavirus Immunoglobulin (ITAC)</t>
  </si>
  <si>
    <t>NCT04546581</t>
  </si>
  <si>
    <t>United States;Denmark;Greece;Japan;Nigeria;United Kingdom;Denmark;Greece;Japan;Nigeria;United Kingdom;United States;Argentina</t>
  </si>
  <si>
    <t>COVID;COVID-19;SARS-CoV-2;SARS (Severe Acute Respiratory Syndrome)</t>
  </si>
  <si>
    <t>James Neaton, PhD;Mark Polizzotto, MD;Jacqueline Nordwall</t>
  </si>
  <si>
    <t>;;jacquie@ccbr.umn.edu</t>
  </si>
  <si>
    <t>;;612-626-8893</t>
  </si>
  <si>
    <t>University of Minnesota;The Kirby Institute, University of New South Wales;</t>
  </si>
  <si>
    <t>_x000D_&lt;br&gt;        Inclusion Criteria:_x000D_&lt;br&gt;_x000D_&lt;br&gt;          -  SARS-CoV-2 infection documented by PCR or other nucleic acid test (NAT) within 3 days_x000D_&lt;br&gt;             prior to randomization OR documented by NAT more than 3 days prior to randomization_x000D_&lt;br&gt;             AND progressive disease suggestive of ongoing SARS-CoV-2 infection_x000D_&lt;br&gt;_x000D_&lt;br&gt;          -  Symptomatic COVID-19 disease_x000D_&lt;br&gt;_x000D_&lt;br&gt;          -  Duration of symptoms attributable to COVID-19 = 12 days_x000D_&lt;br&gt;_x000D_&lt;br&gt;          -  Requiring inpatient hospital medical care for clinical manifestations of COVID-19_x000D_&lt;br&gt;             (admission for public health or quarantine only is not included)_x000D_&lt;br&gt;_x000D_&lt;br&gt;          -  Willingness to abstain from participation in other COVID-19 treatment trials until_x000D_&lt;br&gt;             after study Day 7_x000D_&lt;br&gt;_x000D_&lt;br&gt;          -  Provision of informed consent by participant or legally authorized representative_x000D_&lt;br&gt;_x000D_&lt;br&gt;        Exclusion Criteria:_x000D_&lt;br&gt;_x000D_&lt;br&gt;          -  Prior receipt of SARS-CoV-2 hIVIG or convalescent plasma from a person who recovered_x000D_&lt;br&gt;             from COVID-19 at any time_x000D_&lt;br&gt;_x000D_&lt;br&gt;          -  Prior receipt of standard IVIG (not hyperimmune to SARS-CoV-2) within 45 days_x000D_&lt;br&gt;_x000D_&lt;br&gt;          -  Current or predicted imminent (within 24 hours) requirement for any of the following:_x000D_&lt;br&gt;_x000D_&lt;br&gt;               1. Invasive ventilation_x000D_&lt;br&gt;_x000D_&lt;br&gt;               2. Non-invasive ventilation_x000D_&lt;br&gt;_x000D_&lt;br&gt;               3. Extracorporeal membrane oxygenation_x000D_&lt;br&gt;_x000D_&lt;br&gt;               4. Mechanical circulatory support_x000D_&lt;br&gt;_x000D_&lt;br&gt;               5. Continuous vasopressor therapy_x000D_&lt;br&gt;_x000D_&lt;br&gt;          -  History of allergy to IVIG or plasma products_x000D_&lt;br&gt;_x000D_&lt;br&gt;          -  History of selective IgA deficiency with documented presence of anti-IgA antibodies_x000D_&lt;br&gt;_x000D_&lt;br&gt;          -  Any medical conditions for which receipt of the required volume of intravenous fluid_x000D_&lt;br&gt;             may be dangerous to the patient (includes New York Association Class III or IV stage_x000D_&lt;br&gt;             heart failure)_x000D_&lt;br&gt;_x000D_&lt;br&gt;          -  Any of the following thrombotic or procoagulant disorders:_x000D_&lt;br&gt;_x000D_&lt;br&gt;               1. Acute coronary syndromes, cerebrovascular syndromes and pulmonary or deep venous_x000D_&lt;br&gt;                  thrombosis within 28 days of randomization_x000D_&lt;br&gt;_x000D_&lt;br&gt;               2. History of prothrombin gene mutation 20210, homozygous Factor V Leiden mutations,_x000D_&lt;br&gt;                  antithrombin III deficiency, protein C deficiency, protein S deficiency or_x000D_&lt;br&gt;                  antiphospholipid syndrome_x000D_&lt;br&gt;_x000D_&lt;br&gt;          -  Any condition for which, in the opinion of the investigator, participation would not_x000D_&lt;br&gt;             be in the best interest of the subject or that could prevent, limit, or confound the_x000D_&lt;br&gt;             protocol-specified assessments_x000D_&lt;br&gt;</t>
  </si>
  <si>
    <t>Ordinal Outcome Scale - Day 7</t>
  </si>
  <si>
    <t>Adjuvant Therapeutic Effects of Melatonin Agonist on Hospitalized Patients With Confirmed or Suspected COVID-19</t>
  </si>
  <si>
    <t>Drug: Ramelteon 8mg</t>
  </si>
  <si>
    <t>https://clinicaltrials.gov/show/NCT04470297</t>
  </si>
  <si>
    <t>Melatonin Agonist on Hospitalized Patients With Confirmed or Suspected COVID-19</t>
  </si>
  <si>
    <t>NCT04470297</t>
  </si>
  <si>
    <t>Associa√ß√£o Fundo de Incentivo √† Pesquisa</t>
  </si>
  <si>
    <t>Covid19;Lung Injury</t>
  </si>
  <si>
    <t>Dalva Poyares, PhD;Ronaldo D Piovezan, PhD</t>
  </si>
  <si>
    <t>;rdpiovezan@gmail.com</t>
  </si>
  <si>
    <t>;+5511984153364</t>
  </si>
  <si>
    <t>Associa√ß√£o Fundo de Incentivo a Pesquisa;</t>
  </si>
  <si>
    <t>_x000D_&lt;br&gt;        Inclusion Criteria:_x000D_&lt;br&gt;_x000D_&lt;br&gt;          1. Individuals (or legally authorized representative) providing written informed consent_x000D_&lt;br&gt;             prior to initiation of any study procedures._x000D_&lt;br&gt;_x000D_&lt;br&gt;          2. Male or non-pregnant female adult =18 years of age at time of enrollment_x000D_&lt;br&gt;_x000D_&lt;br&gt;          3. Subject consents to randomization within 48 hours of hospital admission_x000D_&lt;br&gt;_x000D_&lt;br&gt;          4. Symptom duration of 14 days or less upon recruitment_x000D_&lt;br&gt;_x000D_&lt;br&gt;          5. At least one of the following:_x000D_&lt;br&gt;_x000D_&lt;br&gt;               1. Radiographic infiltrates by imaging (chest x-ray or CT scan), OR_x000D_&lt;br&gt;_x000D_&lt;br&gt;               2. Clinical assessment (evidence of rales/crackles on the exam) AND SpO2 = 94% on_x000D_&lt;br&gt;                  room air_x000D_&lt;br&gt;_x000D_&lt;br&gt;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COVID-19_x000D_&lt;br&gt;_x000D_&lt;br&gt;          3. ALT/AST &gt; 5 times the upper limit of normal._x000D_&lt;br&gt;_x000D_&lt;br&gt;          4. Known hypersensitivity to ramelteon_x000D_&lt;br&gt;_x000D_&lt;br&gt;          5. Pregnancy_x000D_&lt;br&gt;_x000D_&lt;br&gt;          6. Severe hepatic insufficiency_x000D_&lt;br&gt;_x000D_&lt;br&gt;          7. Fluvoxamine use_x000D_&lt;br&gt;</t>
  </si>
  <si>
    <t>Time to resolution of symptoms [National Early Warning Score 2 (NEWS2) of 0]</t>
  </si>
  <si>
    <t>Internet based Solution Focused Brief Therapy treating adolescent anxiety under the novel coronavirus pneumonia (COVID-19) outbreak: A randomized controlled trial</t>
  </si>
  <si>
    <t>SFBT group:Internet based SFBT;Waiting Group:Wait ;</t>
  </si>
  <si>
    <t>http://www.chictr.org.cn/showproj.aspx?proj=51331</t>
  </si>
  <si>
    <t>ChiCTR2000030989</t>
  </si>
  <si>
    <t>SFBT group:38;Waiting Group:38;</t>
  </si>
  <si>
    <t>Novel Coronavirus Pneumonia (COVID-19); Anxiety Disorder</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</si>
  <si>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</si>
  <si>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</si>
  <si>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</si>
  <si>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</si>
  <si>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</si>
  <si>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</si>
  <si>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</si>
  <si>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GAD-7;STAI-Y (C);</t>
  </si>
  <si>
    <t>A Randomized, Open-Label, Single Center Clinical Trial to Assess the Efficacy and Safety of Convalescent Plasma to Hospitalized Adult COVID-19 Patients as Adjunctive Therapy to Reduce the Need for ICU Admission: Co-CLARITY Trial</t>
  </si>
  <si>
    <t>Drug: Anti-SARS-CoV-2 convalescent plasma</t>
  </si>
  <si>
    <t>https://clinicaltrials.gov/show/NCT04567173</t>
  </si>
  <si>
    <t>Convalescent Plasma as Adjunctive Therapy for Hospitalized Patients With COVID-19</t>
  </si>
  <si>
    <t>NCT04567173</t>
  </si>
  <si>
    <t>Co-CLARITY</t>
  </si>
  <si>
    <t>Deonne Thaddeus V Gauiran, MD;Deonne Thaddeus V Gauiran, MD;Deonne Thaddeus V Gauiran, MD</t>
  </si>
  <si>
    <t>;dvgauiran@up.edu.ph;dvgauiran@up.edu.ph</t>
  </si>
  <si>
    <t>;+639088150248;+639088150248</t>
  </si>
  <si>
    <t>UP Philippine General Hospital;</t>
  </si>
  <si>
    <t>_x000D_&lt;br&gt;        Inclusion Criteria:_x000D_&lt;br&gt;_x000D_&lt;br&gt;          -  Patient must be 19 years of age or older_x000D_&lt;br&gt;_x000D_&lt;br&gt;          -  Hospitalized with COVID-19 and confirmed via SARS-CoV-2 RT-PCR testing_x000D_&lt;br&gt;_x000D_&lt;br&gt;          -  Patient is willing and able to provide written consent and comply with all protocol_x000D_&lt;br&gt;             requirements_x000D_&lt;br&gt;_x000D_&lt;br&gt;          -  Patient agrees to storage of specimens for future testing_x000D_&lt;br&gt;_x000D_&lt;br&gt;        Exclusion Criteria:_x000D_&lt;br&gt;_x000D_&lt;br&gt;          -  Female subjects with positive pregnancy test, are breastfeeding or planning to become_x000D_&lt;br&gt;             pregnant/breastfeed during the study period_x000D_&lt;br&gt;_x000D_&lt;br&gt;          -  Symptomatic illness exceeding 14 days from onset of illness at time of enrollment_x000D_&lt;br&gt;_x000D_&lt;br&gt;          -  ICU admission on initial presentation at the hospital (includes patients with clinical_x000D_&lt;br&gt;             indications for ICU admission as follows:_x000D_&lt;br&gt;_x000D_&lt;br&gt;               1. Respiratory distress with requirement of O2 &gt;6 lpm to maintain O2 sat &gt;92%_x000D_&lt;br&gt;_x000D_&lt;br&gt;               2. Rapid escalation of O2 requirement/significant work of breathing_x000D_&lt;br&gt;_x000D_&lt;br&gt;               3. Hemodynamic instability: SBP &lt;90, MAP &lt;65_x000D_&lt;br&gt;_x000D_&lt;br&gt;          -  Receipt of any blood products including pooled immunoglobulin or intravenous_x000D_&lt;br&gt;             immunoglobulin (IVIg) in the past 30 days prior to enrolment_x000D_&lt;br&gt;_x000D_&lt;br&gt;          -  Known IgA deficiency_x000D_&lt;br&gt;_x000D_&lt;br&gt;          -  Presence of any contraindication to transfusion (or history of prior severe reactions_x000D_&lt;br&gt;             to transfusion of blood products)_x000D_&lt;br&gt;</t>
  </si>
  <si>
    <t>Incidence of serious adverse events</t>
  </si>
  <si>
    <t>Estrogen Therapy in Non-severe COVID-19 Patients: Proposed Treatment Scheme in a Tertiary Hospital</t>
  </si>
  <si>
    <t>Drug: Estrogen Therapy</t>
  </si>
  <si>
    <t>https://clinicaltrials.gov/show/NCT04539626</t>
  </si>
  <si>
    <t>Estrogen Therapy in Non-severe COVID-19 Patients</t>
  </si>
  <si>
    <t>NCT04539626</t>
  </si>
  <si>
    <t>Rodrigo Ruz Barros, MD;Daniel Santill√°n Cort√©s, MSc;M√≥nica Escamilla Tilch, PhD;Juan A Pineda Ju√°rez, PhD;Sandra Mu√±oz L√≥pez, MD;Maricela Escarela Serrano, MD;Cyndi Rodr√≠guez Bandala, PhD;Alberto H De la Vega Bravo, MD;Paul Mondrag√≥n Ter√°n, PhD;Alfredo L Cort√©s Algara, MD, MSc;Alfredo L Cort√©s Algara, MD, MSc</t>
  </si>
  <si>
    <t>;;;;;;;;;;cortesalgara.al@gmail.com</t>
  </si>
  <si>
    <t>;;;;;;;;;;5552005003</t>
  </si>
  <si>
    <t>CMN "20 de Noviembre";CMN "20 de Noviembre";CMN "20 de Noviembre";CMN "20 de Noviembre";CMN "20 de Noviembre";CMN "20 de Noviembre";CMN "20 de Noviembre";CMN "20 de Noviembre";CMN "20 de Noviembre";CMN "20 de Noviembre";</t>
  </si>
  <si>
    <t>_x000D_&lt;br&gt;        Inclusion Criteria:_x000D_&lt;br&gt;_x000D_&lt;br&gt;          -  Male = 18 years of age and female = 55 years of age_x000D_&lt;br&gt;_x000D_&lt;br&gt;          -  Diagnosis of positive SARS-CoV-2 infection confirmed by clinical diagnosis and / or_x000D_&lt;br&gt;             RT-PCR test_x000D_&lt;br&gt;_x000D_&lt;br&gt;          -  Hospitalized patients in acute disease* stages of the disease_x000D_&lt;br&gt;_x000D_&lt;br&gt;          -  Agree to participate in the study prior to signing an informed consent._x000D_&lt;br&gt;_x000D_&lt;br&gt;          -  Patients with conventional treatment with anticoagulants (Noxaparin)_x000D_&lt;br&gt;_x000D_&lt;br&gt;               -  Acute disease: patients who are hospitalized, conscious, not intubated, with_x000D_&lt;br&gt;                  biochemical values of D-Dimer&gt; 2, Ferritin&gt; 1000 u._x000D_&lt;br&gt;_x000D_&lt;br&gt;        Exclusion Criteria:_x000D_&lt;br&gt;_x000D_&lt;br&gt;          -  Patients with abnormal genital bleeding_x000D_&lt;br&gt;_x000D_&lt;br&gt;          -  Patients with protein C or protein S deficiency_x000D_&lt;br&gt;_x000D_&lt;br&gt;          -  Patients with liver failure (cirrhosis, hepatitis C)_x000D_&lt;br&gt;_x000D_&lt;br&gt;          -  Patients with history of allergic reaction to estrogens use_x000D_&lt;br&gt;_x000D_&lt;br&gt;          -  Patients receiving lamotrigine therapy_x000D_&lt;br&gt;_x000D_&lt;br&gt;          -  Patients with a history of breast cancer and / or endometrial cancer_x000D_&lt;br&gt;_x000D_&lt;br&gt;          -  Patients with severe hypoxia at risk of acute intubation in ED_x000D_&lt;br&gt;_x000D_&lt;br&gt;          -  Patients with a history of cerebrovascular history_x000D_&lt;br&gt;_x000D_&lt;br&gt;          -  Male patients with testosterone treatment_x000D_&lt;br&gt;_x000D_&lt;br&gt;          -  Patients with a history of myocardial infarction, who have cardiac stents and / or_x000D_&lt;br&gt;             unstable angina pectoris_x000D_&lt;br&gt;_x000D_&lt;br&gt;          -  Patients with previous hormonal treatment_x000D_&lt;br&gt;</t>
  </si>
  <si>
    <t>Clinical improve to estrogen therapy in non-severe COVID-19 patients Clinical improve to estrogen therapy in non-severe COVID-19 patients;Clinical improve to estrogen therapy in non-severe COVID-19 patients;Clinical improve to estrogen therapy in non-severe COVID-19 patients</t>
  </si>
  <si>
    <t>Efficacy and Safety Study to Evaluate the Use of Nebulized Heparin in Patients With Severe Acute Respiratory Syndrome Covid-19 (SARS-CoV-2)</t>
  </si>
  <si>
    <t>Drug: Heparin sodium;Drug: Enoxaparin</t>
  </si>
  <si>
    <t>https://clinicaltrials.gov/show/NCT04530578</t>
  </si>
  <si>
    <t>Nebulized Heparin in Severe Acute Respiratory Syndrome COVID-19</t>
  </si>
  <si>
    <t>NCT04530578</t>
  </si>
  <si>
    <t>Clinica San Camilo, Argentina</t>
  </si>
  <si>
    <t>NEBUHEPA</t>
  </si>
  <si>
    <t>ALICIA B VILASECA, DR;ALICIA B VILASECA, DR;ALICIA B VILASECA, DR</t>
  </si>
  <si>
    <t>;avilaseca@clinicasancamilo.org.ar;avilaseca@gmail.com</t>
  </si>
  <si>
    <t>;+5401148588144;+54 91160993060</t>
  </si>
  <si>
    <t>CLINICA SAN CAMILO;</t>
  </si>
  <si>
    <t>_x000D_&lt;br&gt;        Inclusion Criteria:_x000D_&lt;br&gt;_x000D_&lt;br&gt;          -  Persons over 18 years of age of any sex admitted with a diagnosis of a suspected case_x000D_&lt;br&gt;             of COVID-19, in accordance with the definition of the Ministry of Health of the Nation_x000D_&lt;br&gt;             (MSal) as of May 20, 2020, who present at the time of admission or in its evolution_x000D_&lt;br&gt;             pulmonary infiltrates compatible with imaging studies (chest X-ray or chest CT) and at_x000D_&lt;br&gt;             least one of the following biochemical parameters of systemic inflammation:_x000D_&lt;br&gt;_x000D_&lt;br&gt;               -  D DIMER over 1.0 ug/dl_x000D_&lt;br&gt;_x000D_&lt;br&gt;               -  Ferritin over 500 ng/ml_x000D_&lt;br&gt;_x000D_&lt;br&gt;               -  Fibrinogen over 500 mg/dl_x000D_&lt;br&gt;_x000D_&lt;br&gt;        Exclusion Criteria:_x000D_&lt;br&gt;_x000D_&lt;br&gt;          -  Under 18 years old_x000D_&lt;br&gt;_x000D_&lt;br&gt;          -  Pregnant women_x000D_&lt;br&gt;_x000D_&lt;br&gt;          -  Known allergy to Heparin_x000D_&lt;br&gt;_x000D_&lt;br&gt;          -  Participant in another clinical trial that is not approved for joint enrollment._x000D_&lt;br&gt;_x000D_&lt;br&gt;          -  APTT&gt; 120 seconds, not due to anticoagulant therapy._x000D_&lt;br&gt;_x000D_&lt;br&gt;          -  Platelet count &lt;20 x 109 per L_x000D_&lt;br&gt;_x000D_&lt;br&gt;          -  Lung bleeding._x000D_&lt;br&gt;_x000D_&lt;br&gt;          -  Uncontrolled bleeding_x000D_&lt;br&gt;_x000D_&lt;br&gt;          -  Advanced neurological impairment_x000D_&lt;br&gt;_x000D_&lt;br&gt;          -  Advanced oncological disease_x000D_&lt;br&gt;</t>
  </si>
  <si>
    <t>Percentage of patients requirement mechanical ventilation</t>
  </si>
  <si>
    <t>Biological Collection for the Study of the Relationship Between the Biological Profiles Observed and the Clinical Evolutions Within the Same Cluster of Transmission of the Coronavirus SARS-CoV-2</t>
  </si>
  <si>
    <t>Biological: Biological collection with nasopharyngeal samples, saliva, blood, stool and urine</t>
  </si>
  <si>
    <t>https://clinicaltrials.gov/show/NCT04597736</t>
  </si>
  <si>
    <t>Relationship Between Biological Profiles and Clinical Evolutions Within the Same Cluster COVID-19 (COVIDCOLLECT)</t>
  </si>
  <si>
    <t>NCT04597736</t>
  </si>
  <si>
    <t>University Hospital, Clermont-Ferrand</t>
  </si>
  <si>
    <t>Covid19;Contact Case</t>
  </si>
  <si>
    <t>COVIDCOLLECT</t>
  </si>
  <si>
    <t>C√©clie Henquell;Lise LACLAUTRE;Lise Laclautre</t>
  </si>
  <si>
    <t>;promo_interne_drci@chu-clermontferrand.fr;promo_interne_drci@chu-clermontferrand.fr</t>
  </si>
  <si>
    <t>;+33473754963;+33473754963</t>
  </si>
  <si>
    <t>University Hospital, Clermont-Ferrand;</t>
  </si>
  <si>
    <t>_x000D_&lt;br&gt;        Inclusion Criteria:_x000D_&lt;br&gt;_x000D_&lt;br&gt;          -  Child or adult, no age limit_x000D_&lt;br&gt;_x000D_&lt;br&gt;          -  Able to give informed consent to participate in research_x000D_&lt;br&gt;_x000D_&lt;br&gt;          -  If a minor participant: consent of the legal representatives_x000D_&lt;br&gt;_x000D_&lt;br&gt;          -  If confirmed case COVID-19 (symptomatic or asymptomatic): laboratory result confirming_x000D_&lt;br&gt;             infection with SARS-CoV-2 by RT-PCR or by serology_x000D_&lt;br&gt;_x000D_&lt;br&gt;          -  If contact case: people identified as a risk contact according to the criteria of the_x000D_&lt;br&gt;             "Am√©lie.fr" health insurance_x000D_&lt;br&gt;_x000D_&lt;br&gt;        Exclusion Criteria:_x000D_&lt;br&gt;_x000D_&lt;br&gt;          -  Subjects under tutorship, curatorship, deprived of liberty, safeguard of justice_x000D_&lt;br&gt;_x000D_&lt;br&gt;          -  Refusal of the child_x000D_&lt;br&gt;_x000D_&lt;br&gt;          -  Refusal of participation_x000D_&lt;br&gt;</t>
  </si>
  <si>
    <t>Virological profile;Virological profile;Virological profile;Virological profile (serology);Virological profile (serology);Virological profile (serology);Immunological profile with blood level for markers of inflammation (cytokine);Immunological profile with blood level for markers of inflammation (cytokine);Immunological profile with blood level for markers of inflammation (cytokine);Immunological profile with blood level for markers of inflammation;Immunological profile with blood level for markers of inflammation;Immunological profile with blood level for markers of inflammation;Biochemical profile by blood dosage of CRP;Biochemical profile by blood dosage of CRP;Biochemical profile by blood dosage of CRP;Biochemical profile by blood dosage of CRP;Biochemical profile by blood dosage of ASAT/ALAT;Biochemical profile by blood dosage of ASAT/ALAT;Biochemical profile by blood dosage of ASAT/ALAT;Biochemical profile by blood dosage of ASAT/ALAT;Biochemical profile by blood dosage of LDH;Biochemical profile by blood dosage of LDH;Biochemical profile by blood dosage of LDH;Biochemical profile by blood dosage of LDH;Biochemical profile by blood dosage of Lactate;Biochemical profile by blood dosage of Lactate;Biochemical profile by blood dosage of Lactate;Biochemical profile by blood dosage of Lactate;Biochemical profile by blood dosage of D-Dimer;Biochemical profile by blood dosage of D-Dimer;Biochemical profile by blood dosage of D-Dimer;Biochemical profile by blood dosage of D-Dimer;Biochemical profile by blood dosage of Troponin;Biochemical profile by blood dosage of Troponin;Biochemical profile by blood dosage of Troponin;Biochemical profile by blood dosage of Troponin;Biochemical profile by blood dosage of Ferritin;Biochemical profile by blood dosage of Ferritin;Biochemical profile by blood dosage of Ferritin;Biochemical profile by blood dosage of RAGE;Biochemical profile by blood dosage of RAGE;Biochemical profile by blood dosage of RAGE;Biochemical profile by blood dosage of SUPAR;Biochemical profile by blood dosage of SUPAR;Biochemical profile by blood dosage of SUPAR;Haematological profile by blood dosage of leukocytes;Haematological profile by blood dosage of leukocytes;Haematological profile by blood dosage of leukocytes;Haematological profile by blood dosage of leukocytes;Haematological profile by blood dosage of Red blood cells;Haematological profile by blood dosage of Red blood cells;Haematological profile by blood dosage of Red blood cells;Haematological profile by blood dosage of Red blood cells;Haematological profile by blood dosage of Hemoglobin;Haematological profile by blood dosage of Hemoglobin;Haematological profile by blood dosage of Hemoglobin;Haematological profile by blood dosage of Hemoglobin;Haematological profile by blood dosage of Hematocrit;Haematological profile by blood dosage of Hematocrit;Haematological profile by blood dosage of Hematocrit;Haematological profile by blood dosage of Hematocrit;Haematological profile by blood dosage of Mean corpuscular volume;Haematological profile by blood dosage of Mean corpuscular volume;Haematological profile by blood dosage of Mean corpuscular volume;Haematological profile by blood dosage of Mean corpuscular volume;Haematological profile by blood dosage of Mean corpuscular hemoglobin;Haematological profile by blood dosage of Mean corpuscular hemoglobin;Haematological profile by blood dosage of Mean corpuscular hemoglobin;Haematological profile by blood dosage of Mean corpuscular hemoglobin;Haematological profile by blood dosage of average corpuscular concentration of haemoglobin;Haematological profile by blood dosage of average corpuscular concentration of haemoglobin;Haematological profile by blood dosage of average corpuscular concentration of haemoglobin;Haematological profile by blood dosage of average corpuscular concentration of haemoglobin;Haematological profile by blood dosage of polynuclear neutrophil;Haematological profile by blood dosage of polynuclear neutrophil;Haematological profile by blood dosage of polynuclear neutrophil;Haematological profile by blood dosage of polynuclear neutrophil;Haematological profile by blood dosage of polynuclear eosinophils;Haematological profile by blood dosage of polynuclear eosinophils;Haematological profile by blood dosage of polynuclear eosinophils;Haematological profile by blood dosage of polynuclear eosinophils;Haematological profile by blood dosage of polynuclear basophils;Haematological profile by blood dosage of polynuclear basophils;Haematological profile by blood dosage of polynuclear basophils;Haematological profile by blood dosage of polynuclear basophils;Haematological profile by blood dosage of lymphocytes;Haematological profile by blood dosage of lymphocytes;Haematological profile by blood dosage of lymphocytes;Haematological profile by blood dosage of lymphocytes;Haematological profile by blood dosage of monocytes;Haematological profile by blood dosage of monocytes;Haematological profile by blood dosage of monocytes;Haematological profile by blood dosage of monocytes;Haematological profile by blood dosage of platelets;Haematological profile by blood dosage of platelets;Haematological profile by blood dosage of platelets;Haematological profile by blood dosage of platelets;Haematological profile by blood dosage of activated partial thromboplastin time;Haematological profile by blood dosage of activated partial thromboplastin time;Haematological profile by blood dosage of activated partial thromboplastin time;Haematological profile by blood dosage of activated partial thromboplastin time;Haematological profile by blood dosage of fibrinogen;Haematological profile by blood dosage of fibrinogen;Haematological profile by blood dosage of fibrinogen;Haematological profile by blood dosage of fibrinogen;Haematological profile by blood dosage of factor V;Haematological profile by blood dosage of factor V;Haematological profile by blood dosage of factor V;Haematological profile by blood dosage of factor V</t>
  </si>
  <si>
    <t xml:space="preserve">Randomized, double-blind, placebo-controlled
prospective multicenter trial to validate the
safety and efficacy of an antiviral drug
zingivir-h, in adults with asymptomatic, mild or
moderate nCOVID-19 infection.
</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</si>
  <si>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</si>
  <si>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http://www.ctri.nic.in/Clinicaltrials/pmaindet2.php?trialid=43957</t>
  </si>
  <si>
    <t>A clinical trial to evaluate the Medicinal effects of ZingiVir-H as Anti-Viral therapy in COVID-19 patients.</t>
  </si>
  <si>
    <t>CTRI/2020/05/025434</t>
  </si>
  <si>
    <t>Randomized, Parallel Group, Placebo Controlled Trial
  Method of generating randomization sequence:Computer generated randomization  Method of allocation concealment:Pre-numbered or coded identical Containers  Blinding and masking:Outcome Assessor Blinded</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</si>
  <si>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</si>
  <si>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</si>
  <si>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</si>
  <si>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</si>
  <si>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COVID-19: A Phase 1, Partially Blind, Placebo-controlled, Dose-escalation, First-in-human, Clinical Trial to Evaluate the Safety, Reactogenicity and Immunogenicity After 1 and 2 Doses of the Investigational SARS-CoV-2 mRNA Vaccine CVnCoV Administered Intramuscularly in Healthy Adults</t>
  </si>
  <si>
    <t>Biological: CVnCoV Vaccine;Drug: Placebo</t>
  </si>
  <si>
    <t>https://clinicaltrials.gov/show/NCT04449276</t>
  </si>
  <si>
    <t>A Study to Evaluate the Safety, Reactogenicity and Immunogenicity of Vaccine CVnCoV in Healthy Adults</t>
  </si>
  <si>
    <t>NCT04449276</t>
  </si>
  <si>
    <t>Allocation: Randomized. Intervention model: Sequential Assignment. Primary purpose: Prevention. Masking: Single (Outcomes Assessor).</t>
  </si>
  <si>
    <t>Belgium;Germany;Belgium;Germany</t>
  </si>
  <si>
    <t>Severe Acute Respiratory Syndrome;Coronavirus;SARS-CoV-2;COVID-19</t>
  </si>
  <si>
    <t>+49 69 7680587 0</t>
  </si>
  <si>
    <t>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 (=18.0 and =32.0kg/m2 for subjects with_x000D_&lt;br&gt;             SARS-CoV-2 positive serology)._x000D_&lt;br&gt;_x000D_&lt;br&gt;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SARS-CoV-2 positive_x000D_&lt;br&gt;        serology:_x000D_&lt;br&gt;_x000D_&lt;br&gt;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 Corticosteroids used in the context of_x000D_&lt;br&gt;             COVID-19 disease of subjects with SARS CoV 2 positive serology are not exclusionary._x000D_&lt;br&gt;_x000D_&lt;br&gt;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 A history of hay fever or seasonal allergies (pollinosis) that does not_x000D_&lt;br&gt;             require current treatment (e.g., anti-histamines) during the vaccination period (1_x000D_&lt;br&gt;             month before first vaccination until 1 month after last vaccination) is not_x000D_&lt;br&gt;             exclusionary._x000D_&lt;br&gt;_x000D_&lt;br&gt;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                  (except COVID-19 disease in subjects with SARS-CoV-2 positive serology)._x000D_&lt;br&gt;_x000D_&lt;br&gt;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
  </si>
  <si>
    <t>Number of Participants With Grade 3 Adverse Reactions or any Serious Adverse Event (SAE) Considered Related to Trial Vaccine Within at Least 24 Hours After the First Vaccination;Number of Participants With Grade 3 Adverse Reactions or any Serious Adverse Event (SAE) Considered Related to Trial Vaccine Within at Least 60 Hours After the First Vaccination;Number of Participants with Solicited Local Adverse Events;Intensity of Solicited Local Adverse Events per the FDA Toxicity Grading Scale;Duration of Solicited Local Adverse Events;Number of Participants with Solicited Systemic Adverse Events;Intensity of Solicited Systemic Adverse Events per the FDA Toxicity Grading Scale;Duration of Solicited Systemic Adverse Events;Number of Participants with Solicited Systemic Adverse Events Considered Related to Trial Vaccine;Number of Participants with Unsolicited Adverse Events;Intensity of Unsolicited Adverse Events Assessed by the Investigator;Number of Participants with Unsolicited Adverse Events Considered Related to Trial Vaccine;Number of Participants with One or More Serious Adverse events (SAEs);Number of Participants with One or More Serious Adverse events (SAEs) Considered Related to Trial Vaccine;Number of Participants with One or More Adverse Events of Special Interest (AESIs);Number of Participants with One or More Adverse Events of Special Interest (AESIs) Considered Related to Trial Vaccine</t>
  </si>
  <si>
    <t>Comparing the efficacy of Allicin derivatives capsule and Placebo as an adjuvant for patients with COVID-19: A double-blind randomized placebo controlled clinical trial</t>
  </si>
  <si>
    <t>Intervention 1: Intervention group: Standard treatment for COVID-19 plus Allicin derivatives capsule (90 mg) twice per day for 14 days. Intervention 2: Control group: Standard treatment for COVID-19 plus Placebo twice per day for 14 days.</t>
  </si>
  <si>
    <t>http://en.irct.ir/trial/48869</t>
  </si>
  <si>
    <t>?Effect of Allicin derivatives capsule in treatment of patients with new Coronavirus</t>
  </si>
  <si>
    <t>IRCT20200610047722N1</t>
  </si>
  <si>
    <t>Randomization: Randomized, Blinding: Double blinded, Placebo: Used, Assignment: Parallel, Purpose: Treatment, Other design features: No, Randomization description: Random allocation to study groups including intervention and placebo will be done using online randomization website (randomization.com). This website will allocate the patients (100) into both medication and placebo groups with the same sample size. The numbers will be produced in a row (between 1-100) for both medication and placebo groups, Blinding description: Medication and placebo will be coded by the researcher. Allicin derivatives capsules and Placebo have the same color, shape and size; so participants, physicians and nurses who evaluate the results are blinded to the intervention and groups allocation.</t>
  </si>
  <si>
    <t>Hossein Nik Tale</t>
  </si>
  <si>
    <t>Condition 1: COVID-19. Condition 2: COVID-19. &lt;br&gt;COVID-19, virus not identified &lt;br&gt;COVID-19, virus identified;U07.2;U07.1</t>
  </si>
  <si>
    <t>Saeedeh Ebrahimpour</t>
  </si>
  <si>
    <t>Emam Reza hospital, Ebn Sina street</t>
  </si>
  <si>
    <t>s_ebrahimpour2008@yahoo.com</t>
  </si>
  <si>
    <t>+98 51 3854 3031</t>
  </si>
  <si>
    <t>Farhangian University</t>
  </si>
  <si>
    <t>Inclusion criteria: Patients with RT-PCR positive for SARS-CoV-2 , clinical sign and symptoms (fever, cough and myalgia) and CT scan indicate COVID-19 positive.&lt;br&gt;Age 18-70&lt;br&gt;Sign consent form</t>
  </si>
  <si>
    <t>Exclusion criteria: History of allergic reaction to Allicin&lt;br&gt;History of allergic reaction to Garlic or Onion&lt;br&gt;History of low blood pressure or gastrointestinal tract  bleeding&lt;br&gt;Low blood pressure and the beginning of study (lower that 120/80 mmHg)&lt;br&gt;Patients with immune deficiency disorders (patients undergo chemotherapy, organ or bone marrow transplants and patients with autoimmune disease)&lt;br&gt;No need to use ventilator during the study&lt;br&gt;Unable to swallow the oral medication&lt;br&gt;Pregnancy&lt;br&gt;Breastfeeding</t>
  </si>
  <si>
    <t>Body temperature. Timepoint: Before starting the study and every day during the study. Method of measurement: Thermometer.;O2 saturation. Timepoint: Before starting the study and every day during the study. Method of measurement: pulse oximeter.;Time to recovery. Timepoint: Everyday until the full recovery. Method of measurement: WHO criteria for COVID-19.</t>
  </si>
  <si>
    <t>Safety and Efficacy Study of Human Embryonic Stem Cells Derived M Cells (CAStem) for the Treatment of Severe COVID-19 Associated With or Without Acute Respiratory Distress Syndrome (ARDS)</t>
  </si>
  <si>
    <t>Biological: CAStem</t>
  </si>
  <si>
    <t>https://clinicaltrials.gov/show/NCT04331613</t>
  </si>
  <si>
    <t>Safety and Efficacy of CAStem for Severe COVID-19 Associated With/Without ARDS</t>
  </si>
  <si>
    <t>NCT04331613</t>
  </si>
  <si>
    <t>Chinese Academy of Sciences</t>
  </si>
  <si>
    <t>COVID-19;Acute Respiratory Distress Syndrome;Virus; Pneumonia;Acute Lung Injury</t>
  </si>
  <si>
    <t>Zhou Qi, Doctor;Wang Liu, Doctor</t>
  </si>
  <si>
    <t>;wangliu@ioz.ac.cn</t>
  </si>
  <si>
    <t>;+86-01064807858</t>
  </si>
  <si>
    <t>Institute of zoology, Chinese Academy of Sciences;</t>
  </si>
  <si>
    <t>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t>
  </si>
  <si>
    <t>Adverse reaction (AE) and severe adverse reaction (SAE);Changes of lung imaging examinations</t>
  </si>
  <si>
    <t>Evaluation of Efficacy of an Ayurved Management as a Supportive Therapy in SARS - CoV-2 Mild Positive patients- An Open Labeled Randomized Active Control Trial</t>
  </si>
  <si>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</si>
  <si>
    <t>http://www.ctri.nic.in/Clinicaltrials/pmaindet2.php?trialid=45252</t>
  </si>
  <si>
    <t>Effect of Ayurveda medicinein Covid-19 mild symptoms</t>
  </si>
  <si>
    <t>CTRI/2020/07/026433</t>
  </si>
  <si>
    <t>Ayush Govt of Gujarat</t>
  </si>
  <si>
    <t>Vd Shital Bhagiya</t>
  </si>
  <si>
    <t>Room No. 20, Department of Panchakarma, Govt. Akhandanand Ayurved College, Ahmedabad.
 Room No. 20, Department of Panchakarma, Govt. Akhandanand Ayurved College, Ahmedabad.</t>
  </si>
  <si>
    <t>drdilipjn@gmail.com</t>
  </si>
  <si>
    <t>Govt. Ayurved College</t>
  </si>
  <si>
    <t>Inclusion criteria: Patients with mild symptoms of COVID 19 positive patients by RT-PCR &lt;br/ &gt;&lt;br&gt;Patients who can take oral medicine. &lt;br/ &gt;&lt;br&gt;patients who can give informed consent</t>
  </si>
  <si>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</si>
  <si>
    <t>Clinical improvement (as per WHO / Ayurvedic scale) &lt;br/ &gt;&lt;br&gt;Time duration required for negative COVID test or symptom free stage &lt;br/ &gt;&lt;br&gt;Timepoint: Baseline, 5 days, 10 days, 16 days</t>
  </si>
  <si>
    <t>Evaluation of the PCL Rapid Point of Care Antigen Test for Severe Acute Respiratory Syndrome Coronavirus 2</t>
  </si>
  <si>
    <t>Diagnostic Test: PCL COV05 - COVID 19 Ag Rapid FIA test (Rapid Antigen Test)</t>
  </si>
  <si>
    <t>https://clinicaltrials.gov/show/NCT04403906</t>
  </si>
  <si>
    <t>Somerset and South Essex Coronavirus Antigen Testing</t>
  </si>
  <si>
    <t>NCT04403906</t>
  </si>
  <si>
    <t>SOCRATES</t>
  </si>
  <si>
    <t>Justin Pepperell, MD</t>
  </si>
  <si>
    <t>justin.pepperell@tst.nhs.uk</t>
  </si>
  <si>
    <t>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t>
  </si>
  <si>
    <t>To compare the result of SARS-COV2 PCR test to PCL rapid antigen test</t>
  </si>
  <si>
    <t>A Prospective, Randomized, Double-Masked, Placebo-Controlled Trial of High-Titer COVID-19 Convalescent Plasma (HT-CCP) for the Treatment of Hospitalized Patients With COVID-19 of Moderate Severity</t>
  </si>
  <si>
    <t>Biological: High-Titer COVID-19 Convalescent Plasma (HT-CCP);Biological: Standard Plasma (FFP)</t>
  </si>
  <si>
    <t>https://clinicaltrials.gov/show/NCT04361253</t>
  </si>
  <si>
    <t>Evaluation of SARS-CoV-2 (COVID-19) Antibody-containing Plasma thErapy</t>
  </si>
  <si>
    <t>NCT04361253</t>
  </si>
  <si>
    <t>COVID;Infectious Disease</t>
  </si>
  <si>
    <t>(ESCAPE)</t>
  </si>
  <si>
    <t>12 Months</t>
  </si>
  <si>
    <t>Richard Kaufman, MD;Richard Kaufman, MD;Richard Kaufman, MD</t>
  </si>
  <si>
    <t>;rmkaufman@bwh.harvard.edu;rmkaufman@bwh.harvard.edu</t>
  </si>
  <si>
    <t>;617-732-5232;617-732-5232</t>
  </si>
  <si>
    <t>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t>
  </si>
  <si>
    <t>Modified WHO Ordinal Scale (MOS) score</t>
  </si>
  <si>
    <t>Colchicine to Counteract Inflammatory Response in COVID-19 Pneumonia</t>
  </si>
  <si>
    <t>https://clinicaltrials.gov/show/NCT04322565</t>
  </si>
  <si>
    <t>Colchicine Counteracting Inflammation in COVID-19 Pneumonia</t>
  </si>
  <si>
    <t>NCT04322565</t>
  </si>
  <si>
    <t>Azienda Ospedaliero-Universitaria di Parma</t>
  </si>
  <si>
    <t>ColCOVID-19</t>
  </si>
  <si>
    <t>Umberto Maggiore, MD;Umberto Maggiore, MD;Umberto Maggiore, MD</t>
  </si>
  <si>
    <t>;umberto.maggiore@unipr.it;umaggiore@ao.pr.it</t>
  </si>
  <si>
    <t>;00390521904760;0521702009</t>
  </si>
  <si>
    <t>Azienda Ospedaliero-Universitaria di Parma;</t>
  </si>
  <si>
    <t>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t>
  </si>
  <si>
    <t>Hospital discharge;Clinical improvement</t>
  </si>
  <si>
    <t>Randomized, Double-Blind, Placebo-Controlled Phase 2 Study of the Efficacy and Safety of Intravenous Pamrevlumab, a Monoclonal Antibody Against Connective Tissue Growth Factor (CTGF), in Hospitalized Patients With Acute COVID-19 Disease</t>
  </si>
  <si>
    <t>Drug: Pamrevlumab;Drug: Placebo</t>
  </si>
  <si>
    <t>https://clinicaltrials.gov/show/NCT04432298</t>
  </si>
  <si>
    <t>Study of the Efficacy and Safety of Intravenous Pamrevlumab, in Hospitalized Patients With Acute COVID-19 Disease</t>
  </si>
  <si>
    <t>NCT04432298</t>
  </si>
  <si>
    <t>FibroGen</t>
  </si>
  <si>
    <t>Gustavo Lorente</t>
  </si>
  <si>
    <t>glorente@Fibrogen.com</t>
  </si>
  <si>
    <t>650-273-2264</t>
  </si>
  <si>
    <t>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t>
  </si>
  <si>
    <t>Proportion of subjects who never received mechanical ventilation and/or ECMO and alive</t>
  </si>
  <si>
    <t>Evaluating the effects of self-care mobile application on psychologic parameters of admitted patients with Covid-19: a randomized controlled trial</t>
  </si>
  <si>
    <t>Intervention 1: Intervention group: The intervention group will use a mobile-based application from the time of admission to two weeks after discharge. Educational material in the application required for patients with COVID-19 is provided using valid educational resources and experts' consensus. Also, patients can ask their questions from care providers through application and receive appropriate answers. Also, the patients can record their symptoms and thus their physician will be able to monitor and control their illness remotely. Intervention 2: Control group: The control group will not receive intervention.</t>
  </si>
  <si>
    <t>http://en.irct.ir/trial/47383</t>
  </si>
  <si>
    <t>The effects of self-care cellphone application on stress, anxiety and depression among admitted patients with COVID-19</t>
  </si>
  <si>
    <t>IRCT20170922036314N4</t>
  </si>
  <si>
    <t>Randomization: Randomized, Blinding: Not blinded, Placebo: Not used, Assignment: Parallel, Purpose: Supportive, Randomization description: Method of randomization: simple randomization; Unit of randomization: individual randomization; the tool used in randomization: sealed envelops; the random sequence will be built using www.randomization.com website.</t>
  </si>
  <si>
    <t>COVID-19. &lt;br&gt;COVID-19, virus identified;U07. 1</t>
  </si>
  <si>
    <t>Aalaei Shokoufeh</t>
  </si>
  <si>
    <t>Azadi square</t>
  </si>
  <si>
    <t>aalaeish@mums.ac.ir</t>
  </si>
  <si>
    <t>+98 51 3882 7049</t>
  </si>
  <si>
    <t>Inclusion criteria: baseline literacy&lt;br&gt;having a smartphone&lt;br&gt;ability to work with smartphone&lt;br&gt;at least 3 days hospitalization</t>
  </si>
  <si>
    <t>Exclusion criteria: Unwillingness to participate in the study&lt;br&gt;Transfer to wards where it is not possible to use a mobile phone, such as the intensive care unit&lt;br&gt;Deterioration of the patient's physical condition</t>
  </si>
  <si>
    <t>DASS-21 questionnaire score. Timepoint: Before intervention, at the time of discharge, 2 weeks after discharge. Method of measurement: DASS-21 questionnaire score (including depression, anxiety, stress scales).</t>
  </si>
  <si>
    <t>Study of the Seroprevalence of SARS-CoV-2 in Hospital Staff in Strasbourg University Hospital, Strasbourg, France</t>
  </si>
  <si>
    <t>Diagnostic Test: Blood sample for serological test</t>
  </si>
  <si>
    <t>https://clinicaltrials.gov/show/NCT04441684</t>
  </si>
  <si>
    <t>Seroprevalence of SARS-CoV-2 in Strasbourg University Hospital, Strasbourg, France (COVID-19)</t>
  </si>
  <si>
    <t>NCT04441684</t>
  </si>
  <si>
    <t>SARS-CoV-2 Serological Status;SARS-CoV-2 Seroprevalence</t>
  </si>
  <si>
    <t>SeroCoV-HUS</t>
  </si>
  <si>
    <t>Samira FAFI-KREMER, MD PhD;Catherine MUTTER, MD</t>
  </si>
  <si>
    <t>samira.fafi-kremer@chru-strasbourg.fr;catherine.mutter@chru-strasbourg.fr</t>
  </si>
  <si>
    <t>+33 3 69 55 14 38;</t>
  </si>
  <si>
    <t>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t>
  </si>
  <si>
    <t>Presence of specific SARS-CoV2 antibodies in the serum in the 3 groups of subjects studied, at the inclusion visit (D0).</t>
  </si>
  <si>
    <t>A Randomised, Double-blind, Placebo Controlled Study of Eicosapentaenoic Acid (EPA-FFA) Gastro-resistant Capsules to Treat Hospitalised Subjects With Confirmed SARS-CoV-2</t>
  </si>
  <si>
    <t>Drug: Eicosapentaenoic acid gastro-resistant capsules;Drug: Placebo</t>
  </si>
  <si>
    <t>https://clinicaltrials.gov/show/NCT04335032</t>
  </si>
  <si>
    <t>EPA-FFA to Treat Hospitalised Patients With COVID-19 (SARS-CoV-2)</t>
  </si>
  <si>
    <t>NCT04335032</t>
  </si>
  <si>
    <t>S.L.A. Pharma AG</t>
  </si>
  <si>
    <t>Justin Slagel</t>
  </si>
  <si>
    <t>jslagel@slapharma.com</t>
  </si>
  <si>
    <t>_x000D_&lt;br&gt;        Inclusion criteria:_x000D_&lt;br&gt;_x000D_&lt;br&gt;        The subject must satisfy the following criteria for entry into the study:_x000D_&lt;br&gt;_x000D_&lt;br&gt;          1. Male or female, aged 18 years and above._x000D_&lt;br&gt;_x000D_&lt;br&gt;          2. Provide informed consent prior to any study specific procedure being conducted; for_x000D_&lt;br&gt;             older patients who lack mental or physical capacity, next of kin or legal guardians_x000D_&lt;br&gt;             will be allowed to provide consent on their behalf. This consent can be obtained_x000D_&lt;br&gt;             remotely by telephone to the next of kin, or by a doctor with relevant experience in_x000D_&lt;br&gt;             COVID-19 disease not directly involved in the study acting as the patient's advocate_x000D_&lt;br&gt;             and then subsequently informing the next of kin (eg by a telephone call also offering_x000D_&lt;br&gt;             them an opportunity to review and agree the ICF with them; the patient may then_x000D_&lt;br&gt;             continue in the study or withdraw at a later date if the next of kin subsequently_x000D_&lt;br&gt;             decides to withdraw consent)._x000D_&lt;br&gt;_x000D_&lt;br&gt;          3. Positive local approved test to confirm diagnosis of SARS-CoV-2 within 7 days prior to_x000D_&lt;br&gt;             baseline._x000D_&lt;br&gt;_x000D_&lt;br&gt;          4. Classified as moderate or severe based on the modified WHO/NIH baseline severity_x000D_&lt;br&gt;             criteria. Moderate: evidence of lower respiratory disease by clinical assessment (e.g._x000D_&lt;br&gt;             signs or symptoms of lung infection) or by chest X-ray/CT/ultrasound imaging (e.g._x000D_&lt;br&gt;             viral pneumonia, lung infiltrates) and a saturation of oxygen (SaO2) = 94% on room air_x000D_&lt;br&gt;             at sea level. Severe: respiratory frequency &gt;30 bpm, SaO2 &lt; 94% on room air at sea_x000D_&lt;br&gt;             level, ratio of arterial partial pressure of oxygen to fraction of inspired oxygen_x000D_&lt;br&gt;             (PaO2/FiO2) &lt; 300 mmHg, or lung infiltrates &gt;50%._x000D_&lt;br&gt;_x000D_&lt;br&gt;          5. Hospitalised or attended the hospital ED due to clinical and/or virological diagnosis_x000D_&lt;br&gt;             of SARS-CoV-2; subsequent follow up after screening may be carried out in hospital_x000D_&lt;br&gt;             (hospitalised) or at a COVID-19 hospital OP clinic as clinically indicated at the_x000D_&lt;br&gt;             investigator's discretion. Where it is not possible for the subject to attend a_x000D_&lt;br&gt;             hospital OP clinic, then providing a suitably trained healthcare professional (eg part_x000D_&lt;br&gt;             of the clinical research team) as directed by the investigator, is available to visit_x000D_&lt;br&gt;             the subject at home to conduct the necessary clinical and SaO2 assessments and blood_x000D_&lt;br&gt;             tests, subsequent assessments post-hospitalisation or ED visit may be conducted at the_x000D_&lt;br&gt;             subject's home._x000D_&lt;br&gt;_x000D_&lt;br&gt;        Exclusion criteria:_x000D_&lt;br&gt;_x000D_&lt;br&gt;        The subject will be excluded from the study if any of the following applies:_x000D_&lt;br&gt;_x000D_&lt;br&gt;          1. No symptoms or signs or lung imaging abnormalities of SARS-CoV-2._x000D_&lt;br&gt;_x000D_&lt;br&gt;          2. On or clinically diagnosed as requiring intubation at screening._x000D_&lt;br&gt;_x000D_&lt;br&gt;          3. On or clinically diagnosed as requiring mechanical ventilation at screening._x000D_&lt;br&gt;_x000D_&lt;br&gt;          4. On or clinically diagnosed as requiring oxygen delivered by high flow nasal cannula_x000D_&lt;br&gt;             (heated, humidified, oxygen delivered via reinforced nasal cannula at flow rates &gt; 20_x000D_&lt;br&gt;             L/min with fraction of delivered oxygen = 0.5)._x000D_&lt;br&gt;_x000D_&lt;br&gt;          5. On or clinically diagnosed as requiring noninvasive positive pressure ventilation._x000D_&lt;br&gt;_x000D_&lt;br&gt;          6. On or clinically diagnosed as requiring extracorporeal membrane oxygenation (ECMO)._x000D_&lt;br&gt;_x000D_&lt;br&gt;          7. Unable to swallow study capsules easily._x000D_&lt;br&gt;_x000D_&lt;br&gt;          8. Known allergic reaction or intolerant to fish or fish oils._x000D_&lt;br&gt;_x000D_&lt;br&gt;          9. Known allergic reaction to excipients of IMP._x000D_&lt;br&gt;_x000D_&lt;br&gt;         10. Pregnant or breast-feeding at screening._x000D_&lt;br&gt;_x000D_&lt;br&gt;         11. Taking other fish-oil supplements (e.g. cod liver oil) who are unwilling to stop them_x000D_&lt;br&gt;             for the duration of the study._x000D_&lt;br&gt;_x000D_&lt;br&gt;         12. Taking immunomodulators/immunosuppressants, including corticosteroids on entry into_x000D_&lt;br&gt;             the study._x000D_&lt;br&gt;_x000D_&lt;br&gt;         13. Used another investigational drug in the past 48 hours or 5 half-lives, whichever is_x000D_&lt;br&gt;             longer, prior to Screening._x000D_&lt;br&gt;_x000D_&lt;br&gt;         14. Participating in other clinical studies at the same time._x000D_&lt;br&gt;_x000D_&lt;br&gt;         15. Evidence of multi-organ failure, SOFA score &gt; 9._x000D_&lt;br&gt;_x000D_&lt;br&gt;         16. Deemed, by the investigator, unlikely to be able to comply with the requirements of_x000D_&lt;br&gt;             the protocol._x000D_&lt;br&gt;_x000D_&lt;br&gt;         17. Deemed, by the investigator, likely to require transfer to the intensive care unit_x000D_&lt;br&gt;             (ICU) or unlikely to survive for at least 48 hours._x000D_&lt;br&gt;_x000D_&lt;br&gt;         18. Any gastro-intestinal symptoms at screening considered clinically significant._x000D_&lt;br&gt;_x000D_&lt;br&gt;         19. Clinically significant abnormalities, which in the opinion of the investigator would_x000D_&lt;br&gt;             significantly risk the safety of the subject or the main objectives of the study._x000D_&lt;br&gt;</t>
  </si>
  <si>
    <t>Evaluation of EPA-FFA efficacy compared to placebo</t>
  </si>
  <si>
    <t>Prevention of Severe Covid-19 in Infected Elderly by Early Administration of Convalescent Plasma With High-titers of Antibody Against SARS-CoV2.</t>
  </si>
  <si>
    <t>Biological: Convalescent Plasma;Other: Placebo</t>
  </si>
  <si>
    <t>https://clinicaltrials.gov/show/NCT04479163</t>
  </si>
  <si>
    <t>Prevention of Severe Covid-19 in Infected Elderly by Early Administration of Convalescent Plasma With High-titers of Antibody Against SARS-CoV2</t>
  </si>
  <si>
    <t>NCT04479163</t>
  </si>
  <si>
    <t>Fundacion Infant</t>
  </si>
  <si>
    <t>Fernando P Polack, MD</t>
  </si>
  <si>
    <t>_x000D_&lt;br&gt;        Inclusion Criteria:_x000D_&lt;br&gt;_x000D_&lt;br&gt;        - Age = 75 or age 65-74 with at least 1 of the following comorbidities: arterial_x000D_&lt;br&gt;        hypertension, diabetes, obesity, chronic obstructive pulmonary disease, heart disease,_x000D_&lt;br&gt;        chronic kidney disease_x000D_&lt;br&gt;_x000D_&lt;br&gt;          -  Last 48 hours: (A)Axillary temperature = 37.5oC or febrile equivalent, combined with_x000D_&lt;br&gt;             (a) dry cough and/or (b) breathing difficulty and/or (c) odinophagia and/or (d)_x000D_&lt;br&gt;             anosmia/dysgeusia and/or (e) any of the following symptoms: fatigue, anorexia,_x000D_&lt;br&gt;             myalgias or rhinorrhea._x000D_&lt;br&gt;_x000D_&lt;br&gt;          -  Confirmed diagnosis SARS-Cov2 by RT-PCR_x000D_&lt;br&gt;_x000D_&lt;br&gt;          -  Give Informed consent_x000D_&lt;br&gt;_x000D_&lt;br&gt;        Exclusion Criteria:_x000D_&lt;br&gt;_x000D_&lt;br&gt;          -  Severe respiratory disease_x000D_&lt;br&gt;_x000D_&lt;br&gt;          -  Cardiac insufficiency,_x000D_&lt;br&gt;_x000D_&lt;br&gt;          -  Chronic renal failure,_x000D_&lt;br&gt;_x000D_&lt;br&gt;          -  Primary hypogammaglobulinemias,_x000D_&lt;br&gt;_x000D_&lt;br&gt;          -  Myelodysplastic syndromes,_x000D_&lt;br&gt;_x000D_&lt;br&gt;          -  Chronic linfoproliferative syndromes,_x000D_&lt;br&gt;_x000D_&lt;br&gt;          -  Monoclonal gammapathies,_x000D_&lt;br&gt;_x000D_&lt;br&gt;          -  Known hypersensitibility,_x000D_&lt;br&gt;_x000D_&lt;br&gt;          -  Active cancer,_x000D_&lt;br&gt;_x000D_&lt;br&gt;          -  HIV, HBV or HCV infection,_x000D_&lt;br&gt;_x000D_&lt;br&gt;          -  Chronic administration of immunosuppressants,_x000D_&lt;br&gt;_x000D_&lt;br&gt;          -  Body transplant history,_x000D_&lt;br&gt;_x000D_&lt;br&gt;          -  Chronic liver disease, Chronic lung disease with oxygen requirement._x000D_&lt;br&gt;</t>
  </si>
  <si>
    <t>Development of severe respiratory disease defined as a respiratory rate (RR)&gt;30 and/or an O2 sat&lt;93%</t>
  </si>
  <si>
    <t>Online RCT Comparing the Effects of Mindfulness, Sham Mindfulness and Book Listening Control on Coronavirus-related Catastrophizing in Adults</t>
  </si>
  <si>
    <t>Other: Meditation (1 x 20-minute guided audio training)</t>
  </si>
  <si>
    <t>https://clinicaltrials.gov/show/NCT04602312</t>
  </si>
  <si>
    <t>How Does Mindfulness Meditation Buffer the Negative Effects of Pain and Suffering in the COVID-19 World? (Healthy Sample)</t>
  </si>
  <si>
    <t>NCT04602312</t>
  </si>
  <si>
    <t>Catastrophizing Coronavirus (COVID-19)</t>
  </si>
  <si>
    <t>Melissa Day, PhD;Jonathan Davies, MSc;Jonathan Davies, MSc</t>
  </si>
  <si>
    <t>;jonathan.davies@uq.edu.au;</t>
  </si>
  <si>
    <t>;+61733656230;0407966916</t>
  </si>
  <si>
    <t>_x000D_&lt;br&gt;        Inclusion Criteria:_x000D_&lt;br&gt;_x000D_&lt;br&gt;          -  At least 18 years of age_x000D_&lt;br&gt;_x000D_&lt;br&gt;          -  Able to read and understand English_x000D_&lt;br&gt;_x000D_&lt;br&gt;        Exclusion Criteria:_x000D_&lt;br&gt;_x000D_&lt;br&gt;          -  Recurrent pain (two or more days in the last month)_x000D_&lt;br&gt;_x000D_&lt;br&gt;          -  Chronic pain (pain most days in the last three months)_x000D_&lt;br&gt;_x000D_&lt;br&gt;          -  Incomplete or invalid data (response time &lt; 32 minutes, failing attention checks)_x000D_&lt;br&gt;_x000D_&lt;br&gt;          -  Completing the 20-minute training module in &lt; 18 minutes or &gt; 90 minutes_x000D_&lt;br&gt;</t>
  </si>
  <si>
    <t>Coronavirus-related catastrophizing</t>
  </si>
  <si>
    <t>Impact of the Double-Trunk Mask on Oxygenation Titration in Patients With COVID-19</t>
  </si>
  <si>
    <t>Other: Standard interface;Device: Double-Trunk Mask</t>
  </si>
  <si>
    <t>https://clinicaltrials.gov/show/NCT04346420</t>
  </si>
  <si>
    <t>Impact of the Double-Trunk Mask on Oxygenation Titration in COVID-19</t>
  </si>
  <si>
    <t>NCT04346420</t>
  </si>
  <si>
    <t>Allocation: Non-Randomized. Intervention model: Crossover Assignment. Primary purpose: Supportive Care. Masking: None (Open Label).</t>
  </si>
  <si>
    <t>COVID;Hypoxemia</t>
  </si>
  <si>
    <t>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t>
  </si>
  <si>
    <t>Change in O2 output</t>
  </si>
  <si>
    <t>Efficacy and Safety of Guduchi Ghan Vati in the Management of Asymptomatic COVID-19 Infection: An Open Label Feasibility Study</t>
  </si>
  <si>
    <t>Drug: Guduchi Ghan Vati</t>
  </si>
  <si>
    <t>https://clinicaltrials.gov/show/NCT04542876</t>
  </si>
  <si>
    <t>Efficacy and Safety of Guduchi Ghan Vati in the Management of Asymptomatic COVID-19 Infection</t>
  </si>
  <si>
    <t>NCT04542876</t>
  </si>
  <si>
    <t>Abhimanyu Kumar;Neha Sharma</t>
  </si>
  <si>
    <t>Dr. Sarvepalli Radhakrishnan Rajasthan Ayurved University;Aarogyam UK</t>
  </si>
  <si>
    <t>_x000D_&lt;br&gt;        Inclusion Criteria:_x000D_&lt;br&gt;_x000D_&lt;br&gt;          -  All hospitalised cases above 18 years of age,_x000D_&lt;br&gt;_x000D_&lt;br&gt;          -  Diagnosed with Covid-19_x000D_&lt;br&gt;_x000D_&lt;br&gt;          -  Asymptomatic at the time of admission_x000D_&lt;br&gt;_x000D_&lt;br&gt;          -  Agree to give consent_x000D_&lt;br&gt;_x000D_&lt;br&gt;        Exclusion Criteria:_x000D_&lt;br&gt;_x000D_&lt;br&gt;          -  Symptoms relating to Covid-19_x000D_&lt;br&gt;_x000D_&lt;br&gt;          -  Severe vomiting_x000D_&lt;br&gt;_x000D_&lt;br&gt;          -  Respiratory failure or requiring mechanical ventilation_x000D_&lt;br&gt;_x000D_&lt;br&gt;          -  Patients having alanine transaminase (ALT) or aspartate transaminase (AST) &gt; 5 times_x000D_&lt;br&gt;             the upper range of normal limits_x000D_&lt;br&gt;_x000D_&lt;br&gt;          -  Patients with Covid-19 in critical condition or ARDS or NIAD 8 -point ordinal score-2_x000D_&lt;br&gt;_x000D_&lt;br&gt;          -  Patients with uncontrolled diabetes mellitus_x000D_&lt;br&gt;_x000D_&lt;br&gt;          -  Malignant,_x000D_&lt;br&gt;_x000D_&lt;br&gt;          -  Chronic renal failure or_x000D_&lt;br&gt;_x000D_&lt;br&gt;          -  On immunosuppressive medication_x000D_&lt;br&gt;</t>
  </si>
  <si>
    <t>Virologic clearance</t>
  </si>
  <si>
    <t>the efficacy and safety of high dose intravenous vitamin C in the treatment of novel coronavirus pneumonia (COVID-19): a prospective, randomize, controlled trial</t>
  </si>
  <si>
    <t>HDIVC group:100mg/kg/day;Control group:normal saline;</t>
  </si>
  <si>
    <t>http://www.chictr.org.cn/showproj.aspx?proj=52958</t>
  </si>
  <si>
    <t>ChiCTR2000032400</t>
  </si>
  <si>
    <t>HDIVC group:60;Control group:60;</t>
  </si>
  <si>
    <t>Rujin Hospital, Shanghai Jiao Tong University School of Medicine</t>
  </si>
  <si>
    <t>?</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</si>
  <si>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</si>
  <si>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</si>
  <si>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</si>
  <si>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</si>
  <si>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</si>
  <si>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t>
  </si>
  <si>
    <t>C-reactive protein;ESR;existence of SIRS;</t>
  </si>
  <si>
    <t>A Prospective, Open label, Randomized-controlled study to evaluate the efficacy and safety of MyVir tablets in mildly symptomatic COVID- 19 patients</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</si>
  <si>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</si>
  <si>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http://www.ctri.nic.in/Clinicaltrials/pmaindet2.php?trialid=43338</t>
  </si>
  <si>
    <t>Herbal product Clinical trial on COVID-19 patients</t>
  </si>
  <si>
    <t>CTRI/2020/05/024967</t>
  </si>
  <si>
    <t>MiLab LifeSciences P Ltd</t>
  </si>
  <si>
    <t>MrLAKSHMANA PERUMAL SPT</t>
  </si>
  <si>
    <t>Mi Lab LifeSciences(P) Limited 81 &amp; 82, Shree Om Ramaswamy
Reddy Layout, Horamavu, Bengaluru, Karnataka
Bangalore
KARNATAKA</t>
  </si>
  <si>
    <t>lakshman@milablifesciences.com</t>
  </si>
  <si>
    <t>Mi Lab LifeSciences(P) Limited</t>
  </si>
  <si>
    <t>Inclusion criteria: 1.	Subjects age group 18 - 65 years both gender  &lt;br/ &gt;&lt;br&gt;2.	Patients diagnosed with COVID-19 positive mild symptomatic patients (Confirmed by RTPCR) - Patients with uncomplicated upper respiratory infection  &lt;br/ &gt;&lt;br&gt;a.	Spo2 &gt;94% in room air &lt;br/ &gt;&lt;br&gt;b.	Respiratory rate  &lt;24 per min &lt;br/ &gt;&lt;br&gt;c.	No evidence of hypoxaemia or breathlessness &lt;br/ &gt;&lt;br&gt;3.	Subjects willing to give a written informed consent and come for a regular follow up &lt;br/ &gt;&lt;br&gt;4.	Subject willing to abide by and comply with the study protocol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</si>
  <si>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</si>
  <si>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1.RT PCR on Day 0,Day 7 and Day 10  &lt;br/ &gt;&lt;br&gt;2.LDH, TLC, CRP, D-DIMER and RT PCR from baseline to end of the study i.e. 14 days &lt;br/ &gt;&lt;br&gt;Timepoint: Day 1,Day 7,Day 10 and Day 14</t>
  </si>
  <si>
    <t>A clinical study for effectiveness and safety evaluation for recombinant chimeric COVID-19 epitope DC vaccine in the treatment of novel coronavirus pneumonia</t>
  </si>
  <si>
    <t>common type :Immunotherapy with recombinant chimeric DC vaccine;Latent period group:Immunotherapy with recombinant chimeric DC vaccine;Normal control group:Immunotherapy with recombinant chimeric DC vaccine;Blank vaccine control group:0.9%NS;</t>
  </si>
  <si>
    <t>http://www.chictr.org.cn/showproj.aspx?proj=50928</t>
  </si>
  <si>
    <t>ChiCTR2000030750</t>
  </si>
  <si>
    <t>common type :30;Latent period group:30;Normal control group:30;Blank vaccine control group:30;</t>
  </si>
  <si>
    <t>Shenzhen Third People's Hospital</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</si>
  <si>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</si>
  <si>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</si>
  <si>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</si>
  <si>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</si>
  <si>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</si>
  <si>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</si>
  <si>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</si>
  <si>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Shorten the duration of the disease;Antipyretic rate;Severe rate;Time of virus nucleic acid turning negative;Negative rate of viral nucleic acid;Time for improvement of lung image;PCT;CRP;IL-17;WBC;Lymphocyte subtype analysis;Blood gas analysis;</t>
  </si>
  <si>
    <t>A Phase 2, Randomized, Double-Blind, Placebo-Controlled Study of the Efficacy and Safety of Oral Merimepodib in Combination With Intravenous Remdesivir in Adult Patients With Advanced Coronavirus Disease 2019 (COVID-19)</t>
  </si>
  <si>
    <t>Drug: Merimepodib;Drug: Matching Placebo;Drug: Remdesivir</t>
  </si>
  <si>
    <t>https://clinicaltrials.gov/show/NCT04410354</t>
  </si>
  <si>
    <t>Study of Merimepodib in Combination With Remdesivir in Adult Patients With Advanced COVID-19</t>
  </si>
  <si>
    <t>NCT04410354</t>
  </si>
  <si>
    <t>ViralClear Pharmaceuticals, Inc.</t>
  </si>
  <si>
    <t>Andrew Badley, MD</t>
  </si>
  <si>
    <t>_x000D_&lt;br&gt;        Inclusion Criteria:_x000D_&lt;br&gt;_x000D_&lt;br&gt;          -  At least 18 years old_x000D_&lt;br&gt;_x000D_&lt;br&gt;          -  Confirmed SARS-CoV-2 viral infection_x000D_&lt;br&gt;_x000D_&lt;br&gt;          -  Advanced COVID-19 with score of 3 or 4 on NIAID scale (first 40 patients) or score of_x000D_&lt;br&gt;             3 on NIAID scale (last 40 patient_x000D_&lt;br&gt;_x000D_&lt;br&gt;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 (except_x000D_&lt;br&gt;             for remdesivir)_x000D_&lt;br&gt;_x000D_&lt;br&gt;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treatment with remdesivir more than 24_x000D_&lt;br&gt;             hours prior to the first randomized dose of study drug_x000D_&lt;br&gt;_x000D_&lt;br&gt;          -  Known hypersensitivity to the inactive ingredients in the study drug (MMPD or placebo)_x000D_&lt;br&gt;             or any ingredient of remdesivir_x000D_&lt;br&gt;</t>
  </si>
  <si>
    <t>Number of subjects not hospitalized or, if hospitalized, free of respiratory failure;Adverse Events</t>
  </si>
  <si>
    <t>Efficacy of Palmitoylethanolamide, in add-on to Standard Therapy, on Inflammatory Markers of Patients With Interstitial Pneumonia Due to COVID-19. A Pilot Controlled, Randomized, Open Lable Clinical Study</t>
  </si>
  <si>
    <t>Dietary Supplement: Micronized and ultra-micronized Palmitoylethanolamide (mPEA and umPEA, 300mg + 600mg) oral suspension;Combination Product: Standard Therapy</t>
  </si>
  <si>
    <t>https://clinicaltrials.gov/show/NCT04568876</t>
  </si>
  <si>
    <t>Micronized and Ultramicronized Palmitoylethanolamide in COVID-19 Patients</t>
  </si>
  <si>
    <t>NCT04568876</t>
  </si>
  <si>
    <t>Epitech Group SpA</t>
  </si>
  <si>
    <t>Prof.ssa Flaminia Coluzzi, MD;Epitech Group SpA Clinical Research;Prof.ssa Flaminia Coluzzi, MD</t>
  </si>
  <si>
    <t>;info@epitech.it;</t>
  </si>
  <si>
    <t>;+39 049 8016784;</t>
  </si>
  <si>
    <t>Azienda Ospedaliera Universitaria Sant'Andrea di Roma;</t>
  </si>
  <si>
    <t>_x000D_&lt;br&gt;        Inclusion Criteria:_x000D_&lt;br&gt;_x000D_&lt;br&gt;          -  Intensive Care Unit Hospitalization for interstitial pneumonia due to COVID-19_x000D_&lt;br&gt;             diagnosis (nasal swab/sputum/bronchoalveolar lavage positive for Sars-Cov-2 infection)_x000D_&lt;br&gt;_x000D_&lt;br&gt;        Exclusion Criteria:_x000D_&lt;br&gt;_x000D_&lt;br&gt;          -  Pregnancy or breastfeeding;_x000D_&lt;br&gt;_x000D_&lt;br&gt;          -  Known allergy or hypersensitivity to the product or its excipients;_x000D_&lt;br&gt;_x000D_&lt;br&gt;          -  Inability to take the product per os or via nasogastric tube._x000D_&lt;br&gt;</t>
  </si>
  <si>
    <t>Number of responder participants after 7 days of treatment</t>
  </si>
  <si>
    <t>Adaptive, Randomized, Single-blind, Three-arm Parallel Controlled Clinical Trial of Yinhu Qingwen Decoction in the Treatment of Mild / Common CoVID-19</t>
  </si>
  <si>
    <t>Drug: YinHu QingWen Decoction;Drug: YinHu QingWen Decoction(low dose);Other: Chinese medicine treatment;Other: standard western medicine treatment</t>
  </si>
  <si>
    <t>https://clinicaltrials.gov/show/NCT04278963</t>
  </si>
  <si>
    <t>Yinhu Qingwen Decoction for the Treatment of Mild / Common CoVID-19</t>
  </si>
  <si>
    <t>NCT04278963</t>
  </si>
  <si>
    <t>CoVID-19;Chinese Medicine</t>
  </si>
  <si>
    <t>February 27, 2020</t>
  </si>
  <si>
    <t>Wei Zhang;Jiang-Rong Huang, M.D.;Xiao-Dong Li, M.D.</t>
  </si>
  <si>
    <t>Jingzhou Hospital of Traditional Chinese Medicine;Yangtze University Health Science Center;Hubei Hospital of Traditional Chinese Medicine</t>
  </si>
  <si>
    <t>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t>
  </si>
  <si>
    <t>Mean clinical recovery time (hours)</t>
  </si>
  <si>
    <t>Prospective exploratory clinical research on the efficacy and safety of pirfenidone capsules in the treatment of severe novel coronavirus pneumonia (COVID-19)</t>
  </si>
  <si>
    <t>Pirfenidone group:Support treatment with oral taken Pirfenidone capsule;Support treatment group:Support treatment ;</t>
  </si>
  <si>
    <t>http://www.chictr.org.cn/showproj.aspx?proj=51416</t>
  </si>
  <si>
    <t>ChiCTR2000031138</t>
  </si>
  <si>
    <t>Pirfenidone group:20;Support treatment group:20;</t>
  </si>
  <si>
    <t>The third xiangya hospital of Central South University</t>
  </si>
  <si>
    <t>Severe COVID-19</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</si>
  <si>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</si>
  <si>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</si>
  <si>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</si>
  <si>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</si>
  <si>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</si>
  <si>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</si>
  <si>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</si>
  <si>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HRCT score;</t>
  </si>
  <si>
    <t>Randomized, Double-Blind, Controlled Trial of Hydroxychloroquine vs Placebo as Post-Exposure Prophylaxis Against COVID-19 Infection</t>
  </si>
  <si>
    <t>Drug: Hydroxychloroquine;Dietary Supplement: Vitamin D</t>
  </si>
  <si>
    <t>https://clinicaltrials.gov/show/NCT04372017</t>
  </si>
  <si>
    <t>Hydroxychloroquine as Post-Exposure Prophylaxis Against COVID-19 Infection</t>
  </si>
  <si>
    <t>NCT04372017</t>
  </si>
  <si>
    <t>Sanford Health</t>
  </si>
  <si>
    <t>Susan Hoover, MD</t>
  </si>
  <si>
    <t>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t>
  </si>
  <si>
    <t>Cohort A: Percentage of COVID-19 exposed healthcare workers treated with hydroxychloroquine with a positive COVID-19 test.;Cohort B: Percentage of COVID-19 exposed high-risk individuals treated with hydroxychloroquine with a positive COVID-19 test.</t>
  </si>
  <si>
    <t>Treatment of COVID-19 Pneumonia With Glucocorticoids. A Randomized Controlled Trial</t>
  </si>
  <si>
    <t>Drug: Methylprednisolone;Other: Placebo</t>
  </si>
  <si>
    <t>https://clinicaltrials.gov/show/NCT04438980</t>
  </si>
  <si>
    <t>Glucocorticoids in COVID-19 (CORTIVID)</t>
  </si>
  <si>
    <t>NCT04438980</t>
  </si>
  <si>
    <t>Fundacion Miguel Servet</t>
  </si>
  <si>
    <t>CORTIVID</t>
  </si>
  <si>
    <t>I√±igo Les Bujanda, PhD;I√±igo Les Bujanda, PhD</t>
  </si>
  <si>
    <t>;ilesbujanda@gmail.com</t>
  </si>
  <si>
    <t>;0034636346833</t>
  </si>
  <si>
    <t>Complejo Hospitalario de Navarra;</t>
  </si>
  <si>
    <t>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t>
  </si>
  <si>
    <t>Proportion of patients developing treatment failure;Proportion of patients developing treatment failure;Proportion of patients developing treatment failure;Proportion of patients developing treatment failure</t>
  </si>
  <si>
    <t>Phase II study on chloroquine and hydroxychloroquine in patients with manifestations_x000D_
serious cases of COVID-19 infection</t>
  </si>
  <si>
    <t>Eligible participants were allocated at a 1:1:1 ratio to receive orally (or via nasogastric tube in case of orotracheal intubation) either: A) chloroquine difosfate (450mg, twice in day 0, and once daily from day 1 to day 4, total dose 2.7g); or B) hydroxychloroquine sulfate (400mg twice in day 0, and once daily from day 1 to day 4, total dose 2.4g); or C) ivermectine (14mg once at day 0 + 1 placebo tablet at day 0, and once daily from day 1 to day 2, + 1 placebo tablet daily from day 3 to 4, total dose 42mg). For participants with body weight under 55kg, ivermectine dose was adjusted to 10mg each dose. Investigational products were produced blindly by an independent pharmacy. Placebo tablets were also produced by the same pharmacy in order to standardize treatment and blinding of research team and participants.;Drug;Chloroquine;hydroxychloroquine;ivermectin</t>
  </si>
  <si>
    <t>http://www.ensaiosclinicos.gov.br/rg/RBR-8h7q82/</t>
  </si>
  <si>
    <t>The effect of chloroquine, hydroxychloroquine OR ivermectin in patients with severe manifestations of coronavirus</t>
  </si>
  <si>
    <t>RBR-8h7q82</t>
  </si>
  <si>
    <t>Clinical trial of treatment, randomized-controlled, double-blind, parallel, with three arms</t>
  </si>
  <si>
    <t>Universidade Federal de Roraima - Boa Vista, RR, Brazil</t>
  </si>
  <si>
    <t>Coronavirus, non specifed location coronavirus infection &lt;br&gt;non specifed location coronavirus infection ;D017934;non specifed location coronavirus infection</t>
  </si>
  <si>
    <t>100Y</t>
  </si>
  <si>
    <t>Allex</t>
  </si>
  <si>
    <t>Fonseca</t>
  </si>
  <si>
    <t>Av. Ene Garces 2413 Aeroporto</t>
  </si>
  <si>
    <t>allex.jardim@bol.com.br</t>
  </si>
  <si>
    <t>Universidade Federal de Roraima</t>
  </si>
  <si>
    <t>Inclusion criteria: laboratory test confirming infection by SARS-CoV-2 (positive serologic test IgM or rt-PCR); hospitalized with a clinical, epidemiological and radiological picture compatible with COVID-19; over 18 years old; present a severe form of the disease characterized by one of the following clinical signs: dyspnea, tachypnea (more than 30 irpm), peripheral oxygen saturation less than 93% (pulse oximeter evaluation), PaO2 / FiO2 ratio less than 300, or infiltrate pulmonary more than 50% of the parenchyma seen on chest tomography or chest radiography</t>
  </si>
  <si>
    <t>Exclusion criteria: under 18 years old; indigenous people; patients not fluent in Portuguese; unable to understand the objectives and methods of the study; critically ill patients who are not accompanied by legal representatives; those who reject participation in the study; patients with cardiac arrhythmia that include prolongation of the QT interval; previous use of any of the medications surveyed for more than 24 hours</t>
  </si>
  <si>
    <t>The study end points were: need for supplemental oxygen,   ;need for invasive ventilation, ;need for admission to the intensive care unit (ICU),</t>
  </si>
  <si>
    <t>GO2 PEEP Study: The Use of a Bidirectional Oxygenation Valve in the Management of Pulmonary Complications of COVID-19</t>
  </si>
  <si>
    <t>Device: GO2 PEEP MOUTHPIECE</t>
  </si>
  <si>
    <t>https://clinicaltrials.gov/show/NCT04331366</t>
  </si>
  <si>
    <t>Bidirectional Oxygenation Valve in the Management of Pulmonary Complications of COVID-19</t>
  </si>
  <si>
    <t>NCT04331366</t>
  </si>
  <si>
    <t>GO2 PEEP</t>
  </si>
  <si>
    <t>Jeffrey Miller, MD</t>
  </si>
  <si>
    <t>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t>
  </si>
  <si>
    <t>Change in Oxygen Saturation by Pulse Oximetry</t>
  </si>
  <si>
    <t>Multicenter, Randomized, Double Blind, Parallel Placebo Controlled, Phase III Clinical Trial to Evaluate the Protective Efficacy, Safety and Immunogenicity of Inactivated SARS-CoV-2 Vaccines (Vero Cell) in Healthy Population Aged 18 Years Old and Above</t>
  </si>
  <si>
    <t>Biological: Inactivated SARS-CoV-2 Vaccine (Vero cell);Biological: Inactivated SARS-CoV-2 Vaccine (Vero cell);Biological: Placebo</t>
  </si>
  <si>
    <t>https://clinicaltrials.gov/show/NCT04510207</t>
  </si>
  <si>
    <t>A Study to Evaluate The Efficacy, Safety and Immunogenicity of Inactivated SARS-CoV-2 Vaccines (Vero Cell) in Healthy Population Aged 18 Years Old and Above</t>
  </si>
  <si>
    <t>NCT04510207</t>
  </si>
  <si>
    <t>China National Biotec Group Company Limited</t>
  </si>
  <si>
    <t>Bahrain;Egypt;Jordan;United Arab Emirates;Bahrain;Egypt;Jordan;United Arab Emirates</t>
  </si>
  <si>
    <t>Walid A Zaher, MD, MSc,PhD;Yunkai Yang, Prof.</t>
  </si>
  <si>
    <t>;yangyunkai@sinopharm.com</t>
  </si>
  <si>
    <t>;+8613601126881</t>
  </si>
  <si>
    <t>G42 Healthcare company;</t>
  </si>
  <si>
    <t>_x000D_&lt;br&gt;        Inclusion Criteria:_x000D_&lt;br&gt;_x000D_&lt;br&gt;          1. Healthy subjects aged 18 years old and above._x000D_&lt;br&gt;_x000D_&lt;br&gt;          2. By asking for medical history and physical examination, the investigator judged that_x000D_&lt;br&gt;             the health condition is well._x000D_&lt;br&gt;_x000D_&lt;br&gt;          3. Female subjects of childbearing age are not nursing or pregnant at the time of_x000D_&lt;br&gt;             enrolment (negative urine pregnancy test) and have no family planning within the first_x000D_&lt;br&gt;             3 months after enrolment. Effective contraceptive measures have been taken within 2_x000D_&lt;br&gt;             weeks before inclusion._x000D_&lt;br&gt;_x000D_&lt;br&gt;          4. During the whole follow-up period of the study, be able and willing to complete the_x000D_&lt;br&gt;             whole prescribed study plan._x000D_&lt;br&gt;_x000D_&lt;br&gt;          5. With self-ability to understand the study procedures, the informed consent &amp;_x000D_&lt;br&gt;             voluntarily sign an informed consent form and be able to comply with the requirements_x000D_&lt;br&gt;             of the clinical study protocol._x000D_&lt;br&gt;_x000D_&lt;br&gt;        Exclusion Criteria:_x000D_&lt;br&gt;_x000D_&lt;br&gt;          1. Confirmed acute cases of SARS-CoV-2 Infection._x000D_&lt;br&gt;_x000D_&lt;br&gt;          2. Have a history of SARS, MERS infection (self-report, on-site inquiry)._x000D_&lt;br&gt;_x000D_&lt;br&gt;          3. Positive urine pregnancy test result._x000D_&lt;br&gt;_x000D_&lt;br&gt;          4. Fever (body temperature &gt; 37.0 ?), dry cough, fatigue, nasal obstruction, runny nose,_x000D_&lt;br&gt;             pharyngeal pain, myalgia, diarrhea, shortness of breath and dyspnea occurred within 14_x000D_&lt;br&gt;             days before vaccination._x000D_&lt;br&gt;_x000D_&lt;br&gt;          5. Axillary body temperature &gt; 37.0 ? before vaccination._x000D_&lt;br&gt;_x000D_&lt;br&gt;          6. Previous severe allergic reactions to vaccination (such as acute allergic reactions,_x000D_&lt;br&gt;             urticaria, dyspnea, angioneurotic edema or abdominal pain) or allergy to known_x000D_&lt;br&gt;             ingredients of inactivated SARS-CoV-2 vaccine have occurred._x000D_&lt;br&gt;_x000D_&lt;br&gt;          7. Has a history of convulsion, epilepsy, encephalopathy or mental illness or family_x000D_&lt;br&gt;             history._x000D_&lt;br&gt;_x000D_&lt;br&gt;          8. With congenital malformations or developmental disorders, genetic defects, severe_x000D_&lt;br&gt;             malnutrition, etc._x000D_&lt;br&gt;_x000D_&lt;br&gt;          9. With severe liver diseases, severe kidney diseases defined as eGFR less than 60,_x000D_&lt;br&gt;             uncontrollable hypertension (systolic blood pressure &gt;150 mmHg, diastolic blood_x000D_&lt;br&gt;             pressure &gt; 90 mmHg), diabetic complications, malignant tumors, various acute diseases,_x000D_&lt;br&gt;             or acute attack period of chronic diseases._x000D_&lt;br&gt;_x000D_&lt;br&gt;         10. Has been diagnosed with congenital or acquired immune deficiency, HIV infection,_x000D_&lt;br&gt;             lymphoma, leukemia or other autoimmune diseases._x000D_&lt;br&gt;_x000D_&lt;br&gt;         11. With known or suspected diseases include acute respiratory diseases (e.g. influenza_x000D_&lt;br&gt;             like illness, acute cough, sore throat), severe cardiovascular diseases, liver and_x000D_&lt;br&gt;             kidney diseases, and malignant tumors._x000D_&lt;br&gt;_x000D_&lt;br&gt;         12. Has a history of coagulation dysfunction (e.g. Coagulation factor deficiency,_x000D_&lt;br&gt;             coagulation disease)._x000D_&lt;br&gt;_x000D_&lt;br&gt;         13. Receiving anti-TB therapy._x000D_&lt;br&gt;_x000D_&lt;br&gt;         14. Patients receiving immunotherapy or inhibitor therapy within 3 months (continuous oral_x000D_&lt;br&gt;             or infusion for more than 14 days)._x000D_&lt;br&gt;_x000D_&lt;br&gt;         15. Live attenuated vaccine is inoculated within 1 month before this vaccination, other_x000D_&lt;br&gt;             vaccines are inoculated within 14 days before this vaccination._x000D_&lt;br&gt;_x000D_&lt;br&gt;         16. Received blood products within 3 months before this vaccination_x000D_&lt;br&gt;_x000D_&lt;br&gt;         17. Received other research drugs within 6 months before this vaccination._x000D_&lt;br&gt;_x000D_&lt;br&gt;         18. Other circumstances judged by investigators that are not suitable for this clinical_x000D_&lt;br&gt;             trial._x000D_&lt;br&gt;</t>
  </si>
  <si>
    <t>The incidence of COVID-19 cases after two-doses of vaccination</t>
  </si>
  <si>
    <t>Efficacy of professional oral health care (POHC) and chlorhexidine and% 0/2  povidon Iodine mouth rinse on survival rate and  clinical characteristics of patients with Covid-19</t>
  </si>
  <si>
    <t>Intervention 1: Intervention group: . Intervention 2: Control group: .</t>
  </si>
  <si>
    <t>http://en.irct.ir/trial/48447</t>
  </si>
  <si>
    <t>Effect of  oral health care and mouth rinse in treatment of Covid-19</t>
  </si>
  <si>
    <t>IRCT20200527047581N1</t>
  </si>
  <si>
    <t>Randomization: Randomized, Blinding: Not blinded, Placebo: Not used, Assignment: Parallel, Purpose: Treatment, Randomization description: block randomization / random allocation on 200 patients with covid 19
Thus, in each of the intervention and control groups, 4 randomization  blocks are allocated.It is worth mentioning that random sequences in the execution of 4 blocks will be performed by the researcher without using statistical software allocation concealment does not apply in this study.</t>
  </si>
  <si>
    <t>SARS-CoV-2 ?associated SARI. &lt;br&gt;SARS-CoV-2;U07.1</t>
  </si>
  <si>
    <t>Elaheh GhasemzadehHosseini</t>
  </si>
  <si>
    <t>Ghotb Ravandi</t>
  </si>
  <si>
    <t>dr.el.ghasemzade@gmail.com</t>
  </si>
  <si>
    <t>+98 31 5554 8840</t>
  </si>
  <si>
    <t>Inclusion criteria: possibility of involving to  Covid-19&lt;br&gt;PaO2/FiO2 &lt; 300 mm Hg or SpO2 &lt; 93% in air ambient  or need to oxygen supplementary for SpO2  in  range  of 94-98%  or lung infiltration &gt; 50%&lt;br&gt;consciousness of patient and to be able to complete letter of satisfaction&lt;br&gt;minimum 18 years old</t>
  </si>
  <si>
    <t>Exclusion criteria: Pregnancy&lt;br&gt;Immunodeficiency such as  patient with Severe combined immune deficiency and HIV&lt;br&gt;Allergy to mouth rinse&lt;br&gt;ImmunoSuppressant drug consumer such as transplantation recipient patient&lt;br&gt;Dissatisfaction with participating in the study</t>
  </si>
  <si>
    <t>Duration of hospitalization. Timepoint: End of study. Method of measurement: Calculation.;Mortality status. Timepoint: 28 days after admit day. Method of measurement: percent (live/ dead).;Xerostomia. Timepoint: Daily during first day of  hospitalization until 28 days. Method of measurement: percent (has/has not).;Change of Taste sens. Timepoint: Daily during first day of  hospitalization until 28 days. Method of measurement: percent (has/has not).;New oral  erythematous lesion. Timepoint: Daily during first day of  hospitalization until 28 days. Method of measurement: percent (has/has not).;New oral ulcer. Timepoint: Daily during first day of  hospitalization until 28 days. Method of measurement: percent (has/has not ).</t>
  </si>
  <si>
    <t>"Randomized Controlled Trial Of Immunomodulator Mycobacterium w In Mild And Moderate Cases of Covid-19 Pneumonia"</t>
  </si>
  <si>
    <t>Intervention1: inj sepsivac 0.3 ml intradermal once a day for 3 days: inj sepsivac 0.3 ml intradermal once a day for 3 days&lt;br&gt;Control Intervention1: normal saline: 0.3 ml intradermal once a day for 3 days&lt;br&gt;</t>
  </si>
  <si>
    <t>http://www.ctri.nic.in/Clinicaltrials/pmaindet2.php?trialid=45627</t>
  </si>
  <si>
    <t>A Randomized Controlled Trial Of An Immunomodulator Mycobacterium w In Mild To Moderate Covid-19 Pneumonia</t>
  </si>
  <si>
    <t>CTRI/2020/08/027475</t>
  </si>
  <si>
    <t>Randomized, Parallel Group Trial
  Method of generating randomization sequence:Computer generated randomization  Method of allocation concealment:Sequentially numbered, sealed, opaque envelopes  Blinding and masking:Double Blind Double Dummy</t>
  </si>
  <si>
    <t>Dr Shweta Ram  Chandankhede</t>
  </si>
  <si>
    <t>Care Hospital,Banjara Hills, Hyderabad.</t>
  </si>
  <si>
    <t>shwets0106@gmail.com</t>
  </si>
  <si>
    <t>Care Hospital, Banjara Hills</t>
  </si>
  <si>
    <t>Inclusion criteria: Age More Than 18 in both genders. &lt;br/ &gt;&lt;br&gt;Mild to moderate covid 19 pneumonia &lt;br/ &gt;&lt;br&gt;Consented for study</t>
  </si>
  <si>
    <t>Exclusion criteria: Pregnancy,  &lt;br/ &gt;&lt;br&gt;Received cardiopulmonary resuscitation,  &lt;br/ &gt;&lt;br&gt;On long standing  immunosuppressive therapy,  &lt;br/ &gt;&lt;br&gt;Unwilling to provide consent. &lt;br/ &gt;&lt;br&gt;Complete blood count serum D√¢??dimer, C√¢??reactive protein (CRP), procalcitonin and IL6 levels will be done for all patients. As per our institutional protocol, all patients will  receive standard medical care comprising oral paracetamol (for fever), oral proton pump inhibitor for stress ulcer prophylaxis (pantoprazole 40 mg/day), and low molecular weight heparin for deep venous thrombosis prophylaxis (enoxaparin 1 mg/kg, once daily). Therapeutic anticoagulation (enoxaparin 1 mg/kg, twice daily) will be  given in patients who will have D dimer levels  &gt;500 ng/ mL.  Dexamethasone 6 mg iv daily will be used for 7 days. Antibiotics (azithromycin or doxycycline ) will be used in patients with a total leukocyte count of  &gt;11,000 cell/√é¬ºL, procalcitonin  &gt;0.5 ng/mL, or if they have hypotension (mean arterial blood pressure  &lt;65 mmHg). We will  not use hydroxychloroquine in any of these patients. We will  use intradermal Mw (0.3 mL/day [0.1 mL contains 0.5 √É? 109 heat- killed Mw] for 3 consecutive days, in addition to standard medical care. &lt;br/ &gt;&lt;br&gt;</t>
  </si>
  <si>
    <t>28 days mortalityTimepoint: 28 days mortality</t>
  </si>
  <si>
    <t>EFFICACY OF INTRAVENOUS ALMITRINE IN REDUCING THE NEED FOR MECHANICAL VENTILATION IN PATIENTS WITH HYPOXEMIC ACUTE RESPIRATORY FAILURE DUE TO COVID-19-RELATED PNEUMONIA:  A RANDOMIZED CONTROLLED DOUBLE-BLIND STUDYFROM THE SKIP-ICU CONSORTIUM - AIRVM COVID</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</si>
  <si>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</si>
  <si>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https://www.clinicaltrialsregister.eu/ctr-search/search?query=eudract_number:2020-001909-22</t>
  </si>
  <si>
    <t>EFFICACY OF INTRAVENOUS ALMITRINE IN REDUCING THE NEED FOR MECHANICAL VENTILATION IN PATIENTS WITH HYPOXEMIC ACUTE RESPIRATORY FAILURE DUE TO COVID-19-RELATED PNEUMONIA:  A RANDOMIZED CONTROLLED DOUBLE-BLIND STUDYFROM THE SKIP-ICU CONSORTIUM</t>
  </si>
  <si>
    <t>EUCTR2020-001909-22-FR</t>
  </si>
  <si>
    <t>Patients with hypoxemic acute respiratory failure due to COVID-19-related pneumonia;Therapeutic area: Diseases [C] - Virus Diseases [C02]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</si>
  <si>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</si>
  <si>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</si>
  <si>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</si>
  <si>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</si>
  <si>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</si>
  <si>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Higher vs. Lower Doses of Dexamethasone in Patients With COVID-19 and Severe Hypoxia</t>
  </si>
  <si>
    <t>https://clinicaltrials.gov/show/NCT04509973</t>
  </si>
  <si>
    <t>Higher vs. Lower Doses of Dexamethasone for COVID-19 and Severe Hypoxia</t>
  </si>
  <si>
    <t>NCT04509973</t>
  </si>
  <si>
    <t>Denmark;India;Sweden;Switzerland;Denmark;India;Sweden;Switzerland</t>
  </si>
  <si>
    <t>Covid19;Hypoxia</t>
  </si>
  <si>
    <t>COVIDSTEROID2</t>
  </si>
  <si>
    <t>Anders Perner, MD, PhD, Professor</t>
  </si>
  <si>
    <t>_x000D_&lt;br&gt;        Inclusion Criteria: All of the following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 We will exclude patients who fulfil any of the following criteria:_x000D_&lt;br&gt;_x000D_&lt;br&gt;          -  Use of systemic corticosteroids for other indications than COVID-19 in doses higher_x000D_&lt;br&gt;             than 6 mg dexamethasone equivalents_x000D_&lt;br&gt;_x000D_&lt;br&gt;          -  Use of systemic corticosteroids for COVID-19 for 5 days consecutive days or more_x000D_&lt;br&gt;_x000D_&lt;br&gt;          -  Invasive fungal infection_x000D_&lt;br&gt;_x000D_&lt;br&gt;          -  Active tuberculosis_x000D_&lt;br&gt;_x000D_&lt;br&gt;          -  Fertile woman (&lt;60 years of age) with positive urine human gonadotropin (hCG) or_x000D_&lt;br&gt;             plasma-hCG_x000D_&lt;br&gt;_x000D_&lt;br&gt;          -  Known hypersensitivity to dexamethasone_x000D_&lt;br&gt;_x000D_&lt;br&gt;          -  Previously randomised into the COVID STEROID 2 trial_x000D_&lt;br&gt;_x000D_&lt;br&gt;          -  Informed consent not obtainable_x000D_&lt;br&gt;</t>
  </si>
  <si>
    <t>Multiwave Locked System (MLS) Laser Therapy for COVID-19 Positive Patients With Pulmonary Disease</t>
  </si>
  <si>
    <t>Device: MLS Laser;Other: Regular Inpatient Medical Care</t>
  </si>
  <si>
    <t>https://clinicaltrials.gov/show/NCT04391712</t>
  </si>
  <si>
    <t>Photobiomodulation Laser Therapy for COVID-19 Positive Patients With Pulmonary Disease</t>
  </si>
  <si>
    <t>NCT04391712</t>
  </si>
  <si>
    <t>Lowell General Hospital</t>
  </si>
  <si>
    <t>Scott Sigman, MD</t>
  </si>
  <si>
    <t>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t>
  </si>
  <si>
    <t>Patient Disposition Post treatment;oxygenation;IL-6 levels;Chest Xray radiographic results;Brescia-COVID Respiratory Severity Scale;SMART-COP Score;PSI Score;CRP levels</t>
  </si>
  <si>
    <t>Pilot Study: The Evaluation of Nitric Oxide Generating Lozenges on Outcome in Newly Diagnosed COVID-19 Patient of African American Origin</t>
  </si>
  <si>
    <t>Drug: Nitric Oxide lozenges, 30 mg;Drug: Placebo</t>
  </si>
  <si>
    <t>https://clinicaltrials.gov/show/NCT04601077</t>
  </si>
  <si>
    <t>The Evaluation of Nitric Oxide Generating Lozenges on Outcome in Newly Diagnosed COVID-19 Patient of African Americans</t>
  </si>
  <si>
    <t>NCT04601077</t>
  </si>
  <si>
    <t>Nitric Oxide Innovations LLC</t>
  </si>
  <si>
    <t>John C Somberg, MD</t>
  </si>
  <si>
    <t>johnsomberg@comcast.net</t>
  </si>
  <si>
    <t>847-735-1170</t>
  </si>
  <si>
    <t>_x000D_&lt;br&gt;        Inclusion Criteria:_x000D_&lt;br&gt;_x000D_&lt;br&gt;          1. Male or female of 50-85 years of age_x000D_&lt;br&gt;_x000D_&lt;br&gt;          2. Subjects with recent COVID-19 diagnosis (within 72 hours), that are symptomatic_x000D_&lt;br&gt;             (fever, cough, SOB, weakness, or other flu-like symptoms)._x000D_&lt;br&gt;_x000D_&lt;br&gt;          3. Agrees to comply with study procedures (diary, oximeter readings, telephone follow_x000D_&lt;br&gt;             up)._x000D_&lt;br&gt;_x000D_&lt;br&gt;          4. Has given voluntary, written, informed consent to participate in the study._x000D_&lt;br&gt;_x000D_&lt;br&gt;          5. Identifies as African American._x000D_&lt;br&gt;_x000D_&lt;br&gt;          6. Patients must have at least 1 risk factor (history of hypertension (BP&gt; 140/99) CHF,_x000D_&lt;br&gt;             angina, prior MI, coronary angiography with one significantly occluded vessel,_x000D_&lt;br&gt;             diabetes mellitus, obesity, or smoking, (for at least 5 years)._x000D_&lt;br&gt;_x000D_&lt;br&gt;        Exclusion Criteria:_x000D_&lt;br&gt;_x000D_&lt;br&gt;          1. Females who are pregnant, breastfeeding or planning to become pregnant during the_x000D_&lt;br&gt;             course of the study._x000D_&lt;br&gt;_x000D_&lt;br&gt;          2. Patients unresponsive or unable to take anything by mouth (NPO)._x000D_&lt;br&gt;_x000D_&lt;br&gt;          3. Individuals who are cognitively impaired and/or who are unable to give informed_x000D_&lt;br&gt;             consent._x000D_&lt;br&gt;_x000D_&lt;br&gt;          4. Blood pressure below 110 mmHg systolic and 60 mmHg diastolic on entry into study._x000D_&lt;br&gt;_x000D_&lt;br&gt;          5. History of syncope or other symptoms of orthostatic hypotension._x000D_&lt;br&gt;_x000D_&lt;br&gt;          6. History of methemoglobinemia._x000D_&lt;br&gt;</t>
  </si>
  <si>
    <t>Low blood pressure;dizziness</t>
  </si>
  <si>
    <t>Analysis of Volatile Organic Compounds by Electronic Noses in Hospitalised Patients for an Infection by (SARS-CoV-2): Predictive Interest in Short-term Evolution</t>
  </si>
  <si>
    <t>Device: Volatile Organic Compounds analysis</t>
  </si>
  <si>
    <t>https://clinicaltrials.gov/show/NCT04379154</t>
  </si>
  <si>
    <t>Analysis of Volatile Organic Compounds by Electronic Noses in Hospitalised Patients for an Infection by SARS-COV-2 (COVID-19)</t>
  </si>
  <si>
    <t>NCT04379154</t>
  </si>
  <si>
    <t>VOC-COVID</t>
  </si>
  <si>
    <t>H√©l√®ne Salvator;Elisabeth Hulier-Ammar;H√©l√®ne Salvator</t>
  </si>
  <si>
    <t>;e.hulier-ammar@hopital-foch.com;h.salvator@hopital-foch.com</t>
  </si>
  <si>
    <t>;+33146251175;+33146252955</t>
  </si>
  <si>
    <t>Pneumology unit;</t>
  </si>
  <si>
    <t>_x000D_&lt;br&gt;        Inclusion Criteria:_x000D_&lt;br&gt;_x000D_&lt;br&gt;          -  Patients infected by SARS-CoV-2 whose medical condition warrants hospitalisation (out_x000D_&lt;br&gt;             of intensive care) for oxygen 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t>
  </si>
  <si>
    <t>Profiles of volatile organic compounds (VOCs) in exhaled air between 2 health conditions</t>
  </si>
  <si>
    <t>Efficacy of Iodine Complex in Mild to Moderate COVID-19 Patients</t>
  </si>
  <si>
    <t>Drug: Iodine Complex;Drug: Iodine Complex;Drug: Placebo</t>
  </si>
  <si>
    <t>https://clinicaltrials.gov/show/NCT04473261</t>
  </si>
  <si>
    <t>Efficacy of Iodine Complex Against COVID-19 Patients</t>
  </si>
  <si>
    <t>NCT04473261</t>
  </si>
  <si>
    <t>Covid19;SARS-CoV-2;Corona Virus Infection</t>
  </si>
  <si>
    <t>I-COVID-PK</t>
  </si>
  <si>
    <t>Muhammad Ashraf, PhD;Shoaib Ashraf, PhD;Moneeb Ashraf, MBBS;Sohaib Ashraf, MBBS;Sohaib Ashraf, MBBS;Sohaib Ashraf, MBBS</t>
  </si>
  <si>
    <t>;;;;sohaib-ashraf@outlook.com;sohaib@skzmdc.edu.pk</t>
  </si>
  <si>
    <t>University of Veterinary &amp; Animal Sciences, Pakistan;Harvard University, Massachusetts General Hospital, Boston, USA;Mayo Hospital, Pakistan;Shaikh Zayed Medical Complex, Pakistan;</t>
  </si>
  <si>
    <t>_x000D_&lt;br&gt;        Inclusion Criteria:_x000D_&lt;br&gt;_x000D_&lt;br&gt;          -  Positive PCR with mild to moderate disease_x000D_&lt;br&gt;_x000D_&lt;br&gt;        Exclusion Criteria:_x000D_&lt;br&gt;_x000D_&lt;br&gt;          -  Allergic to iodine_x000D_&lt;br&gt;_x000D_&lt;br&gt;          -  Any co-morbidity other than hypertension and dietetics_x000D_&lt;br&gt;</t>
  </si>
  <si>
    <t>A Phase 3, Randomized, Double-Blind, Placebo-Controlled Study of the Safety and Efficacy of Losmapimod in Adult Subjects With COVID-19 (LOSVID STUDY)</t>
  </si>
  <si>
    <t>Drug: Losmapimod oral tablet;Drug: Placebo oral tablet</t>
  </si>
  <si>
    <t>https://clinicaltrials.gov/show/NCT04511819</t>
  </si>
  <si>
    <t>Losmapimod Safety and Efficacy in COVID-19</t>
  </si>
  <si>
    <t>NCT04511819</t>
  </si>
  <si>
    <t>Fulcrum Therapeutics</t>
  </si>
  <si>
    <t>United States;Brazil;Mexico;Brazil;Mexico;United States</t>
  </si>
  <si>
    <t>LOSVID</t>
  </si>
  <si>
    <t>Robert Gould, PhD;Call Center</t>
  </si>
  <si>
    <t>;clinicaltrials@fulcrumtx.com</t>
  </si>
  <si>
    <t>;617-651-8847</t>
  </si>
  <si>
    <t>Fulcrum Therapeutics;</t>
  </si>
  <si>
    <t>_x000D_&lt;br&gt;        Inclusion Criteria:_x000D_&lt;br&gt;_x000D_&lt;br&gt;          -  Able and willing to provide written informed consent_x000D_&lt;br&gt;_x000D_&lt;br&gt;          -  Willing and able to comply with all study procedures_x000D_&lt;br&gt;_x000D_&lt;br&gt;          -  Age =50 years at time of screening_x000D_&lt;br&gt;_x000D_&lt;br&gt;          -  Confirmed infection with SARS-CoV-2 virus at or before the baseline visit by_x000D_&lt;br&gt;             polymerase chain reaction (PCR) testing_x000D_&lt;br&gt;_x000D_&lt;br&gt;          -  =7 days to the time of randomization from the time of collection of the specimen that_x000D_&lt;br&gt;             tested positive for the SARS-CoV-2 virus_x000D_&lt;br&gt;_x000D_&lt;br&gt;          -  Hospitalization at the time of the baseline visit_x000D_&lt;br&gt;_x000D_&lt;br&gt;          -  =90% oxygen saturation on room air and/or =94% oxygen saturation on oxygen_x000D_&lt;br&gt;             administration at 2 L/min by nasal cannula at the baseline visit_x000D_&lt;br&gt;_x000D_&lt;br&gt;          -  Radiographic (X-ray or computed tomography scan, per local standard of care) and/or_x000D_&lt;br&gt;             clinical evidence of pulmonary involvement consistent with COVID-19 at screening or_x000D_&lt;br&gt;             baseline, per the judgment of the investigator_x000D_&lt;br&gt;_x000D_&lt;br&gt;          -  Clinical syndrome consistent with COVID-19 at screening, per the judgment of the_x000D_&lt;br&gt;             investigator (CDC 2020)_x000D_&lt;br&gt;_x000D_&lt;br&gt;          -  CRP at screening &gt;15 mg/L (i.e., &gt;1.5 mg/dL) on local laboratory testing_x000D_&lt;br&gt;_x000D_&lt;br&gt;          -  Agrees to practice an approved method of birth control_x000D_&lt;br&gt;_x000D_&lt;br&gt;        Exclusion Criteria:_x000D_&lt;br&gt;_x000D_&lt;br&gt;          -  Inability to take oral medication at screening or baseline visit_x000D_&lt;br&gt;_x000D_&lt;br&gt;          -  Evidence at screening or baseline of critical COVID-19 disease (e.g., cardiac failure,_x000D_&lt;br&gt;             septic shock) or severe pulmonary involvement)_x000D_&lt;br&gt;_x000D_&lt;br&gt;          -  Positive pregnancy test at screening for women of childbearing potential_x000D_&lt;br&gt;_x000D_&lt;br&gt;          -  Lactating female at baseline for women of childbearing potential Note: A female will_x000D_&lt;br&gt;             be considered eligible who is lactating at screening if she agrees to discontinue_x000D_&lt;br&gt;             breastfeeding for the duration of the trial plus 14 days post last dose_x000D_&lt;br&gt;_x000D_&lt;br&gt;          -  =5 √ó upper limit of normal (ULN) for alanine or aspartate aminotransferases or total_x000D_&lt;br&gt;             bilirubin &gt;1.5 √ó ULN at screening or known history of Child-Pugh Class C, hepatitis B_x000D_&lt;br&gt;             or C, or HIV infection_x000D_&lt;br&gt;_x000D_&lt;br&gt;          -  Glomerular filtration rate &lt;30 mL/min/1.73 m2 at screening_x000D_&lt;br&gt;_x000D_&lt;br&gt;          -  QTcF &gt;450 msec for male or &gt;470 msec for females or evidence of cardiac dysrhythmia at_x000D_&lt;br&gt;             screening_x000D_&lt;br&gt;_x000D_&lt;br&gt;          -  Significant history or evidence of clinically significant disorder, condition, current_x000D_&lt;br&gt;             illness, illicit drug or other addiction, or disease that, in the opinion of the_x000D_&lt;br&gt;             Investigator, would pose a risk to subject safety or interfere with the study_x000D_&lt;br&gt;             evaluation, procedures, or completion_x000D_&lt;br&gt;_x000D_&lt;br&gt;          -  Has been treated with immunomodulators or immunosuppressants including, but not_x000D_&lt;br&gt;             limited to, interleukin (IL)-6 inhibitors, tumor necrosis factor (TNF) inhibitors,_x000D_&lt;br&gt;             anti-IL-1 agents, and Janus kinase inhibitors, within 5 half-lives or 30 days,_x000D_&lt;br&gt;             whichever is longer, prior to randomization, or plan to receive these agents any time_x000D_&lt;br&gt;             during the study period_x000D_&lt;br&gt;_x000D_&lt;br&gt;          -  Treatment with hydroxychloroquine/ chloroquine in the past 30 days or plan to receive_x000D_&lt;br&gt;             these agents as part of investigational clinical trials or SOC any time during the_x000D_&lt;br&gt;             study period_x000D_&lt;br&gt;_x000D_&lt;br&gt;          -  Recent (within 30 days) or current participation in other COVID-19 therapeutic trials_x000D_&lt;br&gt;             or expanded access programs_x000D_&lt;br&gt;_x000D_&lt;br&gt;          -  Prior or current participation in COVID-19 vaccine trials_x000D_&lt;br&gt;</t>
  </si>
  <si>
    <t>Day 28 Mortality</t>
  </si>
  <si>
    <t>A Randomized, Double-Blind, Placebo-Controlled Study to Assess the Efficacy and Safety of Pulsed, Inhaled Nitric Oxide (iNO) Versus Placebo in Subjects With Mild or Moderate Coronavirus (COVID-19)</t>
  </si>
  <si>
    <t>Combination Product: INOpulse;Combination Product: Placebo</t>
  </si>
  <si>
    <t>https://clinicaltrials.gov/show/NCT04421508</t>
  </si>
  <si>
    <t>A Study to Assess Pulsed Inhaled Nitric Oxide vs Placebo in Subjects With Mild or Moderate COVID-19</t>
  </si>
  <si>
    <t>NCT04421508</t>
  </si>
  <si>
    <t>Bellerophon Pulse Technologies</t>
  </si>
  <si>
    <t>COViNOX</t>
  </si>
  <si>
    <t>Wassim Fares, MD MSc;Valerie Parker</t>
  </si>
  <si>
    <t>;valerie.parker@bellerophon.com</t>
  </si>
  <si>
    <t>;908-574-4713</t>
  </si>
  <si>
    <t>Bellerophon Pulse Technologies;</t>
  </si>
  <si>
    <t>_x000D_&lt;br&gt;        Inclusion Criteria:_x000D_&lt;br&gt;_x000D_&lt;br&gt;          -  Signed informed consent_x000D_&lt;br&gt;_x000D_&lt;br&gt;          -  At least 18 years old_x000D_&lt;br&gt;_x000D_&lt;br&gt;          -  Subjects must be hospitalized and have the following:_x000D_&lt;br&gt;_x000D_&lt;br&gt;               -  proven or high suspicion of SARS-CoV-2 infection and,_x000D_&lt;br&gt;_x000D_&lt;br&gt;               -  requiring oxygen supplementation defined as:_x000D_&lt;br&gt;_x000D_&lt;br&gt;               -  SpO2 = 92% regardless of supplemental oxygen (ie on room air or on oxygen), or_x000D_&lt;br&gt;_x000D_&lt;br&gt;               -  SpO2 = 92% on supplemental O2 and in the opinion of the Investigator it is not_x000D_&lt;br&gt;                  safe to decrease or remove the supplemental oxygen_x000D_&lt;br&gt;_x000D_&lt;br&gt;               -  require supplemental oxygen of no more than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Chronic use of a nitric oxide donor agent such as nitroglycerin or drugs known to_x000D_&lt;br&gt;             increase methemoglobin such as lidocaine, prilocaine, benzocaine, nitroprusside,_x000D_&lt;br&gt;             isosorbide, or dapsone at screening_x000D_&lt;br&gt;_x000D_&lt;br&gt;          -  History or clinical evidence of systolic heart failure, left ventricular dysfunction_x000D_&lt;br&gt;             (LVEF &lt;40%)_x000D_&lt;br&gt;_x000D_&lt;br&gt;          -  Subjects reporting massive hemoptysis associated with the current illness or with_x000D_&lt;br&gt;             radiologically proven pulmonary embolus_x000D_&lt;br&gt;</t>
  </si>
  <si>
    <t>The proportion of subjects who died or had respiratory failure</t>
  </si>
  <si>
    <t>An open label randomised  controlled trial to assess the efficacy of Hydroxychloroquine in patients with mild COVID -19  illness with risk factors for severe disease.</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</si>
  <si>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</si>
  <si>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http://www.ctri.nic.in/Clinicaltrials/pmaindet2.php?trialid=43183</t>
  </si>
  <si>
    <t>Hydroxychloroquine in patients with mild COVID-19 illness with risk factors for severe disease</t>
  </si>
  <si>
    <t>CTRI/2020/05/025022</t>
  </si>
  <si>
    <t>AIIMS Department of Medicine</t>
  </si>
  <si>
    <t>Dr Manish Soneja</t>
  </si>
  <si>
    <t>Department of Medicine 
3rd floor, Teaching Block
AIIMS
Ansari Nagar
ND</t>
  </si>
  <si>
    <t>manishsoneja@gmail.com</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</si>
  <si>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</si>
  <si>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</si>
  <si>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Progression to moderate- severe diseaseTimepoint: 6 month</t>
  </si>
  <si>
    <t>Liu-Zi-Jue Qigong and Acupressure Therapy for Pulmonary Function and Quality of Life in Patient with Severe novel coronavirus pneumonia (COVID-19): A Randomized Controlled Trial</t>
  </si>
  <si>
    <t>Control group:Conventional treatment;Experimental group:Conventional treatment +acupressure+Liuzijue qigong;</t>
  </si>
  <si>
    <t>http://www.chictr.org.cn/showproj.aspx?proj=49309</t>
  </si>
  <si>
    <t>ChiCTR2000029994</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</si>
  <si>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</si>
  <si>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</si>
  <si>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</si>
  <si>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</si>
  <si>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</si>
  <si>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</si>
  <si>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</si>
  <si>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lung function;ADL;6min walk;</t>
  </si>
  <si>
    <t>A First-in-Human, Randomized, Double-Blind, Placebo Controlled, Single Dose Escalation Study to Evaluate the Safety, Tolerability, Pharmacokinetics, and Immunogenicity of SARS-CoV-2 Neutralizing Antibody BGB-DXP593 in Healthy Subjects</t>
  </si>
  <si>
    <t>Drug: BGB DXP593;Drug: Placebo</t>
  </si>
  <si>
    <t>https://clinicaltrials.gov/show/NCT04532294</t>
  </si>
  <si>
    <t>Safety, Tolerability, Pharmacokinetics, and Immunogenicity of Severe Acute Respiratory Syndrome Coronavirus 2 (SARS-CoV-2/COVID-19) Neutralizing Antibody in Healthy Participants</t>
  </si>
  <si>
    <t>NCT04532294</t>
  </si>
  <si>
    <t>Allocation: Randomized. Intervention model: Parallel Assignment. Primary purpose: Basic Science. Masking: Triple (Participant, Care Provider, Investigator).</t>
  </si>
  <si>
    <t>Zhen Yao;BeiGene</t>
  </si>
  <si>
    <t>;+1 877 828 5568</t>
  </si>
  <si>
    <t>_x000D_&lt;br&gt;        Key Inclusion Criteria :_x000D_&lt;br&gt;_x000D_&lt;br&gt;          1. Participants are in good general health as determined by the investigator or medically_x000D_&lt;br&gt;             qualified designee, based on a medical evaluation including medical history, physical_x000D_&lt;br&gt;             examination, laboratory tests and cardiac monitoring_x000D_&lt;br&gt;_x000D_&lt;br&gt;          2. Body weight = 50 kg and body mass index (BMI) within the range 18 to 32 kg/m2_x000D_&lt;br&gt;             (inclusive) Note: BMI = weight [kg] / (height [m])_x000D_&lt;br&gt;_x000D_&lt;br&gt;          3. Negative serum IgM and IgG to the SARS-CoV-2_x000D_&lt;br&gt;_x000D_&lt;br&gt;          4. Negative for COVID-19 based on the nasopharyngeal or oropharyngeal swab with the_x000D_&lt;br&gt;             method of real-time reverse transcription-polymerase chain reaction (rRT-PCR)_x000D_&lt;br&gt;_x000D_&lt;br&gt;        Key Exclusion Criteria:_x000D_&lt;br&gt;_x000D_&lt;br&gt;          1. History or presence of cardiovascular, respiratory, hepatic, renal, gastrointestinal,_x000D_&lt;br&gt;             endocrinological, hematological, or neurological disorders capable of significantly_x000D_&lt;br&gt;             altering the absorption, metabolism, or elimination of drugs, constituting a risk to_x000D_&lt;br&gt;             the participant when taking the study drug; or interfering with the interpretation of_x000D_&lt;br&gt;             data_x000D_&lt;br&gt;_x000D_&lt;br&gt;          2. Any history of a severe allergic reaction prior to enrollment that has a reasonable_x000D_&lt;br&gt;             risk of recurrence during the study_x000D_&lt;br&gt;_x000D_&lt;br&gt;          3. Have a medical history of SARS infection_x000D_&lt;br&gt;_x000D_&lt;br&gt;          4. Any acute fever disease or infections_x000D_&lt;br&gt;_x000D_&lt;br&gt;          5. Any chronic or clinically significant medical condition that, in the opinion of the_x000D_&lt;br&gt;             investigator, would jeopardize the safety or rights of the participant, including but_x000D_&lt;br&gt;             not limited to: diabetes mellitus type I, chronic hepatitis; or clinically significant_x000D_&lt;br&gt;             forms of: drug or alcohol abuse, asthma (except for childhood asthma), autoimmune_x000D_&lt;br&gt;             disease, psychiatric disorders, or heart disease_x000D_&lt;br&gt;_x000D_&lt;br&gt;        NOTE: Other protocol defined Inclusion/Exclusion criteria may apply._x000D_&lt;br&gt;</t>
  </si>
  <si>
    <t>Number of participants experiencing Treatment Emergent Adverse Events (TEAEs);Number of participants experiencing Serious Adverse Events (SAEs)</t>
  </si>
  <si>
    <t>Comparison Of Therapeutics for Hospitalized Patients Infected With SARS-CoV-2 In a Pragmatic aDaptive randoMizED Clinical Trial During the COVID-19 Pandemic (COVID MED Trial)</t>
  </si>
  <si>
    <t>Drug: lopinavir/ritonavir;Drug: Losartan;Drug: Placebos</t>
  </si>
  <si>
    <t>https://clinicaltrials.gov/show/NCT04328012</t>
  </si>
  <si>
    <t>COVID MED Trial - Comparison Of Therapeutics for Hospitalized Patients Infected With SARS-CoV-2</t>
  </si>
  <si>
    <t>NCT04328012</t>
  </si>
  <si>
    <t>Bassett Healthcare</t>
  </si>
  <si>
    <t>COVIDMED</t>
  </si>
  <si>
    <t>Daniel Freilich, MD;Jennifer Victory, RN;Kristin Pullyblank, RN, MS</t>
  </si>
  <si>
    <t>;jennifer.victory@bassett.org;kristin.pullyblank@bassett.org</t>
  </si>
  <si>
    <t>;6075476965;607-547-6711</t>
  </si>
  <si>
    <t>Bassett Medical Center;</t>
  </si>
  <si>
    <t>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3 (standard care [placebo])_x000D_&lt;br&gt;_x000D_&lt;br&gt;        1. None_x000D_&lt;br&gt;</t>
  </si>
  <si>
    <t>National Institute of Allergy and Infectious Diseases COVID-19 Ordinal Severity Scale (NCOSS)</t>
  </si>
  <si>
    <t>Covid-19: A randomized, open-label, adaptive, proof-of- concept clinical trial of new antiviral drug candidates against SARS-CoV-2. - Antivirals for COVID-19</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</si>
  <si>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</si>
  <si>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https://www.clinicaltrialsregister.eu/ctr-search/search?query=eudract_number:2020-001243-15</t>
  </si>
  <si>
    <t>EUCTR2020-001243-15-BE</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</si>
  <si>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</si>
  <si>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</si>
  <si>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</si>
  <si>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</si>
  <si>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Main Objective: The overall objective of the study is to evaluate the clinical efficacy and safety of different investigational therapeutics relative to the standard of care in patients hospitalized with COVID-19.;Secondary Objective: To evaluate clinical efficacy of different investigational therapeutics as compared to the control arm as assessed by Clinical Severity, Oxygenation, Ventilation, Hospitalisation.;Primary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t>
  </si>
  <si>
    <t>A Multicenter, Seamless, Randomized, Third-Party-Blind, Clinical Trial to Evaluate the Safety and Efficacy of Meplazumab in Addition to Standard of Care for the Treatment of COVID-19 in Hospitalized Adults</t>
  </si>
  <si>
    <t>Drug: Meplazumab for Injection;Drug: Sterile normal saline (0.9%)</t>
  </si>
  <si>
    <t>https://clinicaltrials.gov/show/NCT04586153</t>
  </si>
  <si>
    <t>Study to Assess the Effect of Meplazumab on COVID-19</t>
  </si>
  <si>
    <t>NCT04586153</t>
  </si>
  <si>
    <t>Jiangsu Pacific Meinuoke Bio Pharmaceutical Co Ltd</t>
  </si>
  <si>
    <t>Xiaochun Chen</t>
  </si>
  <si>
    <t>cxc@pmbp.cn</t>
  </si>
  <si>
    <t>86-519-68889888</t>
  </si>
  <si>
    <t>_x000D_&lt;br&gt;        Inclusion Criteria:_x000D_&lt;br&gt;_x000D_&lt;br&gt;          -  Adults (=18 years) with laboratory-confirmed SARS CoV 2 infection as determined by PCR_x000D_&lt;br&gt;             or other commercial or public health assay, which is FDA cleared or approved for_x000D_&lt;br&gt;             emergency use (test results must be obtained within 72 hours of Day_x000D_&lt;br&gt;_x000D_&lt;br&gt;          -  A score of Grade 3 (hospitalized, requiring supplemental oxygen) or Grade 4_x000D_&lt;br&gt;             (hospitalized, on non-invasive ventilation or high flow oxygen devices) on the 6-point_x000D_&lt;br&gt;             ordinal scale._x000D_&lt;br&gt;_x000D_&lt;br&gt;          -  Willingness and ability to comply with study-related procedures and assessments._x000D_&lt;br&gt;_x000D_&lt;br&gt;          -  Ability to provide informed consent signed by study subject or legally authorized_x000D_&lt;br&gt;             representative._x000D_&lt;br&gt;_x000D_&lt;br&gt;          -  Male and/or female_x000D_&lt;br&gt;_x000D_&lt;br&gt;             a)Male subjects:_x000D_&lt;br&gt;_x000D_&lt;br&gt;          -  A male subject must agree to use contraception as detailed in Appendix 12.3 of this_x000D_&lt;br&gt;             protocol during the treatment period and for at least 6 months, corresponding to time_x000D_&lt;br&gt;             needed to eliminate study treatment for both genotoxic and teratogenic study_x000D_&lt;br&gt;             treatments, after the last dose of study treatment._x000D_&lt;br&gt;_x000D_&lt;br&gt;             b)Female subjects:_x000D_&lt;br&gt;_x000D_&lt;br&gt;          -  A female subject is eligible to participate if she is not pregnant (see Appendix_x000D_&lt;br&gt;             12.3), not planning to get pregnant in the next 6 months, not breastfeeding, and at_x000D_&lt;br&gt;             least 1 of the following conditions applies:_x000D_&lt;br&gt;_x000D_&lt;br&gt;             i) Not a woman of childbearing potential (WOCBP) as defined in Appendix 12.3. OR ii) A_x000D_&lt;br&gt;             WOCBP who agrees to follow the contraceptive guidance in Appendix 12.3 during the_x000D_&lt;br&gt;             treatment period and for at least 130 days, (5 terminal half lives and, for genotoxic_x000D_&lt;br&gt;             products, an additional 30 days, corresponding to time needed to eliminate study_x000D_&lt;br&gt;             treatment plus 30 days for study treatments with genotoxic potential) after the last_x000D_&lt;br&gt;             dose of study treatment._x000D_&lt;br&gt;_x000D_&lt;br&gt;        Exclusion Criteria:_x000D_&lt;br&gt;_x000D_&lt;br&gt;          -  Any physical examination findings, laboratory abnormality, and/or history of any_x000D_&lt;br&gt;             illness, that in the study Investigator's judgment, could jeopardize the safety of the_x000D_&lt;br&gt;             subject by their participation in the study._x000D_&lt;br&gt;_x000D_&lt;br&gt;          -  Subjects with evidence of critical COVID 19 illness, defined by at least 1 of the_x000D_&lt;br&gt;             following: respiratory failure; shock (defined by systolic blood pressure &lt;90 mm Hg,_x000D_&lt;br&gt;             or diastolic blood pressure &lt;60 mm Hg, or requiring vasopressors); or multi-organ_x000D_&lt;br&gt;             dysfunction/failure._x000D_&lt;br&gt;_x000D_&lt;br&gt;          -  Subjects requiring extracorporeal membrane oxygenation (ECMO)._x000D_&lt;br&gt;_x000D_&lt;br&gt;          -  Stage 4 severe chronic kidney disease or requiring dialysis (ie, estimated glomerular_x000D_&lt;br&gt;             filtration rate(eGFR) mL/min/1.73 m2 &lt; 30)._x000D_&lt;br&gt;_x000D_&lt;br&gt;          -  Pregnant or breast feeding._x000D_&lt;br&gt;_x000D_&lt;br&gt;          -  Anticipated transfer to another hospital which is not a study site within 72 hours._x000D_&lt;br&gt;_x000D_&lt;br&gt;          -  Allergy to any study medication._x000D_&lt;br&gt;_x000D_&lt;br&gt;          -  Use of anticancer, antitransplant rejection, or immunomodulatory biological drug or_x000D_&lt;br&gt;             kinase inhibitor (eg, tocilizumab, sarilumab) or Janus kinase inhibitors (within 30_x000D_&lt;br&gt;             days of enrollment or 5 times the half-life [whichever is longer])._x000D_&lt;br&gt;_x000D_&lt;br&gt;          -  Chronic glucocorticosteroid use equivalent to daily oral prednisone &gt;10 mg per day (10_x000D_&lt;br&gt;             mg oral prednisone every other day is allowed)._x000D_&lt;br&gt;_x000D_&lt;br&gt;          -  Live (live-attenuated) vaccines are not permitted within 2 weeks prior to_x000D_&lt;br&gt;             randomization or during the study treatment and safety follow-up periods._x000D_&lt;br&gt;_x000D_&lt;br&gt;          -  Subjects participating in another clinical study. There will be a need for washout_x000D_&lt;br&gt;             with 5 half lives depending on the study treatment or 30 days since any previous_x000D_&lt;br&gt;             study, whichever is longer._x000D_&lt;br&gt;_x000D_&lt;br&gt;          -  Total bilirubin (TBL) &gt;2 √ó upper limit of normal (ULN), or alanine aminotransferase_x000D_&lt;br&gt;             (ALT) &gt;5 √ó ULN, or aspartate aminotransferase (AST) &gt;5 √ó ULN, or alkaline phosphatase_x000D_&lt;br&gt;             &gt;5 √ó ULN._x000D_&lt;br&gt;_x000D_&lt;br&gt;          -  Platelet &lt;50√ó109/L, or hemoglobin &lt;60g/L._x000D_&lt;br&gt;_x000D_&lt;br&gt;          -  Glomerular filtration rate &lt;30 milliliter(mL)/min/1.73 m2, or serum creatinine_x000D_&lt;br&gt;             increased by 0.5 mg/dL within 7 days, or oliguria (&lt;400 mL/24 hour), or anuria (&lt;100_x000D_&lt;br&gt;             mL/24 hour)._x000D_&lt;br&gt;_x000D_&lt;br&gt;          -  Any physical examination findings, laboratory abnormality, and/or history of any_x000D_&lt;br&gt;             illness, that in the study Investigator's judgment, could jeopardize the safety of the_x000D_&lt;br&gt;             subject by their participation in the study._x000D_&lt;br&gt;</t>
  </si>
  <si>
    <t>Time to sustained clinical improvement;Response rate;Mortality;Proportion of subjects alive and discharged without supplemental oxygen</t>
  </si>
  <si>
    <t>A Prospective, Double-blind, Randomized, Parallel, Placebo-controlled Pilot Clinical Trial for the Evaluation of the Efficacy and Safety of Two Doses of WJ-MSC in Patients With Acute Respiratory Distress Syndrome Secondary to Infection by COVID-19</t>
  </si>
  <si>
    <t>Drug: XCEL-UMC-BETA;Other: Placebo</t>
  </si>
  <si>
    <t>https://clinicaltrials.gov/show/NCT04390139</t>
  </si>
  <si>
    <t>Efficacy and Safety Evaluation of Mesenchymal Stem Cells for the Treatment of Patients With Respiratory Distress Due to COVID-19</t>
  </si>
  <si>
    <t>NCT04390139</t>
  </si>
  <si>
    <t>Banc de Sang i Teixits</t>
  </si>
  <si>
    <t>COVID-19;SARS-CoV 2;Adult Respiratory Distress Syndrome</t>
  </si>
  <si>
    <t>COVIDMES</t>
  </si>
  <si>
    <t>Antoni Torres, MD, PhD;Ruth Coll, MD</t>
  </si>
  <si>
    <t>;rucoll@bst.cat</t>
  </si>
  <si>
    <t>;34935570500</t>
  </si>
  <si>
    <t>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t>
  </si>
  <si>
    <t>Human Umbilical Cord Mesenchymal Stem Cells Treatment for Pneumonia Patients Infected by 2019 Novel Coronavirus</t>
  </si>
  <si>
    <t>Biological: UC-MSCs;Other: Placebo</t>
  </si>
  <si>
    <t>https://clinicaltrials.gov/show/NCT04293692</t>
  </si>
  <si>
    <t>Therapy for Pneumonia Patients iInfected by 2019 Novel Coronavirus</t>
  </si>
  <si>
    <t>NCT04293692</t>
  </si>
  <si>
    <t>Puren Hospital Affiliated to Wuhan University of Science and Technology</t>
  </si>
  <si>
    <t>February 24, 2020</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</si>
  <si>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t>
  </si>
  <si>
    <t>Size of lesion area by chest imaging;Blood oxygen saturation</t>
  </si>
  <si>
    <t>Evaluation of the effect of IMFLUNA herbal compound on the improvement of covid-19 pneumonia symptoms in patients referred to Baqiyatallah Hospital</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</si>
  <si>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</si>
  <si>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http://en.irct.ir/trial/46907</t>
  </si>
  <si>
    <t>Effect of IMFLUNA herbal compound on covid-19 pneumonia symptoms</t>
  </si>
  <si>
    <t>IRCT20080901001157N16</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</si>
  <si>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</si>
  <si>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HomaPharmed  Company</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</si>
  <si>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</si>
  <si>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</si>
  <si>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</si>
  <si>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</si>
  <si>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</si>
  <si>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</si>
  <si>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</si>
  <si>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</si>
  <si>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A Prospective, Randomized, Placebo-controlled, Double-blinded, Phase III Clinical Trial of the Therapeutic Use of Convalescent Plasma in the Treatment of Patients With Moderate to Severe COVID-19</t>
  </si>
  <si>
    <t>Biological: COVID-19 convalescent plasma (CCP) plus standard of care (SOC);Biological: Standard of care (SOC) plus placebo</t>
  </si>
  <si>
    <t>https://clinicaltrials.gov/show/NCT04516811</t>
  </si>
  <si>
    <t>Therapeutic Use of Convalescent Plasma in the Treatment of Patients With Moderate to Severe COVID-19</t>
  </si>
  <si>
    <t>NCT04516811</t>
  </si>
  <si>
    <t>South African National Blood Service</t>
  </si>
  <si>
    <t>COVID-19;SARS-CoV-2 Infection;Severe Acute Respiratory Syndrome Coronavirus 2</t>
  </si>
  <si>
    <t>Sean Wasserman, A/Professor;Karin vandenBerg, Dr;Cynthia Nyoni</t>
  </si>
  <si>
    <t>;;Cynthia.Nyoni@sanbs.org.za</t>
  </si>
  <si>
    <t>;;+27117619279</t>
  </si>
  <si>
    <t>CIDRI-Africa, University of Cape Town;South African National Blood Service;</t>
  </si>
  <si>
    <t>_x000D_&lt;br&gt;        Inclusion Criteria:_x000D_&lt;br&gt;_x000D_&lt;br&gt;          -  Laboratory confirmed SARS-CoV-2 by positive RT-PCR on any respiratory sample;_x000D_&lt;br&gt;_x000D_&lt;br&gt;          -  Age = 18 years;_x000D_&lt;br&gt;_x000D_&lt;br&gt;          -  Require hospital admission for COVID-19 pneumonia as defined by the presence of_x000D_&lt;br&gt;             pulmonary infiltrates on chest x-ray;_x000D_&lt;br&gt;_x000D_&lt;br&gt;          -  Moderate to severe Covid-19 disease, defined as: SpO2 = 93% on room air; plus_x000D_&lt;br&gt;             requiring non-invasive oxygen therapy (WHO R&amp;D BOSCI 4 or 5_x000D_&lt;br&gt;_x000D_&lt;br&gt;          -  Signed informed consent;_x000D_&lt;br&gt;_x000D_&lt;br&gt;          -  Pregnant women will be allowed to participate._x000D_&lt;br&gt;_x000D_&lt;br&gt;        Exclusion Criteria:_x000D_&lt;br&gt;_x000D_&lt;br&gt;          -  Current participation in another therapeutic clinical trial for COVID-19;_x000D_&lt;br&gt;_x000D_&lt;br&gt;          -  Invasive mechanical ventilation;_x000D_&lt;br&gt;_x000D_&lt;br&gt;          -  Expected survival &lt; 24 hours based on clinical assessment (however, the study does not_x000D_&lt;br&gt;             exclude critically ill patients who are not, due to resource limitations, candidates_x000D_&lt;br&gt;             for critical care admission and/or mechanical ventilation);_x000D_&lt;br&gt;_x000D_&lt;br&gt;          -  Known hypersensitivity to immunoglobulin or any components of the formulation;_x000D_&lt;br&gt;</t>
  </si>
  <si>
    <t>An Exploratory Study of ADR-001 in Patients with Severe Pneumonia caused by SARS-CoV-2 infection (COVID-19)</t>
  </si>
  <si>
    <t>Intervention name : Adipose-Derived Mesenchymal Stem Cell&lt;br&gt;INN of the intervention : -&lt;br&gt;Dosage And administration of the intervention : 1*10^8 cells are administered once a week, total four times intravenously.&lt;br&gt;Control intervention name : -&lt;br&gt;INN of the control intervention : -&lt;br&gt;Dosage And administration of the control intervention : -</t>
  </si>
  <si>
    <t>https://www.clinicaltrials.jp/user/showCteDetailE.jsp?japicId=JapicCTI-205416</t>
  </si>
  <si>
    <t>JPRN-JapicCTI-205416</t>
  </si>
  <si>
    <t>Single arm, Non-randomized, Open (no one is blinded) study</t>
  </si>
  <si>
    <t>ROHTO PHARMACEUTICAL CO., LTD.</t>
  </si>
  <si>
    <t>Patients with Severe Pneumonia caused by SARS-CoV-2 infection</t>
  </si>
  <si>
    <t>ROHTO PHARMACEUTICAL CO., LTD. Regenerative Medicine Research &amp; Planning Division</t>
  </si>
  <si>
    <t>29F Grand Front Osaka Tower B, 3-1 Ofuka-cho, Kita-ku, Osaka</t>
  </si>
  <si>
    <t>Inclusion criteria: -SARS-CoV-2 infection is confirmed on antigen test or PCR test&lt;br&gt;-Pulmonary infiltrative shadow is confirmed on chest X-ray test&lt;br&gt;-Mechanical ventilation is being utilized, or Acute Respiratory Failure whose PaO2 is not being achieved to 80 mmHg in spite of High-flow oxygen therapy</t>
  </si>
  <si>
    <t>Exclusion criteria: -Continue treatment for Pneumonia before SARS-CoV-2 infection&lt;br&gt;-SOFA score &gt;= 15&lt;br&gt;-Infection type on DIC diagnosis criteria &gt;= 4&lt;br&gt;-Deep Venous Thrombosis</t>
  </si>
  <si>
    <t>safety&lt;br&gt;Adverse Event</t>
  </si>
  <si>
    <t>Efficacy and safety of Lopinavir and Ritonavir in the treatment of novel coronavirus pneumonia (COVID-19)</t>
  </si>
  <si>
    <t>Experimental group:Lopinavir and Ritonavir Tablets;control group:Routine symptomatic support treatment;</t>
  </si>
  <si>
    <t>http://www.chictr.org.cn/showproj.aspx?proj=50057</t>
  </si>
  <si>
    <t>Clinical study for Lopinavir and Ritonavir in the treatment of novel coronavirus pneumonia (COVID-19)</t>
  </si>
  <si>
    <t>ChiCTR2000030187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</si>
  <si>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</si>
  <si>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</si>
  <si>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</si>
  <si>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</si>
  <si>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Endotracheal intubation rate;mortality;Ratio of virus nucleic acid detection to negative;</t>
  </si>
  <si>
    <t>Pakistan Randomized and Observational Trial to Evaluate Coronavirus Treatment</t>
  </si>
  <si>
    <t>Drug: Hydroxychloroquine;Drug: Oseltamivir;Drug: Azithromycin</t>
  </si>
  <si>
    <t>https://clinicaltrials.gov/show/NCT04338698</t>
  </si>
  <si>
    <t>Hydroxychloroquine, Oseltamivir and Azithromycin for the Treatment of COVID-19 Infection: An RCT</t>
  </si>
  <si>
    <t>NCT04338698</t>
  </si>
  <si>
    <t>Shehnoor Azhar</t>
  </si>
  <si>
    <t>Javed Akram, FRCP;Shehnoor Azhar, MPH</t>
  </si>
  <si>
    <t>;shehnoor.azhar@gmail.com</t>
  </si>
  <si>
    <t>;+92 321 4090221</t>
  </si>
  <si>
    <t>University of Health Sciences Lahore;</t>
  </si>
  <si>
    <t>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t>
  </si>
  <si>
    <t>Laboratory Result;Clinical Outcome</t>
  </si>
  <si>
    <t>A Multicenter, Phase III, Double-Blind, Randomized, Placebo-Controlled Study to Evaluate the Efficacy of Recombinant BCG VPM1002 in Reducing Infection Incidence and Disease Severity of SARS-COV-2/COVID-19 Among High-Risk Subjects</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</si>
  <si>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</si>
  <si>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http://www.ctri.nic.in/Clinicaltrials/pmaindet2.php?trialid=42972</t>
  </si>
  <si>
    <t>Study to Evaluate the Efficacy of Recombinant BCG VPM1002 in Reducing Infection Incidence and Disease Severity of SARS-COV-2/COVID-19 Among High-Risk Subjects</t>
  </si>
  <si>
    <t>CTRI/2020/04/024749</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</si>
  <si>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</si>
  <si>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Serum Institute of India Pvt Ltd</t>
  </si>
  <si>
    <t xml:space="preserve">Health Condition 1: B972- Coronavirus as the cause of diseases classified elsewhere
Health Condition 2: Z23- Encounter for immunization
</t>
  </si>
  <si>
    <t>Dr Umesh Shaligram</t>
  </si>
  <si>
    <t>Serum Institute Of India Pvt. Ltd. 212/2, Hadapsar, Pune India
Pune</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</si>
  <si>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</si>
  <si>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</si>
  <si>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</si>
  <si>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</si>
  <si>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</si>
  <si>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Evaluation of efficacy and safety of adding Chlorpromazine to Atazanavir/Ritonavir regimen in the treatment of COVID-19 patients, a randomized double-blind clinical trial</t>
  </si>
  <si>
    <t>Intervention 1: Intervention group: Patients with covid 19 infection will receive standard treatment of Atazanavir/Ritonavirdrug 300/100 mg (Razavi Pharmaceutical Institute) once daily in addition to chlorpromazine 25 mg (Tehran Shimi Company) three times a day. Maximum time of intervention will be 14 days. Intervention 2: Control group:  Patients with covid 19 infection will receive standard treatment of Atazanavir/Ritonavirdrug 300/100 mg (Razavi Pharmaceutical Institute) once daily in addition to Placebo three times a day. Maximum time of intervention will be 14 days.</t>
  </si>
  <si>
    <t>http://en.irct.ir/trial/50959</t>
  </si>
  <si>
    <t>Efficacy and safety of Chlorpromazine  in the treatment of COVID-19 patients</t>
  </si>
  <si>
    <t>IRCT20200913048708N1</t>
  </si>
  <si>
    <t>Randomization: Randomized, Blinding: Double blinded, Placebo: Used, Assignment: Parallel, Purpose: Treatment, Randomization description: Randomization will be done using block randomization. 5-digits‚Äô codes will be obtained by Excel program and patients will be randomly assigned to intervention and control groups. Each randomization unit will be a block of six blocks including 4 patients in each block (AABB, ABBA, ABAB, BBAA, BAAB and BABA). The sequence of blocks will be determined with a dice that numbers of 1 to 6 written on it. Allocation concealment will be carried out through inserting the study drugs in matt containers with identical appearance and 5 digits‚Äô codes written on it, Blinding description: A separate 5-digit code obtained from the computer will be assigned to each patient.The intervention, including the drug or placebo, will be placed in identical containers, and the senior researcher will insert the code on the containers. The researcher and patient will not be</t>
  </si>
  <si>
    <t>Ebrahim Salehifar</t>
  </si>
  <si>
    <t>15 Khordad street -Mahdieh 7 ave</t>
  </si>
  <si>
    <t>Esalehifar52@gmail.com</t>
  </si>
  <si>
    <t>+98 11 3340 6746</t>
  </si>
  <si>
    <t>Inclusion criteria: all admitted patients with covid -19 infection based on clinical findings ,PCR or lung CT abnormality consistent with covid-19&lt;br&gt;spo2 bellow 93 mmHg&lt;br&gt;age  above 18 years old</t>
  </si>
  <si>
    <t>Exclusion criteria: patient rejection&lt;br&gt;history of antipsycotic use&lt;br&gt;history of seizure, dementia and parkinson disease&lt;br&gt;Hx of liver disease&lt;br&gt;Hx of feochromocytoma&lt;br&gt;allergy to phenothiazines drug&lt;br&gt;any drug interaction between patients medicines and chlorpromazine&lt;br&gt;pregnancy and lactation&lt;br&gt;Hx of covid treatments&lt;br&gt;bradycardia &lt; 60 /min&lt;br&gt;multi-organ failure</t>
  </si>
  <si>
    <t>Patients level of Spo2. Timepoint: daily. Method of measurement: puls oximetr.</t>
  </si>
  <si>
    <t>A Randomized, Multi-center, Double-blind, Placebo-controlled Study to Assess the Safety and Efficacy of Monoclonal Antibody VIR-7831 for the Early Treatment of Coronavirus Disease 2019 (COVID-19) in Non-hospitalized Patients</t>
  </si>
  <si>
    <t>Biological: VIR-7831;Drug: Placebo</t>
  </si>
  <si>
    <t>https://clinicaltrials.gov/show/NCT04545060</t>
  </si>
  <si>
    <t>VIR-7831 for the Early Treatment of COVID-19 in Outpatients</t>
  </si>
  <si>
    <t>NCT04545060</t>
  </si>
  <si>
    <t>Vir Biotechnology, Inc.</t>
  </si>
  <si>
    <t>United States;Brazil;Canada;Chile;Peru;Spain;United Kingdom;Brazil;Canada;Chile;Peru;Spain;United Kingdom;United States</t>
  </si>
  <si>
    <t>COMET-ICE</t>
  </si>
  <si>
    <t>Study Inquiry</t>
  </si>
  <si>
    <t>clinicaltrials@vir.bio</t>
  </si>
  <si>
    <t>+1 415-654-5281</t>
  </si>
  <si>
    <t>_x000D_&lt;br&gt;        Inclusion Criteria:_x000D_&lt;br&gt;_x000D_&lt;br&gt;          -  Participant must be aged 18 years or older AND at high risk of progression of COVID-19_x000D_&lt;br&gt;             or = 55 years old_x000D_&lt;br&gt;_x000D_&lt;br&gt;          -  Participants must have a positive SARS-CoV-2 test result and oxygen saturation =94% on_x000D_&lt;br&gt;             room air and have COVID-19 symptoms and be less than or equal to 5 days from onset of_x000D_&lt;br&gt;             symptoms_x000D_&lt;br&gt;_x000D_&lt;br&gt;        Exclusion Criteria:_x000D_&lt;br&gt;_x000D_&lt;br&gt;          -  Currently hospitalized or judged by the investigator as likely to require_x000D_&lt;br&gt;             hospitalization in the next 24 hours_x000D_&lt;br&gt;_x000D_&lt;br&gt;          -  Symptoms consistent with severe COVID-19_x000D_&lt;br&gt;_x000D_&lt;br&gt;          -  Participants who, in the judgement of the investigator are likely to die in the next 7_x000D_&lt;br&gt;             days_x000D_&lt;br&gt;_x000D_&lt;br&gt;          -  Severely immunocompromised participants_x000D_&lt;br&gt;</t>
  </si>
  <si>
    <t>Proportion of participants who have progression of COVID-19 through Day 29</t>
  </si>
  <si>
    <t>Defibrotide Therapy for SARS-CoV2 Acute Respiratory Distress Syndrome (ARDS)</t>
  </si>
  <si>
    <t>Drug: Defibrotide</t>
  </si>
  <si>
    <t>https://clinicaltrials.gov/show/NCT04530604</t>
  </si>
  <si>
    <t>Defibrotide Therapy for SARS-CoV2 (COVID-19) Acute Respiratory Distress Syndrome (ARDS)</t>
  </si>
  <si>
    <t>NCT04530604</t>
  </si>
  <si>
    <t>Gregory Yanik</t>
  </si>
  <si>
    <t>COVID;Sars-CoV2;COVID-19;Acute Respiratory Distress Syndrome</t>
  </si>
  <si>
    <t>Gregory Yanik, MD;Mary Maliarik, PhD;Mary Maliarik, PhD</t>
  </si>
  <si>
    <t>;marymali@umich.edu;marymali@umich.edu</t>
  </si>
  <si>
    <t>;734-615-8627;734-615-8627</t>
  </si>
  <si>
    <t>_x000D_&lt;br&gt;        Inclusion Criteria:_x000D_&lt;br&gt;_x000D_&lt;br&gt;          -  Presence of SARS-CoV2 infection, confirmed by real-time reverse transcription_x000D_&lt;br&gt;             polymerase chain reaction (RT-PCR) assay from a nasopharyngeal swab specimen or other_x000D_&lt;br&gt;             diagnostic test for SARS-CoV2._x000D_&lt;br&gt;_x000D_&lt;br&gt;          -  Serum D-Dimer = 2.0 mcg/ml._x000D_&lt;br&gt;_x000D_&lt;br&gt;          -  Patients with Acute Respiratory Distress Syndrome (ARDS) as determined by the_x000D_&lt;br&gt;             following criteria (Berlin criteria adaptation):_x000D_&lt;br&gt;_x000D_&lt;br&gt;               -  Radiographic evidence of bilateral lung disease (opacities or ground glass_x000D_&lt;br&gt;                  opacification) on chest radiograph (CXR) or computed tomography (CT), and the_x000D_&lt;br&gt;                  opacities not fully explained by pleural effusions, cardiac failure or fluid_x000D_&lt;br&gt;                  overload._x000D_&lt;br&gt;_x000D_&lt;br&gt;               -  Impairment of oxygenation, as defined by the ratio of arterial oxygen tension to_x000D_&lt;br&gt;                  fraction of inspired oxygen (PaO2/FiO2) = 300 mmHg (millimeters of mercury)._x000D_&lt;br&gt;_x000D_&lt;br&gt;          -  Patients must provide voluntary written informed consent to be eligible for study. For_x000D_&lt;br&gt;             patients who are medically unable to provide consent, their designated proxy or legal_x000D_&lt;br&gt;             guardian will provide informed consent. The consenting process is described in_x000D_&lt;br&gt;             Appendix II._x000D_&lt;br&gt;_x000D_&lt;br&gt;          -  Patients actively participating in another clinical trial for the management of_x000D_&lt;br&gt;             SARS-CoV2 are eligible provided those trials do not directly involve an anti-platelet,_x000D_&lt;br&gt;             anti-coagulant or anti-fibrinolytic agent. (Patients enrolled on investigational_x000D_&lt;br&gt;             trials utilizing anti-viral specific agents, cytokine inhibitors, tyrosine kinase_x000D_&lt;br&gt;             inhibitors, or other anti-inflammatory agents are still eligible)._x000D_&lt;br&gt;_x000D_&lt;br&gt;        Exclusion Criteria:_x000D_&lt;br&gt;_x000D_&lt;br&gt;          -  Concomitant use of heparin, systemic anticoagulants, and/or fibrinolytics are not_x000D_&lt;br&gt;             permitted within 12 hours, with the exception of heparin flushes for centrally placed_x000D_&lt;br&gt;             catheters, fibrinolytic instillation for central venous line occlusion, or in the_x000D_&lt;br&gt;             in-flow circuit for patients on continuous veno-venous hemodialysis._x000D_&lt;br&gt;_x000D_&lt;br&gt;          -  Clinically significant acute bleeding, including (but not limited to one of the_x000D_&lt;br&gt;             following): pulmonary hemorrhage (diffuse alveolar hemorrhage), intracranial bleed,_x000D_&lt;br&gt;             gastro-intestinal hemorrhage (gross hematemesis or hematochezia), gross hematuria or_x000D_&lt;br&gt;             uncontrolled epistaxis irrespective of the amount of blood loss, within the prior 3_x000D_&lt;br&gt;             days._x000D_&lt;br&gt;_x000D_&lt;br&gt;          -  On mechanical ventilation for &gt; 96 consecutive hours._x000D_&lt;br&gt;_x000D_&lt;br&gt;          -  Serum platelet count &lt; 50,000/Microliters (uL). Transfusion of platelets to achieve a_x000D_&lt;br&gt;             level &gt; 50,000/uL is not allowed for eligibility._x000D_&lt;br&gt;_x000D_&lt;br&gt;          -  Serum fibrinogen &lt; 150 mg/dl. Transfusion of fresh frozen plasma or cryoprecipitate to_x000D_&lt;br&gt;             achieve a level &gt; 150 mg/dl is not allowed for eligibility._x000D_&lt;br&gt;_x000D_&lt;br&gt;          -  Positive blood culture for a bacterial pathogen within the prior 24 hours prior to_x000D_&lt;br&gt;             study entry, and/or the presence of bacterial pneumonia._x000D_&lt;br&gt;_x000D_&lt;br&gt;          -  Hemodynamic instability as defined by a requirement for 2 or more vasopressors (not_x000D_&lt;br&gt;             including renal-doses of dopamine)._x000D_&lt;br&gt;_x000D_&lt;br&gt;          -  Concurrent use of Extracorporeal membrane oxygenation (ECMO)._x000D_&lt;br&gt;_x000D_&lt;br&gt;          -  Patients with a previously known hypersensitivity reaction to defibrotide, or any of_x000D_&lt;br&gt;             its excipients._x000D_&lt;br&gt;_x000D_&lt;br&gt;          -  Females who are pregnant or breastfeeding._x000D_&lt;br&gt;_x000D_&lt;br&gt;          -  History of cerebrovascular accident (i.e. thrombotic or hemorrhagic stroke) within 3_x000D_&lt;br&gt;             months prior to study entry._x000D_&lt;br&gt;</t>
  </si>
  <si>
    <t>Number of major hemorrhagic complications within 14 days of initiation of treatment</t>
  </si>
  <si>
    <t>The Effectivity and Safety of Favipiravir Compared to Oseltamivir as Adjuvant Therapy for COVID-19: An Open Label Trial</t>
  </si>
  <si>
    <t>Drug: Favipiravir;Drug: Oseltamivir 75mg</t>
  </si>
  <si>
    <t>https://clinicaltrials.gov/show/NCT04558463</t>
  </si>
  <si>
    <t>The Effectivity and Safety of Favipiravir Compared to Oseltamivir as Adjuvant Therapy for COVID-19</t>
  </si>
  <si>
    <t>NCT04558463</t>
  </si>
  <si>
    <t>Dante S Harbuwono, MD, PhD;Dante S Harbuwono, MD, PhD;Dante S Harbuwono, MD, PhD</t>
  </si>
  <si>
    <t>;dante.saksono@ui.ac.id;dante.saksono@ui.ac.id</t>
  </si>
  <si>
    <t>;+62213907703;+62213907703</t>
  </si>
  <si>
    <t>Head of Division Endocrinology, Department of Internal Medicine, FMUI;</t>
  </si>
  <si>
    <t>_x000D_&lt;br&gt;        Inclusion Criteria:_x000D_&lt;br&gt;_x000D_&lt;br&gt;          1. adult patients aged 18-75 years old_x000D_&lt;br&gt;_x000D_&lt;br&gt;          2. Patients with COVID-19 showing symptoms and confirmed with positive RT PCR test AND OR_x000D_&lt;br&gt;             COVID-19 IgM/IgG rapid test_x000D_&lt;br&gt;_x000D_&lt;br&gt;          3. No history of favipiravir or oseltamivir allergy_x000D_&lt;br&gt;_x000D_&lt;br&gt;          4. Consented to participate in the trial._x000D_&lt;br&gt;_x000D_&lt;br&gt;        Exclusion Criteria:_x000D_&lt;br&gt;_x000D_&lt;br&gt;          1. Pregnant women_x000D_&lt;br&gt;_x000D_&lt;br&gt;          2. Breastfeeding mother_x000D_&lt;br&gt;_x000D_&lt;br&gt;          3. Patients with markedly elevated liver enzyme (ALT and/or AST) of more than three times_x000D_&lt;br&gt;             from baseline level_x000D_&lt;br&gt;_x000D_&lt;br&gt;          4. Reduced kidney function with estimated glomerular filtration rate (eGFR) &lt;30 mL/min OR_x000D_&lt;br&gt;             serum creatinine &gt; 2 mg/dL_x000D_&lt;br&gt;_x000D_&lt;br&gt;          5. Patients with history of heart failure_x000D_&lt;br&gt;_x000D_&lt;br&gt;          6. Tuberculosis infection that was treated with pyrazinamide_x000D_&lt;br&gt;_x000D_&lt;br&gt;          7. Asthma that was treated with theophylline_x000D_&lt;br&gt;_x000D_&lt;br&gt;          8. Type 2 diabetes that was treated with repaglinid_x000D_&lt;br&gt;</t>
  </si>
  <si>
    <t>Clinical radiologic changes;Percentage of RT-PCR test convertion</t>
  </si>
  <si>
    <t>Evaluation of the effect of Nutrition Bio-Safety (NBS) powder on immune system function and clinical manifestations in patients with  COVID-19</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</si>
  <si>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</si>
  <si>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http://en.irct.ir/trial/47495</t>
  </si>
  <si>
    <t>The effect of NBS powder in treatment of patients with  COVID-19</t>
  </si>
  <si>
    <t>IRCT20200426047206N1</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</si>
  <si>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</si>
  <si>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COVID-19 pneumonia. &lt;br&gt;COVID-19,;U07.2</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</si>
  <si>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</si>
  <si>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</si>
  <si>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</si>
  <si>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</si>
  <si>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</si>
  <si>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</si>
  <si>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Pulmonary symptoms. Timepoint: 4 weeks after intervention. Method of measurement: CT Scan.</t>
  </si>
  <si>
    <t>A Trial of Ciclesonide to Assess The Antiviral Effect for Adults With Mild-to-moderate COVID-19</t>
  </si>
  <si>
    <t>Drug: Ciclesonide Metered Dose Inhaler [Alvesco]</t>
  </si>
  <si>
    <t>https://clinicaltrials.gov/show/NCT04330586</t>
  </si>
  <si>
    <t>A Trial of Ciclesonide in Adults With Mild-to-moderate COVID-19</t>
  </si>
  <si>
    <t>NCT04330586</t>
  </si>
  <si>
    <t>Korea University Guro Hospital</t>
  </si>
  <si>
    <t>Joon Young Song, MD, PhD;Joon Young Song, MD</t>
  </si>
  <si>
    <t>infection@korea.ac.kr;infection@korea.ac.kr</t>
  </si>
  <si>
    <t>82-2-2626-3052;82-2-2626-1104</t>
  </si>
  <si>
    <t>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Hypoxia (SaO2 &lt;95%)_x000D_&lt;br&gt;_x000D_&lt;br&gt;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t>
  </si>
  <si>
    <t>Rate of SARS-CoV-2 eradication at day 14 from study enrollment</t>
  </si>
  <si>
    <t>Determination of Acute Encephalopathy Predictors in Patients With COVID-19</t>
  </si>
  <si>
    <t>Diagnostic Test: CT-scan;Diagnostic Test: EEG;Diagnostic Test: EP;Diagnostic Test: Pulse oximetry;Diagnostic Test: Blood tests</t>
  </si>
  <si>
    <t>https://clinicaltrials.gov/show/NCT04405544</t>
  </si>
  <si>
    <t>NCT04405544</t>
  </si>
  <si>
    <t>State Budgetary Healthcare Institution, National Medical Surgical Center N.A. N.I. Pirogov, Ministry of Health of Russia</t>
  </si>
  <si>
    <t>Encephalopathy;COVID</t>
  </si>
  <si>
    <t>Oleg I Vinogradov, MD, PhD</t>
  </si>
  <si>
    <t>N.I. Pirogov National Medical and Surgical Center</t>
  </si>
  <si>
    <t>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t>
  </si>
  <si>
    <t>The percentage of patients who have developed encephalopathy</t>
  </si>
  <si>
    <t>Minnesota COVID-19 Testing Project</t>
  </si>
  <si>
    <t>Behavioral: A $10 Survey Incentive;Behavioral: A $20 Survey Incentive;Behavioral: Emphasis of Government Involvement;Behavioral: Emphasis of Academic Researchers Involvement;Behavioral: Cost-Benefit Frame;Behavioral: Duty Frame;Behavioral: Racial/Ethnic Frame;Behavioral: No Messaging</t>
  </si>
  <si>
    <t>https://clinicaltrials.gov/show/NCT04568889</t>
  </si>
  <si>
    <t>NCT04568889</t>
  </si>
  <si>
    <t>Allocation: Randomized. Intervention model: Parallel Assignment. Primary purpose: Health Services Research. Masking: Double (Participant, Care Provider).</t>
  </si>
  <si>
    <t>Harvard University</t>
  </si>
  <si>
    <t>Covid19;Infectious Disease</t>
  </si>
  <si>
    <t>Marcella Alsan, MD, MPH, PhD;Min Jeong (Joyce) Kim, BS</t>
  </si>
  <si>
    <t>;minjeong_kim@hks.harvard.edu</t>
  </si>
  <si>
    <t>;6174968477</t>
  </si>
  <si>
    <t>Harvard Kennedy School;</t>
  </si>
  <si>
    <t>_x000D_&lt;br&gt;        Inclusion Criteria:_x000D_&lt;br&gt;_x000D_&lt;br&gt;          -  All participants who are aged 18 or above and speak English or Spanish_x000D_&lt;br&gt;_x000D_&lt;br&gt;        Exclusion Criteria:_x000D_&lt;br&gt;_x000D_&lt;br&gt;          -  Children, those who do not identify as above or adults who identify as above but do_x000D_&lt;br&gt;             not agree to participate in survey during the consent stage._x000D_&lt;br&gt;</t>
  </si>
  <si>
    <t>Effect of monetary incentives in increasing unit response 1;Effect of monetary incentives in increasing unit response 2;Effect of a government frame in reducing unit response 1;Effect of a government frame in reducing unit response 2;Interactions between monetary incentives and a government frame 1;Interactions between monetary incentives and a government frame 2;Interactions between monetary incentives and a government frame 3;Interactions between monetary incentives and a government frame 4;Demographic characteristics of participants assigned into each treatment arm;Effect of various messaging frames in increasing item non-response</t>
  </si>
  <si>
    <t>Safety and Efficacy of Viusid and Asbrip in Hospitalized Patients in Teodoro Maldonado Carbo Specialty's Hospital Infected and Diagnosed by SARS-Cov-2 With COVID-19</t>
  </si>
  <si>
    <t>Dietary Supplement: Viusid and Asbrip</t>
  </si>
  <si>
    <t>https://clinicaltrials.gov/show/NCT04407182</t>
  </si>
  <si>
    <t>Safety and Efficacy of Viusid and Asbrip in Hospitalized Patients Infected by SARS-Cov-2 With COVID-19</t>
  </si>
  <si>
    <t>NCT04407182</t>
  </si>
  <si>
    <t>Catalysis SL</t>
  </si>
  <si>
    <t>Covid-19;Sars-CoV2;Diabete Mellitus;Cardiopathy;Pulmonary Disease;Renal Disease;Liver Diseases</t>
  </si>
  <si>
    <t>Martha Heras Veloz, Dr.;Martha Heras Veloz, Dr.</t>
  </si>
  <si>
    <t>martha.heras@iess.gob.ec;</t>
  </si>
  <si>
    <t>0999970284;</t>
  </si>
  <si>
    <t>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t>
  </si>
  <si>
    <t>Symptom resolution</t>
  </si>
  <si>
    <t>The Role of Vitamin D in Mitigating COVID-19 Infection Severity: Focusing on Reducing Health Disparities in South Carolina</t>
  </si>
  <si>
    <t>Drug: Daily Vitamin D3;Drug: Daily placebo;Drug: Bolus vitamin D3;Drug: Bolus placebo</t>
  </si>
  <si>
    <t>https://clinicaltrials.gov/show/NCT04482673</t>
  </si>
  <si>
    <t>Vitamin D Supplementation in the Prevention and Mitigation of COVID-19 Infection</t>
  </si>
  <si>
    <t>NCT04482673</t>
  </si>
  <si>
    <t>Medical University of South Carolina</t>
  </si>
  <si>
    <t>COVID-19;Vitamin D Deficiency;Respiratory Viral Infection</t>
  </si>
  <si>
    <t>VitD-COVID19</t>
  </si>
  <si>
    <t>Carol L Wagner, MD;Carol L Wagner, MD;Carol L Wagner, MD</t>
  </si>
  <si>
    <t>;washinro@musc.edu;wagnercl@musc.edu</t>
  </si>
  <si>
    <t>;843-792-8829;843-792-8829</t>
  </si>
  <si>
    <t>Medical University of South Carolina;</t>
  </si>
  <si>
    <t>_x000D_&lt;br&gt;        Entry Criteria:_x000D_&lt;br&gt;_x000D_&lt;br&gt;        ---Adults aged 50 years of age or older who presents to MUSC or its affiliate hospitals (or_x000D_&lt;br&gt;        associated testing centers) for COVID-19 testing during the recruitment period is eligible_x000D_&lt;br&gt;        for participation._x000D_&lt;br&gt;_x000D_&lt;br&gt;        Exclusion Criteria:_x000D_&lt;br&gt;_x000D_&lt;br&gt;          -  Hospitalization at the time of study recruitment._x000D_&lt;br&gt;_x000D_&lt;br&gt;          -  Any individual less than 50 years of age. The reason that the participants =50 years_x000D_&lt;br&gt;             are being excluded from this study is because those who are =50 years have a higher_x000D_&lt;br&gt;             risk of being symptomatic with COVID-19 and have the potential for the greatest_x000D_&lt;br&gt;             benefit. The disease appears to manifest differently in children and its occurrence is_x000D_&lt;br&gt;             quite rare._x000D_&lt;br&gt;_x000D_&lt;br&gt;          -  Only those patients tested for COVID-19 initially will be eligible to participate;_x000D_&lt;br&gt;             therefore, anyone wanting to participate in the trial must have had a COVID-19 test_x000D_&lt;br&gt;             prior to enrollment/participation in the study._x000D_&lt;br&gt;_x000D_&lt;br&gt;          -  Any individual who is not capable of making independent decisions and who is_x000D_&lt;br&gt;             considered cognitively impaired._x000D_&lt;br&gt;</t>
  </si>
  <si>
    <t>Change in total circulating 25(OH)D concentration;Change in total circulating 25(OH)D concentration in COVID-19 positives;Change in SARS-CoV-2 antibody titers</t>
  </si>
  <si>
    <t>Home-based Exercise Training in COVID-19 Survivors: a Randomized Controlled Trial</t>
  </si>
  <si>
    <t>Other: Exercise training</t>
  </si>
  <si>
    <t>https://clinicaltrials.gov/show/NCT04615052</t>
  </si>
  <si>
    <t>Home-based Exercise in COVID-19 Survivors</t>
  </si>
  <si>
    <t>NCT04615052</t>
  </si>
  <si>
    <t>Covid19;SARS (Severe Acute Respiratory Syndrome);SARS-CoV Infection</t>
  </si>
  <si>
    <t>Bruno Gualano, PhD;Bruno Gualano, Phd</t>
  </si>
  <si>
    <t>gualano@usp.br;gualano@usp.br</t>
  </si>
  <si>
    <t>55112661;551130918783</t>
  </si>
  <si>
    <t>_x000D_&lt;br&gt;        Inclusion Criteria:_x000D_&lt;br&gt;_x000D_&lt;br&gt;          -  Patients diagnosed with COVID-19_x000D_&lt;br&gt;_x000D_&lt;br&gt;          -  Positive RT-PCR test_x000D_&lt;br&gt;_x000D_&lt;br&gt;          -  Admitted in intensive care unit_x000D_&lt;br&gt;_x000D_&lt;br&gt;        Exclusion Criteria:_x000D_&lt;br&gt;_x000D_&lt;br&gt;          -  Cardiovascular disease_x000D_&lt;br&gt;_x000D_&lt;br&gt;          -  Resting dyspnea_x000D_&lt;br&gt;_x000D_&lt;br&gt;          -  Acute pulmonary embolism or pulmonary infarction_x000D_&lt;br&gt;_x000D_&lt;br&gt;          -  Deep venous thromboembolism_x000D_&lt;br&gt;_x000D_&lt;br&gt;          -  Uncontrolled visual or vestibular disorders_x000D_&lt;br&gt;_x000D_&lt;br&gt;          -  Pregnancy_x000D_&lt;br&gt;_x000D_&lt;br&gt;          -  Uncontrolled resting tachycardia_x000D_&lt;br&gt;_x000D_&lt;br&gt;          -  Uncontrolled hypertension_x000D_&lt;br&gt;_x000D_&lt;br&gt;          -  Type II diabetes_x000D_&lt;br&gt;_x000D_&lt;br&gt;          -  Acute infections_x000D_&lt;br&gt;_x000D_&lt;br&gt;          -  Neurological disorders_x000D_&lt;br&gt;_x000D_&lt;br&gt;          -  Any physical disabilities that could hamper physical testing and exercise program_x000D_&lt;br&gt;</t>
  </si>
  <si>
    <t>Change from baseline on quality of life assessed by the SF-36 health survey questionnaire at 12 weeks.</t>
  </si>
  <si>
    <t>A Phase 2, Open Label, Randomized Study of the Efficacy and Safety of Acalabrutinib With Best Supportive Care Versus Best Supportive Care in Subjects Hospitalized With COVID-19</t>
  </si>
  <si>
    <t>https://clinicaltrials.gov/show/NCT04380688</t>
  </si>
  <si>
    <t>Acalabrutinib Study With Best Supportive Care Versus Best Supportive Care in Subjects Hospitalized With COVID-19.</t>
  </si>
  <si>
    <t>NCT04380688</t>
  </si>
  <si>
    <t>CALAVI US</t>
  </si>
  <si>
    <t>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criteria_x000D_&lt;br&gt;             (including positive RT-PCR nucleic acid test)_x000D_&lt;br&gt;_x000D_&lt;br&gt;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the time of screening due to COVID-19 pneumonia that impedes_x000D_&lt;br&gt;             the ability to swallow pills, or in the opinion of the treating physician, the subject_x000D_&lt;br&gt;             is likely to require mechanical ventilation within the immediate 24 hours and_x000D_&lt;br&gt;             therefore unable to swallow pills._x000D_&lt;br&gt;_x000D_&lt;br&gt;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and/or aspartate aminotransferase (AST) and/or_x000D_&lt;br&gt;             bilirubin = 3x upper limit of normal (ULN) and/or severe hepatic impairment detected_x000D_&lt;br&gt;             during the screening period (per local lab) Exception: AST and/or ALT =5 √ó ULN if_x000D_&lt;br&gt;             considered due to underlying COVID-19 disease, but cannot be associated with_x000D_&lt;br&gt;             concurrent elevated bilirubin (=2 √ó ULN)._x000D_&lt;br&gt;_x000D_&lt;br&gt;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7 days before first_x000D_&lt;br&gt;             dose of study drug) or inducer (within 14 days before first dose of study drug)._x000D_&lt;br&gt;</t>
  </si>
  <si>
    <t>Proportion of subjects alive and free of respiratory failure;Occurrence of Adverse Events and Serious Adverse Events</t>
  </si>
  <si>
    <t>Efficacy of Captopril Nebulization in Covid-19 Patients Suffering of SARS CoV-2 Pneumonia. A Randomized Phase II Study</t>
  </si>
  <si>
    <t>Drug: captopril 25mg</t>
  </si>
  <si>
    <t>https://clinicaltrials.gov/show/NCT04355429</t>
  </si>
  <si>
    <t>Efficacy of Captopril in Covid-19 Patients With Severe Acute Respiratory Syndrome (SARS) CoV-2 Pneumonia (CAPTOCOVID)</t>
  </si>
  <si>
    <t>NCT04355429</t>
  </si>
  <si>
    <t>Pneumonia;Coronavirus Infection;COVID-19</t>
  </si>
  <si>
    <t>CAPTOCOVID</t>
  </si>
  <si>
    <t>Yacine TANDJAOUI-LAMBIOTTE, MD;Mohammed RAHAOUI, PM</t>
  </si>
  <si>
    <t>;mohammed.rahaoui@aphp.fr</t>
  </si>
  <si>
    <t>;+33 1 48 95 59 77</t>
  </si>
  <si>
    <t>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t>
  </si>
  <si>
    <t>Efficacy of captopril nebulization addition to standard of care compared to standard of care.</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</si>
  <si>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</si>
  <si>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</si>
  <si>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A Study of LY3819253 (LY-CoV555) in Participants Hospitalized for COVID-19</t>
  </si>
  <si>
    <t>NCT04411628</t>
  </si>
  <si>
    <t>Allocation: Randomized. Intervention model: Parallel Assignment. Primary purpose: Basic Science. Masking: Double (Participant, Investigator).</t>
  </si>
  <si>
    <t>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t>
  </si>
  <si>
    <t>Number of Participants with One or More Serious Adverse Event(s) (SAEs) Considered by the Investigator to be Related to Study Drug Administration</t>
  </si>
  <si>
    <t>A Double Blind, Randomized Controlled Pilot Trial of Gargling Agents in Reducing Intraoral Viral Load Among Laboratory Confirmed COVID-19 Patients: GARGLES STUDY</t>
  </si>
  <si>
    <t>Drug: Gargle/Mouthwash</t>
  </si>
  <si>
    <t>https://clinicaltrials.gov/show/NCT04341688</t>
  </si>
  <si>
    <t>A Clinical Trial of Gargling Agents in Reducing Intraoral Viral Load Among COVID-19 Patients</t>
  </si>
  <si>
    <t>NCT04341688</t>
  </si>
  <si>
    <t>Syed MR Kazmi, FCPS;Farhan R Khan, MS, FCPS</t>
  </si>
  <si>
    <t>;farhan.raza@aku.edu</t>
  </si>
  <si>
    <t>;03052225117</t>
  </si>
  <si>
    <t>Aga Khan University;</t>
  </si>
  <si>
    <t>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t>
  </si>
  <si>
    <t>Intraoral viral load</t>
  </si>
  <si>
    <t>A Phase 2, Randomized, Double-Blind, Placebo-Controlled, Dose-Escalation, Multicenter Study to Evaluate the Efficacy and Safety of F-652 (IL-22:IgG2 Fusion Protein) in Patients With Moderate to Severe COVID-19</t>
  </si>
  <si>
    <t>Biological: F-652;Biological: Placebo</t>
  </si>
  <si>
    <t>https://clinicaltrials.gov/show/NCT04498377</t>
  </si>
  <si>
    <t>Study of F-652 (IL-22:IgG2 Fusion Protein) in Patients With Moderate to Severe COVID-19</t>
  </si>
  <si>
    <t>NCT04498377</t>
  </si>
  <si>
    <t>Generon (Shanghai) Corporation Ltd.</t>
  </si>
  <si>
    <t>Christine M Bojanowski, MD;William L Daley, MD;Cynthia Moreau, RN</t>
  </si>
  <si>
    <t>;william.daley@evivebiotech.com;cmoreau@tulane.edu</t>
  </si>
  <si>
    <t>;908-845-9619;</t>
  </si>
  <si>
    <t>Tulane University;</t>
  </si>
  <si>
    <t>_x000D_&lt;br&gt;        Inclusion Criteria:_x000D_&lt;br&gt;_x000D_&lt;br&gt;          -  Willing to provide informed consent and able to comply with protocol requirements_x000D_&lt;br&gt;_x000D_&lt;br&gt;          -  18 years or older_x000D_&lt;br&gt;_x000D_&lt;br&gt;          -  Has a COVID-19 diagnosis confirmed by PCR_x000D_&lt;br&gt;_x000D_&lt;br&gt;          -  Hospitalized within 5 days and meets the following criteria at screening:_x000D_&lt;br&gt;_x000D_&lt;br&gt;        Peripheral capillary oxygen saturation (SpO2) = 93% on room air or SpO2 =93% on =10 liters_x000D_&lt;br&gt;        per minute of supplemental oxygen via nasal cannula_x000D_&lt;br&gt;_x000D_&lt;br&gt;          -  Radiographic (chest X-ray, computed tomography scan, or ultrasound) evidence of_x000D_&lt;br&gt;             bilateral pulmonary infiltrates consistent with SARS-CoV-2/COVID-19_x000D_&lt;br&gt;_x000D_&lt;br&gt;          -  Clinical symptoms consistent with COVID-19 per Investigator judgement_x000D_&lt;br&gt;_x000D_&lt;br&gt;          -  Body mass index between 18 to 40 kg/m2_x000D_&lt;br&gt;_x000D_&lt;br&gt;          -  If of reproductive potential, willing to abstain or agree to the use of highly_x000D_&lt;br&gt;             effective contraception_x000D_&lt;br&gt;_x000D_&lt;br&gt;        Exclusion Criteria:_x000D_&lt;br&gt;_x000D_&lt;br&gt;          -  Respiratory failure at screening_x000D_&lt;br&gt;_x000D_&lt;br&gt;          -  History of heart failure_x000D_&lt;br&gt;_x000D_&lt;br&gt;          -  History of COPD or bronchial asthma_x000D_&lt;br&gt;_x000D_&lt;br&gt;          -  Active TB or history of TB of the following types_x000D_&lt;br&gt;_x000D_&lt;br&gt;          -  Uncontrolled arrhythmia within 3 months prior to randomization_x000D_&lt;br&gt;_x000D_&lt;br&gt;          -  Heart disease of the following types_x000D_&lt;br&gt;_x000D_&lt;br&gt;          -  Moderate to severe renal insufficiency_x000D_&lt;br&gt;_x000D_&lt;br&gt;          -  Abnormal white cell and platelet counts_x000D_&lt;br&gt;_x000D_&lt;br&gt;          -  History of transplantation of vital organs (e.g., heart, lung, liver, and/or kidney);_x000D_&lt;br&gt;_x000D_&lt;br&gt;          -  Malignant tumor_x000D_&lt;br&gt;_x000D_&lt;br&gt;          -  Uncontrolled systemic or local autoimmune or inflammatory disease besides SARS-CoV-2_x000D_&lt;br&gt;_x000D_&lt;br&gt;          -  Unhealed wounds, active gastric ulcer, had surgery_x000D_&lt;br&gt;_x000D_&lt;br&gt;          -  Received other investigational therapeutic products_x000D_&lt;br&gt;_x000D_&lt;br&gt;          -  Used interferon therapies_x000D_&lt;br&gt;_x000D_&lt;br&gt;          -  History of HIV infection, hepatitis B, and/or hepatitis C_x000D_&lt;br&gt;_x000D_&lt;br&gt;          -  Known serious allergic reaction or hypersensitivity to components of F-652_x000D_&lt;br&gt;_x000D_&lt;br&gt;          -  Pregnant or breastfeeding_x000D_&lt;br&gt;_x000D_&lt;br&gt;          -  History of drug abuse or use of narcotics_x000D_&lt;br&gt;_x000D_&lt;br&gt;          -  Treated with immunomodulators or immunosuppressants_x000D_&lt;br&gt;_x000D_&lt;br&gt;          -  Other conditions resulting in increased risk_x000D_&lt;br&gt;</t>
  </si>
  <si>
    <t>NIAID 8-point ordinal scale</t>
  </si>
  <si>
    <t>The evaluation of integrated traditional Chinese and western medicine in the treatment of novel coronavirus pneumonia (COVID-19)</t>
  </si>
  <si>
    <t>Group 1:TCM syndrome differentiation treatment+ Western medicine treatment;Group 2:Western medicine treatment;</t>
  </si>
  <si>
    <t>http://www.chictr.org.cn/showproj.aspx?proj=48884</t>
  </si>
  <si>
    <t>A single arm study for evaluation of integrated traditional Chinese and western medicine in the treatment of novel coronavirus pneumonia (COVID-19)</t>
  </si>
  <si>
    <t>ChiCTR2000029436</t>
  </si>
  <si>
    <t>Group 1:50;Group 2:50;</t>
  </si>
  <si>
    <t>The First Hospital of He'nan University of Chinese Medicine</t>
  </si>
  <si>
    <t>Li Jiansheng, Li Suyun</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</si>
  <si>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</si>
  <si>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</si>
  <si>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</si>
  <si>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</si>
  <si>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Duration of PCR normalization;Clinical symptom score;</t>
  </si>
  <si>
    <t>Effect of Laris-Teucrium Polium L.and Laris-Hyssop combined herbal medicine on the prevention of covid-19 disease in high risk people exposed for corona virus: A randomized controlled field trial.</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</si>
  <si>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</si>
  <si>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http://en.irct.ir/trial/47704</t>
  </si>
  <si>
    <t>Effect of Laris-Teucrium Polium L.and Laris-Hyssop combined herbal medicine on the prevention of covid-19 disease</t>
  </si>
  <si>
    <t>IRCT20200503047280N1</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</si>
  <si>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</si>
  <si>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7 years</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</si>
  <si>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</si>
  <si>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</si>
  <si>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</si>
  <si>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</si>
  <si>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</si>
  <si>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Exclusion criteria: &lt;br&gt;                Pregnant women&lt;br&gt;                Breastfeeding women&lt;br&gt;                Having liver or renal failure, according to the individual or family declaration&lt;br&gt;</t>
  </si>
  <si>
    <t>Symptoms of corona-virus. Timepoint: Day 5, 10, 15 and 20 of the taking combined herbal medicine. Method of measurement: Corona-virus Symptoms Questionnaire.</t>
  </si>
  <si>
    <t>Novel Artificial Intelligence Algorithm to screen COVID-19 patients from X-Ray and CT-Scan of Thorax and Voice Sampling through Android App and storage through Cloud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</si>
  <si>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</si>
  <si>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http://www.ctri.nic.in/Clinicaltrials/pmaindet2.php?trialid=43160</t>
  </si>
  <si>
    <t>Novel Artificial Intelligence Algorithm to screen COVID-19 Patients from X-Ray , CT-Scan of Thorax and Voice Sampling through Android App and storage through Cloud</t>
  </si>
  <si>
    <t>CTRI/2020/04/024776</t>
  </si>
  <si>
    <t>Dr Mahesh Mahich</t>
  </si>
  <si>
    <t>Room no. 11, Dept. of Chest and TB, R.N.T. Medical College , Badi, Udaipur</t>
  </si>
  <si>
    <t>dr.mahich@gmail.com</t>
  </si>
  <si>
    <t>Rabindra Nath Tagore Medical College, Udaipur</t>
  </si>
  <si>
    <t>Inclusion criteria: Patients who are COVID -19 +ve , Pneumonia confirmed and normal willing persons.</t>
  </si>
  <si>
    <t>Exclusion criteria: Those subjects who fails to give consent.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</si>
  <si>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</si>
  <si>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A Randomized, Placebo-controlled Trial, to Evaluate the Safety and Immunogenicity of the COVID-19 Vaccine, a Measles Vector-based Vaccine Candidate Against COVID-19 in Healthy Volunteers Consisting of an Unblinded Dose Escalation and a Blinded Treatment Phase</t>
  </si>
  <si>
    <t>Biological: Two COVID-19 vaccine candidate (TMV-083) administrations - Low dose;Biological: Two COVID-19 vaccine candidate (TMV-083) administrations - High dose;Biological: One COVID-19 vaccine candidate (TMV-083) administration - High dose;Other: Placebo</t>
  </si>
  <si>
    <t>https://clinicaltrials.gov/show/NCT04497298</t>
  </si>
  <si>
    <t>Clinical Trial to Evaluate the Safety and Immunogenicity of the COVID-19 Vaccine</t>
  </si>
  <si>
    <t>NCT04497298</t>
  </si>
  <si>
    <t>Belgium;France;Belgium;France</t>
  </si>
  <si>
    <t>COVID-19-101</t>
  </si>
  <si>
    <t>Christiane GERKE, PhD;Odile LAUNAY, MD, PhD;C√©cile ARTAUD</t>
  </si>
  <si>
    <t>;;COVID-19-101@pasteur.fr</t>
  </si>
  <si>
    <t>;;+ 33144389101</t>
  </si>
  <si>
    <t>Institut Pasteur;CIC Cochin-Pasteur;</t>
  </si>
  <si>
    <t>_x000D_&lt;br&gt;        Inclusion Criteria:_x000D_&lt;br&gt;_x000D_&lt;br&gt;          1. Males and females between the ages of 18 and 55 years (at the time of consent)._x000D_&lt;br&gt;_x000D_&lt;br&gt;          2. Healthy participant, according to the investigator's clinical judgment, as established_x000D_&lt;br&gt;             by medical history, vital signs, physical examination, and laboratory assessments_x000D_&lt;br&gt;_x000D_&lt;br&gt;          3. Participant with a body mass index (BMI) &lt;30.0 kg/m2_x000D_&lt;br&gt;_x000D_&lt;br&gt;          4. Provide written informed consent before initiation of any study procedures._x000D_&lt;br&gt;_x000D_&lt;br&gt;          5. A female participant is eligible for this study if she is not pregnant, given by a_x000D_&lt;br&gt;             negative serum pregnancy test at screening and a negative urine pregnancy test at V1_x000D_&lt;br&gt;             (1st injection), or breast feeding and 1 of the following:_x000D_&lt;br&gt;_x000D_&lt;br&gt;               -  Of non-childbearing potential (i.e., women who have had a hysterectomy or tubal_x000D_&lt;br&gt;                  ligation or are postmenopausal, as defined by no menses in greater than or equal_x000D_&lt;br&gt;                  to 1 year)._x000D_&lt;br&gt;_x000D_&lt;br&gt;               -  Of childbearing potential but has been and agrees to continue practicing highly_x000D_&lt;br&gt;                  effective contraception or abstinence (if this is the preferred and usual_x000D_&lt;br&gt;                  lifestyle of the participant) from 30 days prior to vaccination up to 6 months_x000D_&lt;br&gt;                  after the last injection (D210)._x000D_&lt;br&gt;_x000D_&lt;br&gt;               -  Highly effective methods of contraception include 1 or more of the following:_x000D_&lt;br&gt;_x000D_&lt;br&gt;                    -  male partner who is sterile (vasectomised) prior to the female participants_x000D_&lt;br&gt;                       entry into the study and is the sole sexual partner for the female_x000D_&lt;br&gt;                       participant;_x000D_&lt;br&gt;_x000D_&lt;br&gt;                    -  hormonal (oral, intravaginal, transdermal, implantable or injectable);_x000D_&lt;br&gt;_x000D_&lt;br&gt;                    -  an intrauterine hormone-releasing system (IUS);_x000D_&lt;br&gt;_x000D_&lt;br&gt;                    -  an intrauterine device (IUD) with a documented failure rate of &lt; 1%._x000D_&lt;br&gt;_x000D_&lt;br&gt;          6. A female participant is eligible if she is willing to abstain from donating oocyte_x000D_&lt;br&gt;             from the screening visit up to 6 months after the last injection (D210);_x000D_&lt;br&gt;_x000D_&lt;br&gt;          7. A male participant who is sexually active is eligible if he is willing to :_x000D_&lt;br&gt;_x000D_&lt;br&gt;               -  use a condom (with/without spermicidal product) from the screening visit up to 6_x000D_&lt;br&gt;                  months after the last injection (D210) except if the male participant is sterile_x000D_&lt;br&gt;                  (e.g. vasectomised); the unique female sexual partner is postmenopausal (defined_x000D_&lt;br&gt;                  as no menses for 12 months without an alternative medical cause), is permanently_x000D_&lt;br&gt;                  sterilized (e.g. hysterectomy or tubal ligation), or use a highly effective_x000D_&lt;br&gt;                  methods of contraception;_x000D_&lt;br&gt;_x000D_&lt;br&gt;               -  not donate sperm from the screening visit up to 6 months after the last injection_x000D_&lt;br&gt;                  (D210);_x000D_&lt;br&gt;_x000D_&lt;br&gt;               -  not plan to father a child from the screening visit up to 6 months after the last_x000D_&lt;br&gt;                  injection (D210)._x000D_&lt;br&gt;_x000D_&lt;br&gt;          8. Negative HIV 1/2 antibody/antigen test, Hepatitis B surface antigen (HBsAg), and_x000D_&lt;br&gt;             Hepatitis C virus (HCV) antibody._x000D_&lt;br&gt;_x000D_&lt;br&gt;          9. Able to understand and comply with planned study procedures and willing to be_x000D_&lt;br&gt;             available for all study-required procedures, visits and calls for the duration of the_x000D_&lt;br&gt;             study._x000D_&lt;br&gt;_x000D_&lt;br&gt;         10. Willing to abstain from donating whole blood or blood derivatives, tissue or organ all_x000D_&lt;br&gt;             along the study._x000D_&lt;br&gt;_x000D_&lt;br&gt;         11. Affiliated to a social security system, (except state medical aid) (Only for France)._x000D_&lt;br&gt;_x000D_&lt;br&gt;         12. Volunteer registered in the French Health Ministry computerized file and authorized to_x000D_&lt;br&gt;             participate in a clinical trial (only for France)._x000D_&lt;br&gt;_x000D_&lt;br&gt;        Exclusion Criteria:_x000D_&lt;br&gt;_x000D_&lt;br&gt;          1. Subjects actively or previously infected by SARS-CoV-2, as determined by a positive_x000D_&lt;br&gt;             RT-PCR and positive serology test._x000D_&lt;br&gt;_x000D_&lt;br&gt;          2. Subject currently working with high risk of exposure to SARS-CoV-2 (e.g. health care_x000D_&lt;br&gt;             worker, emergency response personnel, etc.) or considered at the investigator's_x000D_&lt;br&gt;             discretion to be at increased risk to acquire SARS-CoV-2 for any other reason._x000D_&lt;br&gt;_x000D_&lt;br&gt;          3. Previous vaccination with an investigational COVID-19 vaccine._x000D_&lt;br&gt;_x000D_&lt;br&gt;          4. History of presence of pulmonary disorders (e.g. COPD, etc.) or asthma._x000D_&lt;br&gt;_x000D_&lt;br&gt;          5. History or present of thrombocytopenia and/or bleeding disorders._x000D_&lt;br&gt;_x000D_&lt;br&gt;          6. A positive serum pregnancy test at screening or urine pregnancy test prior to study_x000D_&lt;br&gt;             injection, women who are planning to become pregnant during the study, or women who_x000D_&lt;br&gt;             are breastfeeding._x000D_&lt;br&gt;_x000D_&lt;br&gt;          7. Clinically relevant history of or current renal, hepatic, gastrointestinal,_x000D_&lt;br&gt;             cardiovascular, respiratory, skin, hematological, endocrine, inflammatory, autoimmune,_x000D_&lt;br&gt;             central nervous system or neurological diseases or clinically relevant abnormal_x000D_&lt;br&gt;             laboratory values._x000D_&lt;br&gt;_x000D_&lt;br&gt;          8. Use of immunosuppressive drugs like e.g. corticosteroids (excluding topical_x000D_&lt;br&gt;             preparations and inhalers) within 3 months prior to the first vaccination or 6 months_x000D_&lt;br&gt;             for chemotherapies and all along the study._x000D_&lt;br&gt;_x000D_&lt;br&gt;          9. A diagnosis of schizophrenia, bipolar disease, or history of hospitalization for a_x000D_&lt;br&gt;             psychiatric condition or previous suicide attempt._x000D_&lt;br&gt;_x000D_&lt;br&gt;         10. A history of treatment for any other psychiatric disorder in the past 3 years that_x000D_&lt;br&gt;             increases the risk to the subject in the opinion of the investigator._x000D_&lt;br&gt;_x000D_&lt;br&gt;         11. Received immunoglobulin or other blood product within 3 months prior to enrollment or_x000D_&lt;br&gt;             planned receipt of immunoglobulin or a blood product through study completion._x000D_&lt;br&gt;_x000D_&lt;br&gt;         12. Vaccination within 4 weeks prior to first injection or planning to receive a licensed_x000D_&lt;br&gt;             vaccine before D56 (e.g. Inactivated influenza vaccine)._x000D_&lt;br&gt;_x000D_&lt;br&gt;         13. Received measles-containing vaccine within 3 months prior to enrollment._x000D_&lt;br&gt;_x000D_&lt;br&gt;         14. History of severe adverse reactions to vaccine administration, including anaphylaxis_x000D_&lt;br&gt;             and related symptoms, such as urticaria, respiratory difficulty, angioedema and_x000D_&lt;br&gt;             abdominal pain to vaccines, or history of known or suspected allergic reaction likely_x000D_&lt;br&gt;             to be exacerbated by any component of the COVID-19 vaccine._x000D_&lt;br&gt;_x000D_&lt;br&gt;         15. Participation in another investigational clinical study within four weeks before the_x000D_&lt;br&gt;             screening visit or planned before the study completion._x000D_&lt;br&gt;_x000D_&lt;br&gt;         16. Individuals who are living and/or working with severely immunocompromised people,_x000D_&lt;br&gt;             pregnant women, lactating women, children under 12 months old, or any other individual_x000D_&lt;br&gt;             that, in the judgment of the investigator, might be at increased risk._x000D_&lt;br&gt;_x000D_&lt;br&gt;         17. Any condition that, in the opinion of the investigator, may interfere with the aim of_x000D_&lt;br&gt;             the study or the safety or wellbeing of the subject._x000D_&lt;br&gt;_x000D_&lt;br&gt;         18. Subjects with any condition associated with, or that might be associated with, an_x000D_&lt;br&gt;             increased risk of severe illness from COVID-19 according to US CDC definition ._x000D_&lt;br&gt;_x000D_&lt;br&gt;         19. Subjects with confirmed or suspected immunodeficiency._x000D_&lt;br&gt;_x000D_&lt;br&gt;         20. Exposure to an individual with confirmed COVID-19 or SARS-CoV-2 infection within the_x000D_&lt;br&gt;             past 2 weeks prior to enrollment._x000D_&lt;br&gt;_x000D_&lt;br&gt;         21. Subject with an acute disease and/or fever (body temperature = 38¬∞C) a</t>
  </si>
  <si>
    <t>To assess the safety and tolerability of the COVID-19 vaccine following one or two consecutive intramuscular injections in healthy volunteers</t>
  </si>
  <si>
    <t>Study of intra-venous ozonated auto-hemotherapy on severe cases of COVID-19: A randomized clinical trial</t>
  </si>
  <si>
    <t>Intervention 1: Control group: This group will receive the Iranian nationally implemented treatment protocol of Covid-19, which include any of the following, Hydroxychloroquine 200mg po BD or Chlroquine Phosphate 250mg po BD, Lopinavir-Ritonavir po 400-100mg BD, Atazanavir-Ritanavir 100-300mg po  daily, IFN √ü-1a 44mcg sc EOD for 5-7 doses, IFN √ü-1b 250mcg sc EOD for 5-7 doses, Dexamethasone 8mg iv daily for ten days, Heparin 5000 u sc TDS or Enoxaparin 60u sc daiy. Intervention 2: Intervention Group: In the intervention group in addition to the Iranian nationally implemented protocol of Covid-19 treatment (which include any of the following, Hydroxychloroquine 200mg po BD or Chlroquine Phosphate 250mg po BD, Lopinavir-Ritonavir po 400-100mg BD, Atazanavir-Ritanavir 100-300mg po  daily, IFN √ü-1a 44mcg sc EOD for 5-7 doses, IFN √ü-1b 250mcg sc EOD for 5-7 doses, Dexamethasone 8mg iv daily for ten days, Heparin 5000 u sc TDS or Enoxaparin 60u sc daiy) will receive a thrice weekly -up to two weeks- of ozonization of 200 cc of patient blood drawn and mixed with three 40ml draws (equivalent to 120ml) of 30¬µg/mL of ozone gas over 5 min  which is then transfused back into patient's blood stream over15 minutes.</t>
  </si>
  <si>
    <t>http://en.irct.ir/trial/48978</t>
  </si>
  <si>
    <t>A study of therapeutic effect of blood ozone therapy of severe Covid-19 patients</t>
  </si>
  <si>
    <t>IRCT20200616047792N1</t>
  </si>
  <si>
    <t>Randomization: Randomized, Blinding: Not blinded, Placebo: Not used, Assignment: Parallel, Purpose: Treatment, Randomization description: Block randomization using https://www.sealedenvelope.com/.</t>
  </si>
  <si>
    <t>Covid-19. &lt;br&gt;virus identified, Clinically-epidemiologically diagnosed COVID-19;U07.1</t>
  </si>
  <si>
    <t>Behnam Sheibani</t>
  </si>
  <si>
    <t>Felestin Blvd</t>
  </si>
  <si>
    <t>behnamshei@gmail.com</t>
  </si>
  <si>
    <t>Exclusion criteria: G6PD Deficiency&lt;br&gt;Coagulopathies and thrombocytopenia&lt;br&gt;Hx of seizure&lt;br&gt;Hypothyroidism&lt;br&gt;Pancreatitis&lt;br&gt;Hemophilias&lt;br&gt;Acute alcohol poisoning&lt;br&gt;Pregnancy and breast feeding&lt;br&gt;Allergy to ozone and ozonated products</t>
  </si>
  <si>
    <t>Length of hospital stay. Timepoint: Daily since the time of hospitalization. Method of measurement: patient's file.</t>
  </si>
  <si>
    <t>Study of the Sars-Cov2 Neuroinvasiveness - COVID19</t>
  </si>
  <si>
    <t>Drug: Cerebrospinal fluid sampling, meningeal and brain parenchyma biopsies</t>
  </si>
  <si>
    <t>https://clinicaltrials.gov/show/NCT04427254</t>
  </si>
  <si>
    <t>NCT04427254</t>
  </si>
  <si>
    <t>CORONEVRAXE</t>
  </si>
  <si>
    <t>Pierre BOURDILLON, MD;Am√©lie YAVCHITZ, MD;Pierre BOURDILLON, MD</t>
  </si>
  <si>
    <t>;ayavchitz@for.paris;pbourdillon@for.paris</t>
  </si>
  <si>
    <t>;(0)148036454;(0)1 48 03 68 22</t>
  </si>
  <si>
    <t>_x000D_&lt;br&gt;        Inclusion Criteria:_x000D_&lt;br&gt;_x000D_&lt;br&gt;          -  COVID-19 patients requiring an external ventricular drain, a decompressive craniectomy_x000D_&lt;br&gt;             or an intracranial hematoma surgery_x000D_&lt;br&gt;_x000D_&lt;br&gt;        Exclusion Criteria:_x000D_&lt;br&gt;_x000D_&lt;br&gt;          -  Pregnant or lactating women_x000D_&lt;br&gt;</t>
  </si>
  <si>
    <t>Percentage of patients with COVID-19 positive samples/biopsies</t>
  </si>
  <si>
    <t>Inhaled Nitric Oxide Gas Therapy in Mechanically Ventilated Patients with Severe Acute Respiratory Syndrome in COVID-19 - NOSARSCOVID19</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</si>
  <si>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</si>
  <si>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https://www.clinicaltrialsregister.eu/ctr-search/search?query=eudract_number:2020-001329-30</t>
  </si>
  <si>
    <t>Therapy with Inhaled Nitric Oxide for Patients Infected with Coronavirus Suffering form Lung Failure</t>
  </si>
  <si>
    <t>EUCTR2020-001329-30-AT</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</si>
  <si>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</si>
  <si>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Massachussetts General Hospital</t>
  </si>
  <si>
    <t>United States;Austria;China</t>
  </si>
  <si>
    <t>ARDS caused by COVID-19 infection;Therapeutic area: Diseases [C] - Respiratory Tract Diseases [C08]</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</si>
  <si>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</si>
  <si>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</si>
  <si>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</si>
  <si>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</si>
  <si>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</si>
  <si>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Accuracy and Inter-observer Variability of Lung Ultrasound in COVID-19 Pneumonia</t>
  </si>
  <si>
    <t>Diagnostic Test: Lung ultrasound</t>
  </si>
  <si>
    <t>https://clinicaltrials.gov/show/NCT04338568</t>
  </si>
  <si>
    <t>Screening COVID-19 by Point-of-care Lung Ultrasound: a Validation Study</t>
  </si>
  <si>
    <t>NCT04338568</t>
  </si>
  <si>
    <t>Hasselt University</t>
  </si>
  <si>
    <t>COVID-19 Pneumonia;Lung Ultrasound</t>
  </si>
  <si>
    <t>SCOUT</t>
  </si>
  <si>
    <t>Michiel Thomeer, MD,PhD;Michiel J Thomeer, MD,PhD;Michiel J Thomeer, MD, PhD</t>
  </si>
  <si>
    <t>;michiel.thomeer@zol.be;michiel.thomeer@zol.be</t>
  </si>
  <si>
    <t>;+3289327171;+3289327171</t>
  </si>
  <si>
    <t>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t>
  </si>
  <si>
    <t>Accuracy of the diagnosis of interstitial syndrome by lung ultrasound;Inter-observer variability</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</si>
  <si>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</si>
  <si>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Other: Obvio-19 app</t>
  </si>
  <si>
    <t>https://clinicaltrials.gov/show/NCT04437719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</si>
  <si>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</si>
  <si>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NCT04437719</t>
  </si>
  <si>
    <t>Oncology;COVID-19</t>
  </si>
  <si>
    <t>OBVIONCO</t>
  </si>
  <si>
    <t>Eric Raymond, MD;Eric Raymond, MD;Eric Raymond, MD</t>
  </si>
  <si>
    <t>;eraymond@hpsj.fr;eraymond@hpsj.fr</t>
  </si>
  <si>
    <t>;0144123495;0144123495</t>
  </si>
  <si>
    <t>Groupe Hospitalier Paris Saint Joseph;</t>
  </si>
  <si>
    <t>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t>
  </si>
  <si>
    <t>COVID-19 infection's symptoms</t>
  </si>
  <si>
    <t>To Study the Effectiveness of Ivermectin With Standard of Care Treatment Versus Standard of Care Treatment for COVID 19 Cases. A Pilot Study</t>
  </si>
  <si>
    <t>Drug: Ivermectin;Drug: Ivermectin</t>
  </si>
  <si>
    <t>https://clinicaltrials.gov/show/NCT04373824</t>
  </si>
  <si>
    <t>Max Ivermectin- COVID 19 Study Versus Standard of Care Treatment for COVID 19 Cases. A Pilot Study</t>
  </si>
  <si>
    <t>NCT04373824</t>
  </si>
  <si>
    <t>India;India</t>
  </si>
  <si>
    <t>COVID;COVID</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</si>
  <si>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</si>
  <si>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</si>
  <si>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</si>
  <si>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</si>
  <si>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t>
  </si>
  <si>
    <t>effect of Ivermectin on eradication of virus.;effect of Ivermectin on eradication of virus.</t>
  </si>
  <si>
    <t>Timing of Tracheotomy in Covid-19 Positive Patients: a Randomized, Controlled Trial</t>
  </si>
  <si>
    <t>Procedure: Tracheotomy</t>
  </si>
  <si>
    <t>https://clinicaltrials.gov/show/NCT04412356</t>
  </si>
  <si>
    <t>Timing of Tracheotomy in Covid-19 Patients</t>
  </si>
  <si>
    <t>NCT04412356</t>
  </si>
  <si>
    <t>Sahlgrenska University Hospital, Sweden</t>
  </si>
  <si>
    <t>Covid-19;ARDS;Tracheostomy Complication;Respiratory Insufficiency;Corona Virus Infection</t>
  </si>
  <si>
    <t>TTCOV19</t>
  </si>
  <si>
    <t>Henrik Bergquist, Assoc Prof;Henrik Bergquist, Assoc Prof;Henrik Bergquist, Assoc Prof</t>
  </si>
  <si>
    <t>;henrik.bergquist@vgregion.se;</t>
  </si>
  <si>
    <t>;+46 31 3421000;</t>
  </si>
  <si>
    <t>Sahlgrenska University Hospital, Sweden;</t>
  </si>
  <si>
    <t>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t>
  </si>
  <si>
    <t>Moxibustion Plus Cupping in Convalescent Patients With COVID-19: A Randomized Clinical Trial</t>
  </si>
  <si>
    <t>Other: Moxibustion plus Cupping</t>
  </si>
  <si>
    <t>https://clinicaltrials.gov/show/NCT04374084</t>
  </si>
  <si>
    <t>Moxibustion Plus Cupping in Convalescent Patients With COVID-19</t>
  </si>
  <si>
    <t>NCT04374084</t>
  </si>
  <si>
    <t>Guang'anmen Hospital of China Academy of Chinese Medical Sciences</t>
  </si>
  <si>
    <t>COVID-19;Convalescence</t>
  </si>
  <si>
    <t>Xiaopin Wang;Zhongyu Zhou;Jiani Wu;Zhongyu Zhou</t>
  </si>
  <si>
    <t>;;handsom_mars@126.com;2209447940@qq.com</t>
  </si>
  <si>
    <t>;;+86 13426116653;+86 18672308659</t>
  </si>
  <si>
    <t>Guang'anmen Hospital of China Academy of Chinese Medical Sciences;Hubei Hospital of Traditional Chinese Medicine;</t>
  </si>
  <si>
    <t>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t>
  </si>
  <si>
    <t>The change of the average VAS score from baseline to week 4</t>
  </si>
  <si>
    <t>Effect of intratracheal Injection of Processed Autologous Serum Derived from Patients with covid-19 in oxygenation parameters and pulmonary Complications</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</si>
  <si>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</si>
  <si>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http://en.irct.ir/trial/47197</t>
  </si>
  <si>
    <t>Effect of intrapulmonary injection of processed serum derived from covid-19 patients in reduction of pulmonary complications</t>
  </si>
  <si>
    <t>IRCT20091012002582N21</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</si>
  <si>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</si>
  <si>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</si>
  <si>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</si>
  <si>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+98 41 3334 2086</t>
  </si>
  <si>
    <t>Inclusion criteria: intubated covid-19 patients</t>
  </si>
  <si>
    <t>Exclusion criteria: &lt;br&gt;                transplantation history&lt;br&gt;                malignancy&lt;br&gt;                thoracic surgery&lt;br&gt;                active bacterial infection&lt;br&gt;                autoimmune disease&lt;br&gt;</t>
  </si>
  <si>
    <t>Oxygenation. Timepoint: During 10 days from intratracheal injection. Method of measurement: Arterial blood gas analysis.</t>
  </si>
  <si>
    <t>Clinical Performance of the VivaDiag ‚Ñ¢ COVID-19 lgM / IgG Rapid Test in a Cohort of Negative Patients for Coronavirus Infection for the Early Detection of Positive Antibodies for COVID-19</t>
  </si>
  <si>
    <t>Device: VivaDiag‚Ñ¢ COVID-19 lgM/IgG Rapid Test</t>
  </si>
  <si>
    <t>https://clinicaltrials.gov/show/NCT04316728</t>
  </si>
  <si>
    <t>Clinical Performance of the VivaDiag ‚Ñ¢ COVID-19 lgM / IgG Rapid Test in Early Detecting the Infection of COVID-19</t>
  </si>
  <si>
    <t>NCT04316728</t>
  </si>
  <si>
    <t>Centro Studi Internazionali, Italy</t>
  </si>
  <si>
    <t>Maurizio Cipolla, MD;Antonio V Gaddi, MD, MSc;Maurizio Cipolla, MD</t>
  </si>
  <si>
    <t>;antonio.gaddi@ehealth.study;maurizio.cipolla@ehealth.study</t>
  </si>
  <si>
    <t>;+393920039246;</t>
  </si>
  <si>
    <t>Medical director of UCCP CATANZARO, Italy;</t>
  </si>
  <si>
    <t>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t>
  </si>
  <si>
    <t>Number of patients with constant negative results;Number of patients with positive test with a positive PCR for COVID-19;Overall Number of patients positive for COVID-19;Overall Number of patients negative for COVID-19;Number of patients with contrasting results</t>
  </si>
  <si>
    <t>Single Center, Single Arm, Open Clinical Study to Access Safety and Initial Efficacy of Anti-CD147 Humanized Meplazumab for Injection to Treat With 2019-nCoV Pneumonia</t>
  </si>
  <si>
    <t>Drug: Meplazumab for Injection</t>
  </si>
  <si>
    <t>https://clinicaltrials.gov/show/NCT04275245</t>
  </si>
  <si>
    <t>Clinical Study of Anti-CD147 Humanized Meplazumab for Injection to Treat With 2019-nCoV Pneumonia</t>
  </si>
  <si>
    <t>NCT04275245</t>
  </si>
  <si>
    <t>Tang-Du Hospital</t>
  </si>
  <si>
    <t>2019-nCoVs Infection Pneumonia</t>
  </si>
  <si>
    <t>February 3, 2020</t>
  </si>
  <si>
    <t>Jianqi Lian, MD;Sicao Li</t>
  </si>
  <si>
    <t>liangjq@fmmu.edu.cn;</t>
  </si>
  <si>
    <t>+86-13571892829;+86-029-84777631</t>
  </si>
  <si>
    <t>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t>
  </si>
  <si>
    <t>2019 nCoV nucleic acid detection</t>
  </si>
  <si>
    <t>Kinetics of COVID-19-neutralising Antibodies in Patients Residing in EHPAD / USLD: Influence of Immunosenescence</t>
  </si>
  <si>
    <t>Biological: blood sample</t>
  </si>
  <si>
    <t>https://clinicaltrials.gov/show/NCT04563650</t>
  </si>
  <si>
    <t>COVID-19 Serology and Immunosenescence</t>
  </si>
  <si>
    <t>NCT04563650</t>
  </si>
  <si>
    <t>Covid19;Geriatric Medicine;Seroconversion;Immunosenescence</t>
  </si>
  <si>
    <t>SERO-CoV-OLD</t>
  </si>
  <si>
    <t>Julien MOYET, MD;Julien MOYET Julien, MD</t>
  </si>
  <si>
    <t>moyet.julien@chu-amiens.fr;moyet.julien@chu-amiens.fr</t>
  </si>
  <si>
    <t>03.22.08.95.41;03.22.08.95.41</t>
  </si>
  <si>
    <t>_x000D_&lt;br&gt;        Inclusion Criteria:_x000D_&lt;br&gt;_x000D_&lt;br&gt;          -  Residents of the EHPAD/USLD St Victor of the Amiens CHU who took part in the screening_x000D_&lt;br&gt;             campaign (RT-PCR and serology) organized by the Amiens CHU_x000D_&lt;br&gt;_x000D_&lt;br&gt;          -  residents who signed a consent form to participate in the study_x000D_&lt;br&gt;_x000D_&lt;br&gt;        Exclusion Criteria:_x000D_&lt;br&gt;_x000D_&lt;br&gt;          -  The patient or his legal representative refused to participate in the study_x000D_&lt;br&gt;_x000D_&lt;br&gt;          -  Heavily sedated patients_x000D_&lt;br&gt;</t>
  </si>
  <si>
    <t>titers of COVID-19 neutralising antibodies;titers of COVID-19 neutralising antibodies;titers of COVID-19 neutralising antibodies;titers of COVID-19 neutralising antibodies</t>
  </si>
  <si>
    <t>The Use of Hyperimmune Plasma for the Treatment of COVID-19 Infection</t>
  </si>
  <si>
    <t>Other: treated with hyperimmune plasma</t>
  </si>
  <si>
    <t>https://clinicaltrials.gov/show/NCT04614012</t>
  </si>
  <si>
    <t>Hyperimmune Plasma for Patients With COVID-19</t>
  </si>
  <si>
    <t>NCT04614012</t>
  </si>
  <si>
    <t>ANNA FALANGA</t>
  </si>
  <si>
    <t>IMMUNO-COVID19</t>
  </si>
  <si>
    <t>Anna Falanga;Anna Falanga</t>
  </si>
  <si>
    <t>afalanga@asst-ph23.it;afalanga@asst-pg23.it</t>
  </si>
  <si>
    <t>+39 0352674776;</t>
  </si>
  <si>
    <t>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positive_x000D_&lt;br&gt;_x000D_&lt;br&gt;          -  signed informed consent unless unfeasible for the critical condition_x000D_&lt;br&gt;_x000D_&lt;br&gt;        Exclusion Criteria:_x000D_&lt;br&gt;_x000D_&lt;br&gt;          -  proven hypersensitivity or allergic reaction to hemoderivatives or immunoglobulins_x000D_&lt;br&gt;_x000D_&lt;br&gt;          -  consent denied_x000D_&lt;br&gt;</t>
  </si>
  <si>
    <t>Convalescent Plasma for Severe COVID-19 Patients: a Randomized, Open-label, Phase 3 Trial</t>
  </si>
  <si>
    <t>https://clinicaltrials.gov/show/NCT04547660</t>
  </si>
  <si>
    <t>Convalescent Plasma for Severe COVID-19 Patients</t>
  </si>
  <si>
    <t>NCT04547660</t>
  </si>
  <si>
    <t>PLACOVID</t>
  </si>
  <si>
    <t>Leo Sekine, PhD;Alexandre P Zavascki, PhD;Leo Sekine, PhD;Leo Sekine, PhD</t>
  </si>
  <si>
    <t>;;lsekine@hcpa.edu.br;lsekine@hcpa.edu.br</t>
  </si>
  <si>
    <t>;;+555133597650;5133597650</t>
  </si>
  <si>
    <t>Hospital de Cl√≠nicas de Porto Alegre;Federal University of Rio Grande do Sul;</t>
  </si>
  <si>
    <t>_x000D_&lt;br&gt;        Inclusion Criteria:_x000D_&lt;br&gt;_x000D_&lt;br&gt;          1. Age equal to or greater than 18 yers;_x000D_&lt;br&gt;_x000D_&lt;br&gt;          2. Diagnosis of SARS-CoV-2 infection through nasal cavity or oropharynx swab RT-PCR;_x000D_&lt;br&gt;_x000D_&lt;br&gt;          3. Severe COVID-19 defined by the presence of at least 1 of the following:_x000D_&lt;br&gt;_x000D_&lt;br&gt;             A. Respiratory rate&gt; 30 breaths per minute in room air; B. Oxygen saturation (O2) =93%_x000D_&lt;br&gt;             in room air; C. PaO2 / FiO2 ratio =300; D. Need for supplemental O2 to maintain O2_x000D_&lt;br&gt;             saturation&gt; 95%; E. Need for therapy with supplemental O2 by high flow catheter or_x000D_&lt;br&gt;             non-invasive ventilation or invasive mechanical ventilation;_x000D_&lt;br&gt;_x000D_&lt;br&gt;          4. Onset of symptoms in a period not exceeding 14 days._x000D_&lt;br&gt;_x000D_&lt;br&gt;        Exclusion Criteria:_x000D_&lt;br&gt;_x000D_&lt;br&gt;          1. Impossibility for any reason to perform the first plasma infusion within 14 days of_x000D_&lt;br&gt;             the onset of symptoms;_x000D_&lt;br&gt;_x000D_&lt;br&gt;          2. Use of immunosuppressants for other underlying diseases, except corticosteroids for_x000D_&lt;br&gt;             the SARS-CoV-2, in the last 30 days before enrollment;_x000D_&lt;br&gt;_x000D_&lt;br&gt;          3. Pregnancy;_x000D_&lt;br&gt;_x000D_&lt;br&gt;          4. History of serious adverse reactions such as transfusion anaphylaxis;_x000D_&lt;br&gt;_x000D_&lt;br&gt;          5. Participation in another interventional clinical trial;_x000D_&lt;br&gt;_x000D_&lt;br&gt;          6. Disagreement of attending physician;_x000D_&lt;br&gt;_x000D_&lt;br&gt;          7. Disagreement of the patient or legal representative to participate in the study._x000D_&lt;br&gt;</t>
  </si>
  <si>
    <t>A Randomized, Multicentric, Open label, Parallel group Clinical study to Evaluate the EFFICACY and SAFETY of CLEVIRA in mild to moderate COVID19 POSITIVE Patients</t>
  </si>
  <si>
    <t>Intervention1: CLEVIRA tablet twice daily for 14 days: Composition of one CLEVIRA tablet includes extracts namely: &lt;br&gt;Erandakarkati (Carica papaya)-Lf. √¢?? 100mg,&lt;br&gt;Mahanimba (Melia azedarach)-Lf. √¢?? 100mg, &lt;br&gt;Kalmegh (Andrographis paniculata)-Herb √¢?? 100mg, &lt;br&gt;Usira (Vettiverazizanoides)-Rt.√¢?? 35mg, &lt;br&gt;Patola (Tricosanthusdioica)-Wh.Pl.√¢?? 35mg, &lt;br&gt;Musta (Cyperusrotundus)-Rz. √¢?? 35mg, &lt;br&gt;Sunthi (Zingiber officinale)- Rz. √¢?? 35mg, &lt;br&gt;Maricha (Piper nigrum)-Fr. √¢?? 35mg, &lt;br&gt;Grismachatraka (Mollugocerviana)-Wh.Pl.√¢?? 35mg, &lt;br&gt;Guduchi (Tinosporacordifolia)-St. √¢?? 10mg.&lt;br&gt;&lt;br&gt;Given twice daily for 14 days&lt;br&gt;Control Intervention1: Standard treatment group: Treatment given as per WHO/ICMR guidelines&lt;br&gt;</t>
  </si>
  <si>
    <t>http://www.ctri.nic.in/Clinicaltrials/pmaindet2.php?trialid=44041</t>
  </si>
  <si>
    <t>Use of Clevira in COVID19 patients</t>
  </si>
  <si>
    <t>CTRI/2020/05/025483</t>
  </si>
  <si>
    <t>Apex Laboratories Pvt Ltd</t>
  </si>
  <si>
    <t>Dr Ramesh Kannan</t>
  </si>
  <si>
    <t>Room no:5, Department of Pharmacology,Madras medical college, Near Park Town Station, Park Town, Chennai, Tamil Nadu Consultant, Room no:10, Medicine OPD, PM Medical Centre &amp; Ki3(SMO),  Tamil Nadu.</t>
  </si>
  <si>
    <t>srkguruvarshan@gmail.com</t>
  </si>
  <si>
    <t>Madras Medical College</t>
  </si>
  <si>
    <t>Inclusion criteria: 1. Willing and able to provide written informed consent prior to performing study procedures.  &lt;br/ &gt;&lt;br&gt;2. Males and females between the age of 18-50 years. &lt;br/ &gt;&lt;br&gt;3. Mild to moderate COVID-19 associated disease as defined by the WHO. &lt;br/ &gt;&lt;br&gt;4. Hospitalized patient. &lt;br/ &gt;&lt;br&gt;5. Has laboratory-confirmed SARS-CoV-2 infection as determined by RT-PCR. &lt;br/ &gt;&lt;br&gt;6.Illness of any duration and febrile/afebrile. Febrile-defined as temperature √¢?¬• 36.6 √Ç¬∞C armpit, √¢?¬• 37.2 √Ç¬∞C oral, or √¢?¬• 37.8 √Ç¬∞C rectal documented within 48 hours of consent. &lt;br/ &gt;&lt;br&gt;</t>
  </si>
  <si>
    <t>Exclusion criteria: 1. Participation in any other clinical trial of an experimental treatment for COVID-19 &lt;br/ &gt;&lt;br&gt;2.Concurrent treatment with other agents with actual or possible direct acting antiviral activity against SARS-CoV-2 is prohibited  &lt; 24 hours prior to study medication initiation &lt;br/ &gt;&lt;br&gt;3.Alanine Aminotransferase (ALT) or aspartate aminotransferase (AST)  &gt; 5 X upper limit of normal (ULN) &lt;br/ &gt;&lt;br&gt;4.Stage 4 severe chronic kidney disease or requiring dialysis (i.e. eGFR  &lt; 30) &lt;br/ &gt;&lt;br&gt;5.Pregnant women or women who are breastfeeding &lt;br/ &gt;&lt;br&gt;6.Immunocompromised patients taking medication upon screening &lt;br/ &gt;&lt;br&gt;7.Consideration by the investigator, for any reason, that the subject is an unsuitable candidate to receive study treatment &lt;br/ &gt;&lt;br&gt;</t>
  </si>
  <si>
    <t>a.Time taken for clinical recovery, which is defined as; &lt;br/ &gt;&lt;br&gt;1. Normalization of pyrexia and body pain &lt;br/ &gt;&lt;br&gt;2. Respiratory rate less than 24/minute &lt;br/ &gt;&lt;br&gt;3.Spo2 rate greater than 94%  &lt;br/ &gt;&lt;br&gt;4. Relief from cough and maintenance of above for more than 72 hours. &lt;br/ &gt;&lt;br&gt;b.Proportion of patients with swabs negative for COVID19 in RT PCR at day 5, 10 and 15  &lt;br/ &gt;&lt;br&gt;c.Reduction of Viral Load. &lt;br/ &gt;&lt;br&gt;Timepoint: At day 5, day 10 and day 15</t>
  </si>
  <si>
    <t>Phase 1/2A Study of Rintatolimod and IFN-Alpha Regimen in Cancer Patients With Mild or Moderate COVID-19 Infection</t>
  </si>
  <si>
    <t>Biological: Recombinant Interferon Alfa-2b;Drug: Rintatolimod</t>
  </si>
  <si>
    <t>https://clinicaltrials.gov/show/NCT04379518</t>
  </si>
  <si>
    <t>Rintatolimod and IFN Alpha-2b for the Treatment of Mild or Moderate COVID-19 Infection in Cancer Patients</t>
  </si>
  <si>
    <t>NCT04379518</t>
  </si>
  <si>
    <t>Roswell Park Cancer Institute</t>
  </si>
  <si>
    <t>Malignant Neoplasm;SARS Coronavirus 2 Infection</t>
  </si>
  <si>
    <t>Brahm H Segal;Brahm H. Segal</t>
  </si>
  <si>
    <t>;brahm.segal@roswellpark.org</t>
  </si>
  <si>
    <t>;716-845-5721</t>
  </si>
  <si>
    <t>_x000D_&lt;br&gt;        Inclusion Criteria:_x000D_&lt;br&gt;_x000D_&lt;br&gt;          -  Patients with cancer (with the exception of patients with active leukemia and_x000D_&lt;br&gt;             allogeneic hematopoietic stem cell transplantation) on active therapy or with therapy_x000D_&lt;br&gt;             (e.g., chemotherapy, radiation or surgery) within 6 months. Basal cell cancer and_x000D_&lt;br&gt;             carcinoma in situ treated with local excision alone do not qualify for inclusion_x000D_&lt;br&gt;_x000D_&lt;br&gt;          -  Presence of mild or moderate symptomatic infection, defined by fever (temperature [T]_x000D_&lt;br&gt;             &gt; 38 celsius [C]) OR respiratory symptoms (cough, nasal congestion, or shortness of_x000D_&lt;br&gt;             breath) and diagnosis of COVID-19 based on PCR testing of respiratory samples. Severe_x000D_&lt;br&gt;             infection is excluded (see exclusion criteria)._x000D_&lt;br&gt;_x000D_&lt;br&gt;          -  Platelet &gt;= 75,000/uL_x000D_&lt;br&gt;_x000D_&lt;br&gt;          -  Hemoglobin &gt;= 9 g/dL_x000D_&lt;br&gt;_x000D_&lt;br&gt;          -  Hematocrit &gt;= 27%_x000D_&lt;br&gt;_x000D_&lt;br&gt;          -  Absolute neutrophil count (ANC) &gt;= 1000/uL_x000D_&lt;br&gt;_x000D_&lt;br&gt;          -  Creatinine clearance &gt;= 50 mL/min (Cockroft-Gault Equation - note: Plasma creatine_x000D_&lt;br&gt;             instead of serum is used at Roswell Park)_x000D_&lt;br&gt;_x000D_&lt;br&gt;          -  Total bilirubin =&lt; 2 X institutional upper limit of normal (ULN)_x000D_&lt;br&gt;_x000D_&lt;br&gt;          -  Aspartate transaminase (AST) plasma and alanine transferase (ALT) plasma =&lt; 2 X_x000D_&lt;br&gt;             institutional ULN_x000D_&lt;br&gt;_x000D_&lt;br&gt;          -  Plasma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Contraindication to r-interferon based on prior hypersensitivity, autoimmune_x000D_&lt;br&gt;             hepatitis, decompensated liver disease_x000D_&lt;br&gt;_x000D_&lt;br&gt;          -  Patients who have active leukemia or are allogeneic hematopoetic stem transplant_x000D_&lt;br&gt;             recipients. Acute leukemia in remission is not an exclusion criterion._x000D_&lt;br&gt;_x000D_&lt;br&gt;          -  Cardiac events:_x000D_&lt;br&gt;_x000D_&lt;br&gt;               -  Acute coronary syndrome, myocardial infarction, or ischemia) within past 3 months_x000D_&lt;br&gt;                  OR_x000D_&lt;br&gt;_x000D_&lt;br&gt;               -  New York Heart Association classification of III or IV congestive heart failure_x000D_&lt;br&gt;_x000D_&lt;br&gt;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sepsis_x000D_&lt;br&gt;_x000D_&lt;br&gt;          -  Therapies known to cause cytokine release syndrome (CRS), e.g.engineered T cells_x000D_&lt;br&gt;             within 30 days_x000D_&lt;br&gt;_x000D_&lt;br&gt;          -  Patients at high risk for tumor lysis syndrome,_x000D_&lt;br&gt;_x000D_&lt;br&gt;          -  Concurrent active pneumonitis predating COVID-19, such as from checkpoint inhibitor_x000D_&lt;br&gt;             therapy, chemotherapy-associated toxicity, or radiation pneumonitis_x000D_&lt;br&gt;_x000D_&lt;br&gt;          -  Autoimmune disease that requires systemic immunosuppression_x000D_&lt;br&gt;_x000D_&lt;br&gt;          -  Protocol-defined baseline abnormalities in cell counts, renal, or hepatic function_x000D_&lt;br&gt;_x000D_&lt;br&gt;          -  Any additional condition which in the Investigator's opinion deems the participant an_x000D_&lt;br&gt;             unsuitable candidate to receive the study drugs_x000D_&lt;br&gt;</t>
  </si>
  <si>
    <t>Incidence of adverse events (AEs);Kinetics of viral load in nasopharyngeal swabs</t>
  </si>
  <si>
    <t>Evaluating the efficacy and safety of intravenous immunoglobulin (IVIG) in COVID-19 patients</t>
  </si>
  <si>
    <t>Intervention 1: Intervention group: Patients in treatment group will receive hydroxychloroquine 200 mg (Tehran Daroo) twice daily + Lopinavir/Ritonavir 200-50 mg (Hetero Labs Limited) 2 Tab twice daily for 7 days + IVIG (Biotest) 400 mg/Kg for 3 doses. Intervention 2: Control group: patients will only receive hydroxychloroquine 200 mg (Tehran Daroo) twice daily + Lopinavir/Ritonavir 200-50 mg (Hetero Labs Limited) 2 Tab twice daily for 7 days.</t>
  </si>
  <si>
    <t>http://en.irct.ir/trial/49638</t>
  </si>
  <si>
    <t>Evaluating the effects of intravenous immunoglobulin (IVIG) in COVID-19 patients</t>
  </si>
  <si>
    <t>IRCT20151227025726N20</t>
  </si>
  <si>
    <t>Randomization: Randomized, Blinding: Not blinded, Placebo: Not used, Assignment: Parallel, Purpose: Treatment, Randomization description: Block randomization method was used in this study. Eight blocks including 10 patients generated with online website. In each block, five patients will be assigned to IVIG group and five patients will be assigned to control group.</t>
  </si>
  <si>
    <t>Inclusion criteria: Patients between 18 and 65 years old.&lt;br&gt;Laboratory confirmed COVID-19 (Corona Virus Disease-19) with RT-PCR (Real-Time Polymerase Chain Reaction).&lt;br&gt;Severely ill patients.&lt;br&gt;Bilateral pulmonary infiltration.&lt;br&gt;SPO2 (Peripheral Capillary Oxygen Saturation) less than 90% (at rest with nasal cannula 3-4 L/min and FIO2 less than 30-40 L/min).&lt;br&gt;Signed consent form.</t>
  </si>
  <si>
    <t>Exclusion criteria: Allergy reaction while injecting IVIG with severe extravasation and anaphylactic shock.&lt;br&gt;Mildly ill patient.&lt;br&gt;Pregnancy or breast feeding.</t>
  </si>
  <si>
    <t>Need for mechanical ventilation. Timepoint: Daily until discharge. Method of measurement: Medical record.;Need of admission to critical care unit. Timepoint: Daily until discharge. Method of measurement: Medical record.;Death. Timepoint: From first day of admission until 28 days. Method of measurement: Medical record.</t>
  </si>
  <si>
    <t>Blood Innate Biomarkers as Predictors of COVID-19 Disease Progression in Recently Infected Chronic Haemodialysis Patients</t>
  </si>
  <si>
    <t>Other: blood sample;Other: blood sample</t>
  </si>
  <si>
    <t>https://clinicaltrials.gov/show/NCT04371510</t>
  </si>
  <si>
    <t>Blood Biomarkers as Predictors of COVID-19 Disease Progression in Recently Infected Chronic Haemodialysis Patients</t>
  </si>
  <si>
    <t>NCT04371510</t>
  </si>
  <si>
    <t>COVID-19 by SARS-CoV-2 Infection;COVID-19 by SARS-CoV-2 Infection</t>
  </si>
  <si>
    <t>PredictCovid-D</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</si>
  <si>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</si>
  <si>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</si>
  <si>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</si>
  <si>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</si>
  <si>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t>
  </si>
  <si>
    <t>Predictive value of IL-6 contents of whole blood samples after ex vivo stimulation;Predictive value of IL-6 contents of whole blood samples after ex vivo stimulation</t>
  </si>
  <si>
    <t>Single-arm study for assessment of safety and usefulness of the highly efficient novel extracorporeal membrane oxygenation (ECMO) system use as respiratory failure due to Coronavirus disease 2019 (COVID-19): Study protocol for multiple-center, single-arm  specified clinical trial. - COVID-19_ECMO</t>
  </si>
  <si>
    <t>The highly efficient novel extracorporeal membrane oxygenation (ECMO) system will be used for patients with severe respiratory failure due to Coronavirus disease 2019 (COVID-19) refractory to to optimal medical management, standard surgical procedure, oxygen therapy, physical therapy and mechanical ventilator other than ECMO</t>
  </si>
  <si>
    <t>https://jrct.niph.go.jp/latest-detail/jRCTs052200053</t>
  </si>
  <si>
    <t>Specified clinical trial for ECMO system for COVID-19 resipiratory failure</t>
  </si>
  <si>
    <t>JPRN-jRCTs052200053</t>
  </si>
  <si>
    <t>Fukushima Norihide</t>
  </si>
  <si>
    <t>Severe respiratory failure due to COVID-19 &lt;br&gt;COVID-19, severe respiratory failure;C01.925.705</t>
  </si>
  <si>
    <t>Norihide</t>
  </si>
  <si>
    <t>Fukushima</t>
  </si>
  <si>
    <t>6-1 Kishibe-Shimachi, Suita, Osaka, Japan</t>
  </si>
  <si>
    <t>nori@ncvc.go.jp</t>
  </si>
  <si>
    <t>National Cerebral and Cardiovascular Center</t>
  </si>
  <si>
    <t>Inclusion criteria: 1) Severe respiratory failure due to COVID-19 including suspected cases&lt;br&gt;2) Severe respiratory failure refractory to optimal medical management, standard surgical procedure, oxygen therapy, physical therapy and mechanical ventilator other than ECMO&lt;br&gt;3)  Aged 16 and over&lt;br&gt;4)  Written informed consent of the patient or his/her relatives</t>
  </si>
  <si>
    <t>Exclusion criteria: 1) Unfavorable or technically challenging cardiac and/or vascular anatomy&lt;br&gt;2) Irreversible chronic organ failure (heart, lung, liver and kidney etc.) (except when the primary investigator deems it as a sign of acute heart failure)&lt;br&gt;3) End stage malignancy&lt;br&gt;4) Contraindicated for anticoagulation&lt;br&gt;5) Participating or planning to participate in another clinical trial at time of study entry (except diagnostic device)&lt;br&gt;6) Deemed unsuitable by the primary investigator for other reasons</t>
  </si>
  <si>
    <t>Exchange or withdrawal of trial device associated with device malfunction which affects patient's safety during trial device support (including withdrawal of trial device after patient death due to malfunction related adverse event)</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</si>
  <si>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</si>
  <si>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http://en.irct.ir/trial/47073</t>
  </si>
  <si>
    <t>IRCT20200217046526N2</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</si>
  <si>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</si>
  <si>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</si>
  <si>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</si>
  <si>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Recombinant InterLeukin-7 (CYT107) to Improve clinical outcomes in lymphopenic pAtients with COVID-19 infection - ILIAD 7</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</si>
  <si>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</si>
  <si>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https://www.clinicaltrialsregister.eu/ctr-search/search?query=eudract_number:2020-001573-78</t>
  </si>
  <si>
    <t>Recombinant InterLeukin-7 (CYT107) to Improve clinical outcomes in lymphopenic pAtients with COVID-19 infection</t>
  </si>
  <si>
    <t>EUCTR2020-001573-78-FR</t>
  </si>
  <si>
    <t>RevImmune</t>
  </si>
  <si>
    <t>United States;France</t>
  </si>
  <si>
    <t>SARSCo-V-2;Therapeutic area: Diseases [C] - Virus Diseases [C02]</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</si>
  <si>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</si>
  <si>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</si>
  <si>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</si>
  <si>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</si>
  <si>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</si>
  <si>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</si>
  <si>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</si>
  <si>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</si>
  <si>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Adaptive Study to Demonstrate Efficacy and Safety of Metformin Glycinate for the Treatment of Hospitalized Patients With Severe Acute Respiratory Syndrome Secondary to SARS-CoV-2. Randomized, Double-Blind, Phase IIIb</t>
  </si>
  <si>
    <t>Drug: Metformin Glycinate;Drug: Placebo oral tablet</t>
  </si>
  <si>
    <t>https://clinicaltrials.gov/show/NCT04625985</t>
  </si>
  <si>
    <t>Metformin Glycinate, Treatment of Patients With COVID-19 and Severe Acute Respiratory Syndrome Secondary to SARS-CoV-2.</t>
  </si>
  <si>
    <t>NCT04625985</t>
  </si>
  <si>
    <t>Severe Acute Respiratory Syndrome Coronavirus 2</t>
  </si>
  <si>
    <t>DMMETCOV19-2</t>
  </si>
  <si>
    <t>Janet Silvia M Aguirre, MD;Jorge Gonzalez-Canudas, MD;Janet S Aguirre, MD</t>
  </si>
  <si>
    <t>;jogonzalez@silanes.com.mx;janetaguirre@yahoo.com</t>
  </si>
  <si>
    <t>;5554883700;5552308000</t>
  </si>
  <si>
    <t>The American British Cowdray Medical Center. I.A.P.;</t>
  </si>
  <si>
    <t>_x000D_&lt;br&gt;        Inclusion Criteria:_x000D_&lt;br&gt;_x000D_&lt;br&gt;          1. = 18 years old_x000D_&lt;br&gt;_x000D_&lt;br&gt;          2. Ability to understand and the willingness to sign a written informed consent document_x000D_&lt;br&gt;             before any study procedure_x000D_&lt;br&gt;_x000D_&lt;br&gt;          3. Coronavirus infection, severe acute respiratory syndrome (SARS-CoV)-2 confirmed by the_x000D_&lt;br&gt;             polymerase chain reaction (PCR) test = 4 days before randomization._x000D_&lt;br&gt;_x000D_&lt;br&gt;          4. Hospitalized_x000D_&lt;br&gt;_x000D_&lt;br&gt;          5. Radiographic evidence of pulmonary infiltrates_x000D_&lt;br&gt;_x000D_&lt;br&gt;        Exclusion Criteria:_x000D_&lt;br&gt;_x000D_&lt;br&gt;          1. Participation in any other clinical trial of an experimental treatment for COVID-19_x000D_&lt;br&gt;_x000D_&lt;br&gt;          2. Evidence of multi-organ failure_x000D_&lt;br&gt;_x000D_&lt;br&gt;          3. Require mechanical ventilation before randomization_x000D_&lt;br&gt;_x000D_&lt;br&gt;          4. Pregnant patients_x000D_&lt;br&gt;_x000D_&lt;br&gt;          5. Patients with kidney failure, cancer and among other conditions that due to their_x000D_&lt;br&gt;             treatment and / or baseline condition, affect the distribution, bioavailability and_x000D_&lt;br&gt;             elimination of the studied drug_x000D_&lt;br&gt;</t>
  </si>
  <si>
    <t>Viral load;consciousness level;temperature;systolic blood pressure;Oxigen saturation;Heart rate;respiratory rate;Days of hospitalization;Days of supplementary oxygen if applies;Days of supplementary mechanical ventilation</t>
  </si>
  <si>
    <t>Post-exposure Prophylaxis or Preemptive Therapy for SARS-Coronavirus-2: A Pragmatic Randomized Clinical Trial</t>
  </si>
  <si>
    <t>https://clinicaltrials.gov/show/NCT04308668</t>
  </si>
  <si>
    <t>Post-exposure Prophylaxis / Preemptive Therapy for SARS-Coronavirus-2</t>
  </si>
  <si>
    <t>NCT04308668</t>
  </si>
  <si>
    <t>Corona Virus Infection;Acute Respiratory Distress Syndrome;SARS-CoV Infection;Coronavirus;Coronavirus Infections</t>
  </si>
  <si>
    <t>COVID-19 PEP</t>
  </si>
  <si>
    <t>David Boulware, MD, MPH</t>
  </si>
  <si>
    <t>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t>
  </si>
  <si>
    <t>Incidence of COVID19 Disease among those who are asymptomatic at baseline;Overall change in disease severity over 14 days among those who are symptomatic at baseline</t>
  </si>
  <si>
    <t>A Multicenter, Randomized, Double-Blind, Placebo-Controlled Study of the Efficacy and Safety of ZnAg Liquid Solution to Treat COVID-19 in Acutely Symptomatic Non-Hospitalized Participants</t>
  </si>
  <si>
    <t>Drug: CNM-ZnAg;Drug: Placebo</t>
  </si>
  <si>
    <t>https://clinicaltrials.gov/show/NCT04610138</t>
  </si>
  <si>
    <t>Study of ZnAg Liquid Solution to Treat COVID-19 Symptomatic Participants</t>
  </si>
  <si>
    <t>NCT04610138</t>
  </si>
  <si>
    <t>Clene Nanomedicine</t>
  </si>
  <si>
    <t>Renata Lourencini</t>
  </si>
  <si>
    <t>renata.lourencini@iclpharma.com</t>
  </si>
  <si>
    <t>+55 (11) 9.9383-6275</t>
  </si>
  <si>
    <t>_x000D_&lt;br&gt;        Inclusion Criteria:_x000D_&lt;br&gt;_x000D_&lt;br&gt;          1. Adults, aged 40 - 90 years (inclusive)_x000D_&lt;br&gt;_x000D_&lt;br&gt;          2. Acute onset (within 96 hours of the Baseline visit) of two or more COVID-19 symptoms_x000D_&lt;br&gt;             self-rated as moderate-to-severe, including fever, myalgia, fatigue, chest tightness,_x000D_&lt;br&gt;             chills, cough, diarrhea, gastrointestinal distress, headache, sore throat, congestion,_x000D_&lt;br&gt;             or runny nose, ageusia, anosmia, nausea, tingling or numbness in the extremities, or_x000D_&lt;br&gt;             shortness of breath._x000D_&lt;br&gt;_x000D_&lt;br&gt;          3. Laboratory-confirmed SARS-CoV-2 infection as determined by positive PCR in a sample_x000D_&lt;br&gt;             collected = 96 hours prior to the Baseline visit._x000D_&lt;br&gt;_x000D_&lt;br&gt;          4. PGI-Severity and CGI-Severity assessments of 'Mild', 'Moderate, or 'Severe' at the_x000D_&lt;br&gt;             Screening visit (e.g., cannot be 'Normal')._x000D_&lt;br&gt;_x000D_&lt;br&gt;          5. Participant (or legally authorized representatives) provides informed consent prior to_x000D_&lt;br&gt;             the initiation of any study procedures._x000D_&lt;br&gt;_x000D_&lt;br&gt;          6. Participant is willing and able to follow all study procedures and assessments_x000D_&lt;br&gt;             according to the study protocol._x000D_&lt;br&gt;_x000D_&lt;br&gt;          7. Participant is able to consume 60 ml of fluid orally twice daily._x000D_&lt;br&gt;_x000D_&lt;br&gt;          8. Women of childbearing potential must agree to either abstinence or use at least one_x000D_&lt;br&gt;             primary form of contraception, not including hormonal contraception from the time of_x000D_&lt;br&gt;             screening through the end of study._x000D_&lt;br&gt;_x000D_&lt;br&gt;        Exclusion Criteria:_x000D_&lt;br&gt;_x000D_&lt;br&gt;          1. Unable or unwilling to take ZnAg liquid solution or matching placebo as directed._x000D_&lt;br&gt;_x000D_&lt;br&gt;          2. Hospitalized prior to Baseline for COVID-19 management._x000D_&lt;br&gt;_x000D_&lt;br&gt;          3. Need for hospitalization and/or ventilatory support at Baseline._x000D_&lt;br&gt;_x000D_&lt;br&gt;          4. The emergence of any disease during study, other than COVID-19 that could better_x000D_&lt;br&gt;             explain the participants' signs and symptoms._x000D_&lt;br&gt;_x000D_&lt;br&gt;          5. Severe disease: respiratory distress, or requiring supplemental oxygen, or SpO2 = 93%_x000D_&lt;br&gt;             on room air, or tachypnea (respiratory rate = 30 breaths/min) at Baseline._x000D_&lt;br&gt;_x000D_&lt;br&gt;          6. History or presence of serious or acute heart disease such as uncontrolled cardiac_x000D_&lt;br&gt;             dysrhythmia or arrhythmia, uncontrolled angina pectoris, cardiomyopathy, or_x000D_&lt;br&gt;             uncontrolled congestive heart failure (NYHA class 3 or 4)._x000D_&lt;br&gt;_x000D_&lt;br&gt;          7. Legal incapacity or limited legal capacity._x000D_&lt;br&gt;_x000D_&lt;br&gt;          8. Women of childbearing potential who do not agree to use either abstinence or at least_x000D_&lt;br&gt;             one primary form of contraception, not including hormonal contraception from the time_x000D_&lt;br&gt;             of screening through the end of the study._x000D_&lt;br&gt;_x000D_&lt;br&gt;          9. Pregnant or breastfeeding._x000D_&lt;br&gt;_x000D_&lt;br&gt;         10. Participation in another clinical study with an investigational product within the_x000D_&lt;br&gt;             prior 12 months (per Resolution 251/1997)._x000D_&lt;br&gt;</t>
  </si>
  <si>
    <t>Time to substantial alleviation of COVID-19 symptoms</t>
  </si>
  <si>
    <t>Amiodarone or Verapamil in COVID-19 Hospitalized Patients With Symptoms</t>
  </si>
  <si>
    <t>Drug: Amiodarone;Drug: Verapamil</t>
  </si>
  <si>
    <t>https://clinicaltrials.gov/show/NCT04351763</t>
  </si>
  <si>
    <t>NCT04351763</t>
  </si>
  <si>
    <t>Nicolaus Copernicus University</t>
  </si>
  <si>
    <t>ReCOVery-SIRIO</t>
  </si>
  <si>
    <t>Prof. Eliano P Navarese, MD, PhD;Jacek Kubica, MD, PhD</t>
  </si>
  <si>
    <t>elianonavarese@gmail.com;jwkubica@gmail.com</t>
  </si>
  <si>
    <t>+48 885 101 728;</t>
  </si>
  <si>
    <t>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t>
  </si>
  <si>
    <t>&lt;br&gt;Trade Name: Kaliumjodide G.L. 65 mg, tabletten&lt;br&gt;Product Name: Kaliumjodide G.L. 65 mg, tabletten&lt;br&gt;Pharmaceutical Form: Tablet&lt;br&gt;&lt;br&gt;</t>
  </si>
  <si>
    <t>https://www.clinicaltrialsregister.eu/ctr-search/search?query=eudract_number:2020-001852-16</t>
  </si>
  <si>
    <t>Iodine treatment Coronavirus infection</t>
  </si>
  <si>
    <t>EUCTR2020-001852-16-NL</t>
  </si>
  <si>
    <t xml:space="preserve">Controlled: no
Randomised: yes
Open: yes
Single blind: no
Double blind: no
Parallel group: no
Cross over: no
Other: no
If controlled, specify comparator, Other Medicinial Product: no
Placebo: no
Other: no
Number of treatment arms in the trial: 224
</t>
  </si>
  <si>
    <t>Maxima MC</t>
  </si>
  <si>
    <t>SARS-CoV-2 infection causing COVID-19 disease &lt;br&gt;MedDRA version: 20.1
Level: LLT
Classification code 10022902
Term: Iodide intoxication
System Organ Class: 100000004863
;Therapeutic area: Diseases [C] - Virus Diseases [C02]</t>
  </si>
  <si>
    <t>reumatology department</t>
  </si>
  <si>
    <t>Ds. Th. Fliednerstraat 1</t>
  </si>
  <si>
    <t>Inclusion criteria: &lt;br&gt;All patients 18 years of age and older, admitted to our hospital and who are tested positive for SARS-CoV-2 infection, are recruited for the study. _x000D_&lt;br&gt;Pati√´nts must be legally competent and able to read the patient's information letter and sign the informed consent form.&lt;br&gt;Are the trial subjects under 18? no&lt;br&gt;Number of subjects for this age range: &lt;br&gt;F.1.2 Adults (18-64 years) yes&lt;br&gt;F.1.2.1 Number of subjects for this age range 60&lt;br&gt;F.1.3 Elderly (&gt;=65 years) yes&lt;br&gt;F.1.3.1 Number of subjects for this age range 164&lt;br&gt;</t>
  </si>
  <si>
    <t>Exclusion criteria: &lt;br&gt;Thyroid disease or treatment, like goiter, thyroidectomie, radioactive iodine, medication related to thyroid dysfunction or the use of Amiodaron.&lt;br&gt;</t>
  </si>
  <si>
    <t>Main Objective: to find out if iodine has a beneficial effect in the treatment of pati√´nts with COVID-19 disease&lt;br&gt;;Secondary Objective: not applicable ;Primary end point(s): clinically relevant deterioration defined as:&lt;br&gt;1. transfer from regular ward to IC department&lt;br&gt;2. death in regular ward department&lt;br&gt;3. death in IC department;Timepoint(s) of evaluation of this end point: after discharge from hospital or death.</t>
  </si>
  <si>
    <t>A Phase 2 Randomized, Double-blind, Placebo-controlled, Proof of Concept Study to Evaluate the Safety and Efficacy of Antroquinonol in Hospitalized Patients With Mild to Moderate Pneumonia Due to COVID-19</t>
  </si>
  <si>
    <t>Drug: Antroquinonol;Drug: Placebo</t>
  </si>
  <si>
    <t>https://clinicaltrials.gov/show/NCT04523181</t>
  </si>
  <si>
    <t>Double-blind Study to Evaluate the Safety and Efficacy of Antroquinonol in Mild-Moderate COVID-19 Hospitalized Patients</t>
  </si>
  <si>
    <t>NCT04523181</t>
  </si>
  <si>
    <t>Golden Biotechnology Corporation</t>
  </si>
  <si>
    <t>Margaret Hagan, MD</t>
  </si>
  <si>
    <t>dr.hagan@viachristi.org</t>
  </si>
  <si>
    <t>316-291-4774</t>
  </si>
  <si>
    <t>_x000D_&lt;br&gt;        Inclusion Criteria:_x000D_&lt;br&gt;_x000D_&lt;br&gt;          1. Willing and able to provide informed consent._x000D_&lt;br&gt;_x000D_&lt;br&gt;          2. Male or female patients between 18 and 80 years of age._x000D_&lt;br&gt;_x000D_&lt;br&gt;          3. Hospitalized with COVID 19 disease (not requiring oxygen therapy [WHO COVID-19_x000D_&lt;br&gt;             Clinical Improvement Ordinal Scale, score of 3] or requiring oxygen therapy by mask or_x000D_&lt;br&gt;             nasal prong [WHO COVID-19 Clinical Improvement Ordinal Scale, score of 4])._x000D_&lt;br&gt;_x000D_&lt;br&gt;             Note: Hospitalized patients can also include patients admitted to centers conditioned_x000D_&lt;br&gt;             as hospitals to treat COVID-19 patients._x000D_&lt;br&gt;_x000D_&lt;br&gt;          4. Chest x ray or computerized tomography (CT) scan consistent with mild to moderate_x000D_&lt;br&gt;             pneumonia._x000D_&lt;br&gt;_x000D_&lt;br&gt;          5. Onset of COVID-19 symptoms within 5 days prior to screening._x000D_&lt;br&gt;_x000D_&lt;br&gt;          6. SARS CoV 2 infection confirmed by a polymerase chain reaction (PCR) test_x000D_&lt;br&gt;             (nasopharyngeal, oropharyngeal, or respiratory samples, not serology testing)._x000D_&lt;br&gt;_x000D_&lt;br&gt;          7. Male patients and female patients of childbearing potential must agree to use_x000D_&lt;br&gt;             protocol-specified methods of contraception._x000D_&lt;br&gt;_x000D_&lt;br&gt;          8. Females patients of childbearing potential must have a negative pregnancy test at_x000D_&lt;br&gt;             Screening or pretreatment on Day 1._x000D_&lt;br&gt;_x000D_&lt;br&gt;          9. Male patients must agree not to donate sperm from the first dose through 90 days after_x000D_&lt;br&gt;             the last dose of study treatment; female patients of childbearing potential should_x000D_&lt;br&gt;             refrain from donation of ova from Day 1 until 90 days after the last dose of study_x000D_&lt;br&gt;             treatment._x000D_&lt;br&gt;_x000D_&lt;br&gt;         10. Patient is, in the opinion of the investigator, willing and able to comply with the_x000D_&lt;br&gt;             study treatment regimen and all other study requirements._x000D_&lt;br&gt;_x000D_&lt;br&gt;        Exclusion Criteria:_x000D_&lt;br&gt;_x000D_&lt;br&gt;          1. Female patient is pregnant or breastfeeding._x000D_&lt;br&gt;_x000D_&lt;br&gt;          2. Any patient's concomitant life threatening condition, including but not limited to:_x000D_&lt;br&gt;             requiring mechanical ventilation, acute respiratory distress syndrome, shock, or_x000D_&lt;br&gt;             cardiac failure._x000D_&lt;br&gt;_x000D_&lt;br&gt;          3. Evidence of lobar or sublobar consolidation on chest x ray._x000D_&lt;br&gt;_x000D_&lt;br&gt;          4. Severe COVID 19 disease as defined by the WHO COVID-19 Clinical Improvement Ordinal_x000D_&lt;br&gt;             Scale, scores of 5 (non invasive ventilation or high flow oxygen), 6 (intubation and_x000D_&lt;br&gt;             mechanical ventilation), or 7 (ventilation + additional organ support pressors, renal_x000D_&lt;br&gt;             replacement therapy [RRT], ECMO)._x000D_&lt;br&gt;_x000D_&lt;br&gt;          5. Medical history significant for the following pulmonary diseases: lung cancer, cystic_x000D_&lt;br&gt;             fibrosis, empyema._x000D_&lt;br&gt;_x000D_&lt;br&gt;          6. Peripheral capillary oxygen saturation (SpO2) &lt;90% in room air._x000D_&lt;br&gt;_x000D_&lt;br&gt;          7. History of buse of drugs or alcohol that could interfere with adherence to study_x000D_&lt;br&gt;             requirements, as judged by the investigator._x000D_&lt;br&gt;_x000D_&lt;br&gt;          8. Treatment with other drugs thought to possibly have activity against COVID 19 within 7_x000D_&lt;br&gt;             days prior to enrollment or concurrently. Note: remdesivir is allowed if considered_x000D_&lt;br&gt;             SoC, if started prior to randomization._x000D_&lt;br&gt;_x000D_&lt;br&gt;          9. Use of other investigational drugs within 30 days of dosing, or plans to enroll in_x000D_&lt;br&gt;             another clinical trial of an investigational agent while participating in the present_x000D_&lt;br&gt;             study._x000D_&lt;br&gt;_x000D_&lt;br&gt;         10. Use of Antrodia camphorata -containing products within 2 weeks prior to the first_x000D_&lt;br&gt;             administration of study drug._x000D_&lt;br&gt;_x000D_&lt;br&gt;         11. Clinically significant abnormal electrocardiogram (ECG) at Screening, as determined by_x000D_&lt;br&gt;             the investigator._x000D_&lt;br&gt;_x000D_&lt;br&gt;         12. Patient requires frequent or prolonged use of systemic corticosteroids (=20 mg of_x000D_&lt;br&gt;             prednisone/day or equivalent for &gt;4 weeks) or other immunosuppressive drugs (e.g., for_x000D_&lt;br&gt;             organ transplantation or autoimmune conditions)._x000D_&lt;br&gt;_x000D_&lt;br&gt;         13. Abnormal laboratory values at Screening:_x000D_&lt;br&gt;_x000D_&lt;br&gt;               1. Estimated glomerular filtration rate &lt;50 mL/min._x000D_&lt;br&gt;_x000D_&lt;br&gt;               2. Alanine aminotransferase (ALT) or aspartate aminotransferase (AST) &gt;5 √ó upper_x000D_&lt;br&gt;                  limit of normal (ULN), or ALT/AST &gt;3 √ó ULN plus total bilirubin &gt;2 √ó ULN._x000D_&lt;br&gt;_x000D_&lt;br&gt;               3. Total bilirubin &gt;1.5 √ó ULN, unless the patient has known Gilbert's syndrome._x000D_&lt;br&gt;_x000D_&lt;br&gt;               4. Hemoglobin &lt;9 g/dL for females or &lt;11 g/dL for males._x000D_&lt;br&gt;_x000D_&lt;br&gt;               5. Absolute neutrophil count &lt;1,500/mm3._x000D_&lt;br&gt;_x000D_&lt;br&gt;               6. Thrombocytopenia (platelets count &lt;100 √ó 109/L)._x000D_&lt;br&gt;_x000D_&lt;br&gt;         14. Treatment with any antiviral drugs (except remdesivir), or with any drugs known to be_x000D_&lt;br&gt;             strong inducers or inhibitors of cytochrome P450 isoform (CYP) 2C19, CYP3A4, CYP2C8_x000D_&lt;br&gt;             and CYP2E1 within 14 days or 5 half lives prior to the start of study treatment. Drugs_x000D_&lt;br&gt;             with a narrow therapeutic index that are substrates of 1A2, 2B6, 2C8, 2C9, 2C19, 3A,_x000D_&lt;br&gt;             and 2D6 are also prohibited_x000D_&lt;br&gt;_x000D_&lt;br&gt;         15. Inability to swallow oral medications or a gastrointestinal disorder with diarrhea_x000D_&lt;br&gt;             (e.g., Crohn's disease), malabsorption, or diarrhea of any etiology at baseline._x000D_&lt;br&gt;_x000D_&lt;br&gt;         16. Any other clinically significant medical condition or laboratory abnormality that, in_x000D_&lt;br&gt;             the opinion of the investigator, would jeopardize the safety of the patient or_x000D_&lt;br&gt;             potentially impact patient compliance or the safety/efficacy observations in the_x000D_&lt;br&gt;             study._x000D_&lt;br&gt;</t>
  </si>
  <si>
    <t>recover ratio</t>
  </si>
  <si>
    <t>Evaluation of the efficacy of melatonin tablets as auxiliary medication in accelerating the improvement of the COVID-19 symptoms and clinical findings: A double-blind randomized and placebo controlled trial</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</si>
  <si>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</si>
  <si>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http://en.irct.ir/trial/47142</t>
  </si>
  <si>
    <t>Evaluation of the efficacy of melatonin tablets as auxiliary medication in accelerating the improvement of the COVID-19 symptoms and clinical findings</t>
  </si>
  <si>
    <t>IRCT20200408046988N1</t>
  </si>
  <si>
    <t>Randomization: Randomized, Blinding: Double blinded, Placebo: Used, Assignment: Parallel, Purpose: Treatment, Randomization description: Balanced block randomization.</t>
  </si>
  <si>
    <t>COVID-19. &lt;br&gt;COVID-19;U07.01</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</si>
  <si>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</si>
  <si>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</si>
  <si>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</si>
  <si>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</si>
  <si>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</si>
  <si>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</si>
  <si>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Confirmed and possible Coronavirus 2019. Timepoint: at the time of admission. Method of measurement: CT scan - PCR test Corona virus.</t>
  </si>
  <si>
    <t>Open-label Study to Assess the Safety of REMdesivir-HU as Eligible Novel therapY for Moderate and Severe Covid-19 Patients</t>
  </si>
  <si>
    <t>Drug: Remdesivir-HU</t>
  </si>
  <si>
    <t>https://clinicaltrials.gov/show/NCT04610541</t>
  </si>
  <si>
    <t>REMdesivir-HU Clinical Study and Severe Covid-19 Patients</t>
  </si>
  <si>
    <t>NCT04610541</t>
  </si>
  <si>
    <t>_x000D_&lt;br&gt;        Inclusion Criteria:_x000D_&lt;br&gt;_x000D_&lt;br&gt;          -  Males or females aged 12yrs and older with body weight at least 40kg_x000D_&lt;br&gt;_x000D_&lt;br&gt;          -  Hospitalized with COVID-19 confirmed by PCR and/or COVID-19 typical symptoms with_x000D_&lt;br&gt;             pneumonia:_x000D_&lt;br&gt;_x000D_&lt;br&gt;             ? In case of no confirmed PCR test result available at screening, typical symptoms can_x000D_&lt;br&gt;             also apply_x000D_&lt;br&gt;_x000D_&lt;br&gt;          -  requiring supplemental oxygen at screening_x000D_&lt;br&gt;_x000D_&lt;br&gt;             ? at the discretion of the investigator, any form of O2 support can apply_x000D_&lt;br&gt;_x000D_&lt;br&gt;          -  Do not have access to Veklury treatment_x000D_&lt;br&gt;_x000D_&lt;br&gt;             ? Patient may be under other treatment against COVID-19 (except for_x000D_&lt;br&gt;             chloroquine/hydroxychloroquine)_x000D_&lt;br&gt;_x000D_&lt;br&gt;          -  Willing and able to provide valid written informed consent prior to performing study_x000D_&lt;br&gt;             procedures (for those &lt;18yrs of age, parental consent and patient assent is required)._x000D_&lt;br&gt;             For an unconscious or comatose patient written informed consent given by next of kin_x000D_&lt;br&gt;             or a legal representative is also accepted. If none of the above consents are_x000D_&lt;br&gt;             available the investigator can enroll the patient as described in 21 CFR 50.24_x000D_&lt;br&gt;             (involving emergency research)._x000D_&lt;br&gt;_x000D_&lt;br&gt;        Exclusion Criteria:_x000D_&lt;br&gt;_x000D_&lt;br&gt;        Known liver disease, hepatic impairment and/or Alanine Transaminase (ALT) or Aspartate_x000D_&lt;br&gt;        Transaminase (AST) = 5 times the upper limit of normal_x000D_&lt;br&gt;_x000D_&lt;br&gt;          -  Known severe renal disease (including patients receiving hemodialysis or_x000D_&lt;br&gt;             hemofiltration) and/or estimated glomerular filtration rate (eGFR) &lt; 30 ml/min._x000D_&lt;br&gt;_x000D_&lt;br&gt;          -  Pregnancy or breast feeding at the discretion of the investigator_x000D_&lt;br&gt;_x000D_&lt;br&gt;          -  Anticipated discharge from the hospital or transfer to another hospital which is not a_x000D_&lt;br&gt;             study site within 120 hours_x000D_&lt;br&gt;_x000D_&lt;br&gt;          -  Know allergy to any anti-viral medication_x000D_&lt;br&gt;_x000D_&lt;br&gt;          -  Hypersensitivity to the active substance(s) or to any of the excipients_x000D_&lt;br&gt;_x000D_&lt;br&gt;          -  Current (or 48 hours prior) treatment with chloroquine/hydroxychloroquine Other_x000D_&lt;br&gt;             investigationsl treatment up to 2x the "emptying" time of treatment, or if this is not_x000D_&lt;br&gt;             known for 60 days, except in the case of a favipiravir study. In case of the clinical_x000D_&lt;br&gt;             trial of favipiravir the petinents can be enrolled in the study if afterthe end of_x000D_&lt;br&gt;             study / early termination visit._x000D_&lt;br&gt;_x000D_&lt;br&gt;          -  Any medical condition that the examining physician deems unsuitable for the patient to_x000D_&lt;br&gt;             participate in the study._x000D_&lt;br&gt;</t>
  </si>
  <si>
    <t>To assess the safety and tolerability of REM use in Hungary in the conditionally approved indication (EMA)</t>
  </si>
  <si>
    <t>Favipiravir effectiveness in patients undergoing COVID19 Acute respiratory distress syndrome (ARDS)</t>
  </si>
  <si>
    <t>Intervention group:Patients with a pao2 to fio2 ratio of less than 300 and who have bilateral infiltration in the chest x ray were included in the study. On the first day, 3200 mg for first day and 1600 mg of the drug were given twice daily in the morning and evening for seven days. Chest x ray and symptoms of the disease, including fever and headache, were recorded.</t>
  </si>
  <si>
    <t>http://en.irct.ir/trial/48746</t>
  </si>
  <si>
    <t>IRCT20150107020592N26</t>
  </si>
  <si>
    <t>Masih Daneshvari Hospital</t>
  </si>
  <si>
    <t>covid positive. &lt;br&gt;Coronavirus infection, unspecified;B34.2</t>
  </si>
  <si>
    <t>Inclusion criteria: Positive covid patients&lt;br&gt;Patients with a pao2 to fio2 ratio below 300&lt;br&gt;Age over 18 years</t>
  </si>
  <si>
    <t>Exclusion criteria: Lack of desire to enter the plan</t>
  </si>
  <si>
    <t>Oxygenation. Timepoint: Up to 10 consecutive days. Method of measurement: pulse Oximetry.</t>
  </si>
  <si>
    <t>Antithrombotic Therapy to Ameliorate Complications of COVID-19</t>
  </si>
  <si>
    <t>Drug: Heparin</t>
  </si>
  <si>
    <t>https://clinicaltrials.gov/show/NCT04372589</t>
  </si>
  <si>
    <t>Antithrombotic Therapy to Ameliorate Complications of COVID-19 ( ATTACC )</t>
  </si>
  <si>
    <t>NCT04372589</t>
  </si>
  <si>
    <t>University of Manitoba</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</si>
  <si>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</si>
  <si>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</si>
  <si>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</si>
  <si>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</si>
  <si>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</si>
  <si>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t>
  </si>
  <si>
    <t>Intubation and mortality</t>
  </si>
  <si>
    <t>A Phase II, Open Label, Randomized Controlled Trial to Assess the Safety and Efficacy of Convalescent Plasma in Severe Covid-19 patients.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</si>
  <si>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</si>
  <si>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http://www.ctri.nic.in/Clinicaltrials/pmaindet2.php?trialid=43005</t>
  </si>
  <si>
    <t>A Clinical Trial to Assess the Safety and Efficacy of Convalescent Plasma in Severe Covid-19 patients.</t>
  </si>
  <si>
    <t>CTRI/2020/05/025346</t>
  </si>
  <si>
    <t>Randomized, Parallel Group Trial
  Method of generating randomization sequence:Not Applicable  Method of allocation concealment:Not Applicable  Blinding and masking:Not Applicable</t>
  </si>
  <si>
    <t>Government of TamilNadu</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</si>
  <si>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</si>
  <si>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</si>
  <si>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</si>
  <si>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</si>
  <si>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</si>
  <si>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</si>
  <si>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To prevent progression to severe ARDS (P/F ratio 100) and all-cause Mortality at 1 month. &lt;br/ &gt;&lt;br&gt;Timepoint: Improvement of clinical symptoms and investigations will be monitored daily for first 3 days, and on day 7, 14, 21, 28, once a month till 3 months.</t>
  </si>
  <si>
    <t>Efficacy of Pragmatic Same-day Ring COVID-19 Prophylaxis for Adult Individuals Exposed to SARS-CoV-2 in Switzerland: an Open-label Cluster Randomized Trial</t>
  </si>
  <si>
    <t>Drug: Lopinavir/ritonavir</t>
  </si>
  <si>
    <t>https://clinicaltrials.gov/show/NCT04364022</t>
  </si>
  <si>
    <t>Efficacy of Pragmatic Same-day COVID-19 Ring Prophylaxis for Adult Individuals Exposed to SARS-CoV-2 in Switzerland</t>
  </si>
  <si>
    <t>NCT04364022</t>
  </si>
  <si>
    <t>Calmy Alexandra</t>
  </si>
  <si>
    <t>COPEP</t>
  </si>
  <si>
    <t>Alexandra Calmy, Prof;Niklaus Labhardt, Prof;Alexandra Calmy, Prof;Alexandra Calmy, Prof</t>
  </si>
  <si>
    <t>;;alexandra.calmy@hcuge.ch;</t>
  </si>
  <si>
    <t>;;223729811;</t>
  </si>
  <si>
    <t>H√¥pitaux Universitaires de Gen√®ve;Universit√§tsspital Basel;</t>
  </si>
  <si>
    <t>_x000D_&lt;br&gt;        Inclusion criteria:_x000D_&lt;br&gt;_x000D_&lt;br&gt;          1. Documented close contact with a PCR-confirmed SARS-CoV-2 positive individual_x000D_&lt;br&gt;_x000D_&lt;br&gt;          2. = 16 years of age;_x000D_&lt;br&gt;_x000D_&lt;br&gt;          3. Informed consent as documented by signature (including parent's or legal guardian's_x000D_&lt;br&gt;             signature if the participant is 16 and 18 y.o.);_x000D_&lt;br&gt;_x000D_&lt;br&gt;        Exclusion criteria*:_x000D_&lt;br&gt;_x000D_&lt;br&gt;          1. Fever (temperature &gt;38.0¬∞) and/or respiratory symptoms (cough, dyspnoea) and/or new_x000D_&lt;br&gt;             anosmia/ageusia;_x000D_&lt;br&gt;_x000D_&lt;br&gt;          2. Individuals with previous confirmed SARS-CoV-2 infection, dating within the last six_x000D_&lt;br&gt;             months ;_x000D_&lt;br&gt;_x000D_&lt;br&gt;          3. Known impairment of liver function;_x000D_&lt;br&gt;_x000D_&lt;br&gt;          4. Known hypersensitivity to the study medications;_x000D_&lt;br&gt;_x000D_&lt;br&gt;          5. Use of any medications that are contraindicated with lopinavir/ritonavir using the_x000D_&lt;br&gt;             website www.hiv-druginteractions.org/checker_x000D_&lt;br&gt;_x000D_&lt;br&gt;          6. Individuals on boosted protease inhibitor (other than LPV) or boosted elvitegravir as_x000D_&lt;br&gt;             part of an antiretroviral therapy_x000D_&lt;br&gt;_x000D_&lt;br&gt;          7. Inability to be followed-up for the trial period_x000D_&lt;br&gt;_x000D_&lt;br&gt;               -  Where necessary, additional biological and clinical assessment will be performed,_x000D_&lt;br&gt;                  based on clinical judgement._x000D_&lt;br&gt;</t>
  </si>
  <si>
    <t>21-day incidence of COVID-19 in individuals exposed to SARS-CoV- 2 who are asymptomatic at baseline (intent-to-treat (ITT) analysis).</t>
  </si>
  <si>
    <t>A Single-center, Pilot, Randomized, Double-blind, Placebo-controlled Study to Evaluate the Efficacy and Safety of Ensifentrine in the Recovery of Hospitalized Patients With COVID-19</t>
  </si>
  <si>
    <t>Drug: Ensifentrine Dose 1;Drug: Placebo pMDI</t>
  </si>
  <si>
    <t>https://clinicaltrials.gov/show/NCT04527471</t>
  </si>
  <si>
    <t>Study of Ensifentrine or Placebo Delivered Via pMDI in Hospitalized Patients With COVID-19</t>
  </si>
  <si>
    <t>NCT04527471</t>
  </si>
  <si>
    <t>Verona Pharma Inc</t>
  </si>
  <si>
    <t>Coronavirus Infection;Covid-19;SARS-CoV-2</t>
  </si>
  <si>
    <t>Verona Pharma Inc;Verona Pharma Inc</t>
  </si>
  <si>
    <t>info@veronapharma.com;</t>
  </si>
  <si>
    <t>+44 (0)203 283 4200;</t>
  </si>
  <si>
    <t>_x000D_&lt;br&gt;        Inclusion Criteria:_x000D_&lt;br&gt;_x000D_&lt;br&gt;          -  Capable of giving informed consent indicating that they understand the purpose of the_x000D_&lt;br&gt;             study and study procedures and agree to comply with the requirements and restrictions_x000D_&lt;br&gt;             listed in the informed consent form and in this protocol._x000D_&lt;br&gt;_x000D_&lt;br&gt;          -  Patient must be at least 18 years of age and less than or equal to 80 years of age at_x000D_&lt;br&gt;             the time of informed consent._x000D_&lt;br&gt;_x000D_&lt;br&gt;          -  Males are eligible to participate or females of non-childbearing potential or WOCBP_x000D_&lt;br&gt;             who have a negative pregnancy test at screening are eligible to participate. WOCBP and_x000D_&lt;br&gt;             female partners of male participants agree to either abstinence or use at least one_x000D_&lt;br&gt;             primary form of highly effective contraception not including hormonal contraception_x000D_&lt;br&gt;             from the time of screening through Day 60 following the first dose of study_x000D_&lt;br&gt;             medication._x000D_&lt;br&gt;_x000D_&lt;br&gt;          -  Clinical status consistent with 3, 4 or 5 on the Ordinal scale: Hospitalized, not_x000D_&lt;br&gt;             requiring supplemental oxygen; Hospitalized, requiring any supplemental oxygen;_x000D_&lt;br&gt;             Hospitalized, requiring non-invasive ventilation or use of high flow oxygen devices._x000D_&lt;br&gt;_x000D_&lt;br&gt;          -  Admission to hospital AND have a confirmed diagnosis of severe acute respiratory_x000D_&lt;br&gt;             syndrome coronavirus (SARS-COV-2) infection confirmed by polymerase chain reaction_x000D_&lt;br&gt;             (PCR) test AND displays at least one of the following: Respiratory rate &gt; 24 breaths_x000D_&lt;br&gt;             per minute; new cough; new atypical chest pain; new dyspnea; oxygen saturation &lt; 97%_x000D_&lt;br&gt;             at rest; chest x-ray with new changes consistent with COVID-related airspace disease._x000D_&lt;br&gt;_x000D_&lt;br&gt;          -  Capable of complying with all study restrictions and procedures including ability to_x000D_&lt;br&gt;             use the pMDI correctly._x000D_&lt;br&gt;_x000D_&lt;br&gt;        Exclusion Criteria:_x000D_&lt;br&gt;_x000D_&lt;br&gt;          -  Participation in any other clinical trial of an experimental treatment for COVID-19,_x000D_&lt;br&gt;             unless related to an expanded access program as part of Standard of Care at screening_x000D_&lt;br&gt;             or during study._x000D_&lt;br&gt;_x000D_&lt;br&gt;          -  Evidence of multiorgan failure._x000D_&lt;br&gt;_x000D_&lt;br&gt;          -  Requiring mechanical ventilation at screening._x000D_&lt;br&gt;_x000D_&lt;br&gt;          -  Alanine Aminotransferase (ALT) or aspartate aminotransferase (AST) &gt; 5 X upper limit_x000D_&lt;br&gt;             of normal (ULN) at screening._x000D_&lt;br&gt;_x000D_&lt;br&gt;          -  Creatinine clearance &lt; 30 mL/min at screening._x000D_&lt;br&gt;_x000D_&lt;br&gt;          -  Pregnancy or lactation at screening._x000D_&lt;br&gt;_x000D_&lt;br&gt;          -  Allergy or other contraindication or one of ensifentrine._x000D_&lt;br&gt;_x000D_&lt;br&gt;          -  In the opinion of the clinical team, progression to death is imminent and inevitable_x000D_&lt;br&gt;             within the next 24 hours, irrespective of the provision of treatments._x000D_&lt;br&gt;_x000D_&lt;br&gt;          -  Use of prohibited medications (theophylline, PDE4 inhibitors [e.g. roflumilast,_x000D_&lt;br&gt;             apremilast, crisaborole] within 48 hours of screening or during study)_x000D_&lt;br&gt;_x000D_&lt;br&gt;          -  Any other reason that the Investigator considers makes the patient unsuitable to_x000D_&lt;br&gt;             participate._x000D_&lt;br&gt;</t>
  </si>
  <si>
    <t>Proportion of patients with recovery</t>
  </si>
  <si>
    <t>A Prospective Randomized Trial of Prone Positioning Versus Usual Care for Patients With Do-not-intubate Goals of Care and Hypoxemic Respiratory Failure During the Coronavirus SARS-CoV-2 (COVID-19) Pandemic</t>
  </si>
  <si>
    <t>Procedure: Prone Positioning (PP)</t>
  </si>
  <si>
    <t>https://clinicaltrials.gov/show/NCT04402879</t>
  </si>
  <si>
    <t>CORONA (COvid pRONe hypoxemiA): Prone Positioning for Hypoxemic COVID-19 Patients With Do-not-intubate Goals</t>
  </si>
  <si>
    <t>NCT04402879</t>
  </si>
  <si>
    <t>Severe Acute Respiratory Syndrome Coronavirus 2;COVID-19;Acute Respiratory Distress Syndrome;ARDS;Hypoxemic Respiratory Failure</t>
  </si>
  <si>
    <t>Ken Parhar, MD, MSc;Jason Weatherald, MD;Ken Parhar, MD, MSc</t>
  </si>
  <si>
    <t>;;ken.parhar@ahs.ca</t>
  </si>
  <si>
    <t>;;403-944-0735</t>
  </si>
  <si>
    <t>University of Calgary;University of Calgary;</t>
  </si>
  <si>
    <t>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t>
  </si>
  <si>
    <t>Hospital mortality or discharge to hospice</t>
  </si>
  <si>
    <t>Evaluation de l'efficacit√© et de la tol√©rance de Quinquina et d'un phytom√©dicament " ACAR " en Comparaison Avec l'Hydroxychloroquine Chez Des Adultes Malades de Covid-19 Sans sympt√¥mes</t>
  </si>
  <si>
    <t>Combination Product: Hydroxychloroquine/Azithromycine;Combination Product: Quinquina-Stevia/Azythromycin;Combination Product: 4Plants/Azythromycin</t>
  </si>
  <si>
    <t>https://clinicaltrials.gov/show/NCT04501965</t>
  </si>
  <si>
    <t>Phytomedicines Versus Hydroxychloroquine as an Add on Therapy to Azythromycin in Asymptomatic Covid-19 Patients</t>
  </si>
  <si>
    <t>NCT04501965</t>
  </si>
  <si>
    <t>PHYTCOVID-19</t>
  </si>
  <si>
    <t>Saliou Sow;Mohamed Ciss√©;Mamadou A Bald√©</t>
  </si>
  <si>
    <t>Infectious Disease Department - Donka National Hospital Conakry Guinea;Facult√© des Sciences et Techniques de Sant√©, Universit√© GAN Conakry;Institute for Research and Development of Medicinal and Food Plants of Guinea</t>
  </si>
  <si>
    <t>_x000D_&lt;br&gt;        Inclusion Criteria:_x000D_&lt;br&gt;_x000D_&lt;br&gt;          -  Eligible patients are adults with COVID-19 confirmed by a positive PCR (Polymerase_x000D_&lt;br&gt;             Chain Reaction) test and without symptoms_x000D_&lt;br&gt;_x000D_&lt;br&gt;        Exclusion Criteria:_x000D_&lt;br&gt;_x000D_&lt;br&gt;          -  any patient hypersensitive to hydroxychloroquine or under traditional herbal treatment_x000D_&lt;br&gt;             in the two weeks preceding inclusion,_x000D_&lt;br&gt;_x000D_&lt;br&gt;          -  any patient with other acute or chronic illnesses such as heart failure, arterial_x000D_&lt;br&gt;             hypertension, renal failure, hepatocellular failure, tuberculosis or unable to take_x000D_&lt;br&gt;             the oral treatment;_x000D_&lt;br&gt;_x000D_&lt;br&gt;          -  any patient for whom one of the treatments under study is contraindicated according to_x000D_&lt;br&gt;             the doctor's opinion._x000D_&lt;br&gt;_x000D_&lt;br&gt;          -  pregnant women,_x000D_&lt;br&gt;_x000D_&lt;br&gt;          -  severe neurological manifestations_x000D_&lt;br&gt;</t>
  </si>
  <si>
    <t>Virologic clearance of throat swabs or lower respiratory tract secretions</t>
  </si>
  <si>
    <t>A Randomized Double-blind Placebo-controlled Study to Evaluate the Safety and Efficacy of ATYR1923 In Adult Patients With Severe Pneumonia Related to SARS-CoV-2 Infection (COVID-19)</t>
  </si>
  <si>
    <t>Drug: ATYR1923 1 mg/kg;Drug: ATYR1923 3 mg/kg;Drug: Placebo</t>
  </si>
  <si>
    <t>https://clinicaltrials.gov/show/NCT04412668</t>
  </si>
  <si>
    <t>Study to Evaluate the Safety and Efficacy of ATYR1923 In Patients With Severe Pneumonia Related to COVID-19</t>
  </si>
  <si>
    <t>NCT04412668</t>
  </si>
  <si>
    <t>aTyr Pharma, Inc.</t>
  </si>
  <si>
    <t>SARS-CoV-2 (COVID-19) Severe Pneumonia</t>
  </si>
  <si>
    <t>Gennyne Walker</t>
  </si>
  <si>
    <t>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Oxygen saturation (SpO2) =93% on room air._x000D_&lt;br&gt;_x000D_&lt;br&gt;        Exclusion Criteria:_x000D_&lt;br&gt;_x000D_&lt;br&gt;          -  Patient is intubated/mechanically ventilated._x000D_&lt;br&gt;_x000D_&lt;br&gt;          -  In the opinion of the Investigator, patient's progression to death is imminent._x000D_&lt;br&gt;_x000D_&lt;br&gt;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Weight &gt;165 kg or &lt;40 kg._x000D_&lt;br&gt;</t>
  </si>
  <si>
    <t>Incidence of treatment-emergent adverse events (TEAEs)</t>
  </si>
  <si>
    <t>The Efficacy and Safety of Carrimycin Treatment in Patients With Novel Coronavirus Infectious Disease (COVID-19) : A Multicenter, Randomized, Open-controlled Study</t>
  </si>
  <si>
    <t>Drug: Carrimycin;Drug: lopinavir/ritonavir tablets or Arbidol or chloroquine phosphate;Drug: basic treatment</t>
  </si>
  <si>
    <t>https://clinicaltrials.gov/show/NCT04286503</t>
  </si>
  <si>
    <t>The Clinical Study of Carrimycin on Treatment Patients With COVID-19</t>
  </si>
  <si>
    <t>NCT04286503</t>
  </si>
  <si>
    <t>Beijing YouAn Hospital</t>
  </si>
  <si>
    <t>February 23, 2020</t>
  </si>
  <si>
    <t>Ronghua Jin;Huiguo Ding</t>
  </si>
  <si>
    <t>;dinghuiguo@medmail.com.cn</t>
  </si>
  <si>
    <t>;+86-13911683832</t>
  </si>
  <si>
    <t>Beijing YouAn Hospital;</t>
  </si>
  <si>
    <t>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t>
  </si>
  <si>
    <t>Fever to normal time (day);Pulmonary inflammation resolution time (HRCT) (day);Negative conversion (%) of 2019-nCOVRNA in gargle (throat swabs) at the end of treatment</t>
  </si>
  <si>
    <t>Hydroxychloroquine Post-Exposure Prophylaxis for Coronavirus Disease (COVID-19) Among Health-Care Workers: A Randomized-Controlled Trial</t>
  </si>
  <si>
    <t>https://clinicaltrials.gov/show/NCT04438837</t>
  </si>
  <si>
    <t>Hydroxychloroquine Post-Exposure Prophylaxis for Coronavirus Disease (COVID-19) Among Health-Care Workers</t>
  </si>
  <si>
    <t>NCT04438837</t>
  </si>
  <si>
    <t>Coronavirus Disease 2019 (COVID-19);Post-Exposure Prophylaxis</t>
  </si>
  <si>
    <t>Mical Paul, MD;Nesrin Ghanem-Zoubi, MD;Nesrin Ghanem-Zoubi</t>
  </si>
  <si>
    <t>;n_ghanem@rambam.health.gov.il;n_ghanem@rambam.health.gov.il</t>
  </si>
  <si>
    <t>;97247772991;</t>
  </si>
  <si>
    <t>Rambam;</t>
  </si>
  <si>
    <t>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t>
  </si>
  <si>
    <t>Clinical COVID-19</t>
  </si>
  <si>
    <t>Randomized Double-blind Placebo-controlled Multi-center Clinical Trial in Parallel Assignment of Efficacy, Safety, and Immunogenicity of Gam-COVID-Vac Combined Vector Vaccine in SARS-?oV-2 Infection Prophylactic Treatment</t>
  </si>
  <si>
    <t>Biological: Gam-COVID-Vac;Other: placebo</t>
  </si>
  <si>
    <t>https://clinicaltrials.gov/show/NCT04530396</t>
  </si>
  <si>
    <t>Clinical Trial of Efficacy, Safety, and Immunogenicity of Gam-COVID-Vac Vaccine Against COVID-19</t>
  </si>
  <si>
    <t>NCT04530396</t>
  </si>
  <si>
    <t>Covid19 Prevention</t>
  </si>
  <si>
    <t>RESIST</t>
  </si>
  <si>
    <t>Elena Smolyarchuk, MD, PhD;Sergey Zyryanov, MD, PhD;Inna Dolzhikova, PhD</t>
  </si>
  <si>
    <t>;;i.dolzhikova@gmail.com</t>
  </si>
  <si>
    <t>;;1933001</t>
  </si>
  <si>
    <t>Study Coordinator;Study Coordinator;</t>
  </si>
  <si>
    <t>_x000D_&lt;br&gt;        Inclusion Criteria:_x000D_&lt;br&gt;_x000D_&lt;br&gt;          1. Written informed consent of a subject to participate in the trial_x000D_&lt;br&gt;_x000D_&lt;br&gt;          2. Males and females aged =18 y.o.;_x000D_&lt;br&gt;_x000D_&lt;br&gt;          3. Negative HIV, hepatitis, and syphilis test results_x000D_&lt;br&gt;_x000D_&lt;br&gt;          4. Negative anti-SARS CoV2 IgM and IgG antibodies test carried out with the enzyme_x000D_&lt;br&gt;             immunoassay method_x000D_&lt;br&gt;_x000D_&lt;br&gt;          5. Negative COVID-2019 PCR test result at the screening visit_x000D_&lt;br&gt;_x000D_&lt;br&gt;          6. No COVID-2019 in the past medical history_x000D_&lt;br&gt;_x000D_&lt;br&gt;          7. No contact with COVID-2019 diseased persons within at least 14 days before the_x000D_&lt;br&gt;             enrollment (according to trial subjects)_x000D_&lt;br&gt;_x000D_&lt;br&gt;          8. Consent to use effective contraception methods during the trial_x000D_&lt;br&gt;_x000D_&lt;br&gt;          9. Negative urine pregnancy test at the screening visit (for child-bearing age women)_x000D_&lt;br&gt;_x000D_&lt;br&gt;         10. Negative drugs or psychostimulants urine test at the screening visit_x000D_&lt;br&gt;_x000D_&lt;br&gt;         11. Negative alcohol test at the screening visit_x000D_&lt;br&gt;_x000D_&lt;br&gt;         12. No evident vaccine-induced reactions or complications after receiving immunobiological_x000D_&lt;br&gt;             products in the past medical history_x000D_&lt;br&gt;_x000D_&lt;br&gt;         13. No acute infectious and/or respiratory diseases within at least 14 days before the_x000D_&lt;br&gt;             enrollment._x000D_&lt;br&gt;_x000D_&lt;br&gt;        Exclusion Criteria:_x000D_&lt;br&gt;_x000D_&lt;br&gt;          1. Any vaccination/immunization within 30 days before the enrollment;_x000D_&lt;br&gt;_x000D_&lt;br&gt;          2. Steroids (except hormonal contraceptives) and/or immunoglobulins or other blood_x000D_&lt;br&gt;             products therapy not finished 30 days before the enrollment_x000D_&lt;br&gt;_x000D_&lt;br&gt;          3. Immunosuppressors therapy finished within 3 months before the enrollment_x000D_&lt;br&gt;_x000D_&lt;br&gt;          4. Pregnancy or breast-feeding_x000D_&lt;br&gt;_x000D_&lt;br&gt;          5. Acute coronary syndrome or stroke suffered less than one year before the enrollment_x000D_&lt;br&gt;_x000D_&lt;br&gt;          6. Tuberculosis, chronic systemic infections_x000D_&lt;br&gt;_x000D_&lt;br&gt;          7. Drug allergy (anaphylactic shock, Quincke's edema, polymorphic exudative eczema,_x000D_&lt;br&gt;             atopy, serum disease), hypersensitivity or allergic reaction to immunobiological_x000D_&lt;br&gt;             products, known allergic reactions to study drug components, acute exacerbation of_x000D_&lt;br&gt;             allergic diseases on the enrollment day_x000D_&lt;br&gt;_x000D_&lt;br&gt;          8. Neoplasms in the past medical history (ICD codes C00-D09)_x000D_&lt;br&gt;_x000D_&lt;br&gt;          9. Donated blood or plasma (450+ ml) within 2 months before the enrollment_x000D_&lt;br&gt;_x000D_&lt;br&gt;         10. History of splenectomy;_x000D_&lt;br&gt;_x000D_&lt;br&gt;         11. Neutropenia (absolute neutrophil count &lt;1,000/mm3), agranulocytosis, significant blood_x000D_&lt;br&gt;             loss, severe anemia (hemoglobin &lt;80 g/L), immunodeficiency in the past medical history_x000D_&lt;br&gt;             within 6 months before the enrollment_x000D_&lt;br&gt;_x000D_&lt;br&gt;         12. Active form of a disease caused by the human immunodeficiency virus, syphilis,_x000D_&lt;br&gt;             hepatitis B or C_x000D_&lt;br&gt;_x000D_&lt;br&gt;         13. Anorexia, protein deficiency of any origin_x000D_&lt;br&gt;_x000D_&lt;br&gt;         14. Big-size tattoos at the injection site (deltoid muscle area), which does not allow_x000D_&lt;br&gt;             assessing the local response to the study drug/placebo administration_x000D_&lt;br&gt;_x000D_&lt;br&gt;         15. Alcohol or drug addiction in the past medical history_x000D_&lt;br&gt;_x000D_&lt;br&gt;         16. Participation in any other interventional clinical trial_x000D_&lt;br&gt;_x000D_&lt;br&gt;         17. Any other condition that the study physician considers as a barrier to the trial_x000D_&lt;br&gt;             completion as per the protocol_x000D_&lt;br&gt;_x000D_&lt;br&gt;         18. Study center staff or other employees directly involved in the trial, or their_x000D_&lt;br&gt;             families._x000D_&lt;br&gt;_x000D_&lt;br&gt;        If a subject has any contraindications to vaccination based on the Guidelines on Detection,_x000D_&lt;br&gt;        Investigation and Prevention, of Vaccination-induced Side Reactions (approved by the_x000D_&lt;br&gt;        Ministry of Healthcare of Russia on Apr. 12, 2019, the vaccination may be postponed for a_x000D_&lt;br&gt;        period of time specified in the document._x000D_&lt;br&gt;</t>
  </si>
  <si>
    <t>Low-Dose Tenecteplase in Covid-19 Patients With Acture Pulmonary Embolism: A Randomized, Double-Blind, Placebo-Controlled Trial</t>
  </si>
  <si>
    <t>Drug: TNKase</t>
  </si>
  <si>
    <t>https://clinicaltrials.gov/show/NCT04558125</t>
  </si>
  <si>
    <t>Low-Dose Tenecteplase in Covid-19 Diagnosed With Pulmonary Embolism</t>
  </si>
  <si>
    <t>NCT04558125</t>
  </si>
  <si>
    <t>Pulmonary Embolism;COVID</t>
  </si>
  <si>
    <t>Victor E Tapson, MD</t>
  </si>
  <si>
    <t>_x000D_&lt;br&gt;        Inclusion Criteria:_x000D_&lt;br&gt;_x000D_&lt;br&gt;          1. Male or non-pregnant female adult =18 years of age, but &lt; 75 years of age at time of_x000D_&lt;br&gt;             enrollment._x000D_&lt;br&gt;_x000D_&lt;br&gt;          2. Has laboratory-confirmed SARS-CoV-2 infection as determined by PCR, or other_x000D_&lt;br&gt;             commercial or public health assay in any specimen &lt; 14 days prior to randomization._x000D_&lt;br&gt;_x000D_&lt;br&gt;          3. Acute intermediate-risk pulmonary embolism defined as:_x000D_&lt;br&gt;_x000D_&lt;br&gt;               -  Presence of acute pulmonary embolism confirmed by diagnostic imaging (computed_x000D_&lt;br&gt;                  tomographic angiography, ventilation-perfusion scan, or invasive pulmonary_x000D_&lt;br&gt;                  angiography) AND_x000D_&lt;br&gt;_x000D_&lt;br&gt;               -  Presence of clot burden with at least one lobar artery involved AND_x000D_&lt;br&gt;_x000D_&lt;br&gt;               -  Abnormal right ventricular (RV) function by echocardiography, AND_x000D_&lt;br&gt;_x000D_&lt;br&gt;               -  Elevated troponin-I or troponin-T as defined by local lab reference ranges._x000D_&lt;br&gt;_x000D_&lt;br&gt;          4. Subject (or legally authorized representative) provides written informed consent prior_x000D_&lt;br&gt;             to the performance of any study procedures._x000D_&lt;br&gt;_x000D_&lt;br&gt;          5. In the Investigator's judgement, patient has the ability to comply with the study_x000D_&lt;br&gt;             protocol, and understands and agrees to comply with planned TNK bolus versus placebo._x000D_&lt;br&gt;_x000D_&lt;br&gt;        Exclusion Criteria:_x000D_&lt;br&gt;_x000D_&lt;br&gt;          1. Anticipated transfer to another hospital (which is not a study site) within 72 hours_x000D_&lt;br&gt;_x000D_&lt;br&gt;          2. Allergy or contraindications to TNK_x000D_&lt;br&gt;_x000D_&lt;br&gt;          3. Contraindications to systemic anticoagulation_x000D_&lt;br&gt;_x000D_&lt;br&gt;          4. Active bleeding_x000D_&lt;br&gt;_x000D_&lt;br&gt;          5. Known significant bleeding risk (although recent exposure to aspirin or any other_x000D_&lt;br&gt;             antiplatelet therapy is not an exclusion criterion). While there is no specific_x000D_&lt;br&gt;             hemoglobin cut-off value for enrollment, Investigators will gauge the severity /_x000D_&lt;br&gt;             stability of the Hgb and exclude patients deemed inappropriate._x000D_&lt;br&gt;_x000D_&lt;br&gt;          6. Major GI or GU bleed within the past 3 weeks_x000D_&lt;br&gt;_x000D_&lt;br&gt;          7. History of hemorrhagic stroke_x000D_&lt;br&gt;_x000D_&lt;br&gt;          8. History of acute ischemic stroke in the last 90 days_x000D_&lt;br&gt;_x000D_&lt;br&gt;          9. High-risk (massive) acute PE (PE associated with hypotension (systolic BP &lt; 90 mmHg_x000D_&lt;br&gt;             for &gt; 15 min)._x000D_&lt;br&gt;_x000D_&lt;br&gt;         10. PE associated with syncope and any degree of head trauma_x000D_&lt;br&gt;_x000D_&lt;br&gt;         11. PE meeting criteria for intermediate-risk PE and thus for enrollment, but with_x000D_&lt;br&gt;             clinical evidence of deterioration such that the Investigator deems the patient not_x000D_&lt;br&gt;             appropriate for enrollment._x000D_&lt;br&gt;_x000D_&lt;br&gt;         12. Administration of thrombolytic agent within the previous 7 days_x000D_&lt;br&gt;_x000D_&lt;br&gt;         13. Pulmonary thrombectomy within the previous 30 days_x000D_&lt;br&gt;_x000D_&lt;br&gt;         14. Uncontrolled hypertension defined as systolic blood pressure &gt;180 mm Hg and/or_x000D_&lt;br&gt;             diastolic blood pressure &gt;110 mm Hg at randomization_x000D_&lt;br&gt;_x000D_&lt;br&gt;         15. Severe ARDS (P/F ratio &lt; 100)_x000D_&lt;br&gt;_x000D_&lt;br&gt;         16. Platelet count lower than 80,000/mm3_x000D_&lt;br&gt;_x000D_&lt;br&gt;         17. Known hereditary or acquired hemorrhagic diathesis, coagulation factor deficiency;_x000D_&lt;br&gt;             recent oral anticoagulant therapy with INR &gt;1.7_x000D_&lt;br&gt;_x000D_&lt;br&gt;         18. Arterial puncture at a non-compressible site within the past 5 days_x000D_&lt;br&gt;_x000D_&lt;br&gt;         19. Prior brain surgery_x000D_&lt;br&gt;_x000D_&lt;br&gt;         20. Severe trauma in the prior 2 weeks_x000D_&lt;br&gt;_x000D_&lt;br&gt;         21. Major surgery in the prior 2 weeks_x000D_&lt;br&gt;_x000D_&lt;br&gt;         22. Brain malignancy / metastases, brain tumor in past 5 years_x000D_&lt;br&gt;_x000D_&lt;br&gt;         23. Brain AVM or ruptured aneurysm at any time_x000D_&lt;br&gt;_x000D_&lt;br&gt;         24. Acute myocardial infarction or history of myocardial infarction within the past 3_x000D_&lt;br&gt;             weeks or cardiac arrest during hospitalization_x000D_&lt;br&gt;_x000D_&lt;br&gt;         25. Cardiac tamponade_x000D_&lt;br&gt;_x000D_&lt;br&gt;         26. Lumbar puncture with in past 7 days_x000D_&lt;br&gt;_x000D_&lt;br&gt;         27. Known abdominal or thoracic aneurysm_x000D_&lt;br&gt;_x000D_&lt;br&gt;         28. Acute or chronic renal failure requiring dialysis_x000D_&lt;br&gt;_x000D_&lt;br&gt;         29. Chronic liver failure (acutely elevated liver function tests not an exclusion_x000D_&lt;br&gt;             criterion)_x000D_&lt;br&gt;_x000D_&lt;br&gt;         30. Bacterial endocarditis at time of study entry_x000D_&lt;br&gt;_x000D_&lt;br&gt;         31. Seizure during pre-hospital course or during hospitalization for COVID-19_x000D_&lt;br&gt;_x000D_&lt;br&gt;         32. Currently on ECMO_x000D_&lt;br&gt;_x000D_&lt;br&gt;         33. Pregnancy, lactation or parturition within the previous 30 days_x000D_&lt;br&gt;_x000D_&lt;br&gt;         34. Patients, in whom, in the opinion of the Investigator, are critically ill from_x000D_&lt;br&gt;             concomitant comorbid cardiopulmonary disease, and unlikely to benefit._x000D_&lt;br&gt;_x000D_&lt;br&gt;         35. Any other condition that the Investigator felt would place the patient at increased_x000D_&lt;br&gt;             risk if the investigational therapy were initiated_x000D_&lt;br&gt;_x000D_&lt;br&gt;         36. Previous enrollment in this study_x000D_&lt;br&gt;</t>
  </si>
  <si>
    <t>Percent improvement in shock index (defined as heart rate divided by systolic blood pressure) 6 hours after the TNK/placebo bolus.</t>
  </si>
  <si>
    <t>Multicenter, adaptive, randomized, placebo-controlled, double blind, parallel-group Phase 2/3 trial, to study efficacy and safety of two doses of raloxifene in adult paucisymptomatic COVID-19 patients. - RLX0120</t>
  </si>
  <si>
    <t>&lt;br&gt;Trade Name: RALOXIFENE SANDOZ -  60 MG COMPRESSE RIVESTITE CON FILM 14 COMPRESSE IN BLISTER PVC/PE/PVDC/AL&lt;br&gt;Product Name: Raloxifene&lt;br&gt;Product Code: [Raloxifene]&lt;br&gt;Pharmaceutical Form: Capsule, hard&lt;br&gt;INN or Proposed INN: RALOXIFENE CLORIDRATO&lt;br&gt;CAS Number: 84449-90-1&lt;br&gt;Current Sponsor code: raloxifene cloridrato&lt;br&gt;Concentration unit: mg milligram(s)&lt;br&gt;Concentration type: equal&lt;br&gt;Concentration number: 60-&lt;br&gt;Pharmaceutical form of the placebo: Capsule, hard&lt;br&gt;Route of administration of the placebo: Oral use&lt;br&gt;&lt;br&gt;</t>
  </si>
  <si>
    <t>https://www.clinicaltrialsregister.eu/ctr-search/search?query=eudract_number:2020-003936-25</t>
  </si>
  <si>
    <t>Trial to study efficacy and safety of two doses of raloxifene in adult paucisymptomatic COVID-19 patients</t>
  </si>
  <si>
    <t>EUCTR2020-003936-25-IT</t>
  </si>
  <si>
    <t xml:space="preserve">Controlled: yes
Randomised: yes
Open: no
Single blind: no
Double blind: yes
Parallel group: yes
Cross over: no
Other: no
If controlled, specify comparator, Other Medicinial Product: no
Placebo: yes
Other: no
Number of treatment arms in the trial: 3
</t>
  </si>
  <si>
    <t>Adult paucisymptomatic COVID-19 patients &lt;br&gt;MedDRA version: 20.0
Level: HLGT
Classification code 10047438
Term: Viral infectious disorders
System Organ Class: 10021881 - Infections and infestations
;Therapeutic area: Diseases [C] - Virus Diseases [C02]</t>
  </si>
  <si>
    <t>Flavio.Mantelli@dompe.com</t>
  </si>
  <si>
    <t>Inclusion criteria: &lt;br&gt;1.	Subject (or legally authorized representative) provides igormed consent prior to initiation of any study procedures; &lt;br&gt;2.	Males and females &gt;= 50 years old at time of enrolment;&lt;br&gt;3.	Understands and agrees to comply with planned study procedures, has the availability of an email address as well as an Internet connection at domicile location &lt;br&gt;4.	Agrees to the collection of nasopharyngeal swabs and venous blood samples per protocol;&lt;br&gt;5.	Has laboratory-confirmed SARS-CoV-2 infection as determined by an approved molecular test (PCR) in Italy within 7 days of randomization;&lt;br&gt;6.	Complains since less than 7 days before positive result to swab, at least one of the following symptoms with mild to moderate intensity: fever, dyspnea, headache, cough, dysgeusia, conjunctivitis, vomiting, diarrhea, anosmia, muscle or body aches;&lt;br&gt;7.	No need of supplemental oxygen therapy, mechanical ventilation; &lt;br&gt;8.	Females of child-bearing potential and with an active sexual life must not wish to get pregnant within 30 days after the end of the study and must be using at least one of the following reliable methods of contraception:&lt;br&gt;  a.	Systemic, implantable, transdermal, or injectable contraceptives for at least 2 months before the screening visit until 30 days after final visit&lt;br&gt;  b.	A non-hormonal intrauterine device [IUD] or female condom with spermicide or contraceptive sponge with spermicide or diaphragm with spermicide or cervical cap with spermicide for at least 2 months before the screening visit until 30 days after final visit&lt;br&gt;  c.	A male sexual partner who agrees to use a male condom with spermicide&lt;br&gt;  d.	A sterile sexual partner&lt;br&gt;Female participants of non-child-bearing potential or in post-menopausal status for at least 1 year will be admitted. For all female subjects, with child-bearing potential, pregnancy test result must be negative before first drug intake on T7 and T14.&lt;br&gt;Are the trial subjects under 18? no&lt;br&gt;Number of subjects for this age range: &lt;br&gt;F.1.2 Adults (18-64 years) yes&lt;br&gt;F.1.2.1 Number of subjects for this age range 15&lt;br&gt;F.1.3 Elderly (&gt;=65 years) yes&lt;br&gt;F.1.3.1 Number of subjects for this age range 135&lt;br&gt;</t>
  </si>
  <si>
    <t>Exclusion criteria: &lt;br&gt;Patients who meet any of the following criteria are NOT eligible for inclusion in the study.&lt;br&gt;1.	Being totally asymptomatic for less than 7 days before positive result to swab &lt;br&gt;2.	Requires supplemental oxygen therapy or mechanical ventilation;&lt;br&gt;3.	Being already under raloxifene or other SERM treatment for another medical condition at the time of randomization;&lt;br&gt;4.	Being concurrently involved in another trial or participation in any clinical trial for 1 months before this study. The 1-month interval is calculated as the time between the last visit of the previous study and the first day of the present study (date of the electronic informed consent signature);&lt;br&gt;5.	Clinically significant abnormal physical findings which could interfere with the objectives of the study;&lt;br&gt;6.	Diseases:&lt;br&gt;a)	HIV infection (based on the anamnesis),&lt;br&gt;b)	history of stroke and/or venous thromboembolism,&lt;br&gt;c)	known severe renal impairment: Chronic Kidney Disease (CKD) stage 3 or higher (eGFR &lt;60 ml/min/m2), or CKD stage 4 or higher (eGFR &lt;15 ml/min/m2),&lt;br&gt;d)	known liver injury (Child-Pugh Class A or higher);&lt;br&gt;e)	signs or symptoms of endometrial cancer;&lt;br&gt;f)	presence of hypoalbuminemia (albumin &lt; 3.5 g/dL) that may interfere with the aim of the study.&lt;br&gt;7.	Autoimmune diseases receiving therapy at the time of randomization;&lt;br&gt;8.	Risk of venous thrombosis or any condition/disease that could bring to an extended period of immobilization;&lt;br&gt;9.	Ascertained or presumptive hypersensitivity to the active principles (raloxifene) and/or excipients or allergic reactions in general, which the Investigator considers may affect the outcome of the study;&lt;br&gt;10.	Medications: in particular cholestyramine (or any ion exchange resin), medications used in treatment of early or advanced breast cancer (including adjuvant therapy), warfarin,  use of any antiretroviral medication, any drug that cannot be co-administered with the experimental compound.&lt;br&gt;11.	Pregnancy: positive or missing pregnancy test at screening visit or day 1, pregnant or lactating women;&lt;br&gt;12.	Women of childbearing potential and fertile men who doesn‚Äôt agree to use at least one primary form of contraception for the duration of the study.&lt;br&gt;</t>
  </si>
  <si>
    <t>Main Objective: -	evaluation of the effectiveness of therapy in reducing the proportion of subjects who still have viruses in the upper airways after 7 days of therapy;&lt;br&gt;-	evaluation of the effectiveness of therapy in reducing the proportion of subjects who requires supplemental oxygen therapy and/or mechanical ventilation within 14 days of starting therapy.;Primary end point(s): Virologic outcome. Proportion of participants with undetectable SARS-CoV-2at PCR at day 7 after randomization.&lt;br&gt;Clinical outcome. Proportion of participants who not requires supplemental oxygen therapy (NEWS &lt;=2) and/or mechanical ventilation at day 14 after randomization.;Timepoint(s) of evaluation of this end point: Virologic outcome: at day 7 after randomization.&lt;br&gt;Clinical outcome: at day 14 after randomization.;Secondary Objective: -	evaluation of the effectiveness of therapy in reducing the proportion of subjects who still have viruses in the upper airways after 14 and 28 days of therapy;&lt;br&gt;-	evaluation of the effectiveness of therapy in reducing the proportion of subject patients who requires supplemental oxygen therapy and/or mechanical ventilation within 7 or 28 days of starting therapy;&lt;br&gt;-	7, 14 and 28 days drug safety and tolerability profile;&lt;br&gt;-	Assessment of body temperature, blood and biochemical parameters between T0 and T28.</t>
  </si>
  <si>
    <t>A clinical study to evaluate the role of MEDITATION (MINDFUL HAPPINESS) as an adjunct therapy in asymptomatic and mildly symptomatic covid-19 confirmed cases</t>
  </si>
  <si>
    <t>Intervention1: Meditation (Mindful Happiness): Arm A subjects will be advocated to perform meditation (Mindful Happiness) as an adjunct therapy along with standard of care&lt;br&gt;Control Intervention1: Standard care of therapy: Arm B will only receive standard care of therapy&lt;br&gt;The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</si>
  <si>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http://www.ctri.nic.in/Clinicaltrials/pmaindet2.php?trialid=45920</t>
  </si>
  <si>
    <t>A clinical study to assess the effects of MEDITATION (MINDFUL HAPPINESS) as an additional therapy in asymptomatic and mildly symptomatic covid-19 confirmed cases</t>
  </si>
  <si>
    <t>CTRI/2020/08/027032</t>
  </si>
  <si>
    <t>Sonalika Social development Society</t>
  </si>
  <si>
    <t>TrialGuna, 467, 3rd Floor, 1st Main, 4th Cross Rd, Royal County Layout, 2nd Block, 8th Phase, Bengaluru, Karnataka 560083 467, 3rd Floor, 1st Main, 4th Cross Rd, Royal County Layout, 2nd Block, 8th Phase, Bengaluru, Karnataka 560083</t>
  </si>
  <si>
    <t>bhagee_252@yahoo.com</t>
  </si>
  <si>
    <t>Wow Power Yoga</t>
  </si>
  <si>
    <t>Inclusion criteria: 1.	Male female subjects of age group between 18 √¢?? 60 years &lt;br/ &gt;&lt;br&gt;2.	Subjects who are COVID-19 confirmed cases, with mild severity presenting with signs and symptoms qualifying for low clinical risk (NEWS scoring 0-4) &lt;br/ &gt;&lt;br&gt;3.	Subjects with SARS-CoV-2 RT-PCR confirmed COVID-19 positive with 72 hours from symptom onset or patient within 48 hours after laboratory diagnosis (SARS-CoV-2 RT-PCR) &lt;br/ &gt;&lt;br&gt;4.	Subjects who are literate in English &lt;br/ &gt;&lt;br&gt;5.	Female of childbearing potential willing to follow reliable and strict contraceptive measures &lt;br/ &gt;&lt;br&gt;6.	Subjects judged to be reliable for compliance for performing meditation and capable of recording the effects of the meditation and motivated in receiving benefits from the meditation and compliance to quarantine procedure (as per prevailing guidelines) &lt;br/ &gt;&lt;br&gt;7.	Willingness to provide written inform consent to participate in the study &lt;br/ &gt;&lt;br&gt;</t>
  </si>
  <si>
    <t>Exclusion criteria: 1.	Confirmed COVID-19 positive cases with NEWS scoring system √¢?¬• 5 &lt;br/ &gt;&lt;br&gt;2.	Individual with acute respiratory distress presenting with RR &gt;24/minute, SaO2/SPO2√¢?¬§94 % in room air condition, or the PaO2/FiO2 ratio  &lt;300mgHg &lt;br/ &gt;&lt;br&gt;3.	Those who are regular practitioners of pranayama or meditation, defined as practicing any method of pranayama or meditation or both for at least 50 % of days in the last 1-month period &lt;br/ &gt;&lt;br&gt;4.	Pregnant and breast-feeding females &lt;br/ &gt;&lt;br&gt;5.	Recent history of significant lung disease like Asthma or Chronic Obstructive Lung Disease (COPD). &lt;br/ &gt;&lt;br&gt;6.	Those who have pre-existing severe mental illnesses such as Bipolar disorder or schizophrenia &lt;br/ &gt;&lt;br&gt;7.	Severe sleep problems defined as less than 3 hours of sleep every day for the preceding 7 days &lt;br/ &gt;&lt;br&gt;8.	Suffering from Immunocompromising conditions or taking any immunosuppressing therapy &lt;br/ &gt;&lt;br&gt;9.	Subjects suffering from severe and uncontrolled metabolic, endocrinal, cardiac/ renal/liver disease. &lt;br/ &gt;&lt;br&gt;10.	The subject who are unable or unwilling to comply fully with the study protocol. &lt;br/ &gt;&lt;br&gt;11.	Physician makes a decision that trial involvement is not in patient√¢??s best interest, or any condition that does not allow the protocol to be followed safely. &lt;br/ &gt;&lt;br&gt;</t>
  </si>
  <si>
    <t>1) Time to Clinical Recovery (duration): 4 weeks &lt;br/ &gt;&lt;br&gt;2) Change in PSS scale from baseline between 2 arms  &lt;br/ &gt;&lt;br&gt;3) Changes in Serum Cortisol Levels from baseline &lt;br/ &gt;&lt;br&gt;4) Changes in WHO 5 QOL scale from baseline between 2 arms &lt;br/ &gt;&lt;br&gt;Timepoint: 1) Time to Clinical Recovery (duration): 4 weeks &lt;br/ &gt;&lt;br&gt;2) Change in PSS and Changes in WHO 5 QOL scale from baseline between 2 arms will be evaluated on day 1, day of discharge, day 7 from date of discharge, day 14 from date of discharge. &lt;br/ &gt;&lt;br&gt;3) Change in serum cortisol levels from baseline will be evaluated on day 1, date of discharge and 14 days after date of discharge   &lt;br/ &gt;&lt;br&gt;  &lt;br/ &gt;&lt;br&gt;</t>
  </si>
  <si>
    <t>Scheme of Primary Prevention of Infection by COVID-19, in Health Providers: Phase II Controlled Clinical Trial, to be Carried Out in Medell√≠n-Antioquia</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</si>
  <si>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</si>
  <si>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https://clinicaltrials.gov/show/NCT04420260</t>
  </si>
  <si>
    <t>Primary Prevention of Infection by COVID-19 in Health Providers</t>
  </si>
  <si>
    <t>NCT04420260</t>
  </si>
  <si>
    <t>Unidad de Investigaci√≥n Gen√©tica Molecular</t>
  </si>
  <si>
    <t>PI-Covid-19</t>
  </si>
  <si>
    <t>Beatriz H Aristizabal, PhD;Beatriz H Aristizabal, PhD</t>
  </si>
  <si>
    <t>;beatriz.aristizabal@unigem.com.co</t>
  </si>
  <si>
    <t>;3104498719</t>
  </si>
  <si>
    <t>Unidad de Investigaci√≥n Gen√©tica Molecular;</t>
  </si>
  <si>
    <t>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t>
  </si>
  <si>
    <t>Seroconversion of IgM for COVID-19.</t>
  </si>
  <si>
    <t>Collection of COVID-19 Convalescent Plasma</t>
  </si>
  <si>
    <t>Other: Plasma Donation</t>
  </si>
  <si>
    <t>https://clinicaltrials.gov/show/NCT04344015</t>
  </si>
  <si>
    <t>COVID-19 Plasma Collection</t>
  </si>
  <si>
    <t>NCT04344015</t>
  </si>
  <si>
    <t>Julie Karp, MD;Julie Karp, MD</t>
  </si>
  <si>
    <t>CovidPlasma@jefferson.edu;CovidPlasma@jefferson.edu</t>
  </si>
  <si>
    <t>215-503-4838;215-503-4838</t>
  </si>
  <si>
    <t>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t>
  </si>
  <si>
    <t>Number of plasma donations received;Number of patients who consent to plasma donation;Number of patients who screen eligible for donation</t>
  </si>
  <si>
    <t>RANDOMIZED CLINICAL TRIAL OF PARALLEL GROUPS TO COMPARE THE EFFICACY OF HYDROXYCHLOROQUINE VS. CYCLOSPORINE - HYDROXYCHLOROQUINE IN THE TREATMENT OF COVID-19 PNEUMONIA. - HYDROCYCLO STUDY</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</si>
  <si>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</si>
  <si>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https://www.clinicaltrialsregister.eu/ctr-search/search?query=eudract_number:2020-002123-11</t>
  </si>
  <si>
    <t>CLINICAL STUDY IN WHICH PATIENTS ARE RANDOMIZED TO RECEIVE HYDROXYCHLOROQUINE VS. CYCLOSPORINE - HYDROXYCHLOROQUINE TO COMPARE THEIR EFFICACY IN THE TREATMENT OF COVID-19 PNEUMONIA.</t>
  </si>
  <si>
    <t>EUCTR2020-002123-11-ES</t>
  </si>
  <si>
    <t>Tatiana Cobo Ib√°√±ez</t>
  </si>
  <si>
    <t>COVID-19 PNEUMONIA &lt;br&gt;MedDRA version: 23.0
Level: LLT
Classification code 10084383
Term: Novel COVID-19-infected pneumonia
System Organ Class: 100000004862
;Therapeutic area: Diseases [C] - Virus Diseases [C02]</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</si>
  <si>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</si>
  <si>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</si>
  <si>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</si>
  <si>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</si>
  <si>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</si>
  <si>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</si>
  <si>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</si>
  <si>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Interferon Lambda for Immediate Antiviral Therapy at Diagnosis (ILIAD): A Phase II Randomized, Double-blind, Placebo-controlled, Multicenter Trial to Evaluate the Effect of Peginterferon Lambda for the Treatment of COVID-19</t>
  </si>
  <si>
    <t>Drug: Peginterferon Lambda-1A;Other: placebo</t>
  </si>
  <si>
    <t>https://clinicaltrials.gov/show/NCT04354259</t>
  </si>
  <si>
    <t>Interferon Lambda for Immediate Antiviral Therapy at Diagnosis in COVID-19</t>
  </si>
  <si>
    <t>NCT04354259</t>
  </si>
  <si>
    <t>Sars-CoV2;Covid-19</t>
  </si>
  <si>
    <t>ILIAD</t>
  </si>
  <si>
    <t>Jordan Feld, MD;Josh Booth;Joshua Booth</t>
  </si>
  <si>
    <t>;joshua.booth@uhn.ca;joshua.booth@uhn.ca</t>
  </si>
  <si>
    <t>;(416) 340-4800;416-340-4800</t>
  </si>
  <si>
    <t>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</si>
  <si>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</si>
  <si>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Nitric Oxide Gas Inhalation Therapy in Spontaneous Breathing Patients With Mild/Moderate COVID19 Infection: a Randomized Clinical Trial</t>
  </si>
  <si>
    <t>https://clinicaltrials.gov/show/NCT04290858</t>
  </si>
  <si>
    <t>Nitric Oxide Gas Inhalation Therapy for Mild/Moderate COVID19 Infection</t>
  </si>
  <si>
    <t>NCT04290858</t>
  </si>
  <si>
    <t>Coronavirus Infections;Pneumonia, Viral;Dyspnea</t>
  </si>
  <si>
    <t>Lei Chong, MD, PhD;Lorenzo Berra, MD</t>
  </si>
  <si>
    <t>Xijing Hospital;Massachusetts General Hospital</t>
  </si>
  <si>
    <t>_x000D_&lt;br&gt;        Inclusion Criteria:_x000D_&lt;br&gt;_x000D_&lt;br&gt;          1. Laboratory confirmed COVID19 infection defined with a positive RT-PCR from any_x000D_&lt;br&gt;             specimen._x000D_&lt;br&gt;_x000D_&lt;br&gt;          2. Hospital admission with at least one of the following:_x000D_&lt;br&gt;_x000D_&lt;br&gt;               -  fever = 36.6 ¬∞C from axillary site; or = 37.2¬∞C from oral site; or = 37.6¬∞C from_x000D_&lt;br&gt;                  tympanic or rectal site._x000D_&lt;br&gt;_x000D_&lt;br&gt;               -  Respiratory rate = 24 bpm_x000D_&lt;br&gt;_x000D_&lt;br&gt;               -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4. = 8 days since onset of the symptoms_x000D_&lt;br&gt;_x000D_&lt;br&gt;        Exclusion Criteria:_x000D_&lt;br&gt;_x000D_&lt;br&gt;          1. Pregnancy, or positive pregnancy test in a predose examination_x000D_&lt;br&gt;_x000D_&lt;br&gt;          2. Open tracheostomy_x000D_&lt;br&gt;_x000D_&lt;br&gt;          3. Therapy with high flow nasal cannula_x000D_&lt;br&gt;_x000D_&lt;br&gt;          4. Clinical controindication, as deemed by the attending physician_x000D_&lt;br&gt;</t>
  </si>
  <si>
    <t>Reduction in the incidence of intubation and mechanical ventilation</t>
  </si>
  <si>
    <t>A Self - Guided, Internet - Based Intervention for Patients With Chronic Breathlessness (SELF-BREATHE): Feasibility Randomised Controlled Trial</t>
  </si>
  <si>
    <t>Other: SELF-BREATHE</t>
  </si>
  <si>
    <t>https://clinicaltrials.gov/show/NCT04574050</t>
  </si>
  <si>
    <t>SELF-BREATHE RCT for Chronic Breathlessness</t>
  </si>
  <si>
    <t>NCT04574050</t>
  </si>
  <si>
    <t>King's College Hospital NHS Trust</t>
  </si>
  <si>
    <t>Cancer;COPD;Asthma;Bronchiectasis Adult;Interstitial Lung Disease;Cystic Fibrosis;Chronic Heart Failure;Sickle Cell Disease;Renal Failure;Liver Failure;Post COVID-19;Dyspnea</t>
  </si>
  <si>
    <t>December 3, 2020</t>
  </si>
  <si>
    <t>_x000D_&lt;br&gt;        Inclusion Criteria:_x000D_&lt;br&gt;_x000D_&lt;br&gt;          -  Adults = 18 years of age, with the ability to read and type in English_x000D_&lt;br&gt;_x000D_&lt;br&gt;          -  Access to a computer, or tablet or smart phone, with internet access and the ability_x000D_&lt;br&gt;             to email_x000D_&lt;br&gt;_x000D_&lt;br&gt;          -  Chronic breathlessness (CB) defined as; breathlessness that persists (&gt;3months)_x000D_&lt;br&gt;             despite optimal pharmacological treatment of the underlying disease including cancer,_x000D_&lt;br&gt;             chronic obstructive pulmonary disease (COPD),asthma, interstitial lung disease (ILD),_x000D_&lt;br&gt;             bronchiectasis, cystic fibrosis (CF) chronic heart failure (CHF), sickle cell disease,_x000D_&lt;br&gt;             chronic renal/ liver failure or post COVID-19_x000D_&lt;br&gt;_x000D_&lt;br&gt;          -  Chronic breathlessness at rest or on exertion; MRC dysponea score &gt;2_x000D_&lt;br&gt;_x000D_&lt;br&gt;          -  Willing to engage with short-term self-guided internet-based breathlessness_x000D_&lt;br&gt;             intervention (SELF-BREATHE)_x000D_&lt;br&gt;_x000D_&lt;br&gt;          -  Able to provide informed consent_x000D_&lt;br&gt;_x000D_&lt;br&gt;        Exclusion Criteria:_x000D_&lt;br&gt;_x000D_&lt;br&gt;          -  Breathlessness of unknown cause_x000D_&lt;br&gt;_x000D_&lt;br&gt;          -  A primary diagnosis of chronic hyperventilation syndrome_x000D_&lt;br&gt;_x000D_&lt;br&gt;          -  Currently participating in a rehabilitation programme, e.g. pulmonary/cardiac_x000D_&lt;br&gt;             rehabilitation_x000D_&lt;br&gt;</t>
  </si>
  <si>
    <t>Feasibility: the number of patients recruited into this study over a 12-month period</t>
  </si>
  <si>
    <t>Controlled evaLuation of Angiotensin Receptor Blockers for COVID-19 respIraTorY Disease</t>
  </si>
  <si>
    <t>Drug: Angiotensin Receptor Blockers</t>
  </si>
  <si>
    <t>https://clinicaltrials.gov/show/NCT04394117</t>
  </si>
  <si>
    <t>NCT04394117</t>
  </si>
  <si>
    <t>The George Institute</t>
  </si>
  <si>
    <t>SARS-Cov-2;COVID-19</t>
  </si>
  <si>
    <t>CLARITY</t>
  </si>
  <si>
    <t>Meg Jardine;Meg Jardine</t>
  </si>
  <si>
    <t>;mjardine@georgeinstitute.org.au</t>
  </si>
  <si>
    <t>;+61 2 8052 4530</t>
  </si>
  <si>
    <t>The George Institute;</t>
  </si>
  <si>
    <t>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t>
  </si>
  <si>
    <t>7-Point National Institute of Health Clinical Health Score</t>
  </si>
  <si>
    <t>COVID-FISETIN: A Phase 2 Placebo-Controlled Pilot Study in Covid-19 of Fisetin to Alleviate Dysfunction and Excessive Inflammatory Response in Hospitalized Adults</t>
  </si>
  <si>
    <t>Drug: Placebo;Drug: Fisetin</t>
  </si>
  <si>
    <t>https://clinicaltrials.gov/show/NCT04476953</t>
  </si>
  <si>
    <t>COVID-FISETIN: Pilot in Covid-19 of Fisetin to Alleviate Dysfunction and Inflammation</t>
  </si>
  <si>
    <t>NCT04476953</t>
  </si>
  <si>
    <t>James L Kirkland</t>
  </si>
  <si>
    <t>_x000D_&lt;br&gt;        Inclusion Criteria - Patients must meet all of the following inclusion criteria to be_x000D_&lt;br&gt;        enrolled in this study._x000D_&lt;br&gt;_x000D_&lt;br&gt;          1. Men or women 60 years of age or older_x000D_&lt;br&gt;_x000D_&lt;br&gt;             OR_x000D_&lt;br&gt;_x000D_&lt;br&gt;             Age 18 - 59 years WITH at least one of the following comorbidities:_x000D_&lt;br&gt;_x000D_&lt;br&gt;               -  BMI greater than or equal to 35_x000D_&lt;br&gt;_x000D_&lt;br&gt;               -  Diabetes_x000D_&lt;br&gt;_x000D_&lt;br&gt;               -  Asthma/ Chronic Obstructive Pulmonary Disease (COPD)_x000D_&lt;br&gt;_x000D_&lt;br&gt;               -  Previous Myocardial Infarction_x000D_&lt;br&gt;_x000D_&lt;br&gt;               -  Previous Stroke/ Cerebrovascular Accident (CVA)_x000D_&lt;br&gt;_x000D_&lt;br&gt;               -  Hypertension/ Atherosclerosis/ Peripheral Vascular Disease_x000D_&lt;br&gt;_x000D_&lt;br&gt;               -  Smoking and/or vaping_x000D_&lt;br&gt;_x000D_&lt;br&gt;               -  Other conditions associated with senescent cell accumulation (i.e. previous_x000D_&lt;br&gt;                  chemotherapy or radiation)_x000D_&lt;br&gt;_x000D_&lt;br&gt;          2. SpO2 greater than or equal to 85% on room air within previous 72 hours AND 2 L of_x000D_&lt;br&gt;             oxygen or less by nasal cannula (or on room air) at time of enrollment._x000D_&lt;br&gt;_x000D_&lt;br&gt;          3. Willing and able to provide written informed consent or have a legally authorized_x000D_&lt;br&gt;             representative (LAR) who will provide informed consent._x000D_&lt;br&gt;_x000D_&lt;br&gt;          4. SARS-CoV-2 infection confirmed by PCR test at Mayo Clinic's Central Laboratory within_x000D_&lt;br&gt;             72 hours before randomization._x000D_&lt;br&gt;_x000D_&lt;br&gt;        Exclusion Criteria - Patients who meet any of the following exclusion criteria are not to_x000D_&lt;br&gt;        be enrolled in this study._x000D_&lt;br&gt;_x000D_&lt;br&gt;        General Exclusion Criteria_x000D_&lt;br&gt;_x000D_&lt;br&gt;          1. Presence of any condition that the Investigator or the subject's attending physician_x000D_&lt;br&gt;             believes would put the subject at risk or would preclude the patient from successfully_x000D_&lt;br&gt;             completing the trial._x000D_&lt;br&gt;_x000D_&lt;br&gt;          2. Mechanically-ventilated (including V-V ECMO or V-A ECMO)._x000D_&lt;br&gt;_x000D_&lt;br&gt;          3. Severe or critical CoV (WHO/ NIH Categorization; Table 3) at time of randomization._x000D_&lt;br&gt;_x000D_&lt;br&gt;          4. Pregnant and/or lactating. Women of childbearing potential (WCBP) must have a negative_x000D_&lt;br&gt;             pregnancy test within 72 hours prior to randomization._x000D_&lt;br&gt;_x000D_&lt;br&gt;          5. WCBP who are unwilling to abstain from sex or use an adequate method of contraception_x000D_&lt;br&gt;             from the time of the first IP administration through 48 hours after the last IP_x000D_&lt;br&gt;             administration. (Section 5.10)_x000D_&lt;br&gt;_x000D_&lt;br&gt;          6. Men who are unwilling to abstain from sex with WCBP or use an adequate method of_x000D_&lt;br&gt;             contraception from the time of the first IP administration through 48 hours after the_x000D_&lt;br&gt;             last IP administration. (Section 5.10)_x000D_&lt;br&gt;_x000D_&lt;br&gt;             Laboratory Exclusion Criteria_x000D_&lt;br&gt;_x000D_&lt;br&gt;          7. Total bilirubin &gt;3X upper limit of normal or as per clinical judgment._x000D_&lt;br&gt;_x000D_&lt;br&gt;          8. Serum aspartate transaminase (AST) or alanine aminotransferase (ALT) &gt;4x the upper_x000D_&lt;br&gt;             limits of normal or as per clinical judgment._x000D_&lt;br&gt;_x000D_&lt;br&gt;          9. Hemoglobin &lt;7 g/dL; white blood cell count = 2,000/mm3 (&lt; or = 2.0 x 109/L) or &gt; or =_x000D_&lt;br&gt;             20,000/mm3 (&gt; or = 20 x 109/L); platelet count &lt; or = 60,000/¬µL (&lt; or = 60 x 109/L);_x000D_&lt;br&gt;             absolute neutrophil count &lt; or = 1 x 109/L; lymphocyte count &lt;0.5 x 109/L at screening_x000D_&lt;br&gt;             or as per clinical judgment._x000D_&lt;br&gt;_x000D_&lt;br&gt;         10. Unstable (as per clinical judgment) major cardiovascular, renal, endocrine,_x000D_&lt;br&gt;             immunological, or hepatic disorder._x000D_&lt;br&gt;_x000D_&lt;br&gt;         11. eGFR &lt;25 ml/ min/ 1.73 m2 or as per clinical judgment._x000D_&lt;br&gt;_x000D_&lt;br&gt;         12. Plasma glucose &gt;300 or as per clinical judgment._x000D_&lt;br&gt;_x000D_&lt;br&gt;         13. Cystatin C &gt;3x upper limit of normal or as per clinical judgment._x000D_&lt;br&gt;_x000D_&lt;br&gt;             Clinical History Exclusion Criteria_x000D_&lt;br&gt;_x000D_&lt;br&gt;         14. Human immunodeficiency virus infection._x000D_&lt;br&gt;_x000D_&lt;br&gt;         15. Known active hepatitis B or C infection._x000D_&lt;br&gt;_x000D_&lt;br&gt;         16. Invasive fungal infection._x000D_&lt;br&gt;_x000D_&lt;br&gt;         17. Uncontrolled (as per clinical judgement) pleural/pericardial effusions or ascites._x000D_&lt;br&gt;_x000D_&lt;br&gt;         18. New/active invasive cancer except non-melanoma skin cancers._x000D_&lt;br&gt;_x000D_&lt;br&gt;             Medication Exclusion Criteria (See Appendices 1-3 for additional information)_x000D_&lt;br&gt;_x000D_&lt;br&gt;         19. Known hypersensitivity or allergy to Fisetin._x000D_&lt;br&gt;_x000D_&lt;br&gt;         20. Patients currently using medications which utilize CYP450 2C9 for metabolism. These_x000D_&lt;br&gt;             medications include: Fosphenytoin, Phenytoin, Warfarin, Glimepiride, Diclofenac,_x000D_&lt;br&gt;             Bosentan, and Glyburide. Patients taking Losartan may participate if Losartan can be_x000D_&lt;br&gt;             held until study Day 3 and the patient is otherwise eligible._x000D_&lt;br&gt;_x000D_&lt;br&gt;         21. Patients currently using medications which utilize CYP2C9, CYP2C19, CYP1A2, OATP1B1._x000D_&lt;br&gt;             These medications include: Olanzapine, Clozapine, Theophylline, Tizanidine, Warfarin,_x000D_&lt;br&gt;             Rameltoen, Tacrine, Duloxetine, Mexiletine, Riluzole, and Atomoxetine. Patients taking_x000D_&lt;br&gt;             Colchicine may participate if Colchicine can be reduced by half until study Day 3 and_x000D_&lt;br&gt;             the patient is otherwise eligible. Patients taking Venlafaxine may participate if_x000D_&lt;br&gt;             Venlafaxine can be held until study Day 3 and the patient is otherwise eligible._x000D_&lt;br&gt;_x000D_&lt;br&gt;         22. Patients currently using medications which are strong inhibitors of CYP3A4. These_x000D_&lt;br&gt;             medications include: Atazanavir, Ceritinib, Clarithromycin, Darunavir, Idelalisib,_x000D_&lt;br&gt;             Indinavir, Itraconazole, Ketoconazole, Lopinavir, Mefipristone, Nefazodone,_x000D_&lt;br&gt;             Nelfinavir, Ombitasivir-paritaprevir-ritonivir,_x000D_&lt;br&gt;             Ombitasivir-paritaprevir-ritonivir-plus dasabuvir, Posaconazole, Saquinavir,_x000D_&lt;br&gt;             Telithromycin, Tucatinib, and Voriconazole._x000D_&lt;br&gt;_x000D_&lt;br&gt;         23. Patients currently using antifungals. If antifungals are absolutely necessary from an_x000D_&lt;br&gt;             infectious disease perspective, then they will be allowed only if the levels are_x000D_&lt;br&gt;             subtherapeutic or therapeutic._x000D_&lt;br&gt;_x000D_&lt;br&gt;         24. Patients currently using any of the following medications (unless willing to_x000D_&lt;br&gt;             discontinue the medication during the study):_x000D_&lt;br&gt;_x000D_&lt;br&gt;               -  Cardiac: digoxin, flecainide, amiodarone_x000D_&lt;br&gt;_x000D_&lt;br&gt;               -  Psychiatric: lithium, thioridazine_x000D_&lt;br&gt;_x000D_&lt;br&gt;               -  Neurologic: carbamazepine, phenobarbital_x000D_&lt;br&gt;_x000D_&lt;br&gt;               -  Antimicrobial/fungal: aminoglycosides (e.g. amikacin, gentamicin, kanamycin,_x000D_&lt;br&gt;                  neomycin, netilmicin, paromomysin, streptomycin, tobramycin), rifampin_x000D_&lt;br&gt;_x000D_&lt;br&gt;               -  Anticoagulants/ Antiplatelets: warfarin_x000D_&lt;br&gt;_x000D_&lt;br&gt;               -  Others: methotrexate, nitroglycerin, St. John's wort, tyrosine kinase inhibitors,_x000D_&lt;br&gt;                  tacrine, diclofenac_x000D_&lt;br&gt;_x000D_&lt;br&gt;         25. Participation in other clinical trials involving treatment for COVID-19. Note that_x000D_&lt;br&gt;             institutional standard of care treatment of COVID-19 including glucocorticoids,_x000D_&lt;br&gt;             hydroxychloroquine, azithromycin and/or remdesivir are not excluded from the study._x000D_&lt;br&gt;</t>
  </si>
  <si>
    <t>Serious Adverse Events;Change in oxygenation status</t>
  </si>
  <si>
    <t>Phase 2, Double-blind, Randomized, Placebo-controlled Study of NasoVAX in the Prevention of Clinical Worsening in Patients With Early Coronavirus Infectious Disease 2019 (COVID-19)</t>
  </si>
  <si>
    <t>Biological: NasoVAX;Other: Placebo</t>
  </si>
  <si>
    <t>https://clinicaltrials.gov/show/NCT04442230</t>
  </si>
  <si>
    <t>NasoVAX in Patients With Early Coronavirus Infectious Disease 2019 (COVID-19)</t>
  </si>
  <si>
    <t>NCT04442230</t>
  </si>
  <si>
    <t>Altimmune, Inc.</t>
  </si>
  <si>
    <t>Christine Orlando</t>
  </si>
  <si>
    <t>corlando@altimmune.com</t>
  </si>
  <si>
    <t>(240) 654-1450</t>
  </si>
  <si>
    <t>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18 years of age and older_x000D_&lt;br&gt;_x000D_&lt;br&gt;          3. Early COVID-19, defined as one or more symptom(s) of fever (oral temperature = 100.4_x000D_&lt;br&gt;             degrees F), cough, or shortness of breath, onset of these symptoms within 72 hours of_x000D_&lt;br&gt;             screening, and confirmation of SARS-CoV-2 infection by a polymerase chain reaction_x000D_&lt;br&gt;             (PCR)-based or rapid antigen diagnostic._x000D_&lt;br&gt;_x000D_&lt;br&gt;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(Centers for_x000D_&lt;br&gt;             Disease Control 2020), which based on ongoing review of efficacy and safety data, the_x000D_&lt;br&gt;             DMC may remove part or all of these risk factors if preliminary data show no signal_x000D_&lt;br&gt;             for adverse or paradoxical effects:_x000D_&lt;br&gt;_x000D_&lt;br&gt;               1. Severe obesity, defined as body mass index = 40 kg/m2_x000D_&lt;br&gt;_x000D_&lt;br&gt;               2. History of:_x000D_&lt;br&gt;_x000D_&lt;br&gt;                    -  Severe cardiovascular disease, including but not limited to congestive heart_x000D_&lt;br&gt;                       failure, coronary artery disease, congenital heart disease,_x000D_&lt;br&gt;                       cardiomyopathies, or pulmonary hypertension_x000D_&lt;br&gt;_x000D_&lt;br&gt;                    -  Diabetes mellitus_x000D_&lt;br&gt;_x000D_&lt;br&gt;                    -  Chronic or current vaping or cigarette smoking_x000D_&lt;br&gt;_x000D_&lt;br&gt;                    -  Chronic kidney disease requiring dialysis_x000D_&lt;br&gt;_x000D_&lt;br&gt;                    -  Chronic liver disease, including but not limited to chronic viral hepatitis,_x000D_&lt;br&gt;                       non-alcoholic steatohepatitis, or cirrhosis of any cause_x000D_&lt;br&gt;_x000D_&lt;br&gt;                    -  Hemoglobin disorder, including sickle cell disease and thalassemia_x000D_&lt;br&gt;_x000D_&lt;br&gt;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including but not limited to_x000D_&lt;br&gt;             poorly controlled HIV, or treatments known to affect the immune system, including but_x000D_&lt;br&gt;             not limited to oral or intravenous corticosteroids, alkylating drugs, antimetabolites,_x000D_&lt;br&gt;             cytotoxic drugs, radiation, immune-modulating biologics (including interleukin [IL]-6,_x000D_&lt;br&gt;             IL-12, Janus kinase inhibitors or antagonists), and cancer treatments, within 30 days_x000D_&lt;br&gt;             of Screening, or anticipated use within 6 months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t>
  </si>
  <si>
    <t>Proportion of patients with clinical worsening</t>
  </si>
  <si>
    <t>CATALYST - A randomised phase II proof of principle multi-arm multi-stage trial designed to guide the selection of interventions for phase III trials in hospitalised patients with COVID-19 infection. - CATALYST - An Early Phase Platform Trial in COVID-19</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</si>
  <si>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</si>
  <si>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https://www.clinicaltrialsregister.eu/ctr-search/search?query=eudract_number:2020-001684-89</t>
  </si>
  <si>
    <t>A clinical trial to gather information on the safety and effectiveness of drugs in patients with the COVID-19 infection, that could be used in larger trials.</t>
  </si>
  <si>
    <t>EUCTR2020-001684-89-GB</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</si>
  <si>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</si>
  <si>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COVID-19 &lt;br&gt;MedDRA version: 20.1
Level: HLT
Classification code 10047468
Term: Viral lower respiratory tract infections
System Organ Class: 100000004855
;Therapeutic area: Diseases [C] - Virus Diseases [C02]</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</si>
  <si>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</si>
  <si>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</si>
  <si>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Main Objective: The primary objective of the CATALYST Trial are to measure the change over time in the amount of oxygen being carried in the blood compared to the amount of oxygen being breathed in, in patients with COVID-19. &lt;br&gt;;Timepoint(s) of evaluation of this end point: measured from baseline to day 14;Primary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t>
  </si>
  <si>
    <t>Clinical Study of Chloroquine Phosphate in the Treatment of Severe Novel Coronavirus Pneumonia (COVID-19)</t>
  </si>
  <si>
    <t>Experimental group:Chloroquine Phosphate;Control group:No;</t>
  </si>
  <si>
    <t>http://www.chictr.org.cn/showproj.aspx?proj=49218</t>
  </si>
  <si>
    <t>ChiCTR2000029988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</si>
  <si>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</si>
  <si>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</si>
  <si>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Evaluation of the Efficacy and Safety of PTC299 in Hospitalized Subjects With COVID-19 (FITE19)</t>
  </si>
  <si>
    <t>Drug: PTC299;Other: SOC;Drug: Placebo</t>
  </si>
  <si>
    <t>https://clinicaltrials.gov/show/NCT04439071</t>
  </si>
  <si>
    <t>A Study to Evaluate Efficacy and Safety of PTC299 in Hospitalized Participants With Coronavirus (COVID-19)</t>
  </si>
  <si>
    <t>NCT04439071</t>
  </si>
  <si>
    <t>PTC Therapeutics</t>
  </si>
  <si>
    <t>United States;Australia;Brazil;Spain;Australia;Brazil;Spain;United States</t>
  </si>
  <si>
    <t>Pneumonia;COVID-19;Coronavirus</t>
  </si>
  <si>
    <t>FITE19</t>
  </si>
  <si>
    <t>Quintus Ngumah, OD, PhD;Patient Advocacy</t>
  </si>
  <si>
    <t>;medinfo@ptcbio.com</t>
  </si>
  <si>
    <t>;1-866-562-4620</t>
  </si>
  <si>
    <t>PTC Therapeutics;</t>
  </si>
  <si>
    <t>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screening._x000D_&lt;br&gt;_x000D_&lt;br&gt;          -  Has oxygen saturation SpO2 &lt;94% on room air._x000D_&lt;br&gt;_x000D_&lt;br&gt;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interventional study._x000D_&lt;br&gt;_x000D_&lt;br&gt;          -  Alanine transaminase/aspartate transaminase levels =3 times the upper limit of normal_x000D_&lt;br&gt;             (√óULN) or total bilirubin (Tbili) =2√óULN._x000D_&lt;br&gt;_x000D_&lt;br&gt;          -  Lymphocyte count &lt;500 lymphocytes/microliter (¬µL) or hemoglobin &lt;11 grams/deciliter_x000D_&lt;br&gt;             (g/dL)._x000D_&lt;br&gt;_x000D_&lt;br&gt;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(except dexamethasone), sensitive CYP2D6 substrates, CYP2C inducers,_x000D_&lt;br&gt;             IL-6 neutralizing antibodies, IL-6 receptor inhibitors, or any investigational_x000D_&lt;br&gt;             therapy._x000D_&lt;br&gt;_x000D_&lt;br&gt;          -  Pregnancy or breast feeding._x000D_&lt;br&gt;_x000D_&lt;br&gt;          -  Anticipated transfer to another hospital which is not a study site within 72 hours._x000D_&lt;br&gt;_x000D_&lt;br&gt;          -  Known allergy to PTC299 or excipients._x000D_&lt;br&gt;</t>
  </si>
  <si>
    <t>Time from Randomization to Respiratory Improvement</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</si>
  <si>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</si>
  <si>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t>
  </si>
  <si>
    <t>https://www.clinicaltrialsregister.eu/ctr-search/search?query=eudract_number:2020-001709-21</t>
  </si>
  <si>
    <t>Low-molecular-weight heparin to prevent venous thromboembolism in COVID-19 patients : a randomized controlled trial of different doses</t>
  </si>
  <si>
    <t>EUCTR2020-001709-21-FR</t>
  </si>
  <si>
    <t>CHRU de Nancy</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</si>
  <si>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</si>
  <si>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Direction de la Recherche Clinique</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</si>
  <si>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</si>
  <si>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</si>
  <si>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</si>
  <si>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</si>
  <si>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</si>
  <si>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</si>
  <si>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A Clinical Trial Study for the Influence of TCM Psychotherapy on Negative Emotion of Patients with Novel Coronavirus Pneumonia (COVID-19) Based on Network Platform</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</si>
  <si>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</si>
  <si>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http://www.chictr.org.cn/showproj.aspx?proj=50286</t>
  </si>
  <si>
    <t>ChiCTR2000030420</t>
  </si>
  <si>
    <t>Institute of Integrative Medicine of Dalian Medical University, Dalian, China.</t>
  </si>
  <si>
    <t>Dong Shang</t>
  </si>
  <si>
    <t>shangdongdalian@163.com</t>
  </si>
  <si>
    <t>+86 18098875933</t>
  </si>
  <si>
    <t>Institute of Integrative Medicine of Dalian Medical University</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</si>
  <si>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</si>
  <si>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Psychological status;Treatment compliance;To evaluate the difference in isolation and rehabilitation of patients after discharge;</t>
  </si>
  <si>
    <t>A Single-blind, Randomized, Controlled Clinical Trial for Chloroquine Phosphate in the treatment of Novel Coronavirus Pneumonia 2019 (COVID-19)</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</si>
  <si>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</si>
  <si>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http://www.chictr.org.cn/showproj.aspx?proj=49612</t>
  </si>
  <si>
    <t>ChiCTR2000029939</t>
  </si>
  <si>
    <t>Conventional treatment group:50;Experimental group:50;</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</si>
  <si>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</si>
  <si>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√¢??To study the efficacy of add on Ayurvedic treatment to
the standard of care for prevention and management of asymptomatic, mild &amp;
moderate cases of COVID-19.√¢??</t>
  </si>
  <si>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</si>
  <si>
    <t>http://www.ctri.nic.in/Clinicaltrials/pmaindet2.php?trialid=44497</t>
  </si>
  <si>
    <t>To study effect of ayurvedic treatment for prevention and management of asymptomatic, mild and moderate cases of COVID-19.</t>
  </si>
  <si>
    <t>CTRI/2020/06/026231</t>
  </si>
  <si>
    <t>Dr Jyoti Shirodkar</t>
  </si>
  <si>
    <t>c/o Dr. Shirodkars Health Solutions PL, S2/11, Devideep Society, NDA
Road, Bavdhan, Pune 411021</t>
  </si>
  <si>
    <t>drjyotishirodkar@gmail.com</t>
  </si>
  <si>
    <t>Symbiosis medical college for women and symbiosis university hospital and research centre, pune</t>
  </si>
  <si>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</si>
  <si>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</si>
  <si>
    <t>Effect of Ayurvedic treatment on eradication of virus by testing for SARS-Co-V-2 by Real time PCR test &lt;br/ &gt;&lt;br&gt;Timepoint: Day 7</t>
  </si>
  <si>
    <t>Prospective , single center ,open label, randomized controlled  , pilot study on evaluation of use of , √¢??AYURCOV√¢?? as an adjuvant  for treatment purpose in treatment of SARS-CoV-2 infection for covid-19 patients  , at tertiary care center. - AYURCOV</t>
  </si>
  <si>
    <t>Intervention1: AYURCOV: Following study medication is for one day&lt;br&gt;Investigational Product Gargle 2 times a day for one day&lt;br&gt;Investigational Product  in half glass of warm water, to drink every 2 hours, 3 times a day This need to be started 1 hour post lunch  After 1 hour of completing the last dose drink 1 glass of pure bos indicus milk with two tea spoon of  Go Ghrut &lt;br&gt;Investigational Product 2 tablets twice for one day&lt;br&gt;&lt;br&gt;Control Intervention1: Standard of care treatment: COVID 19 Treatment as per government guideline.&lt;br&gt;</t>
  </si>
  <si>
    <t>http://www.ctri.nic.in/Clinicaltrials/pmaindet2.php?trialid=43889</t>
  </si>
  <si>
    <t>Single Center,Study on Evaluation of use of,√¢??AYURCOV√¢?? as add on therapy for Treatment of SARS-CoV-2 Infection in COVID-19 Patients,at Tertiary Care Center.</t>
  </si>
  <si>
    <t>CTRI/2020/06/026262</t>
  </si>
  <si>
    <t>Bhaktivedanta Hospital and  Research Institute</t>
  </si>
  <si>
    <t>Dr Nanasaheb Memane</t>
  </si>
  <si>
    <t>Department of Ayurveda ,Bhaktivedanta Hospital and Research Institute Srishti Complex Bhaktivedanta Swami Marg Mira Road East Thane</t>
  </si>
  <si>
    <t>Inclusion criteria: 1.	COVID -19 Positive patients &lt;br/ &gt;&lt;br&gt;2.	Agree to consent for the study.  &lt;br/ &gt;&lt;br&gt;3.	All Age groups above 18 Years  &lt;br/ &gt;&lt;br&gt;4.	All genders. &lt;br/ &gt;&lt;br&gt;</t>
  </si>
  <si>
    <t>Exclusion criteria: 1. Unable to be followed-up during the trial  &lt;br/ &gt;&lt;br&gt;2. Current or future involvement in the active treatment phase of other interventional research studies (excluding observational/non-interventional studies) . &lt;br/ &gt;&lt;br&gt;3. Any other clinical reason which may preclude entry in the opinion of the investigator. &lt;br/ &gt;&lt;br&gt;4, Pregnant Women. &lt;br/ &gt;&lt;br&gt;5.	Patients who are on ventilator support . &lt;br/ &gt;&lt;br&gt;</t>
  </si>
  <si>
    <t>COVID 19 FREE DISEASETimepoint: AT TIME OF DISCHARGE</t>
  </si>
  <si>
    <t>Use of Convalescent Plasma Therapy for COVID-19 Patients With Hypoxia: a Prospective Randomized Trial</t>
  </si>
  <si>
    <t>Other: plasma therapy using convalescent plasma with antibody against SARS-CoV-2;Other: Routine care for COVID-19 patients</t>
  </si>
  <si>
    <t>https://clinicaltrials.gov/show/NCT04356534</t>
  </si>
  <si>
    <t>Convalescent Plasma Trial in COVID -19 Patients</t>
  </si>
  <si>
    <t>NCT04356534</t>
  </si>
  <si>
    <t>Manaf Al Qahtani, Dr.</t>
  </si>
  <si>
    <t>Royal College of Surgeons in Ireland - Bahrain</t>
  </si>
  <si>
    <t>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t>
  </si>
  <si>
    <t>Requirement for invasive ventilation</t>
  </si>
  <si>
    <t>Phase 2, Randomized, Double-Blind Placebo Controlled Study of Intravenous Abatacept in the Treatment of Hospitalized COVID-19 Participants With Respiratory Compromise</t>
  </si>
  <si>
    <t>Biological: Abatacept;Other: Placebo</t>
  </si>
  <si>
    <t>https://clinicaltrials.gov/show/NCT04472494</t>
  </si>
  <si>
    <t>Study of Abatacept in the Treatment of Hospitalized COVID-19 Participants With Respiratory Compromise</t>
  </si>
  <si>
    <t>NCT04472494</t>
  </si>
  <si>
    <t>Bristol-Myers Squibb</t>
  </si>
  <si>
    <t>Bristol-Myers Squibb;Recruiting sites have contact information. Please contact the sites directly. If there is no contact information,</t>
  </si>
  <si>
    <t>;Clinical.Trials@bms.com</t>
  </si>
  <si>
    <t>;please email:</t>
  </si>
  <si>
    <t>Bristol-Myers Squibb;</t>
  </si>
  <si>
    <t>_x000D_&lt;br&gt;        For more information regarding Bristol-Myers Squibb Clinical Trial participation, please_x000D_&lt;br&gt;        visit www.BMSStudyConnect.com_x000D_&lt;br&gt;_x000D_&lt;br&gt;        Inclusion Criteria:_x000D_&lt;br&gt;_x000D_&lt;br&gt;          -  A confirmed virological diagnosis of severe acute respiratory syndrome coronavirus 2_x000D_&lt;br&gt;             (SARS-CoV-2) infection (by reverse-transcription polymerase chain reaction (RT-PCR))._x000D_&lt;br&gt;_x000D_&lt;br&gt;          -  Hospitalized (or in the Emergency Department awaiting a bed after hospitalization)_x000D_&lt;br&gt;_x000D_&lt;br&gt;          -  Respiratory compromise as defined by requirement of oxygen supplementation to maintain_x000D_&lt;br&gt;             oxygen saturation = 93% but not requiring mechanical ventilation_x000D_&lt;br&gt;_x000D_&lt;br&gt;          -  Abnormal chest X-ray consistent with COVID-19 and not indicating other serious medical_x000D_&lt;br&gt;             condition that would serve as an exclusionary criteria_x000D_&lt;br&gt;_x000D_&lt;br&gt;          -  Women and men must agree to follow specific methods of contraception, if applicable_x000D_&lt;br&gt;_x000D_&lt;br&gt;        Exclusion Criteria:_x000D_&lt;br&gt;_x000D_&lt;br&gt;          -  Women who are breastfeeding_x000D_&lt;br&gt;_x000D_&lt;br&gt;          -  Recent acute infection defined as:_x000D_&lt;br&gt;_x000D_&lt;br&gt;             i) Any acute infection within 60 days prior to randomization that required_x000D_&lt;br&gt;             hospitalization or treatment with parenteral antibiotics (not COVID-19 related) ii)_x000D_&lt;br&gt;             Any acute infection within 30 days prior to randomization that required oral_x000D_&lt;br&gt;             antimicrobial or antiviral therapy_x000D_&lt;br&gt;_x000D_&lt;br&gt;          -  History of chronic or recurrent bacterial infection (e.g., chronic pyelonephritis,_x000D_&lt;br&gt;             osteomyelitis, bronchiectasis)_x000D_&lt;br&gt;_x000D_&lt;br&gt;          -  Prior exposure to BMS-188667 (abatacept)_x000D_&lt;br&gt;_x000D_&lt;br&gt;        Other protocol-defined inclusion/exclusion criteria apply_x000D_&lt;br&gt;</t>
  </si>
  <si>
    <t>Proportion of participants with composite end point of mechanical ventilation or death prior to or on Day 28</t>
  </si>
  <si>
    <t>Severe novel coronavirus pneumonia (COVID-19) patients treated with ruxolitinib in combination with mesenchymal stem cells: a prospective, single blind, randomized controlled clinical trial</t>
  </si>
  <si>
    <t>Experimental group:Ruxolitinib combined with mesenchymal stem cell;control group:  Routine treatment;</t>
  </si>
  <si>
    <t>http://www.chictr.org.cn/showproj.aspx?proj=49088</t>
  </si>
  <si>
    <t>ChiCTR2000029580</t>
  </si>
  <si>
    <t>Experimental group:35;control group:35;</t>
  </si>
  <si>
    <t>Department of Hematology, Tongji Hospital, Tongji Medical College, Huazhong University of Science and Technology</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</si>
  <si>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</si>
  <si>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</si>
  <si>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</si>
  <si>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</si>
  <si>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</si>
  <si>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Safety;</t>
  </si>
  <si>
    <t>The efficacy and safety of Eftilagimod Alpha Treatment by immune modulation in COVID-19 disease (EAT COVID trial) - EAT COVID trial</t>
  </si>
  <si>
    <t>&lt;br&gt;Product Name: Eftilagimod Alpha&lt;br&gt;Product Code: IMP321&lt;br&gt;Pharmaceutical Form: Solution for injection&lt;br&gt;Pharmaceutical form of the placebo: Solution for injection&lt;br&gt;Route of administration of the placebo: Subcutaneous use&lt;br&gt;&lt;br&gt;</t>
  </si>
  <si>
    <t>https://www.clinicaltrialsregister.eu/ctr-search/search?query=eudract_number:2020-002009-25</t>
  </si>
  <si>
    <t>The efficacy and safety of Eftilagimod Alpha Treatment in COVID-19 disease (EAT COVID trial)</t>
  </si>
  <si>
    <t>EUCTR2020-002009-25-CZ</t>
  </si>
  <si>
    <t>Fakultni nemocnice Plzen</t>
  </si>
  <si>
    <t>COVID-19 disease &lt;br&gt;MedDRA version: 23.0
Level: PT
Classification code 10051905
Term: Coronavirus infection
System Organ Class: 10021881 - Infections and infestations
;Therapeutic area: Diseases [C] - Virus Diseases [C02]</t>
  </si>
  <si>
    <t>Prof Martin Matejovic</t>
  </si>
  <si>
    <t>Alej Svobody 80</t>
  </si>
  <si>
    <t>matejovic@fnplzen.cz</t>
  </si>
  <si>
    <t>Fakultni nemocnice</t>
  </si>
  <si>
    <t>Inclusion criteria: &lt;br&gt;1. Adults (&gt;18yrs of age) with confirmed COVID-19 disease who require hospital admission&lt;br&gt;2. Need for less than 8L/min of O2 via supplemental device to maintain SpO2 &gt; 92%&lt;br&gt;3. Signed informed consent by patient&lt;br&gt;&lt;br&gt;Are the trial subjects under 18? no&lt;br&gt;Number of subjects for this age range: &lt;br&gt;F.1.2 Adults (18-64 years) yes&lt;br&gt;F.1.2.1 Number of subjects for this age range 32&lt;br&gt;F.1.3 Elderly (&gt;=65 years) yes&lt;br&gt;F.1.3.1 Number of subjects for this age range 72&lt;br&gt;</t>
  </si>
  <si>
    <t>Exclusion criteria: &lt;br&gt;1.	Patients who require &gt; 8L O2/min via a supplemental device to maintain SpO2&gt;92%&lt;br&gt;2.	Patients who are in shock as defined by vasopressor requirements &lt;br&gt;3.	Patients with clear limitations of treatment (not for intubation)&lt;br&gt;4.	Moribund patients&lt;br&gt;5.	Pregnant patients&lt;br&gt;6.	Known allergy to Eftilagimod Alpha, or L-Arginine&lt;br&gt;</t>
  </si>
  <si>
    <t>Main Objective: We aim to assess the effects of Eftilagimod alpha (Efti) on the number of days alive without life-support in adult patients hospitalised with COVID-19. Eftilagimod Alpha leads to enhanced presentation of viral antigens to T-cells resulting in an effective, sustained antiviral response and viral clearance.;Secondary Objective: To evaluate the effects of Efti on indicators of inflammation, need for oxygen therapy, mechanical ventilation, length of hospitalisation and mortality.;Primary end point(s): patient‚Äôs clinical status (on a 7-point ordinal scale) at day 15 as per an adapted WHO recommended study protocol.&lt;br&gt;&lt;br&gt;1. Not hospitalized, &lt;br&gt;2. Hospitalized, not requiring supplemental oxygen&lt;br&gt;3. Hospitalized, requiring supplemental oxygen&lt;br&gt;4. Hospitalized, on high flow oxygen device&lt;br&gt;5. Hospitalized in ICU, on non-invasive ventilation&lt;br&gt;6. Hospitalized in ICU, on invasive mechanical ventilation or ECMO&lt;br&gt;7. Death;Timepoint(s) of evaluation of this end point: Day 15 post study entry</t>
  </si>
  <si>
    <t>A Randomized Trial of Anticoagulation Strategies in COVID-19</t>
  </si>
  <si>
    <t>Drug: Enoxaparin Higher Dose;Drug: Lower-dose prophylactic anticoagulation</t>
  </si>
  <si>
    <t>https://clinicaltrials.gov/show/NCT04359277</t>
  </si>
  <si>
    <t>NCT04359277</t>
  </si>
  <si>
    <t>Jeffrey Berger, MD</t>
  </si>
  <si>
    <t>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t>
  </si>
  <si>
    <t>Composite incidence of: all-cause mortality, cardiac arrest, symptomatic deep venous thrombosis, pulmonary embolism, arterial thromboembolism, myocardial infarction, stroke, or shock</t>
  </si>
  <si>
    <t>[68Ga]Ga-DOTA-(RGD)2 PET/CT imaging of activated endothelium in lung parenchyma of COVID-19 patients. - RDG-PET/CT imaging in COVID-19 patients.</t>
  </si>
  <si>
    <t>&lt;br&gt;Product Name: [68Ga]Ga-DOTA-E-(cRGDfK)2&lt;br&gt;Pharmaceutical Form: Solution for injection&lt;br&gt;INN or Proposed INN: INN not yet been requested to the WHO&lt;br&gt;Other descriptive name: [68Ga]Ga-DOTA-(RGD)2&lt;br&gt;Concentration unit: MBq megabecquerel(s)&lt;br&gt;Concentration type: range&lt;br&gt;Concentration number: 100-1000&lt;br&gt;&lt;br&gt;</t>
  </si>
  <si>
    <t>https://www.clinicaltrialsregister.eu/ctr-search/search?query=eudract_number:2020-001325-31</t>
  </si>
  <si>
    <t>RDG-PET/CT imaging in COVID-19 patients.</t>
  </si>
  <si>
    <t>EUCTR2020-001325-31-NL</t>
  </si>
  <si>
    <t xml:space="preserve">Controlled: no
Randomised: no
Open: no
Single blind: no
Double blind: no
Parallel group: no
Cross over: no
Other: no
If controlled, specify comparator, Other Medicinial Product: no
Placebo: no
Other: no
</t>
  </si>
  <si>
    <t>Maximum 10 patients from the Infectious Diseases ward with proven COVID-19 infection and pulmonary abnormalities on contrast-enhanced CT undergo static PET scans after injection of 70 ¬µg (200 MBq) [68Ga]Ga-DOTA-(RGD)2. &lt;br&gt;MedDRA version: 20.1
Level: HLT
Classification code 10047468
Term: Viral lower respiratory tract infections
System Organ Class: 100000004855
 &lt;br&gt;MedDRA version: 20.1
Level: HLT
Classification code 10047483
Term: Viral upper respiratory tract infections
System Organ Class: 100000004855
 &lt;br&gt;MedDRA version: 21.1
Level: LLT
Classification code 10038701
Term: Respiratory insufficiency
System Organ Class: 100000004855
;Therapeutic area: Analytical, Diagnostic and Therapeutic Techniques and Equipment [E] - Investigative Techniques [E05]</t>
  </si>
  <si>
    <t>Nuclear Medicine Research Office</t>
  </si>
  <si>
    <t>Geert Grooteplein zuid 10</t>
  </si>
  <si>
    <t>Michel.deGroot@radboudumc.nl</t>
  </si>
  <si>
    <t>Inclusion criteria: &lt;br&gt;‚Ä¢ A microbiologically proven SARS-CoV-19 infection; _x000D_&lt;br&gt;‚Ä¢ Pulmonary involvement as demonstrated on recent (&lt;1 week) chest CT;_x000D_&lt;br&gt;‚Ä¢ Enrolled in the BioMarCo-19 study (CMO2020-6344);_x000D_&lt;br&gt;‚Ä¢ More than or equal to 18 years of age;_x000D_&lt;br&gt;‚Ä¢ Ability to provide written informed consent. _x000D_&lt;br&gt;&lt;br&gt;Are the trial subjects under 18? no&lt;br&gt;Number of subjects for this age range: &lt;br&gt;F.1.2 Adults (18-64 years) yes&lt;br&gt;F.1.2.1 Number of subjects for this age range 3&lt;br&gt;F.1.3 Elderly (&gt;=65 years) yes&lt;br&gt;F.1.3.1 Number of subjects for this age range 7&lt;br&gt;</t>
  </si>
  <si>
    <t>Exclusion criteria: &lt;br&gt;‚Ä¢ Contra-indication for PET: _x000D_&lt;br&gt;     o Pregnancy; _x000D_&lt;br&gt;     o Breast-feeding; _x000D_&lt;br&gt;     o Severe claustrophobia._x000D_&lt;br&gt;‚Ä¢ Contra-indication for administration of iodine-containing contrast agents;_x000D_&lt;br&gt;‚Ä¢ Other serious illness, e.g. history of malignancies_x000D_&lt;br&gt;;‚Ä¢ Estimated creatinine clearance = 30 mL/min according to the Cockcroft-Gault formula (or local institutional standard method).&lt;br&gt;</t>
  </si>
  <si>
    <t>Timepoint(s) of evaluation of this end point: LVLS.;Primary end point(s): The main study parameter is the uptake of [68Ga]Ga-DOTA-(RGD)2 in the lesions as quantified by PET/CT (SUVmean ¬±SD, SUVmax ¬±SD and SUVpeak ¬±SD).;Secondary Objective: 1) To assess the spatial correlation between [68Ga]Ga-DOTA-(RGD)2 uptake and abnormal findings on contrast-enhanced CT scan of the chest&lt;br&gt;2) To assess the spatial correlation between [68Ga]Ga-DOTA-(RGD)2 and subtraction CT of the chest&lt;br&gt;3) To assess the correlation between [68Ga]Ga-DOTA-(RGD)2 and blood-based biomarkers (BioMarCo-19 study, CMO 2020-6344)&lt;br&gt;4) To explore the correlation between [68Ga]Ga-DOTA-(RGD)2 uptake and clinical course of disease&lt;br&gt;;Main Objective: The primary objective of this study is to demonstrate and quantitate aberrant activation of the endothelium in the lung vasculature using [68Ga]Ga-DOTA-(RGD)2 PET/CT.</t>
  </si>
  <si>
    <t>Testing a Wearable Telemedicine-controllable taVNS Device for NeuroCovid Recovery and Rehab</t>
  </si>
  <si>
    <t>Device: Soterix taVNS model 0125-LTE Stimulator - Active-Active Group;Device: Soterix taVNS model 0125-LTE Stimulator - Sham-Active Group</t>
  </si>
  <si>
    <t>https://clinicaltrials.gov/show/NCT04638673</t>
  </si>
  <si>
    <t>NeuroCovid Rehab and Recovery Related to COVID-19 Diagnosis</t>
  </si>
  <si>
    <t>NCT04638673</t>
  </si>
  <si>
    <t>Mark S George, MD;Sarah Huffman, BA</t>
  </si>
  <si>
    <t>;huffmans@musc.edu</t>
  </si>
  <si>
    <t>;843-792-8672</t>
  </si>
  <si>
    <t>_x000D_&lt;br&gt;        Inclusion Criteria:_x000D_&lt;br&gt;_x000D_&lt;br&gt;          -  COVID positive_x000D_&lt;br&gt;_x000D_&lt;br&gt;          -  At home_x000D_&lt;br&gt;_x000D_&lt;br&gt;          -  Afebrile_x000D_&lt;br&gt;_x000D_&lt;br&gt;          -  Anxiety_x000D_&lt;br&gt;_x000D_&lt;br&gt;          -  Depression_x000D_&lt;br&gt;_x000D_&lt;br&gt;          -  Vertigo_x000D_&lt;br&gt;_x000D_&lt;br&gt;          -  Anosmia_x000D_&lt;br&gt;_x000D_&lt;br&gt;          -  Headaches_x000D_&lt;br&gt;_x000D_&lt;br&gt;          -  Irritability_x000D_&lt;br&gt;_x000D_&lt;br&gt;          -  Cognitive Processing_x000D_&lt;br&gt;_x000D_&lt;br&gt;        Exclusion Criteria:_x000D_&lt;br&gt;_x000D_&lt;br&gt;          -  Damage to left ear anatomy_x000D_&lt;br&gt;_x000D_&lt;br&gt;          -  Unstable hemodynamic effects_x000D_&lt;br&gt;_x000D_&lt;br&gt;          -  Ischemic or hemorrhagic stroke after developing COVID_x000D_&lt;br&gt;_x000D_&lt;br&gt;          -  Unable to give consent, follow instructions_x000D_&lt;br&gt;_x000D_&lt;br&gt;          -  Unable to read or write or speak English_x000D_&lt;br&gt;_x000D_&lt;br&gt;          -  No access to home WiFi_x000D_&lt;br&gt;</t>
  </si>
  <si>
    <t>Change in Score of Patient Health Questionnaire-9</t>
  </si>
  <si>
    <t>COVID-19 Epidemic in West Africa (WA): infection dynamics and diagnostic approaches</t>
  </si>
  <si>
    <t>;Covid test kit</t>
  </si>
  <si>
    <t>https://pactr.samrc.ac.za/TrialDisplay.aspx?TrialID=13421</t>
  </si>
  <si>
    <t>COVADIS study</t>
  </si>
  <si>
    <t>PACTR202010472402152</t>
  </si>
  <si>
    <t>Parallel: different groups receive different interventions at same time during study,Non-randomised,Numbered containers</t>
  </si>
  <si>
    <t>Medical Research Council Unit The Gambia at LSHTM</t>
  </si>
  <si>
    <t>Gambia</t>
  </si>
  <si>
    <t>6 Year(s)</t>
  </si>
  <si>
    <t>12 Year(s)</t>
  </si>
  <si>
    <t>Vivat</t>
  </si>
  <si>
    <t>Thomas Njie</t>
  </si>
  <si>
    <t>Fajara</t>
  </si>
  <si>
    <t>vthomas@mrc.gm</t>
  </si>
  <si>
    <t>Department of Clinical Trials Coordinator</t>
  </si>
  <si>
    <t>Inclusion criteria: Adults and children of both genders without age limit being either suspect of COVID-19, or contacts of a confirmed COVID-19 patient following the WHO case definitions below, are eligible to participate in the study</t>
  </si>
  <si>
    <t>Exclusion criteria: - The subject (or parents/guardians for minors&lt;18y) has not provided individual informed consent for the study;   - The patient has already been sampled and is waiting for the results;</t>
  </si>
  <si>
    <t>1. To validate a commercially available antigen-based rapid diagnostic test in suspected COVID-19 patients; 2. To develop a validated serology platform for determining serostatus and monitoring immune responses to SARS-CoV-2 infection; 3. To characterize the viral load and antibody dynamics in a cohort of confirmed COVID-19 patients;  4. To characterize at household level the sero-epidemiology of COVID-19 infections;  5. To determine the performance of saliva for the detection of SARS-CoV-2 RNA and antibodies in COVID-19 patients;  6. To determine the duration and infectivity of viral shedding in COVID-19 patients;</t>
  </si>
  <si>
    <t>Effectiveness of Hydroxychloroquine in Covid-19 Patients: A Single Centred Single-blind RCT Study</t>
  </si>
  <si>
    <t>Drug: Hydroxychloroquine 200 Mg Oral Tablet;Drug: Azithromycin 500Mg Oral Tablet;Dietary Supplement: Glucose tablets</t>
  </si>
  <si>
    <t>https://clinicaltrials.gov/show/NCT04328272</t>
  </si>
  <si>
    <t>Effectiveness of Hydroxychloroquine in Covid-19 Patients</t>
  </si>
  <si>
    <t>NCT04328272</t>
  </si>
  <si>
    <t>Prof. Dr. Umar Farooq</t>
  </si>
  <si>
    <t>Covid</t>
  </si>
  <si>
    <t>Umar Farooq, PhD;Umar Farooq, PhD;Umer Farooq, PhD</t>
  </si>
  <si>
    <t>;dean@ayubmed.edu.pk;dean@ayubmed.edu.pk</t>
  </si>
  <si>
    <t>;00923219111681;00929929311100</t>
  </si>
  <si>
    <t>Khyber Medical University Peshawer;</t>
  </si>
  <si>
    <t>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t>
  </si>
  <si>
    <t>National Early Warning Score equal to zero</t>
  </si>
  <si>
    <t>A prospective comparative study for Xue-Bi-Jing injection in the treatment of novel coronavirus pneumonia (COVID-19)</t>
  </si>
  <si>
    <t>Group 1:Xuebijing Injiection;Group 2:Conventional treatment;</t>
  </si>
  <si>
    <t>http://www.chictr.org.cn/showproj.aspx?proj=48768</t>
  </si>
  <si>
    <t>ChiCTR2000029381</t>
  </si>
  <si>
    <t>Group 1:200;Group 2:200;</t>
  </si>
  <si>
    <t>Zhong Nanshan / Song Yuanlin/Qiu Haibo/Li Yimin/Liu Xiaoqinqing</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</si>
  <si>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</si>
  <si>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</si>
  <si>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</si>
  <si>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</si>
  <si>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pneumonia severity index (PSI);</t>
  </si>
  <si>
    <t>Comparative assessment of the efficacy and safety of add ontreatment with ‚ÄúSofosbuvir plus Velpatasvir‚Äù to ‚Äústandard of care therapeutic regimen‚Äù in patients with COVID-19</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</si>
  <si>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</si>
  <si>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http://en.irct.ir/trial/46790</t>
  </si>
  <si>
    <t>Comparative assessment of the efficacy and safety of add ontreatment with ‚ÄúSofosbuvir standard of care therapeutic regimenVelpatasvir‚Äù to ‚Äústandard of caretherapeutic regimen‚Äù in patients with COVID-19</t>
  </si>
  <si>
    <t>IRCT20130812014333N145</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</si>
  <si>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</si>
  <si>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</si>
  <si>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</si>
  <si>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</si>
  <si>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</si>
  <si>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Clinical status. Timepoint: Beginning of the study, 10 days later, or discharge time. Method of measurement: By a doctor.</t>
  </si>
  <si>
    <t>Sulodexide in the treatment of early stages of COVID-19</t>
  </si>
  <si>
    <t>&lt;br&gt;                Current interventions as of 09/09/2020:&lt;br&gt;                Group A: patients with COVID-19 early symptoms to received mask placebo 500LRU twice a day +&lt;br&gt;                standard of care.&lt;br&gt;&lt;br&gt;                Group B: patients with COVID-19 early symptoms to received Sulodexide 500 RLU bid + standard&lt;br&gt;                of care&lt;br&gt;&lt;br&gt;                Group A and B will be randomized by computer software allocation program.&lt;br&gt;&lt;br&gt;                For group A participants, general demographic information will be collected and baseline serum levels of d-dimer, C-reactive protein, Creatinine will be taken;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patient.&lt;br&gt;&lt;br&gt;&lt;br&gt;                Previous interventions:&lt;br&gt;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t>
  </si>
  <si>
    <t>http://isrctn.com/ISRCTN59048638</t>
  </si>
  <si>
    <t>Sulodexide in the treatment of COVID-19</t>
  </si>
  <si>
    <t>ISRCTN59048638</t>
  </si>
  <si>
    <t>Prospective interventional cohort study (Treatment)</t>
  </si>
  <si>
    <t>CLINEDEM</t>
  </si>
  <si>
    <t>Inclusion criteria: &lt;br&gt;                Current participant inclusion criteria as of 09/09/2020:&lt;br&gt;                1. Less than 3 days  onset of COVID-19 suspected symptoms&lt;br&gt;                2. Age between 40 - 80 years&lt;br&gt;                3. Body mass index between 18 - 35 kg/m¬≤&lt;br&gt;                4. &gt;50% calculated risk for severe clinical progression&lt;br&gt;&lt;br&gt;&lt;br&gt;                Previous participant inclusion criteria:&lt;br&gt;                1. Less than 3 days  onset of COVID-19 suspected symptoms&lt;br&gt;                2. Age between 40 - 80 years&lt;br&gt;                3. Body mass index between 18 - 35 kg/m¬≤&lt;br&gt;                4. History of DM, hypertension, CPOD, or other chronic disease&lt;br&gt;</t>
  </si>
  <si>
    <t>Exclusion criteria: &lt;br&gt;                Current participant exclusion criteria as of 09/09/2020:&lt;br&gt;                1. COVID-19 negative test.&lt;br&gt;                2. Reluctant to take medication&lt;br&gt;                3. Reluctant to followup&lt;br&gt;                4. Bed confinement&lt;br&gt;                5. Chronic use of steroids&lt;br&gt;                6. History of deep vein thrombosis in the last 6 months&lt;br&gt;                7. Chronic use of anticoagulation&lt;br&gt;                8. Already in hospital care&lt;br&gt;                9. Previous treatment for COVID-19&lt;br&gt;&lt;br&gt;&lt;br&gt;                Previous participant exclusion criteria:&lt;br&gt;                1. COVID-19 negative test.&lt;br&gt;                2. Reluctant to take medication&lt;br&gt;                3. Reluctant to followup&lt;br&gt;                4. Bed confinement&lt;br&gt;                5. Chronic use of steroids&lt;br&gt;                6. History of deep vein thrombosis in the last 6 months&lt;br&gt;                7. Chronic use of anticoagulation&lt;br&gt;</t>
  </si>
  <si>
    <t>&lt;br&gt;                Current primary outcome measure as of 09/09/2020:&lt;br&gt;                The Clinical-Therapeutic response will be defined as the need for hospitalization, length of stay in hospital (days), need for oxygen support, length of need for oxygen support (days), and death measured using patient records collected between baseline and 21 days&lt;br&gt;&lt;br&gt;&lt;br&gt;                Previous primary outcome measure:&lt;br&gt;                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study&lt;br&gt;</t>
  </si>
  <si>
    <t>Trial of Silymarin in Adults With COVID-19 Pneumonia</t>
  </si>
  <si>
    <t>Drug: Silymarin;Drug: Placebo</t>
  </si>
  <si>
    <t>https://clinicaltrials.gov/show/NCT04394208</t>
  </si>
  <si>
    <t>Silymarin in COVID-19 Pneumonia</t>
  </si>
  <si>
    <t>NCT04394208</t>
  </si>
  <si>
    <t>COVID-19;Viral Pneumonia Human Coronavirus</t>
  </si>
  <si>
    <t>August 16, 2020</t>
  </si>
  <si>
    <t>SCOPE</t>
  </si>
  <si>
    <t>Khaled Salem, MSc;Khaled Salem, MSc</t>
  </si>
  <si>
    <t>khaledsalem@kasralaimy.edu.eg;khaledsalem@kasralainy.edu.eg</t>
  </si>
  <si>
    <t>+201113451163;+201113451163</t>
  </si>
  <si>
    <t>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t>
  </si>
  <si>
    <t xml:space="preserve">Phase 2, randomized, controlled, open label multi-center study to assess efficacy and safety of DFV890 for the treatment of SARS-CoV-2 infected patients with COVID-19 pneumonia and impaired respiratory function_x000D_
</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</si>
  <si>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</si>
  <si>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https://www.clinicaltrialsregister.eu/ctr-search/search?query=eudract_number:2020-001870-32</t>
  </si>
  <si>
    <t xml:space="preserve">Study to assess efficacy and safety of DFV890 in patients with COVID-19 pneumonia and impaired respiratory function_x000D_
</t>
  </si>
  <si>
    <t>EUCTR2020-001870-32-HU</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</si>
  <si>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</si>
  <si>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Hungary;Denmark;Netherlands</t>
  </si>
  <si>
    <t>COVID-19 pneumonia and impaired respiratory function &lt;br&gt;MedDRA version: 20.0
Level: LLT
Classification code 10061986
Term: SARS
System Organ Class: 100000004862
;Therapeutic area: Diseases [C] - Respiratory Tract Diseases [C08]</t>
  </si>
  <si>
    <t>Public Information Desk</t>
  </si>
  <si>
    <t>Bart√≥k B√©la √∫t 43-47.</t>
  </si>
  <si>
    <t>infoph.hungary@novartis.com</t>
  </si>
  <si>
    <t>00 36 1 457-6500</t>
  </si>
  <si>
    <t>Novartis Hungary Kft.</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</si>
  <si>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</si>
  <si>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</si>
  <si>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earlier);Main Objective: Evaluate the effect of DFV890 in addition to SoC, compared with SoC alone on the Acute Physiology and Chronic Health Evaluation II (APACHE II) score</t>
  </si>
  <si>
    <t>Health Professional Exposure Assessment to Covid-19</t>
  </si>
  <si>
    <t>Diagnostic Test: Diagnostic test Covid-19</t>
  </si>
  <si>
    <t>https://clinicaltrials.gov/show/NCT04429724</t>
  </si>
  <si>
    <t>NCT04429724</t>
  </si>
  <si>
    <t>SERODRON</t>
  </si>
  <si>
    <t>PATOZ Pierre, PharmD;Pierre PATOZ, PharmD</t>
  </si>
  <si>
    <t>;ppatoz@ch-tourcoing.fr</t>
  </si>
  <si>
    <t>;+33 (0)3 20 69 45 93</t>
  </si>
  <si>
    <t>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t>
  </si>
  <si>
    <t>Number of contaminated personnel</t>
  </si>
  <si>
    <t>Efficacy of vitamin D treatment in patients diagnosed with pneumonia who require hospital admission and have vitamin D deficiency and a positive diagnosis for SARS-Cov-2 (COVID-19)</t>
  </si>
  <si>
    <t>&lt;br&gt;Trade Name: Hidroferol 0,266 mg c√°psulas blandas&lt;br&gt;Pharmaceutical Form: Capsule, soft&lt;br&gt;Pharmaceutical form of the placebo: Capsule, soft&lt;br&gt;Route of administration of the placebo: Oral use&lt;br&gt;&lt;br&gt;</t>
  </si>
  <si>
    <t>https://www.clinicaltrialsregister.eu/ctr-search/search?query=eudract_number:2020-001960-28</t>
  </si>
  <si>
    <t>EUCTR2020-001960-28-ES</t>
  </si>
  <si>
    <t>c/Jos√© Atxotegui s/n</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</si>
  <si>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</si>
  <si>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</si>
  <si>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</si>
  <si>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Clinical Validation of New Injection Molded Flocked Nasopharyngeal Swabs in Response to the COVID-19 Pandemic</t>
  </si>
  <si>
    <t>Device: Control swab;Device: Prototype swab</t>
  </si>
  <si>
    <t>https://clinicaltrials.gov/show/NCT04368260</t>
  </si>
  <si>
    <t>NCT04368260</t>
  </si>
  <si>
    <t>Amy Mathers, MD;Limor Steinberg;Limor Steinberg</t>
  </si>
  <si>
    <t>;LIS5AY@virginia.edu;LIS5AY@virginia.edu</t>
  </si>
  <si>
    <t>;434-243-9873;434-243-9873</t>
  </si>
  <si>
    <t>University of Virginia;</t>
  </si>
  <si>
    <t>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t>
  </si>
  <si>
    <t>Number of subjects for which the prototype swab and the control swab provide the same COVID-19 PCR result</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</si>
  <si>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</si>
  <si>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http://www.chictr.org.cn/showproj.aspx?proj=50174</t>
  </si>
  <si>
    <t>ChiCTR2000030424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</si>
  <si>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</si>
  <si>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</si>
  <si>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</si>
  <si>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</si>
  <si>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</si>
  <si>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</si>
  <si>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</si>
  <si>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</si>
  <si>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Sputum/nasal swab/pharyngeal swab/lower respiratory tract secretions were used to detect the negative conversion rate of the new coronavirus nucleic acid (tested daily after two days starting the azvudine tablets) and the negative conversion time.;</t>
  </si>
  <si>
    <t>Effects of SARS-CoV-2 Infection on Beta-cell Function in Euglycemic Patients</t>
  </si>
  <si>
    <t>Diagnostic Test: Stimulation test with arginine infusion in order to verify the possible existence of damage to the beta cell function induced by COVID-19 infection</t>
  </si>
  <si>
    <t>https://clinicaltrials.gov/show/NCT04463849</t>
  </si>
  <si>
    <t>Effects of COVID-19 Infection on Beta-cell Function in Euglycemic Patients</t>
  </si>
  <si>
    <t>NCT04463849</t>
  </si>
  <si>
    <t>University of Milan</t>
  </si>
  <si>
    <t>COVID19;BETA-CELL FUNCTION</t>
  </si>
  <si>
    <t>COBETOX</t>
  </si>
  <si>
    <t>Paolo Fiorina, MD, PhD;Paolo Fiorina, MD, PhD</t>
  </si>
  <si>
    <t>paolo.fiorina@unimi.it;paolo.fiorina@unimi.it</t>
  </si>
  <si>
    <t>0239042648;0239042648</t>
  </si>
  <si>
    <t>_x000D_&lt;br&gt;        Inclusion criteria for COVID-19 positive patients_x000D_&lt;br&gt;_x000D_&lt;br&gt;          -  Male and female patients with COVID19 and normal basal blood sugar, unprecedented in_x000D_&lt;br&gt;             diabetes or impaired fasting glucose or impaired glucose tolerance_x000D_&lt;br&gt;_x000D_&lt;br&gt;          -  Age&gt; 18 years and &lt;80 years_x000D_&lt;br&gt;_x000D_&lt;br&gt;          -  Availability to informed consent and corporate privacy_x000D_&lt;br&gt;_x000D_&lt;br&gt;        Inclusion criteria for healthy subjects_x000D_&lt;br&gt;_x000D_&lt;br&gt;          -  Male and female patients not affected by COVID19, unprecedented in diabetes or_x000D_&lt;br&gt;             impaired fasting glucose or impaired glucose tolerance_x000D_&lt;br&gt;_x000D_&lt;br&gt;          -  Age&gt; 18 years and &lt;80 years_x000D_&lt;br&gt;_x000D_&lt;br&gt;          -  Availability to informed consent and corporate privacy_x000D_&lt;br&gt;_x000D_&lt;br&gt;        Exclusion criteria for COVID-19 positive patients_x000D_&lt;br&gt;_x000D_&lt;br&gt;          -  Age &lt;18 years_x000D_&lt;br&gt;_x000D_&lt;br&gt;          -  Previous history of diabetes or impaired fasting glucose or impaired glucose tolerance_x000D_&lt;br&gt;_x000D_&lt;br&gt;          -  Severe liver failure_x000D_&lt;br&gt;_x000D_&lt;br&gt;          -  Severe kidney failure_x000D_&lt;br&gt;_x000D_&lt;br&gt;        Exclusion criteria for healthy subjects_x000D_&lt;br&gt;_x000D_&lt;br&gt;          -  Age &lt;18 years_x000D_&lt;br&gt;_x000D_&lt;br&gt;          -  Previous history of diabetes or impaired fasting glucose or impaired glucose tolerance_x000D_&lt;br&gt;_x000D_&lt;br&gt;          -  Positivity to the nasopharyngeal swab for SARS-CoV-2_x000D_&lt;br&gt;_x000D_&lt;br&gt;          -  Severe liver failure_x000D_&lt;br&gt;_x000D_&lt;br&gt;          -  Severe kidney failure_x000D_&lt;br&gt;</t>
  </si>
  <si>
    <t>Serum √ü - cellular function index insulin levels;Serum √ü - cellular function index C-peptide levels;Serum √ü - cellular function HOMA-√ü index;Serum √ü - cellular function pro-insulin/insulin ratio;Evaluation of the secretory response of insulin to the arginine stimulation test;Viral SARS-CoV-2 particles in √ü cells;Percentage of patients with preserved √ü cells function</t>
  </si>
  <si>
    <t xml:space="preserve">Exploratory study of the safety, tolerability and efficacy of nangibotide in  patients with COVID-19 receiving ventilatory support and features of systemic inflammation - A randomized, double-blind, placebo-controlled study with adaptive features.
</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</si>
  <si>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</si>
  <si>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https://www.clinicaltrialsregister.eu/ctr-search/search?query=eudract_number:2020-001504-42</t>
  </si>
  <si>
    <t>A study evaluating the efficacy, safety and tolerability of Nangibotide in patients with Covid-19.</t>
  </si>
  <si>
    <t>EUCTR2020-001504-42-BE</t>
  </si>
  <si>
    <t>INOTREM S.A.</t>
  </si>
  <si>
    <t>United States;France;Belgium</t>
  </si>
  <si>
    <t>Covid-19 &lt;br&gt;MedDRA version: 23.0
Level: PT
Classification code 10051905
Term: Coronavirus infection
System Organ Class: 10021881 - Infections and infestations
;Therapeutic area: Diseases [C] - Virus Diseases [C02]</t>
  </si>
  <si>
    <t>Val√©rie Cuvier-Project Manager</t>
  </si>
  <si>
    <t>54 rue de Ponthieu</t>
  </si>
  <si>
    <t>covtrem@inotrem.com</t>
  </si>
  <si>
    <t>+33966 81 7900</t>
  </si>
  <si>
    <t>Inclusion criteria: &lt;br&gt;1. Provide written informed consent (emergency consent according to local regulations where approved)&lt;br&gt;2. Age 18 to 75 years (inclusive)&lt;br&gt;3. Admitted to an intensive care unit&lt;br&gt;4. Treatment with High Flow Nasal Oxygen, non-invasive ventilation or invasive mechanical ventilation for acute respiratory failure caused by COVID-19 for less than 48 hours&lt;br&gt;4. A PaO2:FiO2 ratio of &lt;200mmHg (&lt;26.7kPa) with a FiO2 =0.6&lt;br&gt;5. Confirmed laboratory diagnosis of COVID-19 within 7 days of meeting screening criteria&lt;br&gt;&lt;br&gt;&lt;br&gt;Are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</si>
  <si>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Known pregnancy (positive urine or serum pregnancy test)&lt;br&gt;2. Ongoing treatment with an immunomodulatory agent not included in the standard of care for COVID-19 (including participation in clinical trials of such agents)&lt;br&gt;3. Body mass index (BMI) = 40 kg/m2 or weight = 130 kg&lt;br&gt;4. Anticipated transfer to another hospital, which is not a study site within 72 hours&lt;br&gt;5. Expected to die within 6 months of treatment due to underlying chronic disease &lt;br&gt;6. Limitations of care in place during current hospital admission&lt;br&gt;</t>
  </si>
  <si>
    <t>Main Objective: To evaluate the safety and tolerability of nangibotide in patients receiving ventilatory support due to Covid-19;Secondary Objective: ‚Ä¢ To evaluate the effects of nangibotide exposure over 5 days in patients with Covid-19&lt;br&gt;‚Ä¢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time&lt;br&gt;;Primary end point(s): The incidence of adverse events and mortality until day 28;Timepoint(s) of evaluation of this end point: From baseline to Day 28</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</si>
  <si>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</si>
  <si>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</si>
  <si>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</si>
  <si>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</si>
  <si>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</si>
  <si>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</si>
  <si>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</si>
  <si>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Prevalence of SARS -Cov2 Carriage in Asymptomatic and Mildly-symptomatic Children, a Cross-sectional, Prospective, Multicentre, Observational Study in Primary Care.</t>
  </si>
  <si>
    <t>Diagnostic Test: Data collection and rhinopharyngeal swab</t>
  </si>
  <si>
    <t>https://clinicaltrials.gov/show/NCT04318431</t>
  </si>
  <si>
    <t>Prevalence of SARS -Cov2 Carriage in Asymptomatic and Mildly-symptomatic Children</t>
  </si>
  <si>
    <t>NCT04318431</t>
  </si>
  <si>
    <t>COVILLE</t>
  </si>
  <si>
    <t>_x000D_&lt;br&gt;        Inclusion Criteria:_x000D_&lt;br&gt;_x000D_&lt;br&gt;          -  Asymptomatic children:_x000D_&lt;br&gt;_x000D_&lt;br&gt;          -  Age between birth and 15 years_x000D_&lt;br&gt;_x000D_&lt;br&gt;          -  Carrying out a visit within the framework defined by the learned societies and_x000D_&lt;br&gt;             professional organisations representative of paediatrics in France, i.e. :_x000D_&lt;br&gt;_x000D_&lt;br&gt;          -  The consultation of the first month and all consultations involving compulsory_x000D_&lt;br&gt;             vaccinations (2, 4, 5, 11, 12, 16 months)._x000D_&lt;br&gt;_x000D_&lt;br&gt;          -  Consultations for acute pathologies, infectious or not._x000D_&lt;br&gt;_x000D_&lt;br&gt;          -  Monitoring of chronic diseases that warrant clinical examination (the majority of_x000D_&lt;br&gt;             which can be carried out by telemedicine) or in the case of acute exacerbation._x000D_&lt;br&gt;_x000D_&lt;br&gt;          -  In one of the participating outpatient centres_x000D_&lt;br&gt;_x000D_&lt;br&gt;          -  During the study period_x000D_&lt;br&gt;_x000D_&lt;br&gt;          -  With a clinical examination that does not reveal any progressive infectious pathology_x000D_&lt;br&gt;_x000D_&lt;br&gt;        AND Pauci-symptomatic children_x000D_&lt;br&gt;_x000D_&lt;br&gt;          -  Age between birth and 15 years,_x000D_&lt;br&gt;_x000D_&lt;br&gt;          -  Consultant at one of the participating outpatient centres_x000D_&lt;br&gt;_x000D_&lt;br&gt;          -  During the study period_x000D_&lt;br&gt;_x000D_&lt;br&gt;          -  And presenting with a mild respiratory infection:_x000D_&lt;br&gt;_x000D_&lt;br&gt;          -  Rhinopharyngitis, Acute otitis media, Angina, Bronchitis, etc._x000D_&lt;br&gt;_x000D_&lt;br&gt;          -  Acceptance to participate in the protocol by one of the holders of parental authority_x000D_&lt;br&gt;_x000D_&lt;br&gt;          -  Affiliated to a social security_x000D_&lt;br&gt;_x000D_&lt;br&gt;        Exclusion Criteria:_x000D_&lt;br&gt;_x000D_&lt;br&gt;          -  Refusal to participate in the study_x000D_&lt;br&gt;</t>
  </si>
  <si>
    <t>Proportion of asymptomatic children or children with mild respiratory symptoms</t>
  </si>
  <si>
    <t>SUrveillance of SARS-CoV-2 Virus Antibody in Health CarE and CloSe-Contact WorkerS - SUCCESS</t>
  </si>
  <si>
    <t>Both COVID-19 antibody POC test kit and the laboratory test are not approved, and therefor this study is intervention research.</t>
  </si>
  <si>
    <t>https://upload.umin.ac.jp/cgi-open-bin/ctr_e/ctr_view.cgi?recptno=R000046448</t>
  </si>
  <si>
    <t>SUrveillance of SARS-CoV-2 Virus Antibody in Health CarE and CloSe-Contact WorkerS</t>
  </si>
  <si>
    <t>JPRN-UMIN000040694</t>
  </si>
  <si>
    <t>Kinki Health Administration Center,
Mie Health Checkup Clinic</t>
  </si>
  <si>
    <t>Coronavirus disease-19</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</si>
  <si>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</si>
  <si>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</si>
  <si>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</si>
  <si>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</si>
  <si>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</si>
  <si>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</si>
  <si>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We examine the distribution of antibody positivity against COVID-19 among health-care professions and workplace workers at high risk of infection, using either the POC test kit or the laboratory test.</t>
  </si>
  <si>
    <t>Clinical Application of ECMO(or Ultra-Protective Lung Mechanical Ventilation) in the Treatment of Patients with ARDS due to novel Coronavirus Pneumonia (COVID-19)</t>
  </si>
  <si>
    <t>ECMO group:ECMO therapy;the conventional treatment group:no;</t>
  </si>
  <si>
    <t>http://www.chictr.org.cn/showproj.aspx?proj=50910</t>
  </si>
  <si>
    <t>ChiCTR2000030744</t>
  </si>
  <si>
    <t>ECMO group:10;the conventional treatment group:20;</t>
  </si>
  <si>
    <t>Shandong Provincial Chest Hospital</t>
  </si>
  <si>
    <t>Fenglin Liu</t>
  </si>
  <si>
    <t>12 East Lieshishan Road, Licheng District, Ji'nan, Shandong, China</t>
  </si>
  <si>
    <t>xkyylfl@163.com</t>
  </si>
  <si>
    <t>+86 13953116564</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</si>
  <si>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</si>
  <si>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</si>
  <si>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Inpatient mortality;ICU hospital stay;</t>
  </si>
  <si>
    <t>Umbilical cord Wharton's Jelly derived mesenchymal stem cells in the treatment of severe novel coronavirus pneumonia (COVID-19)</t>
  </si>
  <si>
    <t>Experimental group:Iv injection of Wharton's Jelly mesenchymal stem cells (1√ó10^6/kg), cell suspension volume: 40ml;Control group:Iv 40ml saline;</t>
  </si>
  <si>
    <t>http://www.chictr.org.cn/showproj.aspx?proj=49902</t>
  </si>
  <si>
    <t>ChiCTR2000030088</t>
  </si>
  <si>
    <t>The Sixth Medical Center of PLA General Hospital</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</si>
  <si>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</si>
  <si>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</si>
  <si>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</si>
  <si>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</si>
  <si>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</si>
  <si>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The nucleic acid of the novel coronavirus is negative;CT scan of ground glass shadow disappeared;</t>
  </si>
  <si>
    <t>Randomized, Open Label, Parallel efficacy, Active Control, Multi-Centre Exploratory Trial to
Evaluate Efficacy and Safety of Vedicinals-9, a Herbal Formulation as an Adjunct Treatment to
Standard of Care for the management of Mild to Moderate COVID-19 Patients.</t>
  </si>
  <si>
    <t>Intervention1: Vedicinals-9 along with standard care: Vedicinals-9-Active (9 compounds) 5000 mg in Additive 50 ml suspension per day [100 mg/ml suspension] Loading dose on day 1 - 25 ml each at 1 hour before breakfast, lunch and dinner. Maintenance dose from day 2 to day 12 √Ç¬± 2 days - 20 ml, 15 ml and 15 ml at 1 hour before breakfast, lunch and dinner, respectively. &lt;br&gt;&lt;br&gt;Standard Care-as per the Ministry of Health and family welfare guidelines for COVID-19.&lt;br&gt;Control Intervention1: Standard Care: Standard Care as per the Ministry of Health and family welfare guidelines for COVID-19.&lt;br&gt;</t>
  </si>
  <si>
    <t>http://www.ctri.nic.in/Clinicaltrials/pmaindet2.php?trialid=48152</t>
  </si>
  <si>
    <t>A clinical trial to evaluate the effectiveness and safety of Vedicinals-9-a Herbal Formulation in Mild to Moderate COVID-19
Patients.</t>
  </si>
  <si>
    <t>CTRI/2020/10/028364</t>
  </si>
  <si>
    <t>Randomized, Parallel Group, Active Controlled Trial
  Method of generating randomization sequence:Computer generated randomization  Method of allocation concealment:Pre-numbered or coded identical Containers  Blinding and masking:Open Label</t>
  </si>
  <si>
    <t>Vedicinals India Pvt Ltd</t>
  </si>
  <si>
    <t>Yogendra Kumar Choudhary</t>
  </si>
  <si>
    <t xml:space="preserve">Department of Research and Development, Clinical Research Division, CCRP-315, Ambuja City Centre, Vidhan Sabha Road, Mowa
Raipur
</t>
  </si>
  <si>
    <t>yogendrakumar.choudhary@gmail.com</t>
  </si>
  <si>
    <t>Ethix Pharma</t>
  </si>
  <si>
    <t>Inclusion criteria: 1. Individuals of either sex above 18 and below 60 years of age  &lt;br/ &gt;&lt;br&gt;2. Individuals who have been tested positive to be infected with SARS-COV2 Virus and presenting with no symptoms or mild to moderate symptoms.  &lt;br/ &gt;&lt;br&gt;3. Voluntariness to participate in the trial and give signed informed consent.  &lt;br/ &gt;&lt;br&gt;</t>
  </si>
  <si>
    <t>Exclusion criteria: 1. COVID-19 Patients with symptoms classified as severe or critical  &lt;br/ &gt;&lt;br&gt;2. Individuals with uncontrolled, unstable comorbidities as evaluated by the investigators.  &lt;br/ &gt;&lt;br&gt;3. Individuals with preexisting respiratory conditions, severe primary respiratory disease or pneumonia.  &lt;br/ &gt;&lt;br&gt;4. Immuno-compromised Individuals or those on immunosuppressant  &lt;br/ &gt;&lt;br&gt;5. Patients on or requiring parenteral nutrition/care.  &lt;br/ &gt;&lt;br&gt;6. Pregnant/lactating women.  &lt;br/ &gt;&lt;br&gt;7. COVID-19 positive individuals participating in the interventional arm of other COVID-19 clinical trial.  &lt;br/ &gt;&lt;br&gt;8. Individuals with serious complications of diseases such as cancer, heart disease, infraction, stroke, arterial fibrillation, cardiac arrhythmia, disabilities, neurodegenerative disease.  &lt;br/ &gt;&lt;br&gt;9. Subjects with alcohol and/or substance dependence.  &lt;br/ &gt;&lt;br&gt;10. Subjects with known allergic reactions to any other herbal supplements.  &lt;br/ &gt;&lt;br&gt;</t>
  </si>
  <si>
    <t>a) Percentage of COVID-19 patients and time taken to get COVID-19 RT-PCR negative  &lt;br/ &gt;&lt;br&gt;b) Time of convalescence and improvement in altered biomarkers post COVID-19 infectionTimepoint: a) Days from admission, days from first testing positive, days from first noticed symptoms &lt;br/ &gt;&lt;br&gt; &lt;br/ &gt;&lt;br&gt;b) At screening, day 5, day 12 and day 45</t>
  </si>
  <si>
    <t>Phase 2, Randomized, Open-label Study to Compare Efficacy and Safety of Siltuximab vs. Corticosteroids in Hospitalized Patients With COVID19 Pneumonia</t>
  </si>
  <si>
    <t>Drug: Siltuximab;Drug: Methylprednisolone</t>
  </si>
  <si>
    <t>https://clinicaltrials.gov/show/NCT04329650</t>
  </si>
  <si>
    <t>Efficacy and Safety of Siltuximab vs. Corticosteroids in Hospitalized Patients With COVID-19 Pneumonia</t>
  </si>
  <si>
    <t>NCT04329650</t>
  </si>
  <si>
    <t>Judit Pich Mart√≠nez</t>
  </si>
  <si>
    <t>Felipe Garc√≠a, MD;Felipe Garc√≠a, MD</t>
  </si>
  <si>
    <t>;fgarcia@clinic.cat</t>
  </si>
  <si>
    <t>;+34932275400</t>
  </si>
  <si>
    <t>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t>
  </si>
  <si>
    <t>Proportion of patients requiring ICU admission at any time within the study period.</t>
  </si>
  <si>
    <t>Evaluation efficacy  of a herbal combination (contains Glycyrrhiza glabra, Mentha pulegium and Urtica) in controlling symptoms in patients with COVID-19</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</si>
  <si>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</si>
  <si>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http://en.irct.ir/trial/47401</t>
  </si>
  <si>
    <t>Evaluation efficacy of a herbal combination (contains Glycyrrhiza glabra, Mentha pulegium and Urtica) in controlling symptoms in patients with COVID-19</t>
  </si>
  <si>
    <t>IRCT20080901001165N49</t>
  </si>
  <si>
    <t>Randomization: Randomized, Blinding: Not blinded, Placebo: Not used, Assignment: Parallel, Purpose: Treatment, Randomization description: Block-Randomization method is used to randomized the patients.</t>
  </si>
  <si>
    <t>Andisheh Salamat Sabalan Medicinal Plants Company</t>
  </si>
  <si>
    <t>biganeh75@gmail.com</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</si>
  <si>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</si>
  <si>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Interventional study of intravenous vitamin C in definitive patients with covid 19 and its effect on changes in lung CT scan and clinical and laboratory symptoms of patients</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</si>
  <si>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</si>
  <si>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http://en.irct.ir/trial/48176</t>
  </si>
  <si>
    <t>Investigation of the effect of intravenous vitamin C on definite patients with coronavirus pneumonia</t>
  </si>
  <si>
    <t>IRCT20200516047468N1</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</si>
  <si>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</si>
  <si>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COVID 19 PNEUMONIA. &lt;br&gt;This code assigned to a disease diagnosis of COVID-19 confirmed by laboratory testing.;U07.1</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</si>
  <si>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</si>
  <si>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</si>
  <si>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</si>
  <si>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</si>
  <si>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</si>
  <si>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Exclusion criteria: &lt;br&gt;                Allergy to vitamin C&lt;br&gt;                The patient's shortness of breath may be due to cardiac pulmonary edema&lt;br&gt;                Be pregnant or breastfeeding&lt;br&gt;                Have chronic kidney disease&lt;br&gt;                Be in diabetic ketoacidosis&lt;br&gt;                Have kidney stones&lt;br&gt;</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</si>
  <si>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</si>
  <si>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Antisense Therapy to Block the Kallikrein-kinin Pathway in COVID-19: A Phase II Randomized Controlled Trial</t>
  </si>
  <si>
    <t>Drug: ISIS 721744;Drug: Normal Saline</t>
  </si>
  <si>
    <t>https://clinicaltrials.gov/show/NCT04549922</t>
  </si>
  <si>
    <t>Antisense Therapy to Block the Kallikrein-kinin Pathway in COVID-19</t>
  </si>
  <si>
    <t>NCT04549922</t>
  </si>
  <si>
    <t>ASKCOV</t>
  </si>
  <si>
    <t>Fernando G Zampieri, MD;Alexandre B Cavalcanti;Fernando G Zampieri, MD</t>
  </si>
  <si>
    <t>;;fzampieri@hcor.com.br</t>
  </si>
  <si>
    <t>;;+551130656611</t>
  </si>
  <si>
    <t>Research Coordinator;Institute Director;</t>
  </si>
  <si>
    <t>_x000D_&lt;br&gt;        Inclusion Criteria:_x000D_&lt;br&gt;_x000D_&lt;br&gt;          1. Patients with COVID-19 who need supplemental_x000D_&lt;br&gt;_x000D_&lt;br&gt;          2. Women must not be pregnant or breastfeeding, and must be surgically sterile or in the_x000D_&lt;br&gt;             postmenopausal stage (without risk of becoming pregnant)._x000D_&lt;br&gt;_x000D_&lt;br&gt;          3. Men must be surgically sterile or abstinent or, if they are having sex with risk of_x000D_&lt;br&gt;             pregnancy, the subject must use an effective method of contraception from the moment_x000D_&lt;br&gt;             they sign the informed consent form until at least 24 weeks after the dose of the_x000D_&lt;br&gt;             study drug (ISIS 721744 or placebo)._x000D_&lt;br&gt;_x000D_&lt;br&gt;        Exclusion Criteria:_x000D_&lt;br&gt;_x000D_&lt;br&gt;          1. Patients on invasive mechanical ventilation or who may need mechanical ventilation for_x000D_&lt;br&gt;             the next 24 hours. The use of non-invasive ventilation and/or a high-flow nasal_x000D_&lt;br&gt;             catheter is permitted._x000D_&lt;br&gt;_x000D_&lt;br&gt;          2. Patients with &gt; 10 days since symptom onset or more than 48h of oxygen use_x000D_&lt;br&gt;_x000D_&lt;br&gt;          3. Pregnancy, breast-feeding or risk of becoming pregnant_x000D_&lt;br&gt;_x000D_&lt;br&gt;          4. Hemodynamically unstable (use of vasoconstrictors, such as norepinephrine, at any_x000D_&lt;br&gt;             dose)_x000D_&lt;br&gt;_x000D_&lt;br&gt;          5. Previous diagnosis of heart failure at functional class III or IV_x000D_&lt;br&gt;_x000D_&lt;br&gt;          6. Previous uncontrolled hypertension (more than 3 drug classes use at home)_x000D_&lt;br&gt;_x000D_&lt;br&gt;          7. Severe lung disease (use of home oxygen)_x000D_&lt;br&gt;_x000D_&lt;br&gt;          8. Age &lt; 18 and &gt; 80 years_x000D_&lt;br&gt;_x000D_&lt;br&gt;          9. Physician and family not committed to full life support and/or with severe existing_x000D_&lt;br&gt;             illness with a life expectancy of less than 12 months_x000D_&lt;br&gt;_x000D_&lt;br&gt;         10. Refusal to accept informed consent and/or unwillingness to comply with all_x000D_&lt;br&gt;             requirements of the study procedure and security monitoring_x000D_&lt;br&gt;</t>
  </si>
  <si>
    <t>Days alive without respiratory support (any supplemental oxygen) after 15 days (DAFOR15)</t>
  </si>
  <si>
    <t>Awake Prone Position in Hypoxemic Patients With Coronavirus Disease 19 (COVI-PRONE): A Randomized Clinical Trial</t>
  </si>
  <si>
    <t>Procedure: Awake Proning</t>
  </si>
  <si>
    <t>https://clinicaltrials.gov/show/NCT04350723</t>
  </si>
  <si>
    <t>NCT04350723</t>
  </si>
  <si>
    <t>Canada;Saudi Arabia;Canada;Saudi Arabia</t>
  </si>
  <si>
    <t>Corona Virus Infection;Covid19</t>
  </si>
  <si>
    <t>COVI-PRONE</t>
  </si>
  <si>
    <t>Waleed Alhazzani;Yaseen Arabi;Zainab Alduhailib;Sarah Culgin</t>
  </si>
  <si>
    <t>;;;sculgin@stjoes.ca</t>
  </si>
  <si>
    <t>;;;905-522-1155</t>
  </si>
  <si>
    <t>St. Joseph's Healthcare Hamilton;King Saud Bin Abdulaziz University for Health Sciences;King Faisal Specialist Hospital and Research Center, Jeddah;</t>
  </si>
  <si>
    <t>_x000D_&lt;br&gt;        Inclusion Criteria:_x000D_&lt;br&gt;_x000D_&lt;br&gt;        Adults = 18 years of age. Suspected or confirmed COVID-19. Defined as: a positive PCR for_x000D_&lt;br&gt;        SARS CoV-2 or pending PCR results for patients that are suspected to have COVID-19._x000D_&lt;br&gt;_x000D_&lt;br&gt;        Hypoxemia on room air (SPO2&lt;90%), and oxygen requirement = 0.4 FiO2 (i.e. = 40% oxygen)._x000D_&lt;br&gt;_x000D_&lt;br&gt;        Bilateral or unilateral chest infiltrates on x-ray as interpreted by the treating team._x000D_&lt;br&gt;_x000D_&lt;br&gt;        Admitted to the ICU or an acute care bed where hemodynamic and respiratory monitoring is_x000D_&lt;br&gt;        feasible._x000D_&lt;br&gt;_x000D_&lt;br&gt;        Exclusion Criteria:_x000D_&lt;br&gt;_x000D_&lt;br&gt;        Immediate need for intubation as determined by the treating team._x000D_&lt;br&gt;_x000D_&lt;br&gt;        Glasgow Coma Scale score &lt;10_x000D_&lt;br&gt;_x000D_&lt;br&gt;        Contraindication to proning including any of the following: open chest or abdomen,_x000D_&lt;br&gt;        abdominal surgery (i.e. laparotomy) within the 4 days, or facial, pelvic or cervical spine_x000D_&lt;br&gt;        fractures or instability._x000D_&lt;br&gt;_x000D_&lt;br&gt;        Patient/substitute decision maker (SDM) or caring physician's refusal to enroll in the_x000D_&lt;br&gt;        study._x000D_&lt;br&gt;_x000D_&lt;br&gt;        Patients with hemodynamic instability and moderate to high dose of vasopressors_x000D_&lt;br&gt;        (norepinephrine dose = 0.15 mcg/kg/min)_x000D_&lt;br&gt;_x000D_&lt;br&gt;        Body mass index (BMI) &gt; 40 kg/m2._x000D_&lt;br&gt;_x000D_&lt;br&gt;        Skeletal deformities that interfere with proning such as severe kyphoscoliosis and severe_x000D_&lt;br&gt;        limb contractures._x000D_&lt;br&gt;</t>
  </si>
  <si>
    <t>Endotracheal intubation</t>
  </si>
  <si>
    <t>Colchicine for the Treatment of Cardiac Injury in Hospitalized Patients With COVID-19 (COLHEART-19)</t>
  </si>
  <si>
    <t>Drug: Colchicine;Other: Covid-19 Standard of Care</t>
  </si>
  <si>
    <t>https://clinicaltrials.gov/show/NCT04510038</t>
  </si>
  <si>
    <t>Colchicine vs Current Standard of Care in Hospitalized Patients With COVID-19 and Cardiac Injury</t>
  </si>
  <si>
    <t>NCT04510038</t>
  </si>
  <si>
    <t>Miami Cardiac and Vascular Institute</t>
  </si>
  <si>
    <t>Sandra Chaparro, MD;Raul E Herrera, MD;Raul E Herrera, MD</t>
  </si>
  <si>
    <t>;;raulh@baptisthealth.net</t>
  </si>
  <si>
    <t>;;786-596-3505</t>
  </si>
  <si>
    <t>Baptist Health South Florida;Baptist Health South Florida;</t>
  </si>
  <si>
    <t>_x000D_&lt;br&gt;        Inclusion Criteria:_x000D_&lt;br&gt;_x000D_&lt;br&gt;          1. Men and Women = 18 years of age_x000D_&lt;br&gt;_x000D_&lt;br&gt;          2. Cardiac injury (any of the following)_x000D_&lt;br&gt;_x000D_&lt;br&gt;               1. Elevated troponin level_x000D_&lt;br&gt;_x000D_&lt;br&gt;               2. Elevated BNP level_x000D_&lt;br&gt;_x000D_&lt;br&gt;               3. New ischemic or arrhythmogenic ECG/telemetry changes_x000D_&lt;br&gt;_x000D_&lt;br&gt;               4. New decrease in LVEF or new pericardial effusion on echocardiogram_x000D_&lt;br&gt;_x000D_&lt;br&gt;          3. Able to provide informed consent_x000D_&lt;br&gt;_x000D_&lt;br&gt;        Exclusion Criteria:_x000D_&lt;br&gt;_x000D_&lt;br&gt;          1. Pregnancy, breastfeeding mothers, and women of childbearing age who are unable to use_x000D_&lt;br&gt;             adequate contraception, which includes:_x000D_&lt;br&gt;_x000D_&lt;br&gt;               1. Intrauterine devices (IUD), contraceptive implants, or tubal sterilization_x000D_&lt;br&gt;_x000D_&lt;br&gt;               2. Hormone method with a barrier method_x000D_&lt;br&gt;_x000D_&lt;br&gt;               3. Two barrier methods_x000D_&lt;br&gt;_x000D_&lt;br&gt;               4. If a partner's vasectomy is the chosen method of contraception, a hormone or_x000D_&lt;br&gt;                  barrier method must also be used in conjunction_x000D_&lt;br&gt;_x000D_&lt;br&gt;          2. History of severe hematologic or neuromuscular disorder_x000D_&lt;br&gt;_x000D_&lt;br&gt;          3. Co-administration of CYPA3A4 and P-glycoprotein transport inhibitor_x000D_&lt;br&gt;_x000D_&lt;br&gt;          4. Severe renal impairment with concomitant hepatic impairment_x000D_&lt;br&gt;_x000D_&lt;br&gt;          5. Concurrent use of colchicine and strong or P-glycoprotein inhibitor with renal or_x000D_&lt;br&gt;             hepatic impairment_x000D_&lt;br&gt;</t>
  </si>
  <si>
    <t>All Cause Mortality;Mechanical Ventilation;Mechanical Circulatory Support</t>
  </si>
  <si>
    <t>A Phase IV Prospective Multi-Center, Open Label, Randomized Controlled Comparative Study to evaluate the safety and effectiveness of enoxaparin and apixaban in patients hospitalized (but not yet intubated) with confirmed COVID-19.</t>
  </si>
  <si>
    <t>Intervention1: NIL: NIL&lt;br&gt;Control Intervention1: Prophylactic enoxaparin: 40 mg SC QD; 30 mg SC QD for&lt;br&gt;CrCl 30 mL /min&lt;br&gt;&lt;br&gt;Control Intervention2: Full dose enoxaparin: 1 mg/kg SC Q12h; 1 mg/kg SC QD for CrCl 30 mL /min&lt;br&gt;Control Intervention3: Apixaban: 5 mg Q12h; 2.5 mg Q12h for patients with at least&lt;br&gt;two of three of age √¢?¬•80 years, weight √¢?¬§60 kg or s. creatinine&lt;br&gt;√¢?¬•1.5 mg/dL&lt;br&gt;</t>
  </si>
  <si>
    <t>http://www.ctri.nic.in/Clinicaltrials/pmaindet2.php?trialid=48213</t>
  </si>
  <si>
    <t xml:space="preserve">To determine efficacy, safety and optimal dosing of anticoagulant strategies to prevent adverse outcomes in hospitalized COVID-19 patients.
</t>
  </si>
  <si>
    <t>CTRI/2020/11/029345</t>
  </si>
  <si>
    <t>Randomized, Parallel Group Trial
  Method of generating randomization sequence:Permuted block randomization, variable  Method of allocation concealment:Other  Blinding and masking:Open Label</t>
  </si>
  <si>
    <t>Brazil;India;Mexico;United States of America</t>
  </si>
  <si>
    <t>Dr Viral Shah</t>
  </si>
  <si>
    <t xml:space="preserve">401, 4th Floor Kshamalaya Building, 37 New Marine Lines.
Mumbai
MAHARASHTRA
400020
India 
</t>
  </si>
  <si>
    <t>vshah@spectrumcr.com</t>
  </si>
  <si>
    <t>Spectrum Clinical Research Pvt Ltd</t>
  </si>
  <si>
    <t>Inclusion criteria: 1. Hospitalization within the prior 24 hours for either confirmed &lt;br/ &gt;&lt;br&gt;(based on PCR or antigen positive test for SARS-CoV-2) or &lt;br/ &gt;&lt;br&gt;suspected COVID-19 based on 3 criteria (all 3 must be &lt;br/ &gt;&lt;br&gt;present for suspected cases): &lt;br/ &gt;&lt;br&gt;a. Fever  &gt;38 degrees Celsius &lt;br/ &gt;&lt;br&gt;b. O2 saturation √¢?¬§94 &lt;br/ &gt;&lt;br&gt;c. Abnormal laboratory marker (at least 1) &lt;br/ &gt;&lt;br&gt;i. d-dimer √¢?¬•1.0 √é¬ºg /mL &lt;br/ &gt;&lt;br&gt;ii. CRP  &gt;2 mg/L &lt;br/ &gt;&lt;br&gt;iii. Ferritin  &gt;300 √é¬ºg /L &lt;br/ &gt;&lt;br&gt;iv. Lymphopenia  &lt;1500 cells /m3 &lt;br/ &gt;&lt;br&gt;2. Patient or legal guardian provides written informed consent</t>
  </si>
  <si>
    <t>Exclusion criteria: 1. Age  &lt;18 years &lt;br/ &gt;&lt;br&gt;2. Mechanical ventilation on admission or high likelihood for the &lt;br/ &gt;&lt;br&gt;need for invasive mechanical ventilation within 24 hours of &lt;br/ &gt;&lt;br&gt;admission &lt;br/ &gt;&lt;br&gt;3. Anticipated duration of hospital stay  &lt;72 hours &lt;br/ &gt;&lt;br&gt;4. Treatment with therapeutic dose UFH or LMWH, vitamin K &lt;br/ &gt;&lt;br&gt;antagonists, or NOACs within seven days &lt;br/ &gt;&lt;br&gt;5. Active bleeding &lt;br/ &gt;&lt;br&gt;6. Risk factors for bleeding &lt;br/ &gt;&lt;br&gt;a. intracranial surgery or stroke within 3 months &lt;br/ &gt;&lt;br&gt;b. history of intracerebral arteriovenous malformation &lt;br/ &gt;&lt;br&gt;c. cerebral aneurysm or mass lesions of the central &lt;br/ &gt;&lt;br&gt;nervous system &lt;br/ &gt;&lt;br&gt;d. intracranial malignancy &lt;br/ &gt;&lt;br&gt;e. history of intracranial bleeding &lt;br/ &gt;&lt;br&gt;f. history of bleeding diatheses (e.g., hemophilia) &lt;br/ &gt;&lt;br&gt;g. history of gastrointestinal bleeding within previous 3 &lt;br/ &gt;&lt;br&gt;months &lt;br/ &gt;&lt;br&gt;h. thrombolysis within the previous 7 days &lt;br/ &gt;&lt;br&gt;i. presence of an epidural or spinal catheter &lt;br/ &gt;&lt;br&gt;j. recent major surgery  &lt;14 days &lt;br/ &gt;&lt;br&gt;k. uncontrolled hypertension (sBP  &gt; 200 mmHg or dBP  &gt; &lt;br/ &gt;&lt;br&gt;120 mmHg) &lt;br/ &gt;&lt;br&gt;l. other physician-perceived contraindications to &lt;br/ &gt;&lt;br&gt;anticoagulation &lt;br/ &gt;&lt;br&gt;m. Platelet count  &lt;50 x109/L, INR  &gt;2.0, or baseline aPTT &lt;br/ &gt;&lt;br&gt; &gt;50 seconds &lt;br/ &gt;&lt;br&gt;n. Hemoglobin  &lt;80 g/L (to minimize the likelihood of &lt;br/ &gt;&lt;br&gt;requiring red blood cell transfusion if potential bleeding &lt;br/ &gt;&lt;br&gt;were to occur) &lt;br/ &gt;&lt;br&gt;o. current treatment with antithrombotics or antiplatelet &lt;br/ &gt;&lt;br&gt;agents &lt;br/ &gt;&lt;br&gt;7. Acute or subacute bacterial endocarditis &lt;br/ &gt;&lt;br&gt;8. History of heparin induced thrombocytopenia (HIT) or other &lt;br/ &gt;&lt;br&gt;heparin allergy including hypersensitivity &lt;br/ &gt;&lt;br&gt;9. Patients with non-COVID-19 related clinical condition for &lt;br/ &gt;&lt;br&gt;which life expectancy is  &lt;6 months &lt;br/ &gt;&lt;br&gt;10. Pregnancy (women of childbearing potential are required to &lt;br/ &gt;&lt;br&gt;have a negative pregnancy test prior to enrollment) &lt;br/ &gt;&lt;br&gt;11. Active enrollment in other trials related to anticoagulation &lt;br/ &gt;&lt;br&gt;12. Patients has end stage kidney disease (ESKD) on chronic &lt;br/ &gt;&lt;br&gt;dialysis &lt;br/ &gt;&lt;br&gt;13. Patient is a member of a vulnerable population: In the &lt;br/ &gt;&lt;br&gt;judgment of the investigator the patient is unable to give &lt;br/ &gt;&lt;br&gt;Informed Consent for reasons of incapacity, immaturity, &lt;br/ &gt;&lt;br&gt;adverse personal circumstances or lack of autonomy. This &lt;br/ &gt;&lt;br&gt;may include: Individuals with mental disability, persons in &lt;br/ &gt;&lt;br&gt;nursing homes, children, impoverished persons, persons in &lt;br/ &gt;&lt;br&gt;emergency situations, homeless persons, nomads, refugees, &lt;br/ &gt;&lt;br&gt;and those incapable of giving informed consent. Vulnerable &lt;br/ &gt;&lt;br&gt;populations also may include members of a group with a &lt;br/ &gt;&lt;br&gt;hierarchical structure such as university students, subordinate &lt;br/ &gt;&lt;br&gt;hospital and laboratory personnel, employees of the Sponsor, &lt;br/ &gt;&lt;br&gt;members of the armed forces, and persons kept in detention.</t>
  </si>
  <si>
    <t>√¢?? Effectiveness √¢?? The primary effectiveness outcome endpoint &lt;br/ &gt;&lt;br&gt;is the time to first event rate within 30 days of randomization of &lt;br/ &gt;&lt;br&gt;the composite of all-cause mortality, intubation requiring &lt;br/ &gt;&lt;br&gt;mechanical ventilation, systemic thromboembolism (including &lt;br/ &gt;&lt;br&gt;pulmonary emboli) confirmed by imaging or requiring surgical &lt;br/ &gt;&lt;br&gt;intervention OR ischemic stroke confirmed by imaging &lt;br/ &gt;&lt;br&gt;√¢?? Safety √¢?? The primary safety outcome endpoint is the in-hospital &lt;br/ &gt;&lt;br&gt;rate of BARC 3 or 5 bleeding (binary)Timepoint: within 30 days of randomization</t>
  </si>
  <si>
    <t>Efficacy Of Montelukast In the Management Of COVID 19 - A Double Blind Randomized Placebo Controlled Trial - EMMC</t>
  </si>
  <si>
    <t>Intervention1: Montelukast: 10 mg Montelukast tablet daily at bed time for 10 days&lt;br&gt;Control Intervention1: Placebo: Similar looking palcebo tablet at bed time for 10 days.&lt;br&gt;</t>
  </si>
  <si>
    <t>http://www.ctri.nic.in/Clinicaltrials/pmaindet2.php?trialid=49293</t>
  </si>
  <si>
    <t>Role Of Montelukast In Management Of COVID 19</t>
  </si>
  <si>
    <t>CTRI/2020/11/029232</t>
  </si>
  <si>
    <t>ASSOCIATE PROFESSOR, DEPT OF GENERAL MEDICINE
AIIMS, PHULWARISHARIF
PATNA ASSOCIATE PROFESSOR, DEPT OF GENERAL MEDICINE
AIIMS, PHULWARISHARIF
PATNA</t>
  </si>
  <si>
    <t>Inclusion criteria: All patients above the age of 14 years both males and females, admitted with a &lt;br/ &gt;&lt;br&gt;diagnosis of mild or moderate COVID -19 (on the basis of a positive RT-PCR report) at our facility &lt;br/ &gt;&lt;br&gt;during the study period (01/09/2020-31/12/2020)</t>
  </si>
  <si>
    <t>Exclusion criteria: 1. Patients with a known allergy to or adverse drug reaction with Montelukast. &lt;br/ &gt;&lt;br&gt;2. Patients unable to provide consent or unwilling to participate in the study. &lt;br/ &gt;&lt;br&gt;3. Patients included in any other ongoing trial will be excluded from the study. &lt;br/ &gt;&lt;br&gt;4. Patients below the age of 14 years will be excluded from the study. &lt;br/ &gt;&lt;br&gt;5. Pregnant and Lactating Females will be excluded from the study.</t>
  </si>
  <si>
    <t>1. Progression of the disease to severe grade. &lt;br/ &gt;&lt;br&gt;2. Admission to ICU . &lt;br/ &gt;&lt;br&gt; &lt;br/ &gt;&lt;br&gt;3. Need for mechanical ventilation. &lt;br/ &gt;&lt;br&gt;4. In-hospital mortalityTimepoint: At every week</t>
  </si>
  <si>
    <t>Low-Level Laser Therapy Treatment of Lung Inflammation in COVID-19 Patients</t>
  </si>
  <si>
    <t>Device: Non-invasive red LLLT treatment to chest of patient.;Device: Sham Device Treatment</t>
  </si>
  <si>
    <t>https://clinicaltrials.gov/show/NCT04524715</t>
  </si>
  <si>
    <t>LLLT Treatment of Lung Inflammation in COVID-19</t>
  </si>
  <si>
    <t>NCT04524715</t>
  </si>
  <si>
    <t>Ward Photonics LLC</t>
  </si>
  <si>
    <t>July 26, 2020</t>
  </si>
  <si>
    <t>Rober H Burke, MD;Randal Horsley, DC</t>
  </si>
  <si>
    <t>;drrlhorsley@gmail.com</t>
  </si>
  <si>
    <t>;(302) 934-7350</t>
  </si>
  <si>
    <t>Michigan Center for Cosmetic Surgery;</t>
  </si>
  <si>
    <t>_x000D_&lt;br&gt;        Inclusion Criteria:_x000D_&lt;br&gt;_x000D_&lt;br&gt;          -  Participant is diagnosed with COVID-19._x000D_&lt;br&gt;_x000D_&lt;br&gt;          -  Study participant is 18 years of age or older._x000D_&lt;br&gt;_x000D_&lt;br&gt;          -  Patient exhibiting moderate-to-acute respiratory distress._x000D_&lt;br&gt;_x000D_&lt;br&gt;        Exclusion Criteria:_x000D_&lt;br&gt;_x000D_&lt;br&gt;          -  Photosensitive condition or medication._x000D_&lt;br&gt;_x000D_&lt;br&gt;          -  Active chemotherapy treatment or other cancer treatment._x000D_&lt;br&gt;_x000D_&lt;br&gt;          -  Autoimmune Disorder._x000D_&lt;br&gt;_x000D_&lt;br&gt;          -  Pregnant, possibly pregnant or planning pregnancy prior to the end of study_x000D_&lt;br&gt;             participation._x000D_&lt;br&gt;_x000D_&lt;br&gt;          -  Developmental disability or cognitive impairment that, in the opinion of the_x000D_&lt;br&gt;             investigator, would preclude adequate comprehension of the informed consent form_x000D_&lt;br&gt;             and/or ability to record the necessary study measurements._x000D_&lt;br&gt;</t>
  </si>
  <si>
    <t>Inflammation of the lungs - O2;Inflammation of the lungs - CRP;Inflammation of the lungs - IL6</t>
  </si>
  <si>
    <t>The Clinical Trial of Application of Methylene Blue Vial for Treatment of Covid-19 Patients</t>
  </si>
  <si>
    <t>Drug: MCN (Methylene blue, vitamin C, N-acetyl cysteine);Drug: MCN (Methylene blue, vitamin C, N-acetyl cysteine)</t>
  </si>
  <si>
    <t>https://clinicaltrials.gov/show/NCT04370288</t>
  </si>
  <si>
    <t>Clinical Application of Methylene Blue for Treatment of Covid-19 Patients</t>
  </si>
  <si>
    <t>NCT04370288</t>
  </si>
  <si>
    <t>Covid-19;Covid-19</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</si>
  <si>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</si>
  <si>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</si>
  <si>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</si>
  <si>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</si>
  <si>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t>
  </si>
  <si>
    <t>Proportion of patients remaining free of need for mechanical ventilation in both groups;Proportion of patients remaining free of need for mechanical ventilation in both groups</t>
  </si>
  <si>
    <t>CRI and Continuous Assessment of Hemodynamic Compensation to Guide Fluid and Pressor Management in Severely Ill Patients With COVID-19</t>
  </si>
  <si>
    <t>Device: CRI management</t>
  </si>
  <si>
    <t>https://clinicaltrials.gov/show/NCT04457817</t>
  </si>
  <si>
    <t>Compensatory Reserve Index (CRI) for Management of COVID-19</t>
  </si>
  <si>
    <t>NCT04457817</t>
  </si>
  <si>
    <t>Steven L Moulton, MD;Marina Reppucci, MD</t>
  </si>
  <si>
    <t>;marina.reppucci@childrenscolorado.org</t>
  </si>
  <si>
    <t>;203-731-4914</t>
  </si>
  <si>
    <t>Children's Hospital Colorado;</t>
  </si>
  <si>
    <t>_x000D_&lt;br&gt;        Inclusion Criteria:_x000D_&lt;br&gt;_x000D_&lt;br&gt;        Eligible patients will be those who are:_x000D_&lt;br&gt;_x000D_&lt;br&gt;          -  COVID-19 positive;_x000D_&lt;br&gt;_x000D_&lt;br&gt;          -  Ages &gt; 18 and &lt; 70 years old;_x000D_&lt;br&gt;_x000D_&lt;br&gt;          -  Require &gt; 2 liters of oxygen by nasal cannula to maintain SpO2 &gt; 90%;_x000D_&lt;br&gt;_x000D_&lt;br&gt;          -  Are admitted to the sixth floor at University Hospital, on one of two designated_x000D_&lt;br&gt;             Hospitalist services (approximately 16 COVID-19 positive patients/service)._x000D_&lt;br&gt;_x000D_&lt;br&gt;        Exclusion Criteria:_x000D_&lt;br&gt;_x000D_&lt;br&gt;          -  COVID-19 negative_x000D_&lt;br&gt;_x000D_&lt;br&gt;          -  Age &lt;18 or &gt;70 years_x000D_&lt;br&gt;_x000D_&lt;br&gt;          -  On &lt;2 liters oxygen via nasal canula_x000D_&lt;br&gt;_x000D_&lt;br&gt;          -  Pregnant_x000D_&lt;br&gt;_x000D_&lt;br&gt;          -  Incarcerated_x000D_&lt;br&gt;_x000D_&lt;br&gt;          -  DNR/DNI_x000D_&lt;br&gt;_x000D_&lt;br&gt;          -  Decisionally Challenged_x000D_&lt;br&gt;</t>
  </si>
  <si>
    <t>Volume of IV fluid infused;Quantity of Blood pressure medication administered;Resuscitation status;FiO2 needs;Days on Oxygen;Number of participants with hospital acquired pneumonia;Number of Patients with Acute Kidney Injury (AKI);Number of patients with hemodynamic collapse;mortality</t>
  </si>
  <si>
    <t>Phase II, open label, randomized controlled trial to evaluate safety and efficacy of ShatPlus as an immunomodulator in adult Covid 19 positive patients</t>
  </si>
  <si>
    <t>Intervention1: ShatPlus along with standard&lt;br&gt;treatment: 10 ml thrice a day per oral ShatPlus along with standard treatment&lt;br&gt;Control Intervention1: Standard treatment: Standard treatment as per&lt;br&gt;protocol of ICMR&lt;br&gt;</t>
  </si>
  <si>
    <t>http://www.ctri.nic.in/Clinicaltrials/pmaindet2.php?trialid=44764</t>
  </si>
  <si>
    <t>Clinical trial of ShatPlus as an immunomodulator in adult Covid 19 positive patients</t>
  </si>
  <si>
    <t>CTRI/2020/06/025999</t>
  </si>
  <si>
    <t>BVG Life Sciences Ltd</t>
  </si>
  <si>
    <t>Sagar Complex, Opposite Kasarwadi Railway Station, Near
Nashikphata, Old Pune-Mumbai Road,Chinchwad, Pune - 411034</t>
  </si>
  <si>
    <t>pawan.singh@bvglife.com</t>
  </si>
  <si>
    <t>BVG Life Sciences Ltd. (BVG Group)</t>
  </si>
  <si>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</si>
  <si>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</si>
  <si>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</si>
  <si>
    <t>Reduction in COVID-19 Infection Using Surgical Facial Masks Outside the Healthcare System</t>
  </si>
  <si>
    <t>Other: Surgical facial mask</t>
  </si>
  <si>
    <t>https://clinicaltrials.gov/show/NCT04337541</t>
  </si>
  <si>
    <t>NCT04337541</t>
  </si>
  <si>
    <t>Henrik Ullum, Prof., DMSc;Kasper Karmark Iversen, Prof., DMSc;Thomas Benfield, Prof., DMSc;Christian Torp-Pedersen, Prof., DMSc</t>
  </si>
  <si>
    <t>Rigshospitalet, Denmark;Herlev Hospital;Hvidovre University Hospital;Nordsj√¶llands Hospital</t>
  </si>
  <si>
    <t>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Do not normally wear a facial mask for daily work (e.g. healthcare personnel)_x000D_&lt;br&gt;_x000D_&lt;br&gt;        Exclusion Criteria:_x000D_&lt;br&gt;_x000D_&lt;br&gt;          -  Previously tested positive for corona-virus_x000D_&lt;br&gt;_x000D_&lt;br&gt;          -  Wear facial mask for work_x000D_&lt;br&gt;</t>
  </si>
  <si>
    <t>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3:;The primary endpoint is the difference in SARS-CoV-2 infection between the two groups after 1 months and is a combined endpoint consisting of primary outcome components 1, 2 and/or 3:</t>
  </si>
  <si>
    <t>Effectiveness of a protocol based on rt-pcr and serology tests for sars-cov-2 for the preservation of the healthcare workforce during covid-19 pandemia in Brazil: a parallel group, randomized clinical trial</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</si>
  <si>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</si>
  <si>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http://www.ensaiosclinicos.gov.br/rg/RBR-6w5tbk/</t>
  </si>
  <si>
    <t>Effects of tests for covid-19 on the preservation of the healthcare workforce during pandemia in Brazil</t>
  </si>
  <si>
    <t>RBR-6w5tbk</t>
  </si>
  <si>
    <t>Prevention randomized controlled trial, open, with two parallel arms</t>
  </si>
  <si>
    <t>Hospital Universit√°rio de Bras√≠lia - Bras√≠lia, DF, Brazil</t>
  </si>
  <si>
    <t>Coronavirus Infections &lt;br&gt;Coronavirus Infections;Coronavirus Infections</t>
  </si>
  <si>
    <t>60Y</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</si>
  <si>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</si>
  <si>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</si>
  <si>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</si>
  <si>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</si>
  <si>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</si>
  <si>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</si>
  <si>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</si>
  <si>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</si>
  <si>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</si>
  <si>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The Possible Effect of Quercetin on Prophylaxis and Treatment of COVID-19</t>
  </si>
  <si>
    <t>Dietary Supplement: Quercetin Prophylaxis;Dietary Supplement: Quercetin Treatment</t>
  </si>
  <si>
    <t>https://clinicaltrials.gov/show/NCT04377789</t>
  </si>
  <si>
    <t>Effect of Quercetin on Prophylaxis and Treatment of COVID-19</t>
  </si>
  <si>
    <t>NCT04377789</t>
  </si>
  <si>
    <t>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t>
  </si>
  <si>
    <t>Prevalence of COVID-19 calculated using a questionnaire;Standardized Mortality rate</t>
  </si>
  <si>
    <t>Pilot study to evaluate the efficacy and safety of mefloquine as prophylaxis in people exposed to the disease caused by the SARS-CoV-2 coronavirus (COVID-19) - MEFLOCOVID-19</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</si>
  <si>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</si>
  <si>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https://www.clinicaltrialsregister.eu/ctr-search/search?query=eudract_number:2020-001194-69</t>
  </si>
  <si>
    <t>Pilot study to evaluate the efficacy and safety of mefloquine as prophylaxis in people exposed to the disease caused by the new SARS-CoV-2 coronavirus (COVID-19)</t>
  </si>
  <si>
    <t>EUCTR2020-001194-69-ES</t>
  </si>
  <si>
    <t>F√©lix Guti√©rrez Rodero</t>
  </si>
  <si>
    <t>COVID-19 infection is being spread around the world with more than 400.000 cases. The spred of the disease is being a world health problem.;Therapeutic area: Diseases [C] - Virus Diseases [C02]</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</si>
  <si>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</si>
  <si>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</si>
  <si>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</si>
  <si>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</si>
  <si>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</si>
  <si>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</si>
  <si>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</si>
  <si>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Intravenous Aviptadil for Critical COVID-19 With Respiratory Failure</t>
  </si>
  <si>
    <t>Drug: Aviptadil by intravenous infusion + standard of care;Drug: Normal Saline Infusion + standard of care</t>
  </si>
  <si>
    <t>https://clinicaltrials.gov/show/NCT04311697</t>
  </si>
  <si>
    <t>NCT04311697</t>
  </si>
  <si>
    <t>United States;Israel</t>
  </si>
  <si>
    <t>Critical COVID-19 With Respiratory Failure;Acute Respiratory Distress Syndrome (ARDS);Corona Virus Infection;Acute Lung Injury</t>
  </si>
  <si>
    <t>COVID-AIV</t>
  </si>
  <si>
    <t>;+14842546134</t>
  </si>
  <si>
    <t>NeuroRx, Inc.;</t>
  </si>
  <si>
    <t>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t>
  </si>
  <si>
    <t>Mortality;PaO2:FiO2 ratio</t>
  </si>
  <si>
    <t>Dexamethasone associated with hydroxychloroquine vs. hydroxychloroquine alone for the early treatment of severe ARDS caused by COVID-19 : a randomized controlled trial - DHYSCO</t>
  </si>
  <si>
    <t>&lt;br&gt;Trade Name: DEXAMETHASONE MYLAN 20mg/5mL &lt;br&gt;Product Name: DEXAMETHASONE&lt;br&gt;Pharmaceutical Form: Injection&lt;br&gt;&lt;br&gt;Trade Name: PLAQUENIL 200MG&lt;br&gt;Product Name: HYDROXYCHLOROQUINE&lt;br&gt;Pharmaceutical Form: Tablet&lt;br&gt;&lt;br&gt;</t>
  </si>
  <si>
    <t>https://www.clinicaltrialsregister.eu/ctr-search/search?query=eudract_number:2020-001333-13</t>
  </si>
  <si>
    <t>Dexamethasone associated with hydroxychloroquine vs. hydroxychloroquine alone for the early treatment of severe ARDS caused by COVID-19 : a randomized controlled trial</t>
  </si>
  <si>
    <t>EUCTR2020-001333-13-FR</t>
  </si>
  <si>
    <t xml:space="preserve">Controlled: yes
Randomised: yes
Open: yes
Single blind: no
Double blind: no
Parallel group: yes
Cross over: no
Other: no
If controlled, specify comparator, Other Medicinial Product: no
Placebo: no
Other: yes
Other specify the comparator: Dexamethasone associated with hydroxychloroquine will be compared to hydroxychloroquine alone
Number of treatment arms in the trial: 2
</t>
  </si>
  <si>
    <t>Groupe Hospitalier Paris Saint-Joseph</t>
  </si>
  <si>
    <t>Acute Respiratory Distress Syndrome (ARDS) caused by SARS-Cov-2 infection;Therapeutic area: Diseases [C] - Virus Diseases [C02]</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</si>
  <si>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</si>
  <si>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</si>
  <si>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</si>
  <si>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</si>
  <si>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</si>
  <si>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</si>
  <si>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treatment&lt;br&gt;;Main Objective: Assess, in patients with ARDS caused by COVID-19, the efficacy of dexamethasone (DXM) associated with hydroxychloroquine (HCQ) compared to HCQ alone on mortality at 28 days</t>
  </si>
  <si>
    <t>A Randomized,Double Blinded, Double Dummy, Parallel Controlled Clinical Trial for Azvudine in the Treatment of Novel Coronavirus Pneumonia (COVID-19)</t>
  </si>
  <si>
    <t>Drug: FNC+Standard of Care;Drug: FNC dummy tablet+Standard of Care</t>
  </si>
  <si>
    <t>https://clinicaltrials.gov/show/NCT04425772</t>
  </si>
  <si>
    <t>A Clinical Trial for Azvudine in the Treatment of Novel Coronavirus Pneumonia (COVID-19)</t>
  </si>
  <si>
    <t>NCT04425772</t>
  </si>
  <si>
    <t>HeNan Sincere Biotech Co., Ltd</t>
  </si>
  <si>
    <t>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t>
  </si>
  <si>
    <t>Change (reduction) in viral load from baseline</t>
  </si>
  <si>
    <t>CACOLAC : Randomized Trial of Citrulline Administration in the Hospital Patient in Intensive Care for COVID-19 Acute Respiratory Distress Syndrome</t>
  </si>
  <si>
    <t>Dietary Supplement: L-citrulline;Other: Placebo</t>
  </si>
  <si>
    <t>https://clinicaltrials.gov/show/NCT04404426</t>
  </si>
  <si>
    <t>CACOLAC : Citrulline Administration in the Hospital Patient in Intensive Care for COVID-19 Acute Respiratory Distress Syndrome</t>
  </si>
  <si>
    <t>NCT04404426</t>
  </si>
  <si>
    <t>ARDS Secondary to COVID-19 Pneumonia</t>
  </si>
  <si>
    <t>CACOLAC</t>
  </si>
  <si>
    <t>Florian Reizine, MD</t>
  </si>
  <si>
    <t>florian.reizine@chu-rennes.fr</t>
  </si>
  <si>
    <t>02.99.28.42.48</t>
  </si>
  <si>
    <t>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t>
  </si>
  <si>
    <t>SOFA</t>
  </si>
  <si>
    <t>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</si>
  <si>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</si>
  <si>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https://www.clinicaltrialsregister.eu/ctr-search/search?query=eudract_number:2020-001767-86</t>
  </si>
  <si>
    <t>trial comparing different doses of single-dose tocilizumab in adults with severe COVID-19 infection</t>
  </si>
  <si>
    <t>EUCTR2020-001767-86-IE</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</si>
  <si>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</si>
  <si>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University College Dublin</t>
  </si>
  <si>
    <t>COVID-19 infection &lt;br&gt;MedDRA version: 23.0
Level: PT
Classification code 10051905
Term: Coronavirus infection
System Organ Class: 10021881 - Infections and infestations
;Therapeutic area: Diseases [C] - Virus Diseases [C02]</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</si>
  <si>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</si>
  <si>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</si>
  <si>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</si>
  <si>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</si>
  <si>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</si>
  <si>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Timepoint(s) of evaluation of this end point: Day 8;Primary end point(s): Proportion of subjects at day 8 who have reached a&lt;br&gt;composite primary endpoint of progression to intubation and&lt;br&gt;ventilation, non-invasive ventilation or death;Secondary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t>
  </si>
  <si>
    <t>Pilot Study of the Use of IVIG in Patients With Severe COVID-19 Infections Requiring Mechanical Ventilation and to Assess Their Biological Responses to IVIG Therapy</t>
  </si>
  <si>
    <t>https://clinicaltrials.gov/show/NCT04616001</t>
  </si>
  <si>
    <t>IVIG in Patients With Severe COVID-19 Requiring Mechanical Ventilation</t>
  </si>
  <si>
    <t>NCT04616001</t>
  </si>
  <si>
    <t>George Sakoulas, MD;Kathryn Miller;Kathryn Miller</t>
  </si>
  <si>
    <t>;kathryn.miller@sharp.com;kathryn.miller@sharp.com</t>
  </si>
  <si>
    <t>;858-939-7161;858-939-7161</t>
  </si>
  <si>
    <t>Sharp HealthCare;</t>
  </si>
  <si>
    <t>_x000D_&lt;br&gt;        Inclusion Criteria:_x000D_&lt;br&gt;_x000D_&lt;br&gt;          1. Confirmed COVID-19 positive test result_x000D_&lt;br&gt;_x000D_&lt;br&gt;          2. Initiation of the first dose of IVIG within 72 hours of mechanical ventilation._x000D_&lt;br&gt;_x000D_&lt;br&gt;          3. Age &gt;18 years old._x000D_&lt;br&gt;_x000D_&lt;br&gt;          4. Consenting next of kin having access to an electronic device that is able to access_x000D_&lt;br&gt;             DocuSign¬Æ online and email for consenting._x000D_&lt;br&gt;_x000D_&lt;br&gt;          5. Subjects or their proxy must have the ability to understand the requirements of the_x000D_&lt;br&gt;             study, provide informed consent, and provide authorization of use and disclosure of_x000D_&lt;br&gt;             personal health information._x000D_&lt;br&gt;_x000D_&lt;br&gt;        Exclusion Criteria:_x000D_&lt;br&gt;_x000D_&lt;br&gt;          1. Superimposed bacterial pneumonia or bacteremia_x000D_&lt;br&gt;_x000D_&lt;br&gt;          2. Severe allergy to any IVIG product formulation_x000D_&lt;br&gt;_x000D_&lt;br&gt;          3. Hypersensitivity to corn_x000D_&lt;br&gt;_x000D_&lt;br&gt;          4. Uncontrolled hypertension (SBP&gt;180 mm Hg or DBP&gt;120mmHg)_x000D_&lt;br&gt;_x000D_&lt;br&gt;          5. Active participant in another research treatment study_x000D_&lt;br&gt;_x000D_&lt;br&gt;          6. Advanced dementia_x000D_&lt;br&gt;_x000D_&lt;br&gt;          7. Severe renal disease (CrCl&lt; 20 mL/min)_x000D_&lt;br&gt;_x000D_&lt;br&gt;          8. Active cancer malignancy_x000D_&lt;br&gt;_x000D_&lt;br&gt;          9. Active treatment with cancer chemotherapy or immunotherapy_x000D_&lt;br&gt;_x000D_&lt;br&gt;         10. Congestive heart failure clinically or by history (EF&lt; 25%)_x000D_&lt;br&gt;_x000D_&lt;br&gt;         11. Prior receipt during admission of any other investigational agent (eg. convalescent_x000D_&lt;br&gt;             plasma, tocilizumab)_x000D_&lt;br&gt;_x000D_&lt;br&gt;         12. Venous or arterial thrombosis &lt; 90 days prior_x000D_&lt;br&gt;_x000D_&lt;br&gt;         13. Are receiving cytotoxic or biologic treatments such as TNF inhibitors,_x000D_&lt;br&gt;             anti-interleukin-1 (IL-1), anti-IL-6 (tocilizumab or sarilumab), T-cell or B-cell_x000D_&lt;br&gt;             targeted therapies (rituximab), interferon, or Janus kinase (JAK) inhibitors for any_x000D_&lt;br&gt;             indication at study entry. Note: A washout period 4 weeks (or 5 half-lives, whichever_x000D_&lt;br&gt;             is longer) is required prior to screening, with the following exceptions:_x000D_&lt;br&gt;_x000D_&lt;br&gt;               -  B-cell targeted therapies: a washout period of 24 weeks or 5 half-lives_x000D_&lt;br&gt;                  (whichever is longer)_x000D_&lt;br&gt;_x000D_&lt;br&gt;               -  TNF inhibitors: a washout period of 2 weeks or 5 half-lives (whichever is_x000D_&lt;br&gt;                  longer), and_x000D_&lt;br&gt;_x000D_&lt;br&gt;               -  JAK inhibitor: a washout period of 1 week or 5 half-lives (whichever is longer)._x000D_&lt;br&gt;</t>
  </si>
  <si>
    <t>Hospital length of stay</t>
  </si>
  <si>
    <t>Antiviral Efficacy and Acceptability of Therapeutic Antiseptic Mouth Rinses for Inactivation of COVID SARS-2 Virus</t>
  </si>
  <si>
    <t>Drug: 1.5-2% w/v Hydrogen Peroxide;Drug: 0.12% Chlorhexidine Gluconate;Drug: 21% Ethanol plus essential oils;Drug: 1% w/v Povidone-iodide;Drug: 0.075% Cetylpyridinium Chloride;Other: Saline</t>
  </si>
  <si>
    <t>https://clinicaltrials.gov/show/NCT04584684</t>
  </si>
  <si>
    <t>Mouth Rinses for Inactivation of COVID-19</t>
  </si>
  <si>
    <t>NCT04584684</t>
  </si>
  <si>
    <t>Covid19;Coronavirus Infection;SARS-CoV-2 Infection</t>
  </si>
  <si>
    <t>MOR</t>
  </si>
  <si>
    <t>Laura Jacox, DMD, PhD;Laura Jacox, DMD, PhD;Wendy Lamm</t>
  </si>
  <si>
    <t>;ljacox@live.unc.edu;wendy_lamm@unc.edu</t>
  </si>
  <si>
    <t>;9195373424;919-537-3418</t>
  </si>
  <si>
    <t>University of North Carolina, Chapel Hill;</t>
  </si>
  <si>
    <t>_x000D_&lt;br&gt;        Inclusion Criteria: Subjects must meet all of the following inclusion criteria to be_x000D_&lt;br&gt;        eligible for enrollment in the study:_x000D_&lt;br&gt;_x000D_&lt;br&gt;          -  Diagnosed COVID+ status by physician. Either became symptomatic in the prior 7 days,_x000D_&lt;br&gt;             or if not symptomatic, likely infected/exposed within the prior 7 days._x000D_&lt;br&gt;_x000D_&lt;br&gt;          -  Individuals (all sex, all gender) at least 18 years of age and at most 65 years of age_x000D_&lt;br&gt;             and in good oral health without any known allergies to commercial dental products or_x000D_&lt;br&gt;             cosmetics. American Society of Anesthesiologists (ASA) class I or II prior to COVID_x000D_&lt;br&gt;             infection_x000D_&lt;br&gt;_x000D_&lt;br&gt;          -  Evidence of a personally signed and dated informed consent document indicating the_x000D_&lt;br&gt;             subject (or legally acceptable representative) has been informed of all pertinent_x000D_&lt;br&gt;             aspects of the trial and all of their questions have been answered._x000D_&lt;br&gt;_x000D_&lt;br&gt;          -  Able to comprehend and follow the requirements of the study (including availability on_x000D_&lt;br&gt;             scheduled visit dates) based on research site personnel's assessment._x000D_&lt;br&gt;_x000D_&lt;br&gt;          -  Females of childbearing potential will have a negative urine pregnancy test (on site)_x000D_&lt;br&gt;             or be physically incapable of pregnancy (implants or injections, Intrauterine device,_x000D_&lt;br&gt;             Bilateral tubal ligation, Hysterectomy, Ovariectomy, Women post-menopausal)_x000D_&lt;br&gt;_x000D_&lt;br&gt;        Exclusion Criteria: Subjects presenting with any of the following will not be included in_x000D_&lt;br&gt;        the study:_x000D_&lt;br&gt;_x000D_&lt;br&gt;          -  Patients who have been eating or drinking within an hour of the study_x000D_&lt;br&gt;_x000D_&lt;br&gt;          -  Patients under 18 years old and older than 65 years old_x000D_&lt;br&gt;_x000D_&lt;br&gt;          -  Subjects presenting with and/or self-reporting any of the following will not be_x000D_&lt;br&gt;             included in the study:_x000D_&lt;br&gt;_x000D_&lt;br&gt;               -  history of significant adverse effects following use of oral hygiene products_x000D_&lt;br&gt;                  such as toothpastes and mouthrinses. (self-reported)_x000D_&lt;br&gt;_x000D_&lt;br&gt;               -  Self-reported allergy to iodine, ethanol, essential oils (Eucalyptol, Menthol,_x000D_&lt;br&gt;                  Methyl salicylate, Thymol), hydrogen peroxide, chlorhexidine gluconate, peroxyl,_x000D_&lt;br&gt;                  listerine, betadine, peridex, cetylpyridinium chloride, and other components in_x000D_&lt;br&gt;                  the mouth rinses (methyl salicylate, ethanol, saccharin sodium, glycerin,_x000D_&lt;br&gt;                  propylene glycol, sorbitol, Federal Food, Drug, and Cosmetic (FD&amp;C) blue no. 1,_x000D_&lt;br&gt;                  Poloxamer 407, Benzoic acid, Zinc chloride, Sodium benzoate, Sucralose,_x000D_&lt;br&gt;                  PolyEthylene Glycol - 40 (PEG-40) sorbitan diisostearate, potassium sorbate,_x000D_&lt;br&gt;                  citric acid)._x000D_&lt;br&gt;_x000D_&lt;br&gt;               -  History of serious medical conditions that, at the discretion of the_x000D_&lt;br&gt;                  Investigator, will disqualify the subject. (Self-reported)_x000D_&lt;br&gt;_x000D_&lt;br&gt;               -  A history of severe dry mouth (xerostomia), drug-induced xerostomia_x000D_&lt;br&gt;                  (antidepressants, anticonvulsants, antihypertensives), or Sjogren's syndrome_x000D_&lt;br&gt;_x000D_&lt;br&gt;               -  A history of recent (within the last 30 days) or current recent oral herpes flare_x000D_&lt;br&gt;                  up, candida (thrush) infection, apthous ulcer flare up, current/active severe_x000D_&lt;br&gt;                  periodontal disease, or other recent oral viral infection or flare up within the_x000D_&lt;br&gt;                  past 30 days (self-reported)_x000D_&lt;br&gt;_x000D_&lt;br&gt;               -  Current history of alcohol or drug abuse (self-reported)._x000D_&lt;br&gt;_x000D_&lt;br&gt;               -  History of drinking water or eating food within an hour of the study visit._x000D_&lt;br&gt;_x000D_&lt;br&gt;               -  History of drinking alcohol within 12 hours of the study visit._x000D_&lt;br&gt;_x000D_&lt;br&gt;               -  History of using a commercial mouthrinse within 24 hours of the study visit._x000D_&lt;br&gt;_x000D_&lt;br&gt;               -  Participation in any study involving oral care products, concurrently or within_x000D_&lt;br&gt;                  the previous 30 days. (self-reported)_x000D_&lt;br&gt;_x000D_&lt;br&gt;               -  Positive pregnancy test, reported pregnancy or lactation (this criterion is due_x000D_&lt;br&gt;                  to oral tissue changes related to pregnancy and nursing which can affect_x000D_&lt;br&gt;                  interpretation of study results. Additionally, women are advised to check with_x000D_&lt;br&gt;                  their physician before using Povidone-iodine during pregnancy and lactation,_x000D_&lt;br&gt;                  which cannot occur in a blinded, randomized trial.)_x000D_&lt;br&gt;_x000D_&lt;br&gt;               -  Other severe acute or chronic medical or psychiatric condition or laboratory_x000D_&lt;br&gt;                  abnormality that may increase the risk associated with trial participation or_x000D_&lt;br&gt;                  investigational product administration or may interfere with the interpretation_x000D_&lt;br&gt;                  of trial results and, in the judgment of the Investigator, would make the subject_x000D_&lt;br&gt;                  inappropriate for entry into this trial._x000D_&lt;br&gt;_x000D_&lt;br&gt;               -  Patient with developmental/cognitive disability that cannot self-consent,_x000D_&lt;br&gt;                  comprehend and follow the requirements of the study based on research site_x000D_&lt;br&gt;                  personnel's assessment._x000D_&lt;br&gt;_x000D_&lt;br&gt;               -  Patient who has or ever had a thyroid problem, including swelling (nodular_x000D_&lt;br&gt;                  colloid goitre, endemic goitre or Hashimoto's thyroiditis)_x000D_&lt;br&gt;_x000D_&lt;br&gt;               -  Patients currently having lithium therapy for depression_x000D_&lt;br&gt;_x000D_&lt;br&gt;               -  Patients with sizable mucosal tears, abrasions, growths or burns in the mouth_x000D_&lt;br&gt;</t>
  </si>
  <si>
    <t>Change in Quantitative Polymerase Chain Reaction (qPCR) from Baseline to 15 Minutes;Change in Quantitative Polymerase Chain Reaction (qPCR) from Baseline to 30 Minutes;Change in Quantitative Polymerase Chain Reaction (qPCR) from Baseline to 45 Minutes;Change in Quantitative Polymerase Chain Reaction (qPCR) from Baseline to 60 Minutes</t>
  </si>
  <si>
    <t>Azithromycin for Prevention of Disease Progression in Patients With Mild or Moderate COVID-19</t>
  </si>
  <si>
    <t>Drug: Azithromycin;Drug: Placebos</t>
  </si>
  <si>
    <t>https://clinicaltrials.gov/show/NCT04332107</t>
  </si>
  <si>
    <t>Azithromycin for COVID-19 Treatment in Outpatients Nationwide</t>
  </si>
  <si>
    <t>NCT04332107</t>
  </si>
  <si>
    <t>Thomas M. Lietman</t>
  </si>
  <si>
    <t>Catherine Oldenburg, ScD, MPH;Thuy Doan, MD, PhD;Jessica M Brogdon, MPH;Jessica M Brogdon, MPH</t>
  </si>
  <si>
    <t>;;ACTIONTrial@ucsf.edu;ACTIONTrial@ucsf.edu</t>
  </si>
  <si>
    <t>;;(415) 514-1582;415-514-1582</t>
  </si>
  <si>
    <t>University of California, San Francisco;University of California, San Francisco;</t>
  </si>
  <si>
    <t>_x000D_&lt;br&gt;        Inclusion Criteria:_x000D_&lt;br&gt;_x000D_&lt;br&gt;          -  Evidence of a positive SARS-CoV-2 test and test results received within the previous_x000D_&lt;br&gt;             seven days_x000D_&lt;br&gt;_x000D_&lt;br&gt;          -  Not currently hospitalized_x000D_&lt;br&gt;_x000D_&lt;br&gt;          -  Willing and able to receive study drug by mail_x000D_&lt;br&gt;_x000D_&lt;br&gt;          -  Willing and able to do the study questionnaires at baseline, day 3, 7, 14, 21 days via_x000D_&lt;br&gt;             email or over the phone_x000D_&lt;br&gt;_x000D_&lt;br&gt;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t>
  </si>
  <si>
    <t>Is Tele-rehabilitation Superior to Home Exercise Program in the Pulmonary Rehabilitation of the Patients With COVID-19 With Post-intensive Care Syndrome? A Randomized Controlled Trial</t>
  </si>
  <si>
    <t>Other: Remote controlled exercise;Other: Home exercise</t>
  </si>
  <si>
    <t>https://clinicaltrials.gov/show/NCT04482634</t>
  </si>
  <si>
    <t>Tele-rehabilitation Versus Home Exercise Program in COVID-19</t>
  </si>
  <si>
    <t>NCT04482634</t>
  </si>
  <si>
    <t>Ko√ß University</t>
  </si>
  <si>
    <t>Pulmonary Rehabilitation;COVID-19</t>
  </si>
  <si>
    <t>Ozden Ozyemisci Taskiran, Prof;Ihsan Solaroglu, Prof;Ihsan Solaroglu, Prof</t>
  </si>
  <si>
    <t>;isolaroglu@ku.edu.tr;isolaroglu@ku.edu.tr</t>
  </si>
  <si>
    <t>;+ 90 212 338 10 39;+ 90 212 338 10</t>
  </si>
  <si>
    <t>Koc University School of Medicine;</t>
  </si>
  <si>
    <t>_x000D_&lt;br&gt;        Inclusion Criteria:_x000D_&lt;br&gt;_x000D_&lt;br&gt;          -  To be older than 18 years_x000D_&lt;br&gt;_x000D_&lt;br&gt;          -  To be discharged from ICU with a diagnosis of ARDS or severe pneumonia due to COVID-19_x000D_&lt;br&gt;_x000D_&lt;br&gt;          -  To have ability to walk independently_x000D_&lt;br&gt;_x000D_&lt;br&gt;        Exclusion Criteria:_x000D_&lt;br&gt;_x000D_&lt;br&gt;          -  To have dementia or cognitive impairment, symptomatic psychiatric illness, hearing or_x000D_&lt;br&gt;             visual impairment that might interfere to follow the instructions_x000D_&lt;br&gt;_x000D_&lt;br&gt;          -  To have a severe co-morbidity that exercise is contraindicated_x000D_&lt;br&gt;</t>
  </si>
  <si>
    <t>6-minute walk test</t>
  </si>
  <si>
    <t>A First-in-Human Study in Adult Subjects Hospitalized with Covid-19 to Investigate the Safety, Tolerability, Pharmacokinetics, Pharmacodynamics, Immunogenicity and Efficacy of ARGX-117</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</si>
  <si>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</si>
  <si>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https://www.clinicaltrialsregister.eu/ctr-search/search?query=eudract_number:2020-001546-19</t>
  </si>
  <si>
    <t>A First-in-Human Study in Adult Subjects Hospitalized with Covid-19 to Investigate a new product called ARGX-117</t>
  </si>
  <si>
    <t>EUCTR2020-001546-19-BE</t>
  </si>
  <si>
    <t xml:space="preserve">Controlled: no
Randomised: no
Open: yes
Single blind: no
Double blind: no
Parallel group: no
Cross over: no
Other: no
If controlled, specify comparator, Other Medicinial Product: 
Placebo: 
Other: 
</t>
  </si>
  <si>
    <t>argenx BV</t>
  </si>
  <si>
    <t>PCR-confirmed Covid-19 infection;Therapeutic area: Diseases [C] - Virus Diseases [C02]</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</si>
  <si>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</si>
  <si>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</si>
  <si>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</si>
  <si>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</si>
  <si>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</si>
  <si>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</si>
  <si>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t>
  </si>
  <si>
    <t>Hyperbaric Oxygen Therapy (HBOT) as a Treatment for COVID-19 (COVID-19) Infection</t>
  </si>
  <si>
    <t>Device: Hyperbaric Oxygen Therapy</t>
  </si>
  <si>
    <t>https://clinicaltrials.gov/show/NCT04343183</t>
  </si>
  <si>
    <t>NCT04343183</t>
  </si>
  <si>
    <t>Ochsner Health System</t>
  </si>
  <si>
    <t>Jeffery S Kuo, MD;John F Engle, MD</t>
  </si>
  <si>
    <t>;englemd94@gmail.com</t>
  </si>
  <si>
    <t>;985-768-8918</t>
  </si>
  <si>
    <t>Ochsner Health System;</t>
  </si>
  <si>
    <t>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t>
  </si>
  <si>
    <t>Decrease incidence of intubation by 30% or greater</t>
  </si>
  <si>
    <t>A randomized, open-label, controlled clinical trial for azvudine in the treatment of novel coronavirus pneumonia (COVID-19)</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</si>
  <si>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</si>
  <si>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http://www.chictr.org.cn/showproj.aspx?proj=49532</t>
  </si>
  <si>
    <t>ChiCTR2000029853</t>
  </si>
  <si>
    <t>People's Hospital of Guangshan County</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</si>
  <si>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</si>
  <si>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</si>
  <si>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</si>
  <si>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</si>
  <si>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</si>
  <si>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</si>
  <si>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</si>
  <si>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Multi-center, Randomized Clinical Trial of Convalescent Plasma Therapy Versus Standard of Care for the Treatment of COVID-19 in Hospitalized Patients</t>
  </si>
  <si>
    <t>Other: Blood and derivatives.;Drug: Standard of Care</t>
  </si>
  <si>
    <t>https://clinicaltrials.gov/show/NCT04345523</t>
  </si>
  <si>
    <t>Convalescent Plasma Therapy vs. SOC for the Treatment of COVID19 in Hospitalized Patients</t>
  </si>
  <si>
    <t>NCT04345523</t>
  </si>
  <si>
    <t>ConPlas-19</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</si>
  <si>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</si>
  <si>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</si>
  <si>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</si>
  <si>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</si>
  <si>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t>
  </si>
  <si>
    <t>Category Changes in Ordinal Scale</t>
  </si>
  <si>
    <t>Prospective, Multicenter, Randomized, Double-blind, Placebo-controlled Clinical Trial on the Efficacy of BACMUNE (MV130) in the Prevention of Disease Due to SARS-CoV-2 Infection in Healthcare Personnel</t>
  </si>
  <si>
    <t>Biological: BACMUNE (MV130);Other: Placebo</t>
  </si>
  <si>
    <t>https://clinicaltrials.gov/show/NCT04452643</t>
  </si>
  <si>
    <t>Efficacy of BACMUNE (MV130) in the Prevention of Disease Due to COVID-19 Infection in Healthcare Personnel</t>
  </si>
  <si>
    <t>NCT04452643</t>
  </si>
  <si>
    <t>Bacmune</t>
  </si>
  <si>
    <t>Rosaura Esperanza Benitez P√©rez;Felipe Monrroy L√≥pez;Blanca Nohem√≠ Zamora Mendoza</t>
  </si>
  <si>
    <t>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t>
  </si>
  <si>
    <t>Incidence of subjects with COVID-19;Severity of COVID-19</t>
  </si>
  <si>
    <t>Vagus Nerve Stimulation ARDS Prevention Trial for COVID-19 Hospitalized Patients</t>
  </si>
  <si>
    <t>Device: Transcutaneous Auricular Vagus Nerve Stimulation</t>
  </si>
  <si>
    <t>https://clinicaltrials.gov/show/NCT04379037</t>
  </si>
  <si>
    <t>NCT04379037</t>
  </si>
  <si>
    <t>Nemechek Technologies</t>
  </si>
  <si>
    <t>Patrick M Nemechek, D.O.</t>
  </si>
  <si>
    <t>research@autonomicmed.com</t>
  </si>
  <si>
    <t>623-208-4226</t>
  </si>
  <si>
    <t>_x000D_&lt;br&gt;        Inclusion Criteria:_x000D_&lt;br&gt;_x000D_&lt;br&gt;          1. Patients who are 18 years of age_x000D_&lt;br&gt;_x000D_&lt;br&gt;          2. Tested positive or suspected/presumed positive for COVID-19 infection_x000D_&lt;br&gt;_x000D_&lt;br&gt;          3. Patients requiring hospital admission moderate to severe pneumonia and pneumopathy_x000D_&lt;br&gt;_x000D_&lt;br&gt;          4. Patients showing fever and respiratory symptoms with radiological findings of_x000D_&lt;br&gt;             pneumonia_x000D_&lt;br&gt;_x000D_&lt;br&gt;          5. Respiratory distress (?30 breaths/ min) or Oxygen saturation =93% at rest in ambient_x000D_&lt;br&gt;             air; or oxygen saturation =97 % with O2 &gt; 5L/min_x000D_&lt;br&gt;_x000D_&lt;br&gt;          6. Patient is able to provide signed and witnessed Informed Consent_x000D_&lt;br&gt;_x000D_&lt;br&gt;        Exclusion Criteria:_x000D_&lt;br&gt;_x000D_&lt;br&gt;          1. Already enrolled in a trial for COVID-19 therapy_x000D_&lt;br&gt;_x000D_&lt;br&gt;          2. Potentially life threatening heart rhythm_x000D_&lt;br&gt;_x000D_&lt;br&gt;          3. Pregnancy or potential pregnancy_x000D_&lt;br&gt;_x000D_&lt;br&gt;          4.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5. History of aneurysm, intracranial hemorrhage, brain tumors, or significant head trauma_x000D_&lt;br&gt;_x000D_&lt;br&gt;          6.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t>
  </si>
  <si>
    <t>Survival without need of mechanical ventilation;WHO progression scale = 5 at day 4 since admission.;Cumulative incidence of successful tracheal extubation at day 14 since symptom onset.;WHO progression scale = 7 at day 4 since admission.</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</si>
  <si>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</si>
  <si>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http://www.ctri.nic.in/Clinicaltrials/pmaindet2.php?trialid=43442</t>
  </si>
  <si>
    <t>To study the Effectiveness of herbal formulation - Aayudh Advance as a supplementary treatment for the Corona Virus 2019 (Covid-19) infected patients</t>
  </si>
  <si>
    <t>CTRI/2020/05/025161</t>
  </si>
  <si>
    <t>Opp. Pharmez,
Changodar - Bavla Highway,
Near Matoda Patia, Post: Matoda,
Ahmedabad, Gujarat, India</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</si>
  <si>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</si>
  <si>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</si>
  <si>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</si>
  <si>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A randomized, double-blind, parallel-controlled, trial to evaluate the efficacy and safety of anti-SARS-CoV-2 virus inactivated plasma in the treatment of severe novel coronavirus pneumonia patients (COVID-19)</t>
  </si>
  <si>
    <t>Experimental group:Anti-SARS-CoV-2 virus inactivated plasma;Control group:Ordinary plasma;</t>
  </si>
  <si>
    <t>http://www.chictr.org.cn/showproj.aspx?proj=49777</t>
  </si>
  <si>
    <t>ChiCTR2000030010</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</si>
  <si>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</si>
  <si>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</si>
  <si>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Improvement of clinical symptoms (Clinical improvement is defined as a reduction of 2 points on the 6-point scale of the patient's admission status or discharge from the hospital);</t>
  </si>
  <si>
    <t>Treatment of Severe Acute Respiratory Syndrome Caused by COVID-19 With Ruxolitinib</t>
  </si>
  <si>
    <t>Drug: Ruxolitinib Oral Tablet</t>
  </si>
  <si>
    <t>https://clinicaltrials.gov/show/NCT04334044</t>
  </si>
  <si>
    <t>Treatment of SARS Caused by COVID-19 With Ruxolitinib</t>
  </si>
  <si>
    <t>NCT04334044</t>
  </si>
  <si>
    <t>Grupo Cooperativo de Hemopat√≠as Malignas</t>
  </si>
  <si>
    <t>COVID-19;Severe Acute Respiratory Syndrome Coronavirus 2</t>
  </si>
  <si>
    <t>Roberto Ovilla-Martinez, MD</t>
  </si>
  <si>
    <t>ovillarob@gmail.com</t>
  </si>
  <si>
    <t>(55)5246-5000</t>
  </si>
  <si>
    <t>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t>
  </si>
  <si>
    <t>Recovery of Pneumonia</t>
  </si>
  <si>
    <t>The TRISTARDS trial - ThRombolysIS Therapy for ARDS
A Phase IIb/III operationally seamless, open-label, randomised, sequential, parallel-group adaptive study to evaluate the efficacy and safety of daily intravenous alteplase treatment given up to 5 days on top of standard of care (SOC) compared with SOC alone, in patients with acute respiratory distress syndrome (ARDS) triggered by COVID-19. - TRISTARDS</t>
  </si>
  <si>
    <t>EUCTR2020-002913-16-NL</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</si>
  <si>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3&lt;br&gt;</t>
  </si>
  <si>
    <t>Boehringer Ingelheim Netherlands BV</t>
  </si>
  <si>
    <t>Portugal;Spain;Austria;Russian Federation;United Kingdom;Italy;France;Belgium;Brazil;Denmark;Netherlands;Germany;China;Sweden</t>
  </si>
  <si>
    <t>Not Available</t>
  </si>
  <si>
    <t>Inclusion criteria: &lt;br&gt;1.	Age = 18 years (or above legal age, e.g. UK =16 years)&lt;br&gt;2.	ARDS with PaO2*/FiO2 ratio &gt;100 and =300 , either on non-invasive ventilator support, OR on mechanical ventilation (&lt;48 hours since intubation), &lt;br&gt;‚Ä¢	with bilateral opacities in chest X-ray or CT scan (not fully explained by effusions, lobar/lung collapse, or nodules)&lt;br&gt;‚Ä¢	with respiratory failure (not fully explained by cardiac failure/fluid overload)&lt;br&gt;*or estimation of PaO2/FiO2 from pulse oximetry (SpO2/FiO2)&lt;br&gt;3.	SARS-CoV-2 positive (laboratory-confirmed RT-PCR test) &lt;br&gt;4.	Fibrinogen level = upper limit of normal &lt;br&gt;5.	D-Dimer = 3-fold of upper limit of normal (ULN) according to local laboratory&lt;br&gt;6.	Signed and dated written informed consent in accordance with ICH Good Clinical Practice (GCP) and local legislation prior to admission to the trial.&lt;br&gt;&lt;br&gt;&lt;br&gt;Are the trial subjects under 18? yes&lt;br&gt;Number of subjects for this age range: 2&lt;br&gt;F.1.2 Adults (18-64 years) yes&lt;br&gt;F.1.2.1 Number of subjects for this age range 90&lt;br&gt;F.1.3 Elderly (&gt;=65 years) yes&lt;br&gt;F.1.3.1 Number of subjects for this age range 178&lt;br&gt;</t>
  </si>
  <si>
    <t>Exclusion criteria: &lt;br&gt;1.	Massive confirmed pulmonary embolism (PE) with haemodynamic instability at trial entry &lt;br&gt;2.	Patients on mechanical ventilation for longer than 48 hours&lt;br&gt;3.	Chronic pulmonary disease i.e. with known forced expiratory volume in 1 second (FEV1) &lt;50% requiring home oxygen, or oral steroid therapy or hospitalisation for exacerbation within 12 months, or significant chronic pulmonary disease in the Investigator‚Äôs opinion, or primary pulmonary arterial hypertension&lt;br&gt;4.	Has a Do-Not-Intubate (DNI) or Do-Not-Resuscitate (DNR) order&lt;br&gt;5.	In the opinion of the investigator, is not expected to survive for &lt;br&gt;&gt; 48 hours after admission&lt;br&gt;6.	Patients with known hypersensitivity to the active substance alteplase, gentamicin (a trace residue from the manufacturing process) or to any of the excipients&lt;br&gt;7.	Significant bleeding disorder at present or within the past 3 months, known haemorrhagic diathesis&lt;br&gt;8.	Patients receiving effective oral anticoagulant treatment, e.g. vitamin K antagonists with INR &gt;1.3, or any direct oral anticoagulant within the past 48 hours&lt;br&gt;9.	Any history of central nervous system damage (i.e. neoplasm, aneurysm, intracranial or spinal surgery)&lt;br&gt;10.	History or evidence or suspicion of intracranial haemorrhage including sub-arachnoid haemorrhage&lt;br&gt;11.	Severe uncontrolled arterial hypertension (according to the investigator`s judgement)&lt;br&gt;12.	Major surgery or significant trauma in the past 10 days, recent trauma to head or cranium&lt;br&gt;13.	Cardiac arrest and/or cardiopulmonary resuscitation during the current hospital stay&lt;br&gt;14.	Obstetrical delivery within the past 10 days&lt;br&gt;15.	Severe hepatic dysfunction, including biopsy confirmed hepatic cirrhosis, portal hypertension, hepatic encephalopathy, or active hepatitis&lt;br&gt;16.	Bacterial endocarditis, pericarditis&lt;br&gt;17.	Acute pancreatitis&lt;br&gt;18.	Documented ulcerative gastro-intestinal disease during the last 3 months&lt;br&gt;19.	Severe heart failure  (New York Heart Association Class IV)&lt;br&gt;20.	Arterial aneurysms, arterial/venous malformations&lt;br&gt;21.	Malignancy (Stage IV)&lt;br&gt;22.	Haemorrhagic stroke or stroke of unknown origin at any time&lt;br&gt;23.	Ischaemic stroke or transient ischaemic attack (TIA) in the preceding 6 months&lt;br&gt;&lt;br&gt;Further criteria apply.&lt;br&gt;&lt;br&gt;</t>
  </si>
  <si>
    <t>Secondary Objective: Not applicable;Main Objective: To evaluate the efficacy and safety of intravenous alteplase in ARDS triggered by COVID-19.;Primary end point(s): 1) Time to clinical improvement or hospital discharge up to Day 28, defined as the time from randomization to either an improvement of two points on the 11-point WHO Clinical Progression Scale or discharge from the hospital, whichever comes first. ;Timepoint(s) of evaluation of this end point: 1) up to day 28</t>
  </si>
  <si>
    <t>Pilot, Randomized, Multicenter, Open-label Clinical Trial of Combined Use of Hydroxychloroquine, Azithromycin, and Tocilizumab for the Treatment of SARS-CoV-2 Infection (COVID-19)</t>
  </si>
  <si>
    <t>Drug: Tocilizumab;Drug: Hydroxychloroquine;Drug: Azithromycin</t>
  </si>
  <si>
    <t>https://clinicaltrials.gov/show/NCT04332094</t>
  </si>
  <si>
    <t>Clinical Trial of Combined Use of Hydroxychloroquine, Azithromycin, and Tocilizumab for the Treatment of COVID-19</t>
  </si>
  <si>
    <t>NCT04332094</t>
  </si>
  <si>
    <t>Fundaci√≥ Institut de Recerca de l'Hospital de la Santa Creu i Sant Pau</t>
  </si>
  <si>
    <t>TOCOVID</t>
  </si>
  <si>
    <t>Pere Domingo, MD, PhD;Pere Domingo, MD, PhD</t>
  </si>
  <si>
    <t>pdomingo@santpau.cat;pdomingo@santpau.cat</t>
  </si>
  <si>
    <t>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t>
  </si>
  <si>
    <t>In-hospital mortality;Need for mechanical ventilation in the Intensive Care Unit</t>
  </si>
  <si>
    <t>A Multicenter, Randomized, Double-Blind, Placebo-Controlled Phase 2 Clinical Trial of MW33 Injection to Evaluate the Efficacy and Safety in Patients With Mild or Moderate COVID-19</t>
  </si>
  <si>
    <t>https://clinicaltrials.gov/show/NCT04627584</t>
  </si>
  <si>
    <t>A Phase 2 Clinical Trial of MW33 Injection in Patients With COVID-19</t>
  </si>
  <si>
    <t>NCT04627584</t>
  </si>
  <si>
    <t>Bei ZHAO, Master</t>
  </si>
  <si>
    <t>bei.zhao@mabwell.com</t>
  </si>
  <si>
    <t>_x000D_&lt;br&gt;        Inclusion Criteria:_x000D_&lt;br&gt;_x000D_&lt;br&gt;          1. Patients diagnosed with mild or moderate COVID-19 (as per the Diagnosis and Treatment_x000D_&lt;br&gt;             Protocol for Novel Coronavirus Pneumonia (Trial, 8th edition), China, or Clinical_x000D_&lt;br&gt;             Management of COVID-19, WHO);_x000D_&lt;br&gt;_x000D_&lt;br&gt;          2. Has at least one COVID-19 symptom, e.g., fever, cough, shortness of breath, sore_x000D_&lt;br&gt;             throat, headache, muscle ache, and other respiratory or gastrointestinal symptoms, and_x000D_&lt;br&gt;             has the symptom for = 7 days prior to randomization;_x000D_&lt;br&gt;_x000D_&lt;br&gt;          3. The SARS-CoV-2 nasopharyngeal nucleic acid is tested to be positive (RT-PCR), IgM_x000D_&lt;br&gt;             (-)/IgG (-) or IgM (+)/IgG (-) within 3 days before randomization;_x000D_&lt;br&gt;_x000D_&lt;br&gt;          4. Male or female subjects aged 18 to 80 years (including 18 and 80 years);_x000D_&lt;br&gt;_x000D_&lt;br&gt;          5. Subjects do not have a pregnancy plan, voluntarily take effective contraceptive_x000D_&lt;br&gt;             measures during the screening period and the next 6 months, and have no sperm and egg_x000D_&lt;br&gt;             donation plans, and voluntarily take non-pharmaceutical contraception measures during_x000D_&lt;br&gt;             the trial period;_x000D_&lt;br&gt;_x000D_&lt;br&gt;          6. Subjects voluntarily sign the informed consent form (ICF) based on sufficient_x000D_&lt;br&gt;             knowledge of the nature, purpose, and procedures of the study, and shall be willing to_x000D_&lt;br&gt;             comply with the study regulations._x000D_&lt;br&gt;_x000D_&lt;br&gt;        Exclusion Criteria:_x000D_&lt;br&gt;_x000D_&lt;br&gt;          1. A subject who was diagnosed with severe or critical COVID-19 (as per the Diagnosis and_x000D_&lt;br&gt;             Treatment Protocol for Novel Coronavirus Pneumonia (Trial, 8th edition), China, or_x000D_&lt;br&gt;             Clinical Management of COVID-19, WHO);_x000D_&lt;br&gt;_x000D_&lt;br&gt;          2. Abnormal important organ function indicators, which meet the following conditions:_x000D_&lt;br&gt;_x000D_&lt;br&gt;             ? Liver function: serum aspartate aminotransferase (AST) and serum alanine_x000D_&lt;br&gt;             aminotransferase (ALT) &gt; 5.0 √ó upper limit of normal (ULN);_x000D_&lt;br&gt;_x000D_&lt;br&gt;             ? Renal function: patients treated with dialysis or eGFR&lt; 60 mL/min._x000D_&lt;br&gt;_x000D_&lt;br&gt;             ? Cardiac function: patients with results of 12-lead ECG suggesting conduction block_x000D_&lt;br&gt;             or acute myocardial infarction requiring urgent management;_x000D_&lt;br&gt;_x000D_&lt;br&gt;          3. Suspected or diagnosed with serious bacterial, fungal, viral, or other infection_x000D_&lt;br&gt;             (except SARS-CoV-2 infection). In the opinion of the investigator, the conditions will_x000D_&lt;br&gt;             prevent a subject from completing the study or impact interpretation of the study_x000D_&lt;br&gt;             results;_x000D_&lt;br&gt;_x000D_&lt;br&gt;          4. Currently suffering from serious systemic diseases or mental disorders, and ineligible_x000D_&lt;br&gt;             to participate in the study judged by the investigator;_x000D_&lt;br&gt;_x000D_&lt;br&gt;          5. A history of severe trauma, fracture, or surgery within 4 weeks prior to screening, or_x000D_&lt;br&gt;             possibility of requiring a major surgery during the study;_x000D_&lt;br&gt;_x000D_&lt;br&gt;          6. Participated in clinical trials of SARS-CoV-2 vaccine or SARS-CoV-2 monoclonal_x000D_&lt;br&gt;             antibody;_x000D_&lt;br&gt;_x000D_&lt;br&gt;          7. Received or being receiving the convalescent plasma from patients recovered from_x000D_&lt;br&gt;             COVID-19;_x000D_&lt;br&gt;_x000D_&lt;br&gt;          8. Prior or current use of antiviral drugs for treatment of COVID-19, including_x000D_&lt;br&gt;             Remdesivir, Tocilizumab, Interferon, Ribavirin, Abidol, Lopinavir, and Ritonavir, etc._x000D_&lt;br&gt;_x000D_&lt;br&gt;          9. Currently enrolled into clinical studies with other drugs or devices; the time to_x000D_&lt;br&gt;             start of this study from the end of previous participation in other drug clinical_x000D_&lt;br&gt;             studies is less than 30 days, or within 5 half-lives, or within the biological effect_x000D_&lt;br&gt;             period of the drug (whichever is longer);_x000D_&lt;br&gt;_x000D_&lt;br&gt;         10. Those who are known to be allergic to any component of the investigational product; or_x000D_&lt;br&gt;             those who have a history of allergies and judged by the investigator to be ineligible_x000D_&lt;br&gt;             for enrollment;_x000D_&lt;br&gt;_x000D_&lt;br&gt;         11. Females who are pregnant or lactating;_x000D_&lt;br&gt;_x000D_&lt;br&gt;         12. Any conditions that are not suitable for enrollment judged by the investigator._x000D_&lt;br&gt;</t>
  </si>
  <si>
    <t>Clinical application of inhaled acetylcysteine solution in the treatment of novel coronavirus pneumonia (COVID-19)</t>
  </si>
  <si>
    <t>Experimental group:Acetylcysteine inhaled via tracheal tube;Control group:Placebo (saline) inhaled via tracheal tube;</t>
  </si>
  <si>
    <t>http://www.chictr.org.cn/showproj.aspx?proj=50241</t>
  </si>
  <si>
    <t>Cancelled by the investigator                            Clinical application of inhaled acetylcysteine solution in the treatment of novel coronavirus pneumonia (COVID-19)</t>
  </si>
  <si>
    <t>ChiCTR2000030328</t>
  </si>
  <si>
    <t>Union Hospital, Tongji Medical College, Huazhong University of Science &amp; Technology</t>
  </si>
  <si>
    <t>Yun Lin</t>
  </si>
  <si>
    <t>1277 Jiefang Road, Jianghan District, Wuhan, Hubei, China</t>
  </si>
  <si>
    <t>frank0130@126.com</t>
  </si>
  <si>
    <t>+86 13986268403</t>
  </si>
  <si>
    <t>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</si>
  <si>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t>
  </si>
  <si>
    <t>Lung CT after 3 days;Lung CT after 7 days;Oxygenation parameters: SpO2, Partial arterial oxygen pressure (PaO2), PaO2/FiO2;Hospital stay;Novel coronavirus nucleic acid detection;Recurrence rate;</t>
  </si>
  <si>
    <t>Evaluation of the effect and safety of BIOMODULIN T(R) for the stimulation of the immune response in patients with Stage 5 Chronic Kidney Disease under an iterated hemodialysis regimen. Exploratory study. (COVID-19)</t>
  </si>
  <si>
    <t>Group 1 Experimental: Biomodulin T, 1 bulb (3mg / 3mL), twice a week, intramuscularly (IM) for 6 weeks Group 2 Control: (Biomodulin T will not be administered);Immunologic Factors;Biomodulin T</t>
  </si>
  <si>
    <t>https://rpcec.sld.cu/en/trials/RPCEC00000316-En</t>
  </si>
  <si>
    <t>Exploratory study of BMT EV to stimulate immune response in patients with CKD-5 on iterated hemodialysis</t>
  </si>
  <si>
    <t>RPCEC00000316</t>
  </si>
  <si>
    <t>Allocation: Randomized controlled trial. Masking: Open. Control group: No intervention. Assignment: Parallel. Purpose: Prevention</t>
  </si>
  <si>
    <t>Immune response in patients with CKD-5 on an iterated hemodialysis regimen &lt;br&gt;COVID-19;Kidney Failure, Chronic;COVID-19</t>
  </si>
  <si>
    <t>18 a?os</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</si>
  <si>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</si>
  <si>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</si>
  <si>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</si>
  <si>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</si>
  <si>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</si>
  <si>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</si>
  <si>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</si>
  <si>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</si>
  <si>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Pulmonary rehabilitation to improve pulmonary function and quality of life in patients with novel coronavirus pneumonia (COVID-19) in rehabilitation period</t>
  </si>
  <si>
    <t>experimental group:Pulmonary rehabilitation+Conventional treatment;control group:Conventional treatment;</t>
  </si>
  <si>
    <t>http://www.chictr.org.cn/showproj.aspx?proj=48929</t>
  </si>
  <si>
    <t>The effect of pulmonary rehabilitation for pulmonary function and quality of life in patients with novel coronavirus pneumonia (COVID-19) in rehabilitation period</t>
  </si>
  <si>
    <t>ChiCTR2000029459</t>
  </si>
  <si>
    <t>1.Xinhua affiliated hospital, Hubei University of Chinese Medicine; 2. Hubei Provincial Hospital of Integrated Chinese and Western Medicine</t>
  </si>
  <si>
    <t>new coronavirus pneumonia (COVID-19)</t>
  </si>
  <si>
    <t>Wenguang Xia</t>
  </si>
  <si>
    <t>docxwg@163.com</t>
  </si>
  <si>
    <t>+86 13377897278</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</si>
  <si>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</si>
  <si>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</si>
  <si>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pulmonary function;St Georges respiratory questionnaire, SGRQ;</t>
  </si>
  <si>
    <t>Early Thromboprophylaxis in COVID-19 (ETHIC Trial): an Open Label, Randomized Phase IIIb Trial of Community-based (LMWH) Versus Standard of Care in COVID-19 Positive Patients</t>
  </si>
  <si>
    <t>https://clinicaltrials.gov/show/NCT04492254</t>
  </si>
  <si>
    <t>Early Prophylactic Low-molecular-weight Heparin (LMWH) in Symptomatic COVID-19 Positive Patients</t>
  </si>
  <si>
    <t>NCT04492254</t>
  </si>
  <si>
    <t>Thrombosis Research Institute</t>
  </si>
  <si>
    <t>ETHIC</t>
  </si>
  <si>
    <t>Hilary Vitkus</t>
  </si>
  <si>
    <t>hvitkus@cyteglobal.com</t>
  </si>
  <si>
    <t>_x000D_&lt;br&gt;        Inclusion Criteria:_x000D_&lt;br&gt;_x000D_&lt;br&gt;          -  Signed Informed consent_x000D_&lt;br&gt;_x000D_&lt;br&gt;          -  Confirmed COVID-19 (i.e. symptoms + positive test for SARS-CoV-2)_x000D_&lt;br&gt;_x000D_&lt;br&gt;          -  Male or female, age = 55 years_x000D_&lt;br&gt;_x000D_&lt;br&gt;          -  At least two of the following additional risk factors:_x000D_&lt;br&gt;_x000D_&lt;br&gt;        Age = 70 years Body mass index &gt; 25 kg/m2 Chronic obstructive pulmonary disease (COPD)*_x000D_&lt;br&gt;        Diabetes* Cardiovascular disease* Corticosteroid use_x000D_&lt;br&gt;_x000D_&lt;br&gt;        *Defined as any disease requiring medical intervention or treatment._x000D_&lt;br&gt;_x000D_&lt;br&gt;        Exclusion Criteria:_x000D_&lt;br&gt;_x000D_&lt;br&gt;          -  Contraindications to unfractionated heparin or LMWH_x000D_&lt;br&gt;_x000D_&lt;br&gt;          -  Recent (&lt;48 hours) or planned spinal or epidural anesthesia or puncture, PCI or_x000D_&lt;br&gt;             thrombolytic therapy within the preceding 24 hours_x000D_&lt;br&gt;_x000D_&lt;br&gt;          -  Increased risk for bleeding complications_x000D_&lt;br&gt;_x000D_&lt;br&gt;          -  Pregnant women_x000D_&lt;br&gt;_x000D_&lt;br&gt;          -  Severe renal impairment (GFR &lt; 30 mL/min)_x000D_&lt;br&gt;_x000D_&lt;br&gt;          -  Receiving any antiplatelet therapy (with the exception of low dose (=100mg) aspirin)_x000D_&lt;br&gt;             or anticoagulant therapy (e.g. VKA, DOAC)_x000D_&lt;br&gt;_x000D_&lt;br&gt;          -  Patients participating in an interventional study that is outside the purview of TRI_x000D_&lt;br&gt;             sponsored studies._x000D_&lt;br&gt;</t>
  </si>
  <si>
    <t>Hospital Admission;Hospital Admission;Hospital Admission;Death;Death;Death</t>
  </si>
  <si>
    <t>KAND567 Versus Placebo in Subjects Hospitalized with COVID-19. A Phase II, Randomized, 2-Arm Parallel-Group, Double-blind Study to Evaluate Efficacy, Safety, Tolerability, and Pharmacokinetics.</t>
  </si>
  <si>
    <t>&lt;br&gt;Product Name: KAND567&lt;br&gt;Product Code: KAND567&lt;br&gt;Pharmaceutical Form: Capsule&lt;br&gt;Pharmaceutical form of the placebo: Capsule&lt;br&gt;Route of administration of the placebo: Oral use&lt;br&gt;&lt;br&gt;</t>
  </si>
  <si>
    <t>https://www.clinicaltrialsregister.eu/ctr-search/search?query=eudract_number:2020-002322-85</t>
  </si>
  <si>
    <t>EUCTR2020-002322-85-SE</t>
  </si>
  <si>
    <t>Kancera AB</t>
  </si>
  <si>
    <t>Acute respiratory distress syndrome (ARDS) in COVID-19 infection;Therapeutic area: Diseases [C] - Respiratory Tract Diseases [C08]</t>
  </si>
  <si>
    <t>Anna Runeson</t>
  </si>
  <si>
    <t>Box 150 27</t>
  </si>
  <si>
    <t>anna.runeson@scro.se</t>
  </si>
  <si>
    <t>Scandinavian CRO AB</t>
  </si>
  <si>
    <t>Inclusion criteria: &lt;br&gt;1.	Written Informed Consent obtained and documented according to ICH/GCP and national/local regulations prior to any study-specific procedure.&lt;br&gt;2.	Males and females aged =18-75 years at the time of signing the informed consent form. Female subjects must be post-menopausal or use contraceptive methods with a failure rate of &lt; 1% to prevent pregnancy*. Male subject must be willing to use condoms with spermicide, and if he has a fertile partner, she must use contraceptive methods with a failure rate of &lt; 1% to prevent pregnancy*. Male subjects must also refrain from donating sperm from the first dose until three months after dosing with investigational product (IP). * Combined (estrogen- and progesterone-containing) hormonal contraception associated with inhibition of ovulation (oral, intravaginal, transdermal); progestogen-only hormonal contraception associated with inhibition of ovulation (oral, injectable, implantable); intrauterine device (IUD) or intrauterine hormone-releasing system (IUS); bilateral tubal occlusion, vasectomy, sexual abstinence.&lt;br&gt;3.	Patients with symptoms and signs of SARS-CoV-2 infection according to WHO case definition. Symptoms must include shortness of breath, with an onset which occurred = 1 week before admission, and the COVID-19 diagnosis must be confirmed by laboratory testing (PCR-positive). In addition, moderately impaired oxygenation as demonstrated by oxygen saturation = 93% but = 87% on room air, or requiring 1-5 L/min of oxygen to obtain an oxygen saturation of 92%, and at least one of the following laboratory values:&lt;br&gt;A. Ferritin: &gt; 300 ng/mL for men and &gt; 150 ng/mL for women&lt;br&gt;B. C-reactive protein (CRP): = 10 mg/L&lt;br&gt;C. D-dimer elevated above the age-adjusted lower limit: &gt; 0.5 mg/L&lt;br&gt;i.	= 50 years; &lt; 0.5 mg/L FEU&lt;br&gt;i.ii.	&gt; 50 years; age-related, calculated as follows: 0.5 mg/L FEU + 0.01 mg/L FEU for every year over 50 (i.e. one who is 70 years old has thus a reference limit of &lt; 0.7 mg/L FEU; on who is 90 years old has a reference limit of &lt; 0.9 mg/L FEU)&lt;br&gt;4.	Able to swallow capsules. &lt;br&gt;5.	Willingness and ability to comply with study procedures, visit schedules, study restrictions and requirements.&lt;br&gt;Are the trial subjects under 18? no&lt;br&gt;Number of subjects for this age range: &lt;br&gt;F.1.2 Adults (18-64 years) yes&lt;br&gt;F.1.2.1 Number of subjects for this age range 24&lt;br&gt;F.1.3 Elderly (&gt;=65 years) yes&lt;br&gt;F.1.3.1 Number of subjects for this age range 16&lt;br&gt;</t>
  </si>
  <si>
    <t>Exclusion criteria: &lt;br&gt;1. Patient not committed to aggressive management. For example, the subject, the subject's family or primary physician are unwilling to accept that the subject is placed on mechanical ventilation; or in the case of an advanced directive to withhold life support, with the exception of cardiopulmonary resuscitation.&lt;br&gt;2. A suspected, active bacterial, fungal, viral, or other infection (besides COVID 19).&lt;br&gt;3. Alanine aminotransferase (ALAT) or aspartate aminotransferase (ASAT) &gt; 2 times the upper limit of normal (ULN) detected at screening (per local lab) or suspected liver disease.&lt;br&gt;4. Uncontrolled or untreated symptomatic arrhythmias, myocardial infarction within the last 6 weeks, or decompensated congestive heart failure.&lt;br&gt;5. Repeated (&gt;2) episodes of diarrhea during the last 24 hours before randomization.&lt;br&gt;6. Clinically suspected and verified pulmonary embolism&lt;br&gt;7. Chronic treatment of inflammatory disease (e.g. oral corticosteroids).&lt;br&gt;8. Use of strong CYP3A4 inhibitors (e.g. azoleantifungals, macrolide antibiotics, protease inhibitors) or inducers (e.g. rifabutin and rifampicin) and drugs sensitive to CYP3A4 inhibition (e.g. benzodiazepines, certain statins [lovastatin and simvastatin], certain P2Y12 inhibitors [ticagrelor and clopidogrel]).&lt;br&gt;9. Participation in another pharmaceutical clinical study.&lt;br&gt;10. Subject who has received any investigational drug within the last 3 months before administration of the investigational medicinal product (IMP).&lt;br&gt;11. Severe COVID-19 at randomization: requiring non-invasive or invasive mechanical ventilation or ICU admission for any other cause than respiratory support.&lt;br&gt;12. Patients judged not to be suitable for non-invasive monitoring of oxygen saturation because of impaired peripheral circulation or for other reasons.&lt;br&gt;13. Active malignancy with or without treatment, except local basal cell carcinoma.&lt;br&gt;</t>
  </si>
  <si>
    <t>Main Objective: The primary objective is to determine and compare the effects of oral administration of KAND567 versus placebo, on oxygen exchange and respiration in subjects admitted to the hospital for care of COVID-19 infection.&lt;br&gt;&lt;br&gt;;Secondary Objective: The secondary objectives are to assess the impact of oral administration of KAND567 versus placebo, in COVID-19 subjects admitted to the hospital for care of COVID-19 infection with respect to: &lt;br&gt;a.	Rates of adverse events (AEs) and serious adverse events (SAEs).&lt;br&gt;b.	Clinical outcome measures reflecting the severity and progression of disease.&lt;br&gt;c.	The effect on different types of leukocytes and cytokines.&lt;br&gt;Further, the study will evaluate the population pharmacokinetics (PK) of KAND567 after oral administration to COVID-19 subjects, and by sparse blood gas sampling add an estimate of PaO2 to confirm non-invasive measurements of oxygenation.&lt;br&gt;;Primary end point(s): The primary assessment will be done by comparing the effects on the ROX index, defined as the ratio of oxygen saturation as measured by pulse oximetry/fraction-inhaled oxygen to respiratory rate (ROX = O2 Sat/FiO2 x RR), in the two treatment arms.&lt;br&gt;&lt;br&gt;;Timepoint(s) of evaluation of this end point: After subject has signed informed consent and during participation in the study until final follow-up visit</t>
  </si>
  <si>
    <t>CHROLOQUINE PHOSPHATE AGAINST INFECTION BY THE NOVEL CORONAVIRUS SARS-CoV-2 (COVID-19): THE HOPE OPEN-LABEL, NON-RANDOMIZED CLINICAL TRIAL - HOPE</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</si>
  <si>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</si>
  <si>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https://www.clinicaltrialsregister.eu/ctr-search/search?query=eudract_number:2020-001345-38</t>
  </si>
  <si>
    <t>CHROLOQUINE PHOSPHATE AGAINST INFECTION BY THE NOVEL CORONAVIRUS</t>
  </si>
  <si>
    <t>EUCTR2020-001345-38-GR</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</si>
  <si>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</si>
  <si>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</si>
  <si>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</si>
  <si>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</si>
  <si>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</si>
  <si>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</si>
  <si>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</si>
  <si>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</si>
  <si>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
  </si>
  <si>
    <t>Implementation of a Mindfulness-based Crisis Intervention for Frontline Healthcare Workers During the COVID-19 Outbreak in a Public General Hospital in Madrid, Spain</t>
  </si>
  <si>
    <t>Other: Mindfulness based intervention</t>
  </si>
  <si>
    <t>https://clinicaltrials.gov/show/NCT04555005</t>
  </si>
  <si>
    <t>Mindfulness-based Crisis Intervention for COVID-19 Frontline Healthcare Workers During COVID-19</t>
  </si>
  <si>
    <t>NCT04555005</t>
  </si>
  <si>
    <t>Mindfulness;COVID-19;Healthcare Worker</t>
  </si>
  <si>
    <t>_x000D_&lt;br&gt;        Inclusion Criteria:_x000D_&lt;br&gt;_x000D_&lt;br&gt;          -  All frontline healthcare workers present in the ward at the time of intervention_x000D_&lt;br&gt;_x000D_&lt;br&gt;        Exclusion Criteria:_x000D_&lt;br&gt;_x000D_&lt;br&gt;          -  Extreme adverse events_x000D_&lt;br&gt;</t>
  </si>
  <si>
    <t>Perceived helpfulness to reduce current stress</t>
  </si>
  <si>
    <t>A randomised controlled trial of Nebulised Heparin in critically ill mechanically ventilated patients with COVID-19 to assess the effect on  the  duration of mechanical ventilation.</t>
  </si>
  <si>
    <t>Nebulised (Vibrating mesh nebuliser) heparin sodium 25,000 IU in 5 ml 6-hourly to day 10 while invasively ventilated in addition to standard care.&lt;br&gt;The medication will be prescribed and administration documented in the medical record.&lt;br&gt;</t>
  </si>
  <si>
    <t>https://anzctr.org.au/ACTRN12620000517976.aspx</t>
  </si>
  <si>
    <t>COVID-19: Can Nebulised HepArin Reduce Time to Extubation in SARS-CoV-2 patients requiring mechanical ventilation (CHARTER Study)</t>
  </si>
  <si>
    <t>ACTRN12620000517976</t>
  </si>
  <si>
    <t>St Vincents Hospital Melbourne</t>
  </si>
  <si>
    <t>COVID-19 Respiratory Failure ; &lt;br&gt;COVID-19 Respiratory Failure ;Respiratory - Other respiratory disorders / diseases;Infection - Other infectious diseases</t>
  </si>
  <si>
    <t>Inclusion criteria: Age 18 years or older_x000D_&lt;br&gt;In ICU or scheduled for transfer to ICU_x000D_&lt;br&gt;Endotracheal tube in place_x000D_&lt;br&gt;Intubated yesterday or today_x000D_&lt;br&gt;PaO2 to FIO2 ratio less than or equal to 300 while intubated_x000D_&lt;br&gt;Acute opacities not fully explained by effusions, lobar/lung collapse and nodules, affecting at least one lung quadrant on chest X-ray or CT_x000D_&lt;br&gt;The acute opacities on chest X-ray or CT are most likely due to COVID-19_x000D_&lt;br&gt;There is a PCR positive sample for SARS-CoV-2 within the past 21 days or there are results pending or further testing is planned</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</si>
  <si>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_x000D_&lt;br&gt;Pregnant or might be pregnant_x000D_&lt;br&gt;Receiving or about to commence ECMO or HFOV _x000D_&lt;br&gt;Myopathy, spinal cord injury, or nerve injury or disease with a likely prolonged incapacity to breathe independently e.g. Guillain-Barre syndrome _x000D_&lt;br&gt;Acute brain injury that may result in long-term disability_x000D_&lt;br&gt;Usually receives home oxygen_x000D_&lt;br&gt;Dependent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</si>
  <si>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Time to separation from invasive ventilation, censored at Day 28, with non-survivors treated as though never separated from the ventilator. This will be assessed from review of the medical records. [Day 28]</t>
  </si>
  <si>
    <t>Evaluation of safety and efficacy of post exposure prophylaxis with hydroxychloroquine aiming at prevention of COVID-19 for medical care workers</t>
  </si>
  <si>
    <t>One or two tables of hydroxychloroquine sulfate 200mg once in a day, after meal, oral, for 7 days</t>
  </si>
  <si>
    <t>https://jrct.niph.go.jp/latest-detail/jRCTs051200060</t>
  </si>
  <si>
    <t>Prohylaxis with hydroxichloroquine aiming at prevention of COVID-19 for medical care workers</t>
  </si>
  <si>
    <t>JPRN-jRCTs051200060</t>
  </si>
  <si>
    <t>non-randomized controlled trial, open(masking not used), no treatment control, parallel assignment, prevention purpose</t>
  </si>
  <si>
    <t>Kakeya Hiroshi</t>
  </si>
  <si>
    <t>Akira</t>
  </si>
  <si>
    <t>Kaneko</t>
  </si>
  <si>
    <t>1-4-3, Asahicho, Abeno, Osaka, Osaka</t>
  </si>
  <si>
    <t>akira555@med.osaka-cu.ac.jp</t>
  </si>
  <si>
    <t>University Public Corporation Osaka, Osaka City University</t>
  </si>
  <si>
    <t>Inclusion criteria: 1) Male or female with age 18 or greater at the time of consent&lt;br&gt;(2) Is able to administrate the drug orally&lt;br&gt;(3) Is able to follow the schedule for medical exam defined in the research protocol &lt;br&gt;(4) Has provided written consent for participation&lt;br&gt;&lt;br&gt;*The participants from age 18 to 20 have to provide written consents from both the subject and a legal guardian&lt;br&gt;*The participants are not limited to the workers who involve in infection control zone</t>
  </si>
  <si>
    <t>Exclusion criteria: (1) History of COVID-19&lt;br&gt;(2) History of allergy for hydroxychroloquine&lt;br&gt;(3) weight less than 31kg&lt;br&gt;(4) Under medication with the drugs which are listed as contraindications for coadministration with HCQ&lt;br&gt;(5) History of retinopathy or macular degeneration&lt;br&gt;(6) Pregnant or planning pregnancy&lt;br&gt;(7) Breastfeeding&lt;br&gt;(8) Performance status of 2 or greater&lt;br&gt;(9) Advanced liver function abnormalities classified as grade C by the Child-Pugh criteria&lt;br&gt;(10) Renal disease classified CKD stage more than 4&lt;br&gt;(11) Allergy for quinine&lt;br&gt;(12) G-6-PD dificiency&lt;br&gt;(13) Porphyria&lt;br&gt;(14) scabies&lt;br&gt;(15) Under medication with gastrointestinal/neural/hematologic disorders&lt;br&gt;(16) Risk for ophthalmopathy&lt;br&gt;(17) Ventricular arrhythmia&lt;br&gt;(18) History of long QTc&lt;br&gt;(19) Deemed ineligible as determined by the principal investigator or a co-investigator</t>
  </si>
  <si>
    <t>Serious adverse events during the drug administration period</t>
  </si>
  <si>
    <t>Evaluation effectiveness of Shallomin syrup compared with current treatment protocol on the elimination of clinical symptoms and duration of hospitalization in  admitted patients with COVID-19: A double-blind, parallel-group, multicenter, and randomized controlled trial</t>
  </si>
  <si>
    <t>Intervention 1: Intervention group: COVID-19 patients will receive 10 ml of shalomin syrup every 6 hours for six days. Intervention 2: Control group: COVID-19 patients will be treated with placebo syrup, 10 ccs per 6 hours for six days.</t>
  </si>
  <si>
    <t>http://en.irct.ir/trial/47661</t>
  </si>
  <si>
    <t>Effectiveness of Shallomin syrup on patients affected by COVID-19</t>
  </si>
  <si>
    <t>IRCT20200504047295N1</t>
  </si>
  <si>
    <t>Randomization: Randomized, Blinding: Double blinded, Placebo: Used, Assignment: Parallel, Purpose: Treatment, Randomization description: This parallel-group, double-blind, and the randomized controlled trial is randomized by designing a table using blocks of  size 6.
The randomization unit was the individual, the randomization sequence was created using WinPEPI program (version 11.43) and was stratified with a 1:1 allocation using a random block of size 6, and allocation concealment was done by assigning unicodes, Blinding description: Double-blinded: 
The way of blinding this is that the main investigator and the participants are unaware of the prescription drug. The drugs of both groups are in the containers of a dark color and in the same odor and color. The syrups are distinguished only by mentioning the number, and the list of numbers are given to the statistical consultant for subsequent data analysis.</t>
  </si>
  <si>
    <t>Mansour Amin</t>
  </si>
  <si>
    <t>Ahvaz Jundishapur University of Medical Sciences, School of Medicine, Microbiology Department, Golestan Ave., Medical Sciences Blvd., Ahvaz Town., Khuzestan Province., Iran</t>
  </si>
  <si>
    <t>mnsamin@yahoo.com</t>
  </si>
  <si>
    <t>+98 916 305 1096</t>
  </si>
  <si>
    <t>Inclusion criteria: COVID-19 patients who have clinical signs of COVID-19 infection such as fever, cough, sputum production, sore throat.&lt;br&gt;Patients with the positive CT scan&lt;br&gt;Patients with the positive RT-qPCR for corona virus 2019&lt;br&gt;Patients who declare informed consent for enrollment in this study.</t>
  </si>
  <si>
    <t>Exclusion criteria: Pregnant women (based on WHO protocol)&lt;br&gt;Lactating women (based on WHO protocol)&lt;br&gt;Individuals who exhibit specific allergic reactions to shallomin syrup.&lt;br&gt;Patients with heart failure, kidney failure, hepatitis, hemophilia, thalassemia or leukemia</t>
  </si>
  <si>
    <t>Hospitalization duration. Timepoint: About one week after starting the treatment. Method of measurement: Clinical and laboratory questionnaire.;Death in hospital. Timepoint: About one week after starting the treatment. Method of measurement: vital signs.;Blood oxygen saturation. Timepoint: Every day. Method of measurement: Pulse blood oximeter.;Fever. Timepoint: Every day. Method of measurement: Oral thermometer.</t>
  </si>
  <si>
    <t>Community based prevention and control for Chinese medicine in the treatment of novel coronavirus pneumonia (COVID-19) in the isolated population</t>
  </si>
  <si>
    <t>Control group:Health education+Basic treatment of western medicine;Experimental group:Health education+Basic treatment of Western medicine+Dialectical?treatment of traditional Chinese medicine;</t>
  </si>
  <si>
    <t>http://www.chictr.org.cn/showproj.aspx?proj=48988</t>
  </si>
  <si>
    <t>Community based prevention and control for Chinese medicine in the treatment of novel coronavirus pneumonia (COVID-19) in the isolate suspected and confirmed population</t>
  </si>
  <si>
    <t>ChiCTR2000029601</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</si>
  <si>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</si>
  <si>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</si>
  <si>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</si>
  <si>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</si>
  <si>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</si>
  <si>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</si>
  <si>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the negative conversion ratio;the proportion of general patients with advanced severe disease;confirmed rate of suspected cases;</t>
  </si>
  <si>
    <t>Efficacy and safety of novel treatment options for adults with COVID-19 pneumonia. A double-blinded, randomized, multi-stage, 6-armed placebo-controlled trial in the framework of an adaptive trial platform - CCAP-RCT</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</si>
  <si>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</si>
  <si>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https://www.clinicaltrialsregister.eu/ctr-search/search?query=eudract_number:2020-001367-88</t>
  </si>
  <si>
    <t>Efficacy and safety of novel treatment options for adults with COVID-19 pneumonia</t>
  </si>
  <si>
    <t>EUCTR2020-001367-88-DK</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</si>
  <si>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</si>
  <si>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Department of Infectious diseases</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</si>
  <si>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</si>
  <si>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</si>
  <si>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</si>
  <si>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</si>
  <si>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</si>
  <si>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</si>
  <si>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</si>
  <si>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https://www.clinicaltrialsregister.eu/ctr-search/trial/2020-001367-88/results</t>
  </si>
  <si>
    <t>Australasian COVID-19 Trial (ASCOT). An International Multi-Centre Randomised Clinical Trial to Assess the Clinical, Virological and Immunological Outcomes in Patients Diagnosed with SARS-CoV-2 Infection (COVID-19) treated with convalescent plasma compared to standard of care.</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</si>
  <si>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calls&lt;br&gt;NOTE: This arm is now suspended&lt;br&gt;&lt;br&gt;Intervention 2&lt;br&gt;Intervention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calls&lt;br&gt;NOTE: this arm is now suspended&lt;br&gt;&lt;br&gt;Intervention 3&lt;br&gt;Intervention Type: Biological&lt;br&gt;Intervention Administration: Intravenous infusion&lt;br&gt;Intervention Name: Convalescent plasma&lt;br&gt;Intervention Description: 2 units of (250-310mL) ABO compatible convalescent plasma given within 48 hours of commencement of initial infusion (minimum 12 hours between infusions).&lt;br&gt;Intervention Adherence: direct supervision while in hospital.</t>
  </si>
  <si>
    <t>https://anzctr.org.au/ACTRN12620000445976.aspx</t>
  </si>
  <si>
    <t>Australasian COVID-19 Trial (ASCOT). A multi-centre randomised clinical trial to assess clinical, virological and immunological outcomes in patients with SARS-CoV-2 infection (COVID-19).</t>
  </si>
  <si>
    <t>ACTRN12620000445976</t>
  </si>
  <si>
    <t>Purpose: Treatment; Allocation: Randomised controlled trial; Masking: Open (masking not used);Assignment: Factorial;Type of endpoint: Efficacy;</t>
  </si>
  <si>
    <t>Australia;New Zealand;India</t>
  </si>
  <si>
    <t>COVID-19 (SARS-CoV-2); &lt;br&gt;COVID-19 (SARS-CoV-2);Infection - Other infectious diseases;Respiratory - Other respiratory disorders / diseases</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</si>
  <si>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</si>
  <si>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A. Overall exclusions:_x000D_&lt;br&gt;1. Currently receiving acute intensive respiratory support (invasive or noninvasive ventilation) or vasopressor/inotropic support. Note, participants already on non-invasive ventilation (either CPAP or BiPAP) in the community can still be recruited if they are continuing on their usual degree of NIV. Humidified high flow nasal oxygen will not be considered an exclusion criterion._x000D_&lt;br&gt;2. Previous participation in the trial;_x000D_&lt;br&gt;3. Known pregnancy;_x000D_&lt;br&gt;4. Treating team deems enrolment in the study is not in the best interests of the patient;_x000D_&lt;br&gt;5. Death is deemed to be imminent and inevitable within the next 24 hours;_x000D_&lt;br&gt;6. Enrolment to other study protocols that do not allow co-enrolment in ASCOT._x000D_&lt;br&gt;_x000D_&lt;br&gt;_x000D_&lt;br&gt;B. Domain 1 (Antiviral) specific exclusions:_x000D_&lt;br&gt;1. LPV/r not available at trial site;_x000D_&lt;br&gt;2. Hydroxychloroquine not available at trial site;_x000D_&lt;br&gt;3.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(see table 1 and https://www.covid19-druginteractions.org/);_x000D_&lt;br&gt;6. Known cirrhosis or ALT or AST &gt; 5x upper limit of normal;_x000D_&lt;br&gt;7. Known HIV infection not on antiretroviral therapy;_x000D_&lt;br&gt;8. QTc  greater than or equal to 470ms for males, QTc greater than or equal to 480ms for females;_x000D_&lt;br&gt;9. Treating team deems enrolment in antiviral interventions is not in the best interests of the patient._x000D_&lt;br&gt;_x000D_&lt;br&gt;_x000D_&lt;br&gt;C. Domain 2 (Convalescent Plasma) specific exclusions:_x000D_&lt;br&gt;1. Convalescent plasma not available at trial site;_x000D_&lt;br&gt;2. Participant has already received treatment with non-trial prescribed SARS-CoV-2-specific immunoglobulin therapy (convalescent plasma, hyperimmune globulin or monoclonal antibody);_x000D_&lt;br&gt;3. Known previous history of transfusion-related acute lung injury;_x000D_&lt;br&gt;4. Know previous history of serious allergic reaction to blood product transfusion;_x000D_&lt;br&gt;5. Known religious objection to receiving blood products;_x000D_&lt;br&gt;6. Treating team deems enrolment in antibody interventions is not in the best interests of the patient.</t>
  </si>
  <si>
    <t>Proportion of participants alive and not having required new intensive respiratory support&lt;br&gt;(invasive or non-invasive ventilation) or vasopressor/inotropic support in the 28 days after&lt;br&gt;randomisation. This includes any participant who receives non-invasive mechanical&lt;br&gt;ventilation (either CPAP or BIPAP) any time after enrolment even if not transferred to ICU. It&lt;br&gt;does NOT include the use of humidified high-flow nasal prong oxygen. Participants on preexisting home BiPAP or CPAP will not be considered to have met the primary endpoint unless they have either:&lt;br&gt;i) required invasive mechanical ventilation (i.e. intubation);&lt;br&gt;ii) graduated from CPAP whilst asleep to BiPAP at any time;&lt;br&gt;iii) graduated from BiPAP only whilst asleep to BiPAP for &gt;12 hours/day;&lt;br&gt;iv) died by day 28[28 days after enrolment]</t>
  </si>
  <si>
    <t>Cohort Multiple Randomized Controlled Trials Open-label of Immune Modulatory Drugs and Other Treatments in COVID-19 Patients CORIMUNO-19-Nivolumab Trial</t>
  </si>
  <si>
    <t>Drug: Nivolumab Injection</t>
  </si>
  <si>
    <t>https://clinicaltrials.gov/show/NCT04343144</t>
  </si>
  <si>
    <t>Trial Evaluating Efficacy and Safety of Nivolumab (Optivo¬Æ) in Patients With COVID-19 Infection, Nested in the Corimmuno-19 Cohort.</t>
  </si>
  <si>
    <t>NCT04343144</t>
  </si>
  <si>
    <t>COVID19- Infection With SARS-CoV-2 Virus</t>
  </si>
  <si>
    <t>CORIMUNO-NIVO</t>
  </si>
  <si>
    <t>Jacques Cadranel, MD PhD;Jacques Cadranel, MD PhD</t>
  </si>
  <si>
    <t>jacques.cadranel@aphp.fr;jacques.cadranel@aphp.fr</t>
  </si>
  <si>
    <t>1 56 01 66 73;01 56 01 66 73</t>
  </si>
  <si>
    <t>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t>
  </si>
  <si>
    <t>Determination of Dornase Alpha Effectiveness in COVID-19 Treatment</t>
  </si>
  <si>
    <t>Drug: Pulmozyme</t>
  </si>
  <si>
    <t>https://clinicaltrials.gov/show/NCT04432987</t>
  </si>
  <si>
    <t>Dornase Alpha for the Treatment of COVID-19</t>
  </si>
  <si>
    <t>NCT04432987</t>
  </si>
  <si>
    <t>Acibadem University</t>
  </si>
  <si>
    <t>Ercument Ovali, MD;Ercument Ovali, MD;Ercument Ovali, Prof.</t>
  </si>
  <si>
    <t>;ercument.ovali@acibadem.com;ercument.ovali@acibademlabcell.com.tr</t>
  </si>
  <si>
    <t>;+905325729174;+905325729174</t>
  </si>
  <si>
    <t>Acibadem Labcell Cellular Therapy Laboratories;</t>
  </si>
  <si>
    <t>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t>
  </si>
  <si>
    <t>Response</t>
  </si>
  <si>
    <t>Evaluation of the Efficacy of Nicotine Patches in SARS-CoV2 (COVID-19) Infection in Hospitalized Patients</t>
  </si>
  <si>
    <t>Drug: Nicotine 7 mg/ 24h Transdermal Patch - 24 Hour;Drug: Placebo of NICOTINE Transdermal patch</t>
  </si>
  <si>
    <t>https://clinicaltrials.gov/show/NCT04608201</t>
  </si>
  <si>
    <t>NCT04608201</t>
  </si>
  <si>
    <t>SARS-COV2</t>
  </si>
  <si>
    <t>NICOVID</t>
  </si>
  <si>
    <t>Val√©rie POURCHER, MD, PhD;Zahir AMOURA, MD, PhD;Zahir AMOURA, MD,PhD</t>
  </si>
  <si>
    <t>;zahir.amoura@aphp.fr;</t>
  </si>
  <si>
    <t>;01 42 17 80 01;</t>
  </si>
  <si>
    <t>_x000D_&lt;br&gt;        Inclusion Criteria:_x000D_&lt;br&gt;_x000D_&lt;br&gt;          -  Age = 18 years_x000D_&lt;br&gt;_x000D_&lt;br&gt;          -  Patients hospitalized for less than 72 hours_x000D_&lt;br&gt;_x000D_&lt;br&gt;          -  Non-smoking and non-vaping patients (for former smokers or former vapers: abstinent_x000D_&lt;br&gt;             for at least 12 months)_x000D_&lt;br&gt;_x000D_&lt;br&gt;          -  Documented diagnosis of COVID19_x000D_&lt;br&gt;_x000D_&lt;br&gt;          -  Obtaining, informed and signed consent_x000D_&lt;br&gt;_x000D_&lt;br&gt;          -  Affiliated to a social security scheme or beneficiary of such a scheme (except AME)_x000D_&lt;br&gt;_x000D_&lt;br&gt;        Exclusion Criteria:_x000D_&lt;br&gt;_x000D_&lt;br&gt;          -  WHO 10-point Clinical Progression Scale score &gt; 5 (patient on non-invasive or_x000D_&lt;br&gt;             mechanical ventilation, patient in need of high-flow oxygen therapy)_x000D_&lt;br&gt;_x000D_&lt;br&gt;          -  Indication of transfer to intensive care unit (carried out or not carried out due to_x000D_&lt;br&gt;             LATA)_x000D_&lt;br&gt;_x000D_&lt;br&gt;          -  Current treatment with nicotine replacement therapy, bupropion or varenicline in the_x000D_&lt;br&gt;             last 30 days_x000D_&lt;br&gt;_x000D_&lt;br&gt;          -  Known addiction problem to alcohol or other substances_x000D_&lt;br&gt;_x000D_&lt;br&gt;          -  Contraindication for nicotine patches:_x000D_&lt;br&gt;_x000D_&lt;br&gt;               -  pregnant or breastfeeding woman_x000D_&lt;br&gt;_x000D_&lt;br&gt;               -  lack of effective contraception for women of childbearing age_x000D_&lt;br&gt;_x000D_&lt;br&gt;               -  Generalized skin pathologies that may interfere with the use of a transdermal_x000D_&lt;br&gt;                  patch_x000D_&lt;br&gt;_x000D_&lt;br&gt;               -  stroke or myocardial infarction or acute coronary syndrome for less than 3 months_x000D_&lt;br&gt;_x000D_&lt;br&gt;               -  allergy to nicotine or to one of the excipients of the transdermal patch_x000D_&lt;br&gt;_x000D_&lt;br&gt;               -  Uncontrolled high blood pressure_x000D_&lt;br&gt;_x000D_&lt;br&gt;               -  Unstable or worsening angina_x000D_&lt;br&gt;_x000D_&lt;br&gt;               -  Severe cardiac arrhythmia (defined by wearing an automatic implantable_x000D_&lt;br&gt;                  defibrillator)_x000D_&lt;br&gt;_x000D_&lt;br&gt;               -  Known obliterating peripheral arterial disease_x000D_&lt;br&gt;_x000D_&lt;br&gt;               -  Known severe heart failure with an ejection fraction &lt;30%)_x000D_&lt;br&gt;_x000D_&lt;br&gt;               -  Known severe renal (ClCr &lt;30 ml / min) or hepatic (Child C) impairment_x000D_&lt;br&gt;_x000D_&lt;br&gt;               -  Known pheochromocytoma_x000D_&lt;br&gt;_x000D_&lt;br&gt;               -  Known uncontrolled hyperthyroidism_x000D_&lt;br&gt;_x000D_&lt;br&gt;               -  Esophagitis due to gastroesophageal reflux disease or an active peptic ulcer_x000D_&lt;br&gt;_x000D_&lt;br&gt;          -  Patient included in another interventional trial evaluating a health product_x000D_&lt;br&gt;_x000D_&lt;br&gt;          -  Patient under guardianship or curatorship_x000D_&lt;br&gt;_x000D_&lt;br&gt;          -  Patient deprived of liberty by judicial or administrative decision_x000D_&lt;br&gt;</t>
  </si>
  <si>
    <t>The unfavorable outcome on Day 14</t>
  </si>
  <si>
    <t>Glasgow Early Treatment Arm FavIpiravir? : A randomized controlled study of favipiravir as an early treatment arm in COVID-19 patients - GETAFIX</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</si>
  <si>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</si>
  <si>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https://www.clinicaltrialsregister.eu/ctr-search/search?query=eudract_number:2020-001904-41</t>
  </si>
  <si>
    <t>A study comparing favipiravir versus standard of care management as an early treatment arm in COVID-19 patients</t>
  </si>
  <si>
    <t>EUCTR2020-001904-41-GB</t>
  </si>
  <si>
    <t>NHS Greater Glasgow and Clyde</t>
  </si>
  <si>
    <t>Inclusion criteria: &lt;br&gt;(1) Age 16 or over at time of consent&lt;br&gt;(2) Exhibiting symptoms associated with COVID-19&lt;br&gt;(3) Positive for SARS-CoV-2  on valid COVID-19 test&lt;br&gt;(4) Point 1, 2, 3, or 4 on the WHO COVID-19 ordinal severity scale at time of randomisation. (Asymptomatic with postiviepositive COVID19 test, Symptomatic Independent, Symptomatic assistance needed, Hospitalized, with no oxygen therapy)&lt;br&gt;(5) Have &gt;=10% risk of death should they be admitted to hospital as defined by the ISARIC4C risk index: https://isaric4c.net/risk&lt;br&gt;(6) Able to provide written informed consent&lt;br&gt;(7) Negative pregnancy test (women of childbearing potential*)&lt;br&gt;(8)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</si>
  <si>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Renal impairment requiring dialysis or haemofiltration&lt;br&gt;(2) Pregnant or breastfeeding&lt;br&gt;(3) Of child bearing potential* (women), or with female partners of child bearing potential (men) who do not agree to use adequate contraceptive measures for the duration of the study and for 3 months  after the completion of study treatment&lt;br&gt;(4) History of hereditary xanthinuria&lt;br&gt;(5) Xanthine urinary calculi&lt;br&gt;(6) Other patients judged ineligibleunsuitable by the Principal Investigator or sub-Investigator&lt;br&gt;(7) Known hypersensitivity to favipiravir, its metabolites or any excipients&lt;br&gt;(8) Severe co-morbidities including : patients with severe hepatic impairment defined as: &lt;br&gt;‚Ä¢ (greater than Child-Pugh grade A- see (Appendix 4)&lt;br&gt;‚Ä¢ AST or ALT &gt; 5 x ULN&lt;br&gt;‚Ä¢ AST or ALT &gt; 3x ULN and Total Bilirubin &gt;2xULN) &lt;br&gt;(9) More than 96 hours since swabfirst positive for COVID19 PCRtest was taken. &lt;br&gt;(10) Unable to discontinue contra-indicated concomitant medications (section 6.7)&lt;br&gt;&lt;br&gt;*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Iirreversible surgical sterilisation by hysterectomy, bilateral oophorectomy or bilateral salpingectomy but not tubal ligation&lt;br&gt;&lt;br&gt;</t>
  </si>
  <si>
    <t>Timepoint(s) of evaluation of this end point: Clinical status as assessed by WHO COVID 10 point ordinal severity scale at day 15;Primary end point(s): (1) Assess the efficacy of favipiravir in addition to standard care in patients with COVID-19 in reducing the severity of disease compared to standard care alone;Secondary Objective: (1) Assess the effect of favipiravir in addition to standard care in the study population compared to standard care alone.&lt;br&gt;(2) Evaluate the safety and tolerability of favipiravir in the study population;Main Objective: Assess the efficacy of favipiravir in addition to standard care in patients with COVID-19 in reducing the severity of disease compared to standard care alone</t>
  </si>
  <si>
    <t>Impact of Nasal Saline Irrigations on Viral Load in Patients With COVID-19</t>
  </si>
  <si>
    <t>Other: Saline Nasal Irrigation;Other: Saline with Baby Shampoo Nasal Irrigation</t>
  </si>
  <si>
    <t>https://clinicaltrials.gov/show/NCT04347538</t>
  </si>
  <si>
    <t>NCT04347538</t>
  </si>
  <si>
    <t>Kyle Kimura, MD;Justin H. Turner, MD, PhD</t>
  </si>
  <si>
    <t>Vanderbilt University Medical Center;Vanderbilt University Medical Center</t>
  </si>
  <si>
    <t>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t>
  </si>
  <si>
    <t>Change in SARS-CoV-2 mucosal immune response in the nasopharynx;Change in microbial load in the nasopharynx;Change in Viral Load in the nasopharynx over the course of COVID-19 infection</t>
  </si>
  <si>
    <t>Pilot Study to Evaluate Safety and Efficacy of Anti-SARS-CoV-2 Equine Immunoglobulin F(ab')2 Fragments (INOSARS) in Hospitalized Patients With COVID-19</t>
  </si>
  <si>
    <t>Drug: Placebo;Drug: Anti-SARS-CoV-2 equine immunoglobulin fragments (INOSARS)</t>
  </si>
  <si>
    <t>https://clinicaltrials.gov/show/NCT04514302</t>
  </si>
  <si>
    <t>Safety and Efficacy of Anti-SARS-CoV-2 Equine Antibody Fragments (INOSARS) for Hospitalized Patients With COVID-19</t>
  </si>
  <si>
    <t>NCT04514302</t>
  </si>
  <si>
    <t>Jos√© F Castilleja-Leal, MD;Servando Cardona-Huerta, MD, Ph. D.</t>
  </si>
  <si>
    <t>;servandocardona@tec.mx</t>
  </si>
  <si>
    <t>;+5218112121946</t>
  </si>
  <si>
    <t>Wellness and Prevention Center;</t>
  </si>
  <si>
    <t>_x000D_&lt;br&gt;        Inclusion Criteria:_x000D_&lt;br&gt;_x000D_&lt;br&gt;          -  Subjects of both sexes aged = 18 years_x000D_&lt;br&gt;_x000D_&lt;br&gt;          -  Patients with a confirmed infection with SARS-CoV-2 by PCR_x000D_&lt;br&gt;_x000D_&lt;br&gt;          -  Patients admitted for hospitalization for COVID-19 disease that fulfills any of the_x000D_&lt;br&gt;             following:_x000D_&lt;br&gt;_x000D_&lt;br&gt;               1. Clinical or imaging evidence of pneumonia defined as: SpO2 &lt; 94% or PaO2/FiO2_x000D_&lt;br&gt;                  (SpO2/FiO2) &lt; 300 or chest imaging consistent with pneumonia or clinical evidence_x000D_&lt;br&gt;                  of pneumonia (fever, cough, dyspnea and respiratory frequency &gt; 24_x000D_&lt;br&gt;                  respirations/min) OR_x000D_&lt;br&gt;_x000D_&lt;br&gt;               2. Score of 4 (hospitalized no oxygen requirement, requires medical care), 5_x000D_&lt;br&gt;                  (hospitalized, low-flow oxygen requirement) or 6 (hospitalized, high-flow oxygen_x000D_&lt;br&gt;                  or non-invasive mechanical ventilation requirement) in the NIAID 8-point ordinal_x000D_&lt;br&gt;                  scale of clinical status for COVID-19_x000D_&lt;br&gt;_x000D_&lt;br&gt;               3. High risk markers of disease progression (at least on serum inflammatory marker_x000D_&lt;br&gt;                  elevated: C reactive protein, D-dimer, lactate dehydrogenase, ferritin)_x000D_&lt;br&gt;_x000D_&lt;br&gt;          -  Agrees to participate in the study and signs written informed consent (signed by_x000D_&lt;br&gt;             relative if applicable)_x000D_&lt;br&gt;_x000D_&lt;br&gt;        Exclusion Criteria:‚Ä¢ Patients with known equine allergies_x000D_&lt;br&gt;_x000D_&lt;br&gt;          -  Patients with past medical history of serum sickness_x000D_&lt;br&gt;_x000D_&lt;br&gt;          -  Patients with more than 4 days of hospitalization before being randomized in study_x000D_&lt;br&gt;_x000D_&lt;br&gt;          -  Patients who have received convalescent plasma or intravenous immunoglobulin (IVIG)_x000D_&lt;br&gt;             for COVID-19_x000D_&lt;br&gt;_x000D_&lt;br&gt;          -  Pregnant or breastfeeding women_x000D_&lt;br&gt;_x000D_&lt;br&gt;          -  Patients with chronic kidney disease under dialysis_x000D_&lt;br&gt;_x000D_&lt;br&gt;          -  Patients under invasive mechanical ventilation and/or extracorporeal membrane_x000D_&lt;br&gt;             oxygenation at the beginning of study_x000D_&lt;br&gt;_x000D_&lt;br&gt;          -  Patients participating in another intervention clinical trial_x000D_&lt;br&gt;_x000D_&lt;br&gt;          -  Patients who are immunocompromised or with another chronic condition, that is judged_x000D_&lt;br&gt;             by medical staff, to be at higher risk of infection or complications from_x000D_&lt;br&gt;             participating in study_x000D_&lt;br&gt;_x000D_&lt;br&gt;          -  Patients who are judged by medical staff who are unlikely to survive at 48 hours_x000D_&lt;br&gt;</t>
  </si>
  <si>
    <t>Proportion of patients with improvement in clinical status</t>
  </si>
  <si>
    <t>Evaluating the effect of Cyclosporine in prognosis and clinical improvement in patients with COVID-19: A Randomized Clinical Trial Study</t>
  </si>
  <si>
    <t>Intervention 1: Intervention group: Patients receive low-dose cyclosporine for at least 7 days orally.Also, the routine treatments (The last national protocol for COVID-19 treatment) will be given to patients according to the physician's supervision. Intervention 2: Control group: The routine treatments (The last national protocol for COVID-19 treatment)  will be given to these patients according to the physician's supervision.</t>
  </si>
  <si>
    <t>http://en.irct.ir/trial/49579</t>
  </si>
  <si>
    <t>The effect of Cyclosporine in prognosis and clinical improvement in patients with COVID-19</t>
  </si>
  <si>
    <t>IRCT20200426047206N3</t>
  </si>
  <si>
    <t>Randomization: Randomized, Blinding: Single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We describe two treatment groups for</t>
  </si>
  <si>
    <t>Inclusion criteria: Positive PCR test&lt;br&gt;Age between 18-60 years&lt;br&gt;patient with acute respiratory infectious symptoms and lung involvement&lt;br&gt;non-intubated patients</t>
  </si>
  <si>
    <t>Exclusion criteria: Allergy to Cyclosporin&lt;br&gt;Not willing to participate&lt;br&gt;Patients with cancer&lt;br&gt;Under treatment with immunosuppressor drugs&lt;br&gt;Pregnancy or breastfeeding</t>
  </si>
  <si>
    <t>Change oxygenation. Timepoint: Daily for two weeks. Method of measurement: pulse oximeter.;Creatinine clearance status. Timepoint: Days 2, 4 and 6. Method of measurement: laboratory exam.;Inflammatory factors. Timepoint: Days 1 and 7. Method of measurement: Flow Cytometry.;Number of days hospitalized in the ward. Timepoint: Seventh day onward. Method of measurement: day.;Serum D.dimer. Timepoint: Days 1,3 and 7. Method of measurement: Enzymes.;Serum ferritin level. Timepoint: Days 1,3 and 7. Method of measurement: laboratory test.;TCD4+, TCD8+, B Cell. Timepoint: Days 1 and 7. Method of measurement: Flow Cytometry.;CRP. Timepoint: Days 1 and 7. Method of measurement: mg/L.</t>
  </si>
  <si>
    <t>The Use of Ivermectin In the Treatment of COVID 19 Patients</t>
  </si>
  <si>
    <t>https://clinicaltrials.gov/show/NCT04425707</t>
  </si>
  <si>
    <t>Ivermectin In Treatment of COVID 19 Patients</t>
  </si>
  <si>
    <t>NCT04425707</t>
  </si>
  <si>
    <t>Ministry of Health and Population, Egypt</t>
  </si>
  <si>
    <t>houssam ho masoud, MD;ehab ah kamal, MD;ehab ah kamal, MD</t>
  </si>
  <si>
    <t>;ehabkamal2011@hotmail.com;</t>
  </si>
  <si>
    <t>;01006162663;01006162663</t>
  </si>
  <si>
    <t>COVID sceintific comittee ministry of health and population;</t>
  </si>
  <si>
    <t>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t>
  </si>
  <si>
    <t>to evaluate the role of Ivermectin as a line of treatment for COVID 19</t>
  </si>
  <si>
    <t>A Real World Study For the Efficacy and Safety of Large Dose Tanreqing Injection in the Treatment of Patients with Novel Coronavirus Pneumonia (COVID-19)</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</si>
  <si>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</si>
  <si>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http://www.chictr.org.cn/showproj.aspx?proj=48881</t>
  </si>
  <si>
    <t>A Real World Study for the Efficacy and Safety of Large Dose Tanreqing Injection in the Treatment of Patients with Novel Coronavirus Pneumonia (COVID-19)</t>
  </si>
  <si>
    <t>ChiCTR2000029432</t>
  </si>
  <si>
    <t>Case series:72;</t>
  </si>
  <si>
    <t>The First Afflicated Hospital of Guangzhou University of Chinese Medicine</t>
  </si>
  <si>
    <t>Zhongqi Yang, Minyong Wen</t>
  </si>
  <si>
    <t>yang_zhongqi@163.com</t>
  </si>
  <si>
    <t>+86 13688867618</t>
  </si>
  <si>
    <t>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</si>
  <si>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</si>
  <si>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Time for body temperature recovery;Chest X-ray absorption;</t>
  </si>
  <si>
    <t>A Pilot Study of Ruxolitinib to Combat COVID-19</t>
  </si>
  <si>
    <t>Drug: Ruxolitinib;Procedure: Peripheral blood draw</t>
  </si>
  <si>
    <t>https://clinicaltrials.gov/show/NCT04354714</t>
  </si>
  <si>
    <t>Ruxolitinib to Combat COVID-19</t>
  </si>
  <si>
    <t>NCT04354714</t>
  </si>
  <si>
    <t>John DiPersio, M.D., Ph.D.</t>
  </si>
  <si>
    <t>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t>
  </si>
  <si>
    <t>Treatment of Coronavirus SARS-Cov2 Respiratory Infections with Hydroxychloroquine - SARS-CoV2quine</t>
  </si>
  <si>
    <t>&lt;br&gt;Trade Name: Plaquenil 200 mg, comprim√© pellicul√©&lt;br&gt;Pharmaceutical Form: Coated tablet&lt;br&gt;&lt;br&gt;</t>
  </si>
  <si>
    <t>https://www.clinicaltrialsregister.eu/ctr-search/search?query=eudract_number:2020-000890-25</t>
  </si>
  <si>
    <t>Hydroxychloroquine as a treatment for coronavirus disease COVID-19</t>
  </si>
  <si>
    <t>EUCTR2020-000890-25-FR</t>
  </si>
  <si>
    <t>Fondation M√©diterran√©e Infection (FMI) - IHU M√©diterran√©e Infection</t>
  </si>
  <si>
    <t>Patients with documented respiratory infection with coronavirus SARS COV 2;Therapeutic area: Diseases [C] - Virus Diseases [C02]</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</si>
  <si>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</si>
  <si>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</si>
  <si>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</si>
  <si>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</si>
  <si>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</si>
  <si>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</si>
  <si>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</si>
  <si>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Hypertonic Saline Nasal Irrigation and Gargling for Suspected or Confirmed COVID-19: Pragmatic Web-based Bayesian Adaptive Randomised Controlled Trial (ELVIS COVID-19)</t>
  </si>
  <si>
    <t>Other: NaCl Solution</t>
  </si>
  <si>
    <t>https://clinicaltrials.gov/show/NCT04382131</t>
  </si>
  <si>
    <t>Hypertonic Saline Nasal Irrigation and Gargling in Suspected or Confirmed COVID-19 (ELVIS COVID-19)</t>
  </si>
  <si>
    <t>NCT04382131</t>
  </si>
  <si>
    <t>Upper Respiratory Tract Infections;Virus;COVID;Virus Shedding;Virus Diseases</t>
  </si>
  <si>
    <t>Aziz Sheikh;Aziz Sheikh;Kenny Scott</t>
  </si>
  <si>
    <t>;aziz.sheikh@ed.ac.uk;</t>
  </si>
  <si>
    <t>;01316514151;</t>
  </si>
  <si>
    <t>_x000D_&lt;br&gt;        Inclusion Criteria:_x000D_&lt;br&gt;_x000D_&lt;br&gt;          -  Adults (=18 years)_x000D_&lt;br&gt;_x000D_&lt;br&gt;          -  Those living within the UK_x000D_&lt;br&gt;_x000D_&lt;br&gt;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and/or (iii) loss of, or change in, sense of smell or taste_x000D_&lt;br&gt;                  (anosmia)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t>
  </si>
  <si>
    <t>Time to resolution of symptoms as defined by the single question 'how unwell do you feel today'.</t>
  </si>
  <si>
    <t>Shen-Fu injection in the treatment of severe novel coronavirus pneumonia (COVID-19): a multicenter, randomized, open-label, controlled trial</t>
  </si>
  <si>
    <t>Experimental:Conventional treatment and Shenfu injection;control:Conventional treatment;</t>
  </si>
  <si>
    <t>http://www.chictr.org.cn/showproj.aspx?proj=49866</t>
  </si>
  <si>
    <t>ChiCTR2000030043</t>
  </si>
  <si>
    <t>Experimental:150;control:150;</t>
  </si>
  <si>
    <t>Ma Penglin</t>
  </si>
  <si>
    <t>49 North Huayuan Road, Haidian District, Beijing, China</t>
  </si>
  <si>
    <t>mapenglin1@163.com</t>
  </si>
  <si>
    <t>+86 13810339898</t>
  </si>
  <si>
    <t>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t>
  </si>
  <si>
    <t>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t>
  </si>
  <si>
    <t>pneumonia severity index (PSI);Incidence of new organ dysfunction;</t>
  </si>
  <si>
    <t>Prediction Of Respiratory Decompensation In Covid-19 Patients Using Machine Learning: The READY Trial</t>
  </si>
  <si>
    <t>https://clinicaltrials.gov/show/NCT04390516</t>
  </si>
  <si>
    <t>Respiratory Decompensation and Model for the Triage of COVID-19 Patients</t>
  </si>
  <si>
    <t>NCT04390516</t>
  </si>
  <si>
    <t>COVID-19;Coronavirus;Mortality;Mechanical Ventilation</t>
  </si>
  <si>
    <t>READY</t>
  </si>
  <si>
    <t>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t>
  </si>
  <si>
    <t>Mechanically ventilated patient outcome</t>
  </si>
  <si>
    <t>Multicenter, Randomized, Double-blind, Placebo-controlled Pilot Study of Treamid Efficacy and Safety in the Rehabilitation of Patients After COVID-19 Pneumonia</t>
  </si>
  <si>
    <t>Drug: Treamid;Drug: Placebo</t>
  </si>
  <si>
    <t>https://clinicaltrials.gov/show/NCT04527354</t>
  </si>
  <si>
    <t>Pilot Study to Assess Efficacy and Safety of Treamid in the Rehabilitation of Patients After COVID-19 Pneumonia</t>
  </si>
  <si>
    <t>NCT04527354</t>
  </si>
  <si>
    <t>PHARMENTERPRISES LLC</t>
  </si>
  <si>
    <t>SARS-CoV-2 Infection;Fibrosis Lung</t>
  </si>
  <si>
    <t>_x000D_&lt;br&gt;        Inclusion Criteria:_x000D_&lt;br&gt;_x000D_&lt;br&gt;          1. Signed patient explanation sheet and informed consent for participation in the study._x000D_&lt;br&gt;_x000D_&lt;br&gt;          2. Men and women at the age from 18 through 75 years old._x000D_&lt;br&gt;_x000D_&lt;br&gt;          3. Fibrous changes in the lungs after COVID-19 pneumonia:_x000D_&lt;br&gt;_x000D_&lt;br&gt;               1. COVID-19 diagnosis in the past medical history confirmed by positive qualitative_x000D_&lt;br&gt;                  analysis of SARS-CoV-2 RNA by PCR method;_x000D_&lt;br&gt;_x000D_&lt;br&gt;               2. The first symptoms of COVID-19 appear no earlier than 2 months before the_x000D_&lt;br&gt;                  screening visit;_x000D_&lt;br&gt;_x000D_&lt;br&gt;               3. Fibrous changes in the lungs characteristic for COVID-19 confirmed by the chest_x000D_&lt;br&gt;                  CT scan at screening visit._x000D_&lt;br&gt;_x000D_&lt;br&gt;          4. Negative COVID-19 screening test (confirmed)._x000D_&lt;br&gt;_x000D_&lt;br&gt;          5. Severity grade 2 (moderate) or 3 (severe) according to the mMRC Dyspnea Scale at the_x000D_&lt;br&gt;             screening and randomization visits._x000D_&lt;br&gt;_x000D_&lt;br&gt;          6. Decreased lung function FVC and/or DLCO &lt;80% of the predicted value at the screening_x000D_&lt;br&gt;             visit._x000D_&lt;br&gt;_x000D_&lt;br&gt;          7. The patient's consent to use adequate contraception methods during the entire study_x000D_&lt;br&gt;             and within 3 months after its completion. The adequate contraception methods include_x000D_&lt;br&gt;             the use of the following:_x000D_&lt;br&gt;_x000D_&lt;br&gt;               -  oral or transdermal contraceptives;_x000D_&lt;br&gt;_x000D_&lt;br&gt;               -  condom or diaphragm (barrier method) with spermicide;_x000D_&lt;br&gt;_x000D_&lt;br&gt;               -  intrauterine device._x000D_&lt;br&gt;_x000D_&lt;br&gt;        Exclusion Criteria:_x000D_&lt;br&gt;_x000D_&lt;br&gt;          1. Pregnant or breastfeeding women, or women planning pregnancy during the clinical_x000D_&lt;br&gt;             study; women with childbearing potential (including those who have not been sterilized_x000D_&lt;br&gt;             by surgery and in the postmenopausal period for less than 2 years) who do not use_x000D_&lt;br&gt;             adequate contraception methods._x000D_&lt;br&gt;_x000D_&lt;br&gt;          2. The use of invasive artificial lung ventilation (iALV), plasma transfusion (including_x000D_&lt;br&gt;             plasma of convalescents) and other blood components during therapy against COVID-19._x000D_&lt;br&gt;_x000D_&lt;br&gt;          3. Chronic airway disease in the past medical history, including idiopathic pulmonary_x000D_&lt;br&gt;             fibrosis (IPF), bronchial asthma, chronic obstructive pulmonary disease (COPD), or_x000D_&lt;br&gt;             pulmonary hypertension, diagnosed before COVID-19._x000D_&lt;br&gt;_x000D_&lt;br&gt;          4. Significant cardiovascular diseases at present time or during 6 months prior to the_x000D_&lt;br&gt;             screening, including: chronic heart failure class III or IV (according to the New York_x000D_&lt;br&gt;             Heart Association classification), clinically significant ventricular arrhythmias_x000D_&lt;br&gt;             (ventricular tachycardia, ventricular fibrillation), unstable angina, myocardial_x000D_&lt;br&gt;             infarction, heart and coronary surgery, significant heart valves disease, uncontrolled_x000D_&lt;br&gt;             hypertension with systolic blood pressure&gt; 180 mm Hg and diastolic blood pressure&gt; 110_x000D_&lt;br&gt;             mm Hg, thromboembolia of the pulmonary artery or deep vein thrombosis_x000D_&lt;br&gt;_x000D_&lt;br&gt;          5. Nephrotic syndrome, moderate to severe chronic renal failure, or significant kidney_x000D_&lt;br&gt;             disease with a glomerular filtration rate (GFR) &lt;60 ml/min at the screening visit._x000D_&lt;br&gt;_x000D_&lt;br&gt;          6. Cirrhosis of the liver in the past medical history; increase in alanine_x000D_&lt;br&gt;             aminotransferase (ALT) and/or aspartate aminotransferase (AST) by 3 or more times from_x000D_&lt;br&gt;             the upper normal level (UNL) at the screening visit; an increase in the total_x000D_&lt;br&gt;             bilirubin level by 2 or more times from UNL at the screening visit._x000D_&lt;br&gt;_x000D_&lt;br&gt;          7. Hemoglobin level &lt;90 g/L at the screening visit._x000D_&lt;br&gt;_x000D_&lt;br&gt;          8. Severe diseases of the central nervous system, including seizures or conditions in the_x000D_&lt;br&gt;             past medical history that can cause their development; stroke or transient ischemic_x000D_&lt;br&gt;             attack within 6 months prior to the screening visit; traumatic brain injury or loss of_x000D_&lt;br&gt;             consciousness within 6 months prior to the screening visit; a brain tumor._x000D_&lt;br&gt;_x000D_&lt;br&gt;          9. Signs of severe uncontrolled intercurrent disease, such as disorders of the nervous_x000D_&lt;br&gt;             system, kidney, liver, endocrine system and gastrointestinal tract, which, in the_x000D_&lt;br&gt;             opinion of the Investigator, could interfere with the patient's participation in the_x000D_&lt;br&gt;             study._x000D_&lt;br&gt;_x000D_&lt;br&gt;         10. Malignant neoplasms requiring chemotherapy treatment within 6 months prior to the_x000D_&lt;br&gt;             screening visit._x000D_&lt;br&gt;_x000D_&lt;br&gt;         11. HIV infection in the past-medical history._x000D_&lt;br&gt;_x000D_&lt;br&gt;         12. Prostate cancer or benign prostatic hyperplasia (BPH) with residual urine volume of_x000D_&lt;br&gt;             more than 100 ml in the past medical history of men._x000D_&lt;br&gt;_x000D_&lt;br&gt;         13. Hypersensitivity or intolerance to any component of the investigated drug._x000D_&lt;br&gt;_x000D_&lt;br&gt;         14. Participation in other clinical studies within 2 months prior to the screening visit._x000D_&lt;br&gt;_x000D_&lt;br&gt;         15. Administration of the following medications: bronchodilators, anticholinergics,_x000D_&lt;br&gt;             corticosteroids, cytostatics, colchicine, cyclosporin A, interferon-?-1b, bosentan,_x000D_&lt;br&gt;             macitentan, etanercept, sildenafil, imatinib, n-acetylcysteine, warfarin, ambrisentan,_x000D_&lt;br&gt;             nintedanib, pirfenidone 1 month prior to the screening visit._x000D_&lt;br&gt;_x000D_&lt;br&gt;         16. Inability to read or write; unwillingness to understand and follow the procedures of_x000D_&lt;br&gt;             the study protocol; noncompliance with the drugs administration or procedures_x000D_&lt;br&gt;             schedule, which according to the researchers may affect the study results or the_x000D_&lt;br&gt;             patient safety and prevent the further participation of the patient in the study; any_x000D_&lt;br&gt;             other associated medical or serious mental conditions that make the patient inadequate_x000D_&lt;br&gt;             for participation in the clinical study and restrict the validity of informed consent_x000D_&lt;br&gt;             or may affect the patient's ability to participate in the study._x000D_&lt;br&gt;</t>
  </si>
  <si>
    <t>Rate of clinically significant change in FVC and/or DLCO at Week 4 relative to the baseline value</t>
  </si>
  <si>
    <t xml:space="preserve">
                Peer-delivered training to improve adolescent wellbeing during the COVID-19 outbreak: a randomised controlled trial
</t>
  </si>
  <si>
    <t>&lt;br&gt;                After providing consent and completing baseline measures, an independent researcher will randomise participants to either receive training or to the wait-list using randomisation software. Participants allocated to the training arm will complete an online training course, of 14 h total, delivered over a period of 5 days. Outcomes for both arms will be assessed 1 and 3 weeks post-randomisation.&lt;br&gt;</t>
  </si>
  <si>
    <t>http://isrctn.com/ISRCTN77941736</t>
  </si>
  <si>
    <t>Coping during COVID-19: Peer-delivered training to improve adolescent wellbeing</t>
  </si>
  <si>
    <t>ISRCTN77941736</t>
  </si>
  <si>
    <t xml:space="preserve">
                Randomized controlled trial
                (Quality of life)
</t>
  </si>
  <si>
    <t>Adolescent mental wellbeing during COVID-19 &lt;br&gt;Mental and Behavioural Disorders &lt;br&gt;Mental wellbeing</t>
  </si>
  <si>
    <t>Inclusion criteria: &lt;br&gt;                1. Aged between 16 and 18 years&lt;br&gt;                2. UK resident&lt;br&gt;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 or 17 who are considered ‚Äòcompetent youths‚Äô as per best practice guidance 04) and provided baseline measures&lt;br&gt;</t>
  </si>
  <si>
    <t>Exclusion criteria: &lt;br&gt;                Does not meet inclusion criteria&lt;br&gt;</t>
  </si>
  <si>
    <t>&lt;br&gt;                1. Mental wellbeing measured using the Warwick-Edinburgh Mental Wellbeing Scale at 1 week&lt;br&gt;</t>
  </si>
  <si>
    <t>Study for application of simplified cognitive-behavioral therapy for related emergency psychological stress reaction of medical providers working in the position of treatment and control of novel coronavirus pneumonia (COVID-19)</t>
  </si>
  <si>
    <t>1:Simplify cognitive behavior;2:Supportive psychotherapy;</t>
  </si>
  <si>
    <t>http://www.chictr.org.cn/showproj.aspx?proj=49932</t>
  </si>
  <si>
    <t>ChiCTR2000030093</t>
  </si>
  <si>
    <t>The Second Hospital of Shanxi Medical University</t>
  </si>
  <si>
    <t>Mental health; Novel coronavirues pneumonia (COVID-19)</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</si>
  <si>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</si>
  <si>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</si>
  <si>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</si>
  <si>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</si>
  <si>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</si>
  <si>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</si>
  <si>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State anxiety;</t>
  </si>
  <si>
    <t>Epidemiological Study of the Spread of SARS-CoV-2 in the Household of a Person Who Has Had a COVID-19 Disease</t>
  </si>
  <si>
    <t>Diagnostic Test: COVID-19 IgG / IgM rapid test (whole blood, serum, plasma)</t>
  </si>
  <si>
    <t>https://clinicaltrials.gov/show/NCT04511949</t>
  </si>
  <si>
    <t>COVID-19: Epidemiological Study of the Spread of SARS-CoV-2 in the Household of a Person Who Has Had a COVID-19 Disease</t>
  </si>
  <si>
    <t>NCT04511949</t>
  </si>
  <si>
    <t>Centre de Recherches et d'Etude sur la Pathologie Tropicale et le Sida</t>
  </si>
  <si>
    <t>FAMICOV</t>
  </si>
  <si>
    <t>Yasmine Dudoit;Yasmine Dudoit</t>
  </si>
  <si>
    <t>yasmine.dudoit@aphp.fr;yasmine.dudoit@aphp.fr</t>
  </si>
  <si>
    <t>33142164181;33142164181</t>
  </si>
  <si>
    <t>_x000D_&lt;br&gt;        Inclusion Criteria:_x000D_&lt;br&gt;_x000D_&lt;br&gt;        Index case_x000D_&lt;br&gt;_x000D_&lt;br&gt;          -  Adult&gt; 18 years old_x000D_&lt;br&gt;_x000D_&lt;br&gt;          -  Having presented a SARS-CoV-2 infection confirmed by PCR (INDEX COVID / PCR +)_x000D_&lt;br&gt;_x000D_&lt;br&gt;          -  or having presented clinical symptoms compatible with the diagnosis of COVID-19_x000D_&lt;br&gt;             (COVID-like) with at least 3 of the following symptoms for ? 48 hours: fever, cough,_x000D_&lt;br&gt;             anosmia, ageusia, headache, diarrhea, or CT scan with pneumopathy image in frosted_x000D_&lt;br&gt;             glass_x000D_&lt;br&gt;_x000D_&lt;br&gt;          -  Living at the time of symptoms with at least 2 other people in the same household_x000D_&lt;br&gt;_x000D_&lt;br&gt;          -  Written consent for himself and for minors for whom he is responsible_x000D_&lt;br&gt;_x000D_&lt;br&gt;        Contact case_x000D_&lt;br&gt;_x000D_&lt;br&gt;          -  Adult (s) or child (ren), aged 3 to 17 (school age including kindergarten), living in_x000D_&lt;br&gt;             the same household as the index case at the time of the symptoms of the index case_x000D_&lt;br&gt;_x000D_&lt;br&gt;          -  Written consent for adults_x000D_&lt;br&gt;_x000D_&lt;br&gt;          -  Consent given by parents for minors_x000D_&lt;br&gt;_x000D_&lt;br&gt;        Exclusion Criteria:_x000D_&lt;br&gt;_x000D_&lt;br&gt;          -  Patient protected by law (patient under guardianship and guardianship, person deprived_x000D_&lt;br&gt;             of liberty)_x000D_&lt;br&gt;_x000D_&lt;br&gt;          -  Patient with major cognitive disorders._x000D_&lt;br&gt;</t>
  </si>
  <si>
    <t>Measure of the proportion of contact persons who have developed anti-SARS-CoV-2 antibodies (secondary transmission rate) within the same household of a subject who had a COVID-19 disease assessed by a rapid diagnostic-oriented test</t>
  </si>
  <si>
    <t>Malaria as a risk factor for COVID-19 in western Kenya and Burkina Faso</t>
  </si>
  <si>
    <t>;Artemether lumefantrine;pyronaridine artesunate</t>
  </si>
  <si>
    <t>https://pactr.samrc.ac.za/TrialDisplay.aspx?TrialID=12343</t>
  </si>
  <si>
    <t>PACTR202009642148520</t>
  </si>
  <si>
    <t>Parallel: different groups receive different interventions at same time during study,Randomised,Permuted block randomization,Sealed opaque envelopes</t>
  </si>
  <si>
    <t>LSTM Liverpool School of Tropical Medicine</t>
  </si>
  <si>
    <t>Kenya;Kenya;Burkina Faso;Burkina Faso</t>
  </si>
  <si>
    <t>&lt;br&gt;Malaria &lt;br&gt;COVID-19;Malaria;COVID-19</t>
  </si>
  <si>
    <t>23 Month(s)</t>
  </si>
  <si>
    <t>Hellen</t>
  </si>
  <si>
    <t>Barsosio</t>
  </si>
  <si>
    <t>Busia Road</t>
  </si>
  <si>
    <t>hellen.barsosio@lstmed.ac.uk</t>
  </si>
  <si>
    <t>Co Principle investigator</t>
  </si>
  <si>
    <t>Inclusion criteria: ‚Ä¢	Laboratory confirmed SARS-CoV-2 infection, with positive molecular test results within the past 72 hours*_x000D_&lt;br&gt;‚Ä¢	Aged &gt;=6 months **_x000D_&lt;br&gt;‚Ä¢	Resident in the study area _x000D_&lt;br&gt;‚Ä¢	The participant or caretaker is willing and able to give informed consent or assent with parent/guardian informed consent for participation in the study_x000D_&lt;br&gt;‚Ä¢	Agrees not to self-medicate with chloroquine, hydroxychloroquine or other antimalarials with potential anti-SARS-CoV-2 properties _x000D_&lt;br&gt;‚Ä¢	Not previously diagnosed with COVID-19_x000D_&lt;br&gt;‚Ä¢	Contactable by phone for follow-up permitting real-time, reliable information_x000D_&lt;br&gt;‚Ä¢	Uncomplicated malaria, defined as able to take oral medication_x000D_&lt;br&gt;‚Ä¢	Bodyweight =5kg_x000D_&lt;br&gt;‚Ä¢	Confirmed malaria infection by RDT (pLDH) or microscopy</t>
  </si>
  <si>
    <t>Exclusion criteria: ‚Ä¢	Unwilling or unable to provide informed consent/assent_x000D_&lt;br&gt;‚Ä¢	The participant is judged by the Investigator to be at significant risk of failing to comply with the provisions of the protocol as to cause harm to self or seriously interfere with the validity of the study results_x000D_&lt;br&gt;‚Ä¢	Inability/unlikely to be in the study area for the duration of the 28-day follow-up period_x000D_&lt;br&gt;‚Ä¢	Pregnant or lactating women_x000D_&lt;br&gt;‚Ä¢	Severe disease requiring parenteral treatment_x000D_&lt;br&gt;‚Ä¢	Currently receiving, or recently received (within the last 28 days) pyronaridine-artesunate or artemether-lumefantrine _x000D_&lt;br&gt;‚Ä¢	Received chloroquine in the last three days_x000D_&lt;br&gt;‚Ä¢	Inability/unlikely to be in the study area for the duration of the 42-day follow-up period_x000D_&lt;br&gt;‚Ä¢	Known hypersensitivity or specific contraindication to the use of any of the study drugs in the treatment arms_x000D_&lt;br&gt;‚Ä¢	Known chronic kidney disease (signs or symptoms of stage IV renal impairment or receiving dialysis)_x000D_&lt;br&gt;‚Ä¢	Known liver cirrhosis (Child-Pugh Class B or greater) or signs or symptoms of severe hepatotoxicity</t>
  </si>
  <si>
    <t>Incidence of SARS-CoV-2 clearance (defined as the proportion of participants with a negative nasal swab)</t>
  </si>
  <si>
    <t>Evaluation of the effect of SINA anti-flu syrup and drop on respiratory quality in COVID-19 ; A double-blind study</t>
  </si>
  <si>
    <t>Intervention 1: Intervention group: The product includes herbal syrup (Echinacea, thyme, hyssop, Chebulic Myrobaan), honey and glycyrrhizin drop.Dosage of syrup: every 6 hours;10 cc. Dosage of drop: 20 drops after lunch and dinner. In the intervention group, conventional medicine is used according to the latest protocol of the Ministry of Health at the begining of the study (Azithromycin 250mg once a day and naproxen 250mg twice a day). Intervention 2: Control group: In this group, the common drug is used according to the latest protocol of the Ministry of Health at the begining of the study that is similar to the common drug medicine in the herbal product group.</t>
  </si>
  <si>
    <t>http://en.irct.ir/trial/49886</t>
  </si>
  <si>
    <t>Evaluation of the effect of SINA anti-flu natural product on COVID-19</t>
  </si>
  <si>
    <t>IRCT20160131026298N5</t>
  </si>
  <si>
    <t>Randomization: Randomized, Blinding: Double blinded, Placebo: Used, Assignment: Parallel, Purpose: Treatment, Randomization description: Randomization method will be  blocked randomization (Blocks of size 4). Randomization units are individuals. Eighty outpatients referred to the hospital emergency department are randomly assigned to one of the two intervention and control groups according to  form of random string produced by online random allocation , Blinding description: Study participants, the clinical observer, the data collector, and the data analyzer are kept blind to the study groups. Blinding will be done using a placebo in the control group.</t>
  </si>
  <si>
    <t>mortezaazadi</t>
  </si>
  <si>
    <t>Baqiyatallah University of Medical Sciences,Sheikh Bahai Street, Molla Sadra Street, Vanak Square</t>
  </si>
  <si>
    <t>mortezaazadi63@yahoo.com</t>
  </si>
  <si>
    <t>Inclusion criteria: Male or female patients 18 years old and older with COVID-19&lt;br&gt;positive coronavirus 19 PCR Ground glass view at low-dose CT scan&lt;br&gt;Arterial oxygen saturation less than 93%&lt;br&gt;Consciously completed consent form completed by the patient or the patient's supervisor</t>
  </si>
  <si>
    <t>A DOUBLE BLIND, RANDOMIZED, PLACEBO CONTROLLED, MULTI CENTER STUDY OF OT 101 IN HOSPITALIZED COVID 19 SUBJECTS</t>
  </si>
  <si>
    <t>Group name:OT-101 Type of group;1 N¬∞ of participants:48 Intervention(s) description:Name of the IMP: OT 101 (Trabedersen, TGF-&amp;#946;2 specific synthetic 18 mer phosphorothioate antisense oligodeoxynucleotide).&lt;br&gt;Dose and dosage regimen:&lt;br&gt;Days 1 to 7: 140 mg/m2 daily intravenous (i.v.) infusion for 7 continuous days.&lt;br&gt;Formulation: Lyophilized powder.&lt;br&gt;Group name:Placebo Type of group;2 N¬∞ of participants:24 Intervention(s) description:Dose and dosage regimen: Days 1 to 7 daily i.v. infusion for 7 continuous days. &lt;br&gt;Formulation:  Saline solution&lt;br&gt;</t>
  </si>
  <si>
    <t>https://www.ins.gob.pe/ensayosclinicos/rpec/recuperarECPBNuevoEN.asp?numec=067-20</t>
  </si>
  <si>
    <t>PER-067-20</t>
  </si>
  <si>
    <t>This is a randomized, double blind, placebo controlled study to evaluate the efficacy, safety and tolerability of OT 101 when used in combination with SoC in hospitalized subjects with mild or severe COVID 19.  Written informed consent must be obtained from all subjects or their legally authorized representative (LAR) during screening (up to Day 3 prior to dosing) and prior to study related procedures being performed.  Following completion of all screening assessments and meeting of eligibility criteria, subjects will be enrolled in Part 1 (subjects with mild COVID 19) or Part 2 (subjects with severe COVID 19) and randomized on Day 1 to either receive OT 101 or placebo in a 2:1 ratio for 7 days in combination with SoC therapy per local SoC policies, followed to Day 28. &lt;br&gt;The study has 2 parts for subjects to be enrolled in parallel.  &lt;br&gt;Part 1 includes subjects with mild COVID 19 (World Health Organization [WHO] COVID 19 Clinical Improvement Ordinal Scale 3 ‚Äì hospitalized, no o</t>
  </si>
  <si>
    <t>Oncotelic Inc.,</t>
  </si>
  <si>
    <t>Flor de Liz</t>
  </si>
  <si>
    <t>Jacome</t>
  </si>
  <si>
    <t>Calle Monte Rosa N¬∞ 255, Piso 4 - Chacarilla del Estanque</t>
  </si>
  <si>
    <t>liz.jacome@covance.com</t>
  </si>
  <si>
    <t>COVANCE PERU SERVICES S.A.</t>
  </si>
  <si>
    <t>Inclusion criteria: Each subject must meet all of the following criteria to be eligible for study participation: Part 1: _x000D_&lt;br&gt;1. Hospitalized adult male or non-pregnant, non-lactating female subjects (between 18 and 80 years), with SARS-CoV-2, previously known as novel coronavirus (2019-nCoV) infection that is documented by an authorized diagnostic PCR test. A rapid PCR test could also be used. Confirmation that subject has COVID 19 within the last 1 week prior to randomization. 2. Meeting WHO COVID 19 Clinical Improvement Ordinal Scale Criteria 3 (hospitalized, no oxygen therapy) or Criteria 4 (hospitalized, oxygen by mask or nasal prongs).  3. Having at least 1 medical risk factor, i.e. having absolute lymphocyte count &lt;1000 cells/mm3, age &gt;60 years, hypertension, diabetes, cardiac failure or COPD. 4. Male subjects and female subjects of childbearing potential must agree to use protocol specified methods of contraception. 5. Females subjects of childbearing potential and women of non childbearing potential (defined as at least 2 years postmenopausal or permanently sterilized women [bilateral tubal ligation, bilateral ovariectomy, or hysterectomy]) must have a negative serum pregnancy test at screening or pretreatment on Day 1. 6. The subject or a LAR has provided written informed consent.  7. The subject or the LAR is aware of the investigational nature of this study and willing to comply with protocol treatments, blood tests, and other evaluations listed in the ICF. Part 2: Same as part 1 except 1.Meeting WHO COVID 19 Clinical Improvement Ordinal Scale Criteria 5 (non-invasive mechanical ventilation or high-flow oxygen) or Criteria 6 (intubation and mechanical ventilation).</t>
  </si>
  <si>
    <t>Exclusion criteria: Subjects (in Part 1 and Part 2) who meet any of the following criteria must be excluded from the study: 1. Participation in any other clinical trial of an experimental treatment for COVID-19 or participation in another interventional clinical trial, including an expanded access trial. 2. Concurrent treatment with other agents with actual or possible direct acting antiviral activity against SARS CoV 2 infection &lt;24 hours prior to study drug dosing except for remdesivir. 3. Uncontrolled hypertension (systolic blood pressure &gt;150 mmHg and/or diastolic blood pressure &gt;100 mmHg), unstable angina, congestive heart failure of any New York Respiratory Association classification, serious cardiac arrhythmia requiring treatment (exceptions: atrial fibrillation, paroxysmal supraventricular tachycardia), or history of myocardial infarction within 12 months of enrollment. 4. Hypotension requiring vasoactive peptides, such as dopamine, norepinephrine, epinephrine, or dobutamine. 5. Renal function impairment (creatinine clearance [Cr. Cl.] &lt;50 mL/min, based on Modification of Diet in Renal Disease calculation)._x000D_&lt;br&gt;6. Liver function impairment a. Alanine aminotransferase (ALT) or aspartate aminotransferase (AST) &gt;5 √ó upper limit of normal (ULN), or ALT/AST &gt;3 √ó ULN plus total bilirubin &gt;2 √ó ULN. b. Total bilirubin &gt;1.5 √ó ULN, unless the subject has known Gilbert‚Äôs syndrome. 7. Platelet count &lt;50 000/¬µL 8. Multi-organ failure.</t>
  </si>
  <si>
    <t>Outcome name:An 8 point WHO COVID 19 Clinical Improvement Ordinal Scale) as assessed by the odds ratio (OR)&lt;br&gt;Measure:The proportion of subjects with clinical improvement score  measured by an 8 point WHO COVID 19 Clinical Improvement Ordinal Scale) as assessed by the odds ratio (OR) at Day 14. &lt;br&gt;Clinical improvement is defined as&lt;br&gt;‚Ä¢ A score decrease of at least 1 in subjects with mild COVID 19. &lt;br&gt;‚Ä¢ A score decrease to categories 1, 2, 3, or 4 in subjects with severe COVID 19.&lt;br&gt;Timepoints:Day 14</t>
  </si>
  <si>
    <t>Effect of hydroxychloroquine on prevention of covid-19 virus infection among treatment staff in Arash hospital-A double-blind clinical trial</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</si>
  <si>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</si>
  <si>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http://en.irct.ir/trial/46603</t>
  </si>
  <si>
    <t>Effect of hydroxychloroquine on prevention of covid-19 virus</t>
  </si>
  <si>
    <t>IRCT20120826010664N6</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</si>
  <si>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</si>
  <si>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Covid-19 prophylaxis.</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</si>
  <si>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</si>
  <si>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</si>
  <si>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</si>
  <si>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</si>
  <si>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</si>
  <si>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</si>
  <si>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infection. Timepoint: One, two and three months after starting the drug. Method of measurement: Covid-19 PCR test and clinical symptoms.</t>
  </si>
  <si>
    <t>Effect of plasma of patients recovered from covid-19 versus control group on treatment of covid-19: a randomized clinical trial</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</si>
  <si>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</si>
  <si>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http://en.irct.ir/trial/47501</t>
  </si>
  <si>
    <t>Effect of plasma of patients recovered from covid-19 versus control group on treatment of covid-19</t>
  </si>
  <si>
    <t>IRCT20120215009014N353</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</si>
  <si>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</si>
  <si>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</si>
  <si>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sa.ghelichkhani@gmail.com</t>
  </si>
  <si>
    <t>Inclusion criteria: Age of 18 to 65 years,&lt;br&gt;Moderate to severe covid-19 disease,</t>
  </si>
  <si>
    <t>Exclusion criteria: Pregnancy,&lt;br&gt;IGA deficiency</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</si>
  <si>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</si>
  <si>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Evaluation of Dexamethasone treatment in  high-risk covid19 patients in Qom</t>
  </si>
  <si>
    <t>Intervention group: After obtaining informed consent and a full explanation of the treatment steps to the patient and accompanying regarding the treatment process, In addition to receiving the Ministry of Health's treatment protocol, dexamethasone is treated daily 0/1mg/kg for a week..</t>
  </si>
  <si>
    <t>http://en.irct.ir/trial/48310</t>
  </si>
  <si>
    <t>The effect of dexamethasone in the treatment of high-risk covid19 patients</t>
  </si>
  <si>
    <t>IRCT20160118026097N4</t>
  </si>
  <si>
    <t>Randomization: Randomized, Blinding: Not blinded, Placebo: Not used, Assignment: Parallel, Purpose: Treatment, Other design features: The patient will be visited every one to three months based on treatment needs And other follow-ups will be done by phone, Randomization description: This study will be performed by a random sampling method, block allocation. In such a way that In this study, 60 patients with corona will be randomly divided into two groups. The selection of groups will be based on the fact that individuals will be assigned to groups based on block randomization. Block size 4 is considered. So we have six blocks of four, ABAB, ABBA, AABB, BAAB BBAA, BABA. The selection of each block will also be random and will be done using dice. For example, if the number 5 comes in the dice roll, the AABB block is considered and Therefore, the first two patients are assigned to treatment A, and the two patients are then assigned to treatment B.The dice will be thrown ten times to</t>
  </si>
  <si>
    <t>hasan adeli</t>
  </si>
  <si>
    <t>Inclusion criteria: Age between 18 and 70 years&lt;br&gt;Laboratory confirmation of Covid19 infection with reverse transcription polymerase chain reaction (RT-PCR) from any diagnostic sampling source&lt;br&gt;The new organ dysfunction, which is related to Covid19, includes: Hypoxia requires supplemental oxygen to maintain oxygen saturation&gt; 90%. hypotension (systolic blood pressure &lt;90 mmHg) or need for vasopressor / inotropic drug.Renal impairment (especially creatinine) 50% of baseline, onset, received based on glomerular filtration film. Reduce the scale of Glasgow 2 or more, Thrombocytopenia (&lt;150,000 platelets per millimeter). Symptoms of gastrointestinal upset requiring hospitalization (eg, severe nausea, vomiting, diarrhea, or abdominal pain</t>
  </si>
  <si>
    <t>Exclusion criteria: Sensitivity or sensitivity to Lopinavir / Ritonavir or recombinant IFN-√ü1b, including toxic epidermal necrolysis, Stevens-Johnson syndrome, erythema or angioedema syndrome.&lt;br&gt;ALT above 5 times normal&lt;br&gt;Use of drugs that are contraindicated with Lupinavir / RitonavirAnd do not replace or stop during the study period, such as CYP3A inhibitors.&lt;br&gt;Pregnancy - Eligible female participants are tested at gestational age before enrolling in a pregnancy study.&lt;br&gt;HIV infection is known to cause concern about the resistance to lepinavir / ritonavir if used in combination with other anti-HIV drugs.&lt;br&gt;Uncontrolled diabetes (Prohibition of prednisolone).&lt;br&gt;According to the 31st National Guide, all vulnerable groups, such as the mentally disabled, emergency patients, or inmates, are excluded from the study.</t>
  </si>
  <si>
    <t>Initial outcome (mortality rate or Recovery within 30 days after hospitalization). Timepoint: the experiment of RT-PCR In the lower respiratory tracts When entering the study and One week after treatment Repeat every week too Negative sample twice. Method of measurement: Examining and filling out checklists and performing RT-PCR tests.</t>
  </si>
  <si>
    <t>A Pilot, Proof of Concept Trial to Prove Ivermectin Efficacy in the Reduction of SARS-CoV-2 Replication at Early Stages of COVID-19</t>
  </si>
  <si>
    <t>Drug: IVERMECTIN (IVER P¬Æ) arm will receive IVM 600 ¬µg / kg once daily plus standard care. CONTROL arm will receive standard care.</t>
  </si>
  <si>
    <t>https://clinicaltrials.gov/show/NCT04381884</t>
  </si>
  <si>
    <t>Ivermectin Effect on SARS-CoV-2 Replication in Patients With COVID-19</t>
  </si>
  <si>
    <t>NCT04381884</t>
  </si>
  <si>
    <t>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t>
  </si>
  <si>
    <t>Reduction in SARS-CoV-2 viral load</t>
  </si>
  <si>
    <t>A Pilot Study of Duvelisib to Combat COVID-19</t>
  </si>
  <si>
    <t>Drug: Duvelisib;Procedure: Peripheral blood draw;Drug: Placebo</t>
  </si>
  <si>
    <t>https://clinicaltrials.gov/show/NCT04372602</t>
  </si>
  <si>
    <t>Duvelisib to Combat COVID-19</t>
  </si>
  <si>
    <t>NCT04372602</t>
  </si>
  <si>
    <t>John DiPersio, M.D., Ph.D.;John DiPersio, M.D., Ph.D.;John DiPersio, M.D., Ph.D.</t>
  </si>
  <si>
    <t>;jdipersi@wustl.edu;jdipersi@wustl.edu</t>
  </si>
  <si>
    <t>;314-454-8491;314-454-8491</t>
  </si>
  <si>
    <t>_x000D_&lt;br&gt;        Inclusion Criteria:_x000D_&lt;br&gt;_x000D_&lt;br&gt;          -  A diagnosis of advanced COVID-19 as defined both of the following:_x000D_&lt;br&gt;_x000D_&lt;br&gt;               -  as a positive test for SARS-CoV-2 RNA detected by RT-PCR collected from the upper_x000D_&lt;br&gt;                  respiratory tract (e.g. nasopharyngeal, nasal, oropharyngeal swab, or saliva)_x000D_&lt;br&gt;                  and, if possible, the lower respiratory tract (sputum, tracheal aspirate, or_x000D_&lt;br&gt;                  bronchoalveolar lavage), analyzed by a CLIA certified lab with an FDA approved_x000D_&lt;br&gt;                  assay._x000D_&lt;br&gt;_x000D_&lt;br&gt;               -  Critical disease manifested by any of the following:_x000D_&lt;br&gt;_x000D_&lt;br&gt;                    -  Chest imaging with = 50% lung involvement_x000D_&lt;br&gt;_x000D_&lt;br&gt;                    -  Respiratory failure requiring invasive mechanical ventilation, non-invasive_x000D_&lt;br&gt;                       mechanical ventilation (eg. BiPAPA, OptiFlow), supplementary oxygen with_x000D_&lt;br&gt;                       FiO2 = 6 LPM or extracorporeal membrane oxygenation (ECMO)_x000D_&lt;br&gt;_x000D_&lt;br&gt;                    -  Shock -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=1000/mm3 and_x000D_&lt;br&gt;             platelet count = 50,000/mm3 without growth factor or transfusion support for 7 days_x000D_&lt;br&gt;             prior to screening._x000D_&lt;br&gt;_x000D_&lt;br&gt;          -  Creatinine-clearance = 15 mL/minute or receiving renal replacement therapy_x000D_&lt;br&gt;_x000D_&lt;br&gt;          -  Aminotransferase (AST/ALT) levels &lt;3x the upper limit of normal_x000D_&lt;br&gt;_x000D_&lt;br&gt;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CMV, HIV, hepatitis B, and hepatitis C),_x000D_&lt;br&gt;             bacterial, mycobacterial, or fungal infection other than COVID-19. CMV viral load will_x000D_&lt;br&gt;             be assessed at screening and those with viremia will be excluded. Other virologic_x000D_&lt;br&gt;             testing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t>
  </si>
  <si>
    <t>Intervention group: patient under pentaglobin treatment: Patients who have acute respiratory failure due to covid-19 and do not respond to antiretroviral therapy due to the unknown nature of the disease to reduce inflammatory cytokines in patients with slow pentaglobin injections within two hours of infusion and seven days continue and the general condition of patients and symptoms Patient and CT-scans are checked.</t>
  </si>
  <si>
    <t>http://en.irct.ir/trial/48907</t>
  </si>
  <si>
    <t>IRCT20150107020592N27</t>
  </si>
  <si>
    <t>Inclusion criteria: Covid patients&lt;br&gt;Patients over 18 years&lt;br&gt;Non-intubated patients</t>
  </si>
  <si>
    <t>Exclusion criteria: Patients with dissatisfaction</t>
  </si>
  <si>
    <t>Improve oxygenation. Timepoint: 0,1,2,3,7after treatment with cyclosporin. Method of measurement: Pulse oximeter.;Improve ct scan. Timepoint: Seven days after  treatment. Method of measurement: CT scan unit.</t>
  </si>
  <si>
    <t>EFFICACY OF INTEGRATED YOGA INTERVENTION ON PHYSIOLOGICAL AND PSYCHOLOGICAL OUTCOMES OF COVID-19 ASYMPTOMATIC PATIENTS</t>
  </si>
  <si>
    <t>Intervention1: Yoga modules for management of coronavirus disease 2019: Integrated tele based yoga intervention will consist of Breathing practices, Pranayama and Meditation. Tele based yoga intervention will be given for a period of 7 days, 30 minutes/day in which 15 minutes in everyday it will be practice under the observation of medical staff and 15 minutes they will do self-practice in the evening with the help of Television in their respective wards.&lt;br&gt;Control Intervention1: Control Group Participants - Routine care activity: All participants in control group will follow Routine care activity .&lt;br&gt;</t>
  </si>
  <si>
    <t>http://www.ctri.nic.in/Clinicaltrials/pmaindet2.php?trialid=48585</t>
  </si>
  <si>
    <t>Yoga for COVID-19 asymptomatic patients</t>
  </si>
  <si>
    <t>CTRI/2020/10/028566</t>
  </si>
  <si>
    <t>Randomized, Parallel Group Trial
  Method of generating randomization sequence:Coin toss, Lottery, toss of dice, shuffling cards etc  Method of allocation concealment:Other  Blinding and masking:Not Applicable</t>
  </si>
  <si>
    <t xml:space="preserve">Department of yoga and life science, Swami Vivekananda Anusadhan Samsthan (S-VYASA) Deemed to be University, Anekal, Jigani, Bangalore
</t>
  </si>
  <si>
    <t>Inclusion criteria: 1) Only COVID-19 positives confirmed by RT-PCR method to be recruited.   &lt;br/ &gt;&lt;br&gt;2) Inclusion of COVID-19 asymptomatic patients as per WHO guidelines. &lt;br/ &gt;&lt;br&gt;3) Inclusive of people under Quarantine under Government setup.  &lt;br/ &gt;&lt;br&gt;4) Inclusion of asymptomatic patients. &lt;br/ &gt;&lt;br&gt;</t>
  </si>
  <si>
    <t>Exclusion criteria: 1) Unwilling for participation. &lt;br/ &gt;&lt;br&gt;2) Physical and mental disability. &lt;br/ &gt;&lt;br&gt;3) Medical restriction for physical movement.  &lt;br/ &gt;&lt;br&gt;4) History of recent surgery. &lt;br/ &gt;&lt;br&gt;5) Pregnant females.  &lt;br/ &gt;&lt;br&gt;6) Severe Comorbid conditions (uncontrolled Diabetes, Uncontrolled Hypertension and Cardiac diseases, COPD etc.).</t>
  </si>
  <si>
    <t>Oxygen Saturation, Heart Rate, Respiratory Rate and Blood pressureTimepoint: Day 1 and Day 7</t>
  </si>
  <si>
    <t>A Randomized, Double-Blind, Placebo-Controlled, Multicenter, Parallel-Group Phase II Study to Evaluate the Efficacy and Safety of Intramuscular Injections of PLX PAD for the Treatment of Severe COVID-19</t>
  </si>
  <si>
    <t>Biological: PLX-PAD;Biological: Placebo</t>
  </si>
  <si>
    <t>https://clinicaltrials.gov/show/NCT04389450</t>
  </si>
  <si>
    <t>Double-Blind, Multicenter, Study to Evaluate the Efficacy of PLX PAD for the Treatment of COVID-19</t>
  </si>
  <si>
    <t>NCT04389450</t>
  </si>
  <si>
    <t>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t>
  </si>
  <si>
    <t>Number of ventilator free days</t>
  </si>
  <si>
    <t>Evaluation of  Tissue Plasminogen Activator (tPA) in comparition of anticoagulation for treatment of critical COVID 19 patient</t>
  </si>
  <si>
    <t>Intervention 1: Control group: Without placebo. Intervention 2: Intervention group: first intervention group, anticoagulant. ? the patients will be started on unfractional heparin. Blood sample will tale to keep PTT more than 50. Intervention 3: Intervention group: second intervention group, thrombolytic ( tPA). The will be started 25 mg over 2 hours and 25 mg for next 22 hours.</t>
  </si>
  <si>
    <t>http://en.irct.ir/trial/48929</t>
  </si>
  <si>
    <t>The role of anticoagulant and thrombolitic in treatment of COVID patients</t>
  </si>
  <si>
    <t>IRCT20200515047456N1</t>
  </si>
  <si>
    <t>Randomization: Randomized, Blinding: Single blinded, Placebo: Not used, Assignment: Parallel, Purpose: Treatment, Randomization description: Randomization by block method and Randlist software according to Seed schedule with 420059136 number, Blinding description: Only participants in this study were blinded, given that the patients are unconscious and under mechanical ventilation.</t>
  </si>
  <si>
    <t>COVID 19. &lt;br&gt;COVID-19, virus identified;U07.1</t>
  </si>
  <si>
    <t>Farid Rashidi</t>
  </si>
  <si>
    <t>Daneshgah</t>
  </si>
  <si>
    <t>fr2652@yahoo.com</t>
  </si>
  <si>
    <t>+98 41 3336 4901</t>
  </si>
  <si>
    <t>Inclusion criteria: COVID patients with P/F ratio less than 100&lt;br&gt;D.dimer more than 3000 without response to other medications</t>
  </si>
  <si>
    <t>Exclusion criteria: Active bleeding&lt;br&gt;Platelet less than 30000&lt;br&gt;Without any contraindication for thrombolytic therapy</t>
  </si>
  <si>
    <t>Improve of oxygenasion. Timepoint: From first to 6th days  of study. Method of measurement: Arterial blood gas.;Improve SOFA score. Timepoint: From first to 6th days  of study. Method of measurement: Questionnaire.;Improve compliance. Timepoint: From first to 6th days  of study. Method of measurement: Ventilator parameter.;Decrease d.Dimer level. Timepoint: From first to 6th days  of study. Method of measurement: Blood sample.</t>
  </si>
  <si>
    <t>SARS-COV-2 Seroprevalence and Seroconversion Among Employees of the Universitair Ziekenhuis Brussel During the 2020 COVID-19 Outbreak</t>
  </si>
  <si>
    <t>Diagnostic Test: Serological testing</t>
  </si>
  <si>
    <t>https://clinicaltrials.gov/show/NCT04426292</t>
  </si>
  <si>
    <t>NCT04426292</t>
  </si>
  <si>
    <t>COVEMUZ</t>
  </si>
  <si>
    <t>Sabine Allard, MD;Laurien De Greef, Nurse</t>
  </si>
  <si>
    <t>sabine.allard@uzbrussel.be;laurien.degreef@uzbrussel.be</t>
  </si>
  <si>
    <t>1923369;1929849</t>
  </si>
  <si>
    <t>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t>
  </si>
  <si>
    <t>Seroprevalence;seroconversions</t>
  </si>
  <si>
    <t>A Randomized, Double-blind, Placebo-controlled, Multi-site, Phase III Study to Evaluate the Safety and Efficacy of CD24Fc in COVID-19 Treatment</t>
  </si>
  <si>
    <t>Drug: CD24Fc;Drug: Placebo</t>
  </si>
  <si>
    <t>https://clinicaltrials.gov/show/NCT04317040</t>
  </si>
  <si>
    <t>CD24Fc as a Non-antiviral Immunomodulator in COVID-19 Treatment</t>
  </si>
  <si>
    <t>NCT04317040</t>
  </si>
  <si>
    <t>OncoImmune, Inc.</t>
  </si>
  <si>
    <t>SAC-COVID</t>
  </si>
  <si>
    <t>Pan Zheng, MD, PhD</t>
  </si>
  <si>
    <t>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 by subject or by legal authorized representative._x000D_&lt;br&gt;_x000D_&lt;br&gt;          5. Severe or critical COVID-19, or NIAID 8-point ordinal score 2, 3 or 4 (Scale 2:_x000D_&lt;br&gt;             requiring requiring invasive mechanical ventilation or ECMO; Scale 3: non-invasive_x000D_&lt;br&gt;             ventilation or high flow oxygen devices; Scale 4: supplemental oxygen support; a SpO2_x000D_&lt;br&gt;             &lt;/= 94% or tachypnea (respiratory rate &gt;/= 24 breaths/min). Intubation should be_x000D_&lt;br&gt;             within 7 days._x000D_&lt;br&gt;_x000D_&lt;br&gt;        Exclusion Criteria:_x000D_&lt;br&gt;_x000D_&lt;br&gt;          1. Patients who are pregnant, breastfeeding, or have a positive pregnancy test result_x000D_&lt;br&gt;             before enrollment,_x000D_&lt;br&gt;_x000D_&lt;br&gt;          2. Patients previously enrolled in the CD24Fc study,_x000D_&lt;br&gt;_x000D_&lt;br&gt;          3. Intubation for invasive mechanical ventilation is over 7 days,_x000D_&lt;br&gt;_x000D_&lt;br&gt;          4. Documented acute renal or hepatic failure,_x000D_&lt;br&gt;_x000D_&lt;br&gt;          5. The investigator believes that participating in the trial is not in the best interests_x000D_&lt;br&gt;             of the patient, or the investigator considers unsuitable for enrollment (such as_x000D_&lt;br&gt;             unpredictable risks or subject compliance issues)._x000D_&lt;br&gt;</t>
  </si>
  <si>
    <t>Improvement of COVID-19 disease status</t>
  </si>
  <si>
    <t>Sedation with sevoflurane versus propofol in patients with Acute Respiratory Distress Syndrome caused by COVID-19 infection</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</si>
  <si>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</si>
  <si>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https://www.clinicaltrialsregister.eu/ctr-search/search?query=eudract_number:2020-001379-34</t>
  </si>
  <si>
    <t>EUCTR2020-001379-34-ES</t>
  </si>
  <si>
    <t>Instituto de Investigaci√≥n Sanitaria INCLIVA</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</si>
  <si>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</si>
  <si>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</si>
  <si>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</si>
  <si>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</si>
  <si>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</si>
  <si>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</si>
  <si>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Main Objective: To evaluate the effect of 48-hour treatment with inhaled sevoflurane on arterial oxygenation, assessed by PaO2/FiO2 on day two, in patients with ARDS-CoVid19;Timepoint(s) of evaluation of this end point: 2 days -	PaO2/FiO2 and TNF, IL-1b, IL-6 e IL-8 d√≠a 2.;Primary end point(s): Efficacy will be assessed according to the defined objectives of oxygenation, reduction of inflammatory markers;Secondary Objective: - to quantify the effects of sevoflurane on pro-inflammatory cytokine levels during ARDS-CoVid19 &lt;br&gt;- evaluate the 30-day mortality.</t>
  </si>
  <si>
    <t>Aspirin, losartan and simvastatin in hospitalised COVID-19 patients: a multinational randomised open-label factorial trial</t>
  </si>
  <si>
    <t>;Usual standard of care at the study hospital;aspirin;losartan;simvastatin;Aspirin and Losartan;Aspirin and Simvastatin;Losartan and Simvastatin;AspirinLosartanSimvastatin</t>
  </si>
  <si>
    <t>https://pactr.samrc.ac.za/TrialDisplay.aspx?TrialID=11037</t>
  </si>
  <si>
    <t>Coronavirus Response - Active Support for Hospitalised COVID-19 patients</t>
  </si>
  <si>
    <t>PACTR202006473370201</t>
  </si>
  <si>
    <t>Factorial: participants randomly allocated to either no, one, some or all interventions simultaneously,Randomised,Permuted block randomization,Central randomisation by phone/fax</t>
  </si>
  <si>
    <t>Nigeria;Pakistan;Nigeria;Nigeria;Nigeria;Nigeria;Nigeria;Nigeria;Nigeria;Nigeria;Nigeria;Nigeria;Nigeria;Nigeria;Nigeria;Pakistan;Pakistan;Pakistan;Pakistan;Pakistan;Pakistan</t>
  </si>
  <si>
    <t>Danielle</t>
  </si>
  <si>
    <t>Beaumont</t>
  </si>
  <si>
    <t>Keppel Street</t>
  </si>
  <si>
    <t>crash19@lshtm.ac.uk</t>
  </si>
  <si>
    <t>Senior Trial Manager</t>
  </si>
  <si>
    <t>Inclusion criteria: Adults age 40 years and older_x000D_&lt;br&gt;with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presentation.)_x000D_&lt;br&gt;requiring hospitalisation</t>
  </si>
  <si>
    <t>Exclusion criteria: Women known to be pregnant_x000D_&lt;br&gt;Patients hospitalised without symptoms of acute COVID-19 infection should not be recruited even if they test positive for COVID-19_x000D_&lt;br&gt;Patients already receiving mechanical ventilation via an endotracheal tube_x000D_&lt;br&gt;Patients already receiving any of the trial treatments_x000D_&lt;br&gt;Patients with a definite indication or contraindication for any of the trial treatments._x000D_&lt;br&gt;Patients who are very severely frail (completely dependent and approaching end of life who typically they could not recover even from a mild illness) or terminally ill should not be recruited.</t>
  </si>
  <si>
    <t>In-hopsital death. Cause of death will be described</t>
  </si>
  <si>
    <t>http://freebird.lshtm.ac.uk</t>
  </si>
  <si>
    <t>Zedoary Turmeric Oil for Injection in the treatment of Novel Coronavirus Pneumonia (COVID-19): a randomized, open, controlled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</si>
  <si>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</si>
  <si>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http://www.chictr.org.cn/showproj.aspx?proj=50586</t>
  </si>
  <si>
    <t>ChiCTR2000030518</t>
  </si>
  <si>
    <t>The Second Affiliated Hospital of Wenzhou Medical University</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</si>
  <si>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</si>
  <si>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</si>
  <si>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</si>
  <si>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</si>
  <si>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</si>
  <si>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</si>
  <si>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</si>
  <si>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</si>
  <si>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Effect of Solution-Focused Support Program on Anxiety Levels of Parents With Children Aged 3-6 Years During the COVID-19 Pandemic</t>
  </si>
  <si>
    <t>Other: Solution-Focused Support Program</t>
  </si>
  <si>
    <t>https://clinicaltrials.gov/show/NCT04609722</t>
  </si>
  <si>
    <t>Effect of Solution-Focused Support Program on Anxiety Levels of Parents During the COVID-19 Pandemic</t>
  </si>
  <si>
    <t>NCT04609722</t>
  </si>
  <si>
    <t>Adiyaman University Research Hospital</t>
  </si>
  <si>
    <t>Anxiety;Parents;Covid19</t>
  </si>
  <si>
    <t>Ceyda Basogul;Emriye Hilal Yayan;M√ºrside Zengin;M√ºrside .zengin;Ceyda Basogul, PhD</t>
  </si>
  <si>
    <t>;;;mzengin@adiyaman.edu.tr;ceydayk@hotmail.com</t>
  </si>
  <si>
    <t>;;;+905456801901;+90 416 2233800</t>
  </si>
  <si>
    <t>Adiyaman University Research Hospital;In√∂n√º University;Adiyaman University Research Hospital;</t>
  </si>
  <si>
    <t>_x000D_&lt;br&gt;        Inclusion Criteria:_x000D_&lt;br&gt;_x000D_&lt;br&gt;          -  Parents with children aged 3-6,_x000D_&lt;br&gt;_x000D_&lt;br&gt;          -  Having internet at home or mobile phone,_x000D_&lt;br&gt;_x000D_&lt;br&gt;          -  Parents who volunteer to participate in the study_x000D_&lt;br&gt;_x000D_&lt;br&gt;        Exclusion Criteria:_x000D_&lt;br&gt;_x000D_&lt;br&gt;          -  Having communication problems,_x000D_&lt;br&gt;_x000D_&lt;br&gt;          -  Parents who have not attended at least one session_x000D_&lt;br&gt;</t>
  </si>
  <si>
    <t>State-Trait Anxiety Inventory (STAI)</t>
  </si>
  <si>
    <t>Efficacy, Safety, and Tolerability of GLS-1200 Topical Nasal Spray in the Prevention of Incident Confirmed, Symptomatic SARS-CoV-2 Infection in Healthcare Personnel</t>
  </si>
  <si>
    <t>Drug: GLS-1200;Drug: Placebo</t>
  </si>
  <si>
    <t>https://clinicaltrials.gov/show/NCT04408183</t>
  </si>
  <si>
    <t>GLS-1200Topical Nasal Spray to Prevent SARS-CoV-2 Infection (COVID-19) in Health Care Personnel</t>
  </si>
  <si>
    <t>NCT04408183</t>
  </si>
  <si>
    <t>GeneOne Life Science, Inc.</t>
  </si>
  <si>
    <t>SARS-CoV 2;Infection</t>
  </si>
  <si>
    <t>Medical Monitor;Rupa Chowdary</t>
  </si>
  <si>
    <t>jmaslow@geneonels-us.com;Rupa.Chowdary@pennmedicine.upenn.edu</t>
  </si>
  <si>
    <t>484-965-9147;215-573-5073</t>
  </si>
  <si>
    <t>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t>
  </si>
  <si>
    <t>Evaluate the number of GLS-1200 topical nasal spray adverse events as assessed by CTCAE v5.0;Incidence of SARS-CoV-2 infection, confirmed by PCR relative to treatment group</t>
  </si>
  <si>
    <t>Gerontological Telemonitoring of Older Adults Living in Nursing Homes With Symptoms of Confirmed or Probable COVID-19 Disease</t>
  </si>
  <si>
    <t>Other: telehealth applications</t>
  </si>
  <si>
    <t>https://clinicaltrials.gov/show/NCT04337788</t>
  </si>
  <si>
    <t>Gerontological Telemonitoring of Older Adults Living in Nursing Homes With COVID-19 Disease</t>
  </si>
  <si>
    <t>NCT04337788</t>
  </si>
  <si>
    <t>COVIDeHPAD</t>
  </si>
  <si>
    <t>Achille TCHALLA, MD</t>
  </si>
  <si>
    <t>achille.tchalla@chu-limoges.fr</t>
  </si>
  <si>
    <t>+33 5 55 05 86 26</t>
  </si>
  <si>
    <t>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t>
  </si>
  <si>
    <t>Impact of Gerontological telemonitoring on healthcare management for older adults living in Nursing Homes with symptoms of confirmed or probable COVID-19 disease (Death within 30 days).</t>
  </si>
  <si>
    <t>Efficacy of Based MRI Contrast Media Against Covid-19</t>
  </si>
  <si>
    <t>Drug: SnPP Protoporphyrin plus Sunlight exposure;Drug: SnPP Protoporphyrin plus Sunlight exposure;Drug: SnPP Protoporphyrin plus Sunlight exposure;Drug: Sulfonatoporphyrin(TPPS) plus Sunlight exposure.;Other: placebo</t>
  </si>
  <si>
    <t>https://clinicaltrials.gov/show/NCT04371822</t>
  </si>
  <si>
    <t>Efficacy of Sunlight Activated Synthetic Porphyrin in COVID-19 Infected Patients</t>
  </si>
  <si>
    <t>NCT04371822</t>
  </si>
  <si>
    <t>SnPPIX</t>
  </si>
  <si>
    <t>M.Sc. Mahmoud Elkazzaz, M.Sc.in Biochemistry;M.Sc.Mahmoud Elkazzaz, M.Sc.Biochemistry</t>
  </si>
  <si>
    <t>Damitta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</si>
  <si>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t>
  </si>
  <si>
    <t>lung injury score;Serum ferritin</t>
  </si>
  <si>
    <t>Dexamethasone and Oxygen Support Strategies in ICU Patients With Covid-19 pneumonia_COVIDICUS</t>
  </si>
  <si>
    <t>Drug: Dexamethasone injection;Drug: placebo;Procedure: conventional oxygen;Procedure: CPAP;Procedure: HFNO;Procedure: mechanical ventilation</t>
  </si>
  <si>
    <t>https://clinicaltrials.gov/show/NCT04344730</t>
  </si>
  <si>
    <t>Dexamethasone and Oxygen Support Strategies in ICU Patients With Covid-19 Pneumonia</t>
  </si>
  <si>
    <t>NCT04344730</t>
  </si>
  <si>
    <t>Acute Hypoxemic Respiratory Failure;COVID-19</t>
  </si>
  <si>
    <t>COVIDICUS</t>
  </si>
  <si>
    <t>Jean Fran√ßois TIMSIT, Pr;Jean Fran√ßois TIMSIT, Pr;LILA BOUADMA, Pr</t>
  </si>
  <si>
    <t>;jean-fran√ßois.timsit@aphp.fr;</t>
  </si>
  <si>
    <t>;1 40 25 77 03;</t>
  </si>
  <si>
    <t>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t>
  </si>
  <si>
    <t>The time-to-death from all causes;The time to need for mechanical ventilation (MV)</t>
  </si>
  <si>
    <t>A Phase 2 Clinical Trial to Assess the Safety and Efficacy of Complement 3 Inhibitor, AMY-101, in Patients With Acute Respiratory Distress Syndrome Due to COVID-19 (SAVE)</t>
  </si>
  <si>
    <t>Drug: AMY-101;Other: WFI 5% glucose</t>
  </si>
  <si>
    <t>https://clinicaltrials.gov/show/NCT04395456</t>
  </si>
  <si>
    <t>A Phase 2 Study of the C3 Inhibitor AMY-101 in Patients With ARDS Due to COVID-19 (SAVE)</t>
  </si>
  <si>
    <t>NCT04395456</t>
  </si>
  <si>
    <t>Acute Respiratory Distress Syndrome Due to SARS-CoV-2 Infection (Severe COVID19)</t>
  </si>
  <si>
    <t>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t>
  </si>
  <si>
    <t>The proportion of patients assigned to each category, of a six-category ordinal scale.;The proportion of patients who are alive, without evidence of ARDS (i.e. PaO2/FIO2 &gt;300 mm Hg), who do not require any oxygen support (in room air).</t>
  </si>
  <si>
    <t>Clinical study of type I macrophages therapy in the treatment of novel coronavirus pneumonia (COVID-19)</t>
  </si>
  <si>
    <t>A:Critical Treatment in Critical Period + Ankylosaurus;B:Critical Treatment in Critical Period + Ankylosaurus+M1 suppression therapy;C:Critical Treatment in Critical Period;</t>
  </si>
  <si>
    <t>http://www.chictr.org.cn/showproj.aspx?proj=48907</t>
  </si>
  <si>
    <t>Clinical study for the remedy of M1 macrophages target in the treatment of novel coronavirus pneumonia (COVID-19)</t>
  </si>
  <si>
    <t>ChiCTR2000029431</t>
  </si>
  <si>
    <t>A:15;B:15;C:15;</t>
  </si>
  <si>
    <t>Affiliated Zhongshan Hospital of Dalian University</t>
  </si>
  <si>
    <t>Dewei Zhao</t>
  </si>
  <si>
    <t>6 Jiefang Street, Dalian, Liaoning, China</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</si>
  <si>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</si>
  <si>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</si>
  <si>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</si>
  <si>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</si>
  <si>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CT of lung;CT and MRI of hip;</t>
  </si>
  <si>
    <t>A multicentre, open-label clinical trial to evaluate the effectiveness and safety of intravenous tocilizumab for treating patients with COVID-19 pneumonia: the BREATH-19 Study</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</si>
  <si>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</si>
  <si>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https://www.clinicaltrialsregister.eu/ctr-search/search?query=eudract_number:2020-001995-13</t>
  </si>
  <si>
    <t>Clinical trial to evaluate the efficacy and safety of tocilizumab for treating patients with COVID-19 pneumonia: the BREATH-19 Study</t>
  </si>
  <si>
    <t>EUCTR2020-001995-13-ES</t>
  </si>
  <si>
    <t>Fundaci√≥n SEIMC-GESIDA</t>
  </si>
  <si>
    <t>COVID-19 pneumonia &lt;br&gt;MedDRA version: 23.0
Level: PT
Classification code 10051905
Term: Coronavirus infection
System Organ Class: 10021881 - Infections and infestations
;Therapeutic area: Diseases [C] - Virus Diseases [C02]</t>
  </si>
  <si>
    <t>Ra√∫l Montalb√°n Casado</t>
  </si>
  <si>
    <t>C/Azcona, 31</t>
  </si>
  <si>
    <t>raul.m@dynasolutions.com</t>
  </si>
  <si>
    <t>003491 456 11 05</t>
  </si>
  <si>
    <t>Dynamic Science S.L.</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</si>
  <si>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</si>
  <si>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</si>
  <si>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</si>
  <si>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A Phase I and Pilot Study Evaluating the Effect of NT-I7, a Long Acting Interleukin-7, to Increase Lymphocyte Counts and Enhance Immune Clearance of SARS-CoV-2</t>
  </si>
  <si>
    <t>Drug: NT-I7;Drug: Placebo;Procedure: Blood for research purposes;Procedure: Blood for pharmacokinetic samples;Procedure: Nasopharyngeal, oropharyngeal, or saliva swab;Procedure: Blood for anti-drug antibody (ADA)</t>
  </si>
  <si>
    <t>https://clinicaltrials.gov/show/NCT04498325</t>
  </si>
  <si>
    <t>Evaluating the Effect of NT-I7, a Long Acting Interleukin-7, to Increase Lymphocyte Counts and Enhance Immune Clearance of SARS-CoV-2 (COVID-19)</t>
  </si>
  <si>
    <t>NCT04498325</t>
  </si>
  <si>
    <t>December 31, 2020</t>
  </si>
  <si>
    <t>Jian Campian, M.D., Ph.D.;Jian Campian, M.D., Ph.D.;Mary McLennan, M.D.</t>
  </si>
  <si>
    <t>;campian.jian@wustl.edu;mary.mclennan@health.slu.edu</t>
  </si>
  <si>
    <t>;314-362-5677;314-768-8028</t>
  </si>
  <si>
    <t>_x000D_&lt;br&gt;        Inclusion Criteria:_x000D_&lt;br&gt;_x000D_&lt;br&gt;          -  Tested PCR positive for SARS-CoV-2by nasopharyngeal swab, oropharyngeal swab, or_x000D_&lt;br&gt;             saliva._x000D_&lt;br&gt;_x000D_&lt;br&gt;          -  Mild COVID-19, defined as WHO Ordinal Scale &lt;4 ._x000D_&lt;br&gt;_x000D_&lt;br&gt;          -  Respiratory rate &lt; 20 bpm, HR &lt; 90 bpm, and SpO2 &gt; 93% on room air at sea level._x000D_&lt;br&gt;_x000D_&lt;br&gt;          -  Absolute lymphocyte count (ALC) &lt; 1500 cells/mm3 at the time of screening._x000D_&lt;br&gt;_x000D_&lt;br&gt;          -  AST/ALT = 3.0 x ULN, total bilirubin = 1.5 x ULN (except if due to Gilbert's_x000D_&lt;br&gt;             syndrome)._x000D_&lt;br&gt;_x000D_&lt;br&gt;             -= 18 years of age._x000D_&lt;br&gt;_x000D_&lt;br&gt;          -  First day of treatment must be no more than 10 days from onset of COVID-19 symptoms._x000D_&lt;br&gt;_x000D_&lt;br&gt;          -  Must be willing to be closely monitored in the hospital or in an alternate setting_x000D_&lt;br&gt;             (e.g. clinical trial unit) for at least the first 7 days (¬±2 days allowed) following_x000D_&lt;br&gt;             NT-I7/placebo injection._x000D_&lt;br&gt;_x000D_&lt;br&gt;          -  Individuals of reproductive potential must agree to either abstinence or use of at_x000D_&lt;br&gt;             least one study-approved form of contraception when engaging in sexual activities that_x000D_&lt;br&gt;             can result in pregnancy from the time of screening through 60 days for female and 120_x000D_&lt;br&gt;             days for male after study agent administration. Acceptable forms of contraception for_x000D_&lt;br&gt;             this study are male or female condoms, diaphragms or cervical caps with a spermicide,_x000D_&lt;br&gt;             or non-hormonal intrauterine devices._x000D_&lt;br&gt;_x000D_&lt;br&gt;          -  Patients with factors or concomitant illness associated with higher risk of mortality_x000D_&lt;br&gt;             due to COVID-19 (such as older age, hypertension, diabetes, and/or COPD) are eligible._x000D_&lt;br&gt;_x000D_&lt;br&gt;          -  Able to understand and willing to sign an IRB approved written informed consent_x000D_&lt;br&gt;             document._x000D_&lt;br&gt;_x000D_&lt;br&gt;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 Additionally, it is permissible for potential participants to_x000D_&lt;br&gt;             have received investigational or off-label agents for COVID-19 prior to or during_x000D_&lt;br&gt;             study participation._x000D_&lt;br&gt;_x000D_&lt;br&gt;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NT-I7._x000D_&lt;br&gt;_x000D_&lt;br&gt;          -  Transferred from ICU to the floor._x000D_&lt;br&gt;_x000D_&lt;br&gt;          -  Requiring dialysis._x000D_&lt;br&gt;_x000D_&lt;br&gt;          -  Shortness of breath or known hypoxia (defined as PaO2/FiO2 = 300 mmHg), or signs of_x000D_&lt;br&gt;             serious lower airway disease._x000D_&lt;br&gt;_x000D_&lt;br&gt;          -  Evidence of ARDS, SIRS/shock, or cardiac failure._x000D_&lt;br&gt;_x000D_&lt;br&gt;          -  Elevated inflammatory markers such as CRP &gt; 2 x ULN, LDH &gt; 2 x ULN, D-dimer &gt; 2 x ULN,_x000D_&lt;br&gt;             ferritin &gt; ULN, or IL-6 &gt; ULN (when available)._x000D_&lt;br&gt;_x000D_&lt;br&gt;          -  Any established diagnosis of autoimmune disease requiring systemic treatment EXCEPT_x000D_&lt;br&gt;             for vitiligo or endocrine disease (such as diabetes, thyroid disease, and adrenal_x000D_&lt;br&gt;             disease) controlled by replacement therapy._x000D_&lt;br&gt;_x000D_&lt;br&gt;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t>
  </si>
  <si>
    <t>Safe and tolerable dose of NT-I7 (Phase I only);Percent change in absolute lymphocyte count (ALC)</t>
  </si>
  <si>
    <t>A Pragmatic Superiority Randomized Controlled Trial Comparing Brief Cognitive Behavioral Telepsychotherapy, Brief Interpersonal Telepsychotherapy and Telepsychoeducation for the Reduction of Emotional Distress During COVID-19 Outbreak in Professionals and Students From Essential Services With a High Level of Emotional Distress in Brazil in the Context of COVID-19</t>
  </si>
  <si>
    <t>Behavioral: Cognitive Behavioral Brief-Telepsychotherapy;Behavioral: Brief Interpersonal Telepsychotherapy;Behavioral: Telepsychoeducation</t>
  </si>
  <si>
    <t>https://clinicaltrials.gov/show/NCT04635618</t>
  </si>
  <si>
    <t>Psychotherapy Strategies for the Treatment of Professionals and Students From Essential Services With High Levels of Emotional Distress in the Context of COVID-19</t>
  </si>
  <si>
    <t>NCT04635618</t>
  </si>
  <si>
    <t>Mental Disorder;COVID;Emotional Distress;Depression;Anxiety;Irritable Mood</t>
  </si>
  <si>
    <t>_x000D_&lt;br&gt;        Inclusion Criteria:_x000D_&lt;br&gt;_x000D_&lt;br&gt;        Professionals and students from essential services suffering from high levels of emotional_x000D_&lt;br&gt;        distress_x000D_&lt;br&gt;_x000D_&lt;br&gt;          -  T score higher than 70 on the PROMIS Anxiety Scale_x000D_&lt;br&gt;_x000D_&lt;br&gt;          -  T score higher than 70 on the PROMIS Depression Scale_x000D_&lt;br&gt;_x000D_&lt;br&gt;          -  T score higher than 70 on the PROMIS Anger Scale_x000D_&lt;br&gt;_x000D_&lt;br&gt;        Exclusion Criteria:_x000D_&lt;br&gt;_x000D_&lt;br&gt;          -  Moderate to severe suicide risk assessed by a psychiatrist_x000D_&lt;br&gt;</t>
  </si>
  <si>
    <t>Symptom Reduction at 1-month</t>
  </si>
  <si>
    <t>A Randomized, Placebo-controlled Study of the Safety, Tolerability and Pharmacokinetics of Inhaled Nanoparticle Formulation of Remdesivir (GS-5734) and in Combination With NA-831 in Healthy Volunteers</t>
  </si>
  <si>
    <t>Drug: Drug: NA-831 - 0.10 mg/kg;Drug: Placebo- 0.10 mg/kg;Drug: Drug: NA-831 - 0.20 mg/kg;Drug: Placebo- 0.20 mg/kg;Drug: Drug: GS-5734 - 1.00 mg/kg;Drug: Placebo- 1.00 mg/kg;Drug: Drug: GS-5734 - 2.00 mg/kg;Drug: Placebo- 2.00 mg/kg;Combination Product: Drugs: NA-831 (0.10 mg/kg) plus GS-5734 (1.00 mg/kg);Combination Product: Placebo 0.10 mg + 1.00 mg/kg;Combination Product: Drugs: NA-831 (0.20 mg/kg) plus GS-5734 (2.00 mg/kg);Combination Product: Placebo 0.20 mg + 2.00 mg/kg</t>
  </si>
  <si>
    <t>https://clinicaltrials.gov/show/NCT04480333</t>
  </si>
  <si>
    <t>Safety, Tolerability and Pharmacokinetics of Inhaled Nanoparticle Formulation of Remdesivir (GS-5734) and NA-831</t>
  </si>
  <si>
    <t>NCT04480333</t>
  </si>
  <si>
    <t>Allocation: Randomized. Intervention model: Crossover Assignment. Primary purpose: Treatment. Masking: Triple (Participant, Care Provider, Investigator).</t>
  </si>
  <si>
    <t>Covid19;Corona Virus Infection;Severe Acute Respiratory Syndrome;Severe Acute Respiratory Infection;Severe Acute Respiratory Syndrome (SARS) Pneumonia;Severe Acute Respiratory Syndrome of Upper Respiratory Tract;Neurodegeneration;Neuroinflammatory Response</t>
  </si>
  <si>
    <t>NEUROSIVIR</t>
  </si>
  <si>
    <t>Lloyd Tran, PhD;Brian Tran, MD;David Nguyen, MD</t>
  </si>
  <si>
    <t>;BTran@neuroactiva.com;research@covri.org</t>
  </si>
  <si>
    <t>;1-415-941-3133;</t>
  </si>
  <si>
    <t>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contact._x000D_&lt;br&gt;_x000D_&lt;br&gt;          4. Subjects who give written informed consent approved by the Internal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30 days post-dosing)._x000D_&lt;br&gt;_x000D_&lt;br&gt;        EXCLUSION CRITERIA:_x000D_&lt;br&gt;_x000D_&lt;br&gt;          1. Subject previously diagnosed with COVID-19 or had been issued with a quarantine order_x000D_&lt;br&gt;             by the Center of Disease Control (CDC)._x000D_&lt;br&gt;_x000D_&lt;br&gt;          2. Presence of acute infection in the preceding 14 days, or presence of a temperature =_x000D_&lt;br&gt;             100.0 ¬∞F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 or immunosuppressive disorders._x000D_&lt;br&gt;_x000D_&lt;br&gt;          6. Any neurological disease or history of significant neurological disorder (e.g._x000D_&lt;br&gt;             meningitis, seizures, multiple sclerosis, vasculitis, migraines, Guillain-Barr√©_x000D_&lt;br&gt;             syndrome [genetic/congenital or acquired])._x000D_&lt;br&gt;_x000D_&lt;br&gt;          7. Evidence of clinically significant anemia (HB &lt; 10 g/dL) or any other significant_x000D_&lt;br&gt;             active hematological disease, or having donated &gt; 450 mL of blood within the past_x000D_&lt;br&gt;             three (3) months._x000D_&lt;br&gt;_x000D_&lt;br&gt;          8. Participation or planned participation in a study involving the administration of an_x000D_&lt;br&gt;             investigational compound within the past four (4) months or during this study period._x000D_&lt;br&gt;_x000D_&lt;br&gt;          9. Receipt of immunoglobulins and/or any blood products within nine (9) months of study_x000D_&lt;br&gt;             enrolment or planned administration of any of these products during the study period._x000D_&lt;br&gt;_x000D_&lt;br&gt;         10. Evidence of Hepatitis B or C or HIV by laboratory testing._x000D_&lt;br&gt;_x000D_&lt;br&gt;         11. A positive test result for drugs of abuse (except a positive test result associated_x000D_&lt;br&gt;             with prescription medication that has been reviewed and approved by the investigator)_x000D_&lt;br&gt;             or alcohol at screening._x000D_&lt;br&gt;_x000D_&lt;br&gt;         12. Administration of any licensed vaccine within 30 days before the first study vaccine_x000D_&lt;br&gt;             dose._x000D_&lt;br&gt;_x000D_&lt;br&gt;         13. Both male (if he has a partner of childbearing potential) and female subjects (of_x000D_&lt;br&gt;             childbearing potential) who are unwilling to use adequate contraception or practice_x000D_&lt;br&gt;             abstinence throughout the duration of the study (up to 84 days post-dosing)._x000D_&lt;br&gt;_x000D_&lt;br&gt;         14. Any condition that, in the opinion of the Investigator, would complicate or compromise_x000D_&lt;br&gt;             the study or well-being of the subject._x000D_&lt;br&gt;_x000D_&lt;br&gt;             -_x000D_&lt;br&gt;</t>
  </si>
  <si>
    <t>Proportion of Participants Experiencing any Treatment-Emergent Adverse Events;Proportion of Participants Experiencing any Treatment-Emergent Graded Laboratory Abnormalities</t>
  </si>
  <si>
    <t>Double-blind, placebo-controlled phase I/II clinical trial to evaluate the safety and efficacy of allogeneic mesenchymal stem cells (MSV¬Æ-allo) in acute respiratory failure in patients with COVID-19 pneumonia._x000D_
 - Treatment of COVID.19 with allogeneic mesenchymal cells  (MSV¬Æ).</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</si>
  <si>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</si>
  <si>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https://www.clinicaltrialsregister.eu/ctr-search/search?query=eudract_number:2020-001682-36</t>
  </si>
  <si>
    <t>Treatment of COVID-19 with allogeneic mesenchymal cells (MSV¬Æ).</t>
  </si>
  <si>
    <t>EUCTR2020-001682-36-ES</t>
  </si>
  <si>
    <t>CITOSPIN S.L.</t>
  </si>
  <si>
    <t>COVID-19 &lt;br&gt;MedDRA version: 20.0
Level: LLT
Classification code 10051905
Term: Coronavirus infection
System Organ Class: 100000004862
;Therapeutic area: Diseases [C] - Respiratory Tract Diseases [C08]</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</si>
  <si>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</si>
  <si>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</si>
  <si>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</si>
  <si>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</si>
  <si>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</si>
  <si>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</si>
  <si>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IGHID 12021 - A Randomized, Phase II Study Comparing the Efficacy and Safety of Standard Versus High-Titer Anti-SARS-CoV2 Neutralizing Antibody Plasma in Hospitalized Patients With COVID-19</t>
  </si>
  <si>
    <t>Biological: High-titer Convalescent COVID-19 Plasma (CCP1);Biological: Standard-titer Convalescent COVID-19 plasma (CCP2)</t>
  </si>
  <si>
    <t>https://clinicaltrials.gov/show/NCT04524507</t>
  </si>
  <si>
    <t>COVID-19 Antibody Plasma Research Study in Hospitalized Patients</t>
  </si>
  <si>
    <t>NCT04524507</t>
  </si>
  <si>
    <t>UNC CCP RCT</t>
  </si>
  <si>
    <t>Luther A Bartelt, MD;David M Margolis, MD;JoAnn Kuruc, RN, MSN;JoAnn Kuruc, RN, MSN</t>
  </si>
  <si>
    <t>;;joann_kuruc@med.unc.edu;joann_kuruc@med.unc.edu</t>
  </si>
  <si>
    <t>;;919-966-8533;919-966-8533</t>
  </si>
  <si>
    <t>UNC-Chapel Hill;UNC-Chapel Hill;</t>
  </si>
  <si>
    <t>_x000D_&lt;br&gt;        Inclusion Criteria:_x000D_&lt;br&gt;_x000D_&lt;br&gt;          1. Age at least 18 years_x000D_&lt;br&gt;_x000D_&lt;br&gt;          2. Ability and willingness of participant or Legally Authorized Representative (LAR) to_x000D_&lt;br&gt;             give written informed consent._x000D_&lt;br&gt;_x000D_&lt;br&gt;          3. Laboratory confirmed diagnosis of infection with SARS-CoV-2 by PCR_x000D_&lt;br&gt;_x000D_&lt;br&gt;          4. Hospitalized for COVID-19 with one or more respiratory or gastrointestinal (GI)_x000D_&lt;br&gt;             symptoms:_x000D_&lt;br&gt;_x000D_&lt;br&gt;               -  COVID-19 associated respiratory symptoms include but are not limited to: cough,_x000D_&lt;br&gt;                  shortness of breath, difficulty breathing, or sore throat_x000D_&lt;br&gt;_x000D_&lt;br&gt;               -  COVID-19 associated GI symptoms include but are not limited to: loss of taste,_x000D_&lt;br&gt;                  loss of sense of smell, diarrhea, nausea, or vomiting,_x000D_&lt;br&gt;_x000D_&lt;br&gt;        Note: Respiratory and GI symptoms other than those listed above, must be noted as_x000D_&lt;br&gt;        acceptable and signed by study PI or designee._x000D_&lt;br&gt;_x000D_&lt;br&gt;        Exclusion Criteria:_x000D_&lt;br&gt;_x000D_&lt;br&gt;          1. Receipt of pooled immunoglobulin in past 30 days_x000D_&lt;br&gt;_x000D_&lt;br&gt;          2. Current or prior enrollment in a SARS-CoV-2 antibody or T-cell therapeutic study._x000D_&lt;br&gt;_x000D_&lt;br&gt;             Note: Patients enrolled on other randomized controlled trials of pharmaceutical and/or_x000D_&lt;br&gt;             non-pharmaceutical interventions for COVID and meeting eligibility criteria will not_x000D_&lt;br&gt;             be excluded, as determined by study PI (or designee) on a case-by-case basis and as_x000D_&lt;br&gt;             allowed by eligibility criteria of the other trials._x000D_&lt;br&gt;_x000D_&lt;br&gt;          3. Contraindication to transfusion or history of prior reactions to transfusion blood_x000D_&lt;br&gt;             products. This may include religious or cultural objections to receiving blood_x000D_&lt;br&gt;             products and transfusions._x000D_&lt;br&gt;_x000D_&lt;br&gt;          4. ABO-compatible titered plasma is not available_x000D_&lt;br&gt;_x000D_&lt;br&gt;          5. &gt; 10 days from noted COVID-related subjective or objective fever at randomization._x000D_&lt;br&gt;             Patients without subjective or objective fever, &gt; 10 days from symptom onset as_x000D_&lt;br&gt;             determined by study PI._x000D_&lt;br&gt;</t>
  </si>
  <si>
    <t>Cumulative Incidence of Serious Adverse Events (SAEs) at study Day 14;Days to hospital discharge (or discharge equivalent) following first dose of CCP</t>
  </si>
  <si>
    <t>A Phase II Randomized Double-Blind Trial of Baricitinib or Placebo Combined With Antiviral Therapy in Patients With Moderate and Severe COVID-19</t>
  </si>
  <si>
    <t>Drug: Baricitinib;Drug: Hydroxychloroquine;Drug: Placebo Administration</t>
  </si>
  <si>
    <t>https://clinicaltrials.gov/show/NCT04373044</t>
  </si>
  <si>
    <t>Baricitinib, Placebo and Antiviral Therapy for the Treatment of Patients With Moderate and Severe COVID-19</t>
  </si>
  <si>
    <t>NCT04373044</t>
  </si>
  <si>
    <t>University of Southern California</t>
  </si>
  <si>
    <t>Symptomatic COVID-19 Infection Laboratory-Confirmed</t>
  </si>
  <si>
    <t>Heinz-Josef Lenz, MD;Tali Homsey, BA</t>
  </si>
  <si>
    <t>;Tali.Homsey@med.usc.edu</t>
  </si>
  <si>
    <t>;(323) 273-8338</t>
  </si>
  <si>
    <t>University of Southern California;</t>
  </si>
  <si>
    <t>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t>
  </si>
  <si>
    <t>Proportion of patients requiring invasive mechanical ventilation or dying</t>
  </si>
  <si>
    <t>Randomized, Open, Parallel, Single-center, Non-inferiority Clinical Trial, With an Active Control Group, Comparing Two Oral Prednisone Regimens With the Aim of Optimizing the Therapeutic Strategy in Patients With Organizing Pneumonia Post-COVID-19 Infection</t>
  </si>
  <si>
    <t>https://clinicaltrials.gov/show/NCT04534478</t>
  </si>
  <si>
    <t>Oral Prednisone Regimens to Optimize the Therapeutic Strategy in Patients With Organizing Pneumonia Post-COVID-19</t>
  </si>
  <si>
    <t>NCT04534478</t>
  </si>
  <si>
    <t>NORCOVID</t>
  </si>
  <si>
    <t>Maria-Jesus Cruz, PhD</t>
  </si>
  <si>
    <t>mj.cruz@vhir.org</t>
  </si>
  <si>
    <t>_x000D_&lt;br&gt;        Inclusion Criteria:_x000D_&lt;br&gt;_x000D_&lt;br&gt;          -  Patients over 18 years of age_x000D_&lt;br&gt;_x000D_&lt;br&gt;          -  Diagnosis of COVID-19 pneumonia that would have required hospital admission_x000D_&lt;br&gt;_x000D_&lt;br&gt;          -  Post COVID-19 Organized Pneumonia Diagnosis_x000D_&lt;br&gt;_x000D_&lt;br&gt;          -  Without any contraindication to the study drug_x000D_&lt;br&gt;_x000D_&lt;br&gt;          -  That, adequately informed, voluntarily agree to participate in the study after knowing_x000D_&lt;br&gt;             its objectives and risks and grant their written consent._x000D_&lt;br&gt;_x000D_&lt;br&gt;        Exclusion Criteria:_x000D_&lt;br&gt;_x000D_&lt;br&gt;          -  They do not authorize their participation_x000D_&lt;br&gt;_x000D_&lt;br&gt;          -  Patients with contraindications to receiving treatment with corticosteroids_x000D_&lt;br&gt;_x000D_&lt;br&gt;          -  Impossibility of understanding the requirements of the study, in the opinion of the_x000D_&lt;br&gt;             researcher._x000D_&lt;br&gt;_x000D_&lt;br&gt;          -  Expected survival less than the duration of the study in the opinion of the_x000D_&lt;br&gt;             investigator._x000D_&lt;br&gt;_x000D_&lt;br&gt;          -  Clinical evidence of active infection, including but not limited to bronchitis,_x000D_&lt;br&gt;             pneumonia, sinusitis, urinary tract infection and / or cellulitis._x000D_&lt;br&gt;_x000D_&lt;br&gt;          -  Patient who receives a lung transplant during the study period._x000D_&lt;br&gt;_x000D_&lt;br&gt;          -  Impossibility of carrying out lung function studies. - Poorly controlled diabetes_x000D_&lt;br&gt;             mellitus (glycosylated Hb&gt; 10%)._x000D_&lt;br&gt;_x000D_&lt;br&gt;          -  Pregnancy or breastfeeding_x000D_&lt;br&gt;_x000D_&lt;br&gt;          -  They are participating in another intervention study_x000D_&lt;br&gt;</t>
  </si>
  <si>
    <t>Change in pulmonary diffusion.</t>
  </si>
  <si>
    <t>Granulocyte Macrophage Colony Stimulating Factor (GM-CSF) Inhalation to prevent ARDS in COVID-19 pneumonia  
 - GI-COVID</t>
  </si>
  <si>
    <t>&lt;br&gt;Product Name: Molgradex 300 mcg nebuliser solution&lt;br&gt;Pharmaceutical Form: Nebuliser solution&lt;br&gt;INN or Proposed INN: Molgramostim&lt;br&gt;CAS Number: 99283-10-0&lt;br&gt;Concentration unit: ¬µg/ml microgram(s)/millilitre&lt;br&gt;Concentration type: equal&lt;br&gt;Concentration number: 250-&lt;br&gt;Pharmaceutical form of the placebo: Nebuliser solution&lt;br&gt;Route of administration of the placebo: Inhalation use&lt;br&gt;&lt;br&gt;</t>
  </si>
  <si>
    <t>https://www.clinicaltrialsregister.eu/ctr-search/search?query=eudract_number:2020-001654-21</t>
  </si>
  <si>
    <t xml:space="preserve">Granulocyte Macrophage Colony Stimulating Factor (GM-CSF) Inhalation to prevent ARDS in COVID-19 pneumonia 
</t>
  </si>
  <si>
    <t>EUCTR2020-001654-21-DE</t>
  </si>
  <si>
    <t>Justus-Liebig-University Gie√üen</t>
  </si>
  <si>
    <t>COVID-19 pneumonia &lt;br&gt;MedDRA version: 23.1
Level: PT
Classification code 10084380
Term: COVID-19 pneumonia
System Organ Class: 10021881 - Infections and infestations
;Therapeutic area: Diseases [C] - Respiratory Tract Diseases [C08]</t>
  </si>
  <si>
    <t>Karl-von-Frisch Str. 4</t>
  </si>
  <si>
    <t>nelli.ens@kks.uni-marburg.de</t>
  </si>
  <si>
    <t>Koordinierungszentrum f√ºr Klinische Studien der Philipps-Universit√§t Marburg (KKS Marburg)</t>
  </si>
  <si>
    <t>Inclusion criteria: &lt;br&gt;1.	Signed informed consent form by the patient according to local regulations&lt;br&gt;2.	Man or non-pregnant woman &lt;br&gt;3.	Age =18 years &lt;br&gt;4.	Willingness of patients with reproductive potential to use highly effective contraceptive methods by practicing abstinence or by using at least two methods of birth control from the date of consent to the end of the study. If abstinence could not be practiced, a combination of hormonal contraceptive (oral, injectable, or implants) and a barrier method (condom, diaphragm with a vaginal spermicidal agent) has to be used *. &lt;br&gt;5.	Lab-confirmed COVID-19 pneumonia where pneumonia is diagnosed by radiographic infiltrates by imaging (chest x-ray, CT scan, etc.), OR clinical assessment (evidence of rales/crackles on exam) AND SpO2 = 94% &gt;= 94% at room air in patients that do not have chronic hypoxia; or less than their baseline oxygenation in patients that suffer from chronic hypoxia&lt;br&gt;6.	Negative serum pregnancy test in women of childbearing potential&lt;br&gt;&lt;br&gt;&lt;br&gt;&lt;br&gt;Are the trial subjects under 18? no&lt;br&gt;Number of subjects for this age range: &lt;br&gt;F.1.2 Adults (18-64 years) yes&lt;br&gt;F.1.2.1 Number of subjects for this age range 119&lt;br&gt;F.1.3 Elderly (&gt;=65 years) yes&lt;br&gt;F.1.3.1 Number of subjects for this age range 119&lt;br&gt;</t>
  </si>
  <si>
    <t>Exclusion criteria: &lt;br&gt;1.	Pregnancy or breast feeding &lt;br&gt;2.	Autoimmune thrombocytopenia, myelodysplastic syndromes with &gt; 20% marrow blast cells&lt;br&gt;3.	History or presence of hypersensitivity or idiosyncratic reaction to molgramostim (e.g. Leucomax¬Æ) or to related compounds (e.g. Leukine¬Æ)&lt;br&gt;4.	Patient not able to use nebulizer device as well as immediately foreseeable mechanical ventilation of the patient&lt;br&gt;5.	Simultaneous participation in another clinical trial with an experimental treatment&lt;br&gt;&lt;br&gt;&lt;br&gt;&lt;br&gt;&lt;br&gt;</t>
  </si>
  <si>
    <t>Timepoint(s) of evaluation of this end point: Day 15;Primary end point(s): ‚Ä¢	Need for mechanical ventilation within 15 days after randomization;Secondary Objective: ‚Ä¢	To assess the efficacy of inhaled molgramostin to reduce the need for oxygen supply in patients with COVID-19 pneumonia measured as the cumulative proportion of patients who required oxygen supply during a 15 days period following randomization&lt;br&gt;‚Ä¢	To assess clinical morbidity in patients with COVID-19 pneumonia treated with inhaled molgramostim comparing the change in clinical status of subject on the 7-point ordinal scale (see secondary endpoints given below) from baseline to day 15 &lt;br&gt;‚Ä¢	Mortality rate at day 15 and day 29&lt;br&gt;‚Ä¢	To assess levels of GM-CSF in serum after 300¬µg of inhaled molgramostim compared to placebo when administered to patients with COVID-19 pneumonia&lt;br&gt;‚Ä¢	To assess viral loads in swabs or tracheal aspirates in patients with COVID-19 pneumonia treated with inhaled molgramostim compared to placebo&lt;br&gt;‚Ä¢	To assess safety and tolerability of inhaled molgramostim (300¬µg) when administered to patients with COVID-19 pneumonia&lt;br&gt;&lt;br&gt;&lt;br&gt;;Main Objective: ‚Ä¢	To assess the efficacy of inhaled molgramostim (300¬µg) compared to placebo when administered to patients with COVID-19 pneumonia in preventing progression to ARDS (= non-invasive or invasive ventilation) measured as the cumulative proportion of patients who required mechanical ventilation during a 15 days period following randomization.</t>
  </si>
  <si>
    <t>A Randomized, Open-label, Multi-centre Clinical Trial Evaluating and Comparing the Safety and Efficiency of ASC09/Ritonavir and Lopinavir/Ritonavir for Confirmed Cases of Pneumonia Caused by Novel Coronavirus Infection</t>
  </si>
  <si>
    <t>Drug: ASC09/ritonavir group;Drug: lopinavir/ritonavir group</t>
  </si>
  <si>
    <t>https://clinicaltrials.gov/show/NCT04261907</t>
  </si>
  <si>
    <t>Evaluating and Comparing the Safety and Efficiency of ASC09/Ritonavir and Lopinavir/Ritonavir for Novel Coronavirus Infection</t>
  </si>
  <si>
    <t>NCT04261907</t>
  </si>
  <si>
    <t>First Affiliated Hospital of Zhejiang University</t>
  </si>
  <si>
    <t>Yunqing Qiu, Master;Xiaowei Xu, Master</t>
  </si>
  <si>
    <t>;xxw69@126.com</t>
  </si>
  <si>
    <t>;+86 13605708066</t>
  </si>
  <si>
    <t>First Affiliated Hospital of Zhejiang University;</t>
  </si>
  <si>
    <t>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t>
  </si>
  <si>
    <t>The incidence of composite adverse outcome</t>
  </si>
  <si>
    <t>A randomized, open-label, blank-controlled, multicenter trial for Polyinosinic-Polycytidylic Acid Injection in the treatment of novel coronavirus pneumonia (COVID-19)</t>
  </si>
  <si>
    <t>experimental group:Polyinosinic-Polycytidylic Acid Injection and conventional therapy;control group:conventional therapy;</t>
  </si>
  <si>
    <t>http://www.chictr.org.cn/showproj.aspx?proj=49342</t>
  </si>
  <si>
    <t>ChiCTR2000029776</t>
  </si>
  <si>
    <t>The First Affiliated of Wenzhou Medical University</t>
  </si>
  <si>
    <t>Xiaoyin Huang</t>
  </si>
  <si>
    <t>Nanbaixiang, Ouhai District, Wenzhou, Zhejiang</t>
  </si>
  <si>
    <t>zjwzhxy@126.com</t>
  </si>
  <si>
    <t>+86 13819711719</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</si>
  <si>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</si>
  <si>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A randomized,double blinded, parallel  controlled clinical trial for azvudine in the treatment of novel coronavirus pneumonia (COVID-19)</t>
  </si>
  <si>
    <t>Experimental Group:FNC+Standard of Care;Control Group:FNC dummy tablet+ Standard of Care;</t>
  </si>
  <si>
    <t>http://www.chictr.org.cn/showproj.aspx?proj=53368</t>
  </si>
  <si>
    <t>ChiCTR2000032769</t>
  </si>
  <si>
    <t>Experimental Group:171;Control Group:171;</t>
  </si>
  <si>
    <t>Beijing Ditan Hospital affiliated to Capital Medical University</t>
  </si>
  <si>
    <t>Zhang Fujie</t>
  </si>
  <si>
    <t>8 Jingshun East Street, Chaoyang District, Beijing, China</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</si>
  <si>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</si>
  <si>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</si>
  <si>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</si>
  <si>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</si>
  <si>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On day 7 and 14, Change (reduction) in  viral load from baseline;</t>
  </si>
  <si>
    <t>Reducing Asymptomatic Infection With Vitamin D in Coronavirus Disease</t>
  </si>
  <si>
    <t>Dietary Supplement: Vitamin D 1000 IU;Drug: Placebo</t>
  </si>
  <si>
    <t>https://clinicaltrials.gov/show/NCT04476680</t>
  </si>
  <si>
    <t>NCT04476680</t>
  </si>
  <si>
    <t>Royal Centre for Defence Medicine</t>
  </si>
  <si>
    <t>SARS-CoV Infection;Vitamin D Deficiency;Covid19;Acute Respiratory Tract Infection</t>
  </si>
  <si>
    <t>RAID-CoV-2</t>
  </si>
  <si>
    <t>David R Woods, MD;Jonathan S Nguyen-Van-Tam, MD;Julie P Greeves, PhD;David R Woods, MD;John O'Hara, PhD</t>
  </si>
  <si>
    <t>;;;doctordrwoods@aol.com;J.OHara@leedsbeckett.ac.uk</t>
  </si>
  <si>
    <t>;;;00441214158660;00441138125239</t>
  </si>
  <si>
    <t>Royal Centre of Defence Medicine, Birmingham, UK;University of Nottingham, UK;Army Health and Performance Research, Andover, UK;</t>
  </si>
  <si>
    <t>_x000D_&lt;br&gt;        Inclusion Criteria:_x000D_&lt;br&gt;_x000D_&lt;br&gt;          -  Able to access the study sites at Leeds Beckett University's Headingley or City_x000D_&lt;br&gt;             campuses, UK._x000D_&lt;br&gt;_x000D_&lt;br&gt;          -  In possession of an internet-enabled smart phone capable of receiving and responding_x000D_&lt;br&gt;             to smartphone alerts._x000D_&lt;br&gt;_x000D_&lt;br&gt;        Exclusion Criteria:_x000D_&lt;br&gt;_x000D_&lt;br&gt;          -  Previously diagnosed with COVID-19 either by RT-PCR or serologically (either prior to_x000D_&lt;br&gt;             the study or at initial baseline testing)._x000D_&lt;br&gt;_x000D_&lt;br&gt;          -  Use of over-the-counter or prescribed vitamin D supplements currently or in the past_x000D_&lt;br&gt;             month_x000D_&lt;br&gt;_x000D_&lt;br&gt;          -  Potential participants who are vegans will also be excluded since the study will use_x000D_&lt;br&gt;             vitamin D3 derived from lanolin which, while acceptable to vegetarians is not_x000D_&lt;br&gt;             acceptable to vegans._x000D_&lt;br&gt;_x000D_&lt;br&gt;          -  Condition conferring 'very high risk' or 'high risk' of severe COVID-19_x000D_&lt;br&gt;_x000D_&lt;br&gt;               -  have had an organ transplant_x000D_&lt;br&gt;_x000D_&lt;br&gt;               -  are having chemotherapy or antibody treatment for cancer, including immunotherapy_x000D_&lt;br&gt;_x000D_&lt;br&gt;               -  are having an intense course of radiotherapy (radical radiotherapy) for lung_x000D_&lt;br&gt;                  cancer_x000D_&lt;br&gt;_x000D_&lt;br&gt;               -  are having targeted cancer treatments that can affect the immune system (such as_x000D_&lt;br&gt;                  protein kinase inhibitors or PARP inhibitors)_x000D_&lt;br&gt;_x000D_&lt;br&gt;               -  have blood or bone marrow cancer (such as leukaemia, lymphoma or myeloma)_x000D_&lt;br&gt;_x000D_&lt;br&gt;               -  have had a bone marrow or stem cell transplant in the past 6 months, or are still_x000D_&lt;br&gt;                  taking immunosuppressant medicine_x000D_&lt;br&gt;_x000D_&lt;br&gt;               -  are pregnant or intent on becoming pregnant during the anticipated study period_x000D_&lt;br&gt;_x000D_&lt;br&gt;               -  have a learning disability_x000D_&lt;br&gt;_x000D_&lt;br&gt;               -  have a lung condition (such as cystic fibrosis, asthma, COPD, emphysema or_x000D_&lt;br&gt;                  bronchitis)_x000D_&lt;br&gt;_x000D_&lt;br&gt;               -  have heart disease (such as heart failure)_x000D_&lt;br&gt;_x000D_&lt;br&gt;               -  have high blood pressure (hypertension)_x000D_&lt;br&gt;_x000D_&lt;br&gt;               -  have diabetes_x000D_&lt;br&gt;_x000D_&lt;br&gt;               -  have chronic kidney disease_x000D_&lt;br&gt;_x000D_&lt;br&gt;               -  have liver disease (such as hepatitis)_x000D_&lt;br&gt;_x000D_&lt;br&gt;               -  have a condition affecting the brain or nerves (such as Parkinson's disease,_x000D_&lt;br&gt;                  motor neurone disease, multiple sclerosis, or cerebral palsy)_x000D_&lt;br&gt;_x000D_&lt;br&gt;               -  have a problem with the spleen or have had the spleen removed_x000D_&lt;br&gt;_x000D_&lt;br&gt;               -  have a condition with high risk of getting infections (such as SCID, sickle cell,_x000D_&lt;br&gt;                  HIV, lupus or scleroderma)_x000D_&lt;br&gt;_x000D_&lt;br&gt;               -  are taking medicine that can affect the immune system (such as steroids)_x000D_&lt;br&gt;_x000D_&lt;br&gt;               -  are very obese (a BMI of 40 or above)_x000D_&lt;br&gt;</t>
  </si>
  <si>
    <t>Seroconversion;Interim analysis - seropositivity at 12 weeks</t>
  </si>
  <si>
    <t>Assessment of adding low dose pulmonary radiotherapy to the national protocol of COVID-19 management: A pilot trial.</t>
  </si>
  <si>
    <t>Intervention group: Low dose RT.</t>
  </si>
  <si>
    <t>http://en.irct.ir/trial/48020</t>
  </si>
  <si>
    <t>Radiotherapy in COVID-19</t>
  </si>
  <si>
    <t>IRCT20200509047366N1</t>
  </si>
  <si>
    <t>COVID-19 pneumonia. &lt;br&gt;Pneumonia due to SARS-associated coronavirus;J12.81</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</si>
  <si>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</si>
  <si>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</si>
  <si>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</si>
  <si>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</si>
  <si>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</si>
  <si>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</si>
  <si>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Increase in arterial oxygen pressure. Timepoint: day 1,2,3,4,5,6,7,14,21,28 post treatment. Method of measurement: Blood sample.</t>
  </si>
  <si>
    <t>Use of Defibrotide to Reduce Progression of Acute Respiratory Failure Rate in Patients With COVID-19 Pneumonia</t>
  </si>
  <si>
    <t>Drug: Defibrotide Injection</t>
  </si>
  <si>
    <t>https://clinicaltrials.gov/show/NCT04335201</t>
  </si>
  <si>
    <t>Defibrotide in COVID-19 Pneumonia</t>
  </si>
  <si>
    <t>NCT04335201</t>
  </si>
  <si>
    <t>IRCCS San Raffaele</t>
  </si>
  <si>
    <t>Patients With COVID-19 Pneumonia Will Allow to Detect an Absolute Reduction in the Rate of Respiratory-failure</t>
  </si>
  <si>
    <t>DEFI-VID19</t>
  </si>
  <si>
    <t>Fabio Ciceri, MD</t>
  </si>
  <si>
    <t>ciceri.clinicaltrials@hsr.it</t>
  </si>
  <si>
    <t>+39 02 2643</t>
  </si>
  <si>
    <t>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t>
  </si>
  <si>
    <t>to able to reduce the progression of acute respiratory failure</t>
  </si>
  <si>
    <t>Cure COVID: A Prospective, Controlled, Randomized Study to Compare the Efficacy of GNS561 Versus Standard of Care in Patients With SARS-CoV-2 (COVID-19) Infection</t>
  </si>
  <si>
    <t>Drug: GNS561</t>
  </si>
  <si>
    <t>https://clinicaltrials.gov/show/NCT04637828</t>
  </si>
  <si>
    <t>A Study to Compare the Efficacy of GNS561 Versus Standard of Care in Patients With SARS-CoV-2 (COVID-19) Infection</t>
  </si>
  <si>
    <t>NCT04637828</t>
  </si>
  <si>
    <t>Genoscience Pharma</t>
  </si>
  <si>
    <t>CureCovid-2019</t>
  </si>
  <si>
    <t>Christelle Ansaldi, MD</t>
  </si>
  <si>
    <t>cansaldi@genosciencepharma.com</t>
  </si>
  <si>
    <t>+33(4) 91 26 99 50</t>
  </si>
  <si>
    <t>_x000D_&lt;br&gt;        Inclusion Criteria:_x000D_&lt;br&gt;_x000D_&lt;br&gt;          -  Documented diagnosis of COVID-19 (diagnostic test performed in a certified_x000D_&lt;br&gt;             laboratory)._x000D_&lt;br&gt;_x000D_&lt;br&gt;          -  Clinical status: Hospitalized for moderate COVID-19 with News2 score between 5 and 6_x000D_&lt;br&gt;_x000D_&lt;br&gt;        Exclusion Criteria:_x000D_&lt;br&gt;_x000D_&lt;br&gt;          -  Patient known to have intolerance or hypersensitivity to chloroquine or any quinoline_x000D_&lt;br&gt;             derivates (quinine, tafenoquine, hydroxychloroquine, mefloquine)._x000D_&lt;br&gt;_x000D_&lt;br&gt;          -  History of QT prolongation (QTc = 500 ms) or QTc = 500msec at screening or bradycardia_x000D_&lt;br&gt;             &lt; 50/mn_x000D_&lt;br&gt;_x000D_&lt;br&gt;          -  Current use of loop diuretics and potassium supplementation or documented history of_x000D_&lt;br&gt;             hypokalemia or hypokalemia &lt; 3.5mmol/l at screening_x000D_&lt;br&gt;_x000D_&lt;br&gt;          -  Prior allogeneic bone marrow transplantation or solid organ transplant in the past._x000D_&lt;br&gt;_x000D_&lt;br&gt;          -  Pregnant or breastfeeding patient, or expecting to conceive children within the_x000D_&lt;br&gt;             projected duration of the trial, starting with the screening visit through 6 months_x000D_&lt;br&gt;             after the last dose of study drugs._x000D_&lt;br&gt;</t>
  </si>
  <si>
    <t>number and proportion of participants, per randomized group, with a loss of one or two grades of National Early Warning Score (NEWS2) score at day-7 compared to baseline</t>
  </si>
  <si>
    <t>Implementation of "AAROGYAM"-A Special Programme Of Tamilnadu Government with Ayurvedic Interventions in the Convalescence Period OF COVID19 Cases - ACC19</t>
  </si>
  <si>
    <t>Intervention1: single arm,uncontrolled,pretest post test efficacy design: &lt;br&gt;Dasamoolakatutraya kashaya or Indhukantha kashaya or Vyagriyadhi kashaya Dose- 30 ml for children(6 -16 years),60ml for adults(17-60 years) twice daily. Duration- 15 days.&lt;br&gt;Followed by Agastya rasayana or Chyavanaprash or Kooshmanda rasayana Dose- 5gms for children,10 gms for adults, twice daily.Duration- 30 days.&lt;br&gt;Route of administration-Orally&lt;br&gt;Assessment of clinical symptoms,Assessment of Quality of Life on 30th day,45 th day and 60th day.&lt;br&gt;Blood investigations before and after intervention.&lt;br&gt;Control Intervention1: NOT APPLICABLE: NOT APPLICABLE&lt;br&gt;</t>
  </si>
  <si>
    <t>http://www.ctri.nic.in/Clinicaltrials/pmaindet2.php?trialid=47333</t>
  </si>
  <si>
    <t>Covid19 Post Treatment Restorative Healthcare</t>
  </si>
  <si>
    <t>CTRI/2020/09/027916</t>
  </si>
  <si>
    <t>Principal Secretary Health and Family welfare Govt of Tamilnadu</t>
  </si>
  <si>
    <t>Dr Senthiarasi TM</t>
  </si>
  <si>
    <t>Faculty Block
Govt Ayurveda Medical College and Hospital
Kottar
Nagercoil</t>
  </si>
  <si>
    <t>senthiarasi@yahoo.com</t>
  </si>
  <si>
    <t>Government Ayurveda Medical College and Hospital,Kottar</t>
  </si>
  <si>
    <t>Inclusion criteria: COVID-19 positive after treatment who turned negative as determined by RT-PCR or other approved commercial or public health assay. &lt;br/ &gt;&lt;br&gt;Informed consent for the study. &lt;br/ &gt;&lt;br&gt;</t>
  </si>
  <si>
    <t>Exclusion criteria: Individuals with uncontrolled, unstable comorbidities. &lt;br/ &gt;&lt;br&gt;Pregnant and lactating females.  &lt;br/ &gt;&lt;br&gt;AYUSH system-based contraindications. &lt;br/ &gt;&lt;br&gt;</t>
  </si>
  <si>
    <t>Relief from persistent symptoms if any assessed by clinical parameters and improvement in quality of life assessed by EuroQol visual analog scale.Laboratory assessment will be done at baseline and after Ayurveda intervention.Timepoint: Assessment on 30th day,45th day and 60th day.</t>
  </si>
  <si>
    <t>Role of NaSo-oropHaryngeal Antiseptic dEcolonizaiton to Reduce Covid-19 Viral Shedding and Disease Transmission: SHIELD Study</t>
  </si>
  <si>
    <t>Drug: 10% Povidone-iodine nasal decolonization swab plus 0.12% CHG oral rinse</t>
  </si>
  <si>
    <t>https://clinicaltrials.gov/show/NCT04478019</t>
  </si>
  <si>
    <t>SHIELD Study: Using Naso-oropharyngeal Antiseptic Decolonization to Reduce COVID-19 Viral Shedding</t>
  </si>
  <si>
    <t>NCT04478019</t>
  </si>
  <si>
    <t>Allocation: Randomized. Intervention model: Crossover Assignment. Primary purpose: Prevention. Masking: None (Open Label).</t>
  </si>
  <si>
    <t>SHIELD</t>
  </si>
  <si>
    <t>Kendra Haight, RN BSN;Kendra Haight, RN BSN</t>
  </si>
  <si>
    <t>klhaight@medicine.wisc.edu;klhaight@medicine.wisc.edu</t>
  </si>
  <si>
    <t>608-262-6560;608-262-6560</t>
  </si>
  <si>
    <t>_x000D_&lt;br&gt;        Inclusion Criteria:_x000D_&lt;br&gt;_x000D_&lt;br&gt;          -  Participant is a frontline healthcare worker involved in the care of COVID-19_x000D_&lt;br&gt;             patients._x000D_&lt;br&gt;_x000D_&lt;br&gt;          -  Participant is willing and able to perform intervention and data collection_x000D_&lt;br&gt;             procedures._x000D_&lt;br&gt;_x000D_&lt;br&gt;          -  Participant is able to provide informed consent in English language._x000D_&lt;br&gt;_x000D_&lt;br&gt;        Exclusion Criteria:_x000D_&lt;br&gt;_x000D_&lt;br&gt;          -  Diagnosis of COVID-19 within 2 months prior to enrollment, or active respiratory_x000D_&lt;br&gt;             illness symptoms at time of enrollment_x000D_&lt;br&gt;_x000D_&lt;br&gt;          -  Known medical contraindication to chlorhexidine gluconate or povidone-iodine treatment_x000D_&lt;br&gt;             ingredients (such as a known allergy)_x000D_&lt;br&gt;_x000D_&lt;br&gt;          -  Participant has a known medical and/or surgical reason prohibiting nasal swab_x000D_&lt;br&gt;             sampling._x000D_&lt;br&gt;_x000D_&lt;br&gt;          -  Participant is female who is pregnant, or believes she may be pregnant, at time of_x000D_&lt;br&gt;             enrollment._x000D_&lt;br&gt;_x000D_&lt;br&gt;          -  Participant is actively taking/using any treatments or interventions as part of any_x000D_&lt;br&gt;             other COVID-19 related investigational trials._x000D_&lt;br&gt;</t>
  </si>
  <si>
    <t>Number of Participants with COVID-19 diagnosis;SARS-Cov-2 Viral Load</t>
  </si>
  <si>
    <t>A Phase II, Multicenter, Randomized, Double-blind, Placebo-controlled Trial to Evaluate the Efficacy and Safety of Human Umbilical Cord-derived Mesenchymal Stem Cells in the Treatment of Severe COVID-19 Patients</t>
  </si>
  <si>
    <t>Biological: UC-MSCs;Biological: Saline containing 1% Human serum albumin(solution without UC-MSCs)</t>
  </si>
  <si>
    <t>https://clinicaltrials.gov/show/NCT04288102</t>
  </si>
  <si>
    <t>Treatment With Human Umbilical Cord-derived Mesenchymal Stem Cells for Severe Corona Virus Disease 2019 (COVID-19)</t>
  </si>
  <si>
    <t>NCT04288102</t>
  </si>
  <si>
    <t>Corona Virus Disease 2019(COVID-19)</t>
  </si>
  <si>
    <t>Fu-Sheng Wang, MD, PhD</t>
  </si>
  <si>
    <t>The fifth medical center of PLA general hospital</t>
  </si>
  <si>
    <t>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t>
  </si>
  <si>
    <t>Change in lesion proportion (%) of full lung volume from baseline to day 28.</t>
  </si>
  <si>
    <t>Application of Mild Hypothermia for COVID-19 Acute Respiratory Distress</t>
  </si>
  <si>
    <t>Other: Hypothermia Via Cooling Machine- Arctic Sun 5000</t>
  </si>
  <si>
    <t>https://clinicaltrials.gov/show/NCT04570462</t>
  </si>
  <si>
    <t>Mild Hypothermia for COVID-19 ARDS</t>
  </si>
  <si>
    <t>NCT04570462</t>
  </si>
  <si>
    <t>Pey-Jen Yu, MD</t>
  </si>
  <si>
    <t>pyu2@Northwell.edu</t>
  </si>
  <si>
    <t>516-562-4970</t>
  </si>
  <si>
    <t>_x000D_&lt;br&gt;        Inclusion Criteria:_x000D_&lt;br&gt;_x000D_&lt;br&gt;          1. Provision of signed and dated informed consent form from Legally Authorized_x000D_&lt;br&gt;             Representative._x000D_&lt;br&gt;_x000D_&lt;br&gt;          2. Stated willingness to comply with all study procedures and availability for the_x000D_&lt;br&gt;             duration of the study_x000D_&lt;br&gt;_x000D_&lt;br&gt;          3. Male or female, aged 18 years or above_x000D_&lt;br&gt;_x000D_&lt;br&gt;          4. COVID positive_x000D_&lt;br&gt;_x000D_&lt;br&gt;          5. On mechanical ventilation with either: refractory respiratory acidosis (ph = 7.20),_x000D_&lt;br&gt;             hypercarbia (pCO2 = 55 mmHg), refractory hypoxia (pO2/FIO2 &lt;150), or plateau pressures_x000D_&lt;br&gt;             &gt;30_x000D_&lt;br&gt;_x000D_&lt;br&gt;        Exclusion Criteria:_x000D_&lt;br&gt;_x000D_&lt;br&gt;          1. Bleeding (active bleeding, platelets less than 50,000)_x000D_&lt;br&gt;_x000D_&lt;br&gt;          2. Uncontrolled cardiac arrhythmia_x000D_&lt;br&gt;_x000D_&lt;br&gt;          3. History of cryoglobulinemia, major trauma, pregnancy_x000D_&lt;br&gt;_x000D_&lt;br&gt;          4. Active non-COVID-19 infection that is not controlled with antibiotic or antifungal_x000D_&lt;br&gt;             regimen_x000D_&lt;br&gt;</t>
  </si>
  <si>
    <t>Changes in metabolic requirement during and after hypothermia</t>
  </si>
  <si>
    <t>AN OPEN LABEL RANDOMISED 
CONTROL TRIAL ON PASSIVE IMMUNIZATION WITH CONVALESCENT PLASMA IN SEVERE COVID-19 DISEASE - PICP19</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</si>
  <si>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</si>
  <si>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http://www.ctri.nic.in/Clinicaltrials/pmaindet2.php?trialid=43251</t>
  </si>
  <si>
    <t>A clinical trial for validating therapeutic efficacy of convalescent plasma in severe COVID-19 disease</t>
  </si>
  <si>
    <t>CTRI/2020/05/025209</t>
  </si>
  <si>
    <t>Council of Scientific and Industrial Research</t>
  </si>
  <si>
    <t>Dipyaman Ganguly</t>
  </si>
  <si>
    <t>CSIR-Indian Institute of Chemical Biology
4 Raja S.C. Mullick Road
Jadavpur</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</si>
  <si>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</si>
  <si>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</si>
  <si>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</si>
  <si>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</si>
  <si>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2.  	To compare √¢??all cause√¢?? mortality &lt;br/ &gt;&lt;br&gt;3.  	To identify the immune correlates for response to plasma therapy. &lt;br/ &gt;&lt;br&gt;Timepoint: 1. Discharge &lt;br/ &gt;&lt;br&gt;2. Discharge/death &lt;br/ &gt;&lt;br&gt;3. Day 0, Day 3, Day 7 after admission</t>
  </si>
  <si>
    <t>The Single Oral Favipiravir for Patients with Delayed SARS-Cov-2 viral RNA Clearance</t>
  </si>
  <si>
    <t>Case series:oral Favipiravir;</t>
  </si>
  <si>
    <t>http://www.chictr.org.cn/showproj.aspx?proj=54278</t>
  </si>
  <si>
    <t>Oral Favipiravir for Patients with Delayed SARS-Cov-2 viral RNA Clearance</t>
  </si>
  <si>
    <t>ChiCTR2000033491</t>
  </si>
  <si>
    <t>Wuhan Huoshenshan Hosptial</t>
  </si>
  <si>
    <t>Novel Coronavirus Pneumonia (COVID-19); viral  infection</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</si>
  <si>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</si>
  <si>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</si>
  <si>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</si>
  <si>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</si>
  <si>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</si>
  <si>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</si>
  <si>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</si>
  <si>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SARS-CoV-2 viral RNA PCR  test;</t>
  </si>
  <si>
    <t>Nasal high-fow preoxygenation assisted fibre-optic bronchoscope intubation in patients with critical novel coronavirus pneumonia (COVID-19): a randomized clinical trial</t>
  </si>
  <si>
    <t>experimental group:high-fow therapy by nasal cannulae (HFNC);control group:bag- valve mask oxygenation (SMO);</t>
  </si>
  <si>
    <t>http://www.chictr.org.cn/showproj.aspx?proj=49074</t>
  </si>
  <si>
    <t>Nasal high-fow preoxygenation assisted fibre-optic bronchoscope intubation in patients with critical novel coronavirus pneumonia (COVID-19)</t>
  </si>
  <si>
    <t>ChiCTR2000029658</t>
  </si>
  <si>
    <t>Central Theater General Hospital of PLA</t>
  </si>
  <si>
    <t>Li Bixi</t>
  </si>
  <si>
    <t>627 Wuluo Road, Wuchang District, Wuhan, Hubei, China</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</si>
  <si>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</si>
  <si>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</si>
  <si>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</si>
  <si>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</si>
  <si>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the lowest SpO2 during intubation;</t>
  </si>
  <si>
    <t>EFFICACY OF ORAL NICLOSAMIDE IN TREATMENT OF MILD AND VERY MILD COVID-19 CASES: AN OPEN-LABEL RANDOMIZED CONTROLLED TRIAL - EONIC-COVID</t>
  </si>
  <si>
    <t>Intervention1: Niclosamide: 500 mg bid for 7-14 days&lt;br&gt;Control Intervention1: Standard of care: As per MoHFW, GoI guidelines&lt;br&gt;</t>
  </si>
  <si>
    <t>http://www.ctri.nic.in/Clinicaltrials/pmaindet2.php?trialid=43400</t>
  </si>
  <si>
    <t>A study to evaluate the effect of Oral Niclosamide in mild and very mild COVID-19 cases</t>
  </si>
  <si>
    <t>CTRI/2020/04/024949</t>
  </si>
  <si>
    <t>DEPARTMENT OF MEDICINE,
SHAHEED BHAGAT SINGH MARG,
NEW DELHI-110001</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</si>
  <si>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</si>
  <si>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Proportion of patients having virologic cure on Day 6 in both the groupsTimepoint: Day 6 of treatment initiation</t>
  </si>
  <si>
    <t>Hydroxychloroquine Use in Hospitalized Patients With COVID-19: Impact on Progression to Severe or Critical Disease</t>
  </si>
  <si>
    <t>https://clinicaltrials.gov/show/NCT04429867</t>
  </si>
  <si>
    <t>NCT04429867</t>
  </si>
  <si>
    <t>WellStar Health System</t>
  </si>
  <si>
    <t>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t>
  </si>
  <si>
    <t>Impact of hydroxychloroquine in hospitalized patients with COVID-19 and risk factors for severe/critical disease.</t>
  </si>
  <si>
    <t>Effect of the combination of BCc1 &amp; Hep-S on the improvement of clinical &amp; laboratory symptoms of hospitalized COVID-19 patients in a randomized, double-blind, clinical trial</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</si>
  <si>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</si>
  <si>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http://en.irct.ir/trial/48049</t>
  </si>
  <si>
    <t>Effect of the combination of BCc1 &amp; Hep-S on hospitalized COVID-19 patients</t>
  </si>
  <si>
    <t>IRCT20170731035423N2</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</si>
  <si>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</si>
  <si>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Shahid Beheshti University of Medical Sciences, Cancer Research Center</t>
  </si>
  <si>
    <t>Maryam Hafizi</t>
  </si>
  <si>
    <t>No.1, Afshin Alley, Abdollahzadeh St., Keshavarz Blvd., Tehran, Iran.</t>
  </si>
  <si>
    <t>mhafizi@nanochelatingtechnology.com</t>
  </si>
  <si>
    <t>+98 21 8899 2123</t>
  </si>
  <si>
    <t>Sodour Ahrar Shargh Knowledge-based Company</t>
  </si>
  <si>
    <t>Inclusion criteria: Hospitalized definite COVID-19 patients diagnosed by PCR &amp; CT scan of the lungs&lt;br&gt;Patients' filling out a consent form&lt;br&gt;Patients won't be discharged within 48 hrs&lt;br&gt;Patients' conditions won't be improving within 48 hrs</t>
  </si>
  <si>
    <t>Exclusion criteria: Pregnancy&lt;br&gt;In lactation&lt;br&gt;Addiction to alcohol or drugs&lt;br&gt;Patients with transplants&lt;br&gt;Patients with a record of type 1 diabetes&lt;br&gt;Hereditary immunodeficiency</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</si>
  <si>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</si>
  <si>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Evaluation of safety and effectiveness of favipiravir in comparison with Tenofovir Alafenamid  in hospitalized patients with COVID-19</t>
  </si>
  <si>
    <t>Intervention 1: Intervention group: Group receiving Favipiravir. This group will receive stat dose of eight 200 mg Favipiravir tablets(Nafas farmed Co, Iran) followed by Favipiravir 600 mg three times a day for 7 days. This regimen could be continued for 10 days if necessary according to clinical response of the patient. Intervention 2: Control group: will receive Tenofovir alafenamid (Bakhtar bioshimi Co, Iran) 25 mg for 7 days.</t>
  </si>
  <si>
    <t>http://en.irct.ir/trial/50405</t>
  </si>
  <si>
    <t>Effectiveness of favipiravir in comparison with Tenofovir Alafenamid in patients with COVID-19</t>
  </si>
  <si>
    <t>IRCT20150808023559N23</t>
  </si>
  <si>
    <t>Randomization: Randomized, Blinding: Not blinded, Placebo: Not used, Assignment: Parallel, Purpose: Treatment, Randomization description: Randomization method is a simple randomizing using a table of random numbers, a set of numbers which is  completely generated randomly without any specific pattern or order in a table form. Table numbers are read from the left, in a way that even numbers are assgined to  intervention A and odd numbers to intervention B.
In this way, the researcher touches one of the numbers and moves to the right, then records the numbers and assigns them to different groups.
Next, considering the volume of the research sample, aluminum wrapper envelopes are prepared (in order not to clarify the content of the envelopes), each of the random sequences is recorded on a card and placed inside an envelope.To maintain a random sequence, envelopes are numbered in the same way.
Finally, the flap of the  envelopes are sealed and respectively placed inside a box. To reve</t>
  </si>
  <si>
    <t>Inclusion criteria: Diagnosis of COVID-19 based on  chest CT scan or positive PCR test for COVID-19&lt;br&gt;Requiring hospitalization&lt;br&gt;Patient's age between 16 and 100 years&lt;br&gt;Signing informed consent form</t>
  </si>
  <si>
    <t>Exclusion criteria: Receiving other antiviral medicationsrenal failure&lt;br&gt;Pregnancy&lt;br&gt;HIV&lt;br&gt;Lactation&lt;br&gt;Renal failure</t>
  </si>
  <si>
    <t>Hospital mortality. Timepoint: Up to two weeks after the intervention on a daily basis. Method of measurement: Patient medical records.</t>
  </si>
  <si>
    <t>Low Dose of IL-2 In Acute Respiratory DistrEss Syndrome Related to COVID-19</t>
  </si>
  <si>
    <t>Drug: 1: ILT101;Drug: 2: Placebo Comparator</t>
  </si>
  <si>
    <t>https://clinicaltrials.gov/show/NCT04357444</t>
  </si>
  <si>
    <t>NCT04357444</t>
  </si>
  <si>
    <t>LILIADE-COVID</t>
  </si>
  <si>
    <t>Jean-Michel CONSTANTIN;Jean-Michel CONSTANTIN, MD, PhD;Jean-Michel CONSTANTIN, MD, PhD</t>
  </si>
  <si>
    <t>;Jean-michel.constantin@aphp.fr;Jean-michel.constantin@aphp.fr</t>
  </si>
  <si>
    <t>;+33(0) 1 42 16 00 00;+33(0) 1 42 16 00 00</t>
  </si>
  <si>
    <t>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t>
  </si>
  <si>
    <t>The PaO2/FiO2 ratio at D11</t>
  </si>
  <si>
    <t>Prospective, Phase II, Randomized, Open-label, Parallel Group Study to Evaluate the Efficacy of Baricitinib, Imatinib or Supportive Treatment in Patients With SARS Cov2 Pneumonia</t>
  </si>
  <si>
    <t>Drug: Imatinib tablets;Drug: Baricitinib Oral Tablet;Other: Supportive tratment</t>
  </si>
  <si>
    <t>https://clinicaltrials.gov/show/NCT04346147</t>
  </si>
  <si>
    <t>Clinical Trial to Evaluate Efficacy of 3 Types of Treatment in Patients With Pneumonia by COVID-19</t>
  </si>
  <si>
    <t>NCT04346147</t>
  </si>
  <si>
    <t>Covid19COVINIB</t>
  </si>
  <si>
    <t>David Bernal, Ph MD;David Bernal, Ph MD;David Bernal, Ph MD</t>
  </si>
  <si>
    <t>;david.bernal@salud.madrid.org;david.bernal@salud.madrid.org</t>
  </si>
  <si>
    <t>;+34916006180;+34916006180</t>
  </si>
  <si>
    <t>Hospital Universitario de Fuenlabrada;</t>
  </si>
  <si>
    <t>_x000D_&lt;br&gt;        Inclusion Criteria:_x000D_&lt;br&gt;_x000D_&lt;br&gt;          -  Signed informed consent form_x000D_&lt;br&gt;_x000D_&lt;br&gt;          -  =18 years_x000D_&lt;br&gt;_x000D_&lt;br&gt;          -  Confirmed diagnosis Pneumonia Covid19 + (Pneumonia confirmed radiologically and_x000D_&lt;br&gt;             positive test for detection of SARS-CoV-2 RNA in respiratory samples)_x000D_&lt;br&gt;_x000D_&lt;br&gt;          -  ECOG functional state 0 or 1_x000D_&lt;br&gt;_x000D_&lt;br&gt;          -  Less than 10 days from onset of symptoms saw._x000D_&lt;br&gt;_x000D_&lt;br&gt;          -  NO contraindication for medication_x000D_&lt;br&gt;_x000D_&lt;br&gt;          -  ECG QT &lt; &lt; 440 ms males and &lt; 460 ms females_x000D_&lt;br&gt;_x000D_&lt;br&gt;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ULN_x000D_&lt;br&gt;_x000D_&lt;br&gt;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t>
  </si>
  <si>
    <t>The effect of herbal drugs (Echinacea and Ginger) on Improvement of clinical symptoms and hospitalizations in suspected COVID-19 outpatient cases</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</si>
  <si>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</si>
  <si>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http://en.irct.ir/trial/47234</t>
  </si>
  <si>
    <t>IRCT20200415047089N1</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</si>
  <si>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</si>
  <si>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COVID 19. &lt;br&gt;U07.1;U07.1</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</si>
  <si>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</si>
  <si>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</si>
  <si>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</si>
  <si>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</si>
  <si>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</si>
  <si>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</si>
  <si>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Improvement of clinical symptoms. Timepoint: Start of study and 7 days after study. Method of measurement: Questionnaire - telephone follow-up and.</t>
  </si>
  <si>
    <t>Phase I / II Clinical Trial, Multicenter, Randomized and Controlled, to Assess the Safety and Efficacy of Intravenous Administration of Allogeneic Adult Mesenchymal Stem Cells of Expanded Adipose Tissue in Patients With Severe Pneumonia Due to COVID-19</t>
  </si>
  <si>
    <t>Drug: ALLOGENEIC AND EXPANDED ADIPOSE TISSUE-DERIVED MESENCHYMAL STEM CELLS</t>
  </si>
  <si>
    <t>https://clinicaltrials.gov/show/NCT04366323</t>
  </si>
  <si>
    <t>Clinical Trial to Assess the Safety and Efficacy of Intravenous Administration of Allogeneic Adult Mesenchymal Stem Cells of Expanded Adipose Tissue in Patients With Severe Pneumonia Due to COVID-19</t>
  </si>
  <si>
    <t>NCT04366323</t>
  </si>
  <si>
    <t>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t>
  </si>
  <si>
    <t>Safety of the administration of allogeneic mesenchymal stem cells derived from adipose tissue assessed by Adverse Event Rate;Efficacy of the administration of allogeneic mesenchymal stem cells derived from adipose tissue assessed by Survival Rate</t>
  </si>
  <si>
    <t>the Trauma Healing and Grief Counseling Intervention methods Based on ChineseTraditional Culture</t>
  </si>
  <si>
    <t>YiKong Group:One to one consultation;mindfulness group:mindfulness practice;</t>
  </si>
  <si>
    <t>http://www.chictr.org.cn/showproj.aspx?proj=55154</t>
  </si>
  <si>
    <t>Trauma Healing Project Based on Chinese Mind-Body Wisdom in the novel coronavirus pneumonia (COVID-19)</t>
  </si>
  <si>
    <t>ChiCTR2000034164</t>
  </si>
  <si>
    <t>YiKong Group:300;mindfulness group:40;</t>
  </si>
  <si>
    <t>Psychological Trauma of Coronavirus Disease 2019</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</si>
  <si>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</si>
  <si>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</si>
  <si>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</si>
  <si>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</si>
  <si>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</si>
  <si>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</si>
  <si>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</si>
  <si>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Symptom impact score;qualitative interview theme analysis;</t>
  </si>
  <si>
    <t>effect of Interfron-beta1(zifron) on clinical improvement and prognosis of COVID-19 in Tabriz Imam-Reza hospital</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</si>
  <si>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</si>
  <si>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http://en.irct.ir/trial/47152</t>
  </si>
  <si>
    <t>IRCT20200406046968N3</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</si>
  <si>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</si>
  <si>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Zist Daru Danesh Company</t>
  </si>
  <si>
    <t>COVID-19 diseaese. &lt;br&gt;COVID-19, virus not identified;U07.2</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</si>
  <si>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</si>
  <si>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</si>
  <si>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</si>
  <si>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Oxygenation. Timepoint: daily. Method of measurement: pulse oximetery.</t>
  </si>
  <si>
    <t>Thromboembolic Risk Screening in Patients With Cancer and COVID-19</t>
  </si>
  <si>
    <t>Diagnostic Test: Peripheral venous ultrasound</t>
  </si>
  <si>
    <t>https://clinicaltrials.gov/show/NCT04616846</t>
  </si>
  <si>
    <t>NCT04616846</t>
  </si>
  <si>
    <t>Allocation: Non-Randomized. Intervention model: Crossover Assignment. Primary purpose: Screening. Masking: None (Open Label).</t>
  </si>
  <si>
    <t>Centre Antoine Lacassagne</t>
  </si>
  <si>
    <t>Neoplasms Malignant;Covid19;Thromboembolism</t>
  </si>
  <si>
    <t>NEOTHROCOVID</t>
  </si>
  <si>
    <t>J√©r√¥me DOYEN, MD-PHD;C√©line CELLIER-CO√ãLLE</t>
  </si>
  <si>
    <t>;celine.coelle@nice.unicancer.fr</t>
  </si>
  <si>
    <t>;0492031778</t>
  </si>
  <si>
    <t>Centre Antoine Lacassagne;</t>
  </si>
  <si>
    <t>_x000D_&lt;br&gt;        Inclusion Criteria:_x000D_&lt;br&gt;_x000D_&lt;br&gt;          -  COVID-19 testing ;_x000D_&lt;br&gt;_x000D_&lt;br&gt;          -  Age = 18 years old ;_x000D_&lt;br&gt;_x000D_&lt;br&gt;          -  Patient treated for histologically proven cancer (under treatment or last_x000D_&lt;br&gt;             anti-neoplastic treatment &lt; 3 months at the time of COVID-19 testing);_x000D_&lt;br&gt;_x000D_&lt;br&gt;          -  For the infected cohort: patient being screened for VTE at least one time 7 weeks_x000D_&lt;br&gt;             after the COVID-19 diagnosistwo time point (day 1-10 after COVID-19 testing, and day_x000D_&lt;br&gt;             20-25 after COVID-19 testing) for retrospective cohort only;_x000D_&lt;br&gt;_x000D_&lt;br&gt;          -  Complete blood count available at time of COVID-19 testing (+/-14 days) to be able to_x000D_&lt;br&gt;             calculate the Khorana score;_x000D_&lt;br&gt;_x000D_&lt;br&gt;          -  Patient informed and not opposed to the data processing;_x000D_&lt;br&gt;_x000D_&lt;br&gt;          -  Patient affiliated with a health insurance system._x000D_&lt;br&gt;_x000D_&lt;br&gt;        Exclusion Criteria:_x000D_&lt;br&gt;_x000D_&lt;br&gt;          -  Patient not able to give free consent;_x000D_&lt;br&gt;_x000D_&lt;br&gt;          -  Patient not able to understand the protocol;_x000D_&lt;br&gt;_x000D_&lt;br&gt;          -  For the infected patients: VTE screening not performed (for retrospective cohort_x000D_&lt;br&gt;             only);_x000D_&lt;br&gt;_x000D_&lt;br&gt;          -  No available complete blood count at time of COVID-19 testing; Medical file and_x000D_&lt;br&gt;             clinical follow-up not available during the study period (76 weeks after the COVID-19_x000D_&lt;br&gt;             test);_x000D_&lt;br&gt;_x000D_&lt;br&gt;          -  Patients under 18 years;_x000D_&lt;br&gt;_x000D_&lt;br&gt;          -  Vulnerable persons as defined by article L1121-5-8:_x000D_&lt;br&gt;_x000D_&lt;br&gt;               1. Pregnant women, women in labour or breast-feeding mothers, persons deprived of_x000D_&lt;br&gt;                  their freedom by judicial or administrative decision, persons hospitalized_x000D_&lt;br&gt;                  without their consent by virtue of articles L. 3212-1 and L. 3213-1 and who are_x000D_&lt;br&gt;                  not subject to the provisions of article L. 1121-8_x000D_&lt;br&gt;_x000D_&lt;br&gt;               2. Persons admitted to a social or health facility for reasons other than research_x000D_&lt;br&gt;_x000D_&lt;br&gt;               3. Adults subject to a legal protection order or unable to give their consent_x000D_&lt;br&gt;</t>
  </si>
  <si>
    <t>Rate of venous thromboembolism</t>
  </si>
  <si>
    <t>Evolution of the efficacy and safety of Dexamethasone administration in patients with mild to moderate COVID-19 acute respiratory disease syndrome</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</si>
  <si>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</si>
  <si>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http://en.irct.ir/trial/48153</t>
  </si>
  <si>
    <t>Evolution of the efficacy and safety of Dexamethasone administration in COVID-19</t>
  </si>
  <si>
    <t>IRCT20151227025726N17</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</si>
  <si>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</si>
  <si>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</si>
  <si>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+98 21 2712 2486</t>
  </si>
  <si>
    <t>Inclusion criteria: &lt;br&gt;                Patients between 18 and 65 years old&lt;br&gt;                Laboratory COVID-19 confirmed with RT-PCR&lt;br&gt;                Mild to moderately ill patients&lt;br&gt;                Patients with PaO2/FiO2 between 100-300&lt;br&gt;                Signed the consent form&lt;br&gt;</t>
  </si>
  <si>
    <t>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t>
  </si>
  <si>
    <t>Need for invasive mechanical ventilation. Timepoint: Daily. Method of measurement: Medical record.;Death. Timepoint: At the end of the study. Method of measurement: Medical record.</t>
  </si>
  <si>
    <t>An Open Label Phase 1 Trial of Losartan for Worsening Respiratory Illness in COVID-19</t>
  </si>
  <si>
    <t>https://clinicaltrials.gov/show/NCT04335123</t>
  </si>
  <si>
    <t>Study of Open Label Losartan in COVID-19</t>
  </si>
  <si>
    <t>NCT04335123</t>
  </si>
  <si>
    <t>Matthias Salathe</t>
  </si>
  <si>
    <t>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t>
  </si>
  <si>
    <t>Number of participants with treatment-related adverse events as assessed by protocol definition of AE</t>
  </si>
  <si>
    <t>A Double-Blind, Placebo-Controlled Phase 2 Study to Evaluate the Safety, Tolerability, Pharmacokinetics, and Efficacy of OP-101 (Dendrimer N-acetyl-cysteine) in Patients With Severe COVID-19</t>
  </si>
  <si>
    <t>Drug: OP-101;Drug: Placebo</t>
  </si>
  <si>
    <t>https://clinicaltrials.gov/show/NCT04458298</t>
  </si>
  <si>
    <t>A Study to Evaluate OP-101 (Dendrimer N-acetyl-cysteine) in Severe Coronavirus Disease 2019 (COVID-19) Patients</t>
  </si>
  <si>
    <t>NCT04458298</t>
  </si>
  <si>
    <t>Orpheris, Inc.</t>
  </si>
  <si>
    <t>PRANA</t>
  </si>
  <si>
    <t>Jeffrey L. Cleland, Executive Chair, Co-founder</t>
  </si>
  <si>
    <t>cleland@orpheris.com</t>
  </si>
  <si>
    <t>+1 650 241 1697</t>
  </si>
  <si>
    <t>_x000D_&lt;br&gt;        Key Inclusion Criteria:_x000D_&lt;br&gt;_x000D_&lt;br&gt;          -  Body mass index (BMI) less than or equal to (&lt;=) 35 kilogram per meter square (kg/m^2)_x000D_&lt;br&gt;_x000D_&lt;br&gt;          -  Positive laboratory test for severe acute respiratory syndrome coronavirus 2_x000D_&lt;br&gt;             (SARS-CoV-2) or respiratory infection with recent exposure to a person with_x000D_&lt;br&gt;             laboratory-proven SARS-CoV-2_x000D_&lt;br&gt;_x000D_&lt;br&gt;          -  Hypoxemia defined by saturation of peripheral oxygen (SpO2) of less than (&lt;) 95_x000D_&lt;br&gt;             percent (%) on room air or Acute respiratory distress syndrome (ARDS)_x000D_&lt;br&gt;_x000D_&lt;br&gt;          -  Occurrence of at least two of the following criteria: fever greater than (&gt;) 38.0_x000D_&lt;br&gt;             degree celsius, tachycardia &gt;90 beats/minute, tachypnea &gt;20 breaths/minute,_x000D_&lt;br&gt;             leucocytosis &gt;12*109 per liter (/L) or leucopoenia &lt;4 *109/L_x000D_&lt;br&gt;_x000D_&lt;br&gt;          -  Participants must have an estimated glomerular filtration rate of greater than or_x000D_&lt;br&gt;             equal to (&gt;=) 45 milliliter per minute per 1.73 meter square (mL/min/1.73 m^2) at_x000D_&lt;br&gt;             screening_x000D_&lt;br&gt;_x000D_&lt;br&gt;        Key Exclusion Criteria:_x000D_&lt;br&gt;_x000D_&lt;br&gt;          -  Not expected to survive for more than 24 hours_x000D_&lt;br&gt;_x000D_&lt;br&gt;          -  Severe chronic obstructive pulmonary disease requiring long-term home oxygen therapy_x000D_&lt;br&gt;             or mechanical ventilation (noninvasive ventilation or via tracheotomy) except for_x000D_&lt;br&gt;             continuous positive airway pressure or bi-level positive airway pressure used solely_x000D_&lt;br&gt;             for sleep-disordered breathing_x000D_&lt;br&gt;_x000D_&lt;br&gt;          -  Acute left ventricular failure or myocardial infarction_x000D_&lt;br&gt;_x000D_&lt;br&gt;          -  Currently receiving extracorporeal membrane oxygenation (ECMO) therapy_x000D_&lt;br&gt;_x000D_&lt;br&gt;          -  Receiving renal dialysis therapy for chronic renal failure_x000D_&lt;br&gt;_x000D_&lt;br&gt;          -  Concurrent treatment with immune modulatory study drugs (e.g., anti-IL6 antibodies,_x000D_&lt;br&gt;             Janus kinase (JAK) kinase inhibitors) or other agents with actual or possible direct_x000D_&lt;br&gt;             acting antiviral activity against SARS-CoV-2 within 30 days or 5 half-lives, whichever_x000D_&lt;br&gt;             is longer, prior to dosing with OP-101; except for those that have received FDA_x000D_&lt;br&gt;             emergency-use authorization and have become standard of care (SOC). Concurrent_x000D_&lt;br&gt;             treatment with corticosteroids is permitted if participant has documented continued_x000D_&lt;br&gt;             hypoxemia (SpO2 of &lt;95% on room air) and hyper-inflammation (CRP&gt;=10mg/L) at_x000D_&lt;br&gt;             screening._x000D_&lt;br&gt;</t>
  </si>
  <si>
    <t>Number of Participants with Treatment Emergent Adverse Events Graded as Assessed by CTCAE Version 4.0</t>
  </si>
  <si>
    <t>High dose intravenous vitamin C might be used as an important rescue therapy for aggravation of severe and critical novel coronavirus pneumonia (COVID-19) patients</t>
  </si>
  <si>
    <t>severe group:high dose intravenous vitamin C;critical group:high dose intravenous vitamin C;</t>
  </si>
  <si>
    <t>http://www.chictr.org.cn/showproj.aspx?proj=53389</t>
  </si>
  <si>
    <t>ChiCTR2000032716</t>
  </si>
  <si>
    <t>Case study</t>
  </si>
  <si>
    <t>severe group:6;critical group:6;</t>
  </si>
  <si>
    <t>Ruijin Hospital Affiliated to Shanghai Jiaotong University School of Medicine</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</si>
  <si>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</si>
  <si>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</si>
  <si>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C-reactive protein;lymphocyte;CD4+ T cell;PaO2/FiO2;</t>
  </si>
  <si>
    <t>EUCTR2020-004356-16-BE</t>
  </si>
  <si>
    <t>United States;Spain;Belgium;United Kingdom</t>
  </si>
  <si>
    <t>Inclusion criteria: &lt;br&gt;1. Participant must be = 18 years of age at the time of signing the informed consent.&lt;br&gt;2. Candidate for benefit from passive immunization with antibodies, defined as:&lt;br&gt;(a) Increased risk for inadequate response to active immunization (predicted poor&lt;br&gt;responders to vaccines), defined as;&lt;br&gt;o Elderly, ie, = 60 years old&lt;br&gt;o Obese, ie, BMI = 30&lt;br&gt;o Congestive heart failure&lt;br&gt;o Chronic obstructive pulmonary disease&lt;br&gt;o Chronic kidney disease, ie, GFR &lt; 30 mL/min/1.73 m2&lt;br&gt;o Chronic liver disease&lt;br&gt;o HIV infection&lt;br&gt;o Persons with solid organ transplants&lt;br&gt;o Immunosuppressive therapy&lt;br&gt;o Intolerant of vaccine.&lt;br&gt;(b) Increased risk for SARS-CoV-2 infection, defined as those whose locations or circumstances put them at appreciable risk of exposure to SARS-CoV-2 and COVID-19, based on available risk assessment at time of enrollment. Examples include:&lt;br&gt;o Health care workers, including staff of long-term care facilities (including skilled nursing facilities, assisted living facilities, and independent living facilities for senior adults)&lt;br&gt;o Workers in industrial settings shown to have been at high risk for SARS-COV-2 transmission, including but not limited to meatpacking plants&lt;br&gt;o Military personnel residing or working in high density settings including but not limited to barracks, ships, or close-quarters working environments&lt;br&gt;o Students living in dormitory settings&lt;br&gt;o Others living in settings of similar close or high-density proximity&lt;br&gt;3. Medically stable defined as disease not requiring significant change in therapy or hospitalization for worsening disease during the 1 month prior to enrollment, with no acute change in condition at the time of study enrollment as judged by the investigator.&lt;br&gt;4. Contraceptive use by men or women:&lt;br&gt;(a) Male Participants: Contraception for male participants is not required, however, to avoid the transfer of any fluids, all male participants must use a condom from Day 1 and agree to continue through 365 days following administration of the IMP.&lt;br&gt;(b) Female Participants:&lt;br&gt;-Women not of childbearing potential are defined as women who are either permanently sterilized (hysterectomy, bilateral oophorectomy, or bilateral salpingectomy), or who are postmenopausal. Women will be considered postmenopausal if they have been amenorrhoeic for 12 months prior to the planned date of randomization without an alternative medical cause. The following agespecific requirements apply:&lt;br&gt;o Women &lt; 50 years old would be considered postmenopausal if they have been amenorrhoeic for 12 months or more following cessation of exogenous hormonal treatment and FSH levels in the postmenopausal range.&lt;br&gt;o Women = 50 years old would be considered postmenopausal if they have been amenorrhoeic for 12 months or more following cessation of all exogenous hormonal treatment.&lt;br&gt;- Female participants of childbearing potential must use one highly effective form of birth control. A highly effective method of contraception is defined as one that can achieve a failure rate of less than 1% per year when used consistently and correctly. Women of childbearing potential who are sexually active with a non-sterilized male partner must agree to use one highly effective method of birth control, as defined in the protocol from Day 1 and agree to continue through 365 days following administration of the IMP. Cessation of contraception after this point should be discussed with a responsible physician. Periodic abstinence (calendar, symptothermal, post ovulation methods), withdrawal (coitus interruptus), sp</t>
  </si>
  <si>
    <t>Exclusion criteria: &lt;br&gt;1 Significant infection or other acute illness, including fever &gt; 100¬∞F (&gt; 37.8¬∞C) on the day&lt;br&gt;prior to or day of randomization.&lt;br&gt;2. History of laboratory-confirmed SARS-CoV-2 infection.&lt;br&gt;3. History of infection with severe acute respiratory syndrome (SARS) or Middle East respiratory syndrome (MERS).&lt;br&gt;4. Known history of allergy or reaction to any component of the study drug formulation.&lt;br&gt;5. Previous hypersensitivity, infusion-related reaction, or severe adverse reaction following administration of a mAb.&lt;br&gt;6. Any prior receipt of investigational or licensed vaccine or other mAb/biologic indicated for the prevention of SARS-CoV-2 or COVID-19 or expected receipt during the period of study follow-up.&lt;br&gt;7. Clinically significant bleeding disorder (eg, factor deficiency, coagulopathy, or platelet disorder), or prior history of significant bleeding or bruising following IM injections or venepuncture.&lt;br&gt;8. Any other significant disease, disorder, or finding that may significantly increase the risk to the participant because of participation in the study, affect the ability of the participant to participate in the study, or impair interpretation of the study data.&lt;br&gt;9. Receipt of blood products or immunoglobulins, including mAbs, within 6 months, or 5 antibody half-lives if longer than 6 months, prior to screening&lt;br&gt;10. Receipt of any IMP in the preceding 90 days or expected receipt of IMP during the period of study follow-up, or concurrent participation in another interventional study&lt;br&gt;11. For women only - currently pregnant (confirmed with positive pregnancy test) or breast feeding.&lt;br&gt;12. Blood drawn in excess of a total of 450 mL (1 unit) for any reason within 30 days prior to randomization.&lt;br&gt;13. Employees of the Sponsor, clinical study site, or any other individuals involved with the conduct of the study, or immediate family members of such individuals.&lt;br&gt;</t>
  </si>
  <si>
    <t>Main Objective: To estimate the efficacy of a single IM dose of AZD7442 compared to placebo for the prevention of COVID-19 through Day 183&lt;br&gt;&lt;br&gt;To assess the safety and tolerability of a single IM dose of AZD7442 compared to placebo.;Secondary Objective: Key Secondary&lt;br&gt;To estimate the efficacy of a single IM dose of AZD7442 compared to placebo for the prevention of COVID-19 through Day 366&lt;br&gt;&lt;br&gt;Other Secondary &lt;br&gt;- To estimate the efficacy of a single IM dose of AZD7442 compared to placebo for the prevention of SARS-CoV-2 infection&lt;br&gt;- To estimate the efficacy of a single IM dose of AZD7442 compared to placebo for the prevention of severe or critical symptomatic COVID-19&lt;br&gt;- To estimate the efficacy of a single IM dose of AZD7442 compared to placebo for the prevention of COVID-19-related Emergency Department visits&lt;br&gt;- To assess the pharmacokinetics of AZD7442 administered as a single dose of 300 mg IM&lt;br&gt;-To evaluate ADA responses to AZD7442 in serum;Primary end point(s): The primary endpoint is the first case of SARS-CoV-2 RT-PCR-positive symptomatic illness occurring post dose of IMP through Day 183.&lt;br&gt;&lt;br&gt;For safety; AEs, SAEs, MAAEs, and AESIs through 365 days post dose of IMP.;Timepoint(s) of evaluation of this end point: Day 183</t>
  </si>
  <si>
    <t>Prophylactic Corticosteroid to Prevent COVID-19 Cytokine Storm</t>
  </si>
  <si>
    <t>Drug: MethylPREDNISolone 80 Mg/mL Injectable Suspension</t>
  </si>
  <si>
    <t>https://clinicaltrials.gov/show/NCT04355247</t>
  </si>
  <si>
    <t>NCT04355247</t>
  </si>
  <si>
    <t>Intervention model: Single Group Assignment. Primary purpose: Prevention. Masking: None (Open Label).</t>
  </si>
  <si>
    <t>Auxilio Mutuo Cancer Center</t>
  </si>
  <si>
    <t>Puerto Rico</t>
  </si>
  <si>
    <t>Fernando Cabanillas, MD;Fernando Cabanillas, MD</t>
  </si>
  <si>
    <t>;cabanillasmd@gmail.com</t>
  </si>
  <si>
    <t>;787-758-2000</t>
  </si>
  <si>
    <t>Hospital Espa√±ol Auxilio Mutuo;</t>
  </si>
  <si>
    <t>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t>
  </si>
  <si>
    <t>Clinical complete response criteria;Clinical Partial Response criteria</t>
  </si>
  <si>
    <t>Multicentre, Open Label, Randomised, Adaptative Clinical Trial of Efficacy and Safety of Treatment Regimens in Adult COVID-19 Patients in Senegal</t>
  </si>
  <si>
    <t>https://clinicaltrials.gov/show/NCT04390594</t>
  </si>
  <si>
    <t>Efficacy and Safety Evaluation of Treatment Regimens in Adult COVID-19 Patients in Senegal</t>
  </si>
  <si>
    <t>NCT04390594</t>
  </si>
  <si>
    <t>Institut Pasteur de Dakar</t>
  </si>
  <si>
    <t>Senegal</t>
  </si>
  <si>
    <t>SEN-CoV-Fadj</t>
  </si>
  <si>
    <t>Moussa Seydi, MD;Amadou A. Sall, PhD;Fabien Taieb, MD, PhD;Fabien Taieb, MD, PhD</t>
  </si>
  <si>
    <t>;;;Fabien.taieb@pasteur.sn</t>
  </si>
  <si>
    <t>;;;00221770979235</t>
  </si>
  <si>
    <t>Fann Hospital, Senegal;Institut Pasteur de Dakar, Senegal;Institut Pasteur de Dakar, Senegal;</t>
  </si>
  <si>
    <t>_x000D_&lt;br&gt;        Inclusion Criteria:_x000D_&lt;br&gt;_x000D_&lt;br&gt;          -  Confirmed cases of SARS-CoV-2 infection hospitalized in reference services identified_x000D_&lt;br&gt;             by the Ministry of Health and Social Action of Senegal_x000D_&lt;br&gt;_x000D_&lt;br&gt;          -  Adults (=18 years)_x000D_&lt;br&gt;_x000D_&lt;br&gt;          -  Full understanding and consent to participate to the trial_x000D_&lt;br&gt;_x000D_&lt;br&gt;          -  No contraindications to taking the tested treatments_x000D_&lt;br&gt;_x000D_&lt;br&gt;          -  Clinical status from 3 to 5 on the seven-category ordinal scale_x000D_&lt;br&gt;_x000D_&lt;br&gt;          -  Pneumonia highlighted by infiltration of the lungs by chest CT scan or chest_x000D_&lt;br&gt;             radiography_x000D_&lt;br&gt;_x000D_&lt;br&gt;          -  Absence of contraindications to radiographic examinations (X-ray and/or CT scan) for_x000D_&lt;br&gt;             diagnosis and/or follow-up_x000D_&lt;br&gt;_x000D_&lt;br&gt;          -  Inclusion in the 72 hours following the radiological pneumonia confirmation_x000D_&lt;br&gt;_x000D_&lt;br&gt;        Non-inclusion Criteria:_x000D_&lt;br&gt;_x000D_&lt;br&gt;          -  Pregnant or breastfeeding woman_x000D_&lt;br&gt;_x000D_&lt;br&gt;          -  Patient at high risk of death within 3 days of inclusion, in the clinician's opinion_x000D_&lt;br&gt;_x000D_&lt;br&gt;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Patients with liver cirrhosis whose Child-Puch score is B or C_x000D_&lt;br&gt;_x000D_&lt;br&gt;          -  Patients who have liver disease abnormalities with ALT or AST &gt; 5 times ULN_x000D_&lt;br&gt;_x000D_&lt;br&gt;          -  Patients who have a known HIV status_x000D_&lt;br&gt;_x000D_&lt;br&gt;          -  Patients who have other clinically-important diseases in decompensation which may_x000D_&lt;br&gt;             interfere with the evaluation or completion of the tested treatment's procedure, in_x000D_&lt;br&gt;             the clinician's opinion_x000D_&lt;br&gt;_x000D_&lt;br&gt;          -  Patients with a clinical or psychological condition which, in the clinician's opinion,_x000D_&lt;br&gt;             does not allow adequate evaluation of the tested treatment_x000D_&lt;br&gt;_x000D_&lt;br&gt;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t>
  </si>
  <si>
    <t>SARS-CoV-2 viral load level</t>
  </si>
  <si>
    <t>Adaptive Phase I-II Clinical Trial of Preventive Vaccine Consisting of Autologous Dendritic Cells Previously Incubated With S-protein From Severe Acute Respiratory Syndrome Coronavirus-2 (SARS-CoV-2), in Subjects Negative for COVID-19 Infection and Anti-SARS-CoV-2 Antibodies</t>
  </si>
  <si>
    <t>Biological: AV-COVID-19</t>
  </si>
  <si>
    <t>https://clinicaltrials.gov/show/NCT04386252</t>
  </si>
  <si>
    <t>Phase I-II Trial of Dendritic Cell Vaccine to Prevent COVID-19 in Adults</t>
  </si>
  <si>
    <t>NCT04386252</t>
  </si>
  <si>
    <t>Aivita Biomedical, Inc.</t>
  </si>
  <si>
    <t>Robert O Dillman, MD;Candace Hsieh, PhD</t>
  </si>
  <si>
    <t>;candace@aivitabiomedical.com</t>
  </si>
  <si>
    <t>;949-872-2555</t>
  </si>
  <si>
    <t>AIVITA Biomedical;</t>
  </si>
  <si>
    <t>_x000D_&lt;br&gt;        Inclusion Criteria:_x000D_&lt;br&gt;_x000D_&lt;br&gt;          -  18 years or older, in relatively good health with adequate physical and mental_x000D_&lt;br&gt;             function, including factors associated with in increased risk for medical_x000D_&lt;br&gt;             complications associated with COVID-19 infection or increased risk for exposure to_x000D_&lt;br&gt;             SARS-CoV-2_x000D_&lt;br&gt;_x000D_&lt;br&gt;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t>
  </si>
  <si>
    <t>Confirm safety</t>
  </si>
  <si>
    <t>Management of Covid-19 Patients During Home Isolation</t>
  </si>
  <si>
    <t>Device: Oxygen Therapy;Procedure: Physical Therapy</t>
  </si>
  <si>
    <t>https://clinicaltrials.gov/show/NCT04368923</t>
  </si>
  <si>
    <t>NCT04368923</t>
  </si>
  <si>
    <t>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t>
  </si>
  <si>
    <t>Arterial Blood Gases (ABG): Acidity Potential Hydrogen (pH);Arterial Blood Gases (ABG): Partial Pressure of Oxygen and Carbon Dioxide</t>
  </si>
  <si>
    <t>A multicenter, randomized, open, parallel controlled trial for the evaluation of the effectiveness and safety of Xiyanping injection in the treatment of common type novel coronavirus pneumonia (COVID-19)</t>
  </si>
  <si>
    <t>Combination therapy group:Xiyanping injection+ conventional treatment;Conventional treatment group:Lopinavir / Ritonavir tablets, alpha-interferon;</t>
  </si>
  <si>
    <t>http://www.chictr.org.cn/showproj.aspx?proj=49762</t>
  </si>
  <si>
    <t>ChiCTR2000030117</t>
  </si>
  <si>
    <t>Combination therapy group:232;Conventional treatment group:116;</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</si>
  <si>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</si>
  <si>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</si>
  <si>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</si>
  <si>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</si>
  <si>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</si>
  <si>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COVID-19 Ring-based Prevention Trial With Lopinavir/Ritonavir</t>
  </si>
  <si>
    <t>https://clinicaltrials.gov/show/NCT04321174</t>
  </si>
  <si>
    <t>NCT04321174</t>
  </si>
  <si>
    <t>Darrell Tan</t>
  </si>
  <si>
    <t>Coronavirus Infections;Post-exposure Prophylaxis</t>
  </si>
  <si>
    <t>CORIPREV-LR</t>
  </si>
  <si>
    <t>Darrell Tan, MD FRCPC PhD;Attia Qamar, BEng</t>
  </si>
  <si>
    <t>;Attia.Qamar@unityhealth.to</t>
  </si>
  <si>
    <t>;416-864-6060</t>
  </si>
  <si>
    <t>St. Michael's Hospital, Toronto;</t>
  </si>
  <si>
    <t>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t>
  </si>
  <si>
    <t>Microbiologic evidence of infection</t>
  </si>
  <si>
    <t>A National Collaborative Multicenter Phase II Study for Potential Efficacy of Convalescent Plasma to Treat Severe COVID-19 and Patients at High Risk of Developing Severe COVID-19</t>
  </si>
  <si>
    <t>Other: convalescent plasma from recovered COVID 19 donor</t>
  </si>
  <si>
    <t>https://clinicaltrials.gov/show/NCT04347681</t>
  </si>
  <si>
    <t>Potential Efficacy of Convalescent Plasma to Treat Severe COVID-19 and Patients at High Risk of Developing Severe COVID-19</t>
  </si>
  <si>
    <t>NCT04347681</t>
  </si>
  <si>
    <t>King Fahad Specialist Hospital Dammam</t>
  </si>
  <si>
    <t>Convalescent Plasma for COVID 19</t>
  </si>
  <si>
    <t>Hani Al-Hashmi, MD;Hani AL-Hashmi, MD</t>
  </si>
  <si>
    <t>;hanih.hashmi@kfsh.med.sa</t>
  </si>
  <si>
    <t>;00966564773377</t>
  </si>
  <si>
    <t>King Fahad Specialist Hospital;</t>
  </si>
  <si>
    <t>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1. 18 or older_x000D_&lt;br&gt;_x000D_&lt;br&gt;               2. Patient with COVID 19 confirmed as per case definition of CDC or MOH/Waqayah_x000D_&lt;br&gt;_x000D_&lt;br&gt;               3. Must have been requiring ICU care or severe or immediately life-threatening care:_x000D_&lt;br&gt;_x000D_&lt;br&gt;             i. Patient requiring ICU admission. ii.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 or the MOH_x000D_&lt;br&gt;                  updated recovery protocol 15.20.22.23_x000D_&lt;br&gt;_x000D_&lt;br&gt;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donate._x000D_&lt;br&gt;_x000D_&lt;br&gt;               2. Multiparous or pregnant females._x000D_&lt;br&gt;</t>
  </si>
  <si>
    <t>ICU length of stay;Safety of convalescent plasma &amp; Serious adverse reactions.</t>
  </si>
  <si>
    <t>Convalescent Plasma in the Treatment of COVID 19</t>
  </si>
  <si>
    <t>https://clinicaltrials.gov/show/NCT04343261</t>
  </si>
  <si>
    <t>NCT04343261</t>
  </si>
  <si>
    <t>Saint Francis Care</t>
  </si>
  <si>
    <t>Severe Acute Respiratory Syndrome Coronavirus 2 (SARS-CoV-2);COVID;Coronavirus</t>
  </si>
  <si>
    <t>Latha Dulipsingh, MD</t>
  </si>
  <si>
    <t>Saint Francis Hospital and Medical Centerr/Trinity Health Of New England</t>
  </si>
  <si>
    <t>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t>
  </si>
  <si>
    <t>Mortality;Viral Load;Serum Antibody Titers</t>
  </si>
  <si>
    <t>https://clinicaltrials.gov/ct2/show/results/NCT04343261</t>
  </si>
  <si>
    <t>Phase II Study of Low Dose Pulmonary Irradiation in Patients With COVID-19 Infection of Bad Prognosis</t>
  </si>
  <si>
    <t>Radiation: Lung Low Dose Radiation</t>
  </si>
  <si>
    <t>https://clinicaltrials.gov/show/NCT04414293</t>
  </si>
  <si>
    <t>Low Dose Pulmonary Irradiation in Patients With COVID-19 Infection of Bad Prognosis</t>
  </si>
  <si>
    <t>NCT04414293</t>
  </si>
  <si>
    <t>Hospital Provincial de Castellon</t>
  </si>
  <si>
    <t>COVRTE-19</t>
  </si>
  <si>
    <t>Carlos Ferrer Albiach, MD;Francisco Garcia Pi√±√≥n, MSc</t>
  </si>
  <si>
    <t>;francisco.garpi@hospitalprovincial.es</t>
  </si>
  <si>
    <t>;964354458</t>
  </si>
  <si>
    <t>Hospital Provincial de Castellon;</t>
  </si>
  <si>
    <t>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t>
  </si>
  <si>
    <t>blood oxygen saturation level;Torax X-ray</t>
  </si>
  <si>
    <t>Exploratory examination of Efficacy and safety of functional food included 5-aminolevulinic phosphoric acid/sodium ferrous citrate on COVID-19</t>
  </si>
  <si>
    <t>Administration of 5-ALA/SFC</t>
  </si>
  <si>
    <t>https://jrct.niph.go.jp/latest-detail/jRCTs071200048</t>
  </si>
  <si>
    <t>JPRN-jRCTs071200048</t>
  </si>
  <si>
    <t>Izumikawa Koichi</t>
  </si>
  <si>
    <t>COVID-19 &lt;br&gt;COVID-19</t>
  </si>
  <si>
    <t>Takeshi</t>
  </si>
  <si>
    <t>Tanaka</t>
  </si>
  <si>
    <t>1-7-1, Sakamoto, Nagasaki-shi,Nagasaki, Japan</t>
  </si>
  <si>
    <t>ttakeshi@nagasaki-u.ac.jp</t>
  </si>
  <si>
    <t>Nagasaki University Hospital</t>
  </si>
  <si>
    <t>Inclusion criteria: 1: 20 years old or older at the time of informed consent&lt;br&gt;2:gender:both&lt;br&gt;3:inpatient and outpatient&lt;br&gt;4:Confirmed infection with SARS-Cov-2&lt;br&gt;5:Patient with mild or moderate patients with COVID-19 according to Clinical Management of Patients with COVID-19, a guide for front-line healthcare workers version3.0&lt;br&gt;6:can provide signed informed consent</t>
  </si>
  <si>
    <t>Exclusion criteria: 1: asymptomatic or severe SARS-CoV-2 positive patients&lt;br&gt;2: Known history of porphyria, hemochromatosis or Viral hepatitis&lt;br&gt;3: Patients with serious renal, hepatic, or cardiac disease etc.&lt;br&gt;4: Patients who have lung disease that potentially become severe COVID-19 and who have poorly controlled hypertension and diabetes mellitus&lt;br&gt;5:  Pregnant or possibly pregnant women, lactating women, and women who desire to become pregnant during the study period &lt;br&gt;6:Patients participating in other clinical (human) trials&lt;br&gt;7:Patients who have photosensitivity&lt;br&gt;8:Patients who have alcoholism or severe mental disorder&lt;br&gt;9:Demonstrate hypersensitivity to 5-aminolevulinic phosphoric acid or sodium ferrous citrate&lt;br&gt;10:Other patients judged to be inappropriate for the study by the attending physician</t>
  </si>
  <si>
    <t>Changes in SARS-CoV-2 viral load, changes in clinical symptom and safety of 5-ALA/SFC</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</si>
  <si>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</si>
  <si>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http://www.ctri.nic.in/Clinicaltrials/pmaindet2.php?trialid=44478</t>
  </si>
  <si>
    <t>Effect of convalescent plasma in COVID-19 patients</t>
  </si>
  <si>
    <t>CTRI/2020/06/025803</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</si>
  <si>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</si>
  <si>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</si>
  <si>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</si>
  <si>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efficacy of convalescent plasma in severe COVID 19 patients in time to clinical improvement (Clinical improvement: Reduction of two points in ordinal scale or live discharge from the intensive care unit, whichever is earlier) &lt;br/ &gt;&lt;br&gt;Timepoint: Day 28</t>
  </si>
  <si>
    <t>Can a Sinus Rinse and Mouth Wash Reduce Viral Load in COVID-19 Positive Individuals and Their Co-residents?</t>
  </si>
  <si>
    <t>Drug: Povidone-Iodine;Drug: Normal saline</t>
  </si>
  <si>
    <t>https://clinicaltrials.gov/show/NCT04393792</t>
  </si>
  <si>
    <t>SINUS WASH Pilot Study in Adults Testing Positive for COVID-19</t>
  </si>
  <si>
    <t>NCT04393792</t>
  </si>
  <si>
    <t>Hampshire Hospitals NHS Foundation Trust</t>
  </si>
  <si>
    <t>Afroze Khan, MBBS MRCS;Afroze Khan, MBBS MRCS;Afroze Khan, MBBS MRCS</t>
  </si>
  <si>
    <t>;Afroze.Khan@nhs.net;</t>
  </si>
  <si>
    <t>;+447885903693;</t>
  </si>
  <si>
    <t>Hampshire Hospitals NHS Foundation Trust;</t>
  </si>
  <si>
    <t>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t>
  </si>
  <si>
    <t>Change in viral load in the oral and nasopharyngeal cavity</t>
  </si>
  <si>
    <t>A Clinical Trial to Evaluate the Safety and Efficacy of Mycobacterium W in Critically Ill Patients Suffering From COVID 19 Infection</t>
  </si>
  <si>
    <t>Drug: Suspension of heat killed (autoclaved) Mycobacterium w;Drug: Standard therapy of COVID-19</t>
  </si>
  <si>
    <t>https://clinicaltrials.gov/show/NCT04347174</t>
  </si>
  <si>
    <t>NCT04347174</t>
  </si>
  <si>
    <t>Anil Avhad, MBBS;Nomita Bhandari, MD;Sanjay Patel, MBBS</t>
  </si>
  <si>
    <t>;;sanjay.p@cadilapharma.co.in</t>
  </si>
  <si>
    <t>;;+912714221481</t>
  </si>
  <si>
    <t>Cadila Pharmaceuticals Limited;Cadila Pharmaceuticals Limited;</t>
  </si>
  <si>
    <t>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</si>
  <si>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</si>
  <si>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Radiation Eliminates Storming Cytokines and Unchecked Edema as a 1-Day Treatment for COVID-19 (RESCUE 1-19): A Randomized Phase III of Best Supportive Care +/- Whole Lung Low-Dose Radiation Therapy in Hospitalized Patients</t>
  </si>
  <si>
    <t>Other: Best Practice;Radiation: Low Dose Radiation Therapy</t>
  </si>
  <si>
    <t>https://clinicaltrials.gov/show/NCT04433949</t>
  </si>
  <si>
    <t>Best Supportive Care With or Without Low Dose Whole Lung Radiation Therapy for the Treatment of COVID-19</t>
  </si>
  <si>
    <t>NCT04433949</t>
  </si>
  <si>
    <t>Pneumonia;Severe Acute Respiratory Syndrome;Symptomatic COVID-19 Infection Laboratory-Confirmed</t>
  </si>
  <si>
    <t>RESCUE1-19</t>
  </si>
  <si>
    <t>Mohammad K Khan, MD, PhD;Mohammad K Khan, MD, PhD;Allyson Anderson</t>
  </si>
  <si>
    <t>;drkhurram2000@gmail.com;allyson.anderson@emory.edu</t>
  </si>
  <si>
    <t>;404-778-3473;404-251-2854</t>
  </si>
  <si>
    <t>Emory University Hospital/Winship Cancer Institute;</t>
  </si>
  <si>
    <t>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t>
  </si>
  <si>
    <t>Phase I trial on safety and tolerability of bone-marrow derived mesenchymal stromal cells (MSC) for deteriorating COVID-19 pneumonia</t>
  </si>
  <si>
    <t>Allogeneic, bone marrow derived, culture expanded mesenchymal stromal cells&lt;br&gt;Dose: 2 x 10^6 cells/kg patient weight&lt;br&gt;Duration: day 0 and day 3&lt;br&gt;Mode: intravenous administration&lt;br&gt;Administered by: respiratory physcian&lt;br&gt;Intervention recorded in patient charts, on product infusion records and in product tracking records.</t>
  </si>
  <si>
    <t>https://anzctr.org.au/ACTRN12620000840987.aspx</t>
  </si>
  <si>
    <t>Mesenchymal stromal cell (MSC) therapy for COVID-19 pneumonia</t>
  </si>
  <si>
    <t>ACTRN12620000840987</t>
  </si>
  <si>
    <t>Royal Perth Hospital Cell &amp; Tissue Therapies WA</t>
  </si>
  <si>
    <t>COVID-19 pneumonia; &lt;br&gt;COVID-19 pneumonia;Respiratory - Other respiratory disorders / diseases;Infection - Studies of infection and infectious agents</t>
  </si>
  <si>
    <t>Inclusion criteria: Confirmed bi-lateral pneumonia on chest X-ray_x000D_&lt;br&gt;Confirmed COVID-19 infection_x000D_&lt;br&gt;Worsening hypoxia with an increasing oxygen requirement by 2L/min (Hudson mask or nasal prongs) to maintain SaO2&gt;92%, measured on 2 occasions over &gt;2 hours or requiring more than 4L/min to maintain SaO2&gt;92% with no history suggestive of chronic hypoxia._x000D_&lt;br&gt;Planned for active treatment with goals of care category A, B or C, including those not eligible for ICU transfer._x000D_&lt;br&gt;</t>
  </si>
  <si>
    <t>Exclusion criteria: Life expectancy &lt; 48 hours or GOPC D (palliation only)._x000D_&lt;br&gt;Any condition that in the opinion of the investigator may interfere with the safety of the patient or evaluation of study objectives._x000D_&lt;br&gt;Unable to provide consent._x000D_&lt;br&gt;Recent therapy within the last 3 months with immunomodulatory agents including monoclonal antibodies and anti-neoplastics._x000D_&lt;br&gt;Age &lt;18 years_x000D_&lt;br&gt;Enrolled in another interventional trial.</t>
  </si>
  <si>
    <t>Safety and tolerability of MSC infusions by adverse events recorded including:&lt;br&gt;Infusion toxicity related to MSC determined by clinical assessment. Clinical assessment includes monitoring of vital signs and physical examination&lt;br&gt;Hypersensitivity reactions determined by clinical assessment&lt;br&gt;Desaturation of oxygen level as measured by pulse oximeter, during or in the 4 hours after MSC infusion (defined by a drop in O2 saturation of 2% or a change to supplemental oxygen therapy)&lt;br&gt;Hypoxia requiring intubation within 2 hours of MSC infusion by clinical assessment[Day 0 and day 3 post infusion of MSC.&lt;br&gt;];Rate of secondary infection following study intervention as  assessed by microbial and infectious disease testing of blood and other samples and other assessments as indicated, and obtained from the clinical case record review.[Within 30 days post infusion];Safety by routine assessments and standard of care including:&lt;br&gt;Concomitant medications, therapies and procedures obtained from patient source notes and clinical care records&lt;br&gt;Physical examination&lt;br&gt;Full blood count including white cell differential and platelets, reticulocyte count&lt;br&gt;Biochemistry- urea, electrolytes, creatinine, liver function, lactate dehydrogenase, CRP, d-dimer[Day 3, 7, 14, 30 and 90 following study intervention]</t>
  </si>
  <si>
    <t>Investigation of the effect of  Lactocare¬Æ synbiotic on the prevention of COVID-19 infection in the staff of emergency department</t>
  </si>
  <si>
    <t>Intervention 1: Intervention group: In this group, patients will receive a Lactocare¬Æ synbiotice capsule daily for a month. Intervention 2: Control group: Patients in this group will receive a capsule as placebo (with the same shape, smell, design and color) containing no probiotic daily for one month.</t>
  </si>
  <si>
    <t>http://en.irct.ir/trial/49670</t>
  </si>
  <si>
    <t>The effect of  Lactocare¬Æ synbiotic on the prevention of COVID-19 infection in the staff of emergency department</t>
  </si>
  <si>
    <t>IRCT20101020004976N6</t>
  </si>
  <si>
    <t>Randomization: Randomized, Blinding: Double blinded, Placebo: Used, Assignment: Parallel, Purpose: Prevention, Randomization description: Simple randomization with table of random numbers available at ''www.randomization.com'' website will be used. Numbers will be placed in sealed envelopes and each envelope is assigned to one participant placing them in one of the two groups, Blinding description: In this study, participants are not aware of the type of treatment and the intervention. Also, outcome assessors are unaware of the grouping. Patients in the control group receive placebo drug.</t>
  </si>
  <si>
    <t>COVID-19 disease. &lt;br&gt;Coronavirus infection, unspecified;U07.1</t>
  </si>
  <si>
    <t>Hamid Ahanchian</t>
  </si>
  <si>
    <t>Ghaem hospital, Ahmad Abad blvd</t>
  </si>
  <si>
    <t>ahanchianh@mums.ac.ir</t>
  </si>
  <si>
    <t>+98 51 3801 2469</t>
  </si>
  <si>
    <t>Inclusion criteria: Being a member of the personnel (including physicians and nurses) of the emergency department of Imam Reza hospital&lt;br&gt;Active presence in the wards where patients with COVID-19 are hospitalized</t>
  </si>
  <si>
    <t>Exclusion criteria: History of clinical or laboratory diagnosis with COVID-19</t>
  </si>
  <si>
    <t>Fever. Timepoint: Before during and after treatment. Method of measurement: Thermometer.;Findings of CT scan and  CXR. Timepoint: After treatment. Method of measurement: CT scan and CXR machines.;Number of lymphocytes. Timepoint: Before and after treatment. Method of measurement: Biochemical tests.;WBC. Timepoint: Before and after treatment. Method of measurement: Biochemical tests.;Infection by COVID-19. Timepoint: Before treatment, during treatment if symptoms appear and at the end of treatment. Method of measurement: PCR and antibody tests.;Cough and sore throat. Timepoint: Before, during and after treatment. Method of measurement: Clinical observations.;Nausea, vomiting and diarrhea. Timepoint: Before, during and after treatment. Method of measurement: Clinical observations.</t>
  </si>
  <si>
    <t>Study of Morphological, Spectral and Metabolic Manifestations of Neurological Complications in Covid-19 Patients</t>
  </si>
  <si>
    <t>Other: Magnetic Resonance Spectroscopy (MRS).</t>
  </si>
  <si>
    <t>https://clinicaltrials.gov/show/NCT04546737</t>
  </si>
  <si>
    <t>NCT04546737</t>
  </si>
  <si>
    <t>Allocation: Non-Randomized. Intervention model: Single Group Assignment. Primary purpose: Other. Masking: None (Open Label).</t>
  </si>
  <si>
    <t>Covid19;Neurological Manifestations;Brain Damage</t>
  </si>
  <si>
    <t>NSpectroCovid</t>
  </si>
  <si>
    <t>Jean-Marc CONSTANS, Pr;Jean-Marc Constans, Pr</t>
  </si>
  <si>
    <t>constans.jean-marc@chu-amiens.fr;constans.jean-marc@chu-amiens.fr</t>
  </si>
  <si>
    <t>(33)32266087511;03.22.6608.75.11</t>
  </si>
  <si>
    <t>_x000D_&lt;br&gt;        Inclusion Criteria:_x000D_&lt;br&gt;_x000D_&lt;br&gt;          -  Major COVID-19 patient (=18 years old)_x000D_&lt;br&gt;_x000D_&lt;br&gt;          -  COVID-19 patient presenting at least one the neurological manifestations:_x000D_&lt;br&gt;_x000D_&lt;br&gt;        anosmia, ageusia, periorbital pain, dizziness, fatigue, moderate headache, moderate memory_x000D_&lt;br&gt;        and behavioral disorders._x000D_&lt;br&gt;_x000D_&lt;br&gt;          -  Patient who have signed an informed consent form for the study_x000D_&lt;br&gt;_x000D_&lt;br&gt;        Exclusion Criteria:_x000D_&lt;br&gt;_x000D_&lt;br&gt;          -  Patient under guardianship or curators or under judicial protection_x000D_&lt;br&gt;_x000D_&lt;br&gt;          -  Pregnant and breastfeeding women_x000D_&lt;br&gt;</t>
  </si>
  <si>
    <t>Variation from baseline of MRI radiological semiology in COVID-19 patients</t>
  </si>
  <si>
    <t>PROVING THE EFFICACY OF HOMOEOPATHIC TREATMENT IN PREVENTION AND CURE OF COVID 19</t>
  </si>
  <si>
    <t>Intervention1: ARSENIC ALBUM 30: HOMOEOPATHIC MEDICINE ARSENIC ALBUM IN POTNTISED FORM OF 30 CENTICIMAL POTENCY OD DAILY FOR 3 DAYS&lt;br&gt;Control Intervention1: NOT APPLICABLE: NOT APPLICABLE&lt;br&gt;</t>
  </si>
  <si>
    <t>http://www.ctri.nic.in/Clinicaltrials/pmaindet2.php?trialid=43313</t>
  </si>
  <si>
    <t>A CLINICAL TRIAL TO STUDY THE EFFICACY OF HOMOEOPATHIC MEDICINE IN PREVENTION AND CURE OF CORONA VIRUS DISEASE 19</t>
  </si>
  <si>
    <t>CTRI/2020/05/025049</t>
  </si>
  <si>
    <t>Cluster Randomized Trial
  Method of generating randomization sequence:Computer generated randomization  Method of allocation concealment:Centralized  Blinding and masking:Open Label</t>
  </si>
  <si>
    <t>SAI NIDAN HOMOEOPATHY CLINIC</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</si>
  <si>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</si>
  <si>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</si>
  <si>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</si>
  <si>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</si>
  <si>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</si>
  <si>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Primary endpoint of this trial will be measured in terms of clinically recovered cases (covid 19 negative)or deathTimepoint: 1 MONTH</t>
  </si>
  <si>
    <t>A Phase 1/2 Randomized, Placebo-Controlled Trial of ACT-20 in Patients With Severe COVID-19 Pneumonia</t>
  </si>
  <si>
    <t>Biological: ACT-20-MSC;Biological: ACT-20-CM;Biological: Placebo</t>
  </si>
  <si>
    <t>https://clinicaltrials.gov/show/NCT04398303</t>
  </si>
  <si>
    <t>ACT-20 in Patients With Severe COVID-19 Pneumonia</t>
  </si>
  <si>
    <t>NCT04398303</t>
  </si>
  <si>
    <t>Aspire Health Science</t>
  </si>
  <si>
    <t>Laura Fairbairn</t>
  </si>
  <si>
    <t>regulatory@aspire2cure.com</t>
  </si>
  <si>
    <t>403-921-5854</t>
  </si>
  <si>
    <t>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t>
  </si>
  <si>
    <t>Mortality at day 30</t>
  </si>
  <si>
    <t>Efficacy of Hydroxychloroquine (HCQ) as Post Exposure Prophylaxis (PEP) for Prevention of COVID-19 in Asymptomatic Individual at Risk for SARS-CoV-2 Infection-A Open Level Control Clinical Trial</t>
  </si>
  <si>
    <t>Drug: HCQ;Other: Standard therapy</t>
  </si>
  <si>
    <t>https://clinicaltrials.gov/show/NCT04408456</t>
  </si>
  <si>
    <t>Efficacy of Hydroxychloroquine (HCQ) as Post Exposure Prophylaxis (PEP) for Prevention of COVID-19</t>
  </si>
  <si>
    <t>NCT04408456</t>
  </si>
  <si>
    <t>PEP-CQ</t>
  </si>
  <si>
    <t>Deba P Dhibar, MD</t>
  </si>
  <si>
    <t>PGIMER, Chandigarh, India</t>
  </si>
  <si>
    <t>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t>
  </si>
  <si>
    <t>Incidence confirmed case of COVID-19;Incidence of probable case of COVID-19</t>
  </si>
  <si>
    <t>Mesenchymal Stem Cells for the Treatment of Severe Acute Respiratory Distress Syndrome Due to COVID-19. Pilot Study</t>
  </si>
  <si>
    <t>Biological: Infusion IV of Mesenchymal Stem cells</t>
  </si>
  <si>
    <t>https://clinicaltrials.gov/show/NCT04416139</t>
  </si>
  <si>
    <t>Mesenchymal Stem Cell for Acute Respiratory Distress Syndrome Due for COVID-19</t>
  </si>
  <si>
    <t>NCT04416139</t>
  </si>
  <si>
    <t>Martin Iglesias, MD;Martin Iglesias, MD</t>
  </si>
  <si>
    <t>iglesias@drmartiniglesias.com;iglesias@drmartiniglesias.com</t>
  </si>
  <si>
    <t>+1 52 55 5580097509;+1 52 555580097509</t>
  </si>
  <si>
    <t>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t>
  </si>
  <si>
    <t>Functional Respiratory changes: PaO2 / FiO2 ratio;Clinical cardiac changes: Heart rate per minute;Clinical Respiratory Changes: Respiratory rate per minute;Changes in body temperature</t>
  </si>
  <si>
    <t>A Multicenter, Randomized, Double-blinded Placebo-controlled Study of Recombinant Interleukin-7 (CYT107) for Immune Restoration of Hospitalized Lymphopenic Patients With Coronavirus COVID-19 Infection. US Infectious Cohort</t>
  </si>
  <si>
    <t>https://clinicaltrials.gov/show/NCT04442178</t>
  </si>
  <si>
    <t>InterLeukin-7 to Improve Clinical Outcomes in Lymphopenic pAtients With COVID-19 Infection ( ILIAD-7-US-I )</t>
  </si>
  <si>
    <t>NCT04442178</t>
  </si>
  <si>
    <t>ILIAD-7-US-I</t>
  </si>
  <si>
    <t>Richard Hotchkiss, MD PhD;Michel Morre, DVM</t>
  </si>
  <si>
    <t>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t>
  </si>
  <si>
    <t>Direct Income SupporT and Advice Negating Spread of Epidemic COVID-19: a Randomized Controlled Trial (DISTANSE COVID-19 RCT)</t>
  </si>
  <si>
    <t>Other: Cash transfer</t>
  </si>
  <si>
    <t>https://clinicaltrials.gov/show/NCT04359264</t>
  </si>
  <si>
    <t>Direct Income SupporT and Advice Negating Spread of Epidemic COVID-19: a Randomized Controlled Trial</t>
  </si>
  <si>
    <t>NCT04359264</t>
  </si>
  <si>
    <t>DISTANSE COVID</t>
  </si>
  <si>
    <t>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t>
  </si>
  <si>
    <t>Symptoms consisent with COVID-19</t>
  </si>
  <si>
    <t>Multi-Center, Randomized, Double-Blind, Placebo-Controlled Study of Bucillamine in Patients With Mild-Moderate COVID-19</t>
  </si>
  <si>
    <t>Drug: Bucillamine;Drug: Placebo;Drug: Bucillamine</t>
  </si>
  <si>
    <t>https://clinicaltrials.gov/show/NCT04504734</t>
  </si>
  <si>
    <t>Bucillamine in Treatment of Patients With COVID-19</t>
  </si>
  <si>
    <t>NCT04504734</t>
  </si>
  <si>
    <t>Revive Therapeutics, Ltd.</t>
  </si>
  <si>
    <t>_x000D_&lt;br&gt;        Inclusion Criteria:_x000D_&lt;br&gt;_x000D_&lt;br&gt;          -  Is within 72 hours from onset of symptoms consistent with COVID 19 at time of study_x000D_&lt;br&gt;             enrollment_x000D_&lt;br&gt;_x000D_&lt;br&gt;          -  Has at least 2 of the following: fever (oral temperature =38¬∞C), cough, shortness of_x000D_&lt;br&gt;             breath, chest x ray changes consistent with COVID-19 at time of screening_x000D_&lt;br&gt;_x000D_&lt;br&gt;          -  Has peripheral capillary oxygen saturation (SpO2) =94 by pulse oximetry at time of_x000D_&lt;br&gt;             screening_x000D_&lt;br&gt;_x000D_&lt;br&gt;          -  Has either a laboratory-confirmed SARS-CoV-2 infection as determined by FDA-approved_x000D_&lt;br&gt;             rapid diagnostic (e.g., PCR) assay_x000D_&lt;br&gt;_x000D_&lt;br&gt;          -  Has a score of = 2 on the 8-category NIAID ordinal scale at time of screening_x000D_&lt;br&gt;_x000D_&lt;br&gt;          -  Agrees to the collection of blood and urine samples, nasopharyngeal (NP) swabs, and_x000D_&lt;br&gt;             non-invasive oxygen monitoring (via pulse oximeter) per protocol_x000D_&lt;br&gt;_x000D_&lt;br&gt;          -  Patient (or their legally authorized representative) is willing and able to provide_x000D_&lt;br&gt;             written informed consent prior to performing study procedures_x000D_&lt;br&gt;_x000D_&lt;br&gt;          -  Understands and agrees to comply with planned study procedures_x000D_&lt;br&gt;_x000D_&lt;br&gt;          -  Women of childbearing potential must agree to either abstinence or use at least 1_x000D_&lt;br&gt;             primary form of contraception not including hormonal contraception from the time of_x000D_&lt;br&gt;             screening through Day 29 following randomization. All subjects of childbearing_x000D_&lt;br&gt;             potential, including males with partners of childbearing potential, must use highly_x000D_&lt;br&gt;             effective methods of birth control defined as those, alone or in combination, that_x000D_&lt;br&gt;             result in a low failure rate (i.e., less than 1 percent per year) when used_x000D_&lt;br&gt;             consistently and correctly. Abstinence is NOT an acceptable method of contraception_x000D_&lt;br&gt;             UNLESS it is the subject's normal practice._x000D_&lt;br&gt;_x000D_&lt;br&gt;        Exclusion Criteria:_x000D_&lt;br&gt;_x000D_&lt;br&gt;          -  Prior history of, or considered to be at risk for, agranulocytosis, nephropathy, liver_x000D_&lt;br&gt;             disease, or interstitial pneumonia_x000D_&lt;br&gt;_x000D_&lt;br&gt;          -  Serious hepatic disorder (Child-Pugh scores B or C) or alanine transaminase (ALT) or_x000D_&lt;br&gt;             aspartate transaminase (AST) &gt; 5 times the upper limit of normal (ULN) at screening_x000D_&lt;br&gt;_x000D_&lt;br&gt;          -  Chronic kidney disease (CKD) National Kidney Foundation (NKF) stages 3B - 5 chronic_x000D_&lt;br&gt;             renal dysfunction (estimated glomerular filtration rate [eGFR] &lt;45 mL/min/1.73m2_x000D_&lt;br&gt;             according to Cockcroft Gault formula)_x000D_&lt;br&gt;_x000D_&lt;br&gt;          -  Proteinuria = 1+ or = 30 mg on dipstick urinalysis that is confirmed on repeat_x000D_&lt;br&gt;             assessment within 24 hours_x000D_&lt;br&gt;_x000D_&lt;br&gt;          -  Serum BUN = 2 √ó ULN or Cr = 2 √ó ULN_x000D_&lt;br&gt;_x000D_&lt;br&gt;          -  Leukopenia with absolute granulocyte count &lt; 1500/¬µL_x000D_&lt;br&gt;_x000D_&lt;br&gt;          -  History of positive Human Immunodeficiency virus (HIV) test or organ transplant_x000D_&lt;br&gt;_x000D_&lt;br&gt;          -  Receipt of cancer chemotherapy or immunomodulatory drugs including (but not limited_x000D_&lt;br&gt;             to) biologics such as anti-CD20, anti-TNF, anti-IL6; alkylating agents (e.g.,_x000D_&lt;br&gt;             cyclophosphamide); antimetabolites (e.g., azathioprine); or chronic corticosteroid use_x000D_&lt;br&gt;             equivalent to prednisone &gt;10 gm/day, during preceding 2 months_x000D_&lt;br&gt;_x000D_&lt;br&gt;          -  Confirmed positive for influenza at screening_x000D_&lt;br&gt;_x000D_&lt;br&gt;          -  Confirmed positive for respiratory syncytial virus (RSV) at screening_x000D_&lt;br&gt;_x000D_&lt;br&gt;          -  Pregnant or breastfeeding_x000D_&lt;br&gt;_x000D_&lt;br&gt;          -  Current use of, or known allergy to bucillamine or penicillamine (e.g., for Wilson's_x000D_&lt;br&gt;             disease, rheumatoid arthritis)_x000D_&lt;br&gt;_x000D_&lt;br&gt;          -  Current participation in any other clinical trial of an experimental treatment_x000D_&lt;br&gt;_x000D_&lt;br&gt;          -  Receipt of any experimental treatment for COVID-19 (herbal/homeopathic, off-label,_x000D_&lt;br&gt;             compassionate use, or trial related) within the 30 days prior to screening_x000D_&lt;br&gt;</t>
  </si>
  <si>
    <t>Efficacy: Frequency of hospitalization or death</t>
  </si>
  <si>
    <t>Drug: RhACE2 APN01;Drug: Physiological saline solution</t>
  </si>
  <si>
    <t>https://clinicaltrials.gov/show/NCT04335136</t>
  </si>
  <si>
    <t>NCT04335136</t>
  </si>
  <si>
    <t>Apeiron Biologics</t>
  </si>
  <si>
    <t>Austria;Denmark;Germany;Russian Federation;United Kingdom;Austria;Denmark;Germany;Russian Federation;United Kingdom;United States</t>
  </si>
  <si>
    <t>APN01-COVID-19</t>
  </si>
  <si>
    <t>Henning Bundgaard, MD.;Sonja H√∂ller, Dr.</t>
  </si>
  <si>
    <t>;sonja.hoeller@apeiron-biologics.com</t>
  </si>
  <si>
    <t>;43 1 865 65 77 128</t>
  </si>
  <si>
    <t>Cap. Region's Unit of Inherited Cardiac Diseases, Faculty Health&amp;Medical;</t>
  </si>
  <si>
    <t>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t>
  </si>
  <si>
    <t>All Cause-death or invasive mechanical ventilation</t>
  </si>
  <si>
    <t>Convalescent Plasma for Patients With COVID-19: A Pilot Study</t>
  </si>
  <si>
    <t>Drug: Plasma</t>
  </si>
  <si>
    <t>https://clinicaltrials.gov/show/NCT04332380</t>
  </si>
  <si>
    <t>NCT04332380</t>
  </si>
  <si>
    <t>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t>
  </si>
  <si>
    <t>Change in Viral Load;Change in Immunoglobulin M COVID-19 antibodies Titers;Change in Immunoglobulin G COVID-19 antibodies Titers</t>
  </si>
  <si>
    <t>A study on the prevalence of infection in dental institutions by measuring the antibody titer to COVID-19 of the staff members of Kanagawa Dental College Medical Center - A study on the prevalence of infection in dental institutions by measuring the antibody titer to COVID-19 of the staff members of Kanagawa Dental College Medical Center</t>
  </si>
  <si>
    <t>The collected saliva is treated with a treatment solution, and the COVID-19 PCR test is performed.Detect IgG and IgM by immunochromatography using a small blood sample collected from the fingertip.Saliva is collected with a saliva collection tube and IgA antibody level is analyzed by ELISA</t>
  </si>
  <si>
    <t>https://upload.umin.ac.jp/cgi-open-bin/ctr_e/ctr_view.cgi?recptno=R000046461</t>
  </si>
  <si>
    <t>A study on the prevalence of infection in dental institutions by measuring the antibody titer to COVID-19 of the staff members of Kanagawa Dental College Medical Center</t>
  </si>
  <si>
    <t>JPRN-UMIN000040733</t>
  </si>
  <si>
    <t>Kanagawa Dental University</t>
  </si>
  <si>
    <t>80years-old</t>
  </si>
  <si>
    <t>Keisuke</t>
  </si>
  <si>
    <t>Handa</t>
  </si>
  <si>
    <t>82 Inaoka-cho, Yokosuka, Kanagawa</t>
  </si>
  <si>
    <t>handa@kdu.ac.jp</t>
  </si>
  <si>
    <t>046-822-8840</t>
  </si>
  <si>
    <t>Graduate School of Dentistry, Kanagawa Dental University Department of Oral Science</t>
  </si>
  <si>
    <t>Exclusion criteria: Hospital worker COVID-19 PCR test positive</t>
  </si>
  <si>
    <t>Examine the presence of IgG and IgM in adaptive immunity  and IgA in innate immunity against COVID-19.</t>
  </si>
  <si>
    <t>Ayurvedic Management of asymptomatic &amp; mild symptomatic covid 19 patients - A clinical and laboratory assesment - AMC19</t>
  </si>
  <si>
    <t>Intervention1: Ayurveda Intervension &lt;br&gt;Bharangyadi kashayam,Sudharshanavati,Guduchi paaneeyam,Thaleesadi choornam for 21 days: 1.Bharangyadi kashayam  Dose- 50ml with warm water before food&lt;br&gt;2.Sudharshanavati   Dose -2 tab twice daily after food with warm water&lt;br&gt;3.Guduchi paaneeyam  Dose √¢?? Whole day in place of water whenever patient feels thirsty&lt;br&gt;4.Thaleesadi choornam Dose-5gms mixed with honey and taken frequently in case of mild symptoms.&lt;br&gt;For 21 days&lt;br&gt;&lt;br&gt;Control Intervention1: Group B&lt;br&gt;Control Group: Standard of care therapies as per the latest guidelines released by ICMR&lt;br&gt;Control Intervention2: Control Group&lt;br&gt;Standard treatment as per ICMR guidelines: Standard of care therapies as per the latest guidelines released by ICMR and Tamilnadu government.&lt;br&gt;</t>
  </si>
  <si>
    <t>http://www.ctri.nic.in/Clinicaltrials/pmaindet2.php?trialid=46950</t>
  </si>
  <si>
    <t>Ayurvedic Management of Covid 19 patients</t>
  </si>
  <si>
    <t>CTRI/2020/09/027786</t>
  </si>
  <si>
    <t>Randomized, Parallel Group, Active Controlled Trial
  Method of generating randomization sequence:Adaptive randomization, such as minimization  Method of allocation concealment:Not Applicable  Blinding and masking:Not Applicable</t>
  </si>
  <si>
    <t>Principal Secretary Health and Family welfar Govt of Tamilnadu</t>
  </si>
  <si>
    <t>Dr Sunil Roy R</t>
  </si>
  <si>
    <t>Faculty Block,
Government Ayurveda Medical College and Hospital,
Kottar,
Nagercoil</t>
  </si>
  <si>
    <t>drrajumd@gmail.com</t>
  </si>
  <si>
    <t>Inclusion criteria: -COVID-19 positive as determined by RT-PCR or  &lt;br/ &gt;&lt;br&gt; other approved commercial or public health  &lt;br/ &gt;&lt;br&gt; assay &lt;br/ &gt;&lt;br&gt;-Informed consent for the study &lt;br/ &gt;&lt;br&gt;-Asymptomatic stage &lt;br/ &gt;&lt;br&gt;-mild stage (cough, fever) &lt;br/ &gt;&lt;br&gt;-Respiratory rate  &lt; 24 per minute and oxygen  &lt;br/ &gt;&lt;br&gt; saturation  &gt; 94% &lt;br/ &gt;&lt;br&gt;</t>
  </si>
  <si>
    <t>Exclusion criteria: -Participation in any other clinical trial of  &lt;br/ &gt;&lt;br&gt; an experimental treatment for COVID-19 &lt;br/ &gt;&lt;br&gt;-Patients with severe COVID-19 disease defined  &lt;br/ &gt;&lt;br&gt; as follows respiratory distress,oxygen  &lt;br/ &gt;&lt;br&gt; saturation at rest √¢?¬§94%,severe disease  &lt;br/ &gt;&lt;br&gt; complications. &lt;br/ &gt;&lt;br&gt; Pregnant women or women who are breastfeeding &lt;br/ &gt;&lt;br&gt;-Immunocompromised patients taking (presently  &lt;br/ &gt;&lt;br&gt; on immunosuppressant medication any time  &lt;br/ &gt;&lt;br&gt; during last 90 days)  &lt;br/ &gt;&lt;br&gt;-Diabetics with  &gt;9% HbA1c &lt;br/ &gt;&lt;br&gt;-Patients on antimicrobials, antibiotics,  &lt;br/ &gt;&lt;br&gt; antifungals during last 30 days &lt;br/ &gt;&lt;br&gt;-Patients with active malignancy &lt;br/ &gt;&lt;br&gt;-patients with bleeding disorders &lt;br/ &gt;&lt;br&gt;-Pandu (Hb &lt;7) &lt;br/ &gt;&lt;br&gt;</t>
  </si>
  <si>
    <t>To prevent covid19 postive cases in asymptomatic  &lt;br/ &gt;&lt;br&gt; and mild stages progressing into moderate and  &lt;br/ &gt;&lt;br&gt; severe stages assessed by clinical and laboratory  &lt;br/ &gt;&lt;br&gt; parameters and to find the time taken to  &lt;br/ &gt;&lt;br&gt; convert SARS√¢??CoV√¢??2 negative determined by RT-PCR.Timepoint: Participants will be provided with study medication orally for 21 days, with close follow-up on weekly basis. &lt;br/ &gt;&lt;br&gt;-Baseline &lt;br/ &gt;&lt;br&gt;-7th day  &lt;br/ &gt;&lt;br&gt;-14th day &lt;br/ &gt;&lt;br&gt;-21st day</t>
  </si>
  <si>
    <t>Investigational- Compassionate Use of Convalescent Plasma From COVID-19 Donors in Oncological and Non-Oncological Patients With Severity Criteria: FALP 001-2020 Trial (FALP-COVID)</t>
  </si>
  <si>
    <t>Biological: Convalescent Plasma from COVID-19 donors</t>
  </si>
  <si>
    <t>https://clinicaltrials.gov/show/NCT04384588</t>
  </si>
  <si>
    <t>COVID19-Convalescent Plasma for Treating Patients With Active Symptomatic COVID 19 Infection (FALP-COVID)</t>
  </si>
  <si>
    <t>NCT04384588</t>
  </si>
  <si>
    <t>Fundacion Arturo Lopez Perez</t>
  </si>
  <si>
    <t>COVID-19 Infection;Cancer Patients;General Population</t>
  </si>
  <si>
    <t>FALP-COVID</t>
  </si>
  <si>
    <t>Raimundo Gazitua, MD;Christian Caglevic, MD;Christian Caglevic, md</t>
  </si>
  <si>
    <t>;christian.caglevic@falp.org;christian.caglevic@falp.org</t>
  </si>
  <si>
    <t>;56981369487;</t>
  </si>
  <si>
    <t>Fundacion Arturo Lopez Perez;</t>
  </si>
  <si>
    <t>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t>
  </si>
  <si>
    <t>in-hospital mortality secondary to COVID-19 among patients treated with convalescent plasma;safety of the use of convalescent plasma drom COVID 19 donors</t>
  </si>
  <si>
    <t>A Phase I Double-blind, Placebo-controlled Study to Evaluate the Safety, Tolerability and Pharmacokinetics of AZD7442 in Healthy Adults</t>
  </si>
  <si>
    <t>Combination Product: AZD7442;Other: Placebo</t>
  </si>
  <si>
    <t>https://clinicaltrials.gov/show/NCT04507256</t>
  </si>
  <si>
    <t>AZD7442 - a Potential Combination Therapy for the Prevention and Treatment of COVID-19</t>
  </si>
  <si>
    <t>NCT04507256</t>
  </si>
  <si>
    <t>Muna Albayaty, MBChB, FFPM, MSc</t>
  </si>
  <si>
    <t>Parexel EPCU (London)</t>
  </si>
  <si>
    <t>_x000D_&lt;br&gt;        Inclusion Criteria:_x000D_&lt;br&gt;_x000D_&lt;br&gt;          -  Written informed consent and any locally required authorisation obtained from the_x000D_&lt;br&gt;             participant prior to performing any protocol-related procedures, including screening_x000D_&lt;br&gt;             evaluations._x000D_&lt;br&gt;_x000D_&lt;br&gt;          -  Negative SARS-CoV-2 qRT-PCR and/or serology tests prior to randomisation._x000D_&lt;br&gt;_x000D_&lt;br&gt;          -  Weight = 50 kg and = 110 kg at screening, including a BMI of = 18.0 to = 30.0 kg/m^2._x000D_&lt;br&gt;_x000D_&lt;br&gt;          -  Healthy by medical history, physical examination, and baseline safety laboratory_x000D_&lt;br&gt;             studies, according to the judgement of the PI._x000D_&lt;br&gt;_x000D_&lt;br&gt;          -  Electrocardiogram without clinically significant abnormalities at screening._x000D_&lt;br&gt;_x000D_&lt;br&gt;          -  Able to complete the Follow-up Period through Day 361._x000D_&lt;br&gt;_x000D_&lt;br&gt;          -  Females of childbearing potential who are sexually active with a non-sterilised male_x000D_&lt;br&gt;             partner must have used a highly effective method of contraception for at least 28 days_x000D_&lt;br&gt;             prior to dosing with IMP and must agree to continue using such precautions until the_x000D_&lt;br&gt;             Final Follow-up Visit. Periodic abstinence, the rhythm method, and the withdrawal_x000D_&lt;br&gt;             method are not acceptable methods of contraception._x000D_&lt;br&gt;_x000D_&lt;br&gt;        Exclusion Criteria:_x000D_&lt;br&gt;_x000D_&lt;br&gt;          -  Known hypersensitivity to any component of the IMP._x000D_&lt;br&gt;_x000D_&lt;br&gt;          -  History of allergic disease or reactions likely to be exacerbated by any component of_x000D_&lt;br&gt;             the IMP._x000D_&lt;br&gt;_x000D_&lt;br&gt;          -  Previous hypersensitivity, infusion-related reaction or severe adverse reaction_x000D_&lt;br&gt;             following administration of a mAbs._x000D_&lt;br&gt;_x000D_&lt;br&gt;          -  Acute (time-limited) illness, including fever above 37.5¬∞C (99.5 ¬∞F), on day prior to_x000D_&lt;br&gt;             or day of planned dosing; participants excluded for transient acute illness may be_x000D_&lt;br&gt;             dosed if illness resolves within the 27-day Screening Period or may be rescreened_x000D_&lt;br&gt;             once._x000D_&lt;br&gt;_x000D_&lt;br&gt;          -  Any drug therapy within 7 days prior to Day 1 (except contraceptives or a single use_x000D_&lt;br&gt;             of acetaminophen, aspirin, antihistamine, or combination over the counter (OTC)_x000D_&lt;br&gt;             product that contains acetaminophen with an antihistamine, or OTC nonsteroidal_x000D_&lt;br&gt;             anti-inflammatory agent at a dose equal to or lower than that recommended on the_x000D_&lt;br&gt;             package). Vitamins and other nutritional supplements that are not newly introduced,_x000D_&lt;br&gt;             ie, have been taken for at least 30 days prior to enrolment, are not exclusionary._x000D_&lt;br&gt;_x000D_&lt;br&gt;          -  Blood drawn in excess of a total of 450 mL (1 unit) for any reason within 2 months_x000D_&lt;br&gt;             prior to screening._x000D_&lt;br&gt;_x000D_&lt;br&gt;          -  Receipt of immunoglobulin or blood products within 6 months prior to screening._x000D_&lt;br&gt;_x000D_&lt;br&gt;          -  SARS CoV-2 or COVID-19:_x000D_&lt;br&gt;_x000D_&lt;br&gt;               -  Participants with any confirmed current or previous COVID-19 infection before_x000D_&lt;br&gt;                  randomisation._x000D_&lt;br&gt;_x000D_&lt;br&gt;               -  Participant has clinical signs and symptoms consistent with COVID-19, eg, fever,_x000D_&lt;br&gt;                  dry cough, dyspnoea, sore throat, fatigue or confirmed infection by appropriate_x000D_&lt;br&gt;                  laboratory test within the last 4 weeks prior to screening or on admission._x000D_&lt;br&gt;_x000D_&lt;br&gt;               -  Any prior receipt of investigational or licensed vaccine indicated for the_x000D_&lt;br&gt;                  prevention of SARS CoV-2 or COVID-19 or expected receipt during the period of_x000D_&lt;br&gt;                  study follow up._x000D_&lt;br&gt;_x000D_&lt;br&gt;          -  Receipt of any IMP in the preceding 90 days or expected receipt of IMP during the_x000D_&lt;br&gt;             period of study follow-up, or concurrent participation in another interventional_x000D_&lt;br&gt;             study._x000D_&lt;br&gt;_x000D_&lt;br&gt;          -  Previous receipt of a mAb within 6 months, or five antibody half lives (whichever is_x000D_&lt;br&gt;             longer), prior to study start._x000D_&lt;br&gt;_x000D_&lt;br&gt;          -  Immunodeficiency due to illness, including Human immunodeficiency virus (HIV)_x000D_&lt;br&gt;             infection, or due to drugs, including any course of glucocorticoid therapy exceeding 2_x000D_&lt;br&gt;             weeks of prednisone or equivalent at a dose of 20 mg daily or every other day within 6_x000D_&lt;br&gt;             months prior to screening. HIV testing must be negative at screening._x000D_&lt;br&gt;_x000D_&lt;br&gt;          -  Either history of active infection with hepatitis B or C or positive test for_x000D_&lt;br&gt;             hepatitis C or for hepatitis B surface antigen at screening._x000D_&lt;br&gt;_x000D_&lt;br&gt;          -  History of infection with SARS or MERS._x000D_&lt;br&gt;_x000D_&lt;br&gt;          -  Aspartate aminotransferase, ALT, or serum creatinine above the ULN; bilirubin and ALP_x000D_&lt;br&gt;             &gt;1.5 √ó ULN._x000D_&lt;br&gt;_x000D_&lt;br&gt;          -  Haemoglobin or platelet count below the LLN at screening. White blood cell or_x000D_&lt;br&gt;             neutrophil count outside normal references ranges._x000D_&lt;br&gt;_x000D_&lt;br&gt;          -  History of malignancy._x000D_&lt;br&gt;_x000D_&lt;br&gt;          -  Any laboratory value in the screening panel that, in the opinion of the PI, is_x000D_&lt;br&gt;             clinically significant or might confound analysis of study results._x000D_&lt;br&gt;_x000D_&lt;br&gt;          -  Pregnant or nursing female._x000D_&lt;br&gt;_x000D_&lt;br&gt;          -  History of alcohol or drug abuse within the past 2 years that, according to the PI,_x000D_&lt;br&gt;             might affect assessments of safety or ability of participant to comply with all study_x000D_&lt;br&gt;             requirements OR positive urine drug or alcohol screening._x000D_&lt;br&gt;_x000D_&lt;br&gt;          -  Any condition that, in the opinion of the PI, might compromise participant safety or_x000D_&lt;br&gt;             interfere with evaluation of the IMP or interpretation of participant safety or study_x000D_&lt;br&gt;             results._x000D_&lt;br&gt;_x000D_&lt;br&gt;          -  Employees of the sponsor, clinical study site, or any other individuals involved with_x000D_&lt;br&gt;             the conduct of the study, or immediate family members of such individuals._x000D_&lt;br&gt;_x000D_&lt;br&gt;          -  Absence of suitable veins for blood sampling (IM and IV cohorts) and administration of_x000D_&lt;br&gt;             IMP (IV cohorts)._x000D_&lt;br&gt;</t>
  </si>
  <si>
    <t>Number of participants with adverse events (AEs) and serious AEs</t>
  </si>
  <si>
    <t>CoV-Hep Study: Randomized and Paired Clinical Trial Comparing Regional Anticoagulation Modalities in Continuous Venous Venous Hemodialysis in Patients With COVID-19</t>
  </si>
  <si>
    <t>Drug: unfractionated Heparin</t>
  </si>
  <si>
    <t>https://clinicaltrials.gov/show/NCT04487990</t>
  </si>
  <si>
    <t>CoV-Hep Study: Regional Anticoagulation Modalities in Continuous Venous Venous Hemodialysis in Patients With COVID-19</t>
  </si>
  <si>
    <t>NCT04487990</t>
  </si>
  <si>
    <t>Acute Kidney Injury;Covid19</t>
  </si>
  <si>
    <t>Paulo Lins, MD;Camila Rodrigues, MD, PhD;Paulo Lins, MD;Paulo Lins, MD</t>
  </si>
  <si>
    <t>;;paulo.lins@hc.fm.usp.br;paulo.lins@hc.fm.usp.br</t>
  </si>
  <si>
    <t>;;+55.11.98279-2696;+5511982792696</t>
  </si>
  <si>
    <t>University of S√£o Paulo General Hospital;University of S√£o Paulo General Hospital;</t>
  </si>
  <si>
    <t>_x000D_&lt;br&gt;        Inclusion Criteria:_x000D_&lt;br&gt;_x000D_&lt;br&gt;          -  Confirmed or probable SARS-CoV-2 infection;_x000D_&lt;br&gt;_x000D_&lt;br&gt;          -  Presence of acute kidney injury with indication and agreement between ICU and_x000D_&lt;br&gt;             nephrology teams for the introduction of renal continuous venous venous hemodialysis._x000D_&lt;br&gt;_x000D_&lt;br&gt;        Exclusion Criteria:_x000D_&lt;br&gt;_x000D_&lt;br&gt;          -  Hypersensitivity to any of the substances used in the study (Citric acid dextrosol_x000D_&lt;br&gt;             2.2% and unfractionated heparin);_x000D_&lt;br&gt;_x000D_&lt;br&gt;          -  Previous diagnosis of coagulopathy or thrombophilia;_x000D_&lt;br&gt;_x000D_&lt;br&gt;          -  Contraindication to the use of unfractionated heparin by the assistant team;_x000D_&lt;br&gt;_x000D_&lt;br&gt;          -  Risk of citrate poisoning - (Lactate&gt; 30mg / dL, RNI&gt; 2.5, Total bilirubin&gt; 15mg /_x000D_&lt;br&gt;             dL);_x000D_&lt;br&gt;_x000D_&lt;br&gt;          -  Pregnancy_x000D_&lt;br&gt;</t>
  </si>
  <si>
    <t>Clotted dialyzers</t>
  </si>
  <si>
    <t>Convalescent Plasma Collection From Individuals That Recovered From COVID19 and Treatment of Critically Ill Individuals With Donor Convalescent Plasma</t>
  </si>
  <si>
    <t>Biological: Convalescent Plasma 1 Unit;Biological: Convalescent Plasma 2 Units;Other: Standard of Care;Biological: Convalescent Plasma 1 Unit;Biological: Convalescent Plasma 2 Units;Other: Standard of Care</t>
  </si>
  <si>
    <t>https://clinicaltrials.gov/show/NCT04376034</t>
  </si>
  <si>
    <t>Convalescent Plasma Collection and Treatment in Pediatrics and Adults</t>
  </si>
  <si>
    <t>NCT04376034</t>
  </si>
  <si>
    <t>COVID19;Coronavirus Infection;Coronavirus;Virus Diseases;RNA Virus Infections;COVID19;Coronavirus Infection;Coronavirus;Virus Diseases;RNA Virus Infections</t>
  </si>
  <si>
    <t>31 Days</t>
  </si>
  <si>
    <t>Brian Peppers, DO, PhD;Brian Peppers, DO, PhD;Brian Peppers, DO, PhD;Brian Peppers, DO, PhD</t>
  </si>
  <si>
    <t>;brian.peppers@hsc.wvu.edu;;brian.peppers@hsc.wvu.edu</t>
  </si>
  <si>
    <t>;304-594-2483;;304-594-2483</t>
  </si>
  <si>
    <t>WVU Medicine Children's;;WVU Medicine Children's;</t>
  </si>
  <si>
    <t>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      ;_x000D_&lt;br&gt;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t>
  </si>
  <si>
    <t>Plasma Donor;Plasma Donor;Plasma Recipient;Plasma Recipient;Plasma Donor;Plasma Donor;Plasma Recipient;Plasma Recipient</t>
  </si>
  <si>
    <t>Evaluation of Atazanavir/Ritonavir effect on COViD-19 patients treatment in comparison with Lopinavir / Ritonavir</t>
  </si>
  <si>
    <t>Intervention 1: Intervention group: Atazanavir/ritonavir treatment group will receive 300/100 mg of each drug for 14 days once a day. It will be prescribed as tablets. Intervention 2: Control group: Lopinavir/ritonavir treatment group will receive 200/50 mg of each drug for 14 days twice a day. It will be prescribed as tablets.</t>
  </si>
  <si>
    <t>http://en.irct.ir/trial/48640</t>
  </si>
  <si>
    <t>Effect of Atazanavir/Ritonavirin treatment of COViD-19</t>
  </si>
  <si>
    <t>IRCT20200504047298N1</t>
  </si>
  <si>
    <t>Randomization: Randomized, Blinding: Double blinded, Placebo: Not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</si>
  <si>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Alborz University of Medical Sciences</t>
  </si>
  <si>
    <t>COViD-19. &lt;br&gt;Use this code when COVID-19 has been confirmed by laboratory testing irrespective of severity of clinical signs or symptoms. Use additional code, if desired, to identify pneumonia or other manifestations.;U07.1</t>
  </si>
  <si>
    <t>Shoura Boulevard, Shahid Bahonar Hospital</t>
  </si>
  <si>
    <t>+98 26 3252 7575</t>
  </si>
  <si>
    <t>Inclusion criteria: all COViD-19 patients aged between 20-80</t>
  </si>
  <si>
    <t>Exclusion criteria: low blood pressure&lt;br&gt;Nausea&lt;br&gt;Vomiting&lt;br&gt;Dysuria&lt;br&gt;Paleness&lt;br&gt;Low mental status&lt;br&gt;poor collaboration</t>
  </si>
  <si>
    <t>COViD-19 patients clinical progression. Timepoint: frequently in hospitalization time. Method of measurement: need to be intubated, body temperature, heart rate, respiratory rate, cough, dyspnea, ICU admission.;COViD-19 patients para-clinical progression. Timepoint: frequently in hospitalization time. Method of measurement: O2 saturation, CBC, inflammatory biomarkers (ESR, CRP).</t>
  </si>
  <si>
    <t>Use of a respiratory multiplex PCR and procalcitonin to reduce antibiotic exposure in patients with severe confirmed COVID-19 pneumonia : a multicenter, parallel-group, open-label, randomized controlled trial - MULTI-COV</t>
  </si>
  <si>
    <t>&lt;br&gt;Trade Name: Antimicrobial therapy (antibiotics)&lt;br&gt;Pharmaceutical Form: &lt;br&gt;&lt;br&gt;</t>
  </si>
  <si>
    <t>https://www.clinicaltrialsregister.eu/ctr-search/search?query=eudract_number:2020-001324-33</t>
  </si>
  <si>
    <t>Use of a respiratory multiplex PCR and procalcitonin to reduce antibiotic exposure in patients with severe confirmed COVID-19 pneumonia</t>
  </si>
  <si>
    <t>EUCTR2020-001324-33-FR</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</si>
  <si>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</si>
  <si>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ASSISTANCE PUBLIQUE - H√îPITAUX DE PARIS (APHP)</t>
  </si>
  <si>
    <t>Severe confirmed COVID-19 pneumonia &lt;br&gt;MedDRA version: 20.0
Level: LLT
Classification code 10051905
Term: Coronavirus infection
System Organ Class: 100000004862
;Therapeutic area: Diseases [C] - Respiratory Tract Diseases [C08]</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</si>
  <si>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</si>
  <si>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</si>
  <si>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</si>
  <si>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</si>
  <si>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</si>
  <si>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</si>
  <si>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</si>
  <si>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Hydroxychloroquine for the Treatment of Patients With Mild to Moderate COVID-19 to Prevent Progression to Severe Infection or Death</t>
  </si>
  <si>
    <t>Drug: Hydroxychloroquine;Other: The control group will not receive hydroxychloroquine</t>
  </si>
  <si>
    <t>https://clinicaltrials.gov/show/NCT04323631</t>
  </si>
  <si>
    <t>NCT04323631</t>
  </si>
  <si>
    <t>Rambam MC</t>
  </si>
  <si>
    <t>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t>
  </si>
  <si>
    <t>Number patients developing severe infection or death</t>
  </si>
  <si>
    <t>A RANDOMIZED CLINICAL TRIAL FOR ENHANCED TRAINED IMMUNE RESPONSES THROUGH BACILLUS CALMETTE-GU√âRIN VACCINATION TO PREVENT INFECTIONS ?? COVID-19: THE ACTIVATE II TRIAL</t>
  </si>
  <si>
    <t>&lt;br&gt;Trade Name: BCG Vaccine (Freeze Dried)&lt;br&gt;Product Name: Bacillus Calmette-Guerin Vaccine&lt;br&gt;Pharmaceutical Form: Injection&lt;br&gt;Pharmaceutical form of the placebo: Injection&lt;br&gt;Route of administration of the placebo: Intradermal use&lt;br&gt;&lt;br&gt;</t>
  </si>
  <si>
    <t>https://www.clinicaltrialsregister.eu/ctr-search/search?query=eudract_number:2020-002448-21</t>
  </si>
  <si>
    <t>BCG VACCINATION TO PREVENT COVID-19</t>
  </si>
  <si>
    <t>EUCTR2020-002448-21-GR</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</si>
  <si>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</si>
  <si>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</si>
  <si>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</si>
  <si>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</si>
  <si>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Timepoint(s) of evaluation of this end point: 90 +/- 5 days;Primary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SARS-CoV-2&lt;br&gt;&lt;br&gt;&lt;br&gt;;Secondary Objective: Not applicable;Main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t>
  </si>
  <si>
    <t>A multicenter, single-blind, randomized controlled clinical trial for chloroquine phosphate in the treatment of 2019 novel coronavirus-infected pneumonia</t>
  </si>
  <si>
    <t>Experimental treatment group:Oral chloroquine phosphate tablets (treatment group);control group:Oral placebo group (control group);</t>
  </si>
  <si>
    <t>http://www.chictr.org.cn/showproj.aspx?proj=49420</t>
  </si>
  <si>
    <t>A multicenter, single-blind, randomized controlled clinical trial for chloroquine phosphate in the treatment of novel coronavirus pneumonia (COVID-19)</t>
  </si>
  <si>
    <t>ChiCTR2000031204</t>
  </si>
  <si>
    <t>Experimental treatment group:150;control group:150;</t>
  </si>
  <si>
    <t>Beijing you'an Hospital, Capital Medical University</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</si>
  <si>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</si>
  <si>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</si>
  <si>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</si>
  <si>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</si>
  <si>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</si>
  <si>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</si>
  <si>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Clearance time of virus RNA;</t>
  </si>
  <si>
    <t>A Trial of Shirashadi Kasai in Adults Hospitalized with Moderate to Severe Covid-19</t>
  </si>
  <si>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</si>
  <si>
    <t>http://www.ctri.nic.in/Clinicaltrials/pmaindet2.php?trialid=45005</t>
  </si>
  <si>
    <t>A Trial of Shirashadi Kasai in patients with Covid-19</t>
  </si>
  <si>
    <t>CTRI/2020/06/026190</t>
  </si>
  <si>
    <t>Prof Jaya Chakravarty</t>
  </si>
  <si>
    <t>Dr Abhishek Pandey</t>
  </si>
  <si>
    <t>Department of Medicine, Institute of Medical Sciences, Banaras Hindu University, Varanasi-221005</t>
  </si>
  <si>
    <t>abhishek.pandey1@bhu.ac.in</t>
  </si>
  <si>
    <t>Institute of Medical Sciences, Banaras Hindu University</t>
  </si>
  <si>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</si>
  <si>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</si>
  <si>
    <t>In this study, Primary outcome will be the time to clinical improvement,defined as the time from randomization to either an improvement of two points on a seven category ordinal scale or discharge from the hospital, whichever came first.Timepoint: Daily until discharge</t>
  </si>
  <si>
    <t>Evaluation Des Performances du Test Rapide antig√©nique Covid-19 Ag BSS Chez l'Enfant Symptomatique Dans un Service d'Urgences p√©diatriques</t>
  </si>
  <si>
    <t>Diagnostic Test: Performance of the test antigenic and test RT-PCR</t>
  </si>
  <si>
    <t>https://clinicaltrials.gov/show/NCT04583189</t>
  </si>
  <si>
    <t>Evaluation of the Performance of the Covid-19 Ag BSS Rapid Antigenic Test in Symptomatic Children in a Pediatric Emergency Department</t>
  </si>
  <si>
    <t>NCT04583189</t>
  </si>
  <si>
    <t>Camille JUNG, Ph D;BISCARDI Sandra, MD</t>
  </si>
  <si>
    <t>camille.jung@chicreteil.fr;sandra.biscardi@chicreteil.fr</t>
  </si>
  <si>
    <t>01 57 02 22 68;0145175414</t>
  </si>
  <si>
    <t>_x000D_&lt;br&gt;        Inclusion Criteria:_x000D_&lt;br&gt;_x000D_&lt;br&gt;        *Children under 18 years old requiring an RT-PCR Covid-19 defined according to the_x000D_&lt;br&gt;        algorithm in force at CHI Cr√©teil and which follows the recommendations of the GPIP and the_x000D_&lt;br&gt;        SFP only for symptomatic children :_x000D_&lt;br&gt;_x000D_&lt;br&gt;          -  Symptomatic children more then 6 years old: cough, and/or fever, and/or digestive_x000D_&lt;br&gt;             disorders unless a diagnosis of another infectious disease is made with certainty (ex_x000D_&lt;br&gt;             Scarlet fever, angina with AMS, enterovirus, urinary tract infections, chickenpox)_x000D_&lt;br&gt;_x000D_&lt;br&gt;          -  Symptomatic children under 6 years old:_x000D_&lt;br&gt;_x000D_&lt;br&gt;        In case of hospitalization or symptoms severe enough to warrant further exploration._x000D_&lt;br&gt;_x000D_&lt;br&gt;        Or who has had a proven contact with a COVID case. Or in contact at home with people_x000D_&lt;br&gt;        considered at risk for SARS-CoV2 infection. Or whose symptoms do not improve after 3 days._x000D_&lt;br&gt;_x000D_&lt;br&gt;        --Febrile children under 3 months old_x000D_&lt;br&gt;_x000D_&lt;br&gt;          -  Express agreement of one of the parents present, the presence of only one of the two_x000D_&lt;br&gt;             parents being recommanded in the current context_x000D_&lt;br&gt;_x000D_&lt;br&gt;          -  Affiliated with the Social Security plan_x000D_&lt;br&gt;_x000D_&lt;br&gt;        Exclusion Criteria:_x000D_&lt;br&gt;_x000D_&lt;br&gt;        Refusal of one of the parents or child to participate in the protocol_x000D_&lt;br&gt;</t>
  </si>
  <si>
    <t>Comparison of the performance of the Biosynex Covid-19 Ag BSS rapid antigenic test against the RT-PCR Covid-19 reference test with the AllplexTM 2019-nCoV kit (Seegene, South Korea) in children with symptoms consistent with Covid19 infection</t>
  </si>
  <si>
    <t>A Master Protocol Assessing the Safety, Tolerability, and Efficacy of Anti-Spike (S) SARS-CoV-2 Monoclonal Antibodies for the Treatment of Ambulatory Patients With COVID-19</t>
  </si>
  <si>
    <t>https://clinicaltrials.gov/show/NCT04425629</t>
  </si>
  <si>
    <t>Safety, Tolerability, and Efficacy of Anti-Spike (S) SARS-CoV-2 Monoclonal Antibodies for the Treatment of Ambulatory Adult Patients With COVID-19</t>
  </si>
  <si>
    <t>NCT04425629</t>
  </si>
  <si>
    <t>United States;Romania;United States</t>
  </si>
  <si>
    <t>_x000D_&lt;br&gt;        Key Inclusion Criteria:_x000D_&lt;br&gt;_x000D_&lt;br&gt;          -  Has SARS-CoV-2-positive antigen or molecular diagnostic test (by validated SARS-CoV-2_x000D_&lt;br&gt;             antigen, RT-PCR, or other molecular diagnostic assay, using an appropriate sample such_x000D_&lt;br&gt;             as NP, nasal, oropharyngeal [OP], or saliva) =72 hours prior to randomization. A_x000D_&lt;br&gt;             historical record of positive result from test conducted =72 hours prior to_x000D_&lt;br&gt;             randomization is acceptable_x000D_&lt;br&gt;_x000D_&lt;br&gt;          -  Meets 1 of the following 2 criteria:_x000D_&lt;br&gt;_x000D_&lt;br&gt;               1. Symptomatic Cohort (All Phases): Has symptoms consistent with COVID-19, as_x000D_&lt;br&gt;                  determined by the investigator, with onset =7 days before randomization or_x000D_&lt;br&gt;_x000D_&lt;br&gt;               2. Asymptomatic Cohort (Phase 2): Meets all of the following:_x000D_&lt;br&gt;_x000D_&lt;br&gt;                    -  Has had no symptoms consistent with COVID-19 (as determined by the_x000D_&lt;br&gt;                       investigator) occurring at any time &lt;2 months prior to randomization_x000D_&lt;br&gt;_x000D_&lt;br&gt;                    -  Has had no positive SARS-CoV-2 test results from a sample collected &gt;7 days_x000D_&lt;br&gt;                       prior to randomization_x000D_&lt;br&gt;_x000D_&lt;br&gt;                    -  Has had no known contact (of any duration) with an individual who has_x000D_&lt;br&gt;                       confirmed COVID-19 or confirmed positive SARS-COV-2 test result &gt;14 days_x000D_&lt;br&gt;                       prior to randomization._x000D_&lt;br&gt;_x000D_&lt;br&gt;          -  Has experienced COVID-19 symptoms for &lt;7 days_x000D_&lt;br&gt;_x000D_&lt;br&gt;          -  Has symptoms consistent with COVID-19, as determined by investigator, with onset =7_x000D_&lt;br&gt;             days before randomization_x000D_&lt;br&gt;_x000D_&lt;br&gt;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visit_x000D_&lt;br&gt;_x000D_&lt;br&gt;          -  Prior, current, or planned future use of any of the following treatments: COVID-19_x000D_&lt;br&gt;             convalescent plasma, mAbs against SARS-CoV-2, IVIG (any indication), systemic_x000D_&lt;br&gt;             corticosteroids (any indication), or COVID-19 EUA approved treatments, where prior use_x000D_&lt;br&gt;             is defined as the past 30 days or less than 5 half-lives of the investigational_x000D_&lt;br&gt;             product (which is longer) from screening_x000D_&lt;br&gt;_x000D_&lt;br&gt;        NOTE: Other Protocol defined Inclusion/Exclusion criteria apply_x000D_&lt;br&gt;</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</si>
  <si>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samples;Proportion of patients with at least one COVID-19 related medically attended visit</t>
  </si>
  <si>
    <t>The effect of the web- based communication between nurse and family member on perceived stress of  family member of suspected and affected patients with COVID-19</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</si>
  <si>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</si>
  <si>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http://en.irct.ir/trial/47091</t>
  </si>
  <si>
    <t>web- based communication between nurse and family member</t>
  </si>
  <si>
    <t>IRCT20200223046586N2</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</si>
  <si>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</si>
  <si>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Covid -19. &lt;br&gt;COVID-19, virus not identified;U07.2</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</si>
  <si>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</si>
  <si>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</si>
  <si>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</si>
  <si>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</si>
  <si>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</si>
  <si>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</si>
  <si>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</si>
  <si>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A Randomized, Double-blind, Placebo-controlled Phase 3 Study: Efficacy and Safety of VPM1002 in Reducing SARS-CoV-2 Infection Rate and COVID-19 Severity</t>
  </si>
  <si>
    <t>Biological: VPM1002;Other: Placebo</t>
  </si>
  <si>
    <t>https://clinicaltrials.gov/show/NCT04439045</t>
  </si>
  <si>
    <t>Efficacy and Safety of VPM1002 in Reducing SARS-CoV-2 (COVID-19) Infection Rate and Severity</t>
  </si>
  <si>
    <t>NCT04439045</t>
  </si>
  <si>
    <t>COBRA</t>
  </si>
  <si>
    <t>Alexandre R Zlotta, MD PhD;Cynthia Kuk, MSc</t>
  </si>
  <si>
    <t>;cynthia.kuk@sinaihealth.ca</t>
  </si>
  <si>
    <t>;416-586-4800</t>
  </si>
  <si>
    <t>_x000D_&lt;br&gt;        Inclusion Criteria:_x000D_&lt;br&gt;_x000D_&lt;br&gt;          -  Eighteen years of age or older_x000D_&lt;br&gt;_x000D_&lt;br&gt;          -  Employee/member of: municipal or provincial police service, emergency medical_x000D_&lt;br&gt;             services, fire services, public transport service, health service, food manufacturing_x000D_&lt;br&gt;             facility_x000D_&lt;br&gt;_x000D_&lt;br&gt;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Known kidney, liver or blood disorders which impairs organ and marrow function_x000D_&lt;br&gt;_x000D_&lt;br&gt;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Body temperature &gt; 38¬∞ C_x000D_&lt;br&gt;_x000D_&lt;br&gt;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t>
  </si>
  <si>
    <t>COVID-19 infection</t>
  </si>
  <si>
    <t>Hyperbaric Oxygen as an Adjuvant Treatment for Patients With Covid-19 Severe Hypoxemia</t>
  </si>
  <si>
    <t>Combination Product: Hyperbaric Oxygen</t>
  </si>
  <si>
    <t>https://clinicaltrials.gov/show/NCT04477954</t>
  </si>
  <si>
    <t>NCT04477954</t>
  </si>
  <si>
    <t>Asociaci√≥n Argentina de Medicina Hiperb√°rica e Investigaci√≥n</t>
  </si>
  <si>
    <t>Mariana Cannellotto, MD;Mariano Duarte, PhD;Liliana Jorda-Vargas;Fabrizio Verdini, MD;Mariana Cannellotto, MD</t>
  </si>
  <si>
    <t>;;;;mariana.cannellotto@aamhei.org</t>
  </si>
  <si>
    <t>;;;;+5491165103300</t>
  </si>
  <si>
    <t>Asociaci√≥n Argentina de Medicina Hiperb√°rica e Investigaci√≥n;Asociaci√≥n Argentina de Medicina Hiperb√°rica e Investigaci√≥n;Asociaci√≥n Argentina de Medicina Hiperb√°rica e Investigaci√≥n;Asociaci√≥n Argentina de Medicina Hiperb√°rica e Investigaci√≥n;</t>
  </si>
  <si>
    <t>_x000D_&lt;br&gt;        Inclusion Criteria:_x000D_&lt;br&gt;_x000D_&lt;br&gt;          -  18 years, all sexes._x000D_&lt;br&gt;_x000D_&lt;br&gt;          -  No previous hospitalizations in the last 6 months._x000D_&lt;br&gt;_x000D_&lt;br&gt;          -  Positive diagnostic test for COVID-19 according to the guidelines of the Argetine_x000D_&lt;br&gt;             Ministry of Health at the time of enrollment._x000D_&lt;br&gt;_x000D_&lt;br&gt;          -  Patient in Intensive Care Unit with oxygen need: Need for continuous supply of oxygen_x000D_&lt;br&gt;             to maintain saturation by oximetry pulse (SpO2) greater than or equal to 93% or_x000D_&lt;br&gt;             arterial gas with PaO2 value greater than 60 mmHg_x000D_&lt;br&gt;_x000D_&lt;br&gt;        Exclusion Criteria:_x000D_&lt;br&gt;_x000D_&lt;br&gt;          -  18 years of age._x000D_&lt;br&gt;_x000D_&lt;br&gt;          -  Person unable to give consent._x000D_&lt;br&gt;_x000D_&lt;br&gt;          -  Person who refuses to participate._x000D_&lt;br&gt;_x000D_&lt;br&gt;          -  Pregnancy and lactation_x000D_&lt;br&gt;_x000D_&lt;br&gt;          -  Participating in other study_x000D_&lt;br&gt;_x000D_&lt;br&gt;          -  Requirement for mechanical ventilation._x000D_&lt;br&gt;_x000D_&lt;br&gt;          -  Inability to maintain prolonged sitting position (at least 2 hours)_x000D_&lt;br&gt;_x000D_&lt;br&gt;          -  Subject with contraindications to HBOT (pulmonary shock, bullae, emphysema or_x000D_&lt;br&gt;             untreated pneumothorax, severe seizures, uncontrolled hypertension, chronic_x000D_&lt;br&gt;             obstructive disease of grade III or IV)._x000D_&lt;br&gt;</t>
  </si>
  <si>
    <t>Time to normalize the oxygen requirement (oxygen dependence)</t>
  </si>
  <si>
    <t>Hormonal Intervention for the Treatment in Veterans With COVID-19 Requiring Hospitalization (HITCH): A Multicenter, Phase 2 Randomized Controlled Trial of Best Supportive Care (BSC) vs BSC Plus Degarelix</t>
  </si>
  <si>
    <t>Drug: Degarelix;Other: Saline</t>
  </si>
  <si>
    <t>https://clinicaltrials.gov/show/NCT04397718</t>
  </si>
  <si>
    <t>Hormonal Intervention for the Treatment in Veterans With COVID-19 Requiring Hospitalization</t>
  </si>
  <si>
    <t>NCT04397718</t>
  </si>
  <si>
    <t>HITCH</t>
  </si>
  <si>
    <t>Matthew B. Rettig, MD;Matthew B Rettig, MD</t>
  </si>
  <si>
    <t>;matthew.rettig@va.gov</t>
  </si>
  <si>
    <t>;(310) 478-3711</t>
  </si>
  <si>
    <t>VA Greater Los Angeles Healthcare System, West Los Angeles, CA;</t>
  </si>
  <si>
    <t>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at screening._x000D_&lt;br&gt;_x000D_&lt;br&gt;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 Except with used in the treatment of COVID-19 eg Dexamethasone._x000D_&lt;br&gt;_x000D_&lt;br&gt;          -  Use of hydroxychloroquine, chloroquine or azithromycin within 30 days of Day 1._x000D_&lt;br&gt;_x000D_&lt;br&gt;          -  Baseline electrolyte abnormalities of Grade 3 or higher (based on CTCAE v5.0_x000D_&lt;br&gt;             criteria). Patients may be included if baseline electrolyte abnormalities are_x000D_&lt;br&gt;             corrected to Grade 2 or lower prior to study drug administration._x000D_&lt;br&gt;_x000D_&lt;br&gt;          -  Use of any drug known to prolong QT interval within 30 days of Day 1._x000D_&lt;br&gt;_x000D_&lt;br&gt;          -  Myocardial infarction in the past 6 months, severe or unstable angina, or New York_x000D_&lt;br&gt;             Heart Association (NYHA) Class III or IV heart disease._x000D_&lt;br&gt;_x000D_&lt;br&gt;          -  Enrollment in another investigational study within 30 days of Day 1._x000D_&lt;br&gt;_x000D_&lt;br&gt;          -  Known psychiatric or substance abuse disorder that would interfere with the_x000D_&lt;br&gt;             requirements of the trial._x000D_&lt;br&gt;_x000D_&lt;br&gt;          -  Child-Pugh Class C liver disease._x000D_&lt;br&gt;_x000D_&lt;br&gt;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t>
  </si>
  <si>
    <t>A composite endpoint of mortality, ongoing need for hospitalization, or requirement for mechanical ventilation/extracorporeal membrane oxygenation (ECMO) at Day 15 after randomization.</t>
  </si>
  <si>
    <t>Prevention of COVID19 Infection by the Administration of Hydroxychloroquine to Institutionalized Older People and Nursing Home Staff. Controlled Clinical Trial, Randomized Triple Blind by Clusters (PREVICHARM Study)</t>
  </si>
  <si>
    <t>Drug: Hydroxychloroquine Only Product in Oral Dose Form</t>
  </si>
  <si>
    <t>https://clinicaltrials.gov/show/NCT04400019</t>
  </si>
  <si>
    <t>Prevention of COVID19 Infection in Nursing Homes by Chemoprophylaxis With Hydroxychloroquine (PREVICHARM)</t>
  </si>
  <si>
    <t>NCT04400019</t>
  </si>
  <si>
    <t>University of Malaga</t>
  </si>
  <si>
    <t>Sars-CoV2;Coronavirus Infection;Prevention &amp; Control;Nursing Home;Hydroxychloroquine</t>
  </si>
  <si>
    <t>PREVICHARM</t>
  </si>
  <si>
    <t>Jos√© M Morales-Asencio, PhD;Ricardo G√≥mez-Huelgas, PhD;Juan C Morilla-Herrera, PhD;Jos√© M Morales-Asencio, Professor</t>
  </si>
  <si>
    <t>;;;jmmasen@uma.es</t>
  </si>
  <si>
    <t>;;;+34 629 77 68 95</t>
  </si>
  <si>
    <t>University of Malaga; Malaga, Spain.;Hospital Regional Universitario de M√°laga;Distrito de Atenci√≥n Primaria M√°laga-Valle del Guadalhorce;</t>
  </si>
  <si>
    <t>_x000D_&lt;br&gt;        Inclusion Criteria:_x000D_&lt;br&gt;_x000D_&lt;br&gt;          -  Institutionalized people in nurswing homes since the beginning of the COVID19 epidemic_x000D_&lt;br&gt;             who do not have the infection present at the time of entering into the study._x000D_&lt;br&gt;_x000D_&lt;br&gt;          -  Healthcare professionals who provide direct care (nursing assistants and registered_x000D_&lt;br&gt;             nurses) to institutionalized older people in nursing homes with confirmed cases of_x000D_&lt;br&gt;             COVID19 during the past 8 days._x000D_&lt;br&gt;_x000D_&lt;br&gt;          -  Subjects that give their consent to participate in the study or that it be obtained_x000D_&lt;br&gt;             from their representative / legal guardian._x000D_&lt;br&gt;_x000D_&lt;br&gt;        Exclusion Criteria:_x000D_&lt;br&gt;_x000D_&lt;br&gt;          -  Staff members who do not provide direct care to residents._x000D_&lt;br&gt;_x000D_&lt;br&gt;          -  Residents with active SARS-CoV-2 infection present, or with symptoms compatible with_x000D_&lt;br&gt;             COVID19 confirmed by PCR test._x000D_&lt;br&gt;_x000D_&lt;br&gt;          -  Staff members with present or past SARS-CoV-2 infection, or with PCR-confirmed_x000D_&lt;br&gt;             symptoms consistent with COVID19._x000D_&lt;br&gt;_x000D_&lt;br&gt;          -  History of QT interval prolongation or arrhythmias of any etiology._x000D_&lt;br&gt;_x000D_&lt;br&gt;          -  Presence of retinopathy of any etiology, changes in acuity or visual field._x000D_&lt;br&gt;_x000D_&lt;br&gt;          -  Severe hearing loss (requires the use of hearing aids)._x000D_&lt;br&gt;_x000D_&lt;br&gt;          -  Structural heart disease._x000D_&lt;br&gt;_x000D_&lt;br&gt;          -  History of non-structural heart failure, ischemic heart disease, SCASEST, or SCACEST_x000D_&lt;br&gt;_x000D_&lt;br&gt;          -  Chronic liver disease._x000D_&lt;br&gt;_x000D_&lt;br&gt;          -  Alcoholism._x000D_&lt;br&gt;_x000D_&lt;br&gt;          -  Epilepsy._x000D_&lt;br&gt;_x000D_&lt;br&gt;          -  For the participating professionals, pregnancy or suspected pregnancy (if they are_x000D_&lt;br&gt;             planning pregnancy, or in fertilizer treatment, they must abandon the study)._x000D_&lt;br&gt;_x000D_&lt;br&gt;          -  Subjects with known HDQ hypersensitivity._x000D_&lt;br&gt;_x000D_&lt;br&gt;          -  Subjects diagnosed with G6PDH deficiency._x000D_&lt;br&gt;_x000D_&lt;br&gt;          -  Taking other medicines that prolong QT: domperidone, ondansetron, cilostazol,_x000D_&lt;br&gt;             antiarrhythmics (procainamide, amiodarone, flecainide, sotalol), macrolides_x000D_&lt;br&gt;             (azithromycin, clarithromycin, erythromycin), quinolones (ciprofloxacin,),_x000D_&lt;br&gt;             moxofloxacin,) neuroleptics (haloperidol, chlorpromazine, pimozide), antidepressants_x000D_&lt;br&gt;             (citalopram, escitalopram), sulpiride, anticholinesterase drugs (donepezil)_x000D_&lt;br&gt;_x000D_&lt;br&gt;          -  Denial to participate in the study_x000D_&lt;br&gt;</t>
  </si>
  <si>
    <t>SARS-CoV-2 infection in nursing home staff who provide direct care at 28 days;SARS-CoV-2 infection in nursing home staff who provide direct care at 14 days;SARS-CoV-2 infection in nursing home staff who provide direct care at six days;Number of secondary cases of SARS-CoV2 infection among residents at 28 days;Number of secondary cases of SARS-CoV2 infection among residents at 14 days;Number of secondary cases of SARS-CoV2 infection among residents at six days</t>
  </si>
  <si>
    <t>The effect of Bromelain and Montelukast on Clinical and non-Clinical parameters in Covid-19 patients</t>
  </si>
  <si>
    <t>Intervention 1: Intervention group: In group 1, an Anaheal capsule (Parmon Amin Health Company) containing 200 mg of Bromelain was given to patients every 8 hours (one hour before or after a meal). Intervention 2: Intervention group: In Group 2, an Anahil capsule (Parmon Amin Health Company) containing 200 mg of Bromelain was given to patients every 8 hours (one hour before or after a meal) and a 10 mg montelukast tablet 1 hour before or after dinner. Intervention 3: Control group: In the control group, placebo capsules were used exactly at the above intervals.</t>
  </si>
  <si>
    <t>http://en.irct.ir/trial/49112</t>
  </si>
  <si>
    <t>The effect of Bromelain and Montelukast  in Covid-19 patients</t>
  </si>
  <si>
    <t>IRCT20150725023332N3</t>
  </si>
  <si>
    <t>Randomization: Randomized, Blinding: Not blinded, Placebo: Used, Assignment: Parallel, Purpose: Treatment, Randomization description: Randomization was performed in a simple and individual manner with emphasis on the case file of the referring patients and using a table of random numbers. In this method, all patients were coded and randomly assigned the code of each disease to a group.</t>
  </si>
  <si>
    <t>SARS-COV-2. &lt;br&gt;Coronavirus infection, unspecified;B34.2</t>
  </si>
  <si>
    <t>Alireza Jahangirifard</t>
  </si>
  <si>
    <t>Masih Daneshvari Hospital, Darabad Avenue, Shahid Bahonar roundabout</t>
  </si>
  <si>
    <t>alirezajahangiri@sbmu.ac.ir</t>
  </si>
  <si>
    <t>Inclusion criteria: Infection with coronavirus is new</t>
  </si>
  <si>
    <t>Exclusion criteria: History of severe liver disease&lt;br&gt;History of severe respiratory disorders&lt;br&gt;BMI &lt;12</t>
  </si>
  <si>
    <t>Changes in lymphocyte levels. Timepoint: Before intervention , 1 hour later, 6 hours later and 12 hours after the intervention. Method of measurement: Biochemical and immunological tests.;CRP. Timepoint: Before intervention , 1 hour later, 6 hours later and 12 hours after the intervention. Method of measurement: Biochemical test.</t>
  </si>
  <si>
    <t>Selective Estrogen Modulation and Melatonin in Early COVID-19</t>
  </si>
  <si>
    <t>Drug: Toremifene;Drug: Melatonin;Other: Placebo</t>
  </si>
  <si>
    <t>https://clinicaltrials.gov/show/NCT04531748</t>
  </si>
  <si>
    <t>NCT04531748</t>
  </si>
  <si>
    <t>Reena Mehra, MD</t>
  </si>
  <si>
    <t>SENTINEL</t>
  </si>
  <si>
    <t>Reena Mehra, MD;Samantha Wells</t>
  </si>
  <si>
    <t>;wellss@ccf.org</t>
  </si>
  <si>
    <t>;3162152759</t>
  </si>
  <si>
    <t>The Cleveland Clinic;</t>
  </si>
  <si>
    <t>_x000D_&lt;br&gt;        Inclusion Criteria:_x000D_&lt;br&gt;_x000D_&lt;br&gt;          -  Clinical testing positive for SARS-Cov-2 by standard RT-PCR or equivalent test_x000D_&lt;br&gt;_x000D_&lt;br&gt;          -  Willing and able to give informed consent for participation in the study and agrees_x000D_&lt;br&gt;             with the study and its conduct_x000D_&lt;br&gt;_x000D_&lt;br&gt;          -  Age&gt;18 years_x000D_&lt;br&gt;_x000D_&lt;br&gt;          -  Fluency in English or Spanish language, functional literacy_x000D_&lt;br&gt;_x000D_&lt;br&gt;          -  Able to swallow pills_x000D_&lt;br&gt;_x000D_&lt;br&gt;          -  COVID-19 Daily Sign and Symptom score of 2-8_x000D_&lt;br&gt;_x000D_&lt;br&gt;        Exclusion Criteria:_x000D_&lt;br&gt;_x000D_&lt;br&gt;          -  History of deep venous thrombosis or pulmonary embolism_x000D_&lt;br&gt;_x000D_&lt;br&gt;          -  Hypercoagulable disorders (e.g. lupus anticoagulant, deficiency of protein C or S)_x000D_&lt;br&gt;_x000D_&lt;br&gt;          -  Embolic stroke_x000D_&lt;br&gt;_x000D_&lt;br&gt;          -  Liver disease_x000D_&lt;br&gt;_x000D_&lt;br&gt;          -  History of endometrial cancer_x000D_&lt;br&gt;_x000D_&lt;br&gt;          -  Menopausal hormone therapy or oral, injectable or transdermal contraceptives_x000D_&lt;br&gt;_x000D_&lt;br&gt;          -  Depression which is not optimally treated (assessed via medical record and patient_x000D_&lt;br&gt;             will be asked if she/he feels that depression is optimally treated)_x000D_&lt;br&gt;_x000D_&lt;br&gt;          -  Medications which prolong the QT interval (e.g. hydroxychloroquine or azithromycin) or_x000D_&lt;br&gt;             those with long QT syndrome (heritable or acquired). Examples of other medications_x000D_&lt;br&gt;             which prolong the QT interval include: Agents generally accepted to prolong QT_x000D_&lt;br&gt;             interval include Class 1A (e.g., quinidine, procainamide, disopyramide) and Class III_x000D_&lt;br&gt;             (e.g., amiodarone, sotalol, ibutilide, dofetilide) antiarrhythmics; certain_x000D_&lt;br&gt;             antipsychotics (e.g., thioridazine, haloperidol); certain antidepressants (e.g.,_x000D_&lt;br&gt;             venlafaxine, amitriptyline); certain antibiotics (e.g., erythromycin, clarithromycin,_x000D_&lt;br&gt;             levofloxacin, ofloxacin); and certain anti-emetics (e.g., ondansetron, granisetron)_x000D_&lt;br&gt;             (Please refer to Appendix for detailed list of medications)_x000D_&lt;br&gt;_x000D_&lt;br&gt;          -  Inability to participate in follow up assessment_x000D_&lt;br&gt;_x000D_&lt;br&gt;          -  Dementia/cognitive dysfunction_x000D_&lt;br&gt;_x000D_&lt;br&gt;          -  Pregnancy (pregnancy testing will be performed to determine eligibility)_x000D_&lt;br&gt;_x000D_&lt;br&gt;          -  Breastfeeding_x000D_&lt;br&gt;_x000D_&lt;br&gt;          -  Participating in other COVID-19 trials_x000D_&lt;br&gt;_x000D_&lt;br&gt;          -  Immunodeficiency (including HIV, Hepatitis C, bone marrow transplant history, on_x000D_&lt;br&gt;             immunosuppressant medications)_x000D_&lt;br&gt;_x000D_&lt;br&gt;          -  Current hospitalization_x000D_&lt;br&gt;_x000D_&lt;br&gt;          -  Seizure disorder_x000D_&lt;br&gt;_x000D_&lt;br&gt;          -  History of rheumatoid arthritis_x000D_&lt;br&gt;_x000D_&lt;br&gt;          -  Heart failure (NYHA Class III or IV)_x000D_&lt;br&gt;_x000D_&lt;br&gt;          -  Current diagnosis of renal insufficiency/failure_x000D_&lt;br&gt;_x000D_&lt;br&gt;          -  QTc &gt;470ms per 12-lead ECG_x000D_&lt;br&gt;_x000D_&lt;br&gt;          -  Calcium &gt;10.2mg/dL_x000D_&lt;br&gt;_x000D_&lt;br&gt;          -  AST or ALT &gt; 2x upper limit of normal (ULN)_x000D_&lt;br&gt;_x000D_&lt;br&gt;          -  D-dimer &gt;= 1000 u/L_x000D_&lt;br&gt;_x000D_&lt;br&gt;          -  Estimated glomerular filtration rate (eGFR) &lt;60 mL/min/1.73 m2_x000D_&lt;br&gt;_x000D_&lt;br&gt;          -  On other treatment(s) for COVID-19 (e.g. hydroxychloroquine, remdesivir)_x000D_&lt;br&gt;_x000D_&lt;br&gt;          -  Anticoagulant medications (e.g. coumadin, glycoprotein IIa/IIIb inhibitors)_x000D_&lt;br&gt;_x000D_&lt;br&gt;          -  Clinical signs of severe or critical severity of COVID-19 (e.g. shortness of breath at_x000D_&lt;br&gt;             rest, Respiratory rate = 30 per minute, heart rate = 125 per minute, SpO2 = 93% on_x000D_&lt;br&gt;             room air)_x000D_&lt;br&gt;_x000D_&lt;br&gt;          -  Use of supplemental oxygen_x000D_&lt;br&gt;_x000D_&lt;br&gt;          -  Moderate to severe pulmonary disease up to PI discretion_x000D_&lt;br&gt;</t>
  </si>
  <si>
    <t>Peak increase in COVID-19 Sign and Symptom score</t>
  </si>
  <si>
    <t>Randomised Single Blinded Clinical Study of Efficacy of Intranasal Probiotic Treatment to Reduce Severity of Symptoms in COVID19 Infection</t>
  </si>
  <si>
    <t>Other: Probiorinse;Other: Saline solution</t>
  </si>
  <si>
    <t>https://clinicaltrials.gov/show/NCT04458519</t>
  </si>
  <si>
    <t>Efficacy of Intranasal Probiotic Treatment to Reduce Severity of Symptoms in COVID19 Infection</t>
  </si>
  <si>
    <t>NCT04458519</t>
  </si>
  <si>
    <t>Centre hospitalier de l'Universit√© de Montr√©al (CHUM)</t>
  </si>
  <si>
    <t>Martin Y Desrosiers, MD;Martin Y Desrosiers, MD;Leandra Mfuna Endam, MSc</t>
  </si>
  <si>
    <t>;desrosiers_martin@hotmail.com;leandra.mfuna-endam.chum@ssss.gouv.qc.ca</t>
  </si>
  <si>
    <t>;514-890-8000;514-890-8000</t>
  </si>
  <si>
    <t>Centre hospitalier de l'Universit√© de Montr√©al (CHUM);</t>
  </si>
  <si>
    <t>_x000D_&lt;br&gt;        Inclusion Criteria:_x000D_&lt;br&gt;_x000D_&lt;br&gt;          -  Males and females aged 18-59 years_x000D_&lt;br&gt;_x000D_&lt;br&gt;          -  Positive diagnosis of COVID-19 infection less than 96 hours_x000D_&lt;br&gt;_x000D_&lt;br&gt;          -  Characteristic respiratory symptoms present but no more than mild to moderate_x000D_&lt;br&gt;_x000D_&lt;br&gt;          -  No need for oxygen_x000D_&lt;br&gt;_x000D_&lt;br&gt;          -  Temperature less than 38.0 ¬∫C_x000D_&lt;br&gt;_x000D_&lt;br&gt;          -  Not presently being considered for hospitalisation or ICU admission_x000D_&lt;br&gt;_x000D_&lt;br&gt;          -  Able to perform nasal irrigation_x000D_&lt;br&gt;_x000D_&lt;br&gt;          -  Able to provide consent_x000D_&lt;br&gt;_x000D_&lt;br&gt;          -  Able to communicate with the study team by phone, text or email_x000D_&lt;br&gt;_x000D_&lt;br&gt;        Exclusion Criteria:_x000D_&lt;br&gt;_x000D_&lt;br&gt;          -  Patients with pre-existing conditions or demographic features placing them at_x000D_&lt;br&gt;             increased risk of complications from COVID10 infection will not be included in this_x000D_&lt;br&gt;             study. These will be considered exclusion factors, thus individuals will be questioned_x000D_&lt;br&gt;             as to the presence or these factors during their telephone screening._x000D_&lt;br&gt;_x000D_&lt;br&gt;          -  Respiratory disorders:_x000D_&lt;br&gt;_x000D_&lt;br&gt;               -  Asthma, Pre-existing COPD, bronchiectasis or cystic fibrosis_x000D_&lt;br&gt;_x000D_&lt;br&gt;          -  Hypertension_x000D_&lt;br&gt;_x000D_&lt;br&gt;          -  Cardiovascular disease:_x000D_&lt;br&gt;_x000D_&lt;br&gt;               -  Rhythm disturbances, recent (less than 6 months), angina pectoris cardiac_x000D_&lt;br&gt;                  insufficiency_x000D_&lt;br&gt;_x000D_&lt;br&gt;          -  Diabetes_x000D_&lt;br&gt;_x000D_&lt;br&gt;          -  Immunosuppressed patients (other than COVID-19 induced)_x000D_&lt;br&gt;_x000D_&lt;br&gt;               -  Primary immune deficiencies such as hypogammaglobulinemia or common variable_x000D_&lt;br&gt;                  immune deficiency (CVID)_x000D_&lt;br&gt;_x000D_&lt;br&gt;               -  Chemotherapy depressing the immune system_x000D_&lt;br&gt;_x000D_&lt;br&gt;               -  Immune suppressing medications such as prednisone, Imuran, or TNF inhibitors, or_x000D_&lt;br&gt;                  anti-rejection transplant drugs._x000D_&lt;br&gt;_x000D_&lt;br&gt;               -  Solid organ transplant_x000D_&lt;br&gt;_x000D_&lt;br&gt;          -  Cancer under treatment or within five years (except basocellular skin cancers)_x000D_&lt;br&gt;_x000D_&lt;br&gt;          -  Pregnant or breastfeeding women or women unwilling to practice contraception as_x000D_&lt;br&gt;             outlined in the study protocol for the duration of the study period._x000D_&lt;br&gt;_x000D_&lt;br&gt;          -  Allergy to milk or its derivatives_x000D_&lt;br&gt;</t>
  </si>
  <si>
    <t>Change in severity of COVID-19 infection</t>
  </si>
  <si>
    <t>Pragmatic Trial Exploring Impact of Patient Positioning in the Management of Patients Infected With COVID-19: Supine vs. Prone</t>
  </si>
  <si>
    <t>Other: Prone;Other: Usual Care</t>
  </si>
  <si>
    <t>https://clinicaltrials.gov/show/NCT04359797</t>
  </si>
  <si>
    <t>COVID-19 Patient Positioning Pragmatic Trial</t>
  </si>
  <si>
    <t>NCT04359797</t>
  </si>
  <si>
    <t>Todd W Rice, MD, MSc</t>
  </si>
  <si>
    <t>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t>
  </si>
  <si>
    <t>Modified WHO Ordinal Scale</t>
  </si>
  <si>
    <t>Double Blind Randomized Phase 2 Placebo Controlled Trial Using rhDNase to Reduce Mortality in COVID-19 Patients With Respiratory Failure</t>
  </si>
  <si>
    <t>Drug: Pulmozyme/ Recombinant human deoxyribonuclease (rh-DNase);Drug: 0.9%sodium chloride</t>
  </si>
  <si>
    <t>https://clinicaltrials.gov/show/NCT04445285</t>
  </si>
  <si>
    <t>Phase 2 Trial Using rhDNase to Reduce Mortality in COVID-19 Patients With Respiratory Failure</t>
  </si>
  <si>
    <t>NCT04445285</t>
  </si>
  <si>
    <t>Jon Simmons</t>
  </si>
  <si>
    <t>DAMPENCOVID</t>
  </si>
  <si>
    <t>Jon D Simmons, M.D.;Jon Simmons, M.D.</t>
  </si>
  <si>
    <t>jdsimmons@health.southalabama.edu;jsimmons@health.southalabama.edu</t>
  </si>
  <si>
    <t>12514459834;251-471-7971</t>
  </si>
  <si>
    <t>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t>
  </si>
  <si>
    <t>Mortality at 28 days;Systemic Therapeutic Response</t>
  </si>
  <si>
    <t>A Multicenter, Adaptive, Randomized Blinded Controlled Trial of the Safety and Efficacy of Investigational Therapeutics for the Treatment of COVID-19 in Hospitalized Adults - Adaptive COVID-19 Treatment Trial (ACTT-2)</t>
  </si>
  <si>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</si>
  <si>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https://jrct.niph.go.jp/latest-detail/jRCT2031200035</t>
  </si>
  <si>
    <t>JPRN-jRCT2031200035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</si>
  <si>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</si>
  <si>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</si>
  <si>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</si>
  <si>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</si>
  <si>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An Investigation of the Efficacy and Safety of Favipiravir in COVID-19 Patients without Pneumonia √¢?? An open-label randomized controlled study √¢??</t>
  </si>
  <si>
    <t>Supportive care + favipiravir 1800 mg √É? 2 times/day √É? 1 day + 800 mg √É? 2 times/day √É? 4 (minimum) -13 days (Maximum), Supportive care (symptomatic therapy) √É? 14 days (Maximum)</t>
  </si>
  <si>
    <t>http://www.clinicaltrials.in.th/index.php?tp=regtrials&amp;menu=trialsearch&amp;smenu=fulltext&amp;task=search&amp;task2=view1&amp;id=6236</t>
  </si>
  <si>
    <t>TCTR20200514001</t>
  </si>
  <si>
    <t>Faculty of Medicine, Siriraj Hospital</t>
  </si>
  <si>
    <t>COVID-19 &lt;br&gt;COVID-19 Patients without Pneumonia&lt;br&gt;SARS-CoV-2;COVID-19 Patients without Pneumonia&lt;br&gt;SARS-CoV-2</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</si>
  <si>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</si>
  <si>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</si>
  <si>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</si>
  <si>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</si>
  <si>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</si>
  <si>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</si>
  <si>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Time to improvement in body temperature and SpO2 without chest imaging findings, and negative SARS-C [Timeframe Day 1 to Day 28 Vital Sign, SpO2, and chest imaging ]</t>
  </si>
  <si>
    <t>Randomized, Multi-arm Phase II Trial of Novel Agents for Treatment of High-risk COVID-19 Positive Patients</t>
  </si>
  <si>
    <t>Drug: Ivermectin;Drug: Camostat Mesilate;Dietary Supplement: Artemesia annua;Drug: Artesunate</t>
  </si>
  <si>
    <t>https://clinicaltrials.gov/show/NCT04374019</t>
  </si>
  <si>
    <t>Novel Agents for Treatment of High-risk COVID-19 Positive Patients</t>
  </si>
  <si>
    <t>NCT04374019</t>
  </si>
  <si>
    <t>Susanne Arnold</t>
  </si>
  <si>
    <t>Susanne Arnold, MD;Susanne Arnold, M.D.</t>
  </si>
  <si>
    <t>;susanne.arnold@uky.edu</t>
  </si>
  <si>
    <t>;859-323-8043</t>
  </si>
  <si>
    <t>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Cystic_x000D_&lt;br&gt;                  Fibrosis, or Asthma_x000D_&lt;br&gt;_x000D_&lt;br&gt;               -  Cancer patients who have received any immunosuppressive drugs within a year from_x000D_&lt;br&gt;                  enrollment_x000D_&lt;br&gt;_x000D_&lt;br&gt;               -  Sickle Cell disease or thalessemia_x000D_&lt;br&gt;_x000D_&lt;br&gt;               -  Age &gt; or = 50_x000D_&lt;br&gt;_x000D_&lt;br&gt;               -  BMI &gt; or = 30_x000D_&lt;br&gt;_x000D_&lt;br&gt;               -  Living in a nursing home or long-term facility_x000D_&lt;br&gt;_x000D_&lt;br&gt;               -  Underlying serious heart condition as determined by the treating physician_x000D_&lt;br&gt;_x000D_&lt;br&gt;               -  Immunocompromised subject as defined by the treating physician or COVID-19_x000D_&lt;br&gt;                  Telehealth Treatment Team_x000D_&lt;br&gt;_x000D_&lt;br&gt;        Exclusion Criteria_x000D_&lt;br&gt;_x000D_&lt;br&gt;          -  Severe or life threating COVID_x000D_&lt;br&gt;_x000D_&lt;br&gt;          -  Weight less than 45 kg._x000D_&lt;br&gt;_x000D_&lt;br&gt;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 defined as QTc =470 milliseconds for men and as QTc =480 for women using_x000D_&lt;br&gt;             Bazett's formula_x000D_&lt;br&gt;_x000D_&lt;br&gt;          -  Known allergy to artesunate, artemisia annua, hydroxychloroquine, macrolides,_x000D_&lt;br&gt;             4-aminoquinolines, camostat mesilate, or other agents to be used in the trial._x000D_&lt;br&gt;_x000D_&lt;br&gt;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t>
  </si>
  <si>
    <t>Clinical Deterioration</t>
  </si>
  <si>
    <t>Chilblains, COVID-19 and Lockdown: Epidemiologic Study</t>
  </si>
  <si>
    <t>Diagnostic Test: Biological sample collection</t>
  </si>
  <si>
    <t>https://clinicaltrials.gov/show/NCT04455308</t>
  </si>
  <si>
    <t>COVID-19 and Chilblains</t>
  </si>
  <si>
    <t>NCT04455308</t>
  </si>
  <si>
    <t>Chilblains;COVID-19</t>
  </si>
  <si>
    <t>ECCES</t>
  </si>
  <si>
    <t>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t>
  </si>
  <si>
    <t>Level of viral exposure in "case family" compared to "comparator family"</t>
  </si>
  <si>
    <t>Efficacy of Daclatasvir+Sofosbuvir in patients with severe acute respiratory syndrome coronavirus (SARS-COVID-19)</t>
  </si>
  <si>
    <t>Intervention 1: Patients in the intervention group receive one Daclatasvir / Sofosbuvir 60/400 mg tablet (Danesh Pharmaceutical Development Company) daily for 7 days. Intervention 2: Control group: Received national protocol drugs.</t>
  </si>
  <si>
    <t>http://en.irct.ir/trial/50363</t>
  </si>
  <si>
    <t>IRCT20200816048422N1</t>
  </si>
  <si>
    <t>Randomization: Randomized, Blinding: Double blinded, Placebo: Not used, Assignment: Single, Purpose: Treatment, Randomization description: According to the patients' block classification table, eleven blocks of six are divided into two groups a and b and the intervention is considered by the researcher of group a and the control group b.
According to the date of hospitalization, patients were divided into groups a and b, respectively, according to blockade. The concealment of the study is double-blind, Blinding description: After providing explanations to patients by the researcher using a random drug process, the drug is prescribed in such a way that the researcher and the patient do not know about the drug and only the treating physician knows about the drug.</t>
  </si>
  <si>
    <t>COVID-19. &lt;br&gt;COVID -19, virus identified;U07.1</t>
  </si>
  <si>
    <t>Dr. Zahrz Fakhrae</t>
  </si>
  <si>
    <t>Opposite number 61965 14941, in front of the Governorate, Palestine Street</t>
  </si>
  <si>
    <t>z.fakhrae@yahoo.com</t>
  </si>
  <si>
    <t>+98 61 3333 5935</t>
  </si>
  <si>
    <t>Inclusion criteria: Age over 18 years old&lt;br&gt;Respiratory rate more than 30 per minute Oxygen saturation less than 93%&lt;br&gt;Confirmation of pneumonia by diagnostic CT scan of the chest</t>
  </si>
  <si>
    <t>Exclusion criteria: Taking the drug Amiodarone&lt;br&gt;Kidney failure</t>
  </si>
  <si>
    <t>Respiratory rate. Timepoint: 14th day. Method of measurement: physical exam.;Arterial oxygen. Timepoint: 7th day. Method of measurement: Physical examination.;Requires mechanical ventilation. Timepoint: 7th day. Method of measurement: Physical examination.;Death. Timepoint: 7th day. Method of measurement: Physical examination.;Chest changes. Timepoint: 7th day. Method of measurement: Physical examination.</t>
  </si>
  <si>
    <t>Bovine Lactoferrin for the Prevention of COVID-19 Infection in Physicians and Nurses in Hospitals in Lima, Peru: a Double Blinded Randomized Clinical Trial (LF-COVID)</t>
  </si>
  <si>
    <t>Dietary Supplement: Bovine Lactoferrin;Dietary Supplement: Maltodextrin</t>
  </si>
  <si>
    <t>https://clinicaltrials.gov/show/NCT04526821</t>
  </si>
  <si>
    <t>Lactoferrin for Prevention of COVID-19 in Health Care Workers</t>
  </si>
  <si>
    <t>NCT04526821</t>
  </si>
  <si>
    <t>LF-COVID</t>
  </si>
  <si>
    <t>Theresa J Ochoa, MD, PhD;Theresa J Ochoa, MD, PhD</t>
  </si>
  <si>
    <t>;Theresa.J.Ochoa@uth.tmc.edu</t>
  </si>
  <si>
    <t>;+51996505308</t>
  </si>
  <si>
    <t>_x000D_&lt;br&gt;        Inclusion Criteria:_x000D_&lt;br&gt;_x000D_&lt;br&gt;          -  Man or woman over 18 and under 60 years old_x000D_&lt;br&gt;_x000D_&lt;br&gt;          -  Physicians or nurses or nurse assitant who work in areas of care for patients with_x000D_&lt;br&gt;             COVID-19 (emergency, hospitalization, and Intensive Care Unit) in hospitals in Lima,_x000D_&lt;br&gt;             Peru._x000D_&lt;br&gt;_x000D_&lt;br&gt;          -  Healthy participants, without COVID-19 suggestive symptoms_x000D_&lt;br&gt;_x000D_&lt;br&gt;          -  Participant who wants to participate and signs the informed consent._x000D_&lt;br&gt;_x000D_&lt;br&gt;        Exclusion Criteria:_x000D_&lt;br&gt;_x000D_&lt;br&gt;          -  Participant who had a previous diagnosis of COVID-19._x000D_&lt;br&gt;_x000D_&lt;br&gt;          -  Participant positive in the initial screening for IgM or IgG or a positive RT-PCR for_x000D_&lt;br&gt;             SARS-CoV-2._x000D_&lt;br&gt;_x000D_&lt;br&gt;          -  Participant with the following comorbidities: hypertension, coronary heart disease,_x000D_&lt;br&gt;             diabetes mellitus, obesity, chronic lung disease, cancer, kidney failure, or other_x000D_&lt;br&gt;             hematological disease._x000D_&lt;br&gt;_x000D_&lt;br&gt;          -  Pregnant woman._x000D_&lt;br&gt;_x000D_&lt;br&gt;          -  Participant that are part of another clinical trial or are taking any supplement or_x000D_&lt;br&gt;             preventive treatment for COVID-19._x000D_&lt;br&gt;_x000D_&lt;br&gt;          -  Participant with known allergy to cow's milk protein._x000D_&lt;br&gt;</t>
  </si>
  <si>
    <t>Number of COVID-19 infections during the 12 weeks of intervention</t>
  </si>
  <si>
    <t>Clinical Research of Human Mesenchymal Stem Cells in the Treatment of COVID-19 Pneumonia</t>
  </si>
  <si>
    <t>https://clinicaltrials.gov/show/NCT04339660</t>
  </si>
  <si>
    <t>NCT04339660</t>
  </si>
  <si>
    <t>Yan Liu, MD;Yan Liu, MD</t>
  </si>
  <si>
    <t>447822853@qq.com;447822853@qq.com</t>
  </si>
  <si>
    <t>+8613387517458;+8613387517458</t>
  </si>
  <si>
    <t>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t>
  </si>
  <si>
    <t>The immune function (TNF-a ?IL-1√ü?IL-6?TGF-√ü?IL-8?PCT?CRP);Blood oxygen saturation</t>
  </si>
  <si>
    <t>Phase 1b, Randomized, Blinded, Placebo-controlled Study of the Safety of Therapeutic Treatment With an Immunomodulary Agent (N-803 in Adults With COVID-19</t>
  </si>
  <si>
    <t>Biological: N-803;Other: Saline</t>
  </si>
  <si>
    <t>https://clinicaltrials.gov/show/NCT04385849</t>
  </si>
  <si>
    <t>Study of the Safety of Therapeutic Treatment With an Immunomodulatory Agent (N-803) in Adults With COVID-19</t>
  </si>
  <si>
    <t>NCT04385849</t>
  </si>
  <si>
    <t>Jeff Safrit</t>
  </si>
  <si>
    <t>Jeffrey.Safrit@NantKwest.com</t>
  </si>
  <si>
    <t>310-404-6534</t>
  </si>
  <si>
    <t>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</si>
  <si>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</si>
  <si>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Safety and Immunity Evaluation of A Covid-19 Coronavirus Artificial Antigen Presenting Cell Vaccine</t>
  </si>
  <si>
    <t>Biological: Pathogen-specific aAPC</t>
  </si>
  <si>
    <t>https://clinicaltrials.gov/show/NCT04299724</t>
  </si>
  <si>
    <t>Safety and Immunity of Covid-19 aAPC Vaccine</t>
  </si>
  <si>
    <t>NCT04299724</t>
  </si>
  <si>
    <t>Treat and Prevent Covid-19 Infection</t>
  </si>
  <si>
    <t>Lung-Ji Chang;Lung-Ji Chang;Lung-Ji Chang</t>
  </si>
  <si>
    <t>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t>
  </si>
  <si>
    <t>Frequency of vaccine events;Frequency of serious vaccine events;Proportion of subjects with positive T cell response</t>
  </si>
  <si>
    <t>Recombinant Human C1 Esterase Inhibitor (Conestat Alfa) in the Prevention of Severe SARS-CoV-2 Infection in Hospitalized Patients With COVID-19: a Randomized, Parallel-group, Open-label, Multi-center Pilot Trial (PROTECT-COVID-19).</t>
  </si>
  <si>
    <t>Drug: Conestat alfa</t>
  </si>
  <si>
    <t>https://clinicaltrials.gov/show/NCT04414631</t>
  </si>
  <si>
    <t>Conestat Alfa in the Prevention of Severe SARS-CoV-2 Infection in Hospitalized Patients With COVID-19</t>
  </si>
  <si>
    <t>NCT04414631</t>
  </si>
  <si>
    <t>August 6, 2020</t>
  </si>
  <si>
    <t>Michael Osthoff, PD Dr. med.;Michael Osthoff, PD Dr. med.;Michael Osthoff, PD Dr. med.</t>
  </si>
  <si>
    <t>;michael.osthoff@usb.ch;michael.osthoff@usb.ch</t>
  </si>
  <si>
    <t>;+41 61 328 6828;+41 61 328 6828</t>
  </si>
  <si>
    <t>University Hospital Basel, Division of Internal Medicine;</t>
  </si>
  <si>
    <t>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t>
  </si>
  <si>
    <t>Disease severity</t>
  </si>
  <si>
    <t>Homoeopathy as an adjuvant to standard treatment protocol in management of corona virus infection- a randomised, placebo controlled, open label study.</t>
  </si>
  <si>
    <t>Intervention1: Homoeopathic medicines: Homoeopathic medicines in dilutions of centesimal potency (30C, 200C, and 1M) for the trial shall be procured from any of the approved Good Manufacturing Practices (GMP) firms.&lt;br&gt;Globules/pills of size 30 shall be used for medicating dilutions and dispensing alcohol shall be used for preparing placebo resembling the medicine.  These globules shall be procured from same firms. One dose will constitute 4 globules moistened with the medicine or placebo. &lt;br&gt;Investigator/ pharmacist will dispense the homoeopathic medicine/placebo to the patients as per the randomization chart provided to him/her. &lt;br&gt;&lt;br&gt;Control Intervention1: Globules PILLS: Globules/pills of size 30 shall be used for medicating dilutions and dispensing alcohol shall be used for preparing placebo resembling the medicine.  These globules shall be procured from same firms. One dose will constitute 4 globules moistened with the medicine or placebo.&lt;br&gt;</t>
  </si>
  <si>
    <t>http://www.ctri.nic.in/Clinicaltrials/pmaindet2.php?trialid=45038</t>
  </si>
  <si>
    <t>Homoeopathy management for covid 19 patients</t>
  </si>
  <si>
    <t>CTRI/2020/09/028046</t>
  </si>
  <si>
    <t>Dr Sushma Bhtanagar</t>
  </si>
  <si>
    <t>Room 242, 2nd Floor, Dr. B.R.A. IRCH, All India Institute of Medical Sciences (AIIMS) Ansari Nagar Ansari Nagar, New Delhi-110029</t>
  </si>
  <si>
    <t>Inclusion criteria: Patients with corona virus infection reporting at Hospital, with all the following shall be included:  &lt;br/ &gt;&lt;br&gt;1.	Laboratory confirmed cases of Corona virus infection. &lt;br/ &gt;&lt;br&gt;2.	Age 18 years to 80 years and both gender &lt;br/ &gt;&lt;br&gt;3.	Willing to give signed written informed consent &lt;br/ &gt;&lt;br&gt;</t>
  </si>
  <si>
    <t>Exclusion criteria: 1.	Patients on ventilatory support &lt;br/ &gt;&lt;br&gt;2.	Immunocompromised patients &lt;br/ &gt;&lt;br&gt;3.	Severe heart, lung, kidney, brain, blood diseases or other important systemic diseases &lt;br/ &gt;&lt;br&gt;4.	Subjects considered to be unable to complete the study, or not suitable for the study by researchers. &lt;br/ &gt;&lt;br&gt;5.	Women during pregnancy; &lt;br/ &gt;&lt;br&gt;</t>
  </si>
  <si>
    <t>To compare the effectiveness of homoeopathic treatments an adjuvant to the standard treatment protocol in corona virus infection.Timepoint: 6 months</t>
  </si>
  <si>
    <t>A Randomized, Double-Blind, Study Comparing the Efficacy, Safety, and Tolerability of Oral Administration of Ribavirin (RBV) and Nitazoxamide (NTZ)Versus Placebo in SARS-CoV-2 Virus Infected Participants (DuACT)</t>
  </si>
  <si>
    <t>Drug: Placebo;Drug: DuACT</t>
  </si>
  <si>
    <t>https://clinicaltrials.gov/show/NCT04563208</t>
  </si>
  <si>
    <t>Study of Oral Administration of Ribavirin and Nitazoxamide Versus Placebo in COVID-19</t>
  </si>
  <si>
    <t>NCT04563208</t>
  </si>
  <si>
    <t>DuACT</t>
  </si>
  <si>
    <t>_x000D_&lt;br&gt;        Inclusion Criteria:_x000D_&lt;br&gt;_x000D_&lt;br&gt;          1. Signed a current EC approved informed consent form_x000D_&lt;br&gt;_x000D_&lt;br&gt;          2. Male or female participants between 18 and 75 years of age, inclusive diagnosis of_x000D_&lt;br&gt;             SARS-CoV-2 infection, with all of the following, with onset of any within the 48 hours_x000D_&lt;br&gt;             prior to testing:_x000D_&lt;br&gt;_x000D_&lt;br&gt;               1. Presence of fever at time of screening of = 38.0¬∞C (= 100.0¬∞F)_x000D_&lt;br&gt;_x000D_&lt;br&gt;               2. Presence of at least one constitutional symptom associated with Covid-19 (e.g._x000D_&lt;br&gt;                  headache, myalgia, malaise, or fatigue, rash, diarrhea, loss or alteration of_x000D_&lt;br&gt;                  taste/smell) of any severity,_x000D_&lt;br&gt;_x000D_&lt;br&gt;               3. Presence of at least one respiratory symptom (e.g. cough, chest tightness or sore_x000D_&lt;br&gt;                  throat)_x000D_&lt;br&gt;_x000D_&lt;br&gt;          3. Diagnosis of COVID-19 with a positive PCR in the past 48 hours_x000D_&lt;br&gt;_x000D_&lt;br&gt;        Exclusion Criteria:_x000D_&lt;br&gt;_x000D_&lt;br&gt;          1. Critically ill with presence of one or more of the following signs:_x000D_&lt;br&gt;_x000D_&lt;br&gt;               1. difficulty breathing or shortness of breath_x000D_&lt;br&gt;_x000D_&lt;br&gt;               2. need for admission to a hospital or an intensive care unit,_x000D_&lt;br&gt;_x000D_&lt;br&gt;               3. acute respiratory failure requiring intubation/mechanical ventilation,_x000D_&lt;br&gt;_x000D_&lt;br&gt;               4. signs of shock including hypotension_x000D_&lt;br&gt;_x000D_&lt;br&gt;               5. Oxygen saturation &lt; 92 %_x000D_&lt;br&gt;_x000D_&lt;br&gt;          2. Any clinically significant screening laboratory results that are greater than 5 times_x000D_&lt;br&gt;             the upper limit of normal._x000D_&lt;br&gt;_x000D_&lt;br&gt;          3. Estimated GFR &lt; 50 mL/min/1.73 m2 (calculated using either Modification of Diet in_x000D_&lt;br&gt;             Renal Disease (MDRD) or Cockcroft Gualt_x000D_&lt;br&gt;_x000D_&lt;br&gt;          4. Known genetic hemoglobinopathy (e.g., thalassemia major or sickle cell anemia) or_x000D_&lt;br&gt;             autoimmune hemolytic anemia_x000D_&lt;br&gt;_x000D_&lt;br&gt;          5. Hemoglobin less than 10 gm/dL or hematocrit &lt; 30 %_x000D_&lt;br&gt;_x000D_&lt;br&gt;          6. Retinal eye disease_x000D_&lt;br&gt;_x000D_&lt;br&gt;          7. Known chronic kidney disease, stage - 5 or receiving dialysis_x000D_&lt;br&gt;_x000D_&lt;br&gt;          8. Inability to tolerate oral medications_x000D_&lt;br&gt;_x000D_&lt;br&gt;          9. Allergy or prior adverse reaction to either ribavirin or nitazoxanide_x000D_&lt;br&gt;_x000D_&lt;br&gt;         10. QTc interval &gt; 450 mSEC for men and women_x000D_&lt;br&gt;_x000D_&lt;br&gt;         11. History of Torsade de Pointes VT or prior cardiac arrest or congenital long QT_x000D_&lt;br&gt;             interval_x000D_&lt;br&gt;_x000D_&lt;br&gt;         12. Current treatment with histamine-2 receptor antagonists (H2 blockers) and/or Protein_x000D_&lt;br&gt;             Pump Inhibitors and throughout the study._x000D_&lt;br&gt;_x000D_&lt;br&gt;         13. Any physical, mental, or social condition, drug/alcohol use, history of illness or_x000D_&lt;br&gt;             laboratory abnormality that in the investigator's judgment might interfere with study_x000D_&lt;br&gt;             procedures or the ability of the subject to adhere to and complete the study_x000D_&lt;br&gt;</t>
  </si>
  <si>
    <t>Rate of decline in viral load</t>
  </si>
  <si>
    <t>Randomized Study to Evaluate the Safety and Antiviral Efficacy of Hydroxychloroquine in Patients With Newly Diagnosed COVID-19 Compared to Standard of Care Treatment</t>
  </si>
  <si>
    <t>Drug: Hydroxychloroquine;Dietary Supplement: Vitamin C</t>
  </si>
  <si>
    <t>https://clinicaltrials.gov/show/NCT04334967</t>
  </si>
  <si>
    <t>Hydroxychloroquine in Patients With Newly Diagnosed COVID-19 Compared to Standard of Care</t>
  </si>
  <si>
    <t>NCT04334967</t>
  </si>
  <si>
    <t>COVID-19;Corona Virus Infection;SARS-CoV-2;2019-nCoV;2019 Novel Coronavirus</t>
  </si>
  <si>
    <t>Brian Kendal, MD;Trista Johnson, PhD, MPH</t>
  </si>
  <si>
    <t>Providence Medical Group Infectious Disease;Providence Ambulatory Quality and Clinical Services</t>
  </si>
  <si>
    <t>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t>
  </si>
  <si>
    <t>Total Hospitalization;Total Mechanical Ventilation</t>
  </si>
  <si>
    <t>A Phase II, Controlled Clinical Study Designed to Evaluate the Effect of ArtemiC in Patients Diagnosed With COVID-19</t>
  </si>
  <si>
    <t>Drug: ArtemiC;Drug: Placebo</t>
  </si>
  <si>
    <t>https://clinicaltrials.gov/show/NCT04382040</t>
  </si>
  <si>
    <t>NCT04382040</t>
  </si>
  <si>
    <t>MGC Pharmaceuticals d.o.o</t>
  </si>
  <si>
    <t>India;Israel;India;Israel</t>
  </si>
  <si>
    <t>COVID-19;Corona Virus Infection;SARS-CoV 2;Coronavirus;Coronavirus Infection</t>
  </si>
  <si>
    <t>Rubi Zomer;Nadia Lisovoder</t>
  </si>
  <si>
    <t>;nadyal@galilee-cbr.com</t>
  </si>
  <si>
    <t>;+972529573063</t>
  </si>
  <si>
    <t>MGC Pharmaceuticals;</t>
  </si>
  <si>
    <t>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t>
  </si>
  <si>
    <t>Time to clinical improvement, defined as a national Early Warning Score 2 (NEWS2) of &lt;/= 2 Maintained for 24 Hours in comparison to routine treatment;Percentage of participants with definite or probable drug related adverse events</t>
  </si>
  <si>
    <t>The CRISIS Study: A Randomized Open-label Study Assessing the Safety and Anti-coronavirus Response of Suppression of Host Nucleotide Synthesis in Hospitalized Adults With Coronavirus-19 (COVID-19)</t>
  </si>
  <si>
    <t>Drug: Brequinar;Other: Standard of Care</t>
  </si>
  <si>
    <t>https://clinicaltrials.gov/show/NCT04425252</t>
  </si>
  <si>
    <t>Safety and Anti-coronavirus Response of Suppression of Host Nucleotide Synthesis in Patients With COVID-19</t>
  </si>
  <si>
    <t>NCT04425252</t>
  </si>
  <si>
    <t>CRISIS</t>
  </si>
  <si>
    <t>Barbara L Powers, Ph.D</t>
  </si>
  <si>
    <t>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If discharged from the hospital prior to Study Day 15 or if follow up is needed for_x000D_&lt;br&gt;             study drug-related adverse event, willing to go to an outpatient facility if feasible_x000D_&lt;br&gt;             or be in contact with the study team (phone call or other digital media) for remaining_x000D_&lt;br&gt;             study assessments._x000D_&lt;br&gt;_x000D_&lt;br&gt;          4. Laboratory-confirmed SARS-CoV-2 infection as determined by real time polymerase chain_x000D_&lt;br&gt;             reaction (RT-PCR) or other Food and Drug Administration (FDA)-cleared commercial or_x000D_&lt;br&gt;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Able to swallow capsules._x000D_&lt;br&gt;_x000D_&lt;br&gt;         10. At least one COVID-19 symptom including but not limited to fever, cough, sore throat,_x000D_&lt;br&gt;             malaise, headache, muscle pain, gastrointestinal symptoms, shortness of breath,_x000D_&lt;br&gt;             dyspnea, dysgeusia, or other symptom commonly associated with COVID-19._x000D_&lt;br&gt;_x000D_&lt;br&gt;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or teriflunomide),_x000D_&lt;br&gt;             tacrolimus, sirolimus._x000D_&lt;br&gt;_x000D_&lt;br&gt;          5. Platelets =150,000 cell/mm3._x000D_&lt;br&gt;_x000D_&lt;br&gt;          6. Hemoglobin &lt; 10 gm/dL_x000D_&lt;br&gt;_x000D_&lt;br&gt;          7. Absolute neutrophil count &lt; 1500 cells/mm3_x000D_&lt;br&gt;_x000D_&lt;br&gt;          8. Renal dysfunction, i.e., creatinine clearance &lt; 30 mL/min_x000D_&lt;br&gt;_x000D_&lt;br&gt;          9. AST and/or ALT &gt; 1.5 ULN, or total bilirubin &gt; ULN_x000D_&lt;br&gt;_x000D_&lt;br&gt;         10. History of bleeding disorders or recent surgery in the six weeks preceding enrollment_x000D_&lt;br&gt;_x000D_&lt;br&gt;         11. Concomitant use of agents known to cause bone marrow suppression leading to_x000D_&lt;br&gt;             thrombocytopenia_x000D_&lt;br&gt;_x000D_&lt;br&gt;         12. History of gastrointestinal ulcer, or history of gastrointestinal bleeding._x000D_&lt;br&gt;_x000D_&lt;br&gt;         13. History of hepatitis B and/or C infection, active liver disease and/or cirrhosis._x000D_&lt;br&gt;_x000D_&lt;br&gt;         14.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procedure)._x000D_&lt;br&gt;_x000D_&lt;br&gt;         15. Life expectancy of &lt; 5 days in the judgment of the treating clinician._x000D_&lt;br&gt;_x000D_&lt;br&gt;         16. Evidence of critical illness defined by at least one of the following:_x000D_&lt;br&gt;_x000D_&lt;br&gt;             a. Respiratory failure requiring at least one of the following: i. Endotracheal_x000D_&lt;br&gt;             intubation and mechanical ventilation, noninvasive positive pressure ventilation,_x000D_&lt;br&gt;             ECMO, or clinical diagnosis of respiratory failure (i.e., clinical need for one of the_x000D_&lt;br&gt;             preceding therapies, but preceding therapies may not be able to be administered in_x000D_&lt;br&gt;             setting of resource limitation) ii. Shock (defined by systolic blood pressure &lt; 90 mm_x000D_&lt;br&gt;             Hg, or diastolic blood pressure &lt; 60 mm Hg or requiring vasopressors) b. Multi-organ_x000D_&lt;br&gt;             dysfunction/failure._x000D_&lt;br&gt;</t>
  </si>
  <si>
    <t>Safety/tolerability measured by rates of post randomization adverse events and hematology/chemistry safety labs.</t>
  </si>
  <si>
    <t>Sofosbuvir Containing Regimens in Treatment of COVID 19 Patients: A Randomized Controlled Trial.</t>
  </si>
  <si>
    <t>Drug: Sofosbuvir;Drug: Daclatasvir</t>
  </si>
  <si>
    <t>https://clinicaltrials.gov/show/NCT04497649</t>
  </si>
  <si>
    <t>Sofosbuvir Containing Regimens in Treatment of COVID 19 Patients</t>
  </si>
  <si>
    <t>NCT04497649</t>
  </si>
  <si>
    <t>Marwa Salama, Lecturer;sherief Abd-Elsalam, ass. Prof.;Ahmed Cordie, lecturer;Gamal Esmat, Professor;Sherief Abd-Elsalam, ass. prof.;sherief abd-elsalam, ass. prof</t>
  </si>
  <si>
    <t>;;;;sheriefabdelsalam@yahoo.com;sheriefabdelsalam@yahoo.com</t>
  </si>
  <si>
    <t>;;;;00201147773440;00201147773440</t>
  </si>
  <si>
    <t>Tanta University - Faculty of Medicine;Tanta University Faculty of medicine;Cairo University;Cairo University;</t>
  </si>
  <si>
    <t>_x000D_&lt;br&gt;        Inclusion Criteria:_x000D_&lt;br&gt;_x000D_&lt;br&gt;          -  COVID 19 positive patients_x000D_&lt;br&gt;_x000D_&lt;br&gt;        Exclusion Criteria:_x000D_&lt;br&gt;_x000D_&lt;br&gt;          -  COVID-19 patients with critical manifestations._x000D_&lt;br&gt;_x000D_&lt;br&gt;          -  Sepsis._x000D_&lt;br&gt;_x000D_&lt;br&gt;          -  Acute respiratory distress syndrome (ARDS)._x000D_&lt;br&gt;_x000D_&lt;br&gt;          -  Decompensated liver disease (Child-Pugh class B or C disease)._x000D_&lt;br&gt;_x000D_&lt;br&gt;          -  Chronic renal impairment._x000D_&lt;br&gt;_x000D_&lt;br&gt;          -  Patients with blood diseases (severe anemia, thalassemia, ITP, leukemia ‚Ä¶.)._x000D_&lt;br&gt;_x000D_&lt;br&gt;          -  Ischemic heart disease within the last 6 months._x000D_&lt;br&gt;_x000D_&lt;br&gt;          -  Chronic pulmonary disease._x000D_&lt;br&gt;_x000D_&lt;br&gt;          -  Malignancy._x000D_&lt;br&gt;_x000D_&lt;br&gt;          -  Pregnancy or breastfeeding._x000D_&lt;br&gt;_x000D_&lt;br&gt;          -  Hypersensitivity to sofosbuvir or ribavirin._x000D_&lt;br&gt;_x000D_&lt;br&gt;          -  Patients with organ transplant._x000D_&lt;br&gt;_x000D_&lt;br&gt;          -  Unwilling to participate in our study_x000D_&lt;br&gt;</t>
  </si>
  <si>
    <t>Interleukin-1 (IL-1) and Interferon Gamma (IFNg) Inhibition During COVID 19 Inflammation: Randomized, Controlled Study Assessing Efficacy and Safety of Anakinra and Ruxolitinib</t>
  </si>
  <si>
    <t>Drug: Anakinra alone (stages 2b/3);Drug: Anakinra and Ruxolitinib (overcome stage 3);Other: Standard of care</t>
  </si>
  <si>
    <t>https://clinicaltrials.gov/show/NCT04366232</t>
  </si>
  <si>
    <t>Efficacy of Intravenous Anakinra and Ruxolitinib During COVID-19 Inflammation (JAKINCOV)</t>
  </si>
  <si>
    <t>NCT04366232</t>
  </si>
  <si>
    <t>JAKINKOV</t>
  </si>
  <si>
    <t>David DELARBRE, MD</t>
  </si>
  <si>
    <t>French Army Health Service</t>
  </si>
  <si>
    <t>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t>
  </si>
  <si>
    <t>Biological criteria</t>
  </si>
  <si>
    <t>Augmented Cognitive Behavioural Group Therapy for Perinatal Anxiety During a Global Pandemic (COVID-19)</t>
  </si>
  <si>
    <t>Other: Cognitive Behavioural Group Therapy for Perinatal Anxiety</t>
  </si>
  <si>
    <t>https://clinicaltrials.gov/show/NCT04495803</t>
  </si>
  <si>
    <t>Augmented CBGT for Perinatal Anxiety During a Global Pandemic (COVID-19)</t>
  </si>
  <si>
    <t>NCT04495803</t>
  </si>
  <si>
    <t>Perinatal Anxiety;Covid19</t>
  </si>
  <si>
    <t>Sheryl Green, PhD, CPsych</t>
  </si>
  <si>
    <t>sgreen@stjoes.ca</t>
  </si>
  <si>
    <t>905-522-1155</t>
  </si>
  <si>
    <t>_x000D_&lt;br&gt;        Inclusion Criteria:_x000D_&lt;br&gt;_x000D_&lt;br&gt;          -  Females, aged 18-45 years_x000D_&lt;br&gt;_x000D_&lt;br&gt;          -  Pregnant or up to six months postpartum_x000D_&lt;br&gt;_x000D_&lt;br&gt;          -  Primary diagnosis of an anxiety disorder, as per the MINI for DSM-5, with or without_x000D_&lt;br&gt;             comorbid depression_x000D_&lt;br&gt;_x000D_&lt;br&gt;          -  No concurrent psychological treatment_x000D_&lt;br&gt;_x000D_&lt;br&gt;          -  Not taking psychoactive medication or medication is stable in dose and type for at_x000D_&lt;br&gt;             least 8 weeks prior to the study (as per Canadian Psychiatric Guidelines) and_x000D_&lt;br&gt;             throughout study duration (participants will not be excluded from treatment if_x000D_&lt;br&gt;             medication/dose changes during the study duration, however, they must notify the study_x000D_&lt;br&gt;             team immediately)_x000D_&lt;br&gt;_x000D_&lt;br&gt;          -  Fluent in English in order to understand the consent and group material_x000D_&lt;br&gt;_x000D_&lt;br&gt;        Exclusion Criteria:_x000D_&lt;br&gt;_x000D_&lt;br&gt;          -  Severe depression/suicidality_x000D_&lt;br&gt;_x000D_&lt;br&gt;          -  Primary diagnosis other than an anxiety disorder_x000D_&lt;br&gt;_x000D_&lt;br&gt;          -  Psychotic or current substance/alcohol use disorder_x000D_&lt;br&gt;</t>
  </si>
  <si>
    <t>State-Trait Inventory of Cognitive and Somatic Anxiety (STICSA)</t>
  </si>
  <si>
    <t>Stay Well at Home: A Text-messaging Study to Improve Mood and Help Cope With Social Distancing</t>
  </si>
  <si>
    <t>Behavioral: Uniform random message delivery;Behavioral: Reinforcement learning message delivery</t>
  </si>
  <si>
    <t>https://clinicaltrials.gov/show/NCT04473599</t>
  </si>
  <si>
    <t>Stay Well at Home: a Text-messaging Study Social Distancing</t>
  </si>
  <si>
    <t>NCT04473599</t>
  </si>
  <si>
    <t>University of California, Berkeley</t>
  </si>
  <si>
    <t>Depressive Symptoms;Anxiety;COVID-19</t>
  </si>
  <si>
    <t>Adrian Aguilera, PhD;Rosa Hernandez-Ramos, Bsc;Rosa Hernandez-Ramos, Bsc</t>
  </si>
  <si>
    <t>;rhernandezramos@berkeley.edu;rhernandezramos@berkeley.edu</t>
  </si>
  <si>
    <t>;510-642-8564;510-642-8564</t>
  </si>
  <si>
    <t>UC Berkeley;</t>
  </si>
  <si>
    <t>_x000D_&lt;br&gt;        Inclusion criteria:_x000D_&lt;br&gt;_x000D_&lt;br&gt;          -  Over 18 years old_x000D_&lt;br&gt;_x000D_&lt;br&gt;          -  Own a mobile phone_x000D_&lt;br&gt;_x000D_&lt;br&gt;          -  Speak English or Spanish_x000D_&lt;br&gt;_x000D_&lt;br&gt;        Exclusion criteria:_x000D_&lt;br&gt;_x000D_&lt;br&gt;          -  Not owning a mobile phone_x000D_&lt;br&gt;_x000D_&lt;br&gt;          -  Under 18 years old_x000D_&lt;br&gt;</t>
  </si>
  <si>
    <t>Depression scores;Anxiety scores</t>
  </si>
  <si>
    <t>A Randomised, Double-Blind, Placebo-Controlled, Exploratory Phase I Trial Assessing the Pharmacokinetic Profile, Safety and Tolerability of a Continuous Daily Dosing Regimen of Active IMP in Healthy Volunteers</t>
  </si>
  <si>
    <t>https://clinicaltrials.gov/show/NCT04632706</t>
  </si>
  <si>
    <t>Exploratory Ph I Trial of the Active IMP in Healthy Volunteers in Relation to COVID-19</t>
  </si>
  <si>
    <t>NCT04632706</t>
  </si>
  <si>
    <t>Allocation: Randomized. Intervention model: Sequential Assignment. Primary purpose: Other. Masking: Double (Participant, Investigator).</t>
  </si>
  <si>
    <t>MedinCell S.A</t>
  </si>
  <si>
    <t>Joel Richard;Chief Development Officer;R Kelshaw</t>
  </si>
  <si>
    <t>;joel.richard@medincell.com;robbiekelshaw@macplc.com</t>
  </si>
  <si>
    <t>;+33 698 459099;+44 (0) 161 275 9966</t>
  </si>
  <si>
    <t>Chief Development Officer;</t>
  </si>
  <si>
    <t>_x000D_&lt;br&gt;        Important Inclusion Criteria:_x000D_&lt;br&gt;_x000D_&lt;br&gt;          -  Subject is male of any ethnic origin._x000D_&lt;br&gt;_x000D_&lt;br&gt;          -  Subject is aged between 18 to 45 years, inclusive._x000D_&lt;br&gt;_x000D_&lt;br&gt;          -  Subject has a body mass index (BMI) of 18.5 to 32.0 kg/m2, inclusive._x000D_&lt;br&gt;_x000D_&lt;br&gt;          -  Subject is =50 kg._x000D_&lt;br&gt;_x000D_&lt;br&gt;          -  Negative reverse transcription polymerase chain reaction (RT-PCR) Test for severe_x000D_&lt;br&gt;             acute respiratory syndrome coronavirus-2 (SARS-CoV-2) at Screening and negative_x000D_&lt;br&gt;             lateral flow immunoassay test for SARS-CoV-2 at Day -1._x000D_&lt;br&gt;_x000D_&lt;br&gt;          -  Healthy as determined by a responsible physician, based on medical evaluation_x000D_&lt;br&gt;             including medical history, physical examinations, neurological examinations,_x000D_&lt;br&gt;             concomitant medication, vital signs, 12-lead ECG and clinical laboratory evaluations._x000D_&lt;br&gt;_x000D_&lt;br&gt;          -  Male subjects must use a condom during the study and for 3 months after their final_x000D_&lt;br&gt;             dose of study medication, if their partner is a woman of childbearing potential. In_x000D_&lt;br&gt;             addition, their female partner of childbearing potential must use an additional method_x000D_&lt;br&gt;             of highly effective contraception from first dosing until 3 months following final_x000D_&lt;br&gt;             dosing._x000D_&lt;br&gt;_x000D_&lt;br&gt;        Important Exclusion Criteria:_x000D_&lt;br&gt;_x000D_&lt;br&gt;          -  Clinically relevant history of abnormal physical or mental health (defined as any_x000D_&lt;br&gt;             subject requiring medical, psychological or pharmacotherapeutic intervention for_x000D_&lt;br&gt;             mental illness) interfering with the study as determined by medical history and_x000D_&lt;br&gt;             physical examinations obtained during Screening and Day -1 as judged by the_x000D_&lt;br&gt;             Investigator (including [but not limited to], neurological, psychiatric, endocrine,_x000D_&lt;br&gt;             cardiovascular, respiratory, gastrointestinal, hepatic, or renal disorder)._x000D_&lt;br&gt;_x000D_&lt;br&gt;          -  Any other concomitant disease or condition that could interfere with, or for which the_x000D_&lt;br&gt;             treatment might interfere with, the conduct of the study as outlined in this Protocol,_x000D_&lt;br&gt;             or that would, in the opinion of the Investigator, pose an unacceptable risk to the_x000D_&lt;br&gt;             subject in this study._x000D_&lt;br&gt;_x000D_&lt;br&gt;          -  Evidence of previous SARS-CoV-2 infection from medical history._x000D_&lt;br&gt;_x000D_&lt;br&gt;          -  Ophthalmologic disorder (moderate and sever retina or optic nerve pathology; cataracts_x000D_&lt;br&gt;             excluded)._x000D_&lt;br&gt;_x000D_&lt;br&gt;          -  Subjects with a diagnosis of asthma or any other respiratory conditions._x000D_&lt;br&gt;_x000D_&lt;br&gt;          -  A neurologic disorder that may compromise blood brain barrier permeability (stroke_x000D_&lt;br&gt;             within 90 days, brain tumour, multiple sclerosis, or other neuroinflammatory_x000D_&lt;br&gt;             condition, a neurodegenerative disorder, epilepsy) or history of seizures._x000D_&lt;br&gt;_x000D_&lt;br&gt;          -  Positive test for hepatitis B surface antigen (HBsAg), anti-hepatitis C antibody_x000D_&lt;br&gt;             (anti-HCV) or human immunodeficiency virus I and II (anti-HIV I/II) at Screening._x000D_&lt;br&gt;_x000D_&lt;br&gt;          -  The subject has participated in a clinical study and has received a medication or a_x000D_&lt;br&gt;             new chemical entity within 3 months or 5 half-lives (whichever is longer) prior to_x000D_&lt;br&gt;             first dosing of current study medication._x000D_&lt;br&gt;_x000D_&lt;br&gt;          -  Use of any drugs that are known substrates of CYP3A4, P-glycoprotein (P-gp) from_x000D_&lt;br&gt;             within 4 weeks of Screening and unable to refrain from them until the end of the study_x000D_&lt;br&gt;             (e.g., rifampicin, quinidine, amiodarone, diltiazem, spironolactone, verapamil,_x000D_&lt;br&gt;             clarithromycin, erythromycin, itraconazole, ketoconazole, cyclosporine, tacrolimus,_x000D_&lt;br&gt;             indinavir, ritonavir or cobicistat). Use of critical CYP3A4 substrate drugs such as_x000D_&lt;br&gt;             warfarin or coumarin anticoagulants._x000D_&lt;br&gt;_x000D_&lt;br&gt;          -  Recent or expected microfilaricidal drug use, including ivermectin, or travel history_x000D_&lt;br&gt;             to areas that are endemic for Loa loa or onchocerciasis (Angola, Cameroon, Central_x000D_&lt;br&gt;             African Republic, Chad, Democratic Republic of Congo, Ethiopia, Equatorial, Guinea,_x000D_&lt;br&gt;             Gabon, Republic of Congo, Nigeria and Sudan)._x000D_&lt;br&gt;_x000D_&lt;br&gt;          -  Use of medications having potential activity against SARS-CoV-2 such as_x000D_&lt;br&gt;             hydroxychloroquine, chloroquine, lopinavir, ritonavir, remdesivir, azithromycin, in_x000D_&lt;br&gt;             the 30 days prior to Screening and unable to refrain from them until the end of the_x000D_&lt;br&gt;             study._x000D_&lt;br&gt;_x000D_&lt;br&gt;          -  Consumption of any food or drinks containing cranberry, pomegranate, starfruit,_x000D_&lt;br&gt;             grapefruit, pomelos, exotic citrus fruits or Seville oranges (including marmalade and_x000D_&lt;br&gt;             juices made from these fruits) within 14 days prior to first dosing until the end of_x000D_&lt;br&gt;             the study._x000D_&lt;br&gt;</t>
  </si>
  <si>
    <t>Pharmacokinetic concentrations - (Maximum Plasma Concentration [Cmax]);Pharmacokinetic concentrations - (Time to Reach Cmax [Tmax]);Pharmacokinetic concentrations - (Trough Plasma Concentration [Ctrough]);Pharmacokinetic concentrations - (Area under the plasma concentration-time curve from zero to 24 hours [AUC0-24h]);Pharmacokinetic concentrations - (Area under the plasma concentration-time curve from zero to 48 hours [AUC0-48h]);Pharmacokinetic concentrations - (Average Plasma Concentration at steady state [Cavg ss]);Pharmacokinetic concentrations - (Apparent Terminal Half-Life [T1/2])</t>
  </si>
  <si>
    <t>The Usability, Feasibility, and Tolerability of Virtual Reality for Rehabilitation From COVID-19: An Explorative Study</t>
  </si>
  <si>
    <t>Device: Virtual Reality</t>
  </si>
  <si>
    <t>https://clinicaltrials.gov/show/NCT04505761</t>
  </si>
  <si>
    <t>The Usability, Feasibility, and Tolerability of Virtual Reality for Rehabilitation From COVID-19</t>
  </si>
  <si>
    <t>NCT04505761</t>
  </si>
  <si>
    <t>Coronavirus;Post Intensive Care Unit Syndrome</t>
  </si>
  <si>
    <t>COVRehab</t>
  </si>
  <si>
    <t>Harry van Goor, MD, PhD;Bart Staal, PT, PhD;Merlijn Smits, Msc;Merlijn Smits, MSc</t>
  </si>
  <si>
    <t>;;Merlijn.smits@radboudumc.nl;</t>
  </si>
  <si>
    <t>;;(+31) 024-36 17612;</t>
  </si>
  <si>
    <t>Radboud University;Radboud University;</t>
  </si>
  <si>
    <t>_x000D_&lt;br&gt;        Inclusion Criteria:_x000D_&lt;br&gt;_x000D_&lt;br&gt;          1. Patient has had COVID-19._x000D_&lt;br&gt;_x000D_&lt;br&gt;          2. Patient has an indication for physical therapy in the context of rehabilitation after_x000D_&lt;br&gt;             COVID-19._x000D_&lt;br&gt;_x000D_&lt;br&gt;          3. At the day of recruitment, the estimated length of the physical therapy is at least 3_x000D_&lt;br&gt;             weeks after inclusion._x000D_&lt;br&gt;_x000D_&lt;br&gt;          4. Patient is willing and able to comply with the study protocol._x000D_&lt;br&gt;_x000D_&lt;br&gt;          5. Patient is at least 16 years old on the day the informed consent form will be signed._x000D_&lt;br&gt;_x000D_&lt;br&gt;          6. Patient can read and understand the Dutch language._x000D_&lt;br&gt;_x000D_&lt;br&gt;        Exclusion Criteria:_x000D_&lt;br&gt;_x000D_&lt;br&gt;          1. The patient is participating in another study interfering with this study._x000D_&lt;br&gt;_x000D_&lt;br&gt;          2. Patient has difficulties to handle virtual reality:_x000D_&lt;br&gt;_x000D_&lt;br&gt;               1. Patient suffers from delirium or acute confusional state._x000D_&lt;br&gt;_x000D_&lt;br&gt;               2. Patient has (a history of) dementia, seizure, or epilepsy._x000D_&lt;br&gt;_x000D_&lt;br&gt;               3. Patient has severe hearing/visual impairment not corrected._x000D_&lt;br&gt;_x000D_&lt;br&gt;               4. The skin of the patient's head or face is not intact (for example head wounds,_x000D_&lt;br&gt;                  psoriasis, eczema)._x000D_&lt;br&gt;_x000D_&lt;br&gt;          3. Patient has a high risk of contamination with a therapy resistant micro-organism e.g._x000D_&lt;br&gt;             MRSA._x000D_&lt;br&gt;_x000D_&lt;br&gt;          4. Patients suffers from severe anxiety or depression (HADS=16)._x000D_&lt;br&gt;_x000D_&lt;br&gt;          5. Red flags (see Appendix 1)._x000D_&lt;br&gt;</t>
  </si>
  <si>
    <t>Semi-structured interview with 15 patients on their experiences of VR for rehabilitation from COVID-19.;Use of VR;Semi-structured interviews with physiotherapists on their experiences of VR for rehabilitation from COVID-19.</t>
  </si>
  <si>
    <t>A Phase 2/3 Study to Evaluate the Safety and Efficacy of Dociparstat Sodium for the Treatment of Severe COVID-19 in Adults at High Risk of Respiratory Failure</t>
  </si>
  <si>
    <t>Drug: Dociparastat sodium;Drug: Placebo</t>
  </si>
  <si>
    <t>https://clinicaltrials.gov/show/NCT04389840</t>
  </si>
  <si>
    <t>Dociparstat for the Treatment of Severe COVID-19 in Adults at High Risk of Respiratory Failure</t>
  </si>
  <si>
    <t>NCT04389840</t>
  </si>
  <si>
    <t>Chimerix</t>
  </si>
  <si>
    <t>COVID-19;Acute Lung Injury;SARS-CoV-2</t>
  </si>
  <si>
    <t>Marion Morrison, MD</t>
  </si>
  <si>
    <t>mmorrison@chimerix.com</t>
  </si>
  <si>
    <t>919-313-2977</t>
  </si>
  <si>
    <t>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dosing at a_x000D_&lt;br&gt;             therapeutic intensity. Prophylaxis of VTE using SC unfractionated heparin or_x000D_&lt;br&gt;             enoxaparin is permitted with appropriate monitoring of coagulation status and within_x000D_&lt;br&gt;             guidelines provided in the protocol._x000D_&lt;br&gt;_x000D_&lt;br&gt;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&gt;42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t>
  </si>
  <si>
    <t>Proportion of participants who are alive and free of invasive mechanical ventilation</t>
  </si>
  <si>
    <t>Immunoregulatory Therapy for 2019-nCoV-induced Severe Pneumonia Patients</t>
  </si>
  <si>
    <t>Drug: PD-1 blocking antibody+standard treatment;Drug: Thymosin+standard treatment;Other: standard treatment</t>
  </si>
  <si>
    <t>https://clinicaltrials.gov/show/NCT04268537</t>
  </si>
  <si>
    <t>Immunoregulatory Therapy for 2019-nCoV</t>
  </si>
  <si>
    <t>NCT04268537</t>
  </si>
  <si>
    <t>2019 nCoV, PD-1</t>
  </si>
  <si>
    <t>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</si>
  <si>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</si>
  <si>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</si>
  <si>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NCT04358809</t>
  </si>
  <si>
    <t>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t>
  </si>
  <si>
    <t>Number of patients with increased disease severity</t>
  </si>
  <si>
    <t>Multi-center, Randomized, Placebo Controlled, Interventional Phase 2A Clinical Trial Evaluating the Safety and Potential Efficacy of Multiple Dosing of Mesenchymal Stromal Cells in Patients With Severe Acute Respiratory Syndrome Coronavirus 2 (SARS-Cov-2)</t>
  </si>
  <si>
    <t>https://clinicaltrials.gov/show/NCT04466098</t>
  </si>
  <si>
    <t>Multiple Dosing of Mesenchymal Stromal Cells in Patients With ARDS (COVID-19)</t>
  </si>
  <si>
    <t>NCT04466098</t>
  </si>
  <si>
    <t>Acute Respiratory Distress Syndrome;ARDS (Moderate or Severe);COVID-19 Pneumonia</t>
  </si>
  <si>
    <t>David Ingbar, MD;David Ingbar, MD</t>
  </si>
  <si>
    <t>;ingba001@umn.edu</t>
  </si>
  <si>
    <t>;612-624-0999</t>
  </si>
  <si>
    <t>Masonic Cancer Center, University of Minnesota;</t>
  </si>
  <si>
    <t>_x000D_&lt;br&gt;        Inclusion Criteria:_x000D_&lt;br&gt;_x000D_&lt;br&gt;          -  Age 18-80 years_x000D_&lt;br&gt;_x000D_&lt;br&gt;          -  Meets 'Berlin Criteria' for diagnosis of moderate to severe ARDS for a minimum of 4_x000D_&lt;br&gt;             hours_x000D_&lt;br&gt;_x000D_&lt;br&gt;          -  Less than 48 hours on a ventilator after meeting criteria for diagnosis of ARDS_x000D_&lt;br&gt;_x000D_&lt;br&gt;          -  SARS-CoV-2 (proven by RT-PCR assay) with radiographic infiltrates_x000D_&lt;br&gt;_x000D_&lt;br&gt;          -  PaO2/FiO2 &lt; 250_x000D_&lt;br&gt;_x000D_&lt;br&gt;          -  Positive end-expiratory airway pressure (PEEP) &gt;5 cm H20_x000D_&lt;br&gt;_x000D_&lt;br&gt;          -  Elevated C-reactive protein (above laboratory upper limit of normal)_x000D_&lt;br&gt;_x000D_&lt;br&gt;          -  Meets organ function requirements, including left ventricular ejection fraction (LVEF)_x000D_&lt;br&gt;             &gt;35% ( as defined below)_x000D_&lt;br&gt;_x000D_&lt;br&gt;          -  Off other investigational agents directed against inflammatory cytokines 48 hours_x000D_&lt;br&gt;             prior to enrollment; agents directed against the replication of SARS-CoV-2 [e.g.,_x000D_&lt;br&gt;             Remdesivir] are permitted_x000D_&lt;br&gt;_x000D_&lt;br&gt;          -  Voluntary informed consent in person or virtually by the patient or patient surrogate_x000D_&lt;br&gt;             considering the face to face limitations during the COVID-19 pandemic and, given the_x000D_&lt;br&gt;             nature of the study population, which frequently requires mechanical ventilation with_x000D_&lt;br&gt;             sedation, surrogate consent will likely occur in a substantial proportion of the study_x000D_&lt;br&gt;             population (this will remain a valid consent until the patient is fully alert, and_x000D_&lt;br&gt;             aware, and can provide a second consent to continue participation in the study)._x000D_&lt;br&gt;_x000D_&lt;br&gt;          -  Adequate organ function is defined as:_x000D_&lt;br&gt;_x000D_&lt;br&gt;               -  Renal: Calculated estimated glomerular filtration rate &gt;30 mL/min/1.73 m2 (on_x000D_&lt;br&gt;                  chemistry panel)_x000D_&lt;br&gt;_x000D_&lt;br&gt;               -  Hepatic: Bilirubin &lt;3x upper limit of normal (ULN) and AST, ALT and alkaline_x000D_&lt;br&gt;                  phosphatase &lt;5x ULN_x000D_&lt;br&gt;_x000D_&lt;br&gt;               -  Cardiac: Absence of uncontrolled arrhythmia and LVEF &gt;35%_x000D_&lt;br&gt;_x000D_&lt;br&gt;        Exclusion Criteria:_x000D_&lt;br&gt;_x000D_&lt;br&gt;          -  Ventilator support of FiO2 &gt;0¬∑8 or PEEP &gt;20 cm H2O and ongoing use of more than two_x000D_&lt;br&gt;             vasopressors for 2 or more hours with any agent at doses shown below in the supine_x000D_&lt;br&gt;             position._x000D_&lt;br&gt;_x000D_&lt;br&gt;               -  Norepinephrine &gt;12 ¬µg/min or 0.2 ¬µg/kg per min_x000D_&lt;br&gt;_x000D_&lt;br&gt;               -  Phenylephrine &gt;150 ¬µg/min or 3 ¬µg/kg per min_x000D_&lt;br&gt;_x000D_&lt;br&gt;               -  Epinephrine &gt;10 ug/min or 0.2 ¬µg/kg per min_x000D_&lt;br&gt;_x000D_&lt;br&gt;               -  Vasopressin &gt;0.04 units/min_x000D_&lt;br&gt;_x000D_&lt;br&gt;          -  Concurrent use of other investigational agents specifically for treatment of ARDS or_x000D_&lt;br&gt;             inflammatory cytokines. (Note: Agents established to be efficacious and/or those used_x000D_&lt;br&gt;             outside of formal trials are permitted as supportive data emerge)_x000D_&lt;br&gt;_x000D_&lt;br&gt;          -  Known ineligibility for use of a ventilator for a minimum of 7 days, as judged by the_x000D_&lt;br&gt;             institution's Triage Team_x000D_&lt;br&gt;_x000D_&lt;br&gt;          -  Known allergy to MSC components: fetal calf serum, human albumin or DMSO_x000D_&lt;br&gt;_x000D_&lt;br&gt;          -  Active invasive malignant disease requiring chemotherapy/radiation_x000D_&lt;br&gt;_x000D_&lt;br&gt;          -  Other concurrent life-threatening disease (life expectancy &lt;6 months) or eligible for_x000D_&lt;br&gt;             hospice care_x000D_&lt;br&gt;_x000D_&lt;br&gt;          -  Known history of HIV infection on active treatment_x000D_&lt;br&gt;_x000D_&lt;br&gt;          -  Females who are pregnant or breastfeeding_x000D_&lt;br&gt;_x000D_&lt;br&gt;          -  Current mean arterial pressure (MAP) &lt;60 mmHg while on 2 or more vasopressors at above_x000D_&lt;br&gt;             doses for more than 2 hours_x000D_&lt;br&gt;_x000D_&lt;br&gt;          -  History of any significant cardiac (myocardial infarction within 12 months of_x000D_&lt;br&gt;             screening visit or unstable angina), chronic ongoing hepatic, or renal disease (grade_x000D_&lt;br&gt;             3 or higher); diagnosis of congestive heart failure with hypoxemia primarily due to_x000D_&lt;br&gt;             decompensated heart failure; diagnosis of severe chronic obstructive pulmonary disease_x000D_&lt;br&gt;             (COPD) or interstitial lung disease requiring supplemental oxygen at home_x000D_&lt;br&gt;_x000D_&lt;br&gt;          -  Concurrent diagnosis of diffuse alveolar hemorrhage_x000D_&lt;br&gt;_x000D_&lt;br&gt;          -  Requiring continuous dialysis (unable to stop dialysis during study agent infusion)_x000D_&lt;br&gt;</t>
  </si>
  <si>
    <t>Incidence of grade 3-5 infusional toxicities and predefined hemodynamic or respiratory adverse events related to the infusion of MSC</t>
  </si>
  <si>
    <t>Clinical Efficacy and Safety of Extracorporeal Blood Purification to Control Hyperinflammation and Hypercoagulability in COVID-19 Patients</t>
  </si>
  <si>
    <t>Device: Extracorporeal blood purification using the oXiris¬Æ (AN69ST) hemofilter</t>
  </si>
  <si>
    <t>https://clinicaltrials.gov/show/NCT04478539</t>
  </si>
  <si>
    <t>Extracorporeal Blood Purification as a Treatment Modality for COVID-19</t>
  </si>
  <si>
    <t>NCT04478539</t>
  </si>
  <si>
    <t>Zan Mitrev Clinic</t>
  </si>
  <si>
    <t>Zan K Mitrev, MD;Petar A Ugurov, MD;Rodney A Rosalia, PhD;Dijana Popevski, MD</t>
  </si>
  <si>
    <t>;;rodney.rosalia@zmc.mk;dijana.popevski@zmc.mk</t>
  </si>
  <si>
    <t>;;+38971305957;</t>
  </si>
  <si>
    <t>Zan Mitrev Clinic;Zan Mitrev Clinic;</t>
  </si>
  <si>
    <t>_x000D_&lt;br&gt;        Inclusion Criteria:_x000D_&lt;br&gt;_x000D_&lt;br&gt;        Confirmed COVID-19 disease:_x000D_&lt;br&gt;_x000D_&lt;br&gt;          -  RT-PCR_x000D_&lt;br&gt;_x000D_&lt;br&gt;          -  Atypical Pneumonia; X-Ray and/or Computed Tomography_x000D_&lt;br&gt;_x000D_&lt;br&gt;          -  = 1 oXiris¬Æ blood purification cycle_x000D_&lt;br&gt;_x000D_&lt;br&gt;        Exclusion Criteria:_x000D_&lt;br&gt;_x000D_&lt;br&gt;          -  Pregnancy_x000D_&lt;br&gt;_x000D_&lt;br&gt;          -  Heart failure; severe systolic dysfunction, left ventricular ejection fraction &lt; 25%_x000D_&lt;br&gt;             requiring urgent surgery_x000D_&lt;br&gt;_x000D_&lt;br&gt;          -  Aortic Aneurysms, dissection or rupture requiring urgent surgery_x000D_&lt;br&gt;_x000D_&lt;br&gt;          -  Recent Myocardial Infarction; cardiovascular disease patients requiring urgent surgery_x000D_&lt;br&gt;</t>
  </si>
  <si>
    <t>ICU length of stay after admission (days);Changes in the coagulation marker Fibrinogen (g/L);Changes in thrombocyte counts (10^3 counts/microL);Changes in inflammatory markers; C-Reactive Protein (CRP) (mg/L);Changes in cytokine levels of Interleukin (IL) 6, IL-8 and Tumor Necrosis Factor-a (pg/mL)</t>
  </si>
  <si>
    <t>Efficacy and safety evaluation of therapeutic regimen of lopinavir/ritonavir and interferon beta 1b in patients with COVID-19</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</si>
  <si>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</si>
  <si>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http://en.irct.ir/trial/46741</t>
  </si>
  <si>
    <t>Interferon beta 1b in COVID-19</t>
  </si>
  <si>
    <t>IRCT20190804044429N1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</si>
  <si>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</si>
  <si>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</si>
  <si>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</si>
  <si>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</si>
  <si>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</si>
  <si>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A Multicenter Platform Trial of Putative Therapeutics for the Treatment of COVID-19 in Hospitalized Adults</t>
  </si>
  <si>
    <t>Biological: Lenzilumab;Other: Placebo;Drug: Remdesivir</t>
  </si>
  <si>
    <t>https://clinicaltrials.gov/show/NCT04583969</t>
  </si>
  <si>
    <t>ACTIV-5 / Big Effect Trial (BET-B) for the Treatment of COVID-19</t>
  </si>
  <si>
    <t>NCT04583969</t>
  </si>
  <si>
    <t>20-0013 Central Contact</t>
  </si>
  <si>
    <t>_x000D_&lt;br&gt;        Inclusion Criteria:_x000D_&lt;br&gt;_x000D_&lt;br&gt;          1. Admitted to a hospital with symptoms suggestive of COVID-19 and requires ongoing_x000D_&lt;br&gt;             medical care._x000D_&lt;br&gt;_x000D_&lt;br&gt;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but &lt; 7_x000D_&lt;br&gt;                  days prior to randomization AND progressive disease suggestive of ongoing_x000D_&lt;br&gt;                  SARS-CoV-2 infection._x000D_&lt;br&gt;_x000D_&lt;br&gt;             Note: if written documentation of the positive test result is not available at the_x000D_&lt;br&gt;             time of enrollment (e.g., report came from other institution), the subject may be_x000D_&lt;br&gt;             enrolled but the PCR should be repeated at the time of enrollment._x000D_&lt;br&gt;_x000D_&lt;br&gt;          6. Illness of any duration, and requiring supplemental oxygen, mechanical ventilation or_x000D_&lt;br&gt;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5 months._x000D_&lt;br&gt;_x000D_&lt;br&gt;             * Acceptable methods include barrier contraceptives (condoms or diaphragm) with_x000D_&lt;br&gt;             spermicide, intrauterine devices (IUDs), hormonal contraceptives, oral contraceptive_x000D_&lt;br&gt;             pills, and surgical sterilization._x000D_&lt;br&gt;_x000D_&lt;br&gt;          8. Agrees to not participate in another clinical trial (both pharmacologic and other_x000D_&lt;br&gt;             types of interventions) for the treatment of COVID-19 through Day 60._x000D_&lt;br&gt;_x000D_&lt;br&gt;        Exclusion Criteria:_x000D_&lt;br&gt;_x000D_&lt;br&gt;          1. Alanine aminotransferase (ALT) or aspartate aminotransferase (AST) &gt; 5 times the upper_x000D_&lt;br&gt;             limit of normal._x000D_&lt;br&gt;_x000D_&lt;br&gt;          2. Subjects with an estimated glomerular filtration rate (eGFR) &lt; 30 mL/min are excluded_x000D_&lt;br&gt;             unless in the opinion of the principal investigator (PI), the potential benefit of_x000D_&lt;br&gt;             receiving remdesivir outweighs the potential risk of study participation._x000D_&lt;br&gt;_x000D_&lt;br&gt;          3. Pregnancy or breast feeding._x000D_&lt;br&gt;_x000D_&lt;br&gt;          4. Anticipated discharge from the hospital or transfer to another hospital which is not a_x000D_&lt;br&gt;             study site within 72 hours of enrollment._x000D_&lt;br&gt;_x000D_&lt;br&gt;          5. Allergy to any study medication._x000D_&lt;br&gt;_x000D_&lt;br&gt;          6. Received three or more doses of remdesivir prior to study enrollment._x000D_&lt;br&gt;_x000D_&lt;br&gt;          7. Received two or more doses of &gt; 60 mg of prednisone or equivalent in the 7 days prior_x000D_&lt;br&gt;             to screening._x000D_&lt;br&gt;_x000D_&lt;br&gt;          8. Received small molecule tyrosine kinase inhibitors (e.g., baricitinib, ibrutinib,_x000D_&lt;br&gt;             acalabrutinib, imatinib, gefitinib), in the 4 weeks prior to screening._x000D_&lt;br&gt;_x000D_&lt;br&gt;          9. Received monoclonal antibodies targeting cytokines (e.g., tumor necrosis factor (TNF)_x000D_&lt;br&gt;             inhibitors, anti-IL-1 [e.g., anakinra, canakinumab], anti-IL-6 [e.g., tocilizumab,_x000D_&lt;br&gt;             sarilumab, sitlukimab]), or T-cells (e.g., abatacept) in the 4 weeks prior to_x000D_&lt;br&gt;             screening._x000D_&lt;br&gt;_x000D_&lt;br&gt;         10. Received monoclonal antibodies targeting B-cells (e.g., rituximab, and including any_x000D_&lt;br&gt;             targeting multiple cell lines including B-cells) in the 3 months prior to screening._x000D_&lt;br&gt;_x000D_&lt;br&gt;         11. Received granulocyte-macrophage colony-stimulating factor (GM-CSF) agents (e.g.,_x000D_&lt;br&gt;             sargramostim) within 2 months prior to screening._x000D_&lt;br&gt;_x000D_&lt;br&gt;         12. Received other immunosuppressants in the 4 weeks prior to screening and in the_x000D_&lt;br&gt;             judgement of the investigator, the risk of immunosuppression with lenzilumab is larger_x000D_&lt;br&gt;             than the risk of COVID-19._x000D_&lt;br&gt;_x000D_&lt;br&gt;         13. Received any live vaccine in the 4 weeks prior to screening._x000D_&lt;br&gt;_x000D_&lt;br&gt;         14. Known active tuberculosis._x000D_&lt;br&gt;_x000D_&lt;br&gt;         15. Known history of HIV, Hepatitis B (HBV) or untreated hepatitis C (HCV) infection._x000D_&lt;br&gt;_x000D_&lt;br&gt;         16. History of pulmonary alveolar proteinosis (PAP)._x000D_&lt;br&gt;_x000D_&lt;br&gt;         17. Has active malignancy, immunodeficiency, uncontrolled opportunistic infection, or_x000D_&lt;br&gt;             uncontrolled cirrhosis._x000D_&lt;br&gt;_x000D_&lt;br&gt;         18. Has a medical condition that could, in the judgment of the investigator, limit the_x000D_&lt;br&gt;             interpretation and generalizability of trial results._x000D_&lt;br&gt;</t>
  </si>
  <si>
    <t>Clinical efficacy in adults hospitalized with COVID-19 according to clinical status on an 8-point ordinal scale</t>
  </si>
  <si>
    <t>Study for the effect of 3% hydrogen peroxide gargle on the Intraoral novel coronavirus of the patients with novel coronavirus pneumonia (COVID-19)</t>
  </si>
  <si>
    <t>control group:None;Experimental group (mild and normal type in patients with new coronavirus pneumonia):3% hydrogen peroxide gargle;</t>
  </si>
  <si>
    <t>http://www.chictr.org.cn/showproj.aspx?proj=50660</t>
  </si>
  <si>
    <t>Study for clinical oral characteristics of patients with novel coronavirus pneumonia (COVID-19) and Effect of 3% hydrogen peroxide gargle on the Intraoral novel coronavirus</t>
  </si>
  <si>
    <t>ChiCTR2000030539</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</si>
  <si>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</si>
  <si>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</si>
  <si>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</si>
  <si>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</si>
  <si>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</si>
  <si>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</si>
  <si>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</si>
  <si>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novel coronavirus nucleic acid;</t>
  </si>
  <si>
    <t>A Phase 1, Dosage-Escalation Study to Assess the Safety and Immunogenicity of a COVID-19 Vaccine GRAd-COV2 in Healthy Adults and Elderly Subjects</t>
  </si>
  <si>
    <t>Biological: GRAd-COV2</t>
  </si>
  <si>
    <t>https://clinicaltrials.gov/show/NCT04528641</t>
  </si>
  <si>
    <t>GRAd-COV2 Vaccine Against COVID-19</t>
  </si>
  <si>
    <t>NCT04528641</t>
  </si>
  <si>
    <t>ReiThera Srl</t>
  </si>
  <si>
    <t>Simone Lanini;Antonella Folgori, CEO</t>
  </si>
  <si>
    <t>;antonella.folgori@reithera.com</t>
  </si>
  <si>
    <t>;+39 06 99775</t>
  </si>
  <si>
    <t>INMI;</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</si>
  <si>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Confirms to have not donated blood three months before the study_x000D_&lt;br&gt;_x000D_&lt;br&gt;          5. Agrees to refrain from blood during the study and until the three months after the end_x000D_&lt;br&gt;             of the study._x000D_&lt;br&gt;_x000D_&lt;br&gt;          6. Body Mass Index 18-29 kg/m2, inclusive, at screening._x000D_&lt;br&gt;_x000D_&lt;br&gt;          7. Premenopausal women must agree to use one acceptable primary form of contraception._x000D_&lt;br&gt;_x000D_&lt;br&gt;          8. Premenopausal women must have a negative urine pregnancy test the day of vaccination_x000D_&lt;br&gt;             and are routinely using - and willing to use up to six months from vaccine_x000D_&lt;br&gt;             administration - an effective method of birth control resulting in a low failure rate_x000D_&lt;br&gt;             (i.e., hormonal contraception, condoms in combination with a spermicidal cream, male_x000D_&lt;br&gt;             partner sterilization-vasectomy or total sexual abstinence)._x000D_&lt;br&gt;_x000D_&lt;br&gt;          9. Oral temperature =37.0 degrees Celsius the day of the administration of the vaccine_x000D_&lt;br&gt;_x000D_&lt;br&gt;         10. Pulse no greater than 100 beats per minute._x000D_&lt;br&gt;_x000D_&lt;br&gt;         11. Systolic blood pressure (BP) is 85 to 139 mmHg, inclusive the day of vaccination._x000D_&lt;br&gt;_x000D_&lt;br&gt;         12. Should not show laboratory values outside the normal range which may have clinical_x000D_&lt;br&gt;             significance even in absence of specific signs or symptoms._x000D_&lt;br&gt;_x000D_&lt;br&gt;        Exclusion Criteria:_x000D_&lt;br&gt;_x000D_&lt;br&gt;        A subject who meets any of the following criteria will be excluded from participation in_x000D_&lt;br&gt;        this study:_x000D_&lt;br&gt;_x000D_&lt;br&gt;          1. Positive serology for anti-HIV-Ab_x000D_&lt;br&gt;_x000D_&lt;br&gt;          2. Positive HbBsAg_x000D_&lt;br&gt;_x000D_&lt;br&gt;          3. Positive anti-HCV-Ab_x000D_&lt;br&gt;_x000D_&lt;br&gt;          4. Positive for SARS-CoV-2 (either anti-S-Ab or anti-N-Ab)_x000D_&lt;br&gt;_x000D_&lt;br&gt;          5. Acute illness, as determined by the site PI or appropriate sub-investigator, the day_x000D_&lt;br&gt;             of vaccination._x000D_&lt;br&gt;_x000D_&lt;br&gt;          6. Breastfeeding women_x000D_&lt;br&gt;_x000D_&lt;br&gt;          7. Autoimmune and hyper-inflammatory condition_x000D_&lt;br&gt;_x000D_&lt;br&gt;          8. History of atopy (or any IgE associated condition) who had required treatment over the_x000D_&lt;br&gt;             last 6 months;_x000D_&lt;br&gt;_x000D_&lt;br&gt;          9. History of hypersensitivity or severe allergic reaction (e.g., anaphylaxis,_x000D_&lt;br&gt;             generalized urticaria, angioedema, other significant reaction) to any previous_x000D_&lt;br&gt;             licensed or unlicensed vaccines;_x000D_&lt;br&gt;_x000D_&lt;br&gt;         10. Assumption of any immunomodulatory medication over the last 4 months (including, but_x000D_&lt;br&gt;             not limited to, systemic corticosteroids, allergy injections, immunoglobulin,_x000D_&lt;br&gt;             interferon, immunomodulators, cytotoxic drugs, or other similar or toxic drugs). The_x000D_&lt;br&gt;             use of low dose topical, ophthalmic, inhaled, and intranasal steroid preparations will_x000D_&lt;br&gt;             be permitted._x000D_&lt;br&gt;_x000D_&lt;br&gt;         11. Presence of self-reported or medically documented significant medical condition_x000D_&lt;br&gt;_x000D_&lt;br&gt;         12. Presence of self-reported or medically documented significant psychiatric condition_x000D_&lt;br&gt;_x000D_&lt;br&gt;         13. Significant cardiovascular disease needing therapy or history of myocarditis or_x000D_&lt;br&gt;             pericarditis or heart surgery. Patients in treatment with Sartans or ACE-Inhibitors_x000D_&lt;br&gt;             and good response to therapy may be included._x000D_&lt;br&gt;_x000D_&lt;br&gt;         14. Neurological or neurodevelopmental conditions (e.g., history of migraines in the past_x000D_&lt;br&gt;             5 years, epilepsy, stroke, seizures in the last 3 years, encephalopathy, focal_x000D_&lt;br&gt;             neurologic deficits, Guillain-Barr√© syndrome, encephalomyelitis or transverse_x000D_&lt;br&gt;             myelitis)._x000D_&lt;br&gt;_x000D_&lt;br&gt;         15. Ongoing malignancy or recent diagnosis of malignancy in the last five years excluding_x000D_&lt;br&gt;             basal cell and squamous cell carcinoma of the skin, which are allowed._x000D_&lt;br&gt;_x000D_&lt;br&gt;         16. Primary or secondary immunodeficiency of any cause._x000D_&lt;br&gt;_x000D_&lt;br&gt;         17. Participated in another investigational study involving vaccination of biologic_x000D_&lt;br&gt;             compounds in the last 12 months._x000D_&lt;br&gt;_x000D_&lt;br&gt;         18. Currently enrolled in or plans to participate in another clinical trial with an_x000D_&lt;br&gt;             investigational agent that will be received during the study-reporting period._x000D_&lt;br&gt;_x000D_&lt;br&gt;         19. Administration of immunoglobulins and/or any blood or blood products within the 4_x000D_&lt;br&gt;             months before the first vaccine administration or at any time during the study._x000D_&lt;br&gt;_x000D_&lt;br&gt;         20. Has any significant disorder of coagulation._x000D_&lt;br&gt;_x000D_&lt;br&gt;         21. Has any chronic liver disease, including fatty liver._x000D_&lt;br&gt;_x000D_&lt;br&gt;         22. Has a history of alcohol abuse or other recreational drug use within 6 months before_x000D_&lt;br&gt;             the first vaccine administration._x000D_&lt;br&gt;_x000D_&lt;br&gt;         23. Has any abnormality or permanent body art (e.g., tattoo) that would interfere with the_x000D_&lt;br&gt;             ability to observe local reactions at the injection site (deltoid region)._x000D_&lt;br&gt;_x000D_&lt;br&gt;         24. Received or plans to receive additional vaccination within 4 weeks before or after_x000D_&lt;br&gt;             each vaccination._x000D_&lt;br&gt;_x000D_&lt;br&gt;         25. Has been reported as a case (confirmed or probable) of COVID-19 from the regional_x000D_&lt;br&gt;             health system_x000D_&lt;br&gt;_x000D_&lt;br&gt;         26. Has any clinical conditions that, in the opinion of the site PI or appropriate_x000D_&lt;br&gt;             sub-investigator, precludes study participation, this includes any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t>
  </si>
  <si>
    <t>Assess the safety, tolerability and reactogenicity of GRAd-COV2: Occurrence of solicited local AE signs and symptoms;Assess the safety, tolerability and reactogenicity of GRAd-COV2: Occurrence of solicited systemic AE signs and symptoms;Assess the safety, tolerability and reactogenicity of GRAd-COV2: Occurrence of unsolicited AE;Assess the safety of GRAd-COV2 by laboratory measures: full blood count; blood Biochemistry (Sodium, Potassium, Albumin, Liver Function Tests; Renal function, lactate dehydrogenases (LDH), alkaline phosphatases (ALP)).;Assess the safety, tolerability and reactogenicity of GRAd-COV2: Occurrence of serious AE</t>
  </si>
  <si>
    <t>Ciclesonide Clinical Trial for COVID-19 Treatment</t>
  </si>
  <si>
    <t>Drug: Normal Saline intranasal</t>
  </si>
  <si>
    <t>https://clinicaltrials.gov/show/NCT04435795</t>
  </si>
  <si>
    <t>Inhaled Ciclesonide for Outpatients With COVID19</t>
  </si>
  <si>
    <t>NCT04435795</t>
  </si>
  <si>
    <t>Allocation: Randomized. Intervention model: Factorial Assignment. Primary purpose: Treatment. Masking: Triple (Participant, Care Provider, Investigator).</t>
  </si>
  <si>
    <t>CONTAIN</t>
  </si>
  <si>
    <t>Nicole Ezer;nicole ezer</t>
  </si>
  <si>
    <t>nicole.ezer@mcgill.ca;nicole.ezer@mcgill.ca</t>
  </si>
  <si>
    <t>(514)-934-1934;5148675447</t>
  </si>
  <si>
    <t>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t>
  </si>
  <si>
    <t>Proportion of participants with no symptoms of cough, fever or dyspnea</t>
  </si>
  <si>
    <t>Investigator-blinded Randomized Controlled Trial Examining the Safety and Feasibility of Different Exercise Training Programs in Patients Who Have Survived COVID-19</t>
  </si>
  <si>
    <t>Behavioral: Exercise training</t>
  </si>
  <si>
    <t>https://clinicaltrials.gov/show/NCT04549337</t>
  </si>
  <si>
    <t>Feasibility and Safety of High-intensity Exercise Training in Patients Surviving COVID-19</t>
  </si>
  <si>
    <t>NCT04549337</t>
  </si>
  <si>
    <t>Allocation: Randomized. Intervention model: Crossover Assignment. Primary purpose: Prevention. Masking: Double (Participant, Outcomes Assessor).</t>
  </si>
  <si>
    <t>Regitse Christensen, MD PhD;Regitse Christensen, MD PhD</t>
  </si>
  <si>
    <t>;regitse.hoejgaard.christensen@regionh.dk</t>
  </si>
  <si>
    <t>;0045 23714598</t>
  </si>
  <si>
    <t>Center for Physical Activity Research, Rigshospitalet;</t>
  </si>
  <si>
    <t>_x000D_&lt;br&gt;        Inclusion Criteria:_x000D_&lt;br&gt;_x000D_&lt;br&gt;          -  Age = 40 years_x000D_&lt;br&gt;_x000D_&lt;br&gt;          -  A laboratory-confirmed initial positive test followed by one negative tests of severe_x000D_&lt;br&gt;             acute respiratory syndrome coronavirus 2 (SARS-CoV-2) = 6 months after hospital_x000D_&lt;br&gt;             discharge_x000D_&lt;br&gt;_x000D_&lt;br&gt;          -  =10 L oxygen requirement during hospitalization_x000D_&lt;br&gt;_x000D_&lt;br&gt;        Exclusion Criteria:_x000D_&lt;br&gt;_x000D_&lt;br&gt;          -  Present atrial fibrillation_x000D_&lt;br&gt;_x000D_&lt;br&gt;          -  Diagnosed with acute myocarditis_x000D_&lt;br&gt;_x000D_&lt;br&gt;          -  Health conditions that prevent participating in the exercise intervention_x000D_&lt;br&gt;_x000D_&lt;br&gt;          -  Patients who cannot undergo MR scans (e.g. kidney disease or metallic implants)_x000D_&lt;br&gt;_x000D_&lt;br&gt;          -  Treatment with IL-6 receptor antagonists (tocilizumab, kevzara) within the last month_x000D_&lt;br&gt;             due to drug interference with the cardiopulmonary exercise adaptations._x000D_&lt;br&gt;</t>
  </si>
  <si>
    <t>10-point Likert scale;Participant adherence to the training dose;Participant adherence to the training intensity;Adverse effects</t>
  </si>
  <si>
    <t>A study on melatonin and Vitamin C and zinc efficacy in patients with COVID19 hospitalized in intensive care unit of Semnan Kowsar Hopsital</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</si>
  <si>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</si>
  <si>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http://en.irct.ir/trial/46963</t>
  </si>
  <si>
    <t>A study on melatonin and Vitamin C and zinc efficacy in patients with COVID19</t>
  </si>
  <si>
    <t>IRCT20151228025732N52</t>
  </si>
  <si>
    <t>Mahboubeh Darban</t>
  </si>
  <si>
    <t>Semnan University of Medical Sciences, Basij Blvd, Semnan</t>
  </si>
  <si>
    <t>Inclusion criteria: &lt;br&gt;                Patients with Covid 19&lt;br&gt;                Conscious consent of the patient&lt;br&gt;</t>
  </si>
  <si>
    <t>Exclusion criteria: &lt;br&gt;                Malignant diseases&lt;br&gt;                Severe renal, hepatic failure&lt;br&gt;                History of drug allergy&lt;br&gt;</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</si>
  <si>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</si>
  <si>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Awake Prone Positioning to Reduce Invasive VEntilation in COVID-19 Induced Acute Respiratory failurE</t>
  </si>
  <si>
    <t>Procedure: Prone Positioning;Procedure: Standard of care.</t>
  </si>
  <si>
    <t>https://clinicaltrials.gov/show/NCT04347941</t>
  </si>
  <si>
    <t>NCT04347941</t>
  </si>
  <si>
    <t>ARDS, Human;Mechanical Ventilation Complication;COVID19</t>
  </si>
  <si>
    <t>APPROVE-CARE</t>
  </si>
  <si>
    <t>Bairbre A McNicholas, MB BCh PhD;Bairbre A McNicholas, MB BCh BAO PhD MRCPI FJFICMI</t>
  </si>
  <si>
    <t>bairbre.nimhaille@hse.ie;bairbre.nimhaille@hse.ie</t>
  </si>
  <si>
    <t>353838624777;353838624777</t>
  </si>
  <si>
    <t>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t>
  </si>
  <si>
    <t>The effect of prone positioning on requirement for invasive mechanical ventilation in patients with COVID 19 induced respiratory failure.</t>
  </si>
  <si>
    <t>The effect of addition of selenium to treatment regimen of hospitalized patients with COVID-19 on the outcome of disease compared with control group</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</si>
  <si>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</si>
  <si>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http://en.irct.ir/trial/47682</t>
  </si>
  <si>
    <t>The effect of addition of selenium to treatment regimen of hospitalized patients with corona on the outcome of disease compared with control group</t>
  </si>
  <si>
    <t>IRCT20160706028815N5</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</si>
  <si>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</si>
  <si>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COVID-19 treatment. &lt;br&gt;Coronavirus disease (covid-19);B97.29</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</si>
  <si>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</si>
  <si>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</si>
  <si>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</si>
  <si>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</si>
  <si>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</si>
  <si>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</si>
  <si>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</si>
  <si>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Treatment of COVID-19-induced cytokine storm with filter hemoperfusion HA330</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</si>
  <si>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</si>
  <si>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http://en.irct.ir/trial/47015</t>
  </si>
  <si>
    <t>Treatment of COVID-19-induced cytokine storm by hemoperfusion</t>
  </si>
  <si>
    <t>IRCT20200317046797N5</t>
  </si>
  <si>
    <t>Condition 1: COVID-19. Condition 2: COVID-19-induced pneumonia. &lt;br&gt;COVID-19, virus identified &lt;br&gt;Pneumonia due to SARS-associated coronavirus;U07.1;J12.81</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</si>
  <si>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</si>
  <si>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</si>
  <si>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</si>
  <si>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</si>
  <si>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</si>
  <si>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</si>
  <si>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</si>
  <si>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A Randomized, Double-Blinded, Placebo-Controlled, Phase ?/? Clinical Trial, to Evaluate the Safety and Immunogenicity of the SARS-CoV-2 Inactivated Vaccine (Vero Cell) in Healthy Population Aged =60 Years</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</si>
  <si>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</si>
  <si>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https://clinicaltrials.gov/show/NCT04383574</t>
  </si>
  <si>
    <t>Safety and Immunogenicity Study of Inactivated Vaccine for Prevention of SARS-CoV-2 Infection(COVID-19)</t>
  </si>
  <si>
    <t>NCT04383574</t>
  </si>
  <si>
    <t>Yuliang Zhao, Master</t>
  </si>
  <si>
    <t>Hubei Provincial Center for Disease Control and Prevention</t>
  </si>
  <si>
    <t>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t>
  </si>
  <si>
    <t>Therapeutic Pulmonary Telerehabilitation Protocol in patients affected by COVID-19, confined in their homes: Randomized Control Trial</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</si>
  <si>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</si>
  <si>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http://www.ensaiosclinicos.gov.br/rg/RBR-6m69fc/</t>
  </si>
  <si>
    <t>Therapeutic Pulmonary Telerehabilitation Protocol in patients affected by COVID-19, confined in their homes</t>
  </si>
  <si>
    <t>RBR-6m69fc</t>
  </si>
  <si>
    <t>double-blind, three arms, parerel, randomized, controlled clinical trial of treatment</t>
  </si>
  <si>
    <t>Universidad de Sevilla - Sevilla, Spain</t>
  </si>
  <si>
    <t>COVID19 &lt;br&gt;Coronaviridae;Coronaviridae</t>
  </si>
  <si>
    <t>75Y</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</si>
  <si>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</si>
  <si>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</si>
  <si>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</si>
  <si>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</si>
  <si>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</si>
  <si>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</si>
  <si>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;Multidimensional Dysphnoea-12 (MD12) Spanish version. The MD12 questionnaire will be self-administered and will be performed at the end of the 6MWT. Patients will send the results of MD12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t>
  </si>
  <si>
    <t>Effectiveness of Ivermectin in the Treatment of Coronavirus Infection in Patients admitted to Educational Hospitals of Mazandaran in 2020</t>
  </si>
  <si>
    <t>Intervention 1: Control group: In the control group, only standard drugs of the national protocol are used. Intervention 2: Intervention group: In the intervention group, along with the standard drugs of the national protocol, a single dose of 3 mg Ivermectin oral tablet with a dose of 0.2 mg/kg of Tadbir Kala Jam Company will be used according to the following table: weight 15-24, 3 mg; Weight 25-35, 6 mg; Weight 36-50, 9 mg; Weight 51-80, 12 mg and weight over 80, 0.2 mg/kg.</t>
  </si>
  <si>
    <t>http://en.irct.ir/trial/49174</t>
  </si>
  <si>
    <t>Evaluation of the effect of Ivermectin in the treatment of coronavirus infection</t>
  </si>
  <si>
    <t>IRCT20111224008507N3</t>
  </si>
  <si>
    <t>Randomization: Randomized, Blinding: Double blinded, Placebo: Not used, Assignment: Parallel, Purpose: Treatment, Randomization description: Participants will be randomly assigned to two groups of intervention and control with 33 members using block randomization with block sizes of 4. Randomization will be done using the software randomization option in Excel. The randomization process is performed by the study methodology consultant and clinical researchers are not aware of the randomization process, Blinding description: After selecting the samples, none of the participant will be aware of randomization and allocation to groups. The evaluator nurse of data recording is from out of the study and questionnaires will be provided in the form of coding to him/her. So, the present study is double-blinded.</t>
  </si>
  <si>
    <t>COVID-19 infection. &lt;br&gt;Coronavirus infection, unspecified;B34.2</t>
  </si>
  <si>
    <t>5 years</t>
  </si>
  <si>
    <t>Dr. Mohammad Sadegh Rezai</t>
  </si>
  <si>
    <t>Bouali Hospital, Pasdaran boulevard, Sari</t>
  </si>
  <si>
    <t>drmsrezaii@yahoo.com</t>
  </si>
  <si>
    <t>+98 11 3334 2334</t>
  </si>
  <si>
    <t>Inclusion criteria: Patients hospitalized with suspected Covid-19&lt;br&gt;Informed consent for inclusion in study&lt;br&gt;Age above 5 years&lt;br&gt;Weight above 15 kg</t>
  </si>
  <si>
    <t>Exclusion criteria: Liver and kidney disease&lt;br&gt;Patients with acquired immunodeficiency&lt;br&gt;Consumption of warfarin and ACEI family drugs (captopril, enalapril, etc.)&lt;br&gt;Breastfeeding</t>
  </si>
  <si>
    <t>Clinical symptoms including fever, chills, sore throat, cough, shortness of breath, decreased appetite, abdominal pain, dizziness, insomnia, itching, joint pain, joint swelling, headache, nausea, vomiting, diarrhea, malaise, conjunctivitis, tachycardia, wheezing, rhonchus, retraction, hypotension, rash, other symptoms. Timepoint: The first, second, third, fourth, fifth, sixth, seventh day. Method of measurement: Observation and record in checklist.;Respiratory rate and O2 saturation. Timepoint: The first, second, third, fourth, fifth, sixth, seventh day. Method of measurement: Pulse Oximeter.</t>
  </si>
  <si>
    <t>Blood Innate Biomarkers as Predictors of COVID-19 Disease Progression in Recently Infected Kidney Transplant Patients</t>
  </si>
  <si>
    <t>https://clinicaltrials.gov/show/NCT04369456</t>
  </si>
  <si>
    <t>Blood Biomarkers as Predictors of COVID-19 Disease Progression in Recently Infected Kidney Transplant Patients</t>
  </si>
  <si>
    <t>NCT04369456</t>
  </si>
  <si>
    <t>Kidney Transplant; Complications;Coronavirus Infection;Kidney Transplant; Complications;Coronavirus Infection</t>
  </si>
  <si>
    <t>PredictCovidT</t>
  </si>
  <si>
    <t>Antoine SICARD;Antoine SICARD</t>
  </si>
  <si>
    <t>sicard.a@chu-nice.fr;sicard.a@chu-nice.fr</t>
  </si>
  <si>
    <t>33 4 92 03 79 18;33 4 92 03 79 18</t>
  </si>
  <si>
    <t>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t>
  </si>
  <si>
    <t>An open, controlled clinical trial for evaluation of ganovo combined with ritonavir and integrated traditional Chinese and Western medicine in the treatment of novel coronavirus infection (COVID-19)</t>
  </si>
  <si>
    <t>Ganovo / ritonavir group:Ganovo/ ritonavir oral;Pegasys group:Pegasys injection;Novaferon group:Novaferon  intramuscular injection+Spray inhalation;Coriolus group:Coriolus  oral;Comparator:TCM+Spray inhalation;</t>
  </si>
  <si>
    <t>http://www.chictr.org.cn/showproj.aspx?proj=49748</t>
  </si>
  <si>
    <t>ChiCTR2000030000</t>
  </si>
  <si>
    <t>Ganovo / ritonavir group:10;Pegasys group:10;Novaferon group:10;Coriolus group:10;Comparator:10;</t>
  </si>
  <si>
    <t>Nanchang Ninth Hospital</t>
  </si>
  <si>
    <t>Pneumonia caused by new coronavirus</t>
  </si>
  <si>
    <t>Hongyi Chen</t>
  </si>
  <si>
    <t>167 Hongdu Middle Avenue, Qingshanhu District, Nanchang, Jiangxi, China</t>
  </si>
  <si>
    <t>Chenhongyi8660@163.com</t>
  </si>
  <si>
    <t>+86 13807088660</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</si>
  <si>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</si>
  <si>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</si>
  <si>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Rate of composite advers outcomes:SpO2,PaO2/FiO2, respiratory rate;</t>
  </si>
  <si>
    <t>Randomized, Controlled, Double-blind, Multicenter Clinical Study to Compare the Efficacy and Safety of the Administration of Two Hyperimmune Equine Anti-Sars-CoV-2 ("S" and "M") Serum Formulations in Hospitalized Patients With COVID-19</t>
  </si>
  <si>
    <t>Biological: Administration of Equine immunoglobulin anti SARS-CoV-2</t>
  </si>
  <si>
    <t>https://clinicaltrials.gov/show/NCT04610502</t>
  </si>
  <si>
    <t>Efficacy and Safety of Two Hyperimmune Equine Anti Sars-CoV-2 Serum in COVID-19 Patients</t>
  </si>
  <si>
    <t>NCT04610502</t>
  </si>
  <si>
    <t>Caja Costarricense de Seguro Social</t>
  </si>
  <si>
    <t>Costa Rica</t>
  </si>
  <si>
    <t>September 6, 2020</t>
  </si>
  <si>
    <t>SECR-01</t>
  </si>
  <si>
    <t>Alfredo Sanabria, PhD;Willem Bujan, MBA</t>
  </si>
  <si>
    <t>Caja Costarricense de Seguro Social;UCR</t>
  </si>
  <si>
    <t>_x000D_&lt;br&gt;        Inclusion Criteria:_x000D_&lt;br&gt;_x000D_&lt;br&gt;          -  Agreement to participate in the study by signing the prior informed consent._x000D_&lt;br&gt;_x000D_&lt;br&gt;          -  Age over 18 years._x000D_&lt;br&gt;_x000D_&lt;br&gt;          -  Inpatient with RT-PCR confirmation of SARS-CoV-2._x000D_&lt;br&gt;_x000D_&lt;br&gt;          -  Period of onset of symptoms related to COVID-19 not greater than 10 days_x000D_&lt;br&gt;_x000D_&lt;br&gt;          -  Presence of at least 2 documented risk factors_x000D_&lt;br&gt;_x000D_&lt;br&gt;          -  Moderate and severe clinical presentation of the disease._x000D_&lt;br&gt;_x000D_&lt;br&gt;        Exclusion Criteria:_x000D_&lt;br&gt;_x000D_&lt;br&gt;          -  Patients who did not sign the Informed Consent._x000D_&lt;br&gt;_x000D_&lt;br&gt;          -  Critical patient._x000D_&lt;br&gt;_x000D_&lt;br&gt;          -  Patient previously bitten by a snake that was treated with equine hyperimmune serum._x000D_&lt;br&gt;_x000D_&lt;br&gt;          -  Patients with COVID-19 on an outpatient basis._x000D_&lt;br&gt;_x000D_&lt;br&gt;          -  Pregnant women._x000D_&lt;br&gt;_x000D_&lt;br&gt;          -  Patients in Hemodialysis program._x000D_&lt;br&gt;_x000D_&lt;br&gt;          -  Patients who have already received plasma from a convalescent COVID-19 patient._x000D_&lt;br&gt;_x000D_&lt;br&gt;          -  Patients who were classified prior to the diagnosis of COVID-19 by the treating_x000D_&lt;br&gt;             physician as having a reserved prognosis with a short lifespan._x000D_&lt;br&gt;</t>
  </si>
  <si>
    <t>To evaluate the efficacy and safety of two formulations of equine anti-SARS-CoV-2 immunoglobulins ("S" and "M").;To evaluate safety of two formulations of equine anti-SARS-CoV-2 immunoglobulins ("S" and "M").</t>
  </si>
  <si>
    <t>Application of Colchicine Plus Herbal Phenolic Monoterpene Fractions to Treat COVID-19</t>
  </si>
  <si>
    <t>Drug: Standard Treatment;Drug: Oral administration of Colchicine plus Herbal Phenolic Monoterpene Fractions</t>
  </si>
  <si>
    <t>https://clinicaltrials.gov/show/NCT04392141</t>
  </si>
  <si>
    <t>Colchicine Plus Phenolic Monoterpenes to Treat COVID-19</t>
  </si>
  <si>
    <t>NCT04392141</t>
  </si>
  <si>
    <t>Ali Mostafaie, PhD;Ali Mostafaie, PhD;Ali Mostafaie, PhD</t>
  </si>
  <si>
    <t>;ali_mostafaie@yahoo.com;ali_mostafaie@yahoo.com</t>
  </si>
  <si>
    <t>;+98 83 34279923;+98 83 34279923</t>
  </si>
  <si>
    <t>Medical Biology Research Center, Kermanshah University of Medical Sciences, Kermanshah, Iran.;</t>
  </si>
  <si>
    <t>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t>
  </si>
  <si>
    <t>Safety and Efficacy of Post-exposure Prophylaxis With Hydroxychloroquine (HCQ) for the Prevention of COVID-19 in High-risk Older Individuals in Long-term and Specialized Care: A Double-blind Randomized Control Trial</t>
  </si>
  <si>
    <t>https://clinicaltrials.gov/show/NCT04397328</t>
  </si>
  <si>
    <t>COVID-19 PEP- High-risk Individuals in Long-term and Specialized Care - Canada</t>
  </si>
  <si>
    <t>NCT04397328</t>
  </si>
  <si>
    <t>Michael J Borrie, MB ChB;Michael J Borrie, MB ChB</t>
  </si>
  <si>
    <t>;memory@sjhc.london.on.ca</t>
  </si>
  <si>
    <t>;519-685-4292</t>
  </si>
  <si>
    <t>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t>
  </si>
  <si>
    <t>Incidence of symptomatic fever &gt;37.8, dry cough, or shortness of breath (resident/patient report or nurse observation) respiratory infection with confirmed PCR+ result for SARS-CoV-2.</t>
  </si>
  <si>
    <t>Efficacy of Intravenous Almitrine in Reducing the Need for Mechanical Ventilation in Patients With Hypoxemic Acute Respiratory Failure Due to Covid-19-related Pneumonia: a Randomized Controlled Double-blind Study From the Skip-icu Consortium</t>
  </si>
  <si>
    <t>Drug: Almitrine;Drug: Placebo</t>
  </si>
  <si>
    <t>https://clinicaltrials.gov/show/NCT04357457</t>
  </si>
  <si>
    <t>Efficacy of Intravenous Almitrine in Reducing the Need for Mechanical Ventilation in Patients With Hypoxemic Acute Respiratory Failure Due to Covid-19-related Pneumonia</t>
  </si>
  <si>
    <t>NCT04357457</t>
  </si>
  <si>
    <t>Covid 19;Hypoxemic Respiratory Failure</t>
  </si>
  <si>
    <t>AIRVM-COVID</t>
  </si>
  <si>
    <t>Yonathan FREUND, PU-PH;Yonathan FREUND, PU-PH;Yonathan Freund, PU-PH</t>
  </si>
  <si>
    <t>;yonathman@gmail.com;yonatman@gmail.com</t>
  </si>
  <si>
    <t>;00 33 663 549 017;00 33 663 549 017</t>
  </si>
  <si>
    <t>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t>
  </si>
  <si>
    <t>Rate of endotracheal intubation</t>
  </si>
  <si>
    <t>Investigating the efficacy and safety of Hydroxychloroquine nasal spray in controlling the symptoms of patients with COVID-19</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</si>
  <si>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</si>
  <si>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http://en.irct.ir/trial/47577</t>
  </si>
  <si>
    <t>IRCT20080901001165N51</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</si>
  <si>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</si>
  <si>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</si>
  <si>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Repeat Saliva Testing for SARS-CoV-2 Using RT-LAMP Assay</t>
  </si>
  <si>
    <t>Device: Saliva Assay</t>
  </si>
  <si>
    <t>https://clinicaltrials.gov/show/NCT04579549</t>
  </si>
  <si>
    <t>Repeat Testing for SARS-CoV-2</t>
  </si>
  <si>
    <t>NCT04579549</t>
  </si>
  <si>
    <t>COVID-19;Sars-CoV-2</t>
  </si>
  <si>
    <t>_x000D_&lt;br&gt;        Inclusion Criteria:_x000D_&lt;br&gt;_x000D_&lt;br&gt;          -  Willing to provide informed consent._x000D_&lt;br&gt;_x000D_&lt;br&gt;          -  Willing to provide informed consent and spit into a vessel (i.e cup or tube)._x000D_&lt;br&gt;_x000D_&lt;br&gt;          -  Individuals at least 18 years old or between 5-17 years old and have a parent or legal_x000D_&lt;br&gt;             guardian present to consent._x000D_&lt;br&gt;_x000D_&lt;br&gt;          -  Adult subjects must have decision-making capacity to provide consent on their own_x000D_&lt;br&gt;             behalf._x000D_&lt;br&gt;_x000D_&lt;br&gt;          -  Participants must be able to speak English_x000D_&lt;br&gt;_x000D_&lt;br&gt;        Exclusion Criteria:_x000D_&lt;br&gt;_x000D_&lt;br&gt;          -  Participants must not have visual or hearing impairments, or low literacy, that would_x000D_&lt;br&gt;             prevent them from reading the consent form and interacting with a member of the_x000D_&lt;br&gt;             research team to ask questions and receive responses during the consent process._x000D_&lt;br&gt;_x000D_&lt;br&gt;          -  Under 18 years of age with no parent or legal guardian present or under the age of 5_x000D_&lt;br&gt;             yrs_x000D_&lt;br&gt;_x000D_&lt;br&gt;          -  Cannot speak English_x000D_&lt;br&gt;</t>
  </si>
  <si>
    <t>Number of Participant Phone Survey Responses;Number of minimally trained personnel who achieve assay proficiency</t>
  </si>
  <si>
    <t>Multi-centre, adaptive, randomized trial of the safety and efficacy of treatments of COVID-19 in hospitalized adults - DisCoVeRy</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</si>
  <si>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</si>
  <si>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EUCTR2020-000936-23-FR</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</si>
  <si>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</si>
  <si>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INSERM</t>
  </si>
  <si>
    <t>France;Belgium;Luxembourg;Netherlands;Germany;United Kingdom;Spain</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</si>
  <si>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</si>
  <si>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Christelle DELMAS</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</si>
  <si>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</si>
  <si>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</si>
  <si>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</si>
  <si>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</si>
  <si>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Adaptive Randomized trial for therapy of COrona virus disease 2019 at home with oral antivirals - -</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</si>
  <si>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</si>
  <si>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https://www.clinicaltrialsregister.eu/ctr-search/search?query=eudract_number:2020-001528-32</t>
  </si>
  <si>
    <t>Adaptive Randomized trial for therapy of COrona virus disease 2019 at home with oral antivirals</t>
  </si>
  <si>
    <t>EUCTR2020-001528-32-IT</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</si>
  <si>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</si>
  <si>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ISTITUTO NAZIONALE PER LE MALATTIE INFETTIVE "LAZZARO SPALLANZANI"</t>
  </si>
  <si>
    <t>Coronavirus Covid 19 infection &lt;br&gt;MedDRA version: 20.1
Level: HLT
Classification code 10047468
Term: Viral lower respiratory tract infections
System Organ Class: 100000004855
;Therapeutic area: Diseases [C] - Virus Diseases [C02]</t>
  </si>
  <si>
    <t>Dipartimento di Epidemiologia Digno</t>
  </si>
  <si>
    <t>VIA PORTUENSE</t>
  </si>
  <si>
    <t>simone.lanini@inmi.it</t>
  </si>
  <si>
    <t>Istituto Nazionale per le Malattie Infettive Lazzaro Spallanzani</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</si>
  <si>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</si>
  <si>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</si>
  <si>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Timepoint(s) of evaluation of this end point: 7 days&lt;br&gt;14 days;Primary end point(s): Virologic outcome. Proportion of participants with undetectable SARS-CoV-2 gene E and gene M at day 7 after randomization. &lt;br&gt;Clinical outcome. Proportion of participants who need not hospitalization (NEWS = 2) by day 14 after randomization.;Secondary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t>
  </si>
  <si>
    <t>Pilot Study on the Feasibility of Low Dose Radiotherapy for SARS-Cov-2 Pneumonitis (COVID-19 Low Dose Radiotherapy - COLOR 19)</t>
  </si>
  <si>
    <t>Radiation: Single fraction whole lung radiotherapy</t>
  </si>
  <si>
    <t>https://clinicaltrials.gov/show/NCT04377477</t>
  </si>
  <si>
    <t>COVID-19 Pneumonitis Low Dose Lung Radiotherapy (COLOR-19)</t>
  </si>
  <si>
    <t>NCT04377477</t>
  </si>
  <si>
    <t>Azienda Socio Sanitaria Territoriale degli Spedali Civili di Brescia</t>
  </si>
  <si>
    <t>COLOR-19</t>
  </si>
  <si>
    <t>Stefano M Magrini, Prof;Stefano M Magrini, Prof;Stefano M Magrini, Prof</t>
  </si>
  <si>
    <t>;stefano.magrini@unibs.it;stefano.magrini@unibs.it</t>
  </si>
  <si>
    <t>;++393492970156;039 0303995</t>
  </si>
  <si>
    <t>Brescia University - ASST Spedali Civili Hospital;</t>
  </si>
  <si>
    <t>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t>
  </si>
  <si>
    <t>Lenght of hospital stay (days);Number of Intensive Care Unit admissions</t>
  </si>
  <si>
    <t>Peer support training for adolescents during the COVID-19 outbreak: a pilot randomised controlled trial</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</si>
  <si>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</si>
  <si>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http://isrctn.com/ISRCTN99248812</t>
  </si>
  <si>
    <t>Peer support training for adolescents during the COVID-19 outbreak</t>
  </si>
  <si>
    <t>ISRCTN99248812</t>
  </si>
  <si>
    <t>Pilot randomised controlled trial (Quality of life)</t>
  </si>
  <si>
    <t>Peer support during the COVID-19 outbreak &lt;br&gt;Not Applicable</t>
  </si>
  <si>
    <t>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t>
  </si>
  <si>
    <t>&lt;br&gt;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t>
  </si>
  <si>
    <t>Development of homeopathic nosode from Covid-19, it√¢??s evaluation and efficacy against Covid-19 infections in humans</t>
  </si>
  <si>
    <t>Intervention1: NOSODE: Nosode in current methodology&lt;br&gt;to develop a protective medicine&lt;br&gt;to help patient infected with&lt;br&gt;newly emerged virusCovid-19.&lt;br&gt;In Homeopathy method, using&lt;br&gt;various plants, metals or salts&lt;br&gt;are extracted (Tincture) and&lt;br&gt;further potentized by specific&lt;br&gt;method of shaking in alcohol&lt;br&gt;and not simple dilution, to the&lt;br&gt;level of 6C-106, 30 C-1030, 200&lt;br&gt;C-10200 and further&lt;br&gt;Control Intervention1: Standard care for covid 19&lt;br&gt;patients: The standard care treatment&lt;br&gt;that will be given to the patients&lt;br&gt;in hospital&lt;br&gt;</t>
  </si>
  <si>
    <t>http://www.ctri.nic.in/Clinicaltrials/pmaindet2.php?trialid=49714</t>
  </si>
  <si>
    <t>Develop homeopathic Nosodes for Immunity Against COVID 19.</t>
  </si>
  <si>
    <t>CTRI/2020/11/029399</t>
  </si>
  <si>
    <t>CENTRAL COUNCIL FOR RESEARCH IN HOMEOPATHY Ministry of AYUSH</t>
  </si>
  <si>
    <t>Dr Naval Kumar Verma</t>
  </si>
  <si>
    <t>J-13/34, Patel Market, Rajouri Garden</t>
  </si>
  <si>
    <t>drnaval.kumar@gmail.com</t>
  </si>
  <si>
    <t>Research Scholar Rejoice Health Foundation</t>
  </si>
  <si>
    <t>Inclusion criteria: Hospitalized patients with confirmed COVID-19 infection &lt;br/ &gt;&lt;br&gt;Age between 18 years to 80 years of both gender &lt;br/ &gt;&lt;br&gt;Willing to give signed written informed consent  &lt;br/ &gt;&lt;br&gt;</t>
  </si>
  <si>
    <t>Exclusion criteria: Patients on ventilator support &lt;br/ &gt;&lt;br&gt;Immuno-compromised patients &lt;br/ &gt;&lt;br&gt;Severe heart, lung, kidney, brain, blood diseases or other important systemic diseases &lt;br/ &gt;&lt;br&gt;Subjects considered to be unable to complete the study, or not suitable for the study by researchers. &lt;br/ &gt;&lt;br&gt;Women during pregnancy &lt;br/ &gt;&lt;br&gt;</t>
  </si>
  <si>
    <t>To study the safety, effects and feasibility of the prepared Nosodes and √¢??Control Nosode√¢?? with different potency (10, 20, 30 etc) in treatment of Covid-19 in animal model. &lt;br/ &gt;&lt;br&gt;To study and determine safe dose in healthy individuals  in Phase.Timepoint: 3 months</t>
  </si>
  <si>
    <t>A randomized control trial comparing convalescent plasma therapy plus standard treatment versus standard treatment alone in patients with severe COVID-19 pneumonia at a tertiary hospital</t>
  </si>
  <si>
    <t>;Convalescent plasma group;Standard treatment</t>
  </si>
  <si>
    <t>https://pactr.samrc.ac.za/TrialDisplay.aspx?TrialID=11047</t>
  </si>
  <si>
    <t>A clinical trial comparing use of convalescent plasma therapy plus standard treatment to standard treatment alone in patients with severe COVID-19 infection</t>
  </si>
  <si>
    <t>PACTR202007653923168</t>
  </si>
  <si>
    <t>Kenyatta University Teaching Referral and Research Hospital</t>
  </si>
  <si>
    <t>Marion</t>
  </si>
  <si>
    <t>Kiguoya Njau</t>
  </si>
  <si>
    <t>marionwangui2002@gmail.com</t>
  </si>
  <si>
    <t>Deputy Director Research</t>
  </si>
  <si>
    <t>Inclusion criteria: Inclusion criteria for donors of CP_x000D_&lt;br&gt;(a) Confirmation of previous infection with SARS-CoV2 by a record of RT-PCR test result. At least 2 negative RT-PCR tests after recovery_x000D_&lt;br&gt;(b) An interval of at least 14 days after initial illness which is assumed to be the day when the patient had a positive RT-PCR test for SARS-COV2._x000D_&lt;br&gt; (c) Must meet standard criteria for whole blood donation according to Kenyan blood bank requirements and standards (age (&gt;18yrs), weight (&gt;50kg), collection frequency (atleast 3 months since last donation), vital signs within normal ranges, good health) in line with WHO Blood Regulators Network (BRN): Donor selection in case of pandemic situations‚Äô. _x000D_&lt;br&gt;(d) Non-reactivity of blood samples for transfusion transmitted infections including HIV, HBV, HCV, syphilis (for whole blood) and malaria_x000D_&lt;br&gt;(e) To avoid the risk of transfusion-related acute lung injury (TRALI), preference will be given to use of plasma from male donors or from female donors who have never been pregnant including abortions. This measure lowers the possibility of presence in the plasma of the antibodies to HLA or granulocyte antigens that cause TRALI. TRALI occurs within 6 h after transfusion of implicated plasma and can be severe._x000D_&lt;br&gt;_x000D_&lt;br&gt;Inclusion Criteria for recipients of CP: _x000D_&lt;br&gt;1.	Confirmed Covid-19 patients with severe disease defined as oxygen saturation = 93 in resting state and PaO2/FiO2 =300mmHg who have understood and signed the written informed consent form. If patients are eligible but are too sick to give consent, their legally authorized close relatives will consent for them._x000D_&lt;br&gt;2.	Age =18 years, gender unlimited. _x000D_&lt;br&gt;_x000D_&lt;br&gt;_x000D_&lt;br&gt;</t>
  </si>
  <si>
    <t>Exclusion criteria: 2 Exclusion criteria for donors of CP_x000D_&lt;br&gt;a)	Patients aged less than 18 years of age (18 years is the legal consent age in Kenya)_x000D_&lt;br&gt;b)	Symptomatic patients with COVID-19_x000D_&lt;br&gt;c)	Patients with fever of unknown origin_x000D_&lt;br&gt;d)	Patients who don‚Äôt meet Kenyan standards of blood donation e.g anemic patients, underweight (less than 50kg), chronic diseases such as HIV, hepatitis B and C, cancers, uncontrolled hypertension etc._x000D_&lt;br&gt;e)	Females who have given birth or had an abortion due to high risk of TRALI_x000D_&lt;br&gt;f)	Patients who decline or are unable to give informed consent to donate CP._x000D_&lt;br&gt;_x000D_&lt;br&gt;Exclusion Criteria for recipients of CP:_x000D_&lt;br&gt;‚Ä¢	History of allergic reaction to blood or blood products_x000D_&lt;br&gt;‚Ä¢	Participation in other clinical trials. _x000D_&lt;br&gt;‚Ä¢	Religious reasons such as Jehovah witnesses‚Äô practitioners who decline blood/blood products._x000D_&lt;br&gt;‚Ä¢	Refusal to give informed consent by the patient or next of kin_x000D_&lt;br&gt;‚Ä¢	Known IgA deficiency _x000D_&lt;br&gt;‚Ä¢	Medical conditions in which receipt of 350mL volume may be detrimental to the patient (e.g., decompensated congestive heart failure, renal failure) _x000D_&lt;br&gt;‚Ä¢	Females who are pregnant or breast feeding_x000D_&lt;br&gt;_x000D_&lt;br&gt;</t>
  </si>
  <si>
    <t>a)	To evaluate safety of convalescent plasma therapy in patients with severe Covid-19.&lt;br&gt;b)	To evaluate efficacy of convalescent plasma therapy with standard treatment versus standard treatment alone with respect to time to clinical improvement (TTCI) [Time Frame: up to 28 days].&lt;br&gt;TTCI is defined as the time (in days) from initiation of study treatment (active or standard care) until a decline of two categories from admission status on a six-category ordinal scale of Clinical status which ranges from 1 (discharged) to 6 (death)(35).&lt;br&gt;Six-category ordinal scale:&lt;br&gt;6. Death;&lt;br&gt;5. ICU, requiring IMV;&lt;br&gt;4. ICU/hospitalization, requiring NIV/ HFNC therapy;&lt;br&gt;3. Hospitalization, requiring supplemental oxygen (but not NIV/ HFNC);&lt;br&gt;2. Hospitalization, not requiring supplemental oxygen;&lt;br&gt;1. Hospital discharge.&lt;br&gt;Abbreviation: IMV, invasive mechanical ventilation; NIV, non-invasive mechanical ventilation; HFNC, High-flow nasal cannula.&lt;br&gt;</t>
  </si>
  <si>
    <t>Combination of Recombinant Bacterial ACE2 Receptors -Like Enzyme of B38-CAP and Isotretinoin Could be Promising COVID-19 Infection- and Lung Injury Preventing Drug Better Than Recombinant Human ACE2</t>
  </si>
  <si>
    <t>Combination Product: Recombinant Bacterial ACE2 receptors -like enzyme of B38-CAP (rbACE2) plus Aerosolized 13 cis retinoic acid</t>
  </si>
  <si>
    <t>https://clinicaltrials.gov/show/NCT04382950</t>
  </si>
  <si>
    <t>NCT04382950</t>
  </si>
  <si>
    <t>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t>
  </si>
  <si>
    <t>Time course of body temperature (fever)</t>
  </si>
  <si>
    <t>An Clinic Trial of Recombinant Human Interferon Alpha Nasal Drops to Prevent Coronavirus Disease 2019 in Medical Staff in Epidemic Area</t>
  </si>
  <si>
    <t>Drug: recombinant human interferon Alpha-1b;Drug: thymosin alpha 1</t>
  </si>
  <si>
    <t>https://clinicaltrials.gov/show/NCT04320238</t>
  </si>
  <si>
    <t>Experimental Trial of rhIFNa Nasal Drops to Prevent 2019-nCOV in Medical Staff</t>
  </si>
  <si>
    <t>NCT04320238</t>
  </si>
  <si>
    <t>Shanghai Jiao Tong University School of Medicine</t>
  </si>
  <si>
    <t>2019 Novel Coronavirus Infection</t>
  </si>
  <si>
    <t>Zhongji Meng;Zhongji Meng</t>
  </si>
  <si>
    <t>zhongji.meng@163.com;zhongji.meng@163.com</t>
  </si>
  <si>
    <t>18971905757;+86-18971905757</t>
  </si>
  <si>
    <t>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t>
  </si>
  <si>
    <t>new-onset COVID-19</t>
  </si>
  <si>
    <t>Efficacy of a Nasal Spray Containing Iota-Carrageenan in the Prophylaxis of COVID-19 Disease in Health Personnel Dedicated to Patients Care With COVID-19. Multicenter, Randomized, Double-blind, Placebo-controlled Trial (CARR-COV-02)</t>
  </si>
  <si>
    <t>Drug: Iota-Carrageenan</t>
  </si>
  <si>
    <t>https://clinicaltrials.gov/show/NCT04521322</t>
  </si>
  <si>
    <t>Efficacy of a Nasal Spray Containing Iota-Carrageenan in the Prophylaxis of COVID-19 Disease in Health Personnel Dedicated to Patients Care With COVID-19 Disease</t>
  </si>
  <si>
    <t>NCT04521322</t>
  </si>
  <si>
    <t>Ariel Dogliotti</t>
  </si>
  <si>
    <t>CARR-COV-02</t>
  </si>
  <si>
    <t>Juan Figueroa, MD;M√≥nica Lombardo, MD;M√≥nica Lombardo, MD</t>
  </si>
  <si>
    <t>;mlombardo@nobeltri.com;mlombardo@nobeltri.com</t>
  </si>
  <si>
    <t>;005491141763599;541152990600</t>
  </si>
  <si>
    <t>Instituto Milstein-CONICET;</t>
  </si>
  <si>
    <t>_x000D_&lt;br&gt;        Inclusion Criteria:_x000D_&lt;br&gt;_x000D_&lt;br&gt;          -  physician, nurses, and physical therapist who usually attend hospitalized COVID19_x000D_&lt;br&gt;             patients._x000D_&lt;br&gt;_x000D_&lt;br&gt;          -  No more than 48 hours since he/she assisted a COVID-19 patient_x000D_&lt;br&gt;_x000D_&lt;br&gt;          -  Able to understand and give written informed consent_x000D_&lt;br&gt;_x000D_&lt;br&gt;        Exclusion Criteria:_x000D_&lt;br&gt;_x000D_&lt;br&gt;          -  Participation in any other clinical trial of an experimental treatment for COVID-19_x000D_&lt;br&gt;_x000D_&lt;br&gt;          -  Not having a cell phone with WhatsApp for remote monitoring_x000D_&lt;br&gt;_x000D_&lt;br&gt;          -  Hypersensitivity or known allergy to any component of the product_x000D_&lt;br&gt;_x000D_&lt;br&gt;          -  Pregnancy or lactation_x000D_&lt;br&gt;</t>
  </si>
  <si>
    <t>diagnose of COVID19 disease</t>
  </si>
  <si>
    <t>Isotretinoin in Treatment of COVID-19 (Randomized)</t>
  </si>
  <si>
    <t>Drug: Drug Isotretinoin (13 cis retinoic acid ) capsules+standard treatment;Drug: Isotretinoin(Aerosolized 13 cis retinoic acid) +standard treatment;Drug: Standard treatment</t>
  </si>
  <si>
    <t>https://clinicaltrials.gov/show/NCT04353180</t>
  </si>
  <si>
    <t>Assessment the Activity Value of Isotretinoin (13- Cis-Retinoic Acid ) in the Treatment of COVID-19 (Randomized)</t>
  </si>
  <si>
    <t>NCT04353180</t>
  </si>
  <si>
    <t>Mahmoud Elkazzaz, B.Sc in Biochemistry;Dr.Tamer Hydara, Lecturer of Internal Medicine;Mahmoud Elkazzaz, B.Sc in Biochemistry;Dr.Tamer Hydara, Lecturer of Internal Medicine</t>
  </si>
  <si>
    <t>;;mahmoudramadan2051@yahoo.com;tamerhydara@yahoo.com</t>
  </si>
  <si>
    <t>;;00201090302015;00201142233340</t>
  </si>
  <si>
    <t>Faculty of Science, Damietta University;Faculty of Medicine, Kafr Elshiekh University;</t>
  </si>
  <si>
    <t>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t>
  </si>
  <si>
    <t>mulTi-Arm Therapeutic Study in Pre-ICu Patients Admitted With Covid-19 - Experimental Drugs and Mechanisms (TACTIC-E)</t>
  </si>
  <si>
    <t>Drug: EDP1815;Drug: Dapagliflozin;Drug: Ambrisentan;Other: Standard of care</t>
  </si>
  <si>
    <t>https://clinicaltrials.gov/show/NCT04393246</t>
  </si>
  <si>
    <t>mulTi-Arm Therapeutic Study in Pre-ICu Patients Admitted With Covid-19 - Experimental Drugs and Mechanisms</t>
  </si>
  <si>
    <t>NCT04393246</t>
  </si>
  <si>
    <t>Joseph Cheriyan, MBChB MA FRCP;Sonakshi Kadyan, BTech MRes;Sonakshi Kadyan, BTech MRes</t>
  </si>
  <si>
    <t>;sonakshi.kadyan@addenbrookes.nhs.uk;sonakshi.kadyan@addenbrookes.nhs.uk</t>
  </si>
  <si>
    <t>;01223 349007;01223 349007</t>
  </si>
  <si>
    <t>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t>
  </si>
  <si>
    <t>COVID-19
A Phase 3 Open-label, Randomized, Controlled Study to Evaluate the Efficacy and Safety of Intravenously Administered Ravulizumab Compared with Best Supportive Care in Patients with COVID-19 Severe Pneumonia, Acute Lung Injury, or Acute Respiratory Distress Syndrome</t>
  </si>
  <si>
    <t>EUCTR2020-001497-30-GB</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</si>
  <si>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</si>
  <si>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</si>
  <si>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Multicenter, Double-blind, Randomized, Placebo-controlled Study to Assess the Efficacy, Safety and Tolerability of Ivermectin in Mild Virus-positive Subjects (SARS-CoV)-2 With or Without Symptoms</t>
  </si>
  <si>
    <t>https://clinicaltrials.gov/show/NCT04407507</t>
  </si>
  <si>
    <t>Efficacy, Safety and Tolerability of Ivermectin in Subjects Infected With SARS-CoV-2 With or Without Symptoms</t>
  </si>
  <si>
    <t>NCT04407507</t>
  </si>
  <si>
    <t>Allocation: Randomized. Intervention model: Parallel Assignment. Primary purpose: Treatment. Masking: Single (Care Provider).</t>
  </si>
  <si>
    <t>Investigacion Biomedica para el Desarrollo de Farmacos S.A. de C.V.</t>
  </si>
  <si>
    <t>SILVERBULLET</t>
  </si>
  <si>
    <t>Alma M Perez, MD;Carmen de la Rocha, PhD</t>
  </si>
  <si>
    <t>;carmen.delarocha@investigacionbiomedica.com.mx</t>
  </si>
  <si>
    <t>;+52 (33) 1522 0008</t>
  </si>
  <si>
    <t>Centro de Investigaci√≥n Farmac√©utica Especializada de Occidente S.C.;</t>
  </si>
  <si>
    <t>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t>
  </si>
  <si>
    <t>Participants with a disease control status defined as no disease progression to severe.</t>
  </si>
  <si>
    <t>Prospective research for early detection of COVID-19 pneumonia using mobile CT vehicle at specialized accommodation facilities - Prospective research for early detection of COVID-19 pneumonia using mobile CT vehicle at specialized accommodation facilities</t>
  </si>
  <si>
    <t>To diagnose COVD-19 pneumonia using mobile CT vehicle in people who are infected by SARS-CoV-2 and staying at a specialized accommodation facility based on a written informed consent.</t>
  </si>
  <si>
    <t>https://upload.umin.ac.jp/cgi-open-bin/ctr_e/ctr_view.cgi?recptno=R000048432</t>
  </si>
  <si>
    <t>Prospective research for early detection of COVID-19 pneumonia using mobile CT vehicle at specialized accommodation facilities</t>
  </si>
  <si>
    <t>JPRN-UMIN000042477</t>
  </si>
  <si>
    <t>Yokohama City University
Diagnostic Radiology</t>
  </si>
  <si>
    <t>Tsuneo</t>
  </si>
  <si>
    <t>Yamashiro</t>
  </si>
  <si>
    <t>3-9 Fukuura, Kanazawa-ku, Yokohama</t>
  </si>
  <si>
    <t>clatsune@yahoo.co.jp</t>
  </si>
  <si>
    <t>045-787-2696</t>
  </si>
  <si>
    <t>Yokohama City University Diagnostic Radiology</t>
  </si>
  <si>
    <t>Exclusion criteria: (1)People who have already undergone chest CT within 48 hours of planed chest CT at a specialized accommodation facility&lt;br&gt;(2)Pregnant women&lt;br&gt;(3)People who are not suitable for this research based on medical reasons judged by medical doctors</t>
  </si>
  <si>
    <t>Prevalence of COVID-19 pneumonia in people infected by SARS-CoV-2 at a specialized accommodation facility using mobile CT vehicle</t>
  </si>
  <si>
    <t>Glasgow Early Treatment Arm FavIpiravir: A randomized controlled study of favipiravir as an early treatment arm in COVID-19 patients</t>
  </si>
  <si>
    <t>&lt;br&gt;                On admission to the study (baseline) the following will be collected from patients:&lt;br&gt;                1. Written informed consent&lt;br&gt;                2. Assessment of eligibility criteria&lt;br&gt;                3. Demographic details&lt;br&gt;                4. Nasopharyngeal swab (a swab taken from the nose used for COVID-19 PCR assessment which gives either ‚Äúpostitive or negative‚Äù results, and is also used to measure the viral load which tells us how much virus a patient has)&lt;br&gt;                5. Medical history including assessment of medical co-morbidities and suitability for potential entry to ICU&lt;br&gt;                6. Documentation of other medications the patient is taking&lt;br&gt;                7. Clinical examination&lt;br&gt;                8. Human chorionic gonadotrophin (HCG) test to rule out pregnancy at trial entry. Results must be obtained and reviewed before randomisation for people of childbearing potential&lt;br&gt;                9. Routine observations of respiratory rate, percentage of Oxygen in the blood, Blood pressure, and temperature, to gauge the current state of health&lt;br&gt;                10. Routine clinical blood tests which will include those required to assess eligibility (full blood count, urea and electrolytes, renal function: creatinine and eGFR, liver function tests, c-reactive protein and an assessment of clotting)&lt;br&gt;                11. Height and weight to assess the current state of health, by calculation of a BMI which is required for eligibility, and to help understand the distribution of the drug in people of different sizes&lt;br&gt;                12. Pre-morbid performance status as assessed by WHO criteria to give a longer term indication of the state of health&lt;br&gt;                13. WHO COVID 10 point ordinal severity scale assessment to measures the current severity of COVID</t>
  </si>
  <si>
    <t>http://isrctn.com/ISRCTN31062548</t>
  </si>
  <si>
    <t>GETAFIX (Glasgow Early Treatment Arm Favipiravir) ‚Äì a study to compare the effectiveness of adding the antiviral drug favipiravir to standard care in COVID-19 patients, compared with standard care alone</t>
  </si>
  <si>
    <t>ISRCTN31062548</t>
  </si>
  <si>
    <t>Single centre, open-label randomized controlled trial (Treatment)</t>
  </si>
  <si>
    <t>Inclusion criteria: &lt;br&gt;                1. Aged =16 at time of consent&lt;br&gt;                2. Exhibiting symptoms associated with COVID-19&lt;br&gt;                3. Positive for SARS-CoV-2  on valid COVID-19 test&lt;br&gt;                4. Point 1, 2, 3, or 4 on the WHO COVID-19 ordinal severity scale at the time of randomisation (asymptomatic with positive valid COVID19 test, symptomatic independent, symptomatic assistance needed, or hospitalized, with no oxygen therapy)&lt;br&gt;                5. Have =10% risk of death should they be admitted to hospital as defined by the ISARIC4C risk index (https://isaric4c.net/risk)&lt;br&gt;                6. Able to provide written informed consent&lt;br&gt;                7. Negative pregnancy test if participant is of childbearing potential&lt;br&gt;                8. Able to swallow oral medication&lt;br&gt;</t>
  </si>
  <si>
    <t>Exclusion criteria: &lt;br&gt;                1. Renal impairment requiring, or likely to require, dialysis or haemofiltration&lt;br&gt;                2. Pregnant or breastfeeding&lt;br&gt;                3. Child bearing potential, or, with partners of child bearing potential, who do not agree to the use adequate contraceptive measures for the duration of the study and for 3 months after the completion of study treatment.&lt;br&gt;                4. History of hereditary xanthinuria&lt;br&gt;                5. Judged to be ineligible by the principal investigator or sub-investigator&lt;br&gt;                6. Known hypersensitivity to favipiravir, its metabolites, or its excipients&lt;br&gt;                7. Severe co-morbidities including patients with severe hepatic impairment, defined as: greater than Child-Pugh grade A, AST or ALT &gt;5 x ULN, or AST or ALT &gt;3 x ULN and Total Bilirubin &gt;2 x ULN&lt;br&gt;                8. &gt;96 h since first positive COVID19 test sample was taken&lt;br&gt;                9. Unable to discontinue contra-indicated concomitant medications&lt;br&gt;</t>
  </si>
  <si>
    <t>&lt;br&gt;                Efficacy of favipiravir in addition to standard care in patients with COVID-19 in reducing the severity of disease compared to standard care alone measured using&lt;br&gt;                the WHO COVID 10 point ordinal scale at 15 days&lt;br&gt;</t>
  </si>
  <si>
    <t>Evaluation of the effectiveness of microemulsion containing extracted squalene based on oilseeds for the treatment of COVID-19</t>
  </si>
  <si>
    <t>Intervention 1: Intervention group: main treatment plus injection of 20 mg squalene microemulsion every 8 hours for 6 days. Intervention 2: Control group: main treatment includes 150 mg chloroquine (equivalent to 250 mg chloroquine phosphate) two tablets together on the first day and then one tablet every 12 hours for a total of 10 days or hydroxychloroquine 400 mg together on the first day and then one tablet every 12 hours for 10 days + Lupinavir / Ritonavir (200/50) every 12 hours for 10 to 14 days.</t>
  </si>
  <si>
    <t>http://en.irct.ir/trial/51922</t>
  </si>
  <si>
    <t>squalene and COVID-19</t>
  </si>
  <si>
    <t>IRCT20200927048848N2</t>
  </si>
  <si>
    <t>Randomization: Not randomized, Blinding: Double blinded, Placebo: Not used, Assignment: Parallel, Purpose: Treatment, Blinding description: Patient symptom evaluators and data analysts will be unaware of the intervention and control groups.</t>
  </si>
  <si>
    <t>Covid-19 disease. &lt;br&gt;covid-19 disease;U07.1</t>
  </si>
  <si>
    <t>Mahmood Ebrahimi</t>
  </si>
  <si>
    <t>cardiovascular departement, Imam Reza hospital, Imam Reza square</t>
  </si>
  <si>
    <t>EbrahmiMH@mums.ac.ir</t>
  </si>
  <si>
    <t>0098 51 3854450</t>
  </si>
  <si>
    <t>Inclusion criteria: Patients with Covid-19 who have been confirmed by CT scan&lt;br&gt;The patient has been admitted to the Intensive Care Unit (ICU) due to severe or critical condition</t>
  </si>
  <si>
    <t>Exclusion criteria: Known history of myocardial ischemia and heart failure and advanced COPD&lt;br&gt;No consent of the patient or with the drug injection.&lt;br&gt;Any mental disability that prevents effective communication.&lt;br&gt;Existence of any physical disability that prevents one from performing daily activities independently. (Physical disability leads to disability before COVID-19 disease)</t>
  </si>
  <si>
    <t>Response to treatment criteria including respiratory rate, SPO2 in room air , presence or absence of fever for 2 days,  oral tolerance, clinical judgment of the physician. Timepoint: Response to treatment will be evaluated daily, 24 hours after the first injection. Method of measurement: The number of breaths per minute will be counted by the evaluator, the blood oxygen level will be checked with a pulse oximeter, the fever will be  measured sublingually using a mercury thermometer. Oral tolerance will also be recorded by evaluators.</t>
  </si>
  <si>
    <t>Phase 2, Multi-center, Randomized, Double-blind, Placebo-controlled Study to Evaluate the Safety and Efficacy of EC-18 in Preventing the Progression of COVID-19 Infection to Severe Pneumonia or ARDS</t>
  </si>
  <si>
    <t>Drug: EC-18;Drug: Placebo</t>
  </si>
  <si>
    <t>https://clinicaltrials.gov/show/NCT04569227</t>
  </si>
  <si>
    <t>Prevention of COVID-19 Infection to Severe Pneumonia or ARDS</t>
  </si>
  <si>
    <t>NCT04569227</t>
  </si>
  <si>
    <t>John Choi, M.S.</t>
  </si>
  <si>
    <t>john.choi@enzychem.com</t>
  </si>
  <si>
    <t>201-676-3804</t>
  </si>
  <si>
    <t>_x000D_&lt;br&gt;        Inclusion Criteria:_x000D_&lt;br&gt;_x000D_&lt;br&gt;          -  Subjects must meet all of the following criteria:_x000D_&lt;br&gt;_x000D_&lt;br&gt;               1. Male or female =18 years old_x000D_&lt;br&gt;_x000D_&lt;br&gt;               2. Subjects with confirmed diagnoses of pneumonia caused by COVID-19 from:_x000D_&lt;br&gt;_x000D_&lt;br&gt;                    -  RT-PCR or Abbott ID Now COVID-19 test_x000D_&lt;br&gt;_x000D_&lt;br&gt;                    -  Chest X-ray or computed tomography (CT) scan (findings of the increased_x000D_&lt;br&gt;                       opacity on a chest X-ray, ground-glass opacity indicative of pneumonia on_x000D_&lt;br&gt;                       CT, opinion on consolidation, etc.)_x000D_&lt;br&gt;_x000D_&lt;br&gt;               3. Those who can tolerate oral administration_x000D_&lt;br&gt;_x000D_&lt;br&gt;               4. Those who do not need oxygen therapy or only need low-flow oxygen (at least_x000D_&lt;br&gt;                  4L/min) but not requiring high-flow oxygen (higher than 4-6L/min) or_x000D_&lt;br&gt;                  non-invasive/invasive ventilation primarily according to the WHO guidance_x000D_&lt;br&gt;_x000D_&lt;br&gt;               5. Those who are planned to be hospitalized or who are just hospitalized_x000D_&lt;br&gt;_x000D_&lt;br&gt;               6. Those who have been fully explained about this clinical study and have_x000D_&lt;br&gt;                  voluntarily agreed to participate in this clinical study by signing the informed_x000D_&lt;br&gt;                  consent form (ICF)_x000D_&lt;br&gt;_x000D_&lt;br&gt;        Exclusion Criteria:_x000D_&lt;br&gt;_x000D_&lt;br&gt;          -  Subjects cannot participate in this clinical study if they satisfy any of the_x000D_&lt;br&gt;             following criteria:_x000D_&lt;br&gt;_x000D_&lt;br&gt;               1. Those who are diagnosed with viral pneumonia caused by other than COVID-19 or_x000D_&lt;br&gt;                  bacterial pneumonia during the screening_x000D_&lt;br&gt;_x000D_&lt;br&gt;               2. Patients with severe pneumonia according to the WHO guidance_x000D_&lt;br&gt;_x000D_&lt;br&gt;                    -  Have fever or signs of respiratory infections and_x000D_&lt;br&gt;_x000D_&lt;br&gt;                    -  Satisfy any one of the following conditions: Respiratory rate &gt; 30_x000D_&lt;br&gt;                       breaths/min, severe respiratory distress, or room air oxygen saturation_x000D_&lt;br&gt;                       (SpO2) = 93%_x000D_&lt;br&gt;_x000D_&lt;br&gt;               3. Patients with ARDS according to the WHO guidance_x000D_&lt;br&gt;_x000D_&lt;br&gt;               4. Those who have past medical histories described below:_x000D_&lt;br&gt;_x000D_&lt;br&gt;                    -  Those who have medical histories of human immunodeficiency virus (HIV),_x000D_&lt;br&gt;                       acquired immunodeficiency syndrome (AIDS), or hepatitis B or C viral_x000D_&lt;br&gt;                       infection_x000D_&lt;br&gt;_x000D_&lt;br&gt;                    -  Those who cannot have a CT test done due to allergy to contrast agents, etc._x000D_&lt;br&gt;_x000D_&lt;br&gt;               5. Those who have comorbidities/symptoms described below:_x000D_&lt;br&gt;_x000D_&lt;br&gt;                    -  Those who have a history or evidence of another clinically significant_x000D_&lt;br&gt;                       condition that may pose risks to patient safety or interfere with the study_x000D_&lt;br&gt;                       procedures, assessments or completion as determined by the investigator_x000D_&lt;br&gt;_x000D_&lt;br&gt;                    -  Those who have moderate or severe renal impairment (eGFR &lt; 60 mL/min/1.73_x000D_&lt;br&gt;                       m2)_x000D_&lt;br&gt;_x000D_&lt;br&gt;                    -  Those who have moderate or severe hepatic impairment (Child-Pugh B or C,_x000D_&lt;br&gt;                       respectively)_x000D_&lt;br&gt;_x000D_&lt;br&gt;               6. Patients who are being treated with corticosteroids or other immunosuppressants_x000D_&lt;br&gt;                  for asthma or autoimmune diseases at the entry of study are excluded, because_x000D_&lt;br&gt;                  these drugs counteract the action mechanism of EC-18 (PLAG)._x000D_&lt;br&gt;_x000D_&lt;br&gt;               7. Those who have any abnormalities in laboratory tests described below:_x000D_&lt;br&gt;_x000D_&lt;br&gt;                    -  Clinically significant liver function abnormality (Satisfy any one or more_x000D_&lt;br&gt;                       of the following):_x000D_&lt;br&gt;_x000D_&lt;br&gt;                    -  Serum alanine aminotransferase (ALT) = upper limit of normal (ULN) √ó 2.5_x000D_&lt;br&gt;_x000D_&lt;br&gt;                    -  Serum aspartate aminotransferase (AST) = ULN √ó 2.5_x000D_&lt;br&gt;_x000D_&lt;br&gt;                    -  Serum total bilirubin = ULN √ó 2.5_x000D_&lt;br&gt;_x000D_&lt;br&gt;               8. Patients with uncontrolled diabetes (HbA1c &gt; 7.0%)_x000D_&lt;br&gt;_x000D_&lt;br&gt;               9. Those who have hypersensitivity reactions to the IP and its components_x000D_&lt;br&gt;_x000D_&lt;br&gt;              10. Those who satisfy any of the descriptions below:_x000D_&lt;br&gt;_x000D_&lt;br&gt;                    -  Pregnant or breastfeeding female subjects_x000D_&lt;br&gt;_x000D_&lt;br&gt;                    -  Those who are planning on pregnancy or not using accepted contraception_x000D_&lt;br&gt;                       measures during the clinical study_x000D_&lt;br&gt;_x000D_&lt;br&gt;              11. Those who have participated in other clinical studies to receive IPs or apply_x000D_&lt;br&gt;                  investigational medical devices within 1 month from the time of obtaining the_x000D_&lt;br&gt;                  informed consent_x000D_&lt;br&gt;_x000D_&lt;br&gt;              12. Those who are considered to be ineligible to participate in the clinical study or_x000D_&lt;br&gt;                  have difficulty conducting this clinical study by the investigator_x000D_&lt;br&gt;_x000D_&lt;br&gt;              13. Those subjects with Hb &lt; lower limit of normal (LLN) for males and females_x000D_&lt;br&gt;_x000D_&lt;br&gt;              14. Those subjects with a platelet count &lt; LLN_x000D_&lt;br&gt;_x000D_&lt;br&gt;              15. Those subjects with a WBC &lt; LLN_x000D_&lt;br&gt;</t>
  </si>
  <si>
    <t>Proportion of patients alive and free of respiratory failure through at Day 28</t>
  </si>
  <si>
    <t>A Randomized, Open Label Trial to Investigate the Efficacy and Safety of Nitazoxanide Plus Atazanavir/Ritonavir for the Treatment of COVID-19: a Pilot Study</t>
  </si>
  <si>
    <t>Drug: Nitazoxanide and atazanavir/ritonavir;Other: Standard of Care</t>
  </si>
  <si>
    <t>https://clinicaltrials.gov/show/NCT04459286</t>
  </si>
  <si>
    <t>The Nitazoxanide Plus Atazanavir for COVID-19 Study</t>
  </si>
  <si>
    <t>NCT04459286</t>
  </si>
  <si>
    <t>NACOVID</t>
  </si>
  <si>
    <t>Adeniyi Olagunju, PhD</t>
  </si>
  <si>
    <t>aeolagunju@oauife.edu.ng</t>
  </si>
  <si>
    <t>_x000D_&lt;br&gt;        Inclusion Criteria:_x000D_&lt;br&gt;_x000D_&lt;br&gt;          -  Willingness and ability to provide written informed consent_x000D_&lt;br&gt;_x000D_&lt;br&gt;          -  At least 18 and not more than 75 years of age at study entry_x000D_&lt;br&gt;_x000D_&lt;br&gt;          -  SARS-CoV-2 infection confirmed by PCR test within 4 days before randomization_x000D_&lt;br&gt;_x000D_&lt;br&gt;          -  Currently symptomatic (fever or chills, cough, myalgia, sore throat, shortness of_x000D_&lt;br&gt;             breath, or new onset of anosmia or ageusia) and at COVID-19 isolation and treatment_x000D_&lt;br&gt;             centre_x000D_&lt;br&gt;_x000D_&lt;br&gt;        Exclusion Criteria:_x000D_&lt;br&gt;_x000D_&lt;br&gt;          -  Inability to take orally administered medication or food_x000D_&lt;br&gt;_x000D_&lt;br&gt;          -  Known hypersensitivity to study medication_x000D_&lt;br&gt;_x000D_&lt;br&gt;          -  Pregnant or lactating (unless practicing exclusive replacement feeding for the entire_x000D_&lt;br&gt;             study duration)_x000D_&lt;br&gt;_x000D_&lt;br&gt;          -  Participation in any other interventional trial for COVID-19 (observational study_x000D_&lt;br&gt;             co-enrollment allowed)_x000D_&lt;br&gt;_x000D_&lt;br&gt;          -  Concurrent treatment with other agents with actual or possible direct-acting antiviral_x000D_&lt;br&gt;             activity against SARS-CoV-2 less than 24 hours prior to study drug dosing_x000D_&lt;br&gt;_x000D_&lt;br&gt;          -  Concurrent use of agents with known or uncertain interaction with study drugs,_x000D_&lt;br&gt;             including ritonavir_x000D_&lt;br&gt;_x000D_&lt;br&gt;          -  Requiring mechanical ventilation at screening_x000D_&lt;br&gt;_x000D_&lt;br&gt;          -  Alanine Aminotransferase (ALT) or aspartate aminotransferase (AST) above 5 times upper_x000D_&lt;br&gt;             limit of normal (ULN)_x000D_&lt;br&gt;_x000D_&lt;br&gt;          -  Creatinine clearance below 50 mL/min using the Cockcroft-Gault formula for_x000D_&lt;br&gt;             participants above 18 years of age_x000D_&lt;br&gt;</t>
  </si>
  <si>
    <t>Time to clinical improvement;Time to SARS-CoV-2 negativity;Difference in SARS-CoV-2 AUC</t>
  </si>
  <si>
    <t>Usefulness of vitamin D on morbidity and mortality of SARS-COV-2 virus infection (Covid-19) at the Central University Hospital of Asturias - Vitamin D and COVID-19</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</si>
  <si>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</si>
  <si>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https://www.clinicaltrialsregister.eu/ctr-search/search?query=eudract_number:2020-002274-28</t>
  </si>
  <si>
    <t>Evaluation of the likely beneficial effects of vitamin D on infection with coronavirus.</t>
  </si>
  <si>
    <t>EUCTR2020-002274-28-ES</t>
  </si>
  <si>
    <t xml:space="preserve">Controlled: no
Randomised: yes
Open: no
Single blind: no
Double blind: no
Parallel group: no
Cross over: no
Other: no
If controlled, specify comparator, Other Medicinial Product: no
Placebo: no
Other: no
Number of treatment arms in the trial: 2
</t>
  </si>
  <si>
    <t>Fundaci√≥n para la Investigaci√≥n y la Innovaci√≥n Biosanitaria del Principado de Asturias (FINBA)</t>
  </si>
  <si>
    <t>SARS-COV-2 infection &lt;br&gt;MedDRA version: 23.0
Level: PT
Classification code 10084268
Term: COVID-19
System Organ Class: 10021881 - Infections and infestations
;Therapeutic area: Diseases [C] - Virus Diseases [C02]</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</si>
  <si>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</si>
  <si>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</si>
  <si>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</si>
  <si>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</si>
  <si>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</si>
  <si>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</si>
  <si>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</si>
  <si>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A Phase 2/3, Randomized, Placebo-Controlled, Double-Blind Clinical Study to Evaluate the Efficacy, Safety, and Pharmacokinetics of MK-4482 in Hospitalized Adults With COVID-19</t>
  </si>
  <si>
    <t>https://clinicaltrials.gov/show/NCT04575584</t>
  </si>
  <si>
    <t>Efficacy and Safety of Molnupiravir (MK-4482) in Hospitalized Adult Participants With COVID-19 (MK-4482-001)</t>
  </si>
  <si>
    <t>NCT04575584</t>
  </si>
  <si>
    <t>_x000D_&lt;br&gt;        Inclusion Criteria:_x000D_&lt;br&gt;_x000D_&lt;br&gt;          -  Has documentation of polymerase chain reaction (PCR)-confirmed severe acute_x000D_&lt;br&gt;             respiratory syndrome coronavirus 2 (SARS-CoV-2) infection with sample collection = 10_x000D_&lt;br&gt;             days prior to randomization. PCR is the preferred method; however other diagnostic_x000D_&lt;br&gt;             methods are allowed if authorized by use in the country._x000D_&lt;br&gt;_x000D_&lt;br&gt;          -  Had initial onset of signs/symptoms attributable to COVID-19 for =10 days prior to_x000D_&lt;br&gt;             randomization and =1 sign/symptom attributable to COVID-19 present at randomization._x000D_&lt;br&gt;_x000D_&lt;br&gt;          -  Requires medical care in the hospital for ongoing clinical manifestations of COVID-19_x000D_&lt;br&gt;             (not just for public health or quarantine purposes)._x000D_&lt;br&gt;_x000D_&lt;br&gt;          -  Is willing and able to take oral medication._x000D_&lt;br&gt;_x000D_&lt;br&gt;          -  Males agree to the following during the intervention period and for at least 90 days_x000D_&lt;br&gt;             after the last dose of study intervention: Refrain from donating sperm; and either_x000D_&lt;br&gt;             abstain from heterosexual intercourse as their preferred and usual lifestyle_x000D_&lt;br&gt;             (abstinent on a long term and persistent basis) and agree to remain abstinent; or must_x000D_&lt;br&gt;             agree to use contraception._x000D_&lt;br&gt;_x000D_&lt;br&gt;          -  Females are not pregnant or breastfeeding, and at least one of the following_x000D_&lt;br&gt;             conditions applies: Is not a woman of child bearing potential (WOCBP); or is a WOCBP_x000D_&lt;br&gt;             and using a contraceptive method that is highly effective (a low user dependency_x000D_&lt;br&gt;             method OR a user dependent method in combination with barrier method), or be abstinent_x000D_&lt;br&gt;             from heterosexual intercourse as their preferred and usual lifestyle (abstinent on a_x000D_&lt;br&gt;             long-term and persistent basis) during the intervention period and for at least 7_x000D_&lt;br&gt;             months after the last dose of study intervention; a WOCBP must have a negative highly_x000D_&lt;br&gt;             sensitive pregnancy test (serum test is required) within 24 hours before the first_x000D_&lt;br&gt;             dose of study intervention._x000D_&lt;br&gt;_x000D_&lt;br&gt;        Exclusion Criteria:_x000D_&lt;br&gt;_x000D_&lt;br&gt;          -  Has critical COVID-19 with any of the following: respiratory failure (including_x000D_&lt;br&gt;             endotracheal intubation and mechanical ventilation, oxygen delivered by high-flow_x000D_&lt;br&gt;             nasal cannula (flow rates &gt;20L/min with fraction of delivered oxygen &gt;= 0.5),_x000D_&lt;br&gt;             noninvasive positive pressure ventilation, or extracorporeal membrane oxygenation_x000D_&lt;br&gt;             (ECMO))_x000D_&lt;br&gt;_x000D_&lt;br&gt;          -  Is on dialysis or has reduced estimated glomerular filtration rate (eGFR) &lt;30_x000D_&lt;br&gt;             mL/min/1.73m^2 by the Modification of Diet in Renal Disease (MDRD) equation_x000D_&lt;br&gt;_x000D_&lt;br&gt;          -  Has any of the following conditions: human immunodeficiency virus (HIV) with a recent_x000D_&lt;br&gt;             viral load &gt;50 copies/mL or cluster of differentiation 4 (CD4) &lt;200 cell/mm^3;_x000D_&lt;br&gt;             chemotherapy required within 6 weeks before randomization; a neutrophilic granulocyte_x000D_&lt;br&gt;             absolute count &lt;500/mm^3; autologous or allogeneic hematopoietic stem cell transplant_x000D_&lt;br&gt;             recipient_x000D_&lt;br&gt;_x000D_&lt;br&gt;          -  Has an active diagnosis of hepatitis due to any cause_x000D_&lt;br&gt;_x000D_&lt;br&gt;          -  Has a history of acute pancreatitis within 3 months prior to randomization or a_x000D_&lt;br&gt;             history of chronic pancreatitis_x000D_&lt;br&gt;_x000D_&lt;br&gt;          -  Is taking or is anticipated to require any prohibited therapies_x000D_&lt;br&gt;_x000D_&lt;br&gt;          -  Is unwilling to abstain from participating in another interventional clinical trial_x000D_&lt;br&gt;             through Day 29 with an investigational compound or device, including those for_x000D_&lt;br&gt;             COVID-19 therapeutics_x000D_&lt;br&gt;_x000D_&lt;br&gt;          -  Is anticipated to require transfer to a non-study hospital within 72 hours_x000D_&lt;br&gt;_x000D_&lt;br&gt;          -  Has a baseline heart rate of &lt; 50 beats per minute at rest_x000D_&lt;br&gt;_x000D_&lt;br&gt;          -  Has a platelet count &lt;100,000/¬µL or received a platelet transfusion in the 5 days_x000D_&lt;br&gt;             prior to randomization._x000D_&lt;br&gt;_x000D_&lt;br&gt;          -  Has hypersensitivity or other contraindication to any of the components of the study_x000D_&lt;br&gt;             interventions as determined by the investigator_x000D_&lt;br&gt;_x000D_&lt;br&gt;          -  Has any condition for which, in the opinion of the investigator, participation would_x000D_&lt;br&gt;             not be in the best interest of the participant or that could prevent, limit, or_x000D_&lt;br&gt;             confound the protocol-specified assessments including but not limited to: participants_x000D_&lt;br&gt;             who are not expected to survive longer than 48 hours after randomization, participants_x000D_&lt;br&gt;             who are expected to require mechanical ventilation within 48 hours after_x000D_&lt;br&gt;             randomization, or participants with a recent history of mechanical ventilation not_x000D_&lt;br&gt;             associated with COVID-19, or participants with conditions that could limit_x000D_&lt;br&gt;             gastrointestinal absorption of capsule contents._x000D_&lt;br&gt;</t>
  </si>
  <si>
    <t>Time-to-sustained recovery;Percentage of participants with an adverse event (AE);Percentage of participants who discontinued study intervention due to an AE</t>
  </si>
  <si>
    <t>PRECOV: a randomized controlled clinical trial on the effects of hydroxychloroquine in the prevention of COVID-19 in healthcare workers at risk - PRECOV</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</si>
  <si>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</si>
  <si>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https://www.clinicaltrialsregister.eu/ctr-search/search?query=eudract_number:2020-001987-28</t>
  </si>
  <si>
    <t>PRECOV: a randomized controlled clinical trial on the effects of hydroxychloroquine in the prevention of COVID-19 in healthcare workers at risk</t>
  </si>
  <si>
    <t>EUCTR2020-001987-28-IT</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</si>
  <si>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</si>
  <si>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</si>
  <si>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</si>
  <si>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</si>
  <si>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</si>
  <si>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</si>
  <si>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A prospective randomized double-blind placebo-controlled study of traditional Chinese medicine staging regimen in the treatment of novel coronavirus pneumonia (COVID-19)</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</si>
  <si>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</si>
  <si>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http://www.chictr.org.cn/showproj.aspx?proj=48860</t>
  </si>
  <si>
    <t>Chinese medicine prevention and treatment program for novel coronavirus pneumonia (COVID-19): a perspective, double-blind, placebo, randomised controlled trial</t>
  </si>
  <si>
    <t>ChiCTR2000029518</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</si>
  <si>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</si>
  <si>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</si>
  <si>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</si>
  <si>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</si>
  <si>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</si>
  <si>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</si>
  <si>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Recovery time;Ratio and time for the general type to progress to heavy;Ratio and time of severe progression to critical or even death;</t>
  </si>
  <si>
    <t>An Open Clinical Trial to Evaluate Ganovo(Danoprevir ) Combined With Ritonavir in the Treatment of SARS-CoV-2 Infection</t>
  </si>
  <si>
    <t>Drug: Ganovo+ritonavir+/-Interferon nebulization</t>
  </si>
  <si>
    <t>https://clinicaltrials.gov/show/NCT04291729</t>
  </si>
  <si>
    <t>Evaluation of Ganovo (Danoprevir ) Combined With Ritonavir in the Treatment of SARS-CoV-2 Infection</t>
  </si>
  <si>
    <t>NCT04291729</t>
  </si>
  <si>
    <t>The Ninth Hospital of Nanchang</t>
  </si>
  <si>
    <t>February 17, 2020</t>
  </si>
  <si>
    <t>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t>
  </si>
  <si>
    <t>Ruxolitinib Treatment in Patients with Severe COVID-19 Infection. A Danish Safety and Efficacy Study.
 - Ruxolitinib Treatment in  Patients with Severe COVID-19 Infection.A Danish Safety and Efficacy Study</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</si>
  <si>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</si>
  <si>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https://www.clinicaltrialsregister.eu/ctr-search/search?query=eudract_number:2020-001459-42</t>
  </si>
  <si>
    <t xml:space="preserve">Ruxolitinib Treatment in Patients with Severe COVID-19 Infection. A Danish Safety and Efficacy Study.
</t>
  </si>
  <si>
    <t>EUCTR2020-001459-42-DK</t>
  </si>
  <si>
    <t>Zealand University Hospital</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</si>
  <si>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</si>
  <si>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</si>
  <si>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</si>
  <si>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</si>
  <si>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</si>
  <si>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</si>
  <si>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</si>
  <si>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EFFICIENCY IN MANAGEMENT OF ORGAN DYSFUNCTION ASSOCIATED WITH INFECTION BY THE NOVEL SARS-CoV-2 VIRUS (COVID-19) THROUGH A PERSONALIZED IMMUNOTHERAPY APPROACH: THE ESCAPE CLINICAL TRIAL - PERSONALIZED IMMUNOTHERAPY FOR SARS-CoV-2 ASSOCIATED ORGAN DYSFUCTION</t>
  </si>
  <si>
    <t>&lt;br&gt;Trade Name: Kineret&lt;br&gt;Product Name: Anakinra&lt;br&gt;Pharmaceutical Form: &lt;br&gt;&lt;br&gt;Trade Name: RoActemra&lt;br&gt;Product Name: Tocilizumab&lt;br&gt;Pharmaceutical Form: Concentrate for solution for infusion&lt;br&gt;&lt;br&gt;</t>
  </si>
  <si>
    <t>https://www.clinicaltrialsregister.eu/ctr-search/search?query=eudract_number:2020-001039-29</t>
  </si>
  <si>
    <t>MANAGEMENT OF NOVEL SARS CORONAVIRUS</t>
  </si>
  <si>
    <t>EUCTR2020-001039-29-GR</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</si>
  <si>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</si>
  <si>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HELLENIC INSTITUTE FOR THE STUDY OF SEPSIS</t>
  </si>
  <si>
    <t>Organ dysfunction by the novel SARS-Cov-2 virus &lt;br&gt;MedDRA version: 20.0
Level: LLT
Classification code 10035738
Term: Pneumonia viral NOS
System Organ Class: 100000004862
;Therapeutic area: Diseases [C] - Virus Diseases [C02]</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</si>
  <si>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</si>
  <si>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</si>
  <si>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t>
  </si>
  <si>
    <t>Use of Convalescent Plasma Collected From Donors Recovered From COVID-19 Virus Disease for Transfusion, as an Empirical and Preemptive Treatment During Viral Pandemic Outbreak</t>
  </si>
  <si>
    <t>https://clinicaltrials.gov/show/NCT04408040</t>
  </si>
  <si>
    <t>Use of Convalescent Plasma for COVID-19</t>
  </si>
  <si>
    <t>NCT04408040</t>
  </si>
  <si>
    <t>Northside Hospital, Inc.</t>
  </si>
  <si>
    <t>Kent Holland, MD;Stacey Brown;Stacey Brown, BA</t>
  </si>
  <si>
    <t>;stacey.brown@northside.com;stacey.brown@northside.com</t>
  </si>
  <si>
    <t>;404-780-7965;404-780-7965</t>
  </si>
  <si>
    <t>Northside Hospital;</t>
  </si>
  <si>
    <t>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</si>
  <si>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</si>
  <si>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The Efficacy and Safety of Huai er in the Adjuvant Treatment of COVID-19: a Prospective, Multicenter, Randomized, Parallel Controlled Clinical Study</t>
  </si>
  <si>
    <t>Drug: Huaier Granule</t>
  </si>
  <si>
    <t>https://clinicaltrials.gov/show/NCT04291053</t>
  </si>
  <si>
    <t>The Efficacy and Safety of Huai er in the Adjuvant Treatment of COVID-19</t>
  </si>
  <si>
    <t>NCT04291053</t>
  </si>
  <si>
    <t>Lin Chen</t>
  </si>
  <si>
    <t>chenlin_tj@126.com</t>
  </si>
  <si>
    <t>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t>
  </si>
  <si>
    <t>Study of the additional effect of Kampo medicine on conventional treatment for common cold symptoms in mild to moderate stage COVID-19 patients, A Multicenter Randomized Clinical Trial - IMJEDI study-R1</t>
  </si>
  <si>
    <t>In both groups, symptomatic treatment including antipyretic, antitussive, expectorant, antiemetic, and probiotic agents will be administered.&lt;br&gt;In the conventional treatment group, no treatment will be added.&lt;br&gt;In the additional Kampo treatment group, daily 7.5g of kakkonto and 7.5g of shosaikotokakikyosekko extract granule for ethical use (Tsumura &amp; Co, Tokyo, Japan) before meal will be added for 14 days.</t>
  </si>
  <si>
    <t>https://jrct.niph.go.jp/latest-detail/jRCTs021200020</t>
  </si>
  <si>
    <t>Study of the additional effect of Kampo medicine on common cold symptoms in COVID-19 patients</t>
  </si>
  <si>
    <t>JPRN-jRCTs021200020</t>
  </si>
  <si>
    <t>Takayama Takayama Shin</t>
  </si>
  <si>
    <t>coronavirus disease 2019 (COVID-19) &lt;br&gt;infectious disease, severe acute respiratory syndrome coronavirus 2 (SARS-CoV-2), coronavirus disease 2019 (COVID-19);coronavirus disease 2019</t>
  </si>
  <si>
    <t>Shin</t>
  </si>
  <si>
    <t>Takayama</t>
  </si>
  <si>
    <t>1-1, Seiryo-machi, Aoba ward, Sendai, Miyagi</t>
  </si>
  <si>
    <t>takayama@med.tohoku.ac.jp</t>
  </si>
  <si>
    <t>Tohoku University Hospital</t>
  </si>
  <si>
    <t>Inclusion criteria: (1) Disease name: COVID-19&lt;br&gt;(2) Clinical stage: Mild to moderate&lt;br&gt; Mild: Minor clinical symptoms and no abnormal findings on chest image&lt;br&gt; Moderate: Fever, respiratory tract symptoms, pneumonia image(ground glass shadows and infiltrated shadows) is recognized on the image, but no abnormality in breathing or oxygenation&lt;br&gt;(3)Have cold-like symptoms(Cough, sputum, malaise, shortness of breath, any of which is "NRS 2 points or more")&lt;br&gt;(4) Age: 20 years old or older (at the time of registration)&lt;br&gt;(5) Gender: Male, Female&lt;br&gt;(6) Communicable in Japanese&lt;br&gt;(7) Outpatient , Inpatient&lt;br&gt;(8) Written informed consent from the individual to participate in the study</t>
  </si>
  <si>
    <t>Exclusion criteria: (1) Difficulty to obtain informed consent because of dementia, mental illness, and mental symptoms&lt;br&gt;(2) Patients who are allergy to Kampo formulas and western medicine using in this study&lt;br&gt;(3) Pregnant and lactating patients&lt;br&gt;(4) Patients who may not be able to follow up&lt;br&gt;(5) Patients participating in clinical trials or other intervention studies&lt;br&gt;(6) Patients with hypokalemia or taking furosemide or taking steroids&lt;br&gt;(7) Those who have judged that the doctor in charge is not suitable for this study</t>
  </si>
  <si>
    <t>Number of days ro improve fever (&lt; 37.0 degrees Celsius ), cough, general malaise, dyspnea, diarrhea, and vomitting.</t>
  </si>
  <si>
    <t>Tozumab combined with adamumab(Qletli) in the treatment of severe and critically ill patients with novel coronavirus pneumonia (COVID-19):A prospective, single-center, randomized, parallel controlled trial</t>
  </si>
  <si>
    <t>experimental group:Based on the standard treatment recommended in the guidelines, a combination of tozumab and adamumab was used;control group:Follow the guidelines for standard treatment;</t>
  </si>
  <si>
    <t>http://www.chictr.org.cn/showproj.aspx?proj=50693</t>
  </si>
  <si>
    <t>Efficacy and safety of tozumab combined with adamumab(Qletli) in severe and critical patients with novel coronavirus pneumonia (COVID-19)</t>
  </si>
  <si>
    <t>ChiCTR2000030580</t>
  </si>
  <si>
    <t>Shanghai General Hospital</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</si>
  <si>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</si>
  <si>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</si>
  <si>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</si>
  <si>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</si>
  <si>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</si>
  <si>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</si>
  <si>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chest computerized tomography;Nucleic acid detection of novel coronavirus;TNF-alpha;IL-6;IL-10;</t>
  </si>
  <si>
    <t>Study of Methylprednisolone effects on treatment and clinical symptoms and laboratory signs of Iranian ?COVID-19 patients: a clinical trial study</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</si>
  <si>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</si>
  <si>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http://en.irct.ir/trial/46904</t>
  </si>
  <si>
    <t>Effect of Methylprednisolone on treatment of COVID-19</t>
  </si>
  <si>
    <t>IRCT20200404046947N1</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</si>
  <si>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</si>
  <si>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</si>
  <si>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</si>
  <si>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</si>
  <si>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</si>
  <si>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</si>
  <si>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</si>
  <si>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Phase 1, Open Label, Single Arm Study to Evaluate the Safety, Tolerability and Efficacy of MPT0B640 in Patients With COVID-19 Infection</t>
  </si>
  <si>
    <t>Drug: MPT0B640</t>
  </si>
  <si>
    <t>https://clinicaltrials.gov/show/NCT04526717</t>
  </si>
  <si>
    <t>Heat Shock Protein Inhibitor- MPT0B640 for COVID-19 Infection</t>
  </si>
  <si>
    <t>NCT04526717</t>
  </si>
  <si>
    <t>Joseah Bio</t>
  </si>
  <si>
    <t>Ethan Seah;Haein Kim</t>
  </si>
  <si>
    <t>;haein.kim@honorem-apac.com</t>
  </si>
  <si>
    <t>;82-10-9930-7387</t>
  </si>
  <si>
    <t>Joseah Bio;</t>
  </si>
  <si>
    <t>_x000D_&lt;br&gt;        Inclusion Criteria:_x000D_&lt;br&gt;_x000D_&lt;br&gt;        Subjects must meet all inclusion criteria as listed below:_x000D_&lt;br&gt;_x000D_&lt;br&gt;          1. Age =18 years at time of signing Informed Consent Form_x000D_&lt;br&gt;_x000D_&lt;br&gt;          2. Laboratory (quantitative Polymerase Chain Reaction, qPCR) confirmed infection with_x000D_&lt;br&gt;             2019-nCoV._x000D_&lt;br&gt;_x000D_&lt;br&gt;          3. Lung involvement confirmed with chest imaging_x000D_&lt;br&gt;_x000D_&lt;br&gt;          4. Hospitalized with a SaO2/SPO2=94% on room air or PaO2/FiO2 ratio &lt;300mgHg_x000D_&lt;br&gt;_x000D_&lt;br&gt;          5. =7 days since illness onset_x000D_&lt;br&gt;_x000D_&lt;br&gt;          6. Must agree not to enroll in another study of an investigational agent prior to_x000D_&lt;br&gt;             completion of Day 12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2019-nCoV (off-label, compassionate use, or_x000D_&lt;br&gt;             trial related) within the 30 days prior to the time of the screening evaluation._x000D_&lt;br&gt;</t>
  </si>
  <si>
    <t>MTD</t>
  </si>
  <si>
    <t>BI 764198 Efficacy and Safety in Prevention/Progression of ARDS and ARDS-related Complications Secondary to COVID-19 (ACTION ON COVID-19)</t>
  </si>
  <si>
    <t>Drug: BI 764198;Drug: Placebo</t>
  </si>
  <si>
    <t>https://clinicaltrials.gov/show/NCT04604184</t>
  </si>
  <si>
    <t>ACTION ON COVID-19: A Study to Test Whether BI 764198 Helps Lung Health of People Hospitalised With COVID-19</t>
  </si>
  <si>
    <t>NCT04604184</t>
  </si>
  <si>
    <t>November 3, 2020</t>
  </si>
  <si>
    <t>1-800-243-0127</t>
  </si>
  <si>
    <t>_x000D_&lt;br&gt;        Inclusion Criteria:_x000D_&lt;br&gt;_x000D_&lt;br&gt;          -  Age = 50 years_x000D_&lt;br&gt;_x000D_&lt;br&gt;          -  SARS-CoV-2 infection positive confirmed by PCR_x000D_&lt;br&gt;_x000D_&lt;br&gt;          -  A score of 5 (hospitalised; oxygen by mask or nasal prongs) or 6 (hospitalised; oxygen_x000D_&lt;br&gt;             by non-invasive ventilation or high flow), but not previously =7, on the WHO Clinical_x000D_&lt;br&gt;             Progression Scale._x000D_&lt;br&gt;_x000D_&lt;br&gt;          -  Signed and dated written informed consent in accordance with ICH-GCP and local_x000D_&lt;br&gt;             legislation prior to admission to the trial._x000D_&lt;br&gt;_x000D_&lt;br&gt;          -  Male or female patients. Women of childbearing potential (WOCBP) and men able to_x000D_&lt;br&gt;             father a child must abstain from male female sex or must use highly effective methods_x000D_&lt;br&gt;             of birth control per ICH M3 (R2) that result in a low failure rate of less than 1% per_x000D_&lt;br&gt;             year when used consistently and correctly during hospitalisation for at least 7 days_x000D_&lt;br&gt;             after last trial drug intake_x000D_&lt;br&gt;_x000D_&lt;br&gt;        Exclusion Criteria:_x000D_&lt;br&gt;_x000D_&lt;br&gt;          -  Alanine aminotransferase (ALT)/aspartate aminotransferase (AST) &gt;5 √ó the upper limit_x000D_&lt;br&gt;             of normal (ULN)._x000D_&lt;br&gt;_x000D_&lt;br&gt;          -  Known active infection with HIV or hepatitis B or C._x000D_&lt;br&gt;_x000D_&lt;br&gt;          -  Pulmonary oedema/respiratory failure due to cardiogenic insult._x000D_&lt;br&gt;_x000D_&lt;br&gt;          -  Previous to hospitalisation, on long-term oxygen therapy._x000D_&lt;br&gt;_x000D_&lt;br&gt;          -  A confirmed baseline prolongation of QTc interval to greater than 450 ms in males or_x000D_&lt;br&gt;             470 ms in females according to the Bazett formula, or any other relevant ECG finding_x000D_&lt;br&gt;             at screening, or concomitant use of medication prolonging QT interval._x000D_&lt;br&gt;_x000D_&lt;br&gt;          -  Stage 4 severe chronic kidney disease or requiring dialysis (i.e., eGFR &lt;30_x000D_&lt;br&gt;             mL/min/1.73 m2)._x000D_&lt;br&gt;_x000D_&lt;br&gt;        History of the following cardiac conditions:_x000D_&lt;br&gt;_x000D_&lt;br&gt;          -  Myocardial infarction within 3 months prior to the first dose_x000D_&lt;br&gt;_x000D_&lt;br&gt;          -  Unstable angina_x000D_&lt;br&gt;_x000D_&lt;br&gt;          -  History of clinically significant long QT features on electrocardiogram (ECG) or_x000D_&lt;br&gt;             history of familial long QT_x000D_&lt;br&gt;_x000D_&lt;br&gt;               -  Anticipated transfer/discharge to another hospital or care facility other than_x000D_&lt;br&gt;                  their place of residence_x000D_&lt;br&gt;_x000D_&lt;br&gt;               -  Further exclusion criteria apply_x000D_&lt;br&gt;</t>
  </si>
  <si>
    <t>Patients alive and free of mechanical ventilation</t>
  </si>
  <si>
    <t>Synbiotic Therapy of Gastrointestinal Symptoms During Covid-19 Infection: A Randomized, Double-blind, Placebo Controlled, Telemedicine Study (SynCov Study)</t>
  </si>
  <si>
    <t>Dietary Supplement: Omnibiotic AAD;Dietary Supplement: Placebo</t>
  </si>
  <si>
    <t>https://clinicaltrials.gov/show/NCT04420676</t>
  </si>
  <si>
    <t>Synbiotic Therapy of Gastrointestinal Symptoms During Covid-19 Infection</t>
  </si>
  <si>
    <t>NCT04420676</t>
  </si>
  <si>
    <t>Medical University of Graz</t>
  </si>
  <si>
    <t>SynCov</t>
  </si>
  <si>
    <t>Vanessa Stadlbauer, MD</t>
  </si>
  <si>
    <t>vanessa.stadlbauer@medunigraz.at</t>
  </si>
  <si>
    <t>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t>
  </si>
  <si>
    <t>Diarrhea</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</si>
  <si>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</si>
  <si>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</si>
  <si>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https://www.clinicaltrialsregister.eu/ctr-search/search?query=eudract_number:2020-001500-41</t>
  </si>
  <si>
    <t>Treatment of COVID-19 patients with anti-interleukin drugs</t>
  </si>
  <si>
    <t>EUCTR2020-001500-41-BE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</si>
  <si>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</si>
  <si>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COVID-19 patients with acute hypoxic respiratory failure and systemic cytokine release syndrome.;Therapeutic area: Diseases [C] - Virus Diseases [C02]</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</si>
  <si>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</si>
  <si>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</si>
  <si>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Timepoint(s) of evaluation of this end point: 28 days;Main Objective: Study if blockade of IL-6 +/- IL-1 to block the cytokine storm and acute lung injury in comparison with usual care reduces time to clinical improvement as defined by an increase of more than 2 on the 6 point ordinal scale or discharge from the hospital;Primary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t>
  </si>
  <si>
    <t>Nasal Irrigation to Reduce COVID-19 Morbidity</t>
  </si>
  <si>
    <t>Other: Nasal lavage</t>
  </si>
  <si>
    <t>https://clinicaltrials.gov/show/NCT04559035</t>
  </si>
  <si>
    <t>NCT04559035</t>
  </si>
  <si>
    <t>Augusta University</t>
  </si>
  <si>
    <t>_x000D_&lt;br&gt;        Inclusion Criteria:_x000D_&lt;br&gt;_x000D_&lt;br&gt;          -  Capable of understanding and providing informed consent using remote consent_x000D_&lt;br&gt;_x000D_&lt;br&gt;          -  Willingness and physical capacity to initiate nasal irrigation and to adhere to the_x000D_&lt;br&gt;             protocol_x000D_&lt;br&gt;_x000D_&lt;br&gt;          -  Willing to give additional contact phone number of another person who will know the_x000D_&lt;br&gt;             health status of the participant and agree to be contacted if needed for follow-up_x000D_&lt;br&gt;_x000D_&lt;br&gt;          -  55 years of age or older_x000D_&lt;br&gt;_x000D_&lt;br&gt;          -  Has access to and the willingness and ability to adhere to the technological_x000D_&lt;br&gt;             requirement of the study i.e. able to use a smartphone for voice and text and email_x000D_&lt;br&gt;             and access to the internet at home_x000D_&lt;br&gt;_x000D_&lt;br&gt;          -  English speaking_x000D_&lt;br&gt;_x000D_&lt;br&gt;          -  Positive rapid COVID-19 test performed the day of or the day before enrollment_x000D_&lt;br&gt;_x000D_&lt;br&gt;        Exclusion Criteria:_x000D_&lt;br&gt;_x000D_&lt;br&gt;          -  Currently doing daily nasal irrigation_x000D_&lt;br&gt;_x000D_&lt;br&gt;          -  Current supplemental oxygen therapy_x000D_&lt;br&gt;_x000D_&lt;br&gt;          -  Unwillingness to try nasal irrigation or use nasal irrigation twice a day_x000D_&lt;br&gt;_x000D_&lt;br&gt;          -  Nasal surgery within the past year or chronic sinusitis_x000D_&lt;br&gt;_x000D_&lt;br&gt;          -  Prior COVID-19 infection or positive test &gt;1 day before present_x000D_&lt;br&gt;_x000D_&lt;br&gt;          -  Symptoms longer than 7 days prior to testing as reported to researchers_x000D_&lt;br&gt;_x000D_&lt;br&gt;          -  Allergy to iodine or shellfish_x000D_&lt;br&gt;_x000D_&lt;br&gt;          -  Participation in another prospective COVID related research project (clinical trial)._x000D_&lt;br&gt;_x000D_&lt;br&gt;          -  Employed and working as a healthcare worker._x000D_&lt;br&gt;</t>
  </si>
  <si>
    <t>Frequency</t>
  </si>
  <si>
    <t>To Assess the Safety and Efficacy of Convalescent Plasma on outcome of COVID-19 Associated Complications - COVID PLASMA STUDY</t>
  </si>
  <si>
    <t>Intervention1: Convalescent plasma: Convalescent plasma, two doses of 200 mL each.&lt;br&gt;Control Intervention1: Routine standard of care treatment for COVID 19 disease: Routine standard of care treatment for COVID 19 disease&lt;br&gt;</t>
  </si>
  <si>
    <t>http://www.ctri.nic.in/Clinicaltrials/pmaindet2.php?trialid=43703</t>
  </si>
  <si>
    <t>Study to Assess the Safety and Efficacy of Convalescent Plasma on outcome of COVID-19 Associated Complications</t>
  </si>
  <si>
    <t>CTRI/2020/05/025328</t>
  </si>
  <si>
    <t>Apollo Hospitals Enterprise Limited</t>
  </si>
  <si>
    <t>Dr Rajesh Chawla</t>
  </si>
  <si>
    <t xml:space="preserve">Indraprastha Apollo Hospitals 
Department of Respiratory &amp; Critical Care Medicine
Room no. 1223
Sarita Vihar
Delhi Mathura Road
New Delhi 110 076
India
</t>
  </si>
  <si>
    <t>drchawla@hotmail.com</t>
  </si>
  <si>
    <t>011-29871681</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</si>
  <si>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</si>
  <si>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</si>
  <si>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The primary outcome is a composite measure of the &lt;br/ &gt;&lt;br&gt;   &lt;br/ &gt;&lt;br&gt;i. All-cause Mortality at 28 days &lt;br/ &gt;&lt;br&gt;ii. Improvement of SOFA score Post transfusion &lt;br/ &gt;&lt;br&gt; &lt;br/ &gt;&lt;br&gt;Timepoint: 28 days from intervention</t>
  </si>
  <si>
    <t>A prospective open label randomised controlled trial of Ayurvedic intervention in asymptomatic and mild symptomatic cases of COVID-19 - SEM-20</t>
  </si>
  <si>
    <t>Intervention1: SEM-20: 	Mahasudarshan Ghana vati - 500 mg &lt;br&gt;	Samsamani vati                    - 1gm &lt;br&gt;	Elankanadi Kwath                 -20 ml &lt;br&gt;One dose thrice after meal with 40ml water.&lt;br&gt;dose to be given for 10 days&lt;br&gt;Control Intervention1: Standard of Care: State Guidelines for the management of asymptomatic and mild cases of COVID-19 for 10 days&lt;br&gt;</t>
  </si>
  <si>
    <t>http://www.ctri.nic.in/Clinicaltrials/pmaindet2.php?trialid=45827</t>
  </si>
  <si>
    <t>CTRI/2020/08/027007</t>
  </si>
  <si>
    <t>Dr Abhishek Bhattacharjee</t>
  </si>
  <si>
    <t>Room no-41
Department of Panchakarma
College of Ayurveda Mawdiangdiang
Shillong</t>
  </si>
  <si>
    <t>drabhishekb@gmail.com</t>
  </si>
  <si>
    <t>Inclusion criteria: 1.	Individuals of either sex above the age of 15 years to 65 years. &lt;br/ &gt;&lt;br&gt;2.	Subjects testing positive for SARS CoV-2 by RT-PCR, presenting with no symptoms or mild symptoms (as defined by US-CDC). &lt;br/ &gt;&lt;br&gt;3.	Subjects who are ready to provide written/digital informed consent and who are willing to participate and follow the protocol requirements of the clinical study &lt;br/ &gt;&lt;br&gt;</t>
  </si>
  <si>
    <t>Exclusion criteria: 1.	Cases of COVID-19 with clinical severity ranging from moderate to critical (as defined by US-CDC). &lt;br/ &gt;&lt;br&gt;2.	Pregnant and Lactating females. &lt;br/ &gt;&lt;br&gt;3.	Subjects having uncontrolled and unstable co morbidities. &lt;br/ &gt;&lt;br&gt;4.	Immunocompromised subjects or those taking any kind of immunosuppressive therapy. &lt;br/ &gt;&lt;br&gt;5.	COVID-19 positive cases participating as subjects in other COVID-19 clinical trials.  &lt;br/ &gt;&lt;br&gt;6.	Subjects having a past history of allergy to any medicine that is part of the Ayurvedic intervention.  Other conditions, which in the opinion of the investigators, makes the patient unsuitable for enrolment or could interfere with his participation in, and completion of the protocol. &lt;br/ &gt;&lt;br&gt;</t>
  </si>
  <si>
    <t>1)	To assess the effectiveness of Ayurvedic fixed drug combination (Mahasudarshan ghana vati, Samsamani vati and Elakanadi kashaya) in preventing the progression of severity of the disease in SARS-CoV 2 tested positive asymptomatic and mild cases of COVID-19.Timepoint: 3 months</t>
  </si>
  <si>
    <t>Immunogenicity and Safety of SARS-CoV-2 Recombinant Protein Vaccine Formulations (With or Without Adjuvant) in Healthy Adults 18 Years of Age and Older</t>
  </si>
  <si>
    <t>Biological: SARS-CoV-2 vaccine formulation 1 with adjuvant 1;Biological: SARS-CoV-2 vaccine formulation 1 with adjuvant 2;Biological: SARS-CoV-2 vaccine formulation 2 with adjuvant 1;Biological: SARS-CoV-2 vaccine formulation 2 with adjuvant 2;Biological: SARS-CoV-2 vaccine formulation 2 without adjuvant;Biological: Placebo (0.9% normal saline)</t>
  </si>
  <si>
    <t>https://clinicaltrials.gov/show/NCT04537208</t>
  </si>
  <si>
    <t>Study of Recombinant Protein Vaccine Formulations Against COVID-19 in Healthy Adults 18 Years of Age and Older</t>
  </si>
  <si>
    <t>NCT04537208</t>
  </si>
  <si>
    <t>Sanofi Pasteur, a Sanofi Company</t>
  </si>
  <si>
    <t>COVID-19 (Healthy Volunteers)</t>
  </si>
  <si>
    <t>_x000D_&lt;br&gt;        Inclusion Criteria:_x000D_&lt;br&gt;_x000D_&lt;br&gt;          -  Aged 18 years of age or older on the day of inclusion_x000D_&lt;br&gt;_x000D_&lt;br&gt;          -  Informed consent form has been signed and dated_x000D_&lt;br&gt;_x000D_&lt;br&gt;          -  Able to attend all scheduled visits and to comply with all study procedures_x000D_&lt;br&gt;_x000D_&lt;br&gt;        Exclusion Criteria:_x000D_&lt;br&gt;_x000D_&lt;br&gt;          -  Participant is pregnant, or lactating, or of childbearing potential and not using an_x000D_&lt;br&gt;             effective method of contraception or abstinence from at least 4 weeks prior to the_x000D_&lt;br&gt;             first vaccination until at least 12 weeks after the last vaccination. To be considered_x000D_&lt;br&gt;             of non-childbearing potential, a female must be post-menopausal for at least 1 year or_x000D_&lt;br&gt;             surgically sterile_x000D_&lt;br&gt;_x000D_&lt;br&gt;          -  Receipt of any vaccine in the 30 days preceding the first study vaccination or planned_x000D_&lt;br&gt;             receipt of any vaccine in the 30 days following the last study vaccination except for_x000D_&lt;br&gt;             influenza vaccination, which may be received at least 2 weeks before and a minimum of_x000D_&lt;br&gt;             2 weeks after study vaccines_x000D_&lt;br&gt;_x000D_&lt;br&gt;          -  Prior administration of a coronavirus vaccine (severe acute respiratory syndrome_x000D_&lt;br&gt;             coronavirus 2 [SARS-CoV-2], SARS-CoV, Middle East Respiratory Syndrome)_x000D_&lt;br&gt;_x000D_&lt;br&gt;          -  Known or suspected congenital or acquired immunodeficiency; or receipt of_x000D_&lt;br&gt;             immunosuppressive therapy, such as anti-cancer chemotherapy or radiation therapy,_x000D_&lt;br&gt;             within the preceding 6 months; or long-term systemic corticosteroid therapy_x000D_&lt;br&gt;             (prednisone or equivalent for more than 2 consecutive weeks within the past 3 months)_x000D_&lt;br&gt;_x000D_&lt;br&gt;          -  History of SARS-CoV-2 infection, confirmed either clinically, serologically, or_x000D_&lt;br&gt;             microbiologically_x000D_&lt;br&gt;_x000D_&lt;br&gt;          -  Chronic illness or condition considered to potentially increase the risk for severe_x000D_&lt;br&gt;             COVID illness or that, in the opinion of the Investigator, is at a stage where it_x000D_&lt;br&gt;             might interfere with study conduct or completion_x000D_&lt;br&gt;_x000D_&lt;br&gt;          -  Receipt of any therapy known to have in-vitro antiviral activity against SARS-CoV-2_x000D_&lt;br&gt;             within 72 hours prior to the first blood draw_x000D_&lt;br&gt;_x000D_&lt;br&gt;          -  Health care workers providing direct patient care for COVID-19 patients_x000D_&lt;br&gt;_x000D_&lt;br&gt;        The above information is not intended to contain all considerations relevant to a patient's_x000D_&lt;br&gt;        potential participation in a clinical trial._x000D_&lt;br&gt;</t>
  </si>
  <si>
    <t>Neutralizing Antibody Titer at Day 1;Neutralizing Antibody Titer at Day 22;Neutralizing Antibody Titer at Day 36;Fold-rise of Neutralizing Antibody Titer at Day 22;Fold-rise of Neutralizing Antibody Titer at Day 36;2-fold and 4-fold Rise in Neutralization Antibody titer at Day 22;2-fold and 4-fold Rise in Neutralization Antibody titer at Day 36;Percentage of Participants with Neutralizing Antibody Seroconversion at Day 22;Percentage of Participants with Neutralizing Antibody Seroconversion at Day 36;Number of Participants with Immediate Adverse Events;Number of Participants With Solicited Injection Site or Systemic Reactions;Number of Participants with Unsolicited Adverse Events;Number of Participants with Medically Attended Adverse Events;Number of Participants with Serious Adverse Events (SAEs);Number of Participants with Adverse Events of Special Interest;Number of Participants with Out-of-range Biological Test Results</t>
  </si>
  <si>
    <t>A Randomised Control Trial of Statin and Aspirin as Adjuvant Therapy in Patients with SARS-CoV-2 Infection (RESIST Trial) - RESIST Trial</t>
  </si>
  <si>
    <t>Intervention1: Atorvastatin (Statin): Tablet Atorvastatin 40mg once daily for ten days or till discharge whichever is later&lt;br&gt;Intervention2: Aspirin: Tablet Aspirin 75mg once daily for ten days or till discharge whichever is later.&lt;br&gt;Control Intervention1: Conventional therapy: Conventional therapy for COVID-19 infected patients&lt;br&gt;</t>
  </si>
  <si>
    <t>http://www.ctri.nic.in/Clinicaltrials/pmaindet2.php?trialid=44814</t>
  </si>
  <si>
    <t>Statin and Aspirin in SARS-CoV-2 infection</t>
  </si>
  <si>
    <t>CTRI/2020/07/026791</t>
  </si>
  <si>
    <t>Randomized, Parallel Group, Multiple Arm Trial
  Method of generating randomization sequence:Permuted block randomization, variable  Method of allocation concealment:Sequentially numbered, sealed, opaque envelopes  Blinding and masking:Open Label</t>
  </si>
  <si>
    <t>Dr Deepti Siddharthan</t>
  </si>
  <si>
    <t xml:space="preserve">Department of Cardiology, CNC building (7th floor)
All India Institute of Medical Sciences (AIIMS), New Delhi
</t>
  </si>
  <si>
    <t>deeptikailath@gmail.com</t>
  </si>
  <si>
    <t>All India Institute of Medical Sciences (AIIMS), New Delhi</t>
  </si>
  <si>
    <t>Inclusion criteria: 1) RT-PCR positive for SARS-CoV-19 infection, &lt;br/ &gt;&lt;br&gt;2)Symptoms (WHO clinical improvement ordinal score 3 to 5) requiring hospital admission, &lt;br/ &gt;&lt;br&gt;3)Consenting to participate for the trial. &lt;br/ &gt;&lt;br&gt;</t>
  </si>
  <si>
    <t>Exclusion criteria: 1) Critical illness with WHO clinical improvement ordinal score  &gt;5, &lt;br/ &gt;&lt;br&gt;2) Documented significant liver disease / dysfunction (AST/ALT  &gt; 240), &lt;br/ &gt;&lt;br&gt;3) Myopathy and Rhabdomyolysis (CPK  &gt; 5x normal), &lt;br/ &gt;&lt;br&gt;4) Allergy or intolerance to statins, &lt;br/ &gt;&lt;br&gt;5) Allergy or intolerance to aspirin, &lt;br/ &gt;&lt;br&gt;6) Patients taking the following medications: cyclosporine, HIV protease inhibitors, hepatitis C protease inhibitor, telaprevir, fibric acid derivatives (gemfibrozil), niacin, azole antifungals (itraconazole, ketoconazole) clarithromycin and colchicine, &lt;br/ &gt;&lt;br&gt;7) Prior statin use (within 30 days), &lt;br/ &gt;&lt;br&gt;8) Prior aspirin use (within 30 days), &lt;br/ &gt;&lt;br&gt;9) History of active GI bleeding in past three months, &lt;br/ &gt;&lt;br&gt;10)Coagulopathy, &lt;br/ &gt;&lt;br&gt;11)Thrombocytopenia (Platelet count  &lt; 100000/ dl), &lt;br/ &gt;&lt;br&gt;12)Pregnancy, active breast-feeding, &lt;br/ &gt;&lt;br&gt;13)Patient unable to take oral or nasogastric medications. &lt;br/ &gt;&lt;br&gt;</t>
  </si>
  <si>
    <t>Clinical deterioration characterised by progression to WHO clinical improvement ordinal score more than or equal to 6 (i.e., endotracheal intubation, non-invasive mechanical ventilation, pressor agents, RRT, ECMO, and mortality).Timepoint: 10 days or until discharge whichever is longer</t>
  </si>
  <si>
    <t>A randomized, single blind, placebo-controlled, parallel-arm study to investigate the safety and preliminary efficacy of Niclosamide and Camostat alone and in combination to treat Covid-19 (‚ÄúNICCAM‚Äù)</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</si>
  <si>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</si>
  <si>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https://www.clinicaltrialsregister.eu/ctr-search/search?query=eudract_number:2020-002233-15</t>
  </si>
  <si>
    <t>A study to investigate the safety and efficacy of two approved drugs, niclosamide and camostat, administered alone and in combination and compared to placebo in COVID-19 patients</t>
  </si>
  <si>
    <t>EUCTR2020-002233-15-DE</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</si>
  <si>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</si>
  <si>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Charit√© Research Organisation GmbH</t>
  </si>
  <si>
    <t>SARS-Coronavirus 2 disease 2019 (COVID-19) &lt;br&gt;MedDRA version: 23.0
Level: PT
Classification code 10084268
Term: COVID-19
System Organ Class: 10021881 - Infections and infestations
;Therapeutic area: Diseases [C] - Virus Diseases [C02]</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</si>
  <si>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</si>
  <si>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</si>
  <si>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</si>
  <si>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</si>
  <si>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</si>
  <si>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</si>
  <si>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Effect of Intravenous immunoglobulin (IVIG) versus Kaletra (lopinavir and ritonavir) tablets in patients with acute respiratory infection (COVID-19): A clinical trial studies</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</si>
  <si>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</si>
  <si>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http://en.irct.ir/trial/47219</t>
  </si>
  <si>
    <t>The effect of Intravenous immunoglobulin on COVID-19 infection</t>
  </si>
  <si>
    <t>IRCT20200418047116N1</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</si>
  <si>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</si>
  <si>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</si>
  <si>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</si>
  <si>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</si>
  <si>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</si>
  <si>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</si>
  <si>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Pulmonary manifestations. Timepoint: before and after treatment. Method of measurement: Computed Tomography scan.</t>
  </si>
  <si>
    <t>Effect of Moderate-Intensity Training associated with normobaric hypoxia on lung function, hematological, immunological, autonomic parameters and related to physical fitness in convalescent people from COVID-19 (AEROBI - COVID)</t>
  </si>
  <si>
    <t>The activities will start after signing the informed consent form approved by the Research Ethics Committee. All care for the safety of the participants and the work team will be taken. First, an evaluation of the health status will be carried out. The participants who do not have limitations or discomfort that may prevent the evaluations or the intervention's performance will participate in the proposed intervention.&lt;br&gt;&lt;br&gt;The study design is based on a randomized controlled clinical trial composed of four groups, the control group being formed by the participants who are not available to participate in the intervention and accept to carry out a follow-up through the evaluations; and the physical training groups randomly divided according to the association of training (T) and recovery (R) with hypoxia (H) or normoxia (N): a) TH + RH, b) TN + RH, c) TN + RN. Each group will have 20 participants. The invitation will be made to Health Institutions in the region, offering the possibility of participation in this research to patients who have had moderate to severe symptoms approximately 30 days after the recovery of clinical signs or medical discharge (for those who were hospitalized). The disclosure will happen through the local television channels, USP Radio and News, social media, among other communication vehicles.&lt;br&gt;&lt;br&gt;The experimental protocol will consist of: i) familiarization and carrying out the initial assessments (evaluation 1) in the three sessions of week 0, ii) 8-week intervention with a partial assessment to adjust the training load between weeks 4 and 5 (half of the intervention - evaluation 2), iii) reassessments at week 9, following the end of the intervention (evaluation 3), iv) reassessments at week 13, four after the end of the intervention (eval;Other;Exercise;Hypoxia;Altitude</t>
  </si>
  <si>
    <t>http://www.ensaiosclinicos.gov.br/rg/RBR-5d7hkv/</t>
  </si>
  <si>
    <t>Effect of Moderate Physical Training on a bicycle associated with altitude simulation on the health status of people recovered from COVID-19 (AEROBI-COVID)</t>
  </si>
  <si>
    <t>RBR-5d7hkv</t>
  </si>
  <si>
    <t>A clinical trial of treatment, prospective, randomized-controlled, parallel, double-blind, with three arms</t>
  </si>
  <si>
    <t>Escola de Educa√ß√£o F√≠sica e Esporte de Ribeir√£o Preto - Ribeir√£o Preto, SP, Brazil</t>
  </si>
  <si>
    <t>Coronavirus Infections; Respiratory Function Tests; Immunologic Factors; Cardiorespiratory Fitness; Physical Fitness; Hypoxia-Inducible Factor 1, alpha Subunit &lt;br&gt;Coronavirus Infections &lt;br&gt;Respiratory Function Tests &lt;br&gt;Immunologic Factors &lt;br&gt;Cardiorespiratory Fitness &lt;br&gt;Physical Fitness &lt;br&gt;Hypoxia-Inducible Factor 1, alpha Subunit;23568 ;Coronavirus Infections;Respiratory Function Tests;Immunologic Factors;Cardiorespiratory Fitness;Physical Fitness;Hypoxia-Inducible Factor 1, alpha Subunit</t>
  </si>
  <si>
    <t>30Y</t>
  </si>
  <si>
    <t>69Y</t>
  </si>
  <si>
    <t>Atila</t>
  </si>
  <si>
    <t>Trap√©</t>
  </si>
  <si>
    <t>Avenida Bandeirantes, 3900</t>
  </si>
  <si>
    <t>atrape@usp.br</t>
  </si>
  <si>
    <t>Escola de Educa√ß√£o F√≠sica e Esporte de Ribeir√£o Preto</t>
  </si>
  <si>
    <t>Inclusion criteria: Participants women and men aged between 30 and 69 years convalescent from COVID-19 (having the test with a positive diagnosis); having moderate to severe symptoms; approximately 30 days since recovery from clinical signs or medical discharge (if you have been hospitalized); have previous experience in aerobic physical activity.</t>
  </si>
  <si>
    <t>Exclusion criteria: Exposure to high places (altitude greater than 1500 m) in the last three months; significant physical limitations to carry out evaluations and intervention; acute or chronic clinical illnesses without medical supervision; anemia; use of immunosuppressive drugs; pregnant women; hormone replacement; smokers; excessive use of alcohol or drugs.</t>
  </si>
  <si>
    <t>For all primary and secondary outcomes, parameters will be presented in absolute numbers and the pre and post-intervention comparisons in percentages (delta). When necessary, categories will be used to express the results.&lt;br&gt;&lt;br&gt;Improvements in lung function&lt;br&gt;&lt;br&gt;For pulmonary function evaluation, a portable spirometer (Micro Medical, Rochester, United Kingdom) will be used, following the current standards46 and guidelines for pulmonary function tests. Participants will be instructed to perform the maneuvers to assess forced vital capacity (FVC) and forced expiratory volume (FEV).;Improvements in inflammatory mediators and hematological parameters&lt;br&gt;&lt;br&gt;Dosage of inflammatory soluble protein mediators&lt;br&gt;The quantification of cytokines IL-6, IL-8, IL-10, and TNF-alpha will be performed by the ELISA - Multiplex method (R&amp;D Systems, Billings, USA).&lt;br&gt;&lt;br&gt;Inflammatory lipid mediators&lt;br&gt;The profiles of eicosanoids and endocannabinoids will be evaluated in plasma by mass spectrometry in samples collected with EDTA anticoagulant at the facility available from FCFRP - USP. The standard protocol with solid-phase extraction (SPE) and the identification and quantification of eicosanoids and endocannabinoids will be used. Data acquisition and processing will be performed using PeakViewTM and MultiQuantTM software (Sciex, Foster, CA, USA) (Sorgi CA, et al, Scientific Data, 2018).&lt;br&gt;&lt;br&gt;Hematological parameters&lt;br&gt;Hemogram parameters, such as total erythrocyte count, hematocrit, hemoglobin concentration, mean corpuscular volume, mean corpuscular hemoglobin, mean corpuscular hemoglobin concentration, total leukocyte, platelet, and reticulocyte count will be evaluated. Total cholesterol, triglycerides, HDL-c, LDL-c, lactic dehydrogenase, and liver enzymes (TGO and TGP) will also be analyzed. The collection will be carried out at EEFERP by a trained and specialized professional. Later, the samples will be sent for analysis at the Clinical Analysis Laboratory of FCFRP - USP, according to the technical service's standard routine and methodology. To determine the EPO concentration in the plasma samples, the EPO Immunoassay ELISA Kit will be used.&lt;br&gt;&lt;br&gt;;Improvements in autonomic parameters&lt;br&gt;&lt;br&gt;HR variability will be analyzed by acquisition at each beat to determine RR intervals and analyze autonomic variables. These responses will be subjected to digital filtering performed by the device's software (Polar Precision Performance, version 3.0) by identifying and correcting some ectopic beats (irregularities in heart rhythm), involving extrasystole and consecutive compensatory pause. The analysis of HR variability will be performed by linear methods, analyzed in the domains of time (SDNN and RMSSD) and frequency (LF, HF, and LF/HF ratio). The spectral analysis will be calculated using the Fast Fourier Transform algorithm.;Improvements in body composition&lt;br&gt;&lt;br&gt;For the analysis of body composition and the distribution of lean, bone, and adipose tissue, the dual-energy X-ray absorptiometry technique (iDXA - GE Lunar - DPX-NT) will be used. The radiation dose that the participants will receive will be less than 0.0545, equivalent to 50 times less than an X-ray exam. When positioned on the device, the subjects will remain immobile in the supine position during the exam (about 15 min). The method will estimate body composition by dividing the body into three anatomical compartments: fat-free mass, fat mass and bone mineral content.;Improvements in maximum aerobic power (VO2max) and anaerobic threshold (AT) &lt;br&gt;&lt;br&gt;An incremental test will be used to estimate AT, VO2max, and iVO2max. The warm-up will be 5 min in cycle ergometer (E200, COSMED, Italy) without load (0 Kp). At each 2-minute stage, there will be an increase of 0.25 Kp (approximately 13 W) until voluntary exhaustion27. O2 consumption will be measured with each breath, using the gas analyzer (Quark - PFT¬Æ, COSMED, Italy), which will be calibrated according to the manufacturer's specifications. Blood samples (25 ?L) will be collected from the earlobe at each stage's end to analyze the blood [La-]. Concomitantly, HR and PSE will be monitored at the end of each stage. VO2max will be defined as the highest mean VO2 in the last 60 s in the test, considering at least three of the criteria: volitional exhaustion, blood [La-] ? 8.0 mmol,&gt; 90% of the maximum HR predicted for age (HRmax = 220 - age), PSE ? 9, respiratory quotient ? 1.10, inability to maintain a frequency of at least 60 rpm. The iVO2max will be the lowest intensity at which the individual reaches VO2max during the test. If the individual doesn't sustain the intensity until the stage's end, the iVO2max will be assumed like peak power (PP), estimated by equation.&lt;br&gt;A partial evaluation containing the incremental test will be carried out at week 5 (half of the intervention) to adjust the training load (evaluation 2). Therefore, the incremental test will be performed in four moments: evaluation 1 (week 0 - pre), evaluation 2 (week 5 - half of the intervention), evaluation 3 (week 9 - post), and evaluation 4 (week 13 - four after the end) intervention).&lt;br&gt;</t>
  </si>
  <si>
    <t>Study for evaluation of integrated traditional Chinese and Western Medicine in the treatment of Novel Coronavirus Pneumonia (COVID-19)</t>
  </si>
  <si>
    <t>Case series:Integration of traditional Chinese and Western Medicine;</t>
  </si>
  <si>
    <t>http://www.chictr.org.cn/showproj.aspx?proj=50110</t>
  </si>
  <si>
    <t>ChiCTR2000030219</t>
  </si>
  <si>
    <t>Case series:120;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</si>
  <si>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</si>
  <si>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</si>
  <si>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</si>
  <si>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</si>
  <si>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</si>
  <si>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</si>
  <si>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Clinical symptoms;TCM syndrome;Lung imaging;Time of nucleic acid turning negative;</t>
  </si>
  <si>
    <t>A Randomized Phase 2/3 Trial of Hydroxychloroquine In Covid-19 Kinetics</t>
  </si>
  <si>
    <t>https://clinicaltrials.gov/show/NCT04353271</t>
  </si>
  <si>
    <t>Trial of Hydroxychloroquine In Covid-19 Kinetics</t>
  </si>
  <si>
    <t>NCT04353271</t>
  </si>
  <si>
    <t>University of South Alabama</t>
  </si>
  <si>
    <t>Covid 19;Corona Virus Infection</t>
  </si>
  <si>
    <t>THICK</t>
  </si>
  <si>
    <t>William O Richards, MD</t>
  </si>
  <si>
    <t>University of South Alabama College of Medicine</t>
  </si>
  <si>
    <t>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t>
  </si>
  <si>
    <t>Percentage of virus free subjects;Disease severity</t>
  </si>
  <si>
    <t>Evaluation of the effect of herbal medicine containing Saatar, Hofarigon and Fennel on reduction of pulmonary complications of COVID-19 in patients: a clinical trial</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</si>
  <si>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</si>
  <si>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http://en.irct.ir/trial/46940</t>
  </si>
  <si>
    <t>Effect of herbal medicine containing Saatar, Hofarigon and Fennel on COVID-19 patients</t>
  </si>
  <si>
    <t>IRCT20200404046935N1</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</si>
  <si>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</si>
  <si>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</si>
  <si>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</si>
  <si>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</si>
  <si>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</si>
  <si>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</si>
  <si>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</si>
  <si>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A Multicenter, Adaptive, Randomized, Double-blinded, Placebo-controlled Phase II/III Trial to Evaluate the Efficacy and Safety of Monoclonal Antibody SCTA01 Against SARS-CoV-2 in Hospitalized Patients With Severe COVID-19</t>
  </si>
  <si>
    <t>Drug: SCTA01;Other: Placebo</t>
  </si>
  <si>
    <t>https://clinicaltrials.gov/show/NCT04644185</t>
  </si>
  <si>
    <t>The Efficacy and Safety of SCTA01 in Hospitalized Patients With Severe COVID-19</t>
  </si>
  <si>
    <t>NCT04644185</t>
  </si>
  <si>
    <t>February 10, 2021</t>
  </si>
  <si>
    <t>Ji Qi, PhD</t>
  </si>
  <si>
    <t>ji_qi@sinocelltech.com</t>
  </si>
  <si>
    <t>+86 15010377055</t>
  </si>
  <si>
    <t>_x000D_&lt;br&gt;        Inclusion Criteria:_x000D_&lt;br&gt;_x000D_&lt;br&gt;          -  Hospitalized patients with severe COVID-19 (5 or 6 point on the 8-point ordinal_x000D_&lt;br&gt;             scale)._x000D_&lt;br&gt;_x000D_&lt;br&gt;          -  Male or female adult =18 years of age at time of enrollment;_x000D_&lt;br&gt;_x000D_&lt;br&gt;          -  Biological samples (not limited to any specific type) collected within 72 hours before_x000D_&lt;br&gt;             randomization is laboratory-confirmed as SARS-CoV-2 infection (PCR, etc.);_x000D_&lt;br&gt;_x000D_&lt;br&gt;          -  = 10 days since symptoms of COVID-19 onset._x000D_&lt;br&gt;_x000D_&lt;br&gt;        Exclusion Criteria:_x000D_&lt;br&gt;_x000D_&lt;br&gt;          -  Patients with critical COVID-19;_x000D_&lt;br&gt;_x000D_&lt;br&gt;          -  Patients with Severe COVID-19 who received convalescent plasma or COVID-19 vaccine, or_x000D_&lt;br&gt;             anti-SARS-CoV-2 spike (S) protein targeted therapy;_x000D_&lt;br&gt;_x000D_&lt;br&gt;          -  Alanine-amino transferase (ALT) or aspartate transaminase (AST) is 5 times higher than_x000D_&lt;br&gt;             the upper limit of the normal value;_x000D_&lt;br&gt;_x000D_&lt;br&gt;          -  Estimated glomerular filtration rate (eGFR) &lt;30 mL/min or on dialysis._x000D_&lt;br&gt;</t>
  </si>
  <si>
    <t>The virologic efficacy of SCTA01 (Phase II);The clinical efficacy of SCTA01 (Phase III)</t>
  </si>
  <si>
    <t>Clinical trial of Sarilumab in adults hospitalized with COVID-19 presenting cytokine release syndrome</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</si>
  <si>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</si>
  <si>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https://www.clinicaltrialsregister.eu/ctr-search/search?query=eudract_number:2020-001531-27</t>
  </si>
  <si>
    <t>Clinical trial of Sarilumab in adults hospitalized with COVID-19</t>
  </si>
  <si>
    <t>EUCTR2020-001531-27-ES</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</si>
  <si>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</si>
  <si>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</si>
  <si>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</si>
  <si>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</si>
  <si>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</si>
  <si>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Evaluation of  the effect of Traditional medicine product incorporated in the base of  Astragalus gossypinus  with food  spice on improvement of clinical menifestation of COVID -19 patients with conventional protocol</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</si>
  <si>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</si>
  <si>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http://en.irct.ir/trial/46775</t>
  </si>
  <si>
    <t>Evaluation of  the effect of traditional  Iranian medicine product on improvement of clinical menifestation of COVID -19</t>
  </si>
  <si>
    <t>IRCT20101219005416N2</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</si>
  <si>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</si>
  <si>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COVID-19. &lt;br&gt;Confirmed COVID-19;U07.1</t>
  </si>
  <si>
    <t>No. 9, Jahad 19, Kerman</t>
  </si>
  <si>
    <t>Inclusion criteria: The patients that confirmed COVID- 19 with specialist on the base of CT changing and pharyngeal specimen</t>
  </si>
  <si>
    <t>Exclusion criteria: Lack of informed consent&lt;br&gt;Pregnancy&lt;br&gt;Breastfeeding</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</si>
  <si>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</si>
  <si>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A Randomized, Controlled, Phase III Study to Determine the Safety, Efficacy, and Immunogenicity of the Non-Replicating ChAdOx1 nCoV-19 Vaccine</t>
  </si>
  <si>
    <t>Biological: ChAdOx1 nCoV-19 single dose + paracetamol;Biological: MenACWY single dose + paracetamol;Biological: ChAdOx1 nCoV-19 two dose + paracetamol;Biological: MenACWY prime &amp; saline placebo boost + paracetamol</t>
  </si>
  <si>
    <t>https://clinicaltrials.gov/show/NCT04536051</t>
  </si>
  <si>
    <t>A Study of a Candidate COVID-19 Vaccine (COV003)</t>
  </si>
  <si>
    <t>NCT04536051</t>
  </si>
  <si>
    <t>Allocation: Randomized. Intervention model: Sequential Assignment. Primary purpose: Prevention. Masking: Single (Participant).</t>
  </si>
  <si>
    <t>Andrew Pollard, Prof;Volunteer Recruitment Coordinator</t>
  </si>
  <si>
    <t>;vaccinetrials@ndm.ox.ac.uk</t>
  </si>
  <si>
    <t>;01865 611424</t>
  </si>
  <si>
    <t>_x000D_&lt;br&gt;        Inclusion Criteria:_x000D_&lt;br&gt;_x000D_&lt;br&gt;          -  Adults from 18 to 55 years of age_x000D_&lt;br&gt;_x000D_&lt;br&gt;          -  Adults aged 56-69 years old (after review of safety data by DSMB in this age group in_x000D_&lt;br&gt;             the UK trial)_x000D_&lt;br&gt;_x000D_&lt;br&gt;          -  Adults aged 70 and above years old (after review of safety data by DSMB in this age_x000D_&lt;br&gt;             group in the UK trial)_x000D_&lt;br&gt;_x000D_&lt;br&gt;          -  Able and willing (in the Investigator's opinion) to fulfill all study requirements;_x000D_&lt;br&gt;_x000D_&lt;br&gt;          -  Health professionals and adults at high risk of exposure to SARS-CoV-2, as defined in_x000D_&lt;br&gt;             section 5.2 of this protocol;_x000D_&lt;br&gt;_x000D_&lt;br&gt;          -  Serology with SARS-CoV-2 negative IgG antibodies; This inclusion criteria does not_x000D_&lt;br&gt;             apply to participants enrolled from version 4.0 of the protocol onwards._x000D_&lt;br&gt;_x000D_&lt;br&gt;          -  Willing to allow investigators to discuss the participant's clinical history with_x000D_&lt;br&gt;             their GP/personal physician and access medical records relevant to the study_x000D_&lt;br&gt;             procedures_x000D_&lt;br&gt;_x000D_&lt;br&gt;          -  Only for women of childbearing age willing to practice continuous effective birth_x000D_&lt;br&gt;             control (see below) during the study, and a negative pregnancy test on the screening_x000D_&lt;br&gt;             and vaccination day(s);_x000D_&lt;br&gt;_x000D_&lt;br&gt;          -  Consent to abstain from blood donation during the course of the study;_x000D_&lt;br&gt;_x000D_&lt;br&gt;          -  Provide informed consent in writing_x000D_&lt;br&gt;_x000D_&lt;br&gt;        Exclusion Criteria:_x000D_&lt;br&gt;_x000D_&lt;br&gt;          -  Participation in trials of prophylactic drugs for COVID-19 during the course of the_x000D_&lt;br&gt;             study; Note: Participation in COVID-19 treatment trials is permitted in case of_x000D_&lt;br&gt;             hospitalization due to COVID-19, after confirmation of positive PCR. The study team_x000D_&lt;br&gt;             should be informed as soon as possible. Participants with COVID-19 not hospitalized_x000D_&lt;br&gt;             with positive PCR results for COVID-19 may be medicated according to standard clinical_x000D_&lt;br&gt;             practice._x000D_&lt;br&gt;_x000D_&lt;br&gt;          -  Participation in SARS-CoV-2 serological research where participants are informed of_x000D_&lt;br&gt;             their serological status during the course of the study;_x000D_&lt;br&gt;_x000D_&lt;br&gt;          -  Planned receipt of any vaccine (authorized or investigational), within 30 days before_x000D_&lt;br&gt;             and after vaccination;_x000D_&lt;br&gt;_x000D_&lt;br&gt;          -  Prior receipt of an investigational vaccine or authorized with the possibility of_x000D_&lt;br&gt;             impacting the interpretation of the study data (for example, vaccines vectorized by_x000D_&lt;br&gt;             Adenovirus, any vaccines against coronavirus);_x000D_&lt;br&gt;_x000D_&lt;br&gt;          -  Administration of immunoglobulins and/or any blood products in the three months prior_x000D_&lt;br&gt;             to the planned administration of the candidate vaccine;_x000D_&lt;br&gt;_x000D_&lt;br&gt;          -  Any confirmed or suspected immunosuppressive or immunodeficiency state; asplenia;_x000D_&lt;br&gt;             severe recurrent infections and chronic use (more than 14 days) of immunosuppressive_x000D_&lt;br&gt;             medication in the last 6 months, except for topical steroids or short-term oral_x000D_&lt;br&gt;             steroids (cycle lasting =14 days);_x000D_&lt;br&gt;_x000D_&lt;br&gt;          -  History of allergic disease or reactions possibly exacerbated by any component of_x000D_&lt;br&gt;             ChAdOx1 nCoV-19 or MenACWY or paracetamol;_x000D_&lt;br&gt;_x000D_&lt;br&gt;          -  Any history of angioedema;_x000D_&lt;br&gt;_x000D_&lt;br&gt;          -  Any history of anaphylaxis;_x000D_&lt;br&gt;_x000D_&lt;br&gt;          -  Pregnancy, lactation or willingness/intention to become pregnant during the study;_x000D_&lt;br&gt;_x000D_&lt;br&gt;          -  Current diagnosis or treatment for cancer (except basal cell carcinoma of the skin and_x000D_&lt;br&gt;             cervical carcinoma in situ);_x000D_&lt;br&gt;_x000D_&lt;br&gt;          -  History of severe psychiatric illness that possibly affects your participation in the_x000D_&lt;br&gt;             study;_x000D_&lt;br&gt;_x000D_&lt;br&gt;          -  Hemorrhagic disorder (for example, factor deficiency, coagulopathy or platelet_x000D_&lt;br&gt;             disorder), or a previous history of significant bleeding or bruising after IM_x000D_&lt;br&gt;             injections or venipuncture;_x000D_&lt;br&gt;_x000D_&lt;br&gt;          -  Current suspected or known dependence on alcohol or drugs;_x000D_&lt;br&gt;_x000D_&lt;br&gt;          -  Severe and/or uncontrolled cardiovascular diseases, respiratory diseases,_x000D_&lt;br&gt;             gastrointestinal diseases, liver disease, kidney disease, endocrine disorder, and_x000D_&lt;br&gt;             neurological disease (mild/moderate well-controlled comorbidities are allowed);_x000D_&lt;br&gt;_x000D_&lt;br&gt;          -  History of COVID-19 confirmed by laboratory;_x000D_&lt;br&gt;_x000D_&lt;br&gt;          -  Seropositive for antibodies to SARS-CoV-2 before recruitment; This exclusion criteria_x000D_&lt;br&gt;             does not apply to participants enrolled from version 4.0 of the protocol onwards_x000D_&lt;br&gt;_x000D_&lt;br&gt;          -  Continued use of anticoagulants, such as coumarins and related anticoagulants (for_x000D_&lt;br&gt;             example, warfarin) or new oral anticoagulants (for example, apixaban, rivaroxaban,_x000D_&lt;br&gt;             dabigatran and edoxaban);_x000D_&lt;br&gt;_x000D_&lt;br&gt;          -  Any other significant illness, disorder or finding that may significantly increase the_x000D_&lt;br&gt;             risk for the participant, affect his/her ability to participate in the study or impair_x000D_&lt;br&gt;             the interpretation of the study data._x000D_&lt;br&gt;_x000D_&lt;br&gt;        Re-vaccination exclusion criteria (two-dose groups only)_x000D_&lt;br&gt;_x000D_&lt;br&gt;          -  Anaphylactic reaction following administration of vaccine_x000D_&lt;br&gt;_x000D_&lt;br&gt;          -  Pregnancy_x000D_&lt;br&gt;</t>
  </si>
  <si>
    <t>Evaluate the efficacy of ChAdOx1 nCoV-19 vaccine against COVID-19 disease confirmed with PCR</t>
  </si>
  <si>
    <t>A low-intervention study to determine whether pre-exposure prophylaxis with low dose aerosol combination medication (ACM) can reduce SARS-CoV-2 incidence in healthcare workers exposed to routing COVID-19 positive contacts (LOWACM)</t>
  </si>
  <si>
    <t>&lt;br&gt;                Among the full staff of HCWs at a designated COVID-19 hospital, 100 HCWs will be randomly invited to participate in the study by members of a study team in accordance with the protocol. The data from the control group will be collected retrospectively as aggregate data in accordance with local routine Covid-19 surveillance reports.&lt;br&gt;&lt;br&gt;                The aerosolized combination of medications is 3% inosine-glutamyl-cysteinyl-glycine disodium (inosine-glutathione) and 4% potassium chloride. The medication for each 5 min inhalation session is prepared ex tempore by mixing solutions of 1.0 ml inosine-glutathione and 0.25 ml potassium chloride. The medication is self-administered as an aerosol using a personal handheld nebulizer driven by compressed air at 0.25 ml min-1. Eligible participants receive the treatment for 14 days; four inhalation sessions per day with 4 h in between sessions.&lt;br&gt;&lt;br&gt;                Data on treatment adherence and adverse events are collected on day 7 and day 14, with additional follow-up information collected at day 28.&lt;br&gt;&lt;br&gt;</t>
  </si>
  <si>
    <t>http://isrctn.com/ISRCTN34160010</t>
  </si>
  <si>
    <t>A low-intervention study of pre-exposure prophylaxis (PrEP) in healthy volunteers at high risk of coronavirus (SARS-CoV-2) infection.</t>
  </si>
  <si>
    <t>ISRCTN34160010</t>
  </si>
  <si>
    <t>Low-intervention prospective open-label single-centre investigator-initiated study (Prevention)</t>
  </si>
  <si>
    <t>North-Western State Medical University named after I.I. Mechnikov</t>
  </si>
  <si>
    <t>COVID-19 (SARS-CoV-2 infection) &lt;br&gt;Respiratory &lt;br&gt;COVID-19 (SARS-CoV-2 infection), coronavirus Infection, coronavirus</t>
  </si>
  <si>
    <t>Nataliya;Veronika</t>
  </si>
  <si>
    <t>Shvetc;Gomonova</t>
  </si>
  <si>
    <t xml:space="preserve">
                    North-Western State Medical University named after I.I. Mechnikov (NWSMU)
                    41 Kirochnaya street
                ;
                    North-Western State Medical University named after I.I. Mechnikov (NWSMU)
                    41 Kirochnaya street
</t>
  </si>
  <si>
    <t>rectorat@szgmu.ru;rectorat@szgmu.ru</t>
  </si>
  <si>
    <t>+7 8123035000;+7 8123035000</t>
  </si>
  <si>
    <t>Inclusion criteria: &lt;br&gt;                1. Willing and able to provide informed consent&lt;br&gt;                2. Aged 18-80 years&lt;br&gt;                3. Healthy volunteer&lt;br&gt;                4. Healthcare workers (HCWs) exposed to routine COVID-19 positive contacts&lt;br&gt;                5. Agrees to cooperate adequately to all aspects of the study, can understand the information provided about the study, and is willing to comply with the requirements of the study protocol&lt;br&gt;</t>
  </si>
  <si>
    <t>Exclusion criteria: &lt;br&gt;                1. Detection of SARS-CoV-2 virus RNA by polymerase chain reaction (PCR) in biomaterial samples and/or positive enzyme-linked immunosorbent assay ELISA IgM and ELISA IgG to the virus&lt;br&gt;                2. Hypersensitivity or individual intolerance to the components of the combination therapy according to medical history&lt;br&gt;                4. Criteria related to the concomitant pathology&lt;br&gt;                5. Obviously or likely unable to understand and evaluate the information regarding this study within the process of signing the informed consent form, in particular regarding the expected risks and possible discomfort&lt;br&gt;                6. The inability or unwillingness to follow the rules for carrying out the study and participating in the study&lt;br&gt;</t>
  </si>
  <si>
    <t>&lt;br&gt;                1. New cases of SARS-CoV 2 infection in the treated group and untreated equal population of HCWs measured by study visits, weekly questionnaires, routine genetic tests and IgM/IgG seroconversion at 7,14, and 28 days. Statistical analyses include the assumption that up 11% of HCWs at risk will become infected if no prophylactic treatment is provided. Therefore it is expected that the investigated pre-exposure prophylaxis eliminates SARS-CoV-2 positive cases detected by genetic or immunological tests to 3% or less within 28 days study period; with alpha error rate of 0.05, beta error 0.85, and a sample size of ~100 participants in the study group.&lt;br&gt;                2. Occurrence of adverse events collected at 7 and 14 days&lt;br&gt;</t>
  </si>
  <si>
    <t>Effects of Traditional Chinese Medicines (TCMs) on Patients With COVID-19 Infection: A Perspective, Open-labeled, Randomized, Controlled Trial</t>
  </si>
  <si>
    <t>Drug: Conventional medicines (Oxygen therapy, alfa interferon via aerosol inhalation, and lopinavir/ritonavir) and Traditional Chinese Medicines (TCMs) granules;Drug: Conventional medicines (Oxygen therapy, alfa interferon via aerosol inhalation, and lopinavir/ritonavir)</t>
  </si>
  <si>
    <t>https://clinicaltrials.gov/show/NCT04251871</t>
  </si>
  <si>
    <t>Treatment and Prevention of Traditional Chinese Medicines (TCMs) on COVID-19 Infection</t>
  </si>
  <si>
    <t>NCT04251871</t>
  </si>
  <si>
    <t>Pneumonia Caused by Human Coronavirus (Disorder)</t>
  </si>
  <si>
    <t>January 22, 2020</t>
  </si>
  <si>
    <t>Xiao-he Xiao, PD.;Rui-lin Wang, Dr.;Rui-lin Wang, Dr.</t>
  </si>
  <si>
    <t>;wrl7905@163.com;wrl7905@163.com</t>
  </si>
  <si>
    <t>;+86 10 66933436;+86 66933323</t>
  </si>
  <si>
    <t>302 Military Hospital;</t>
  </si>
  <si>
    <t>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t>
  </si>
  <si>
    <t>The incidents of acute respiratory distress syndrome (ARDS) development</t>
  </si>
  <si>
    <t>A Randomised Double-blind Placebo-controlled Trial to Determine the Safety and Efficacy of Inhaled SNG001 (IFN-√ü1a for Nebulisation) for the Treatment of Patients With Confirmed SARS-CoV-2 Infection</t>
  </si>
  <si>
    <t>Drug: SNG001;Drug: Placebo</t>
  </si>
  <si>
    <t>https://clinicaltrials.gov/show/NCT04385095</t>
  </si>
  <si>
    <t>Trial of Inhaled Anti-viral (SNG001) for SARS-CoV-2 (COVID-19) Infection</t>
  </si>
  <si>
    <t>NCT04385095</t>
  </si>
  <si>
    <t>Synairgen Research Ltd.</t>
  </si>
  <si>
    <t>Tom Wilkinson;Jody Brookes</t>
  </si>
  <si>
    <t>;jody.brookes@synairgen.com</t>
  </si>
  <si>
    <t>;02380512800</t>
  </si>
  <si>
    <t>Study Principal Investigator;</t>
  </si>
  <si>
    <t>_x000D_&lt;br&gt;        Inclusion Criteria:_x000D_&lt;br&gt;_x000D_&lt;br&gt;          1. A. Hospital setting: positive virus test for SARS-CoV-2 using RT-PCR, or positive_x000D_&lt;br&gt;             point-of-care viral infection test in the presence of strong clinical suspicion of_x000D_&lt;br&gt;             SARS-CoV-2 infection._x000D_&lt;br&gt;_x000D_&lt;br&gt;             B. Home setting: positive virus test for SARS-CoV-2 using a molecular assay e.g._x000D_&lt;br&gt;             RT-PCR in the presence of strong clinical suspicion of SARS-CoV-2 infection._x000D_&lt;br&gt;_x000D_&lt;br&gt;          2. Male or female, =18 years of age (hospital setting) or =50 years of age (home setting)_x000D_&lt;br&gt;             at the time of consent._x000D_&lt;br&gt;_x000D_&lt;br&gt;          3. A. Hospital setting: patients admitted to hospital due to the severity of their COVID_x000D_&lt;br&gt;             19 disease OR_x000D_&lt;br&gt;_x000D_&lt;br&gt;             B. Home setting: non-hospitalised patients from high-risk groups, defined as =65-years_x000D_&lt;br&gt;             of age, or =50 years of age and with any of the following risk factors:_x000D_&lt;br&gt;_x000D_&lt;br&gt;               -  Arterial hypertension_x000D_&lt;br&gt;_x000D_&lt;br&gt;               -  Cardiovascular disease_x000D_&lt;br&gt;_x000D_&lt;br&gt;               -  Diabetes mellitus_x000D_&lt;br&gt;_x000D_&lt;br&gt;               -  Chronic lung disease_x000D_&lt;br&gt;_x000D_&lt;br&gt;               -  Chronic kidney disease (eGFR &lt;60 mL/min/1.73m2)_x000D_&lt;br&gt;_x000D_&lt;br&gt;               -  Chronic liver disease_x000D_&lt;br&gt;_x000D_&lt;br&gt;               -  Immunodeficiency due to a serious illness or medication_x000D_&lt;br&gt;_x000D_&lt;br&gt;               -  Cerebrovascular disease_x000D_&lt;br&gt;_x000D_&lt;br&gt;               -  Malignancy (except basal cell carcinoma) diagnosed in the last 5 years_x000D_&lt;br&gt;_x000D_&lt;br&gt;               -  Body Mass Index =30 who present with clinical symptoms consistent with COVID-19:_x000D_&lt;br&gt;_x000D_&lt;br&gt;               -  High temperature and/or_x000D_&lt;br&gt;_x000D_&lt;br&gt;               -  New, continuous cough._x000D_&lt;br&gt;_x000D_&lt;br&gt;               -  Loss or change to sense of smell and/or taste_x000D_&lt;br&gt;_x000D_&lt;br&gt;          4. Provide informed consent._x000D_&lt;br&gt;_x000D_&lt;br&gt;          5. A. Hospital setting: hospitalised female patients must be =1 year post-menopausal,_x000D_&lt;br&gt;             surgically sterile, or using an acceptable method of contraception._x000D_&lt;br&gt;_x000D_&lt;br&gt;        B. Home setting: non-hospitalised female patients must be =1 year post-menopausal or_x000D_&lt;br&gt;        surgically sterile._x000D_&lt;br&gt;_x000D_&lt;br&gt;        Exclusion Criteria:_x000D_&lt;br&gt;_x000D_&lt;br&gt;          1. &gt; 24 hours after confirmation of SARS-CoV-2 infection by a molecular assay e.g. RT-PCR_x000D_&lt;br&gt;             test (hospital and home settings) or &gt;24 hours after a positive point-of-care viral_x000D_&lt;br&gt;             infection test (hospital setting only). This criterion does not apply to patients in_x000D_&lt;br&gt;             the hospital setting who had their positive RT-PCR test for SARS-CoV-2 performed prior_x000D_&lt;br&gt;             to hospitalisation._x000D_&lt;br&gt;_x000D_&lt;br&gt;          2. &gt;96 hours from onset of COVID-19 symptoms (cough and/or fever and/or loss or change to_x000D_&lt;br&gt;             sense of smell and/or taste; home setting only)._x000D_&lt;br&gt;_x000D_&lt;br&gt;          3.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4. Current or previous participation in another clinical trial where the patient has_x000D_&lt;br&gt;             received a dose of an Investigational Medicinal Product (IMP) containing small_x000D_&lt;br&gt;             molecules within 30 days or 5 half-lives (whichever is longer) prior to entry into_x000D_&lt;br&gt;             this study or containing biologicals within 3 months prior to entry into this study._x000D_&lt;br&gt;_x000D_&lt;br&gt;          5. Ventilated or in intensive care._x000D_&lt;br&gt;_x000D_&lt;br&gt;          6. Inability to use a nebuliser with a mouthpiece._x000D_&lt;br&gt;_x000D_&lt;br&gt;          7. History of hypersensitivity to natural or recombinant IFN-√ü or to any of the_x000D_&lt;br&gt;             excipients in the drug preparation._x000D_&lt;br&gt;_x000D_&lt;br&gt;          8. Females who are breast-feeding, lactating, pregnant or intending to become pregnant._x000D_&lt;br&gt;</t>
  </si>
  <si>
    <t>Ordinal Scale for Clinical Improvement</t>
  </si>
  <si>
    <t>Vitamin D Supplementation in Patients With COVID-19: A Randomized, Double-blind, Placebo-controlled Trial</t>
  </si>
  <si>
    <t>Dietary Supplement: Vitamin D;Dietary Supplement: Placebo</t>
  </si>
  <si>
    <t>https://clinicaltrials.gov/show/NCT04449718</t>
  </si>
  <si>
    <t>Vitamin D Supplementation in Patients With COVID-19</t>
  </si>
  <si>
    <t>NCT04449718</t>
  </si>
  <si>
    <t>Rosa Pereira, PhD, MD;Bruno Gualano, PhD</t>
  </si>
  <si>
    <t>School of Medicine, University of Sao Paulo;School of Medicine, University of Sao Paulo</t>
  </si>
  <si>
    <t>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t>
  </si>
  <si>
    <t>Investigating the efficacy and safety of Umifenovir in controlling the symptoms of patients with COVID-19</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</si>
  <si>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</si>
  <si>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http://en.irct.ir/trial/47087</t>
  </si>
  <si>
    <t>IRCT20080901001165N46</t>
  </si>
  <si>
    <t>Pharmacy faculty, Tehran university of medical science, 16 Azar St., Enghelab Sq., Tehran, Iran</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</si>
  <si>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</si>
  <si>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</si>
  <si>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</si>
  <si>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Effect of  vitamin D supplementation in diagnosed cases of  2019 Novel Coronavirus; a randomized clinical trial</t>
  </si>
  <si>
    <t>Intervention 1: Intervention group: 50000 International Unit (IU)  pearl vitamin D as single dose, made in ZAHRAVI manufacture and then 10000 IU vitamin D syrup , 30 days, with lunch, Made in the department of Pharmacology Mashhad University of Medical Sciences. Intervention 2: Control group: 1000 International Unit (IU) syrup  vitamin D daily, 30 days, with lunch, Made in the department of Pharmacology Mashhad University of Medical Sciences.</t>
  </si>
  <si>
    <t>http://en.irct.ir/trial/48287</t>
  </si>
  <si>
    <t>Effect of vitamin D supplementation in novel corona virus 2019</t>
  </si>
  <si>
    <t>IRCT20110726007117N11</t>
  </si>
  <si>
    <t>Randomization: Randomized, Blinding: Double blinded, Placebo: Not used, Assignment: Parallel, Purpose: Treatment, Randomization description: The eligible participants will undergo individual block randomization according to sex status with the use of block size of three. For this randomization, we will use solid blurred envelops containing A or B or C labels, Blinding description: Blinding will be perfomed in two levels of patients and investigators (double blind).</t>
  </si>
  <si>
    <t>Covid-19 disease. &lt;br&gt;Use this code when COVID-19 has been confirmed by laboratory testing irrespective of severity of clinical signs or symptoms. Use additional code, if desired, to identify pneumonia or other manifestations.;U07.1</t>
  </si>
  <si>
    <t>Doctor Majid Ghayour Mobarhan</t>
  </si>
  <si>
    <t>Faculty of Medicine, Mashhad University of Medical Sciences Campus, Azadi Square</t>
  </si>
  <si>
    <t>Ghayourm@mums.ac.ir</t>
  </si>
  <si>
    <t>+98 51 3800 2420</t>
  </si>
  <si>
    <t>Inclusion criteria: Age 30- 60 years old&lt;br&gt;Serum Vitamin D level lower than 30 nanograms per milliliter&lt;br&gt;Cases who diagnosed as novel coronavirus 2019 infection by clinical features (sore throat, dry cough, dyspnea), laboratory findings (positive C- Reactive protein, lymphocyte&lt;1100 per mililiter), or radiological findings (lung patchy infiltrations in chest X-ray or CT scan)</t>
  </si>
  <si>
    <t>Exclusion criteria: Serum Vitamin D level upper than 30 nanograms per milliliter&lt;br&gt;Use of medications that interfere with vitamin D metabolism&lt;br&gt;History of hypercalcemia, kidney disorders, cirrhosis</t>
  </si>
  <si>
    <t>C-Reactive Protein level. Timepoint: Measurement of C-Reactive Protein level before starting intervention and 30 days after starting the intake of vitamin D supplementation. Method of measurement: enzyme-linked immunosorbent assay kit.</t>
  </si>
  <si>
    <t>A Randomized Controlled Trial for Integrated Traditional Chinese Medicine and Western Medicine in the Treatment of Common Type Novel Coronavirus Pneumonia (COVID-19)</t>
  </si>
  <si>
    <t>experimental group:TCM decoctions+basic conventional therapy;Control group:basic conventional therapies;</t>
  </si>
  <si>
    <t>http://www.chictr.org.cn/showproj.aspx?proj=48927</t>
  </si>
  <si>
    <t>ChiCTR2000029461</t>
  </si>
  <si>
    <t>experimental group:50;Control group:50;</t>
  </si>
  <si>
    <t>Inclusion criteria: 1. patients diagnosed as Pneumonia caused by new coronavirus infection (2019-nCoV);The classification was judged as common type;_x000D_&lt;br&gt;2. aged 18-70 years old;_x000D_&lt;br&gt;3. patients with clear consciousness;_x000D_&lt;br&gt;4.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</si>
  <si>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</si>
  <si>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pulmonary function;Antipyretic time;Time of virus turning negative;</t>
  </si>
  <si>
    <t>Evaluation Danoprevir sodium tablets combined with ritonavir in the treatment of novel Coronavirus Pneumonia (COVID-19): a randomized, open-label, controlled trial</t>
  </si>
  <si>
    <t>Case series:Danoprevir sodium tablets,/ritonavir oral;</t>
  </si>
  <si>
    <t>http://www.chictr.org.cn/showproj.aspx?proj=52103</t>
  </si>
  <si>
    <t>ChiCTR2000031734</t>
  </si>
  <si>
    <t>Zhiyinhu Avenue, Caidian District, Wuhan, Hubei, China</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</si>
  <si>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t>
  </si>
  <si>
    <t>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</si>
  <si>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Control of COVID-19 Outbreaks in Long Term Care (CONTROL-COVID)</t>
  </si>
  <si>
    <t>Drug: Favipiravir;Drug: Favipiravir Placebo</t>
  </si>
  <si>
    <t>https://clinicaltrials.gov/show/NCT04448119</t>
  </si>
  <si>
    <t>Control of COVID-19 Outbreaks in Long Term Care</t>
  </si>
  <si>
    <t>NCT04448119</t>
  </si>
  <si>
    <t>Allison J McGeer, MD;Yoav Golan, MD;Allison J McGeer, MD</t>
  </si>
  <si>
    <t>;ygolan@appilitherapeutics.com;Allison.McGeer@sinaihealth.ca</t>
  </si>
  <si>
    <t>;+1 617 240-6666;+1 416-586-3123</t>
  </si>
  <si>
    <t>MOUNT SINAI HOSPITAL;</t>
  </si>
  <si>
    <t>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t>
  </si>
  <si>
    <t>Control of Outbreak</t>
  </si>
  <si>
    <t>Evaluation of the Efficacy of Methylene Blue Administration in SARS-CoV2- Affected Patients: a Phase 2, Randomized, Placebo- Controlled, Single Blind Clinical Trial</t>
  </si>
  <si>
    <t>Drug: Methylene Blue;Drug: Control Test</t>
  </si>
  <si>
    <t>https://clinicaltrials.gov/show/NCT04635605</t>
  </si>
  <si>
    <t>Methylene Blue Treatment of COVID-19</t>
  </si>
  <si>
    <t>NCT04635605</t>
  </si>
  <si>
    <t>Fondazione Epatocentro Ticino</t>
  </si>
  <si>
    <t>Andreas Cerny, Prof</t>
  </si>
  <si>
    <t>andreas.cerny@hin.ch</t>
  </si>
  <si>
    <t>_x000D_&lt;br&gt;        Inclusion criteria are:_x000D_&lt;br&gt;_x000D_&lt;br&gt;          -  signed informed consent_x000D_&lt;br&gt;_x000D_&lt;br&gt;          -  age = 18 years_x000D_&lt;br&gt;_x000D_&lt;br&gt;          -  microbiologically confirmed SARS-CoV-2 infection_x000D_&lt;br&gt;_x000D_&lt;br&gt;          -  negative pregnancy test in women of child-bearing age_x000D_&lt;br&gt;_x000D_&lt;br&gt;        Exclusion criteria are:_x000D_&lt;br&gt;_x000D_&lt;br&gt;          -  documented refusal to participate in the study_x000D_&lt;br&gt;_x000D_&lt;br&gt;          -  known G-6-Phophatase deficiency_x000D_&lt;br&gt;_x000D_&lt;br&gt;          -  treatment with a serotoninergic drug_x000D_&lt;br&gt;</t>
  </si>
  <si>
    <t>to compare the viral load kinetics in the enrolled patients with a SARS-CoV-2 positive nasopharyngeal swab demonstrating a reduction of the area under the curve day 0- day 21 of at least 25%</t>
  </si>
  <si>
    <t>Evaluation of the efficacy and safety of cord-derived mesenchymal stem cell transplantation in the treatment of COVID-19</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</si>
  <si>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</si>
  <si>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http://en.irct.ir/trial/46623</t>
  </si>
  <si>
    <t>The effect of stem cell transplantation in the treatment of COVID-19</t>
  </si>
  <si>
    <t>IRCT20140528017891N8</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</si>
  <si>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</si>
  <si>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MOM research and innovation center</t>
  </si>
  <si>
    <t>COVID-19. &lt;br&gt;Severe Acute Respiratory Syndrome coronavirus;RA01.0</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</si>
  <si>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</si>
  <si>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</si>
  <si>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</si>
  <si>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</si>
  <si>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</si>
  <si>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</si>
  <si>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Chronic Lung Disease and COVID-19: Understanding Severity, Recovery and Rehabilitation Needs (LAUREL Study)</t>
  </si>
  <si>
    <t>Other: Rehabilitation-focused program</t>
  </si>
  <si>
    <t>https://clinicaltrials.gov/show/NCT04628039</t>
  </si>
  <si>
    <t>Chronic Lung Disease and COVID-19: Understanding Severity, Recovery and Rehabilitation Needs</t>
  </si>
  <si>
    <t>NCT04628039</t>
  </si>
  <si>
    <t>LAUREL</t>
  </si>
  <si>
    <t>Kristina A Crothers, MD;John R Kundzins, BS;John R Kundzins, BS</t>
  </si>
  <si>
    <t>;John.Kundzins@va.gov;John.Kundzins@va.gov</t>
  </si>
  <si>
    <t>;(206) 277-1515;206-277-1515</t>
  </si>
  <si>
    <t>VA Puget Sound Health Care System Seattle Division, Seattle, WA;</t>
  </si>
  <si>
    <t>_x000D_&lt;br&gt;        Inclusion Criteria:_x000D_&lt;br&gt;_x000D_&lt;br&gt;          -  (Patients) VA patients diagnosed with COVID-19_x000D_&lt;br&gt;_x000D_&lt;br&gt;          -  (Caregivers) Providing caregiving to VA patients diagnosed with COVID-19_x000D_&lt;br&gt;_x000D_&lt;br&gt;        Exclusion Criteria:_x000D_&lt;br&gt;_x000D_&lt;br&gt;          -  Significant cognitive dysfunction_x000D_&lt;br&gt;_x000D_&lt;br&gt;          -  Language barriers_x000D_&lt;br&gt;_x000D_&lt;br&gt;          -  Severe psychiatric disorder impairing ability to participate in surveys and interviews_x000D_&lt;br&gt;</t>
  </si>
  <si>
    <t>EuroQol 5 Dimension 5 Level (EQ-5D-5L) visual analog score;WHO Disability Assessment Schedule 2.0 (WHODAS 2.0);EuroQol 5 Dimension 5 Level (EQ-5D-5L) overall utility index</t>
  </si>
  <si>
    <t>Unplanned Shifting the Traditional Classroom-Based to Online Distance Learning as a Result of (COVID-19) Social Distancing Measures: Nursing Students' Perception and Achievement</t>
  </si>
  <si>
    <t>Other: impliminting Online Distance Learning</t>
  </si>
  <si>
    <t>https://clinicaltrials.gov/show/NCT04372693</t>
  </si>
  <si>
    <t>Unplanned Shifting to Online Distance Learning: Nursing Students' Perception and Achievement</t>
  </si>
  <si>
    <t>NCT04372693</t>
  </si>
  <si>
    <t>Distance Learning-Online Learning;Traditional Classroom-Based Learning;Coronavirus Disease Social Distancing Measures;Nursing Students' Perception and Achievement</t>
  </si>
  <si>
    <t>(COVID-19)</t>
  </si>
  <si>
    <t>Sameh Elhabashy, Lecturer</t>
  </si>
  <si>
    <t>Faculty of Nursing-Cairo University</t>
  </si>
  <si>
    <t>_x000D_&lt;br&gt;        Inclusion Criteria:_x000D_&lt;br&gt;_x000D_&lt;br&gt;        All students should have corresponded to the following inclusion criteria:_x000D_&lt;br&gt;_x000D_&lt;br&gt;          -  None of the participants had previously taken the online-based course._x000D_&lt;br&gt;_x000D_&lt;br&gt;          -  The same educational background._x000D_&lt;br&gt;_x000D_&lt;br&gt;          -  Passed all pre-requisite courses._x000D_&lt;br&gt;_x000D_&lt;br&gt;          -  Full-time enrollment_x000D_&lt;br&gt;</t>
  </si>
  <si>
    <t>Students' Learning Perception Questionnaire (SLPQ),;students' scholar achievement.</t>
  </si>
  <si>
    <t>Novel coronavirus pneumonia (COVID-19) emergency research project tackled by Shanghai University of Traditional Chinese Medicine</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</si>
  <si>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</si>
  <si>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http://www.chictr.org.cn/showproj.aspx?proj=49631</t>
  </si>
  <si>
    <t>The effect of Gymnastic Qigong Yangfeifang on functional recovery and quality of life in patients with mild novel coronavirus pneumonia (COVID-19)</t>
  </si>
  <si>
    <t>ChiCTR2000029976</t>
  </si>
  <si>
    <t>In-hospital rehabilitation group:60;Discharge follow-up rehabilitation group:100;</t>
  </si>
  <si>
    <t>Shan Chunlei</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</si>
  <si>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</si>
  <si>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</si>
  <si>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</si>
  <si>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</si>
  <si>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cough;Degree of expiratory dyspnoea;</t>
  </si>
  <si>
    <t>Evaluation the efficacy of Tumor Necrosis Factor alpha inhibitor in COVID-19 outcomes: a prospective clinical trial study.</t>
  </si>
  <si>
    <t>Intervention 1: Intervention group: altebrel 50mg by aryogen company subcutaneously in two dose with2-3 days duration in one week. Intervention 2: Control group: In control group, supportive care and protocol without any injection.</t>
  </si>
  <si>
    <t>http://en.irct.ir/trial/46551</t>
  </si>
  <si>
    <t>Efficacy of Tumor Necrosis Factor alpha inhibitor in COVID-19</t>
  </si>
  <si>
    <t>IRCT20200312046749N1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</si>
  <si>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</si>
  <si>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</si>
  <si>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</si>
  <si>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</si>
  <si>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</si>
  <si>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</si>
  <si>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</si>
  <si>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The Effect of Sitagliptin Treatment in COVID-19 Positive Diabetic Patients</t>
  </si>
  <si>
    <t>Drug: Sitagliptin</t>
  </si>
  <si>
    <t>https://clinicaltrials.gov/show/NCT04365517</t>
  </si>
  <si>
    <t>NCT04365517</t>
  </si>
  <si>
    <t>Covid19;Diabetes Mellitus, Type 2;CKD</t>
  </si>
  <si>
    <t>December 29, 2020</t>
  </si>
  <si>
    <t>SIDIACO</t>
  </si>
  <si>
    <t>Paolo Fiorina, MD, PhD;Teresa Letizia, Dr.;Teresa Letizia, Dr.</t>
  </si>
  <si>
    <t>;letizia.teresa@asst-fbf-sacco.it;letizia.teresa@asst-fbf-sacco.it</t>
  </si>
  <si>
    <t>;02 39042648;02 39042648</t>
  </si>
  <si>
    <t>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t>
  </si>
  <si>
    <t>Biochemical parameter of acute lung disease;Biochemical parameter of acute lung disease;Biochemical parameter of acute lung disease;Biochemical parameter of acute lung disease;Biochemical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disease;Clinical parameter of acute lung disease;Biochemical parameter of acute lung disease;Clinical parameter of acute lung disease;Time for clinical improvement</t>
  </si>
  <si>
    <t>The effect of shadowboxing for pulmonary function and quality of life in patients with novel coronavirus pneumonia (COVID-19) in rehabilitation period</t>
  </si>
  <si>
    <t>experimental group:shadowboxing +conventional treatment;Control group:conventional treatments;</t>
  </si>
  <si>
    <t>http://www.chictr.org.cn/showproj.aspx?proj=48930</t>
  </si>
  <si>
    <t>ChiCTR2000029460</t>
  </si>
  <si>
    <t>Chanjuan Zheng</t>
  </si>
  <si>
    <t>chanjuanzheng@163.com</t>
  </si>
  <si>
    <t>+86 18971317115</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</si>
  <si>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</si>
  <si>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pulmonary function;St Georges respiratory questionnaire, SGRQ;Modified Barthel Index, MBI;Incidence of adverse events;</t>
  </si>
  <si>
    <t>The Use of Brazilian Green Propolis Extract (EPP-AF) in Patients Affected by COVID-19: a Randomized, Open and Pilot Clinical Study.</t>
  </si>
  <si>
    <t>Drug: Brazilian Green Propolis Extract (EPP-AF);Other: Standard care</t>
  </si>
  <si>
    <t>https://clinicaltrials.gov/show/NCT04480593</t>
  </si>
  <si>
    <t>The Use of Brazilian Green Propolis Extract (EPP-AF) in Patients Affected by COVID-19.</t>
  </si>
  <si>
    <t>NCT04480593</t>
  </si>
  <si>
    <t>Bee-Covid</t>
  </si>
  <si>
    <t>Marcelo Silveira, MD, PhD</t>
  </si>
  <si>
    <t>D'Or Institute for Research and Education (IDOR)</t>
  </si>
  <si>
    <t>_x000D_&lt;br&gt;        Inclusion Criteria:_x000D_&lt;br&gt;_x000D_&lt;br&gt;          -  Hospitalized patients;_x000D_&lt;br&gt;_x000D_&lt;br&gt;          -  Positive RT-PCR for SARS-CoV-2;_x000D_&lt;br&gt;_x000D_&lt;br&gt;          -  18 Years and older._x000D_&lt;br&gt;_x000D_&lt;br&gt;        Exclusion Criteria:_x000D_&lt;br&gt;_x000D_&lt;br&gt;          -  Pregnant women;_x000D_&lt;br&gt;_x000D_&lt;br&gt;          -  People with active cancer;_x000D_&lt;br&gt;_x000D_&lt;br&gt;          -  Patients undergoing transplantation of solid organs or bone marrow or who use_x000D_&lt;br&gt;             immunosuppressive medications;_x000D_&lt;br&gt;_x000D_&lt;br&gt;          -  HIV carriers;_x000D_&lt;br&gt;_x000D_&lt;br&gt;          -  Allergy to propolis or any of its components;_x000D_&lt;br&gt;_x000D_&lt;br&gt;          -  Bacterial infection at randomization;_x000D_&lt;br&gt;_x000D_&lt;br&gt;          -  Sepsis or septic shock before randomization;_x000D_&lt;br&gt;_x000D_&lt;br&gt;          -  Patients unable to use medication orally or via nasoenteral tube;_x000D_&lt;br&gt;_x000D_&lt;br&gt;          -  Patients with severe chronic liver disease (Child B or C);_x000D_&lt;br&gt;_x000D_&lt;br&gt;          -  Patients with advanced heart failure;_x000D_&lt;br&gt;</t>
  </si>
  <si>
    <t>Composite clinical outcome with oxygen therapy dependency time or hospitalization time</t>
  </si>
  <si>
    <t>Single-center, randomized, open-label clinical trial on the efficacy of tocilizumab in modifying the inflammatory parameters of patients with COVID-19</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</si>
  <si>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</si>
  <si>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https://www.clinicaltrialsregister.eu/ctr-search/search?query=eudract_number:2020-002032-69</t>
  </si>
  <si>
    <t>Clinical trial on the efficacy of tocilizumab in modifying the inflammatory parameters of patients with COVID-19</t>
  </si>
  <si>
    <t>EUCTR2020-002032-69-ES</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</si>
  <si>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</si>
  <si>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Fundaci√≥n para la Investigaci√≥n Biom√©dica del Hospital Universitario Ram√≥n y Cajal</t>
  </si>
  <si>
    <t>Non-severe pneumonia caused by COVID-19 &lt;br&gt;MedDRA version: 23.0
Level: PT
Classification code 10051905
Term: Coronavirus infection
System Organ Class: 10021881 - Infections and infestations
;Therapeutic area: Diseases [C] - Virus Diseases [C02]</t>
  </si>
  <si>
    <t>Departamento de Ensayos Cl√≠nicos</t>
  </si>
  <si>
    <t>c/ Azcona, 31</t>
  </si>
  <si>
    <t>ensayosclinicos@dynasolutions.com</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</si>
  <si>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</si>
  <si>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</si>
  <si>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</si>
  <si>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Cohort Multiple Randomized Controlled Trials Open-label of Immune Modulatory Drugs and Other Treatments in COVID-19 Patients CORIMUNO-COAG Trial</t>
  </si>
  <si>
    <t>Drug: Tinzaparin or unfractionated heparin</t>
  </si>
  <si>
    <t>https://clinicaltrials.gov/show/NCT04344756</t>
  </si>
  <si>
    <t>Trial Evaluating Efficacy and Safety of Anticoagulation in Patients With COVID-19 Infection, Nested in the Corimmuno-19 Cohort</t>
  </si>
  <si>
    <t>NCT04344756</t>
  </si>
  <si>
    <t>CORIMMUNO-COAG</t>
  </si>
  <si>
    <t>Tristan Mirault</t>
  </si>
  <si>
    <t>tristan.mirault@aphp.fr</t>
  </si>
  <si>
    <t>1 56 09 50 41</t>
  </si>
  <si>
    <t>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t>
  </si>
  <si>
    <t>Survival without ventilation (VNI or mechanical ventilation);ventilator free survival</t>
  </si>
  <si>
    <t>Convalescent Plasma in the Treatment of Covid-19</t>
  </si>
  <si>
    <t>https://clinicaltrials.gov/show/NCT04600440</t>
  </si>
  <si>
    <t>NCT04600440</t>
  </si>
  <si>
    <t>Skane University Hospital</t>
  </si>
  <si>
    <t>Covid-19;Respiratory Insufficiency</t>
  </si>
  <si>
    <t>COP20</t>
  </si>
  <si>
    <t>Mona Landin-Olsson, MD, Prof;Maria N Lundgren, MD;Magnus Rasmussen, MD, Prof;Mona Landin-Olsson, MD, Prof</t>
  </si>
  <si>
    <t>;;magnus.rasmussen@med.lu.se;mona.landin-olsson@med.lu.se</t>
  </si>
  <si>
    <t>;;+4646171000;+4646171000</t>
  </si>
  <si>
    <t>Skane University Hospital;Skane University Hospital;</t>
  </si>
  <si>
    <t>_x000D_&lt;br&gt;        Inclusion Criteria:_x000D_&lt;br&gt;_x000D_&lt;br&gt;          -  Verified diagnosis of Covid-19_x000D_&lt;br&gt;_x000D_&lt;br&gt;          -  &lt;94% oxygen saturation_x000D_&lt;br&gt;_x000D_&lt;br&gt;          -  willingness to participate_x000D_&lt;br&gt;_x000D_&lt;br&gt;          -  ability to sign informed consent_x000D_&lt;br&gt;_x000D_&lt;br&gt;        Exclusion Criteria:_x000D_&lt;br&gt;_x000D_&lt;br&gt;          -  unability to understand information and sign informed consent_x000D_&lt;br&gt;_x000D_&lt;br&gt;          -  immunosuppressed patient_x000D_&lt;br&gt;</t>
  </si>
  <si>
    <t>Number of days in need of oxygen</t>
  </si>
  <si>
    <t>P-pVAC-SARS-CoV-2: Phase I Single-center Safety and Immunogenicity Trial of Multi-peptide Vaccination to Prevent COVID-19 Infection in Adults</t>
  </si>
  <si>
    <t>Biological: multipeptide cocktail</t>
  </si>
  <si>
    <t>https://clinicaltrials.gov/show/NCT04546841</t>
  </si>
  <si>
    <t>Safety and Immunogenicity Trial of Multi-peptide Vaccination to Prevent COVID-19 Infection in Adults</t>
  </si>
  <si>
    <t>NCT04546841</t>
  </si>
  <si>
    <t>COVID-19 Vaccine</t>
  </si>
  <si>
    <t>pVAC</t>
  </si>
  <si>
    <t>Helmut Salih, Prof. MD</t>
  </si>
  <si>
    <t>helmut.salih@med.uni-tuebingen.de</t>
  </si>
  <si>
    <t>+49 7071 29</t>
  </si>
  <si>
    <t>_x000D_&lt;br&gt;        Inclusion Criteria:_x000D_&lt;br&gt;_x000D_&lt;br&gt;        1. Adult male or non-pregnant, non-lactating female_x000D_&lt;br&gt;_x000D_&lt;br&gt;        1. Part I: Age 18-55 at the time of screening 2. Part II: Age 56-74 years at the time of_x000D_&lt;br&gt;        screening 3. Part III: Age = 75 years at the time of screening 2. Pre-existing medical_x000D_&lt;br&gt;        condition_x000D_&lt;br&gt;_x000D_&lt;br&gt;        1. Part I and II: Free of clinically significant health problems, as determined by_x000D_&lt;br&gt;        pertinent medical history and clinical examination at study screening 3. Ability to_x000D_&lt;br&gt;        understand and voluntarily sign the informed consent form. 4. Ability to adhere to the_x000D_&lt;br&gt;        study visit schedule and other protocol requirements._x000D_&lt;br&gt;_x000D_&lt;br&gt;        5. female with child bearing potential (FCBP) and male volunteers with partners of_x000D_&lt;br&gt;        childbearing potential, who are sexually active must agree to the use of two effective_x000D_&lt;br&gt;        forms (at least one highly effective method) of contraception. This should be started from_x000D_&lt;br&gt;        the signing of the informed consent and continue until three months after vaccination 6._x000D_&lt;br&gt;        Postmenopausal or evidence of non-childbearing status. For women of childbearing potential:_x000D_&lt;br&gt;        negative urine or serum pregnancy test within 7 days prior to study treatment._x000D_&lt;br&gt;        Postmenopausal or evidence of non-childbearing status is defined as:_x000D_&lt;br&gt;_x000D_&lt;br&gt;          -  Amenorrhoea for 1 year or more following cessation of exogenous hormonal treatments_x000D_&lt;br&gt;_x000D_&lt;br&gt;          -  Luteinizing hormone (LH) and Follicle stimulating hormone (FSH) levels in the post_x000D_&lt;br&gt;             menopausal range for women under 50 7. Be willing to minimize blood and body fluid_x000D_&lt;br&gt;             exposure of others for 7 days after vaccination_x000D_&lt;br&gt;_x000D_&lt;br&gt;          -  Use of effective barrier prophylaxis, such as latex condoms, during sexual intercourse_x000D_&lt;br&gt;_x000D_&lt;br&gt;          -  Avoiding the sharing of needles, razors, or toothbrushes_x000D_&lt;br&gt;_x000D_&lt;br&gt;          -  Avoiding open-mouth kissing_x000D_&lt;br&gt;_x000D_&lt;br&gt;          -  Refrain from blood donation during the course of the study_x000D_&lt;br&gt;_x000D_&lt;br&gt;        Exclusion Criteria:_x000D_&lt;br&gt;_x000D_&lt;br&gt;          1. Pregnant or lactating females._x000D_&lt;br&gt;_x000D_&lt;br&gt;          2. Participation in any clinical study with intake of any investigational drug_x000D_&lt;br&gt;             interfering with the study primary endpoint_x000D_&lt;br&gt;_x000D_&lt;br&gt;          3. Any concomitant disease affecting the effect of the therapeutic vaccine or interfering_x000D_&lt;br&gt;             with the study primary endpoint_x000D_&lt;br&gt;_x000D_&lt;br&gt;          4. Any immunosuppressive treatment except low dose corticosteroids (=10mg_x000D_&lt;br&gt;             prednisolone/day)_x000D_&lt;br&gt;_x000D_&lt;br&gt;          5. Prior or current infection with SARS-CoV-2 tested serologically or by throat/nose swab_x000D_&lt;br&gt;             (PCR)_x000D_&lt;br&gt;_x000D_&lt;br&gt;          6. History of Guillain-Barr√© Syndrome_x000D_&lt;br&gt;_x000D_&lt;br&gt;          7. Positive serological HIV, hepatitis B or C test. In case of positive HBsAg, volunteer_x000D_&lt;br&gt;             must provide prove of hepatitis B vaccination, otherwise volunteer must be excluded._x000D_&lt;br&gt;_x000D_&lt;br&gt;          8. History of relevant central nervous system (CNS) pathology or current relevant CNS_x000D_&lt;br&gt;             pathology (e.g. seizure, paresis, aphasia, cerebrovascular ischemia/hemorrhage, severe_x000D_&lt;br&gt;             brain injuries, dementia, Parkinson's disease, cerebellar disease, organic brain_x000D_&lt;br&gt;             syndrome, psychosis, coordination or movement disorder, excluding febrile seizures as_x000D_&lt;br&gt;             child)_x000D_&lt;br&gt;_x000D_&lt;br&gt;          9. Baseline laboratory with lymphocyte count = 1000/¬µl_x000D_&lt;br&gt;_x000D_&lt;br&gt;         10. Only Part I and II:_x000D_&lt;br&gt;_x000D_&lt;br&gt;             - Acute or chronic, clinically significant psychiatric, hematologic, pulmonary,_x000D_&lt;br&gt;             cardiovascular, or hepatic or renal functional abnormality as determined by the_x000D_&lt;br&gt;             Investigator based on medical history, physical exam, and/or laboratory screening test_x000D_&lt;br&gt;_x000D_&lt;br&gt;         11. All parts of the clinical trial_x000D_&lt;br&gt;_x000D_&lt;br&gt;               -  Diabetes mellitus Typ II requiring drug treatment_x000D_&lt;br&gt;_x000D_&lt;br&gt;               -  Chronic lung disease requiring drug treatment_x000D_&lt;br&gt;_x000D_&lt;br&gt;               -  Any chronic liver disease or unknown liver abnormalities defined as:_x000D_&lt;br&gt;_x000D_&lt;br&gt;                    -  Alanin-aminotransferase (ALT) and Aspartat-aminotransferase (AST) = 2.5 x_x000D_&lt;br&gt;                       ULN (upper limit of normal)_x000D_&lt;br&gt;_x000D_&lt;br&gt;                    -  Gamma-glutamyl-transferase (?-GT) = 2.5 x ULN_x000D_&lt;br&gt;_x000D_&lt;br&gt;               -  Chronic renal failure defined as glomerular filtration rate (GFR) &lt; 40_x000D_&lt;br&gt;                  ml/min/1,73m2_x000D_&lt;br&gt;_x000D_&lt;br&gt;               -  Serious pre-existing cardiovascular disease such as New York Heart Association_x000D_&lt;br&gt;                  (NYHA) = II, coronary heart disease requiring coronary surgery or known_x000D_&lt;br&gt;                  peripheral arterial disease (pAVK) = grade 2_x000D_&lt;br&gt;_x000D_&lt;br&gt;               -  Sickle cell anemia_x000D_&lt;br&gt;_x000D_&lt;br&gt;               -  Obesity (body mass index = 30kg/m2)_x000D_&lt;br&gt;_x000D_&lt;br&gt;         12. Hospitalization at study inclusion_x000D_&lt;br&gt;_x000D_&lt;br&gt;         13. Administration of immunoglobulins and/or any blood products within 120 days preceding_x000D_&lt;br&gt;             study entry or planned administration during the study period_x000D_&lt;br&gt;_x000D_&lt;br&gt;         14. History of blood donation within 30 days of enrolment or planned donations within the_x000D_&lt;br&gt;             study period_x000D_&lt;br&gt;_x000D_&lt;br&gt;         15. Known hypersensitivity to any of the components included in the CoVac-1 vaccine_x000D_&lt;br&gt;</t>
  </si>
  <si>
    <t>Safety- Eastern Cooperative Oncology Group (ECOG) Status;Safety -Vital Signs 2;Safety -Vital Signs 3;Safety-Blood Chemistry and Coagulation 1;Safety-Blood Chemistry and Coagulation 2;Safety-Hematology 1;Safety-Hematology 2;Safety-Hematology 3;Safety-Hematology 4</t>
  </si>
  <si>
    <t>Effectiveness of Measles, Mumps and Rubella Vaccine in Health Care Professionals for COVID-19</t>
  </si>
  <si>
    <t>https://pactr.samrc.ac.za/TrialDisplay.aspx?TrialID=12175</t>
  </si>
  <si>
    <t>PACTR202006883882711</t>
  </si>
  <si>
    <t>Parallel: different groups receive different interventions at same time during study,Randomised,Simple randomization using by using procedures such as coin-tossing or dice-rolling,Sealed opaque envelopes</t>
  </si>
  <si>
    <t>Dar Al Fouad Hospital</t>
  </si>
  <si>
    <t>Egypt;Egypt</t>
  </si>
  <si>
    <t>&lt;br&gt;COVID-19 &lt;br&gt;Respiratory;COVID-19;Respiratory</t>
  </si>
  <si>
    <t>Hend;Doaa</t>
  </si>
  <si>
    <t>Ibrahim;Nagy</t>
  </si>
  <si>
    <t>26 July Street, The Touristic Zone;26 July Street, The Touristic Zone</t>
  </si>
  <si>
    <t>hend.dr@gmail.com;doaahabiba123@gmail.com</t>
  </si>
  <si>
    <t>+201223639709;+201004673774</t>
  </si>
  <si>
    <t>Pharmacist;Pharmacist</t>
  </si>
  <si>
    <t>Inclusion criteria: _x000D_&lt;br&gt;?	Age 18-80 years old_x000D_&lt;br&gt;_x000D_&lt;br&gt;?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contact,_x000D_&lt;br&gt;</t>
  </si>
  <si>
    <t>Exclusion criteria: _x000D_&lt;br&gt;?	Acute severe illness_x000D_&lt;br&gt;?	Recent receipt of a blood product_x000D_&lt;br&gt;?	History of thrombocytopenia							_x000D_&lt;br&gt;?	Pregnant females_x000D_&lt;br&gt;?	Any chronic medical condition_x000D_&lt;br&gt;?	Any participant receiving any immune suppressive medication_x000D_&lt;br&gt;?	Immunocompromised staff_x000D_&lt;br&gt;?	Participants who have egg allergy_x000D_&lt;br&gt;?	Participants who care for immune compromised hosts at home_x000D_&lt;br&gt;?	Participants who had documented COVID-19 either by RT-PCR or radiologically in the past six months_x000D_&lt;br&gt;</t>
  </si>
  <si>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</si>
  <si>
    <t>Description of Ophthalmologic Injuries in Intensive Care During the SARS-CoV2 Epidemic - COVID19</t>
  </si>
  <si>
    <t>https://clinicaltrials.gov/show/NCT04385810</t>
  </si>
  <si>
    <t>NCT04385810</t>
  </si>
  <si>
    <t>Covid19;Sars-CoV2</t>
  </si>
  <si>
    <t>DOCOV</t>
  </si>
  <si>
    <t>Jean Michel DEVYS, MD</t>
  </si>
  <si>
    <t>Fondation Adolphe de Rothschild</t>
  </si>
  <si>
    <t>_x000D_&lt;br&gt;        Inclusion Criteria:_x000D_&lt;br&gt;_x000D_&lt;br&gt;          -  patient SARS-CoV2 positive (RT-PCR or chest scanner)_x000D_&lt;br&gt;_x000D_&lt;br&gt;          -  hospitalized in intensive care_x000D_&lt;br&gt;_x000D_&lt;br&gt;        Exclusion Criteria:_x000D_&lt;br&gt;_x000D_&lt;br&gt;          -  traumatic lesion of the face or any other condition preventing any ophthalmological_x000D_&lt;br&gt;             evaluation_x000D_&lt;br&gt;</t>
  </si>
  <si>
    <t>Describe ophthalmologic damage to the cornea with direct exam at day 0;Describe ophthalmologic damage to the cornea with direct exam at day 7;Describe ophthalmologic damage to the cornea with direct exam at day 14;Describe ophthalmologic damage to the cornea with direct exam at discharge of hospital;Describe ophthalmologic damage to the cornea with slit lamp exam at day 0;Describe ophthalmologic damage to the cornea with slit lamp exam at day 7;Describe ophthalmologic damage to the cornea with slit lamp exam at day 14;Describe ophthalmologic damage to the cornea with slit lamp exam at discharge of hospital;Describe tear film anomalies at day 0;Describe tear film anomalies at day 7;Describe tear film anomalies at day 14;Describe tear film anomalies at discharge of hospital;Describe ophthalmologic damage to the retina at day 0;Describe ophthalmologic damage to the retina at day 7;Describe ophthalmologic damage to the retina at day 14;Describe ophthalmologic damage to the retina at discharge of hospital;Describe ophthalmologic damage to the optic nerve at day 0;Describe ophthalmologic damage to the optic nerve at day 7;Describe ophthalmologic damage to the optic nerve at day 14;Describe ophthalmologic damage to the optic nerve at discharge of hospital</t>
  </si>
  <si>
    <t>An Open-Label, Prospective, Randomized, Comparative, Parallel Group, Multi-Center, Proof of Concept Study to Assess the Efficacy and Safety of Inosine Pranobex Added to Current Standard of Care (CSC) in COVID-19 Patients.</t>
  </si>
  <si>
    <t>Intervention1: Tab. Inosine Pranobex 500 mg in addition with Standard of Care: [Synonyms of API: Inosine Acedoben Dimepranol (INN), Methisoprinol, Isoprinosine]&lt;br&gt;&lt;br&gt;Dose: 500 mg&lt;br&gt;Route: Oral&lt;br&gt;Frequency: 2 Tabltes Four Times in a day.&lt;br&gt;Control Intervention1: Standard of Care: Standard of Care as per Investigator discretion&lt;br&gt;</t>
  </si>
  <si>
    <t>http://www.ctri.nic.in/Clinicaltrials/pmaindet2.php?trialid=46240</t>
  </si>
  <si>
    <t>A clinical study to understand the effect of Inosine Pranobex in Covid-19 patients when used along with the standard of Care in Covid patients.</t>
  </si>
  <si>
    <t>CTRI/2020/08/027162</t>
  </si>
  <si>
    <t>Themis Medicare</t>
  </si>
  <si>
    <t>Mr Sangameshwar Iyer</t>
  </si>
  <si>
    <t>Floor 11/12, Udyog Nagar,S. V. Road, Goregaon (W),
Mumbai</t>
  </si>
  <si>
    <t>ashok.swain@themismedicare.com</t>
  </si>
  <si>
    <t>Themis Medicare Ltd</t>
  </si>
  <si>
    <t>Inclusion criteria: 1.Written signed and dated informed consent (patient or LAR). &lt;br/ &gt;&lt;br&gt;2.Either gender, in the age group between 18 to 65 years  &lt;br/ &gt;&lt;br&gt;3.Patients of laboratory confirmed COVID-19 [nasopharyngeal (preferred) or oropharyngeal swab RT-PCR positive] presenting with WHO listed symptoms of COVID-19 c/o fever, headache, myalgia, cough, throat pain or shortness of breath &lt;br/ &gt;&lt;br&gt;4.A score of between 3 to 5 on the WHO Modified Ordinal Scale for Clinical Improvement (refer protocol appendix 23.1) &lt;br/ &gt;&lt;br&gt;5.SpO2 √¢?¬•90% for adults and respiratory rate √¢?¬§ 30/minute &lt;br/ &gt;&lt;br&gt;6.Patients who provide a agree to abide by the study requirements</t>
  </si>
  <si>
    <t>Exclusion criteria: 1.Known hypersensitivity to any of the ingredients of the study drug &lt;br/ &gt;&lt;br&gt;2.Pregnant and lactating women  &lt;br/ &gt;&lt;br&gt;3.Children  &lt;18 yrs. of age; elderly  &gt;65 years &lt;br/ &gt;&lt;br&gt;4.SpO2  &lt;90% for adults and respiratory rate  &gt;30/minute &lt;br/ &gt;&lt;br&gt;5.History of gout or hyperuricemia (serum uric acid level  &gt;6mg/dl), urolithiasis, nephrolithiasis or any degree of renal dysfunction &lt;br/ &gt;&lt;br&gt;6.Patients with history of diagnosed primary congenital immunodeficiency, or acquired immunodeficiency like HIV, OR any Genetic or developmental anomaly like Cerebral Palsy, coeliac disease, lactose intolerant, cancer in nor remission stage. &lt;br/ &gt;&lt;br&gt;7.Patient who are undergoing treatment with xanthine oxidase inhibitors, uricosuric agents, diuretics, immunosuppressive agents or zidovudine. &lt;br/ &gt;&lt;br&gt;8.Patients with severe cardiac, hepatic, gastrointestinal, renal, pulmonary and skin diseases. &lt;br/ &gt;&lt;br&gt;9.Patients simultaneously participating in another clinical study.	 &lt;br/ &gt;&lt;br&gt;10.Medical or psychological conditions deemed by the investigators to interfere with successful participation in the study &lt;br/ &gt;&lt;br&gt;11.A subject who is judged by the investigator as inappropriate to participate in the study for any reason other than those mentioned above</t>
  </si>
  <si>
    <t>Percentage of patients with 2 points improvement or becoming asymptomatic (Grade 2 or less) on the modified WHO ordinal scale for clinical improvement between two groups at day 14Timepoint: at Day 14</t>
  </si>
  <si>
    <t>A Phase 1/Phase 2, Randomized, Double-Blind, Placebo-Controlled, Dose-Ranging Trial to Evaluate the Safety, Tolerability and Immunogenicity of V591 (COVID-19 Vaccine) in Healthy Younger and Older Participants</t>
  </si>
  <si>
    <t>Biological: V591;Other: Placebo</t>
  </si>
  <si>
    <t>https://clinicaltrials.gov/show/NCT04498247</t>
  </si>
  <si>
    <t>A Study to Assess Safety, Tolerability, and Immunogenicity of V591 (COVID-19 Vaccine) in Healthy Participants (V591-001)</t>
  </si>
  <si>
    <t>NCT04498247</t>
  </si>
  <si>
    <t>United States;Austria;Belgium;Austria;Belgium;United States</t>
  </si>
  <si>
    <t>_x000D_&lt;br&gt;        Inclusion Criteria:_x000D_&lt;br&gt;_x000D_&lt;br&gt;          -  Is in overall good health based on medical history, physical examination,_x000D_&lt;br&gt;             electrocardiogram (ECG) and vital sign (VS) measurements performed prior to_x000D_&lt;br&gt;             randomization._x000D_&lt;br&gt;_x000D_&lt;br&gt;          -  Is in overall good health based on laboratory safety tests obtained at the screening_x000D_&lt;br&gt;             visit._x000D_&lt;br&gt;_x000D_&lt;br&gt;          -  Has a body mass index (BMI) &lt;30 kg/m2 inclusive. On this basis a rounded BMI of 29.9_x000D_&lt;br&gt;             is acceptable to satisfy the inclusion criteria. BMI = weight (kg)/height (m)2._x000D_&lt;br&gt;_x000D_&lt;br&gt;          -  Has been practicing social distancing for at least two weeks prior to planned Day 1_x000D_&lt;br&gt;             vaccination and has no close contacts with known active severe acute respiratory_x000D_&lt;br&gt;             syndrome coronavirus (SARS-CoV)-2 infection in that time period._x000D_&lt;br&gt;_x000D_&lt;br&gt;          -  Sentinel trial participants ONLY (Panel A, Panel B, and the first 5 participants of_x000D_&lt;br&gt;             Panel E): Seronegative for SARS-COV-2._x000D_&lt;br&gt;_x000D_&lt;br&gt;          -  Is male or female, from 18 years to 55 years of age (inclusive) (Parts 1 and 2A) or_x000D_&lt;br&gt;             &gt;55 years of age (Part 2B), at the time of providing documented informed consent._x000D_&lt;br&gt;_x000D_&lt;br&gt;          -  Male participants are eligible to participate if they agree to refrain from donating_x000D_&lt;br&gt;             sperm during the intervention period and for at least 6 months after the last dose of_x000D_&lt;br&gt;             study intervention, be abstinent from heterosexual intercourse as their preferred and_x000D_&lt;br&gt;             usual lifestyle and agree to remain abstinent OR agree to use contraception unless_x000D_&lt;br&gt;             confirmed to be azoospermic ._x000D_&lt;br&gt;_x000D_&lt;br&gt;          -  Contraceptive use by men and women should be consistent with local regulations_x000D_&lt;br&gt;             regarding the methods of contraception for those participating in clinical studies._x000D_&lt;br&gt;_x000D_&lt;br&gt;          -  A female participant is eligible to participate if she is not pregnant or_x000D_&lt;br&gt;             breastfeeding, is not a woman of childbearing potential (WOCBP) or Is a WOCBP and_x000D_&lt;br&gt;             using an acceptable contraceptive method or be abstinent from heterosexual intercourse_x000D_&lt;br&gt;             as their preferred and usual lifestyle._x000D_&lt;br&gt;_x000D_&lt;br&gt;          -  A WOCBP must have a negative highly sensitive pregnancy test (urine or serum as_x000D_&lt;br&gt;             required by local regulations) before the first dose of study intervention. If a urine_x000D_&lt;br&gt;             test cannot be confirmed as negative (e.g., an ambiguous result), a serum pregnancy_x000D_&lt;br&gt;             test is required. In such cases, the participant must be excluded from participation_x000D_&lt;br&gt;             if the serum pregnancy result is positive._x000D_&lt;br&gt;_x000D_&lt;br&gt;          -  Refrain from donating oocyte during the intervention period and for at least 6 months_x000D_&lt;br&gt;             after the last dose of study intervention._x000D_&lt;br&gt;_x000D_&lt;br&gt;          -  The investigator is responsible for review of medical history, menstrual history, and_x000D_&lt;br&gt;             recent sexual activity to decrease the risk for inclusion of a woman with an early_x000D_&lt;br&gt;             undetected pregnancy._x000D_&lt;br&gt;_x000D_&lt;br&gt;          -  The participant (or legally acceptable representative) has provided documented_x000D_&lt;br&gt;             informed consent/assent for the study, including for future biomedical research._x000D_&lt;br&gt;_x000D_&lt;br&gt;          -  Is willing to comply with the study restrictions, including social distancing between_x000D_&lt;br&gt;             screening and randomization._x000D_&lt;br&gt;_x000D_&lt;br&gt;          -  Is willing to abstain from donating whole blood or blood derivatives, tissue or organ_x000D_&lt;br&gt;             all along the study._x000D_&lt;br&gt;_x000D_&lt;br&gt;          -  Agrees to provide study personnel with a primary telephone number as well as an_x000D_&lt;br&gt;             alternate means of contact, if available (such as an alternate telephone number or_x000D_&lt;br&gt;             email) for follow-up purposes._x000D_&lt;br&gt;_x000D_&lt;br&gt;          -  Can read, understand, and complete the Vaccination Report Card._x000D_&lt;br&gt;_x000D_&lt;br&gt;        Exclusion Criteria_x000D_&lt;br&gt;_x000D_&lt;br&gt;          -  Is currently actively infected with SARS-CoV-2 (confirmed by polymerase chain_x000D_&lt;br&gt;             reaction;[PCR])._x000D_&lt;br&gt;_x000D_&lt;br&gt;          -  Has prior medical history of confirmed SARS-CoV-2 infection or known exposure to an_x000D_&lt;br&gt;             individual with confirmed coronavirus disease 2019 (COVID-19) disease or SARS CoV-2_x000D_&lt;br&gt;             infection within the past 2 weeks. With the exception of the sentinel participants_x000D_&lt;br&gt;             (Panel A, Panel B, and the first 5 participants of Panel E), study participants will_x000D_&lt;br&gt;             not be screened for enrollment by SARS-CoV-2 serology, allowing those who may have had_x000D_&lt;br&gt;             a prior asymptomatic SARS-CoV-2 infection to be enrolled._x000D_&lt;br&gt;_x000D_&lt;br&gt;          -  Has a history of severe adverse reactions to vaccine administration, including_x000D_&lt;br&gt;             anaphylaxis and related symptoms, such as urticaria, respiratory difficulty,_x000D_&lt;br&gt;             angioedema and abdominal pain to vaccines, or history of known or suspected allergic_x000D_&lt;br&gt;             reaction likely to be exacerbated by any component of the COVID-19 vaccine._x000D_&lt;br&gt;_x000D_&lt;br&gt;          -  Is currently (or highly suspected to be) immunocompromised, including anticipating the_x000D_&lt;br&gt;             need for systemic immunosuppressive treatment within the next 6 months or 12 months_x000D_&lt;br&gt;             for 2-dose Day 1, Day 169 panels or has been diagnosed or highly suspected as having a_x000D_&lt;br&gt;             congenital or acquired immunodeficiency, HIV infection, lymphoma, leukemia, systemic_x000D_&lt;br&gt;             lupus erythematosus (SLE), rheumatoid arthritis, juvenile rheumatoid arthritis (JRA),_x000D_&lt;br&gt;             inflammatory bowel disease, or other autoimmune condition that could impact the immune_x000D_&lt;br&gt;             response or the safety of the study vaccine._x000D_&lt;br&gt;_x000D_&lt;br&gt;          -  Has clinically significant thrombocytopenia or other coagulation disorder_x000D_&lt;br&gt;             contraindicating intramuscular vaccination or repeated venipuncture._x000D_&lt;br&gt;_x000D_&lt;br&gt;          -  Has history or current evidence of any condition, therapy, laboratory abnormality, or_x000D_&lt;br&gt;             other circumstance that might expose the participant to risk by participating in the_x000D_&lt;br&gt;             study, confound the results of the study or interfere with the participant's_x000D_&lt;br&gt;             participation for the full duration of the study._x000D_&lt;br&gt;_x000D_&lt;br&gt;          -  Has a history or presence of clinically significant pulmonary disorders (e.g. chronic_x000D_&lt;br&gt;             obstructive pulmonary disease [COPD], etc.), or asthma._x000D_&lt;br&gt;_x000D_&lt;br&gt;          -  Has a history of confirmed SARS-CoV-1 or Middle Eastern respiratory syndrome (MERS)_x000D_&lt;br&gt;_x000D_&lt;br&gt;          -  Has a history of or current clinically significant medical condition that puts or may_x000D_&lt;br&gt;             put a participant at increased risk for severe SARS-CoV-2 disease, such as conditions_x000D_&lt;br&gt;             associated with increased risk of severe illness from COVID-19, cancer, chronic kidney_x000D_&lt;br&gt;             disease, COPD, immunocompromised state (weakened immune system) from solid organ_x000D_&lt;br&gt;             transplant, obesity (BMI of 30 or higher), serious heart conditions, such as heart_x000D_&lt;br&gt;             failure, coronary artery disease, or cardiomyopathies, sickle cell disease, Type 2_x000D_&lt;br&gt;             diabetes mellitus, asthma, cerebrovascular disease, cystic fibrosis, hypertension or_x000D_&lt;br&gt;             high blood pressure, an immunocompromised state (weakened immune system), neurologic_x000D_&lt;br&gt;             conditions, such as dementia, liver disease, pregnancy, pulmonary fibrosis (having_x000D_&lt;br&gt;             damaged or scarred lung tissues), smoking, thalassemia (a type of blood disorder), or_x000D_&lt;br&gt;             Type 1 diabetes mellitus._x000D_&lt;br&gt;_x000D_&lt;br&gt;          -  Part 2B ONLY: Older adult participants having mild, well controlled hypertension as is_x000D_&lt;br&gt;             widely characteristic of aging are allowed if their medication regimens have not_x000D_&lt;br&gt;             substantively changed for the past 6 months, hypertension has</t>
  </si>
  <si>
    <t>Percentage of Participants with at Least 1 Solicited Injection Site Adverse Event;Percentage of Participants with at Least 1 Solicited Systemic Adverse Event;Percentage of Participants with at Least 1 Unsolicited Adverse Event;Percentage of Participants with at Least 1 Serious Adverse Event;Percentage of Participants who Discontinued Study Treatment due to an Adverse Event;Percentage of Participants with at Least 1 Medically Attended Adverse Event</t>
  </si>
  <si>
    <t>RAndomized Clinical Trial in COvid19 Patients to Assess the Efficacy of the Transmembrane Protease Serine 2 (TMPRSS2) Inhibitor NAfamostat (RACONA Study)</t>
  </si>
  <si>
    <t>Drug: Nafamostat Mesilate;Drug: Placebo</t>
  </si>
  <si>
    <t>https://clinicaltrials.gov/show/NCT04352400</t>
  </si>
  <si>
    <t>Efficacy of Nafamostat in Covid-19 Patients (RACONA Study)</t>
  </si>
  <si>
    <t>NCT04352400</t>
  </si>
  <si>
    <t>University Hospital Padova</t>
  </si>
  <si>
    <t>RACONA</t>
  </si>
  <si>
    <t>Gian Paolo Rossi, Prof.;Gian Paolo Rossi</t>
  </si>
  <si>
    <t>;gianpaolo.rossi@unipd.it</t>
  </si>
  <si>
    <t>;00390498217821</t>
  </si>
  <si>
    <t>University of Padova, Italy;</t>
  </si>
  <si>
    <t>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t>
  </si>
  <si>
    <t>Time-to-clinical improvement</t>
  </si>
  <si>
    <t>The effect of cognitive behavioural therapy on depression, anxiety and stress in patients with COVID-19: a randomized controlled trial</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</si>
  <si>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</si>
  <si>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http://isrctn.com/ISRCTN68675756</t>
  </si>
  <si>
    <t>Psychological intervention to improve the mental health of patients with COVID-19</t>
  </si>
  <si>
    <t>ISRCTN68675756</t>
  </si>
  <si>
    <t>Interventional randomised controlled trial (Treatment)</t>
  </si>
  <si>
    <t>Bengbu Medical College</t>
  </si>
  <si>
    <t>Depression, anxiety and stress in patients with COVID-19 (SARS-CoV-2 infection) &lt;br&gt;Mental and Behavioural Disorders</t>
  </si>
  <si>
    <t>Inclusion criteria: &lt;br&gt;                1. Patients with COVID-19 who had mild symptoms in line with the diagnostic criteria of the Chinese Management Guidelines for COVID-19 (version 6.0)&lt;br&gt;                2. Good communication and understanding of Chinese&lt;br&gt;                3. Aged 20-69 years&lt;br&gt;</t>
  </si>
  <si>
    <t>Exclusion criteria: &lt;br&gt;                1. Previously diagnosed with depression and currently taking medication&lt;br&gt;                2. Prior cognitive dysfunction&lt;br&gt;                3. Experienced another major stressful event (e.g. divorce, bereavement) in the past year&lt;br&gt;</t>
  </si>
  <si>
    <t>&lt;br&gt;                Psychological health level of the patient with COVID-19, assessed using the Chinese Version of&lt;br&gt;                Depression Anxiety and Stress Scale-21 (DASS-21) for all participants at baseline and post-&lt;br&gt;                intervention (1 day later)&lt;br&gt;</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</si>
  <si>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</si>
  <si>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Drug: Anakinra 149 MG/ML Prefilled Syringe [Kineret]</t>
  </si>
  <si>
    <t>https://clinicaltrials.gov/show/NCT04443881</t>
  </si>
  <si>
    <t>Clinical Trial of the Use of Anakinra in Cytokine Storm Syndrome Secondary to Covid-19 (ANA-COVID-GEAS)</t>
  </si>
  <si>
    <t>NCT04443881</t>
  </si>
  <si>
    <t>COVID-19 Pnemonia</t>
  </si>
  <si>
    <t>ANA-COVID-GEAS</t>
  </si>
  <si>
    <t>Patricia Fanlo Mateo, PhD;Patricia Fanlo Mateo, PhD</t>
  </si>
  <si>
    <t>;patricia.fanlo.mateo@navarra.es</t>
  </si>
  <si>
    <t>;848422163</t>
  </si>
  <si>
    <t>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</si>
  <si>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</si>
  <si>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Outcomes Related to COVID-19 Treated With Hydroxychloroquine Among In-patients With Symptomatic Disease</t>
  </si>
  <si>
    <t>https://clinicaltrials.gov/show/NCT04332991</t>
  </si>
  <si>
    <t>NCT04332991</t>
  </si>
  <si>
    <t>Coronavirus;Acute Respiratory Infection;SARS-CoV Infection</t>
  </si>
  <si>
    <t>ORCHID</t>
  </si>
  <si>
    <t>Boyd Taylor Thompson, MD</t>
  </si>
  <si>
    <t>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t>
  </si>
  <si>
    <t>COVID Ordinal Outcomes Scale on Day 15</t>
  </si>
  <si>
    <t>An Adaptive Phase 2/3, Randomized, Double-Blind, Placebo-Controlled Study Assessing Efficacy and Safety of Sarilumab for Hospitalized Patients With COVID-19</t>
  </si>
  <si>
    <t>Drug: Sarilumab;Drug: Placebo</t>
  </si>
  <si>
    <t>https://clinicaltrials.gov/show/NCT04315298</t>
  </si>
  <si>
    <t>Evaluation of the Efficacy and Safety of Sarilumab in Hospitalized Patients With COVID-19</t>
  </si>
  <si>
    <t>NCT04315298</t>
  </si>
  <si>
    <t>Clinical Trial Management</t>
  </si>
  <si>
    <t>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</si>
  <si>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t>
  </si>
  <si>
    <t>Randomized, Double-Blind, Placebo-Controlled Pilot Clinical Trial of the Safety and Efficacy of Telmisartan for the Mitigation of Pulmonary and Cardiac Complications in COVID-19 Patients</t>
  </si>
  <si>
    <t>Drug: Telmisartan 40mg;Drug: Placebo</t>
  </si>
  <si>
    <t>https://clinicaltrials.gov/show/NCT04360551</t>
  </si>
  <si>
    <t>Pilot Clinical Trial of the Safety and Efficacy of Telmisartan for the Mitigation of Pulmonary and Cardiac Complications in COVID-19 Patients</t>
  </si>
  <si>
    <t>NCT04360551</t>
  </si>
  <si>
    <t>University of Hawaii</t>
  </si>
  <si>
    <t>Cecilia M Shikuma, MD;Cecilia M Shikuma, MD;Cecilia Shikuma, MD</t>
  </si>
  <si>
    <t>;shikuma@hawaii.edu;shikuma@hawaii.edu</t>
  </si>
  <si>
    <t>;808 692-1328;808-692-1328</t>
  </si>
  <si>
    <t>University of Hawaii at Manoa John A Burns School of Medicine;</t>
  </si>
  <si>
    <t>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t>
  </si>
  <si>
    <t>Maximum clinical severity of disease</t>
  </si>
  <si>
    <t>Effecacy and Safety of Hyperbaric Oxygen Therapy to patients with novel coronavirus pneumonia (COVID-19)</t>
  </si>
  <si>
    <t>1.5ATA:1.5ATA HBO;2.5ATA:2.5ATA HBO;Control group:Routine treatment;</t>
  </si>
  <si>
    <t>http://www.chictr.org.cn/showproj.aspx?proj=52142</t>
  </si>
  <si>
    <t>ChiCTR2000032011</t>
  </si>
  <si>
    <t>1.5ATA:15;2.5ATA:15;Control group:15;</t>
  </si>
  <si>
    <t>Sixth Medical Center of PLA General Hospital</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</si>
  <si>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</si>
  <si>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</si>
  <si>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</si>
  <si>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</si>
  <si>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</si>
  <si>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Oxygenation index;</t>
  </si>
  <si>
    <t>Treatment of patients with severe SARS-CoV-2 pneumonia with the anti-CD6 monoclonal antibody itolizumab. (COVID-19) - VICTORIA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</si>
  <si>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Health;Antibodies, Monoclonal, Humanized;Itolizumab</t>
  </si>
  <si>
    <t>https://rpcec.sld.cu/en/trials/RPCEC00000311-En</t>
  </si>
  <si>
    <t>Treatment of SARS CoV-2 pneumonia with the anti-CD6 monoclonal antibody itolizumab</t>
  </si>
  <si>
    <t>RPCEC00000311</t>
  </si>
  <si>
    <t>Center of Molecular Immunology (CIM)</t>
  </si>
  <si>
    <t>severe SARS-CoV-2 pneumonia &lt;br&gt;COVID-19;Coronavirus Infections;COVID-19</t>
  </si>
  <si>
    <t>18 years old</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</si>
  <si>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</si>
  <si>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</si>
  <si>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</si>
  <si>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</si>
  <si>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</si>
  <si>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</si>
  <si>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</si>
  <si>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Reduction of deterioration of lung function (Patient rate without the need to increase FiO2 to keep SO2 stable and without the need for intubation and(or); Rate of patients decreasing positive pressure values at the end of exhalation (PPFE)). Measurement time: 7 days.</t>
  </si>
  <si>
    <t>?Evaluation of Safety and efficacy of anakinra utilization in COVID-19, a randomized controlled clinical trial</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</si>
  <si>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</si>
  <si>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http://en.irct.ir/trial/48702</t>
  </si>
  <si>
    <t>effect of anakinra in treatment of COVID-19</t>
  </si>
  <si>
    <t>IRCT20120703010178N20</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</si>
  <si>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</si>
  <si>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Persisgen Par Pharmaceutical Company</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</si>
  <si>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</si>
  <si>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</si>
  <si>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</si>
  <si>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</si>
  <si>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</si>
  <si>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</si>
  <si>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</si>
  <si>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A Pilot Study to Explore the Efficacy and Safety of Rescue Theraphy With Antibodies From Convalescent Patients Obtained With Double -Filtration Plasmapheresis (DFPP) and Infused in Critically Ill Ventilated Patients With Coronavirus Disease 2019 (COVID-19)</t>
  </si>
  <si>
    <t>Biological: Anti-coronavirus antibodies (immunoglobulins)obtained with DFPP from convalescent patients</t>
  </si>
  <si>
    <t>https://clinicaltrials.gov/show/NCT04346589</t>
  </si>
  <si>
    <t>Convalescent Antibodies Infusion in Critically Ill COVID 19 Patients</t>
  </si>
  <si>
    <t>NCT04346589</t>
  </si>
  <si>
    <t>A.O. Ospedale Papa Giovanni XXIII</t>
  </si>
  <si>
    <t>Pneumonia, Ventilator-Associated;Coronavirus Infection</t>
  </si>
  <si>
    <t>Piero Luigi Ruggenenti, MD</t>
  </si>
  <si>
    <t>pruggenenti@asst-pg23.it</t>
  </si>
  <si>
    <t>0039 035 267</t>
  </si>
  <si>
    <t>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t>
  </si>
  <si>
    <t>Number of mechanical ventilation days.</t>
  </si>
  <si>
    <t>Open-label, uncontrolled, phase I / II study of the safety and immunogenicity of intracutaneous inoculation of the COVID-19 DNA vaccine (AG0302-COVID19) in healthy adults</t>
  </si>
  <si>
    <t>Inoculate AG0302-COVID19 intracutaneously or intramuscularly</t>
  </si>
  <si>
    <t>https://jrct.niph.go.jp/latest-detail/jRCT2051200085</t>
  </si>
  <si>
    <t>Phase I / II study of intracutaneous inoculation of COVID-19 DNA vaccine (AG0302-COVID19)</t>
  </si>
  <si>
    <t>JPRN-jRCT2051200085</t>
  </si>
  <si>
    <t>non-randomized controlled trial, open(masking not used), dose comparison control, parallel assignment, prevention purpose</t>
  </si>
  <si>
    <t>TOMONO Kazunori</t>
  </si>
  <si>
    <t>Kento</t>
  </si>
  <si>
    <t>ASANO</t>
  </si>
  <si>
    <t>4F, Center of Medical Innovation and Translational Research, 2-2 Yamadaoka, Suita, Osaka 565-0871</t>
  </si>
  <si>
    <t>k-asano@dmi.med.osaka-u.ac.jp</t>
  </si>
  <si>
    <t>Osaka University Hospital</t>
  </si>
  <si>
    <t>Inclusion criteria: (1) Subjects who have obtained written consent voluntarily to participate in this clinical trial&lt;br&gt;(2) Subjects whose age at the time of obtaining consent is 20 years to 75 years&lt;br&gt;(3) Subjects who are negative for SARS-CoV-2 by PCR test&lt;br&gt;(4) Subjects who are negative for both SARS-CoV-2 IgM antibody and SARS-CoV-2 IgG antibody by antibody test</t>
  </si>
  <si>
    <t>Exclusion criteria: (1) Subjects with symptoms of suspected COVID-19 infection (respiratory symptoms, headache, malaise, olfactory disorders, taste disorders, etc.)&lt;br&gt;(2) Subjects with a history of COVID-19 (hearing from subjects)&lt;br&gt;(3) History of participation (history of inoculation) for the  unapproved vaccine clinical trials&lt;br&gt;(4) Subjects with axillary temperature of 37.0 degree or higher&lt;br&gt;(5) Subjects who have a history of anaphylaxis due to the food or the drugs etc.&lt;br&gt;(6) Medical history of serious cardiovascular system, haemal system, respiratory system, liver, kidney, digestive system and neuropsychiatric system, or subjects who has a current medical history&lt;br&gt;(7) Subjects with a history of convulsion or epilepsy&lt;br&gt;(8) Subjects with a history of diagnosis of immunodeficiency&lt;br&gt;(9) Subjects who have a close relative (within 3rd degree) of congenital immunodeficiency&lt;br&gt;(10) Subjects who have a history of bronchial asthma&lt;br&gt;(11) Subjects who had a fever of 39.0 degree or higher within 2 days after the last vaccination, and those who suspected allergy such as a systemic rash&lt;br&gt;(12) Females who wish to become pregnant from the date of study registration to 12 weeks after the first inoculation of the investigational drug, and pregnant females who are breast-feeding. In addition, females who may become pregnant and their male sexual partners should use appropriate contraceptives (pill), condoms, vasectomy, tubal ligation, diaphragm, intrauterine devices, spermicides, intrauterine hormone-releasing system, etc. from the study entry date until 12 weeks after vaccination&lt;br&gt;(13) Subjects who have participated in clinical trials of other unapproved drugs and received the investigational drug within 4 weeks before the start of this clinical trial (starting from vaccination day)&lt;br&gt;(14) Subjects who have been received a live vaccine, inactivated vaccine, or toxoid within 4 weeks before the start of this clinical trial (starting from vaccination day)&lt;br&gt;(15) Subjects who have been administered with drugs that affect the immune system (however, excluding external preparations) such as immunomodulators (DMARDs, etc.), immunosuppressants, biologics, etc. within 4 weeks from vaccination&lt;br&gt;(16) Subjects who received blood transfusion or gamma globulin therapy within 12 weeks before vaccination, or high-dose gamma globulin therapy (200 mg/kg or more) within 24 weeks before vaccination&lt;br&gt;(17) Subjects who have a history of overseas travel within 4 weeks before the start of the clinical trial (starting from vaccination day)&lt;br&gt;(18) Subjects who are unable to comply with the clinical trial protocol and follow up (for mental, family, social or geographical reasons)&lt;br&gt;(19) Subjects who are judged to be ineligible for this clinical trial by the investigator</t>
  </si>
  <si>
    <t>1. Safety&lt;br&gt;Information such as the type, frequency and severity of adverse events that occurred from the time of the first inoculation of the investigational drug to 8 weeks after the first inoculation will be collected to evaluate the safety.&lt;br&gt;2. Immunogenicity&lt;br&gt;Rate of change from baseline in SARS-CoV-2 spike (S) glycoprotein-specific antibody titers 2 weeks after the first inoculation of the investigational drug (immediately before the second inoculation), 4 weeks, 6 weeks, and 8 weeks Analyze and assess immunogenicity.</t>
  </si>
  <si>
    <t>Safety and efficacy of umbilical cord blood mononuclear cells in the treatment of severe and critically novel coronavirus pneumonia(COVID-19): a randomized controlled clinical trial</t>
  </si>
  <si>
    <t>control group:Conventional treatment;experimental group:conventional treatment combined with umbilical cord blood mononuclear cells group;</t>
  </si>
  <si>
    <t>http://www.chictr.org.cn/showproj.aspx?proj=41760</t>
  </si>
  <si>
    <t>Withdraw       Safety and efficacy of umbilical cord blood mononuclear cells in the treatment of severe and critically novel coronavirus pneumonia(COVID-19): a randomized controlled clinical trial</t>
  </si>
  <si>
    <t>ChiCTR2000029572</t>
  </si>
  <si>
    <t>Xiangyang First People's Hospital</t>
  </si>
  <si>
    <t>Pei Bei</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</si>
  <si>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</si>
  <si>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</si>
  <si>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Convalescent Plasma to Stem Coronavirus: A Randomized, Blinded Phase 2 Study Comparing the Efficacy and Safety Human Coronavirus Immune Plasma (HCIP) vs. Control (SARS-CoV-2 Non-immune Plasma) Among Adults Exposed to COVID-19</t>
  </si>
  <si>
    <t>Biological: Anti- SARS-CoV-2 Plasma;Biological: SARS-CoV-2 non-immune Plasma</t>
  </si>
  <si>
    <t>https://clinicaltrials.gov/show/NCT04323800</t>
  </si>
  <si>
    <t>Convalescent Plasma to Stem Coronavirus (CSSC-001)</t>
  </si>
  <si>
    <t>NCT04323800</t>
  </si>
  <si>
    <t>Coronavirus;Convalescence</t>
  </si>
  <si>
    <t>CSSC-001</t>
  </si>
  <si>
    <t>Shmuel Shoham, MD;Shmuel Shoham, MD</t>
  </si>
  <si>
    <t>;TOID_CRC@jhmi.edu</t>
  </si>
  <si>
    <t>;410-614-6702</t>
  </si>
  <si>
    <t>_x000D_&lt;br&gt;        Inclusion Criteria_x000D_&lt;br&gt;_x000D_&lt;br&gt;          1. Subjects must be 18 years of age or older_x000D_&lt;br&gt;_x000D_&lt;br&gt;          2. Close contact exposure (as defined by CDC guidelines) to person with COVID-19 within_x000D_&lt;br&gt;             96 hours of randomization (and 120 hours of receipt of plasma)_x000D_&lt;br&gt;_x000D_&lt;br&gt;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or known laboratory evidence of previous COVID-19 infection._x000D_&lt;br&gt;_x000D_&lt;br&gt;          6. History of prior reactions to transfusion blood products._x000D_&lt;br&gt;_x000D_&lt;br&gt;          7. Inability to complete therapy with the study product within 24 hours after_x000D_&lt;br&gt;             randomization._x000D_&lt;br&gt;</t>
  </si>
  <si>
    <t>Efficacy of treatment at Day 28;Safety of treatment with high-titer Anti- SARS-CoV-2 plasma versus control - 1;Safety of treatment with high-titer Anti- SARS-CoV-2 plasma versus control - 2</t>
  </si>
  <si>
    <t>Convalescent Plasma Transfusion Therapy in Severe COVID-19 Patients- a Tolerability, Efficacy and Dose-response Phase II RCT</t>
  </si>
  <si>
    <t>https://clinicaltrials.gov/show/NCT04403477</t>
  </si>
  <si>
    <t>Convalescent Plasma Therapy in Severe COVID-19 Infection</t>
  </si>
  <si>
    <t>NCT04403477</t>
  </si>
  <si>
    <t>Covid19;Convalescence</t>
  </si>
  <si>
    <t>Mohammad S Rahman, MPhil; FCPS;Mohammad S Rahman, MPhil,FCPS;Sayedur Rahman, MPhil; FCPS</t>
  </si>
  <si>
    <t>;srkhasru@gmail.com;srkhasru@gmail.com</t>
  </si>
  <si>
    <t>;+88 01971840757;+88 01971840757</t>
  </si>
  <si>
    <t>Professor and Chairman of Pharmacology, BSMMU;</t>
  </si>
  <si>
    <t>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t>
  </si>
  <si>
    <t>Proportion of In-hospital mortality;Time to death</t>
  </si>
  <si>
    <t>COVID-FIS: A Phase 2 Placebo-Controlled Pilot Study in COVID-19 of Fisetin to Alleviate Dysfunction and Excessive Inflammatory Response in Older Adults in Nursing Homes</t>
  </si>
  <si>
    <t>Drug: Fisetin;Drug: Placebo</t>
  </si>
  <si>
    <t>https://clinicaltrials.gov/show/NCT04537299</t>
  </si>
  <si>
    <t>COVID-FIS: Pilot in COVID-19 (SARS-CoV-2) of Fisetin in Older Adults in Nursing Homes</t>
  </si>
  <si>
    <t>NCT04537299</t>
  </si>
  <si>
    <t>COVID-FIS</t>
  </si>
  <si>
    <t>James L Kirkland, MD, PhD;James L Kirkland, MD, PhD</t>
  </si>
  <si>
    <t>;kirkland.james@mayo.edu</t>
  </si>
  <si>
    <t>;507-266-9151</t>
  </si>
  <si>
    <t>Mayo Clinic;</t>
  </si>
  <si>
    <t>_x000D_&lt;br&gt;        Inclusion Criteria:_x000D_&lt;br&gt;_x000D_&lt;br&gt;          1. Men or post-menopausal women age =65 years._x000D_&lt;br&gt;_x000D_&lt;br&gt;          2. Current nursing home resident._x000D_&lt;br&gt;_x000D_&lt;br&gt;          3. COVID-19 severity of moderate or less (according to World Health Organization_x000D_&lt;br&gt;             (WHO)/National Institutes of Health (NIH) Severity Categorization OR SpO2 = 85% on_x000D_&lt;br&gt;             room air within previous 72 hours AND = 2 L of oxygen by nasal cannula (or on room_x000D_&lt;br&gt;             air) at time of enrollment._x000D_&lt;br&gt;_x000D_&lt;br&gt;          4. SARS-CoV-2 infection confirmed by PCR test at Mayo Clinic's Central Laboratory within_x000D_&lt;br&gt;             10 days before randomization._x000D_&lt;br&gt;_x000D_&lt;br&gt;          5. Willing and able to provide written informed consent or have a legally authorized_x000D_&lt;br&gt;             representative (LAR) who will provide informed consent._x000D_&lt;br&gt;_x000D_&lt;br&gt;        Exclusion Criteria:_x000D_&lt;br&gt;_x000D_&lt;br&gt;          1. Presence of any condition that the Investigator or the subject's attending physician,_x000D_&lt;br&gt;             physician's assistant, or nurse-practitioner believes would put the subject at risk or_x000D_&lt;br&gt;             would preclude the patient from successfully completing the trial._x000D_&lt;br&gt;_x000D_&lt;br&gt;          2. Mechanically-ventilated._x000D_&lt;br&gt;_x000D_&lt;br&gt;          3. Pregnancy (note that only post-menopausal women will be enrolled)._x000D_&lt;br&gt;_x000D_&lt;br&gt;          4. Severe or critical COVID19 (WHO/ NIH Severity Categorization) at time of_x000D_&lt;br&gt;             randomization._x000D_&lt;br&gt;_x000D_&lt;br&gt;          5. Total bilirubin &gt;3X upper limit of normal or as per clinical judgment._x000D_&lt;br&gt;_x000D_&lt;br&gt;          6. Serum aspartate transaminase (AST) or alanine aminotransferase (ALT) &gt;4x the upper_x000D_&lt;br&gt;             limits of normal or as per clinical judgment._x000D_&lt;br&gt;_x000D_&lt;br&gt;          7. Hemoglobin &lt;7 g/dL; white blood cell count =2,000/mm3 (=2.0 x 109/L) or =20,000/mm3_x000D_&lt;br&gt;             (=20 x 109/L); platelet count = 40,000/¬µL (=40 x 109/L); absolute neutrophil count =1_x000D_&lt;br&gt;             x 109/L; lymphocyte count &lt;0.3 x 109/L at screening or as per clinical judgment._x000D_&lt;br&gt;_x000D_&lt;br&gt;          8. Unstable (as per clinical judgment) major cardiovascular, renal, endocrine,_x000D_&lt;br&gt;             immunological, or hepatic disorder._x000D_&lt;br&gt;_x000D_&lt;br&gt;          9. eGFR &lt;25 ml/ min/ 1.73 m2 or as per clinical judgment._x000D_&lt;br&gt;_x000D_&lt;br&gt;         10. Plasma and/or serum glucose &gt;300 or as per clinical judgment._x000D_&lt;br&gt;_x000D_&lt;br&gt;         11. Cystatin C &gt;3x upper limit of normal or as per clinical judgment._x000D_&lt;br&gt;_x000D_&lt;br&gt;         12. Human immunodeficiency virus infection._x000D_&lt;br&gt;_x000D_&lt;br&gt;         13. Known active hepatitis B or C infection._x000D_&lt;br&gt;_x000D_&lt;br&gt;         14. Invasive fungal infection._x000D_&lt;br&gt;_x000D_&lt;br&gt;         15. Uncontrolled (as per clinical judgment) pleural/pericardial effusions or ascites._x000D_&lt;br&gt;_x000D_&lt;br&gt;         16. New/active invasive cancer except non-melanoma skin cancers as per clinical judgment._x000D_&lt;br&gt;_x000D_&lt;br&gt;         17. Known condition associated with major immunodeficiency as per clinical judgment._x000D_&lt;br&gt;_x000D_&lt;br&gt;         18. Known hypersensitivity or allergy to Fisetin._x000D_&lt;br&gt;_x000D_&lt;br&gt;         19. Subjects taking any of the medications listed in Protocol Appendix 1 may participate_x000D_&lt;br&gt;             if they are otherwise eligible AND the medication can be safely held during the_x000D_&lt;br&gt;             following times:_x000D_&lt;br&gt;_x000D_&lt;br&gt;               -  Immediately before the 1st IP administration (Day 0) until at least 10 hours_x000D_&lt;br&gt;                  after the 2nd IP administration (Day 1)_x000D_&lt;br&gt;_x000D_&lt;br&gt;               -  Immediately before the 3rd IP administration (Day 8) until at least 10 hours_x000D_&lt;br&gt;                  after the 4th IP administration (Day 9)_x000D_&lt;br&gt;_x000D_&lt;br&gt;         20. Participation in other clinical trials involving treatment for COVID-19. Note that_x000D_&lt;br&gt;             institutional standard of care treatment of COVID-19 including glucocorticoids,_x000D_&lt;br&gt;             hydroxychloroquine, azithromycin, remdesivir, anti-spike antibodies, and/or_x000D_&lt;br&gt;             convalescent plasma are not excluded from the study._x000D_&lt;br&gt;</t>
  </si>
  <si>
    <t>Change in COVID-19 Severity</t>
  </si>
  <si>
    <t>Acute Effects of Oral Ketone Ester on Cardiac Function in Patients With COVID-19</t>
  </si>
  <si>
    <t>Dietary Supplement: D-beta-hydroxybutyrate-(R)-1,3 butanediol monoester;Dietary Supplement: Placebo</t>
  </si>
  <si>
    <t>https://clinicaltrials.gov/show/NCT04573764</t>
  </si>
  <si>
    <t>NCT04573764</t>
  </si>
  <si>
    <t>Steno Diabetes Center Copenhagen</t>
  </si>
  <si>
    <t>KetoCOVID</t>
  </si>
  <si>
    <t>Tor Biering-S√∏rensen, MD;Jens Christian Laursen, MD</t>
  </si>
  <si>
    <t>;jens.christian.laursen.01@regionh.dk</t>
  </si>
  <si>
    <t>;30913252</t>
  </si>
  <si>
    <t>University of Copenhagen;</t>
  </si>
  <si>
    <t>_x000D_&lt;br&gt;        Inclusion Criteria:_x000D_&lt;br&gt;_x000D_&lt;br&gt;        - All patients hospitalized at hospitals of greater Copenhagen and the Zealand region with_x000D_&lt;br&gt;        a laboratory confirmed diagnosis of COVID-19 &gt; 18 years of age._x000D_&lt;br&gt;_x000D_&lt;br&gt;        Exclusion Criteria:_x000D_&lt;br&gt;_x000D_&lt;br&gt;          -  Persons not able to cooperate_x000D_&lt;br&gt;_x000D_&lt;br&gt;          -  Persons unable to understand and sign "informed consent"_x000D_&lt;br&gt;_x000D_&lt;br&gt;          -  Diagnosis with chronic obstructive pulmonary disease_x000D_&lt;br&gt;_x000D_&lt;br&gt;          -  Diagnosis with asthma_x000D_&lt;br&gt;_x000D_&lt;br&gt;          -  Active treatment with sodium-glucose transporter 2 inhibitors_x000D_&lt;br&gt;_x000D_&lt;br&gt;          -  eGFR &lt; 15 ml/min/1.73m2_x000D_&lt;br&gt;_x000D_&lt;br&gt;          -  insulin-dependent diabetes_x000D_&lt;br&gt;</t>
  </si>
  <si>
    <t>Left Ventricular ejection fraction</t>
  </si>
  <si>
    <t>First-in-human, Randomised, Double-blind, Placebo-controlled, Dose-escalation Study in Healthy Young Adults Evaluating the Safety and Immunogenicity of COVI-VAC, a Live Attenuated Vaccine Candidate for Prevention of COVID-19</t>
  </si>
  <si>
    <t>Biological: COVI-VAC;Other: Placebo</t>
  </si>
  <si>
    <t>https://clinicaltrials.gov/show/NCT04619628</t>
  </si>
  <si>
    <t>Safety and Immunogenicity of COVI-VAC, a Live Attenuated Vaccine Against COVID-19</t>
  </si>
  <si>
    <t>NCT04619628</t>
  </si>
  <si>
    <t>Codagenix, Inc</t>
  </si>
  <si>
    <t>Daryl Bendel, MD;Sybil Tasker, MD, MPH;Kingsley Eze</t>
  </si>
  <si>
    <t>;admin@codagenix.com;info@flucamp.com</t>
  </si>
  <si>
    <t>;+1 631 227 3932;+44 (0) 20 7756 1300</t>
  </si>
  <si>
    <t>Hvivo;</t>
  </si>
  <si>
    <t>_x000D_&lt;br&gt;        Inclusion Criteria:_x000D_&lt;br&gt;_x000D_&lt;br&gt;          -  Subjects who meet all of the following criteria may be included in the study:_x000D_&lt;br&gt;_x000D_&lt;br&gt;               1. Men and women aged between 18 to 30 years of age, inclusive, on the day of_x000D_&lt;br&gt;                  signing the informed consent form (ICF)_x000D_&lt;br&gt;_x000D_&lt;br&gt;               2. In good health with no history, or current evidence, of clinically significant_x000D_&lt;br&gt;                  medical conditions with particular reference to, but not restricted to,_x000D_&lt;br&gt;                  hypertension, diabetes, thromboembolic disorders, coronary heart disease, chronic_x000D_&lt;br&gt;                  obstructive lung disease, and no clinically significant test abnormalities that_x000D_&lt;br&gt;                  will interfere with subject safety, as defined by medical history, physical_x000D_&lt;br&gt;                  examination, vital signs (including oxygen saturation), ECG, spirometry, and_x000D_&lt;br&gt;                  safety laboratory tests as determined by the Investigator_x000D_&lt;br&gt;_x000D_&lt;br&gt;               3. Total body weight of greater or equal to 50 kg and body mass index (BMI) greater_x000D_&lt;br&gt;                  or equal to 18.0 kg/m2 and less than or equal to 28.0 kg/m2 (the upper limit of_x000D_&lt;br&gt;                  the BMI may be increased to less than or equal to 30 kg/m2 at the Investigator's_x000D_&lt;br&gt;                  discretion in case of a muscular healthy subject for whom BMI may be biased_x000D_&lt;br&gt;                  upwards)_x000D_&lt;br&gt;_x000D_&lt;br&gt;               4. Negative drugs of abuse, cotinine, and alcohol screen (unless explained by_x000D_&lt;br&gt;                  prescribed medication)_x000D_&lt;br&gt;_x000D_&lt;br&gt;               5. Negative pregnancy test for women who have not been surgically sterilised_x000D_&lt;br&gt;_x000D_&lt;br&gt;               6. Negative COVID Clear test_x000D_&lt;br&gt;_x000D_&lt;br&gt;        Exclusion Criteria:_x000D_&lt;br&gt;_x000D_&lt;br&gt;        Subjects who meet any of the following criteria will be excluded from the study:_x000D_&lt;br&gt;_x000D_&lt;br&gt;          1. Haemoglobin A1c =6.0% or 42 mmol/mol_x000D_&lt;br&gt;_x000D_&lt;br&gt;          2. Forced expiratory volume in 1 second (FEV1) less than 80% predicted value_x000D_&lt;br&gt;_x000D_&lt;br&gt;          3. Signs or symptoms suggestive of upper or lower respiratory tract infection (including_x000D_&lt;br&gt;             fever or persistent cough) within 28 days of Day 1_x000D_&lt;br&gt;_x000D_&lt;br&gt;          4. Pregnant, possibly pregnant, or lactating women_x000D_&lt;br&gt;_x000D_&lt;br&gt;          5. Women who have been pregnant through the third trimester or given birth within the_x000D_&lt;br&gt;             past 6 months_x000D_&lt;br&gt;_x000D_&lt;br&gt;          6. Planning a pregnancy (subject or partner) within 90 days after the last IMP dose_x000D_&lt;br&gt;_x000D_&lt;br&gt;          7. Inadequate venous access for repeated phlebotomy_x000D_&lt;br&gt;_x000D_&lt;br&gt;          8. History of confirmed or suspected SARS-CoV-2 infection_x000D_&lt;br&gt;_x000D_&lt;br&gt;          9. Contact with any individual subsequently confirmed to have SARS-CoV-2 within 14 days_x000D_&lt;br&gt;             after contact_x000D_&lt;br&gt;_x000D_&lt;br&gt;         10. History of wheeze treated with inhaler(s)_x000D_&lt;br&gt;_x000D_&lt;br&gt;         11. Respiratory symptoms, including wheeze, that have ever resulted in hospitalisation_x000D_&lt;br&gt;_x000D_&lt;br&gt;         12. Known bronchial hyperreactivity to viruses_x000D_&lt;br&gt;_x000D_&lt;br&gt;         13. Any significant abnormality altering the anatomy of the nose in a substantial way or_x000D_&lt;br&gt;             nasopharynx that may interfere with the aims of the study and in particular any of the_x000D_&lt;br&gt;             nasal assessments or viral challenge (historical nasal polyps can be included, but_x000D_&lt;br&gt;             large nasal polyps causing current and significant symptoms and/or requiring regular_x000D_&lt;br&gt;             treatments in the last month are excluded)_x000D_&lt;br&gt;</t>
  </si>
  <si>
    <t>Reactogenicity;Adverse events;Serious adverse events</t>
  </si>
  <si>
    <t>Evaluation the Efficacy and Safety of Hydroxychloroquine Sulfate in Comparison with Phosphate Chloroquine in Severe Patients with Novel Coronavirus Pneumonia (COVID-19): a Randomized, Open-Label, Parallel, Controlled Trial</t>
  </si>
  <si>
    <t>hydroxychloroquine sulfate:Day1: first dose: 6 tablets(0.1g/table), second dose: 6 tablets (0.1g/table)after 6h ;Day2~5: 2 tablets (0.1g/table), BID;phosphate chloroquine:Day 1-3:500mg BID; Day 4-5:250mg BID;</t>
  </si>
  <si>
    <t>http://www.chictr.org.cn/showproj.aspx?proj=49482</t>
  </si>
  <si>
    <t>ChiCTR2000029898</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</si>
  <si>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</si>
  <si>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</si>
  <si>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The clinical value of corticosteroid therapy timing in the treatment of novel coronavirus pneumonia (COVID-19): a prospective randomized controlled trial</t>
  </si>
  <si>
    <t>Early corticosteroid intervention group:Early corticosteroid intervention;Middle-late corticosteroid intervention group:Middle-late corticosteroid intervention;Control group:No corticosteroid;</t>
  </si>
  <si>
    <t>http://www.chictr.org.cn/showproj.aspx?proj=50453</t>
  </si>
  <si>
    <t>ChiCTR2000030481</t>
  </si>
  <si>
    <t>Early corticosteroid intervention group:75;Middle-late corticosteroid intervention group:75;Control group:50;</t>
  </si>
  <si>
    <t>Chen Zhenshun</t>
  </si>
  <si>
    <t>+86 13627288300</t>
  </si>
  <si>
    <t>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</si>
  <si>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</si>
  <si>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The time of duration of COVID-19 nucleic acid RT-PCR test results of respiratory specimens (such as throat swabs) or blood specimens change to negative.;</t>
  </si>
  <si>
    <t>A multi-center, randomized, open-label study in patients with COVID-19 and respiratory distress not requiring mechanical ventilation, to compare standard-of-care with anakinra and tocilizumab treatment.
The Immunomodulation-CoV Assessment (ImmCoVA) study.
 - The Immunomodulation-CoV Assessment (ImmCoVA) study.</t>
  </si>
  <si>
    <t>&lt;br&gt;Trade Name: Kineret&lt;br&gt;Product Name: Kineret&lt;br&gt;Pharmaceutical Form: Solution for injection in pre-filled syringe&lt;br&gt;INN or Proposed INN: ANAKINRA&lt;br&gt;CAS Number: 143090-92-0&lt;br&gt;&lt;br&gt;Trade Name: RoActemra&lt;br&gt;Product Name: RoActemra&lt;br&gt;Pharmaceutical Form: Concentrate for solution for infusion&lt;br&gt;INN or Proposed INN: tocilizumab&lt;br&gt;CAS Number: 375823-41-9&lt;br&gt;Other descriptive name: TOCILIZUMAB&lt;br&gt;&lt;br&gt;</t>
  </si>
  <si>
    <t>https://www.clinicaltrialsregister.eu/ctr-search/search?query=eudract_number:2020-001748-24</t>
  </si>
  <si>
    <t>A multi-center, randomized, open-label study in patients with COVID-19 and respiratory distress not requiring mechanical ventilation, to compare standard-of-care with anakinra and tocilizumab treatment.
The Immunomodulation-CoV Assessment (ImmCoVA) study.</t>
  </si>
  <si>
    <t>EUCTR2020-001748-24-SE</t>
  </si>
  <si>
    <t xml:space="preserve">Controlled: yes
Randomised: yes
Open: yes
Single blind: no
Double blind: no
Parallel group: no
Cross over: no
Other: no
If controlled, specify comparator, Other Medicinial Product: yes
Placebo: no
Other: yes
Other specify the comparator: SOC, i.e Oxygen suppl. (SpO2 =93 %), antipyretic treatment , thrombosis prophylaxis
Number of treatment arms in the trial: 3
</t>
  </si>
  <si>
    <t>COVID-19 infection in patients with respiratory distress.;Therapeutic area: Diseases [C] - Virus Diseases [C02]</t>
  </si>
  <si>
    <t>Jonas Sund√©n-Cullberg</t>
  </si>
  <si>
    <t>Infektionskliniken</t>
  </si>
  <si>
    <t>jonas.sunden-cullberg@sll.se</t>
  </si>
  <si>
    <t>Inclusion criteria: &lt;br&gt;1)	Age =18 years  &lt;br&gt;2)	Laboratory-confirmed SARS-CoV-2 infection as determined by polymerase chain reaction (PCR) or other commercial or public health assay &lt; 3 days prior to screening&lt;br&gt;3)	SARS-CoV-2 infection with duration at least 7 days (as determined by onset of symptoms) &lt;br&gt;4)	5 liters/minute of Oxygen for at least 8 hours   to maintain SpO2 at =93%  . A shorter duration is also accepted if presentation is acute, and the patient needs more than 10 l liters/minute of Oxygen to maintain SpO2 at =93%.  &lt;br&gt;5)	CRP &gt; 70 mg/L with no non-SARS-Cov2 infections. Values measured up to 48 hours before inclusion are accepted.&lt;br&gt;6)	Ferritin &gt; 500 ¬µg/L. Values measured up to 48 hours before inclusion are accepted.&lt;br&gt;7)	At least two points on a scale of 0-3 where 1 point is awarded for each value of; lymphocytes &lt; 1x 10(9)/L; D-dimer = 0.5 mg/L and; Lactate Dehydrogenase = 8 microkatal/L. The values do not have to be concurrently positive and may be up to 3 days old at inclusion.&lt;br&gt;8)	Ability to provide informed consent signed by study patient&lt;br&gt;9)	Willingness and ability to comply with study-related procedures/assessments&lt;br&gt;10)	In fertile females, willing to comply with effective contraceptive methods for up to 3 months after last dose of study drug. These may include birth control pills, surgical sterilization of patient or partner, intrauterine device or condoms, but not birth control pills  which may increase risk of deep venous thrombosis during COVID infections. Non-fertile woman is defined as more than 12 months of amenorrhea without an alternative medical cause or, in case of ambiguities, an FSH level in the postmenopausal range.&lt;br&gt;&lt;br&gt;&lt;br&gt;Are the trial subjects under 18? no&lt;br&gt;Number of subjects for this age range: &lt;br&gt;F.1.2 Adults (18-64 years) yes&lt;br&gt;F.1.2.1 Number of subjects for this age range 40&lt;br&gt;F.1.3 Elderly (&gt;=65 years) yes&lt;br&gt;F.1.3.1 Number of subjects for this age range 80&lt;br&gt;</t>
  </si>
  <si>
    <t>Exclusion criteria: &lt;br&gt;1)	Pregnancy or breast feeding.&lt;br&gt;2)	Ongoing or completed mechanical ventilation.&lt;br&gt;3)	In the opinion of the investigator, unlikely to survive for &gt;48 hours from screening.&lt;br&gt;4)	In the opinion of the investigator, expected overall survival due to other comorbidities less than 3 months.&lt;br&gt;5)	Severe renal dysfunction eGFR &lt; 30 ml/min.&lt;br&gt;6)	Medical history including chronic liver disease with inflammation, fibrosis or cirrhosis including underlying diseases such as alcoholic liver disease, non-alcoholic fatty liver disease, chronic viral hepatitis, alcoholic liver disease, autoimmune liver disease, hemochromatosis, Wilson‚Äôs disease, alpha-1 antitrypsin deficiency, cholangitis, or carcinoma.&lt;br&gt;7)	Uncontrolled hypertension Systolic BP &gt;180 mm Hg, Diastolic BP &gt; 110 mm Hg&lt;br&gt;8)	History of hypersensitivity to the study drugs&lt;br&gt;9)	Presence of any of the following abnormal laboratory values at screening: absolute neutrophil count (ANC) less than 2 x 109/L, aspartate aminotransferase (AST) or alanine aminotransferase (ALT) greater than 5 x upper limit of normal (ULN), platelets &lt;100 x 109/L&lt;br&gt;10)	Treatment with anakinra, anti-IL 6, anti-IL-6R antagonists, Janus kinase inhibitors (JAKi) in the past 30 days or plans to receive during the study period&lt;br&gt;11)	Current treatment with conventional synthetic disease-modifying antirheumatic drugs (DMARDs)/immunosuppressive agents&lt;br&gt;12)	Use of chronic oral corticosteroids for a non-COVID-19-related condition in a dose higher than prednisone 10 mg or equivalent per day. Ongoing acute treatment for COVID-19 with any peroral or iv steroid is permitted for up to five days before inclusion. Chronic or acute treatment with inhaled steroids is also permitted.&lt;br&gt;13)	History of, or current autoimmune or inflammatory systemic or localized disease(s) other than rheumatoid arthritis&lt;br&gt;14)	Acute systemic infection; verified by blood cultures systemic bacterial infection, systemic fungi-infection or prosthesis-related infection&lt;br&gt;15)	History of stem-cell or solid organ transplantation&lt;br&gt;16)	Known active tuberculosis (TB), history of incompletely treated TB, suspected or known extrapulmonary TB, suspected or known systemic bacterial or fungal infections&lt;br&gt;17)	Diagnosis of, or suspicion of HIV infection, acute hepatitis A and/or chronic hepatitis B and/or C&lt;br&gt;18)	Previous history of gastrointestinal ulceration or diverticulitis. &lt;br&gt;19)	Patients who have received immunosuppressive antibody therapy within the past 3 months, including intravenous immunoglobulin or plans to receive during the study period&lt;br&gt;20)	Participation in any clinical research study evaluating an investigational product (IP) or therapy within 3 months and less than 5 half-lives of IP prior to the screening visit. The use of remdesivir is permitted.&lt;br&gt;21)	Any physical examination findings and/or history of any illness that, in the opinion of the study investigator, might confound the results of the study or pose an additional risk to the patient by their participation in the study&lt;br&gt;&lt;br&gt;&lt;br&gt;&lt;br&gt;&lt;br&gt;</t>
  </si>
  <si>
    <t>Main Objective: The primary objective is to assess the effect of anakinra and tocilizumab on time to recovery in patients with COVID-19 and respiratory distress.;Secondary Objective: Secondary objectives of the study are to assess the effect of anakinra and tocilizumab on mortality, need and length of intensive care,  and also rate, magnitude and speed of clinical improvement including pulmonary function in patients with COVID-19 and respiratory distress.&lt;br&gt;&lt;br&gt;Exploratory objectives:&lt;br&gt;The exploratory objective of the study is to assess the effect of anakinra and tocilizumab on selected biomarkers relevant for hyperinflammation and coagulation disturbances.&lt;br&gt;;Primary end point(s): 1. Time to recovery [ Time Frame: Day 1 through Day 29 ]&lt;br&gt;Day of recovery is defined as the first day on which the subject satisfies one of the following three categories from the ordinal scale: &lt;br&gt;1) Hospitalized, not requiring supplemental oxygen - no longer requires ongoing medical care 1; &lt;br&gt;2) Not hospitalized, limitation on activities and/or requiring home oxygen; &lt;br&gt;3) Not hospitalized, no limitations on activities.&lt;br&gt;&lt;br&gt;1 LMWH-injections (Fragmin, Innohep) do not count as medical care&lt;br&gt;&lt;br&gt;;Timepoint(s) of evaluation of this end point: Day 1-29.</t>
  </si>
  <si>
    <t>A Phase 2, Open Label, Randomized Study of the Efficacy and Safety of STI-5656 (Abivertinib Maleate) With Standard of Care Versus Standard of Care in Subjects Hospitalized With COVID-19</t>
  </si>
  <si>
    <t>Drug: Abivertinib;Other: Standard of Care</t>
  </si>
  <si>
    <t>https://clinicaltrials.gov/show/NCT04440007</t>
  </si>
  <si>
    <t>Study of the Efficacy and Safety of STI-5656 (Abivertinib Maleate) in Subjects Hospitalized With COVID-19</t>
  </si>
  <si>
    <t>NCT04440007</t>
  </si>
  <si>
    <t>SOC</t>
  </si>
  <si>
    <t>Mike Royal, MD JD;Mike Royal, MD JD</t>
  </si>
  <si>
    <t>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Hospitalized with COVID-19 pneumonia (documented radiographically)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t>
  </si>
  <si>
    <t>Proportion of subjects alive and free of respiratory failure at Day 14</t>
  </si>
  <si>
    <t>The Effectiveness and Safety of Ivermectin as add-on Therapy in Severe COVID-19 Management</t>
  </si>
  <si>
    <t>https://clinicaltrials.gov/show/NCT04646109</t>
  </si>
  <si>
    <t>Ivermectin for Severe COVID-19 Management</t>
  </si>
  <si>
    <t>NCT04646109</t>
  </si>
  <si>
    <t>Afyonkarahisar Health Sciences University</t>
  </si>
  <si>
    <t>Nurullah Okumus, Prof. Dr.;Nese Demirt√ºrk, A. Prof. Dr.;Riza A. √áetinkaya, Prof. Dr.;Rahmet G√ºner, Prof. Dr.;Ismail Y. Avci</t>
  </si>
  <si>
    <t>Afyonkarahisar Health Science University, Afyonkarahisar, Turkey;Afyonkarahisar Health Science University, Afyonkarahisar, Turkey;Haydarpasa Sultan Abdulhamid Han Training and Research Hospital, Istanbul, Turkey;Yildirim Beyazit University, Ankara City Hospital, Ankara, Turkey;Gulhane Faculty of Medicine, University of Health Sciences, Ankara, Turkey</t>
  </si>
  <si>
    <t>_x000D_&lt;br&gt;        Inclusion Criteria:_x000D_&lt;br&gt;_x000D_&lt;br&gt;          -  Patients who were hospitalised with a pre-diagnosis of "severe COVID-19 pneumonia" and_x000D_&lt;br&gt;             thereafter diagnosis of COVID-19 was also confirmed microbiologically with PCR_x000D_&lt;br&gt;             positivity in respiratory tract samples were included into the study. They were_x000D_&lt;br&gt;             randomized to the study and control group, respectively._x000D_&lt;br&gt;_x000D_&lt;br&gt;        Patients with at least one of the criteria below were accepted as patients with severe_x000D_&lt;br&gt;        COVID-19 pneumonia;_x000D_&lt;br&gt;_x000D_&lt;br&gt;          1. Presence of tachypnea = 30/minute, SpO2 level &lt; 90% in room air, PaO2/FiO2 &lt;300 in_x000D_&lt;br&gt;             oxygen receiving patient_x000D_&lt;br&gt;_x000D_&lt;br&gt;          2. Presence of specific radiological finding for COVID-19 in lung tomography (bilateral_x000D_&lt;br&gt;             lobular, peripherally located, diffuse patchy ground glass opacities)_x000D_&lt;br&gt;_x000D_&lt;br&gt;          3. Mechanical ventilation requirement_x000D_&lt;br&gt;_x000D_&lt;br&gt;          4. Acute organ dysfunction findings; patients with SOFA (sepsis-related organ failure_x000D_&lt;br&gt;             assessment) score &gt;2_x000D_&lt;br&gt;_x000D_&lt;br&gt;        Exclusion Criteria:_x000D_&lt;br&gt;_x000D_&lt;br&gt;          -  Patients with the following characteristics were excluded from the study._x000D_&lt;br&gt;_x000D_&lt;br&gt;               1. Pediatric patients; &lt;18 years of old_x000D_&lt;br&gt;_x000D_&lt;br&gt;               2. Patients with chronic liver or kidney disease_x000D_&lt;br&gt;_x000D_&lt;br&gt;               3. Pregnant women_x000D_&lt;br&gt;_x000D_&lt;br&gt;               4. Patients with known ivermectin allergy_x000D_&lt;br&gt;</t>
  </si>
  <si>
    <t>Gender distribution of the patients;Age distribution of the patients;Percentage of patients with accompanying diseases;Percentage of patients with baseline clinical symptoms;Body temperature means of the patients;Heart rate means of the patients;Respiratory rate means of the patients;Systolic and diastolic pressure means of the patients;Clinical response;Changes in oxygen saturation (SpO2) values;Changes in the ratio of partial pressure of oxygen (PaO2) to fraction of inspired oxygen (FiO2) (PaO2/FiO2);Changes in serum lymphocyte counts;Changes in the ratio of polymorphonuclear leukocyte count to lymphocyte count (PNL/L);Changes in serum ferritin levels;Changes in serum D-dimer levels;Genetic examination of haplotypes and mutations that cause function losing for ivermectin metabolism;Treatment-Related Adverse Events as Assessed by CTCAE v4.0</t>
  </si>
  <si>
    <t>P-pVAC-SARS-CoV-2: Phase I single-center safety and immungenicity trial of multi-peptide vaccination to prevent COVID-19 infection in adults</t>
  </si>
  <si>
    <t>&lt;br&gt;Product Name: Multi Peptide Vaccine + XS 15&lt;br&gt;Pharmaceutical Form: Injection&lt;br&gt;&lt;br&gt;</t>
  </si>
  <si>
    <t>https://www.clinicaltrialsregister.eu/ctr-search/search?query=eudract_number:2020-002502-75</t>
  </si>
  <si>
    <t>Covid-19 Vaccination Trial</t>
  </si>
  <si>
    <t>EUCTR2020-002502-75-DE</t>
  </si>
  <si>
    <t xml:space="preserve">Controlled: no
Randomised: no
Open: yes
Single blind: no
Double blind: no
Parallel group: no
Cross over: no
Other: no
If controlled, specify comparator, Other Medicinial Product: no
Placebo: no
Other: no
Number of treatment arms in the trial: 36
</t>
  </si>
  <si>
    <t>healthy subjects obtaining a potential vaccine for COVID-19 &lt;br&gt;MedDRA version: 23.1
Level: LLT
Classification code 10084465
Term: COVID-19 vaccination
System Organ Class: 100000004865
;Therapeutic area: Body processes [G] - Immune system processes [G12]</t>
  </si>
  <si>
    <t>Zenrtum fuer Klinische Studien</t>
  </si>
  <si>
    <t>Frondsbergstrasse 23</t>
  </si>
  <si>
    <t>zks-pm@med.uni-tuebingen.de</t>
  </si>
  <si>
    <t>Inclusion criteria: &lt;br&gt;Adult male or non-pregnant, non-lactating female&lt;br&gt;1. Part I: Age 18-55 at the time of screening&lt;br&gt;2. Part II: Age 56-74 years at the time of screening&lt;br&gt;3. Part III: Age = 75 years at the time of screening&lt;br&gt;2. Pre-existing medical condition&lt;br&gt;1. Part I and II: Free of clinically significant health&lt;br&gt;problems, as determined by pertinent medical&lt;br&gt;history and clinical examination at study&lt;br&gt;screening&lt;br&gt;2.&lt;br&gt;3. Ability to understand and voluntarily sign an informed&lt;br&gt;consent form&lt;br&gt;4. Ability to adhere to the study visit schedule and other&lt;br&gt;protocol requirements&lt;br&gt;5. Female volunteers of child bearing potential (FCBP)&lt;br&gt;and male volunteers with partners of child bearing&lt;br&gt;potential, who are sexually active, must agree to the&lt;br&gt;use of two effective forms (at least one highly effective&lt;br&gt;method) of contraception. This should be started from&lt;br&gt;the signing of the informed consent and continue until&lt;br&gt;three months after vaccination&lt;br&gt;Postmenopausal or evidence of non-child-bearing&lt;br&gt;status. For women of childbearing potential: negative&lt;br&gt;urine or serum pregnancy test within 7 days prior to&lt;br&gt;study treatment. Postmenopausal or evidence of nonchildbearing&lt;br&gt;status is defined as:&lt;br&gt;1. Amenorrhoea for 1 year or more following&lt;br&gt;cessation of exogenous hormonal treatments&lt;br&gt;2. Luteinizing hormone (LH) and Follicle stimulating&lt;br&gt;hormone (FSH) levels in the postmenopausal&lt;br&gt;range for women under 50&lt;br&gt;7. Be willing to minimize blood and body fluid exposure&lt;br&gt;from others for 7 days after vaccination&lt;br&gt;1. Use of effective barrier prophylaxis, such as latex&lt;br&gt;condoms, during sexual intercourse&lt;br&gt;2. Avoiding the sharing of needles, razors, or&lt;br&gt;toothbrushes&lt;br&gt;3. Avoiding open-mouth kissing&lt;br&gt;8. Refrain from blood donation during the course of the&lt;br&gt;study&lt;br&gt;Are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</si>
  <si>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&lt;br&gt;1. Pregnant or lactating females.&lt;br&gt;2. Participation in any clinical study with intake of any investigational drug interfering with&lt;br&gt;the study primary endpoint&lt;br&gt;3. Any concomitant disease affecting the effect of the therapeutic vaccine or interfering with&lt;br&gt;the study primary endpoint&lt;br&gt;4. Any immunosuppressive treatment except low dose corticosteroids (=10mg&lt;br&gt;prednisolone/day)&lt;br&gt;5. Prior or current infection with SARS-CoV-2 tested serologically or by throat/nose swab&lt;br&gt;(PCR)&lt;br&gt;6. History of Guillain-Barr√© Syndrome&lt;br&gt;7. Positive serological HIV, hepatitis B or C test. In case of positive HBsAg, volunteer must&lt;br&gt;provide prove of hepatitis B vaccination, otherwise volunteer must be excluded.&lt;br&gt;8. History of relevant CNS pathology or current relevant CNS pathology (e.g. seizure,&lt;br&gt;paresis, aphasia, cerebrovascular ischemia/hemorrhage, severe brain injuries,&lt;br&gt;dementia, Parkinson‚Äôs disease, cerebellar disease, organic brain syndrome, psychosis,&lt;br&gt;coordination or movement disorder, excluding febrile seizures as child)&lt;br&gt;9. Baseline laboratory with lymphocyte count = 1000/¬µl&lt;br&gt;10. Only Part I:&lt;br&gt;o Acute or chronic, clinically significant psychiatric, hematologic, pulmonary,&lt;br&gt;cardiovascular, or hepatic or renal functional abnormality as determined by the&lt;br&gt;Investigator based on medical history, physical exam, and/or laboratory&lt;br&gt;screening test&lt;br&gt;11. All parts of the clinical trial&lt;br&gt;o Diabetes mellitus Typ II requiring drug treatment&lt;br&gt;o Chronic lung disease requiring drug treatment&lt;br&gt;o Any chronic liver disease or unknown liver abnormalities defined as:&lt;br&gt;? ALT and AST = 2.5 x ULN&lt;br&gt;? ?-GT = 2.5 x ULN&lt;br&gt;o Chronic renal failure defined as GFR &lt; 60 ml/min/1,73m2&lt;br&gt;o Serious pre-existing cardiovascular disease such as NYHA = I, coronary heart&lt;br&gt;disease requiring coronary surgery or known pAVK = grade 2&lt;br&gt;o Sickle cell anemia&lt;br&gt;o Obesity (as defined by age adjusted body mass index)&lt;br&gt;12. Hospitalization at study inclusion&lt;br&gt;13. Administration of immunoglobulins and/or any blood products within 120 days preceding&lt;br&gt;study entry or planned administration during the study period&lt;br&gt;14. History of blood donation within 30 days of enrolment or planned donations within the&lt;br&gt;study period&lt;br&gt;15. Known hypersensitivity to any of the components included in the CoVac-1 vaccine&lt;br&gt;&lt;br&gt;</t>
  </si>
  <si>
    <t>Main Objective: To evaluate the safety and immunogenicity of a single use&lt;br&gt;of a SARS-CoV-2-derived multi-peptide vaccine in&lt;br&gt;combination with the TLR1/2 ligand XS15 in adults&lt;br&gt;&lt;br&gt;The primary objective of this trial is to evaluate the safety and tolerability of the CoVac-1&lt;br&gt;vaccine, a single dose SARS-CoV-2 specific multi-peptide vaccine combined with the TLR1/2&lt;br&gt;ligand XS15 emulsified in Montanide ISA 51 VG in adults.;Secondary Objective: Secondary objectives of this trial are to evaluate the efficacy of the CoVac-1 vaccine in terms&lt;br&gt;of induction of SARS-CoV-2 specific T-cells.;Primary end point(s): The nature, frequency, and severity of AEs and/or SAEs associated with administration of&lt;br&gt;CoVac-1:&lt;br&gt;? Solicited: ADRs/AEs occurring from the time of each injection throughout 28&lt;br&gt;days following the procedure, facilitated by use of a volunteer diary&lt;br&gt;? Unsolicited: AEs from the time of injection throughout 56 days following&lt;br&gt;injection&lt;br&gt;? SAEs from the time of injection until the final study visit for each subject&lt;br&gt;? Incidence of AESIs until the final study visit for each subject;Timepoint(s) of evaluation of this end point: Visit 1,2,3,4,5  to the last study visit</t>
  </si>
  <si>
    <t>A multi-center, open-label, randomized parallel controlled evaluation on the efficacy and safety of BDB-001 injection in the treatment of progressive severe COVID-19 in phase II</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</si>
  <si>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</si>
  <si>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https://www.clinicaltrialsregister.eu/ctr-search/search?query=eudract_number:2020-001671-32</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</si>
  <si>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</si>
  <si>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EUCTR2020-001671-32-ES</t>
  </si>
  <si>
    <t xml:space="preserve">Controlled: yes
Randomised: yes
Open: yes
Single blind: no
Double blind: no
Parallel group: yes
Cross over: no
Other: no
If controlled, specify comparator, Other Medicinial Product: no
Placebo: no
Other: yes
Other specify the comparator: conventional treatment
Number of treatment arms in the trial: 2
</t>
  </si>
  <si>
    <t>Staidson (Beijing) Biopharmaceutical Co., Ltd. and Beijing Defengrui Biological Technology Co., Ltd.</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</si>
  <si>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</si>
  <si>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</si>
  <si>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</si>
  <si>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</si>
  <si>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</si>
  <si>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</si>
  <si>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</si>
  <si>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A study for the key technology of mesenchymal stem cells exosomes atomization in the treatment of novel coronavirus pneumonia (COVID-19)</t>
  </si>
  <si>
    <t>Exocrine group:Aerosol inhalation of exosomes;Control group:Blank;</t>
  </si>
  <si>
    <t>http://www.chictr.org.cn/showproj.aspx?proj=49963</t>
  </si>
  <si>
    <t>ChiCTR2000030261</t>
  </si>
  <si>
    <t>Exocrine group:13;Control group:13;</t>
  </si>
  <si>
    <t>Wuxi Fifth People's Hospital</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</si>
  <si>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</si>
  <si>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</si>
  <si>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</si>
  <si>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</si>
  <si>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</si>
  <si>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</si>
  <si>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Evaluation of Nelfinavir for asymptomatic and mild COVID-19: A multicenter open-label, blinded outcome, randomized controlled trial - NFV trial for asymptomatic and mild COVID-19</t>
  </si>
  <si>
    <t>Nelfinavir group: 750 mg of nelfinavir is orally administered to each subject, three times daily, for 14 days.&lt;br&gt;Symptomatic treatment group: symptomatic treatment</t>
  </si>
  <si>
    <t>https://jrct.niph.go.jp/latest-detail/jRCT2071200023</t>
  </si>
  <si>
    <t>Evaluation of Nelfinavir for asymptomatic and mild COVID-19</t>
  </si>
  <si>
    <t>JPRN-jRCT2071200023</t>
  </si>
  <si>
    <t>Miyazaki Taiga</t>
  </si>
  <si>
    <t>Asymptomatic and mild COVID-19 &lt;br&gt;COVID-19</t>
  </si>
  <si>
    <t>Naoki</t>
  </si>
  <si>
    <t>Hosogaya</t>
  </si>
  <si>
    <t>1-7-1 Sakamoto Nagasaki, 852-8501, Japan</t>
  </si>
  <si>
    <t>nhosogaya@nagasaki-u.ac.jp</t>
  </si>
  <si>
    <t>Inclusion criteria: (1) Japanese male or female patients aged 20 or above at the time of informed consent&lt;br&gt;(2) Patients who had SARS-CoV-2 detected from upper and lower respiratory specimens by PCR or LAMP testing within 3 days before informed consent&lt;br&gt;(3) Patients who have been given full explanation about the contents of the informed consent form and other study-related details, understood the study content, and voluntarily signed the informed consent to participate in the study</t>
  </si>
  <si>
    <t>Exclusion criteria: (1) Patients whose symptoms developed 8 or more days prior to enrollment&lt;br&gt;(2) Patients whose SpO2 is &lt;96% (room air)&lt;br&gt;(3) Patients who meet any of the following screening test criteria:&lt;br&gt;1) ALT or AST levels exceed five times the upper limit of the reference range.&lt;br&gt;2) Child-Pugh class B or C.&lt;br&gt;3) Serum creatinine levels exceed twice the upper limit of the reference range, and creatinine clearance levels are &lt;30 mL/min. (Estimated creatinine clearance levels by the Cockcroft-Gault formula. However, actual measurement values will be used when available.)&lt;br&gt;(4) Patients with poorly controlled diabetes (a casual blood glucose level of &gt;=200 mg/dL or HbA1c of &gt;=7.0% despite receiving diabetes treatment)&lt;br&gt;(5) Patients with serious complications who are deemed unsuitable for inclusion in the clinical study based on the assessment by either the principal investigator or the sub-investigator&lt;br&gt;(6) Hemophilic patients or patients with a marked hemorrhagic tendency&lt;br&gt;(7) Patients with severe diarrhea symptoms&lt;br&gt;(8) Patients with a previous history of hypersensitivity to the ingredients of the investigational drug&lt;br&gt;(9) Female patients who are breastfeeding, pregnant, or female patients of childbearing potential&lt;br&gt;(10) Patients who cannot use proper contraceptive methods during the study period from the initial administration of the investigational drug (male patients and female patients of childbearing potential)&lt;br&gt;(11) Patients who were receiving rifampicin within 2 weeks prior to informed consent&lt;br&gt;(12) Patients who participated in other clinical trials/studies and received drugs within 12 weeks prior to informed consent&lt;br&gt;(13) Patients undergoing treatment for HIV infection &lt;br&gt;(14) Other patients who for other reasons are deemed inappropriate for inclusion in the clinical trial based on the assessment by either the principal or sub-investigator</t>
  </si>
  <si>
    <t>Time to negative conversion of SARS-CoV-2</t>
  </si>
  <si>
    <t>A Phase II Clinical Trial of Influenza virus Vector COVID-19 Vaccine for intranasal Spray (DelNS1-2019-nCoV-RBD-OPT1)</t>
  </si>
  <si>
    <t>Experimental group:0,14 day immunization procedure;Control group:0,14 day placebo of immunization procedure;Experimental group:0, 21 day immunization procedure;Controll group (0,21 day immunization procedure):0,21 day placebo of immunization procedure;</t>
  </si>
  <si>
    <t>http://www.chictr.org.cn/showproj.aspx?proj=63754</t>
  </si>
  <si>
    <t>ChiCTR2000039715</t>
  </si>
  <si>
    <t>Experimental group:240;Control group:120;Experimental group:240;Controll group (0,21 day immunization procedure):120;</t>
  </si>
  <si>
    <t>+86 025-83759418</t>
  </si>
  <si>
    <t>Inclusion criteria: 1. Be at least 18 years old at the time of enrollment;_x000D_&lt;br&gt;2. Be able to comply with the requirements of clinical research protocol, complete all trial procedures, and sign the informed consent form;_x000D_&lt;br&gt;3. Since December 2019, those who have not been to an area where an epidemic has occurred, have not been in contact with a person with a SARS-CoV-2 infection or a suspected case, a person in a non-quarantine period, and there has been no SARS-CoV-2 infected person or a suspected case in the same village/community;_x000D_&lt;br&gt;4. SARS-CoV-2 total antibody test (colloidal gold method) is negative;_x000D_&lt;br&gt;5. For female subjects, they must have no pregnancy plan within 12 months after the first dose of vaccination and agree to use effective contraceptive measures.</t>
  </si>
  <si>
    <t>Exclusion criteria: 1) Axillary temperature&gt;37.0 degree C;_x000D_&lt;br&gt;2) Those with a history of severe acute respiratory syndrome (SARS) or Middle East respiratory syndrome (MERS);_x000D_&lt;br&gt;3) Women with a positive urine pregnancy test, or women in pregnancy or lactation period;_x000D_&lt;br&gt;4) Subjects suffering from acute sinusitis, acute rhinitis, or chronic sinusitis or chronic rhinitis with acute exacerbation symptoms within 3 days before vaccination;_x000D_&lt;br&gt;5) Abnormalities in the nasal cavity, such as granulomas in the nasal cavity, deviation of the nasal septum, and nasal polyps, which may affect specimen collection or vaccination according to the clinician's judgment;_x000D_&lt;br&gt;6) Those who had fever (axillary temperature &gt;=38.0 degree C) within 3 days before vaccination or had any acute disease in the past 5 days and needed systemic antibiotic or antiviral treatment (including but not limited to the use of oseltamiflu (Tamiflu), Namivir (Relenza), amantadine (Symmetrel) or rimantadine (Flumadine) and other anti-influenza virus drugs);_x000D_&lt;br&gt;7) People who suffer from severe chronic medical diseases or whose condition cannot be controlled smoothly after using drugs, such as hypertension (systolic blood pressure &gt;=140mmHg or diastolic blood pressure &gt;=90mmHg), diabetes, asthma, thyroid disease, etc.;_x000D_&lt;br&gt;8) People with immunodeficiency diseases, primary diseases of important organs, cancer, immune diseases (including Guillain Barre syndrome, systemic lupus erythematosus, rheumatoid arthritis, asthenia or splenectomy due to any condition and other immune diseases that researchers believe may have an impact on the immune response), etc.;_x000D_&lt;br&gt;9) Received immunoglobulin and/or blood preparations within 3 months before vaccination, or plan to use them during the study period;_x000D_&lt;br&gt;10) Received subunit or inactivated vaccine within 14 days before vaccination, or received live attenuated vaccine within 28 days before vaccination;_x000D_&lt;br&gt;11) Those who have received other research drugs or vaccines within 1 month before vaccination, or plan to use other research drugs or vaccines during the study period;_x000D_&lt;br&gt;12) Have received any intranasal drug treatment or nasal surgery within 7 days before vaccination;_x000D_&lt;br&gt;13) Long-term use of immunosuppressants and other immunomodulatory drugs, or systemic use of corticosteroid drugs (topical ointment, eye drops, inhalers, etc. are allowed, but nasal spray is not included) within 6 months before vaccination;_x000D_&lt;br&gt;14) People who have a history of severe allergies, including those who have had serious adverse reactions from previous vaccination, such as allergies, urticaria, dyspnea, angioedema, etc., or allergic to any component of the vaccine used in this study;_x000D_&lt;br&gt;15) Those who have taken aspirin, drugs containing aspirin or salicylate within 14 days before vaccination or planned to use them in this study;_x000D_&lt;br&gt;16) those who reported having coagulation disorder or abnormal coagulation function in the past;_x000D_&lt;br&gt;17) The investigator judged after inquiring the subject's medical history and related physical examinations that various medical, psychological, social conditions, occupational factors, or other conditions may affect the conduct of clinical research.</t>
  </si>
  <si>
    <t>Serum total antibodies, IgG antibodies, and neutralizing antibodies of SARS-CoV-2 one month after the last dose of vaccination (if the total antibodies against SARS-CoV-2 are positive, the positive conversion rate and antibody levels of IgG and neutralizing antibodies will be further tested);The positive conversion rate and antibody level of SARS-CoV-2 total antibody, IgA antibody, and neutralizing antibody in nasopharyngeal swabs (if the total anti- SARS-CoV-2 antibody is positive, the IgA antibody and neutralizing antibody will be further tested) one month after the last dose of vaccination;The specific cellular immune response level of SARS-CoV-2 spike protein in whole blood 14 days after the last dose of vaccination ;</t>
  </si>
  <si>
    <t>A randomized, double-blind, parallel, controlled trial for comparison of phosphoric chloroquine combined with standard therapy and standard therapy in mild/common patients with novel coronavirus pneumonia (COVID-19)</t>
  </si>
  <si>
    <t>http://www.chictr.org.cn/showproj.aspx?proj=49806</t>
  </si>
  <si>
    <t>Cancelled by the investigator                              A randomized, double-blind, parallel, controlled trial for comparison of phosphoric chloroquine combined with standard therapy and standard therapy in mild/common patients with novel coronavirus pneumonia (COV</t>
  </si>
  <si>
    <t>ChiCTR2000030031</t>
  </si>
  <si>
    <t>The Sixth Affiliated Hospital of Guangzhou Medical University (Qingyuan People's Hospital)</t>
  </si>
  <si>
    <t>Ying Deng</t>
  </si>
  <si>
    <t>22 Second Shuguang Road, Qingcheng District, Qingyuan, Guangdong, China</t>
  </si>
  <si>
    <t>surewin001@126.com</t>
  </si>
  <si>
    <t>+86 13500296796</t>
  </si>
  <si>
    <t>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</si>
  <si>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</si>
  <si>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</si>
  <si>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A double blind, placebo controlled, randomized clinical trial to evaluate the efficacy and safety of the Virulina√Ç¬Æ along with standard treatment as per hospital protocol for the treatment of novel coronavirus (COVID-19).</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</si>
  <si>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</si>
  <si>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http://www.ctri.nic.in/Clinicaltrials/pmaindet2.php?trialid=44144</t>
  </si>
  <si>
    <t>A clinical trial to know the effect of Virulina√Ç¬Æ along with standard treatment in covid 19 positive patients.</t>
  </si>
  <si>
    <t>CTRI/2020/06/025556</t>
  </si>
  <si>
    <t>Natural Solutions</t>
  </si>
  <si>
    <t>Dr Anil Sharma</t>
  </si>
  <si>
    <t>Natural solutions
Dept. of Internal medicine
Ayurvedic section
Anjani complex B 14 
Pereira Hill Road Off A K Road
Near Western Express Metro
Station Gate No 7
Andheri East Mumbai</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</si>
  <si>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</si>
  <si>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</si>
  <si>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</si>
  <si>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Interventional study to assess the efficacy of Ivermectin with standard of care treatment versus standard of care in patients of COVID-19 at R D Gardi Medical College, Ujjain, India</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</si>
  <si>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</si>
  <si>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http://www.ctri.nic.in/Clinicaltrials/pmaindet2.php?trialid=43728</t>
  </si>
  <si>
    <t>Study to efficacy of Ivermectin in patients of COVID-19</t>
  </si>
  <si>
    <t>CTRI/2020/05/025224</t>
  </si>
  <si>
    <t>3rd Floor, Department of Pediatrics
C R Gardi Hospital R D Gardi Medical College Agar Road, Surasa</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</si>
  <si>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</si>
  <si>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</si>
  <si>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Effect of Ivermectin on eradication of virus.  &lt;br/ &gt;&lt;br&gt;Test for virus at 1, 3 and 5 days from beginning of trial drug started for the patient in the hospital &lt;br/ &gt;&lt;br&gt;Timepoint: 3 months</t>
  </si>
  <si>
    <t>Study of Immunomodulation Using Naltrexone and Ketamine for COVID-19</t>
  </si>
  <si>
    <t>Drug: Naltrexone;Drug: Ketamine;Other: Placebo</t>
  </si>
  <si>
    <t>https://clinicaltrials.gov/show/NCT04365985</t>
  </si>
  <si>
    <t>NCT04365985</t>
  </si>
  <si>
    <t>COVID-19;Acute Respiratory Distress Syndrome;Severe Acute Respiratory Syndrome (SARS);Coronavirus Infections</t>
  </si>
  <si>
    <t>SINK COVID-19</t>
  </si>
  <si>
    <t>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t>
  </si>
  <si>
    <t>Progression of oxygenation needs</t>
  </si>
  <si>
    <t>A randomized, open-label, controlled and single-center trial to evaluate the efficacy and safety of anti-SARS-CoV-2 inactivated convalescent plasma in the treatment of novel coronavirus pneumonia (COVID-19) patient</t>
  </si>
  <si>
    <t>Experimental group:Conventional treatment and anti-SARS-CoV-2 virus inactivated plasma;Control group:Conventional treatment and Ordinary plasma;</t>
  </si>
  <si>
    <t>http://www.chictr.org.cn/showproj.aspx?proj=50290</t>
  </si>
  <si>
    <t>Cancelled by investigator           A randomized, open-label, controlled and single-center trial to evaluate the efficacy and safety of anti-SARS-CoV-2 inactivated convalescent plasma in the treatment of novel coronavirus pneumonia (COVID-19) patient</t>
  </si>
  <si>
    <t>ChiCTR2000030381</t>
  </si>
  <si>
    <t>First people's hospital of Jiangxi district,Wuhan</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</si>
  <si>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</si>
  <si>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</si>
  <si>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</si>
  <si>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</si>
  <si>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Clinical symptom improvement rate: improvement rate of clinical symptoms = number of cases with clinical symptom improvement /number of enrolling cases * 100%;</t>
  </si>
  <si>
    <t>A Randomized, Single-blind Study With a Parallel Control Group on the Efficacy and Safety of Bemiparin at Therapeutic Dose vs. Prophylactic Dose in Patients Hospitalized for COVID-19</t>
  </si>
  <si>
    <t>Drug: Bemiparin;Drug: Bemiparin</t>
  </si>
  <si>
    <t>https://clinicaltrials.gov/show/NCT04420299</t>
  </si>
  <si>
    <t>Clinical Trial on the Efficacy and Safety of Bemiparin in Patients Hospitalized Because of COVID-19</t>
  </si>
  <si>
    <t>NCT04420299</t>
  </si>
  <si>
    <t>Antonio Cubillo, MD;Antonio Cubillo, MD</t>
  </si>
  <si>
    <t>;secretaria@fundaci√≥nhm.com</t>
  </si>
  <si>
    <t>;+34 917567800</t>
  </si>
  <si>
    <t>Director;</t>
  </si>
  <si>
    <t>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t>
  </si>
  <si>
    <t>Proportion of patients that worsen</t>
  </si>
  <si>
    <t>Phase II Study of N-acetylcysteine in Severe or Critically Ill Patients With Refractory COVID-19 Infection</t>
  </si>
  <si>
    <t>Drug: N-acetylcysteine;Other: Peripheral Blood</t>
  </si>
  <si>
    <t>https://clinicaltrials.gov/show/NCT04374461</t>
  </si>
  <si>
    <t>A Study of N-acetylcysteine in Patients With COVID-19 Infection</t>
  </si>
  <si>
    <t>NCT04374461</t>
  </si>
  <si>
    <t>Santosha Vardhana, MD, PhD;Santosha Vardhana, MD, PhD;Santosha Vardhana, MD, PhD</t>
  </si>
  <si>
    <t>;vardhans@mskcc.org;</t>
  </si>
  <si>
    <t>;646-888-3285;646-888-3285</t>
  </si>
  <si>
    <t>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B:Requiring 2L or more of supplemental oxygen by nasal cannula or higher to_x000D_&lt;br&gt;             maintain SpO2 of 95%_x000D_&lt;br&gt;_x000D_&lt;br&gt;        Exclusion Criteria:_x000D_&lt;br&gt;_x000D_&lt;br&gt;        Arm B:_x000D_&lt;br&gt;_x000D_&lt;br&gt;          -  requiring mechanical ventilation or admission to an intensive care unit at MSK (M11)_x000D_&lt;br&gt;</t>
  </si>
  <si>
    <t>Arm A: number of patients who are successfully extubated and/or transferred out of critical care due to clinical improvement;Arm B: number of patients who are discharged from the hospital due to clinical improvement</t>
  </si>
  <si>
    <t>PERUCONPLASMA: RANDOMIZED CLINICAL TRIAL TO EVALUATE SAFETY AND EFFICACY OF THE USE OF CONVALESCENT PLASMA IN HOSPITALIZED PATIENTS WITH COVID-19</t>
  </si>
  <si>
    <t>Group name:Experimental&lt;br&gt;group Type of group;1 N¬∞ of participants:49 Intervention(s) description:1 to 2 units of 200 ml to 250 ml of&lt;br&gt;COVID-19 convalescent from&lt;br&gt;recovered COVID-19 patients&lt;br&gt;Group name:Control&lt;br&gt;group Type of group;2 N¬∞ of participants:49 Intervention(s) description:Local standard of care&lt;br&gt;</t>
  </si>
  <si>
    <t>https://www.ins.gob.pe/ensayosclinicos/rpec/recuperarECPBNuevoEN.asp?numec=016-20</t>
  </si>
  <si>
    <t>PERUCONPLASMA: EVALUATING THE USE OF CONVALESCENT PLASMA AS MANAGEMENT OF COVID-19</t>
  </si>
  <si>
    <t>PER-016-20</t>
  </si>
  <si>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</si>
  <si>
    <t>Inclusion criteria: &amp;#1048576; 18 years old or older _x000D_&lt;br&gt;&amp;#1048576; Hospitalized patient with COVID-19 disease, confirmed by a molecular test or a serologic test, along with a typical COVID-19 clinical presentation. _x000D_&lt;br&gt;&amp;#1048576; Severe or critical disease caused by COVID-19 _x000D_&lt;br&gt;Severe disease is defined as 2 or more of the following criteria: _x000D_&lt;br&gt;‚Ä¢ Respiratory frequency &gt;22 _x000D_&lt;br&gt;‚Ä¢ O2 saturation &amp;#8804;93% _x000D_&lt;br&gt;‚Ä¢ PaO2 &lt;60mmHg, PaCO2 &gt;50mmHg o_x000D_&lt;br&gt;‚Ä¢ PaO2/FiO2 &lt;300 Or _x000D_&lt;br&gt;Critical disease with one or more o the following criteria: _x000D_&lt;br&gt;‚Ä¢ Respiratory insufficiency with requirement of mechanical ventilation within the last 72hours _x000D_&lt;br&gt;‚Ä¢ Shock_x000D_&lt;br&gt;&amp;#1048576; Inform consent signed by patient or direct family member</t>
  </si>
  <si>
    <t>Exclusion criteria: &amp;#1048576; Contraindication for transfusion (history of TRALI or TACO, history of anaphylaxis to blood components _x000D_&lt;br&gt;&amp;#1048576; Multiorgan failure, defined by a SOFA score of &gt;5 _x000D_&lt;br&gt;&amp;#1048576; Hemodinamically unstable, with PA&lt;60 mmH, refractory to the use of vasopressors &amp;#1048576; Uncontroled concomitant infection _x000D_&lt;br&gt;&amp;#1048576; Disseminated intravascular coagulation _x000D_&lt;br&gt;&amp;#1048576; Miocardial infarction _x000D_&lt;br&gt;&amp;#1048576; Acute coronary disease _x000D_&lt;br&gt;&amp;#1048576; Patient on dialysis _x000D_&lt;br&gt;&amp;#1048576; Intracranieal bleeding active within last 7 days.</t>
  </si>
  <si>
    <t>Outcome name:rate of development of serious adverse events&lt;br&gt;Measure:Serious adverse events related to transfusion of convalescent plasma&lt;br&gt;Timepoints:6 months</t>
  </si>
  <si>
    <t>Pilot, open-label, monocentric study evaluating safety and clinical effect of application of NORMOSANG¬Æ in patients with COVID-19 disease</t>
  </si>
  <si>
    <t>&lt;br&gt;Trade Name: NORMOSANG&lt;br&gt;Product Name: Normosang&lt;br&gt;Pharmaceutical Form: Concentrate for concentrate for solution for infusion&lt;br&gt;&lt;br&gt;</t>
  </si>
  <si>
    <t>https://www.clinicaltrialsregister.eu/ctr-search/search?query=eudract_number:2020-004682-39</t>
  </si>
  <si>
    <t>EUCTR2020-004682-39-CZ</t>
  </si>
  <si>
    <t>Inclusion criteria: &lt;br&gt;‚Ä¢ Women or men aged 18 to 65 years;_x000D_&lt;br&gt;‚Ä¢ Laboratory-proven COVID-19 disease (SARS-CoV-2 proven PCR) from upper airway swabs_x000D_&lt;br&gt;‚Ä¢ Diseases with moderate clinical manifestations requiring hospitalization (eg fever, SpO2 = 93% presence of respiratory symptoms - eg cough, dyspnea and / or X-ray infiltrate findings), as assessed by the treating physician;_x000D_&lt;br&gt;‚Ä¢ Women of childbearing potential who may become pregnant must have a negative urine or blood pregnancy test at the initial visit and use an acceptable method of contraception for the duration of the study;_x000D_&lt;br&gt;(Acceptable methods of contraception include: barrier spermicide, oral, transdermal, injectable or implantable contraception, intrauterine device, abstinence, and surgical sterilization of the partner)_x000D_&lt;br&gt;Women who cannot become pregnant: after hysterectomy, bilateral oophorectomy, bilateral tubal ligation, are after menopause for at least 12 months or with proven infertility for any reason;_x000D_&lt;br&gt;‚Ä¢ The patient's ability to cooperate and sign the informed consent form&lt;br&gt;Are the trial subjects under 18? no&lt;br&gt;Number of subjects for this age range: &lt;br&gt;F.1.2 Adults (18-64 years) yes&lt;br&gt;F.1.2.1 Number of subjects for this age range 8&lt;br&gt;F.1.3 Elderly (&gt;=65 years) yes&lt;br&gt;F.1.3.1 Number of subjects for this age range 8&lt;br&gt;</t>
  </si>
  <si>
    <t>Exclusion criteria: &lt;br&gt;‚Ä¢ Need for pulmonary ventilation at study entry;_x000D_&lt;br&gt;‚Ä¢ Known hypersensitivity to the active substance;_x000D_&lt;br&gt;‚Ä¢ Pregnancy and breast-feeding;_x000D_&lt;br&gt;‚Ä¢ Value of Fe2 +, ferritin, Hb, HCT (all above ULN);_x000D_&lt;br&gt;‚Ä¢ Patients with ongoing uncontrolled cardiac, metabolic, endocrinological, hepatic, renal, neurological or psychiatric illnesses in whom participation in a clinical trial could pose an additional risk at the discretion of the study physician&lt;br&gt;</t>
  </si>
  <si>
    <t>Main Objective: to verify safety and the potential of a registered drug in the fight against a highly contagious pandemic disease;Secondary Objective: - monitoring the frequency of worsening of patients into severe disease with the need for supportive lung ventilation;&lt;br&gt;-monitoring of time to normalization of immunological parameters;&lt;br&gt;-monitoring of time to normalization of body temperature, CRP, leukocyte count;&lt;br&gt;-monitoring of the hospital lenght;&lt;br&gt;- monitoring the rate of virus elimination from HCD secretions;&lt;br&gt;-monitoring of the occurrence of adverse events;Primary end point(s): confirmation of safety of the drug &lt;br&gt;;Timepoint(s) of evaluation of this end point: within 28 days after drug administration</t>
  </si>
  <si>
    <t>PRAETORIAN-COVID: A Double-blind, Placebo-controlled Randomized Clinical Trial With Valsartan for PRevention of Acute rEspiraTORy dIstress Syndrome in hospitAlized patieNts With SARS-COV-2 (COVID-19) Infection Disease</t>
  </si>
  <si>
    <t>Drug: Valsartan (Diovan);Drug: Placebo oral tablet</t>
  </si>
  <si>
    <t>https://clinicaltrials.gov/show/NCT04335786</t>
  </si>
  <si>
    <t>Valsartan for Prevention of Acute Respiratory Distress Syndrome in Hospitalized Patients With SARS-COV-2 (COVID-19) Infection Disease</t>
  </si>
  <si>
    <t>NCT04335786</t>
  </si>
  <si>
    <t>Acute Respiratory Distress Syndrome;SARS-CoV-2;COVID;COVID-19;Severe Acute Respiratory Syndrome</t>
  </si>
  <si>
    <t>Niels van Royen, MD PhD;Roland RJ van Kimmenade, MD PhD</t>
  </si>
  <si>
    <t>;Roland.vanKimmenade@radboudumc.nl</t>
  </si>
  <si>
    <t>;+31243616785</t>
  </si>
  <si>
    <t>Radboud University;</t>
  </si>
  <si>
    <t>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t>
  </si>
  <si>
    <t>first occurrence of intensive care unit admission, mechanical ventilation or death</t>
  </si>
  <si>
    <t>Phase 2, Randomized, Double-blind, Placebo-controlled Study to Evaluate the Safety and Antiviral Activity of BLD-2660 in Hospitalized Subjects With Recently Diagnosed COVID-19 Compared to Standard of Care Treatment</t>
  </si>
  <si>
    <t>Drug: BLD-2660</t>
  </si>
  <si>
    <t>https://clinicaltrials.gov/show/NCT04334460</t>
  </si>
  <si>
    <t>Safety and Antiviral Activity of BLD-2660 in COVID-19 Hospitalized Subjects</t>
  </si>
  <si>
    <t>NCT04334460</t>
  </si>
  <si>
    <t>Blade Therapeutics</t>
  </si>
  <si>
    <t>Sars-CoV-2;Covid19</t>
  </si>
  <si>
    <t>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t>
  </si>
  <si>
    <t>Time to recovery;Change in oxygenation</t>
  </si>
  <si>
    <t>Cellular Immune Profile Changes in Individuals With Active or Past COVID-19 Infection</t>
  </si>
  <si>
    <t>Other: Leukapheresis</t>
  </si>
  <si>
    <t>https://clinicaltrials.gov/show/NCT04470999</t>
  </si>
  <si>
    <t>Changes in Cellular Immune Profile During COVID-19 Infection</t>
  </si>
  <si>
    <t>NCT04470999</t>
  </si>
  <si>
    <t>Serhat Gumrukcu, MD PhD</t>
  </si>
  <si>
    <t>Covid19;SARS-CoV-2</t>
  </si>
  <si>
    <t>Serhat Gumrukcu, MD PhD;Gregory T Howell, BA Psy;Kristen Terry</t>
  </si>
  <si>
    <t>;greg@seraphmed.com;kristen@seraphmed.com</t>
  </si>
  <si>
    <t>;424-274-3211;424-274-3211</t>
  </si>
  <si>
    <t>Seraph Research Institute;</t>
  </si>
  <si>
    <t>_x000D_&lt;br&gt;        Inclusion Criteria:_x000D_&lt;br&gt;_x000D_&lt;br&gt;          -  Male of female aged 18-60_x000D_&lt;br&gt;_x000D_&lt;br&gt;          -  Documented current or past (max 3 months prior) diagnosis of COVID19_x000D_&lt;br&gt;_x000D_&lt;br&gt;          -  Participants who has not participated in a cell or gene therapy trial for COVID19_x000D_&lt;br&gt;_x000D_&lt;br&gt;        Exclusion Criteria:_x000D_&lt;br&gt;_x000D_&lt;br&gt;          -  Uncontrolled SARS symptoms_x000D_&lt;br&gt;_x000D_&lt;br&gt;          -  Oxygen saturation (Pulse Ox) &lt; 90%_x000D_&lt;br&gt;_x000D_&lt;br&gt;          -  Uncontrolled diabetes_x000D_&lt;br&gt;_x000D_&lt;br&gt;          -  Uncontrolled hypertension_x000D_&lt;br&gt;_x000D_&lt;br&gt;          -  Active DIC, bleeding or coagulopathy which cannot be corrected with minimal_x000D_&lt;br&gt;             intervention_x000D_&lt;br&gt;_x000D_&lt;br&gt;          -  Symptomatic, uncontrolled or severe intercurrent illness that would compromise the_x000D_&lt;br&gt;             ability to tolerate blood collection or leukapheresis procedure_x000D_&lt;br&gt;_x000D_&lt;br&gt;          -  Systemic chemotherapy less than or equal to 2 weeks (6 weeks for clofarabine or_x000D_&lt;br&gt;             nitrosoureas) or radiation therapy less than or equal to 3 weeks prior to_x000D_&lt;br&gt;             leukapheresis_x000D_&lt;br&gt;_x000D_&lt;br&gt;          -  Pregnant or nursing (lactating) women, where pregnancy is defined as the state of a_x000D_&lt;br&gt;             female after conception and until the termination of gestation, confirmed by a_x000D_&lt;br&gt;             positive hCG laboratory test at screening_x000D_&lt;br&gt;_x000D_&lt;br&gt;          -  Any patient that in the opinion of the investigator is not medically stable to undergo_x000D_&lt;br&gt;             the leukapheresis procedure or will not comply with the visit schedules or procedures_x000D_&lt;br&gt;</t>
  </si>
  <si>
    <t>Cellular immune system profiling</t>
  </si>
  <si>
    <t>Low Dose Whole Lung Radiotherapy for Older Patients With Coronavirus 19 Disease (COVID-19) Pneumonitis: Practical Protocol by the International Geriatric Radiotherapy Group</t>
  </si>
  <si>
    <t>Radiation: Low dose whole lung radiotherapy for older patients with COVID-19 pneumonitis</t>
  </si>
  <si>
    <t>https://clinicaltrials.gov/show/NCT04493294</t>
  </si>
  <si>
    <t>Low Dose Whole Lung Radiotherapy for Older Patients With COVID-19 Pneumonitis</t>
  </si>
  <si>
    <t>NCT04493294</t>
  </si>
  <si>
    <t>International Geriatric Radiotherapy Group</t>
  </si>
  <si>
    <t>COVID-19 Pneumonitis</t>
  </si>
  <si>
    <t>Brigitta G Baumert, M.D.Ph.D;Nam p Nguyen, MD</t>
  </si>
  <si>
    <t>;namphong.nguyen@yahoo.com</t>
  </si>
  <si>
    <t>;202-865-1421</t>
  </si>
  <si>
    <t>Institute of Radiation Oncology, Cantonal hospital Graubuenden, Chur, Switzerland;</t>
  </si>
  <si>
    <t>_x000D_&lt;br&gt;        Inclusion Criteria:_x000D_&lt;br&gt;_x000D_&lt;br&gt;          -  65 years-old or older patients with proven COVID-19 pneumonitis who may or may not_x000D_&lt;br&gt;             require oxygen_x000D_&lt;br&gt;_x000D_&lt;br&gt;        Exclusion Criteria:_x000D_&lt;br&gt;_x000D_&lt;br&gt;          -  Patients with pneumonia who do not have a diagnosis of COVID-19 infection, patients_x000D_&lt;br&gt;             with COVID-19 pneumonitis who require artificial ventilation or hemodynamically_x000D_&lt;br&gt;             unstable to undergo radiotherapy or consent cannot be obtained either through the_x000D_&lt;br&gt;             patient or power of attorney or patients already enrolled in another clinical trial_x000D_&lt;br&gt;</t>
  </si>
  <si>
    <t>Safe Return to Regular Clinical Operation After COVID-19 Pandemic; (Oncology Center, Prospective Cohort)</t>
  </si>
  <si>
    <t>Diagnostic Test: molecular testing for virus RNA using RT-PCR</t>
  </si>
  <si>
    <t>https://clinicaltrials.gov/show/NCT04377802</t>
  </si>
  <si>
    <t>Safe Return to Regular Clinical Operation After COVID-19 Pandemic</t>
  </si>
  <si>
    <t>NCT04377802</t>
  </si>
  <si>
    <t>Hani Al Hashmi, MD</t>
  </si>
  <si>
    <t>hashmih@yahoo.com</t>
  </si>
  <si>
    <t>_x000D_&lt;br&gt;        Inclusion Criteria:_x000D_&lt;br&gt;_x000D_&lt;br&gt;          -  all Health care provider at KFSH D_x000D_&lt;br&gt;_x000D_&lt;br&gt;        Exclusion Criteria:_x000D_&lt;br&gt;_x000D_&lt;br&gt;          -  NA_x000D_&lt;br&gt;</t>
  </si>
  <si>
    <t>Health care provider safe return to work</t>
  </si>
  <si>
    <t>A randomized controlled trial for the efficacy and safety of Baloxavir Marboxil, Favipiravir tablets in novel coronavirus pneumonia (COVID-19) patients who are still positive on virus detection under the current antiviral therapy</t>
  </si>
  <si>
    <t>Experimental group 1:current antiviral treatment+Baloxavir Marboxil  tablets;Experimental group 2:current antiviral treatment+fabiravir tablets;Control group:current antiviral treatment;</t>
  </si>
  <si>
    <t>http://www.chictr.org.cn/showproj.aspx?proj=49013</t>
  </si>
  <si>
    <t>ChiCTR2000029544</t>
  </si>
  <si>
    <t>Experimental group 1:10;Experimental group 2:10;Control group:10;</t>
  </si>
  <si>
    <t>The First Hospital Affiliated to Zhejiang University's Medical School</t>
  </si>
  <si>
    <t>Qiu Yunqing</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</si>
  <si>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</si>
  <si>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</si>
  <si>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Time to viral negativity by RT-PCR;Time to clinical improvement;</t>
  </si>
  <si>
    <t>A Phase 2, Randomized, Double Blind, Placebo Controlled Study to Evaluate the Efficacy and Safety of Leronlimab for Mild to Moderate Coronavirus Disease 2019 (COVID-19)</t>
  </si>
  <si>
    <t>https://clinicaltrials.gov/show/NCT04343651</t>
  </si>
  <si>
    <t>Study to Evaluate the Efficacy and Safety of Leronlimab for Mild to Moderate COVID-19</t>
  </si>
  <si>
    <t>NCT04343651</t>
  </si>
  <si>
    <t>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t>
  </si>
  <si>
    <t>Clinical Improvement as assessed by change in total symptom score (for fever, myalgia, dyspnea and cough)</t>
  </si>
  <si>
    <t>Investigating the effect of curcumin-piperine supplementation  in accelerating the recovery period of patients with covid-19</t>
  </si>
  <si>
    <t>Intervention 1: Intervention group:  patients are given 3  curcumin capsules(500mg) daily after three meals. Intervention 2: Control group: Take 3 placebo (500 mg of lactose) daily for 3 weeks for 2 weeks.</t>
  </si>
  <si>
    <t>http://en.irct.ir/trial/48275</t>
  </si>
  <si>
    <t>Evaluation of the effect of curcumin in improving patients with covid -19</t>
  </si>
  <si>
    <t>IRCT20200514047445N1</t>
  </si>
  <si>
    <t>Randomization: Randomized, Blinding: Double blinded, Placebo: Used, Assignment: Parallel, Purpose: Supportive, Randomization description: Random Allocation software was used to randomize the sample into two treatment and placebo groups. Output of mentioned software includes a table that shows the number of each patient is located in each group (intervention or placebo), Blinding description: Patients and researchers are unaware of the type of medication given to the patient. Drugs in similar capsules stored in packages with A and B marks are given to patients by a neutral person (an out-of-study person).</t>
  </si>
  <si>
    <t>covid-19. &lt;br&gt;virus not identified;U07.2</t>
  </si>
  <si>
    <t>Majid Teremmahi Ardestani</t>
  </si>
  <si>
    <t>Immam Khomeini Ave- Sout Resalat blvd</t>
  </si>
  <si>
    <t>majidardestani50@gmail.com</t>
  </si>
  <si>
    <t>+98 76 3366 6367</t>
  </si>
  <si>
    <t>Inclusion criteria: Satisfaction to participate in the study       &lt;br&gt;Aged 18-70 years&lt;br&gt;Real Time PCR or CT-SCAN positive test</t>
  </si>
  <si>
    <t>Exclusion criteria: Bile problem&lt;br&gt;Curcumin allergy problems&lt;br&gt;Cardiovascular diseases&lt;br&gt;Use of anticoagulants</t>
  </si>
  <si>
    <t>Lung CT-SCAN. Timepoint: First admission and one week after admission. Method of measurement: CT-SCAN IMAGING.;Duration of hospitalization. Timepoint: Patient discharge time or death. Method of measurement: patient medical records.;Complete blood count. Timepoint: First admission and one week after admission. Method of measurement: cell counter.;C-Reactive protein. Timepoint: First admission and one week after admission. Method of measurement: Agglutination method.;LDH. Timepoint: First admission and one week after admission. Method of measurement: Spectrophotometric assay.;Erythrocyte sedimentation rate. Timepoint: First admission and one week after admission. Method of measurement: sediment analyzer.;Prothrombine time. Timepoint: First admission and one week after admission. Method of measurement: coagulometer.;Partial thromboplastine time. Timepoint: First admission and one week after admission. Method of measurement: coagulometer.;D-Dimer test. Timepoint: First admission and one week after admission. Method of measurement: nephlometery.</t>
  </si>
  <si>
    <t>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</si>
  <si>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</si>
  <si>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https://www.clinicaltrialsregister.eu/ctr-search/search?query=eudract_number:2020-001696-32</t>
  </si>
  <si>
    <t>Efficacy and safety study of IVIG in hospitalized subjects with COVID-19</t>
  </si>
  <si>
    <t>EUCTR2020-001696-32-ES</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</si>
  <si>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</si>
  <si>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</si>
  <si>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</si>
  <si>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</si>
  <si>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</si>
  <si>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The effect of surfactant on clinical outcome of patients with COVID-19 under mechanical ventilation</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</si>
  <si>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</si>
  <si>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http://en.irct.ir/trial/46983</t>
  </si>
  <si>
    <t>The effect of surfactant on clinical outcome of patients with COVID-19</t>
  </si>
  <si>
    <t>IRCT20091201002804N12</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</si>
  <si>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</si>
  <si>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Mortality of Patients from COVID-19. &lt;br&gt;COVID-19;U07.1</t>
  </si>
  <si>
    <t>99 years</t>
  </si>
  <si>
    <t>Ali Dabbagh</t>
  </si>
  <si>
    <t>Sa'adat Abad</t>
  </si>
  <si>
    <t>alidabbagh@yahoo.com</t>
  </si>
  <si>
    <t>+98 21 2387 2202</t>
  </si>
  <si>
    <t>Inclusion criteria: &lt;br&gt;                if the patient is intubated and under mechanical ventilation with SpO2&lt;85%&lt;br&gt;                If the patient has confirmed COVID-19&lt;br&gt;</t>
  </si>
  <si>
    <t>Exclusion criteria: &lt;br&gt;                Coexisting underlying pulmonary disease except for COVID-19&lt;br&gt;                Underlying congenital hear disease&lt;br&gt;</t>
  </si>
  <si>
    <t>Time for mechanical ventilation. Timepoint: throughout the study, the time that patient has stayed under mechanical ventilation. Method of measurement: clinical records.</t>
  </si>
  <si>
    <t>A phase 3, randomized, open-labeled, multi-center study comparing clinical efficacy and safety of intravenous sarilumab plus standard of care compared to standard of care, in the treatment of patients with severe COVID-19 pneumonia - ESCAPE</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</si>
  <si>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</si>
  <si>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https://www.clinicaltrialsregister.eu/ctr-search/search?query=eudract_number:2020-001390-76</t>
  </si>
  <si>
    <t>A phase 3, randomized, open-labeled, multi-center study comparing clinical efficacy and safety of intravenous sarilumab plus standard of care compared to standard of care, in the treatment of patients with severe COVID-19 pneumonia .</t>
  </si>
  <si>
    <t>EUCTR2020-001390-76-IT</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</si>
  <si>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</si>
  <si>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Covid-19 coronavirus infection &lt;br&gt;MedDRA version: 20.1
Level: HLT
Classification code 10047468
Term: Viral lower respiratory tract infections
System Organ Class: 100000004855
;Therapeutic area: Diseases [C] - Virus Diseases [C02]</t>
  </si>
  <si>
    <t>Immunodeficienze virali</t>
  </si>
  <si>
    <t>Via Portuense 292</t>
  </si>
  <si>
    <t>immunodeficienzevirali@inmi.it</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</si>
  <si>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</si>
  <si>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</si>
  <si>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Main Objective: To evaluate the efficacy of sarilumab, combined with standard of care, in patients affected by severe COVID-19 pneumonia.;Timepoint(s) of evaluation of this end point: Every visit;Primary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t>
  </si>
  <si>
    <t>Hydroxychloroquine/Azithromycin/Zinc Combination and Hydroxychloroquine/Lopinavir/Ritonavir/Azithromycin/Zinc combination versus the standard of care in The Treatment of Hospitalized COVID-19 Patients</t>
  </si>
  <si>
    <t>;Hydroxychloroquine combination arm;Lopinivir retonivir based;Standard care</t>
  </si>
  <si>
    <t>https://pactr.samrc.ac.za/TrialDisplay.aspx?TrialID=12147</t>
  </si>
  <si>
    <t>Efficay of two hydroxychloroquine based drug combination regimens in comparison to standard of care  in The Treatment of Hospitalized COVID-19 Patients</t>
  </si>
  <si>
    <t>PACTR202010519682638</t>
  </si>
  <si>
    <t>Parallel: different groups receive different interventions at same time during study,Randomised,Simple randomization using a randomization table from a statistics book,Sealed opaque envelopes</t>
  </si>
  <si>
    <t>National Institute for Pharmaceutical Research and Development NIPRD</t>
  </si>
  <si>
    <t>Olobayo</t>
  </si>
  <si>
    <t>Kunle</t>
  </si>
  <si>
    <t>NIPRD Street Idu Industrial estate</t>
  </si>
  <si>
    <t>kunleoo@hotmail.com</t>
  </si>
  <si>
    <t>Research Professor National Institute for Pharmaceutical Research and Development</t>
  </si>
  <si>
    <t>Inclusion criteria: . Hospitalized patients with PCR- documented SARS-CoV-2 RNA from throat /nasopharyngeal swab, samples _x000D_&lt;br&gt;2. Aged between 18-80 years old_x000D_&lt;br&gt;3. the weight is more than 30kg, and there is no limit for men and women_x000D_&lt;br&gt;4.  Patients who meet the following conditions: creatinine = 110 umol / L, creatinine clearance rate (EGFR) = 60 ml / min / 1.73m2,_x000D_&lt;br&gt;5. AST and ALT = 5 √ó ULN_x000D_&lt;br&gt;6. TBIL = 2 √ó ULN; _x000D_&lt;br&gt;7. Patients who are able to fully understand the purpose, nature, method of the study and the possible reactions to the study drugs, voluntarily participate in the study and sign the informed consent_x000D_&lt;br&gt;8. Not having severe acute respiratory syndrome (SARS)_x000D_&lt;br&gt;9. Patients not using mechanical ventilation or supplemental oxygen, with peripheral oxygen saturation &gt;94% in room air, and having a respiratory rate below 24 incursions per minute._x000D_&lt;br&gt;6. A Normal ECG Baseline result which remains same throughout the study.</t>
  </si>
  <si>
    <t>Exclusion criteria: 1.Hypersensitivity reaction to chloroquine, 4-aminoquinolines or azithromycin and ivermectin_x000D_&lt;br&gt;2.Shortness of breath in resting position_x000D_&lt;br&gt;3. Known prolonged QT syndrome_x000D_&lt;br&gt;4. Active or clinically significant cardiac disease including congestive heart failure._x000D_&lt;br&gt;5.  History or current evidence of clinically significant cardiac arrhythmia, atrial fibrillation or paroxysmal supraventricular tachycardia_x000D_&lt;br&gt;6. Use of concomitant medications that prolong the QT/QTc interval_x000D_&lt;br&gt;7. Elevated levels of troponin I, Creatinine kinase MB, and Myoglobin_x000D_&lt;br&gt;8. Known glucose-6-phosphate dehydrogenase (G6PD) deficiency_x000D_&lt;br&gt;9. Already receiving chloroquine or azithromycin_x000D_&lt;br&gt;10. Patients with other viral pneumonia_x000D_&lt;br&gt;11. Patients who have received organ transplantation or surgery planning in the past 6 months_x000D_&lt;br&gt;12. Patients who can't take food or drugs due to coma or intestinal obstruction_x000D_&lt;br&gt;13. Patients who have severe underlying diseases that affect survival including uncontrolled malignant tumor with multiple metastases that cannot be resected, blood diseases, dyscrasia, active bleeding and severe malnutrition_x000D_&lt;br&gt;14. Patients that are pregnant or lactating_x000D_&lt;br&gt;15. Patients (including male Patients) having a pregnancy plan (including plans for sperm donation or egg donation)_x000D_&lt;br&gt;16. Patients that may fail to take effective contraceptive measures within the next 6 months_x000D_&lt;br&gt;17. Patients with allergies to macrolides and chloroquine tablets_x000D_&lt;br&gt;18. Patients with contraindications to the test drugs._x000D_&lt;br&gt;19. Patients who are using drugs that interact with the test drugs._x000D_&lt;br&gt;20. Patients using drugs associated with severe and/or life-threatening events [with a narrow therapeutic index]_x000D_&lt;br&gt;21. Patients with cirrhosis or pancreatitis_x000D_&lt;br&gt;22. Patients with Creatinine  QUOTE   &gt;110 umol/l_x000D_&lt;br&gt;23.  Patients with decreased liver function _x000D_&lt;br&gt;24. Patients who in the opinion of the investigators after assessing all relevant parameters are unsuitable for the study._x000D_&lt;br&gt;_x000D_&lt;br&gt;</t>
  </si>
  <si>
    <t>The rate of virus inhibition [Time¬†Frame:¬†Day 0, 4, 7, 14 and 21]&lt;br&gt;Novel coronaviral nucleic acid is measured in nose / throat swab at each time point.&lt;br&gt;Time (days) from randomization to recovery defined as&lt;br&gt;Absence of symptoms of greater than mild severity for 24 hours &lt;br&gt;Not requiring supplemental oxygen beyond pre-COVID baseline&lt;br&gt;&lt;br&gt;</t>
  </si>
  <si>
    <t>Http//:info@niprd.gov.ng</t>
  </si>
  <si>
    <t>A Non-randomized, Open-label, Non-controlled Phase I/II Study to Assess Safety and Immunogenicity of Two Doses of Intramuscular AG0301-COVID19 (1mg/2mg) in Healthy Adults</t>
  </si>
  <si>
    <t>Biological: AG0301-COVID19;Biological: AG0301-COVID19</t>
  </si>
  <si>
    <t>https://clinicaltrials.gov/show/NCT04463472</t>
  </si>
  <si>
    <t>Study of COVID-19 DNA Vaccine (AG0301-COVID19)</t>
  </si>
  <si>
    <t>NCT04463472</t>
  </si>
  <si>
    <t>Incidence of Treatment-Emergent Adverse Events [Safety and Tolerability];Immunogenicity</t>
  </si>
  <si>
    <t>A prospective, multicenter, open-label, randomized, parallel-controlled trial for probiotics to evaluate efficacy and safety in patients infected with 2019 novel coronavirus pneumonia (COVID-19)</t>
  </si>
  <si>
    <t>Experimental group:atic treatment medicines;Control group:Symptomatic treatment medicines;</t>
  </si>
  <si>
    <t>http://www.chictr.org.cn/showproj.aspx?proj=49321</t>
  </si>
  <si>
    <t>ChiCTR2000029974</t>
  </si>
  <si>
    <t>Qingdao East Sea Pharmaceutical Co., Ltd.</t>
  </si>
  <si>
    <t>Dong Liang</t>
  </si>
  <si>
    <t>1377 Jiao-Zhou-Wan Road West, Yinzhou Street, Huangdao District, Qingdao, Shandong, China</t>
  </si>
  <si>
    <t>dl5506@126.com</t>
  </si>
  <si>
    <t>+86 18560082787</t>
  </si>
  <si>
    <t>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t>
  </si>
  <si>
    <t>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t>
  </si>
  <si>
    <t>Time to Clinical recovery;Butyrate in feces;</t>
  </si>
  <si>
    <t>A Randomized, Open-Label, Multi-Centre Clinical Trial Evaluating and Comparing the Safety and Efficiency of ASC09/Ritonavir and Lopinavir/Ritonavir for Confirmed Cases of Novel Coronavirus Pneumonia (COVID-19)</t>
  </si>
  <si>
    <t>Experimental group:Conventional standardized treatment and ASC09/Ritonavir;Control group:Conventional standardized treatment and Lopinavir/Ritonavir;</t>
  </si>
  <si>
    <t>http://www.chictr.org.cn/showproj.aspx?proj=49075</t>
  </si>
  <si>
    <t>ChiCTR2000029603</t>
  </si>
  <si>
    <t>Experimental group:80;Control group:80;</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</si>
  <si>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</si>
  <si>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</si>
  <si>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The incidence of composite adverse outcome within 14 days after admission: Defined as (one of them) SPO2&lt;= 93% without oxygen supplementation, PaO2/FiO2 &lt;= 300mmHg or RR &lt;=30 breaths per minute.;</t>
  </si>
  <si>
    <t>Would Cardiorespiratory Exercise and Chinese Herbal Medicine Facilitate Rehabilitation From Pulmonary Fibrosis Among Post-discharge Patients With COVID-19? Clinical Efficacy and Mechanisms</t>
  </si>
  <si>
    <t>Other: Cardiorespiratory Exercise;Other: Modified Bai He Gu Jin Tang</t>
  </si>
  <si>
    <t>https://clinicaltrials.gov/show/NCT04572360</t>
  </si>
  <si>
    <t>Cardiorespiratory Exercise &amp; Chinese Medicine for Rehabilitation of Discharged Coronavirus Disease (COVID-19) Patients</t>
  </si>
  <si>
    <t>NCT04572360</t>
  </si>
  <si>
    <t>Hong Kong Baptist University</t>
  </si>
  <si>
    <t>Covid19Reh</t>
  </si>
  <si>
    <t>Julien Baker, Ph.D, D.Sc;Linda Zhong;Linda Zhong, MD,PhD</t>
  </si>
  <si>
    <t>;ldzhong0305@gmail.com;ldzhong0305@gmail.com</t>
  </si>
  <si>
    <t>;852-34116523;34116523</t>
  </si>
  <si>
    <t>Department of Sport, Physical Education and Health, Hong Kong Baptist University;</t>
  </si>
  <si>
    <t>_x000D_&lt;br&gt;        Inclusion Criteria:_x000D_&lt;br&gt;_x000D_&lt;br&gt;          1. aged 18 years and above;_x000D_&lt;br&gt;_x000D_&lt;br&gt;          2. a percentage of predicted forced vital capacity (FVC) &lt;90%, and/or a percentage of_x000D_&lt;br&gt;             predicted carbon monoxide diffusing capacity &lt; 90% (King 2014);_x000D_&lt;br&gt;_x000D_&lt;br&gt;          3. able to communicate in Cantonese._x000D_&lt;br&gt;_x000D_&lt;br&gt;        Exclusion Criteria:_x000D_&lt;br&gt;_x000D_&lt;br&gt;          1. having acute exacerbations in the 12-week preceding recruitment patients;_x000D_&lt;br&gt;_x000D_&lt;br&gt;          2. having any contraindications for exercise (e.g., physical disability, uncontrolled_x000D_&lt;br&gt;             mental disorders, unstable heart disease, unable to perform muscle strength tests)_x000D_&lt;br&gt;_x000D_&lt;br&gt;          3. Female - Pregnant or plan to become pregnant in the next 1 year_x000D_&lt;br&gt;_x000D_&lt;br&gt;          4. Unable to communicate in Cantonese or Mandarin_x000D_&lt;br&gt;_x000D_&lt;br&gt;          5. Currently participating in other similar rehabilitation programs or research_x000D_&lt;br&gt;</t>
  </si>
  <si>
    <t>Six-Minute Walk Test (6MWT) in Cardiorespiratory Fitness Test;Blood Pressure;Heart Rate;Peripheral oxygen saturation (SpO2);Borg Dyspnea Scale;Body composition - Segmental Muscle Mass;Body composition - Body Mass Index (BMI);Body composition - Anatomical Circumferences;FVC (L) in Lung function Test using Spirometry;FEV1 (L) in Lung function Test using Spirometry;MVV (L/min) in Lung function Test using Spirometry;Fractional exhaled Nitric Oxide (FeNO);Diffusing capacity of the lungs for carbon monoxide (DLCO);Cardiopulmonary Exercise Test (CPET) - Work Rate(WR);Cardiopulmonary Exercise Test (CPET) - Breath by Breath Measurements of Minute ventilation (VE);Cardiopulmonary Exercise Test (CPET) - CO2 output (VCO2);Cardiopulmonary Exercise Test (CPET) - O2 uptake (VO2);Change in Chinese Medicine (CM) Diagnostic Pattern &amp; Clinical Characteristics using CM Syndrome Differentiation Assessment;Change in Body Constitution Scores using Body Constitution Questionnaires Assessment</t>
  </si>
  <si>
    <t>Mesenchymal Stromal Cells for the Treatment of Moderate to Severe COVID-19 Acute Respiratory Distress Syndrome</t>
  </si>
  <si>
    <t>Biological: Remestemcel-L;Drug: Placebo</t>
  </si>
  <si>
    <t>https://clinicaltrials.gov/show/NCT04371393</t>
  </si>
  <si>
    <t>MSCs in COVID-19 ARDS</t>
  </si>
  <si>
    <t>NCT04371393</t>
  </si>
  <si>
    <t>Mesenchymal Stromal Cells;Remestemcel-L;Acute Respiratory Distress Syndrome;COVID</t>
  </si>
  <si>
    <t>Annetine C Gelijns, PhD;Michael Mack, MD;Peter Smith, MD;Mary Beth Marks</t>
  </si>
  <si>
    <t>;;;mary.marks@mountsinai.org</t>
  </si>
  <si>
    <t>;;;(212) 659-9699</t>
  </si>
  <si>
    <t>Icahn School of Medicine at Mount Sinai;Baylor Research Institute;Duke University;</t>
  </si>
  <si>
    <t>_x000D_&lt;br&gt;        Inclusion Criteria_x000D_&lt;br&gt;_x000D_&lt;br&gt;          -  18 years or older_x000D_&lt;br&gt;_x000D_&lt;br&gt;          -  Patient has SARS-CoV-2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computerized_x000D_&lt;br&gt;                  tomographic (CT) scan. These opacities are not fully explained by pleural_x000D_&lt;br&gt;                  effusions, lobar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or CRP serum level &gt;4.0 mg/dL_x000D_&lt;br&gt;_x000D_&lt;br&gt;          -  Acute Physiologic and Chronic Health Evaluation (APACHE IV) score &gt;5_x000D_&lt;br&gt;_x000D_&lt;br&gt;          -  Creatinine clearance of = 30 mL/minute OR a creatinine clearance of 20-29 mL/minute_x000D_&lt;br&gt;             with urine output of =0.3 mLs/kg/hour over the last 8 hours or =500 mLs over the last_x000D_&lt;br&gt;             24 hours_x000D_&lt;br&gt;_x000D_&lt;br&gt;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BMI &gt;55_x000D_&lt;br&gt;_x000D_&lt;br&gt;          -  Patients with untreated HIV infection_x000D_&lt;br&gt;_x000D_&lt;br&gt;          -  Patients with malignancy who are within 12 months of active treatment with any_x000D_&lt;br&gt;             chemotherapy, radiation or immunotherapy._x000D_&lt;br&gt;_x000D_&lt;br&gt;          -  Patients who have been intubated for more than 72 hours in total at the time of_x000D_&lt;br&gt;             randomization_x000D_&lt;br&gt;_x000D_&lt;br&gt;          -  Creatinine clearance less than 20 mL/minute or receiving renal replacement therapy_x000D_&lt;br&gt;_x000D_&lt;br&gt;          -  LFTs (isolated ALT or AST) &gt; 8x upper limit of normal or &gt; 5x upper limit of normal in_x000D_&lt;br&gt;             the setting of other liver function abnormalities (i.e., total bilirubin = 2x upper_x000D_&lt;br&gt;             limit of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t>
  </si>
  <si>
    <t>Number of all-cause mortality</t>
  </si>
  <si>
    <t>Study to Evaluate the Efficacy and Safety of CardiolRx‚Ñ¢ in Patients With COVID-19 and Cardiovascular Disease or Risk Factors A Double-blind, Placebo-controlled Trial</t>
  </si>
  <si>
    <t>Drug: Cannabidiol, pharmaceutically produced with &lt; 5 ppm THC;Drug: Placebo</t>
  </si>
  <si>
    <t>https://clinicaltrials.gov/show/NCT04615949</t>
  </si>
  <si>
    <t>Cannabidiol in Patients With COVID-19 and Cardiovascular Disease or Risk Factors</t>
  </si>
  <si>
    <t>NCT04615949</t>
  </si>
  <si>
    <t>Cardiol Therapeutics Inc.</t>
  </si>
  <si>
    <t>COVID-19;Cardiovascular Diseases;Cardiovascular Risk Factor</t>
  </si>
  <si>
    <t>Dennis McNamara, MD;Andrea B Parker, PhD</t>
  </si>
  <si>
    <t>;andrea.parker@cardiolrx.com</t>
  </si>
  <si>
    <t>;289-910-0862</t>
  </si>
  <si>
    <t>_x000D_&lt;br&gt;        Inclusion Criteria:_x000D_&lt;br&gt;_x000D_&lt;br&gt;          1. Males and females 18 years of age or older_x000D_&lt;br&gt;_x000D_&lt;br&gt;          2. Tested positive and hospitalized for COVID-19 within the past 24 hours; illness_x000D_&lt;br&gt;             severity must be less than indicated for intensive care unit (ICU) admission_x000D_&lt;br&gt;_x000D_&lt;br&gt;          3. Prior history of CVD [cardiovascular (CV), cerebrovascular or peripheral vascular_x000D_&lt;br&gt;             diagnoses], and/or significant risk factors for CVD [age &gt; 64, diabetes (DM),_x000D_&lt;br&gt;             hypertension (HTN), abnormal serum lipids, obesity (BMI greater than 30)]_x000D_&lt;br&gt;_x000D_&lt;br&gt;        Exclusion Criteria:_x000D_&lt;br&gt;_x000D_&lt;br&gt;          1. Patients who have received vasopressors, extracorporeal membrane oxygenation and_x000D_&lt;br&gt;             mechanical ventilation within last 30 days_x000D_&lt;br&gt;_x000D_&lt;br&gt;          2. Background of cardiac transplant surgery_x000D_&lt;br&gt;_x000D_&lt;br&gt;          3. Implanted defibrillator (ICD) in the last three months_x000D_&lt;br&gt;_x000D_&lt;br&gt;          4. Implanted left-ventricular assist device (LVAD)_x000D_&lt;br&gt;_x000D_&lt;br&gt;          5. Acute coronary syndrome (ACS) within 30 days_x000D_&lt;br&gt;_x000D_&lt;br&gt;          6. Percutaneous coronary intervention (PCI) within 30 days_x000D_&lt;br&gt;_x000D_&lt;br&gt;          7. Receiving any immuno-suppressive agent other than dexamethasone_x000D_&lt;br&gt;_x000D_&lt;br&gt;          8. History of QTc interval prolongation_x000D_&lt;br&gt;_x000D_&lt;br&gt;          9. QTc interval &gt; 500 msec_x000D_&lt;br&gt;_x000D_&lt;br&gt;         10. Treated with strong inducers of CYP3A4 or CYP2C19, as listed in Appendix 17.8_x000D_&lt;br&gt;_x000D_&lt;br&gt;         11. Chronic renal failure, determined as eGFR &lt; 60 ml/min_x000D_&lt;br&gt;_x000D_&lt;br&gt;         12. Elevated alanine aminotransferase (ALT) or aspartate aminotransferase (AST) &gt; 5 times_x000D_&lt;br&gt;             the upper limit of normal (ULN) or ALT or AST &gt;3x ULN plus bilirubin &gt;2x ULN_x000D_&lt;br&gt;_x000D_&lt;br&gt;         13. Bacterial sepsis, defined as documented bacteremia at the time of presentation or_x000D_&lt;br&gt;             other active bacterial infection_x000D_&lt;br&gt;_x000D_&lt;br&gt;         14. Current participation in any research study involving investigational drugs or devices_x000D_&lt;br&gt;             with the exception of dexamethasone_x000D_&lt;br&gt;_x000D_&lt;br&gt;         15. Inability or unwillingness to give informed consent_x000D_&lt;br&gt;_x000D_&lt;br&gt;         16. Ongoing drug, alcohol or cannabis abuse_x000D_&lt;br&gt;_x000D_&lt;br&gt;         17. Women who are pregnant or breastfeeding_x000D_&lt;br&gt;_x000D_&lt;br&gt;         18. Any factor, which would make it unlikely that the patient can comply with the study_x000D_&lt;br&gt;             procedures_x000D_&lt;br&gt;_x000D_&lt;br&gt;         19. Hemoglobin &lt;8.5 gm/dL_x000D_&lt;br&gt;_x000D_&lt;br&gt;         20. Leukocyte count &lt; 3000/ mm3_x000D_&lt;br&gt;_x000D_&lt;br&gt;         21. Platelets &lt; 100,000 / mm3_x000D_&lt;br&gt;_x000D_&lt;br&gt;         22. Current diagnosis of cancer, with the exception of non-melanoma skin cancer_x000D_&lt;br&gt;_x000D_&lt;br&gt;         23. Showing suicidal tendency as per the Columbia-Suicide Severity Rating Scale (C-SSRS)_x000D_&lt;br&gt;             administered at screening_x000D_&lt;br&gt;</t>
  </si>
  <si>
    <t>All-cause mortality;Requirement for ICU admission and/or ventilatory support;CV complications</t>
  </si>
  <si>
    <t>Sirolimus Treatment in Hospitalized Patients With COVID-19 Pneumonia (The SCOPE Trial)</t>
  </si>
  <si>
    <t>Drug: Sirolimus;Drug: Placebo</t>
  </si>
  <si>
    <t>https://clinicaltrials.gov/show/NCT04341675</t>
  </si>
  <si>
    <t>Sirolimus Treatment in Hospitalized Patients With COVID-19 Pneumonia</t>
  </si>
  <si>
    <t>NCT04341675</t>
  </si>
  <si>
    <t>University of Cincinnati</t>
  </si>
  <si>
    <t>Nishant Gupta, MD;Nishant Gupta, MD;Davis Alexandria</t>
  </si>
  <si>
    <t>;guptans@ucmail.uc.edu;davis5ax@ucmail.uc.edu</t>
  </si>
  <si>
    <t>;5135584831;513-558-2187</t>
  </si>
  <si>
    <t>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t>
  </si>
  <si>
    <t>Proportion of patients who are alive and free from advanced respiratory support measures at day 28.</t>
  </si>
  <si>
    <t>Clinical-trial of COVID-19 Convalescent Plasma in Outpatients</t>
  </si>
  <si>
    <t>Biological: Convalescent Plasma;Biological: Saline</t>
  </si>
  <si>
    <t>https://clinicaltrials.gov/show/NCT04355767</t>
  </si>
  <si>
    <t>Convalescent Plasma in Outpatients With COVID-19</t>
  </si>
  <si>
    <t>NCT04355767</t>
  </si>
  <si>
    <t>C3PO</t>
  </si>
  <si>
    <t>Clifton W Callaway, MD, PhD;Valerie Durkalski-Mauldin, PhD;Frederick Korley, MD, PhD;Sharon Yeatts, PhD;Robert Silbergleit, MD;William Barsan, MD;Kevin Schulman, MD</t>
  </si>
  <si>
    <t>University of Pittsburgh;Medical University of South Carolina;University of Michigan;Medical University of South Carolina;University of Michigan;University of Michigan;Stanford University</t>
  </si>
  <si>
    <t>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t>
  </si>
  <si>
    <t>Number of patients with disease progression</t>
  </si>
  <si>
    <t>Therapeutic effect of hydroxychloroquine on novel coronavirus pneumonia (COVID-19)</t>
  </si>
  <si>
    <t>experimental group 1:Hydroxychloroquine 0.1 oral 2/ day;experimental group 2:Hydroxychloroquine 0.2 oral 2/ day;Placebo control group:Starch pill oral 2/ day;</t>
  </si>
  <si>
    <t>http://www.chictr.org.cn/showproj.aspx?proj=48880</t>
  </si>
  <si>
    <t>ChiCTR2000029559</t>
  </si>
  <si>
    <t>experimental group 1:100;experimental group 2:100;Placebo control group:100;</t>
  </si>
  <si>
    <t>Zhang Zhan</t>
  </si>
  <si>
    <t>+86 18962567610</t>
  </si>
  <si>
    <t>Inclusion criteria: Patients with novel coronavirus pneumonia who agreed to participate in this trial and signed the informed consent form.</t>
  </si>
  <si>
    <t>The time when the nucleic acid of the novel coronavirus turns negative;T cell recovery time;</t>
  </si>
  <si>
    <t>A randomized, double-blind, parallel-controlled trial to evaluate the efficacy and safety of anti-SARS-CoV-2 virus inactivated plasma in the treatment of severe novel coronavirus pneumonia (COVID-19)</t>
  </si>
  <si>
    <t>http://www.chictr.org.cn/showproj.aspx?proj=50696</t>
  </si>
  <si>
    <t>ChiCTR2000030929</t>
  </si>
  <si>
    <t>Binghong Zhang</t>
  </si>
  <si>
    <t>99 Zhang-Zhi-Dong Road, Wuchang District, Wuhan, Hubei, China</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</si>
  <si>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</si>
  <si>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</si>
  <si>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</si>
  <si>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</si>
  <si>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Preventing Cardiac Complication of COVID-19 Disease With Early Acute Coronary Syndrome Therapy: A Randomised Controlled Trial.</t>
  </si>
  <si>
    <t>Drug: Aspirin 75mg;Drug: Clopidogrel 75mg;Drug: Rivaroxaban 2.5 MG;Drug: Atorvastatin 40mg;Drug: Omeprazole 20mg</t>
  </si>
  <si>
    <t>https://clinicaltrials.gov/show/NCT04333407</t>
  </si>
  <si>
    <t>NCT04333407</t>
  </si>
  <si>
    <t>C-19-ACS</t>
  </si>
  <si>
    <t>Prapa Kanagaratnam, FRCP, PhD;Alena Marynina, BSc, MSc;Alena Marynina, BSc, MSc</t>
  </si>
  <si>
    <t>;alena.marynina@nhs.net;alena.marynina@nhs.net</t>
  </si>
  <si>
    <t>;07776 224520;07776 224520</t>
  </si>
  <si>
    <t>Imperial College Healthcare NHS Trust;</t>
  </si>
  <si>
    <t>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t>
  </si>
  <si>
    <t>All-cause mortality at 30 days after admission</t>
  </si>
  <si>
    <t>Autologous Nebulized Platelet Lysate for Post COVID-19 Syndrome</t>
  </si>
  <si>
    <t>Biological: Nebulized Platelet Lysate;Other: Nebulized Sterile Saline</t>
  </si>
  <si>
    <t>https://clinicaltrials.gov/show/NCT04487691</t>
  </si>
  <si>
    <t>Nebulized PL for Post-COVID-19 Syndrome</t>
  </si>
  <si>
    <t>NCT04487691</t>
  </si>
  <si>
    <t>Regenexx, LLC</t>
  </si>
  <si>
    <t>Christopher Centeno, MD;Ehren Dodson, PhD</t>
  </si>
  <si>
    <t>;edodson@regenexx.com</t>
  </si>
  <si>
    <t>;7202877199</t>
  </si>
  <si>
    <t>Centeno-Schultz Clinic;</t>
  </si>
  <si>
    <t>_x000D_&lt;br&gt;        Inclusion Criteria:_x000D_&lt;br&gt;_x000D_&lt;br&gt;          1. Voluntary signature of the IRB approved Informed Consent_x000D_&lt;br&gt;_x000D_&lt;br&gt;          2. At least 4-weeks post ventilator or oxygen dependent ARDS treated for at least 48_x000D_&lt;br&gt;             hours in the ICU_x000D_&lt;br&gt;_x000D_&lt;br&gt;          3. Patient is stable enough to have been discharged home_x000D_&lt;br&gt;_x000D_&lt;br&gt;          4. Male or female ages 18-85_x000D_&lt;br&gt;_x000D_&lt;br&gt;          5. Two weeks to 1-year post hospital discharge_x000D_&lt;br&gt;_x000D_&lt;br&gt;          6. Ongoing activity intolerance due to dyspnea related to ARDS_x000D_&lt;br&gt;_x000D_&lt;br&gt;          7. Is independent, ambulatory, and can comply with all post-operative evaluations and_x000D_&lt;br&gt;             visits_x000D_&lt;br&gt;_x000D_&lt;br&gt;          8. 6-minute walk test distance of &lt; 450 M_x000D_&lt;br&gt;_x000D_&lt;br&gt;          9. SF-36 physical component score &lt; 60_x000D_&lt;br&gt;_x000D_&lt;br&gt;         10. ARDS caused by viral pneumonia including COVID-19 confirmed through an RNA anti-body_x000D_&lt;br&gt;             test_x000D_&lt;br&gt;_x000D_&lt;br&gt;         11. Normal to mild post-ARDS reactive airway disease_x000D_&lt;br&gt;_x000D_&lt;br&gt;        Exclusion Criteria:_x000D_&lt;br&gt;_x000D_&lt;br&gt;          1. Oxygen dependent on nasal canula greater than 2-L per minute_x000D_&lt;br&gt;_x000D_&lt;br&gt;          2. Dependent on inhaled corticosteroid at the discretion of the physician_x000D_&lt;br&gt;_x000D_&lt;br&gt;          3. Unable to complete any of the outcomes measured (Spirometry, 6MWD, SF-36, etc.)_x000D_&lt;br&gt;_x000D_&lt;br&gt;          4. Active known secondary bacterial or viral infection_x000D_&lt;br&gt;_x000D_&lt;br&gt;          5. Active moderate or severe post-ARDS reactive airway disease at the discretion of the_x000D_&lt;br&gt;             physician_x000D_&lt;br&gt;_x000D_&lt;br&gt;          6. Pre-morbid COPD_x000D_&lt;br&gt;_x000D_&lt;br&gt;          7. Medication list will be reviewed on a case by case basis to allow for flexibility as_x000D_&lt;br&gt;             post-COVID-19 patients' medication list may vary_x000D_&lt;br&gt;_x000D_&lt;br&gt;          8. Other medical comorbidities/conditions that may preclude participation in the study_x000D_&lt;br&gt;</t>
  </si>
  <si>
    <t>Spirometry-FVC and FEV1/FVC tests</t>
  </si>
  <si>
    <t>Random, controlled, open, one-site clinical trial in adult patients with COVID-19 severe pneumonia treated with immunomodulatory drugs</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</si>
  <si>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</si>
  <si>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https://www.clinicaltrialsregister.eu/ctr-search/search?query=eudract_number:2020-001437-12</t>
  </si>
  <si>
    <t>EUCTR2020-001437-12-ES</t>
  </si>
  <si>
    <t xml:space="preserve">Controlled: yes
Randomised: yes
Open: yes
Single blind: no
Double blind: no
Parallel group: yes
Cross over: no
Other: no
If controlled, specify comparator, Other Medicinial Product: yes
Placebo: no
Other: no
Number of treatment arms in the trial: 4
</t>
  </si>
  <si>
    <t>Fundaci√≥ Hospital Universitari Vall d'Hebron - Institut de Recerca (VHIR)</t>
  </si>
  <si>
    <t>Severe COVID-19 pneumonia &lt;br&gt;MedDRA version: 21.1
Level: PT
Classification code 10035737
Term: Pneumonia viral
System Organ Class: 10021881 - Infections and infestations
;Therapeutic area: Diseases [C] - Virus Diseases [C02]</t>
  </si>
  <si>
    <t>Salvador Augustin</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</si>
  <si>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</si>
  <si>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</si>
  <si>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</si>
  <si>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COUNTER-COVID - Oral imatinib to prevent pulmonary vascular leak in Covid19 ‚Äì a randomized, double --blind, placebo controlled, clinical trial in patients with severe Covid19 disease‚Äô - CounterCovid Study</t>
  </si>
  <si>
    <t>&lt;br&gt;Trade Name: Imatinib mesilate &lt;br&gt;Product Name: Imatinib mesilate&lt;br&gt;Product Code: L01XE01&lt;br&gt;Pharmaceutical Form: Tablet&lt;br&gt;Pharmaceutical form of the placebo: Tablet&lt;br&gt;Route of administration of the placebo: Oral use&lt;br&gt;&lt;br&gt;</t>
  </si>
  <si>
    <t>https://www.clinicaltrialsregister.eu/ctr-search/search?query=eudract_number:2020-001236-10</t>
  </si>
  <si>
    <t>Countering Lung Damage in COVID-19 infection: the CounterCovid Study</t>
  </si>
  <si>
    <t>EUCTR2020-001236-10-NL</t>
  </si>
  <si>
    <t xml:space="preserve">Controlled: yes
Randomised: yes
Open: no
Single blind: no
Double blind: yes
Parallel group: yes
Cross over: no
Other: no
If controlled, specify comparator, Other Medicinial Product: yes
Placebo: yes
Other: no
Number of treatment arms in the trial: 2
</t>
  </si>
  <si>
    <t>Amsterdam UMC</t>
  </si>
  <si>
    <t>Covid19 is characterized by hypoxemic respiratory failure, caused by extensive vascular leak and pulmonary edema early in the course of disease.;Therapeutic area: Diseases [C] - Respiratory Tract Diseases [C08]</t>
  </si>
  <si>
    <t>Jurjan Aman</t>
  </si>
  <si>
    <t>De Boelelaan 1117</t>
  </si>
  <si>
    <t>j.aman@amsterdamumc.nl</t>
  </si>
  <si>
    <t>Inclusion criteria: &lt;br&gt;- Age &gt;18 years &lt;br&gt;- Hospital admission with proven SARS2-Covid19 infection&lt;br&gt;- Hypoxemic respiratory failure (SaO2 &lt;94%, PaO2 &lt;9kPa)&lt;br&gt;-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186&lt;br&gt;</t>
  </si>
  <si>
    <t>Exclusion criteria: &lt;br&gt;- Pre-existing chronic pulmonary disease&lt;br&gt;- Former diagnosis of Interstitial pulmonary disease&lt;br&gt;- Former diagnosis of COPD 4 or FEV1&lt;30%pred&lt;br&gt;- Previous DLCO &lt;45%&lt;br&gt;- Total lung capacity (TLC) &lt; 60% of predicted&lt;br&gt;- Lung cancer with non-surgical treatment in last year &lt;br&gt;- Chronic home oxygen treatment&lt;br&gt;- Pre-existing heart failure with a known left ventricular ejection fraction &lt;40%&lt;br&gt;- Active treatment of hematological or non-hematological cancer with targeted, immuno- or chemotherapy or targeted radiotherpay in the last year &lt;br&gt;- Inability to provide informed consent&lt;br&gt;- Any subject who had received any investigational medication within 1 month prior to the start of this study or who is scheduled to receive another investigational drug during the course of this study	&lt;br&gt;- Active liver disease, porphyria or elevations of serums transaminases &gt;5 x ULN (upper limit of normal) or bilirubin &gt; 1.5 x ULN&lt;br&gt;- History or suspicion of inability to cooperate adequately.&lt;br&gt;- White blood count &lt; 4.0^109/l&lt;br&gt;- Hemoglobin &lt; 6.0 mmol/l&lt;br&gt;- Thrombocytes &lt; 100^109/l&lt;br&gt;- Pregnant female subjects&lt;br&gt;- Breastfeeding female subjects&lt;br&gt;- Use of strong Cyp3A4 inductors, including the following drugs: Carbamazepine, efavirenz, enzalutamide, fenobarbital, fenytoine, hypericum, mitotaan, nevirapine, primidon, rifabutine, rifampicine&lt;br&gt;- Concomittant use of chloroquine or hydroxychloroquine.&lt;br&gt;- QTc &gt;500msec at baseline.&lt;br&gt;&lt;br&gt;</t>
  </si>
  <si>
    <t>Timepoint(s) of evaluation of this end point: 28 days;Primary end point(s): Time to liberation from ventilation and supplemental oxygen &gt;48h while being alive during a 28-day period after randomization;Secondary Objective: Secondary objectives are to evaluate the pharmacokinetics and immunomodulatory actions of a 10-day course of oral imatinib in patients with severe COVID-19 disease.;Main Objective: To test whether treatment with oral imatinib reduce disease burden and consumption of medical resources.</t>
  </si>
  <si>
    <t>Prospective Randomized Open-label Trial of Atorvastatin as Adjunctive Treatment of COVID-19</t>
  </si>
  <si>
    <t>Drug: Atorvastatin</t>
  </si>
  <si>
    <t>https://clinicaltrials.gov/show/NCT04380402</t>
  </si>
  <si>
    <t>Atorvastatin as Adjunctive Therapy in COVID-19</t>
  </si>
  <si>
    <t>NCT04380402</t>
  </si>
  <si>
    <t>Mount Auburn Hospital</t>
  </si>
  <si>
    <t>STATCO19</t>
  </si>
  <si>
    <t>Lin H Chen, MD;Lin H Chen, MD</t>
  </si>
  <si>
    <t>;lchen@mah.harvard.edu</t>
  </si>
  <si>
    <t>;617-499-5026</t>
  </si>
  <si>
    <t>Mount Auburn Hospital;</t>
  </si>
  <si>
    <t>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t>
  </si>
  <si>
    <t>Proportion of patients that progress to severe or critical requiring ICU admission and/or emergency salvage therapy, or death</t>
  </si>
  <si>
    <t>;Nitazoxanide and atazanavirritonavir;Standard of care</t>
  </si>
  <si>
    <t>https://pactr.samrc.ac.za/TrialDisplay.aspx?TrialID=12266</t>
  </si>
  <si>
    <t>PACTR202008855701534</t>
  </si>
  <si>
    <t>Parallel: different groups receive different interventions at same time during study,Randomised,Stratified allocation where factors such as age, gender, center, or previous treatment are used in the stratification,Central randomisation by phone/fax</t>
  </si>
  <si>
    <t>Nigeria;Nigeria;Nigeria</t>
  </si>
  <si>
    <t>Francis</t>
  </si>
  <si>
    <t>Adesina</t>
  </si>
  <si>
    <t>fadesina@oauife.edu.ng</t>
  </si>
  <si>
    <t>Director Central Office of Research</t>
  </si>
  <si>
    <t>Inclusion criteria: Willingness and ability to provide written informed consent_x000D_&lt;br&gt;At least 18 and not more than 75 years of age at study entry_x000D_&lt;br&gt;SARS-CoV-2 infection confirmed by PCR test within 4 days before randomization_x000D_&lt;br&gt;Currently symptomatic (fever or chills, cough, myalgia, sore throat, shortness of breath, or new onset of anosmia or ageusia) and at COVID-19 isolation and treatment centre</t>
  </si>
  <si>
    <t>Exclusion criteria: Inability to take orally administered medication or food_x000D_&lt;br&gt;Known hypersensitivity to study medication_x000D_&lt;br&gt;Pregnant or lactating (unless practicing exclusive replacement feeding for the entire study duration)_x000D_&lt;br&gt;Participation in any other interventional trial for COVID-19 (observational study co-enrollment allowed)_x000D_&lt;br&gt;Concurrent treatment with other agents with actual or possible direct-acting antiviral activity against SARS-CoV-2 less than 24 hours prior to study drug dosing_x000D_&lt;br&gt;Concurrent use of agents with known or uncertain interaction with study drugs, including ritonavir_x000D_&lt;br&gt;Requiring mechanical ventilation at screening_x000D_&lt;br&gt;Alanine Aminotransferase (ALT) or aspartate aminotransferase (AST) above 5 times upper limit of normal (ULN)_x000D_&lt;br&gt;Creatinine clearance below 50 mL/min using the Cockcroft-Gault formula for participants above 18 years of age_x000D_&lt;br&gt;Recent history of or currently having a noncommunicable disease (e.g. cardiovascular disease, cancer, chronic respiratory diseases and diabetes)_x000D_&lt;br&gt;</t>
  </si>
  <si>
    <t>Time to clinical improvement - Proportion of patients with clinical improvement, as defined by live discharge from the hospital, a decrease of at least 2 points from baseline on a 7-point ordinal scale, or both.&lt;br&gt;&lt;br&gt;;Time to SARS-CoV-2 negativity - Proportion of participants with SARS-CoV-2 polymerase chain reaction (PCR) negative result;Difference in SARS-CoV-2 AUC - Temporal patterns of SARS-CoV-2 viral load quantified by RT-PCR from nasal swabs or sputum of patients receiving SOC alone versus SOC plus study drug</t>
  </si>
  <si>
    <t>Investigating the efficacy of Provita Capsule in controlling the symptoms of patients with COVID-19</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</si>
  <si>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</si>
  <si>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http://en.irct.ir/trial/48102</t>
  </si>
  <si>
    <t>IRCT20080901001165N60</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</si>
  <si>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</si>
  <si>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</si>
  <si>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</si>
  <si>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A randomized clinical trial (IIIb) of eficacy of a single dose of Tocilizumab or a combination of Tocilizumab plus Vitamin D (single i.m. dose) for the treatment of the COVID-19 hyperimmune complication. Assessment of IL-6. - Tocilizumab vs. its  combination with Vitamin D. Variation in IL-6</t>
  </si>
  <si>
    <t>&lt;br&gt;Trade Name: Tocilizumab (Actemra/RoActemra)‚Ñ¢ , Roche&lt;br&gt;Product Name: Tocilizumab (Actemra/RoActemra)‚Ñ¢ , Roche&lt;br&gt;Product Code: L04AC07&lt;br&gt;Pharmaceutical Form: Solution for injection/infusion&lt;br&gt;INN or Proposed INN: tocilizumab&lt;br&gt;CAS Number: 375823-41-9&lt;br&gt;&lt;br&gt;Trade Name: VITAMINE D3 BON 200 000 U.I./1 ml, solution injectable IM en ampoule, bo√Æte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</si>
  <si>
    <t>https://www.clinicaltrialsregister.eu/ctr-search/search?query=eudract_number:2020-001903-17</t>
  </si>
  <si>
    <t>Effects of Tocilizumab  and its combination with Vitamin D to treat the increased defensive response in COVID-19</t>
  </si>
  <si>
    <t>EUCTR2020-001903-17-ES</t>
  </si>
  <si>
    <t xml:space="preserve">Controlled: yes
Randomised: yes
Open: yes
Single blind: no
Double blind: no
Parallel group: no
Cross over: no
Other: no
If controlled, specify comparator, Other Medicinial Product: yes
Placebo: no
Other: yes
Other specify the comparator: TOCILIZUMAB
Number of treatment arms in the trial: 2
</t>
  </si>
  <si>
    <t>HOSPITAL UNIVERISTARIO DE MOSTOLES</t>
  </si>
  <si>
    <t>COVID INFECTION IS A MILD FLU LIKE CONDITION WITH MILD FEVER, DRY COUGH, WIDESPREAD TENDERNESS AND OLFACTORY DISFUNCTION FOLLOWED BY A SERIOUS SITUATION IN SOME 20% OF PATIENTS WITH OVERT FEVER, MALAISE, CHILLS AND DYSPNEA DUE TO HYPERIMMUNE RESPONSE.  OXYGEN IS LIKELY TO BE GIVEN IN ABOUT 70% OF PATIENTS AND MORTALITY RATE VARIES FROM 10 TO 40% OF SEVERE CASES.;Therapeutic area: Diseases [C] - Virus Diseases [C02]</t>
  </si>
  <si>
    <t>MEDICAL DIRECTOR</t>
  </si>
  <si>
    <t>RIO JUCAR S/N</t>
  </si>
  <si>
    <t>NIEVES.TARIN@SALUD.MADRID.ORG</t>
  </si>
  <si>
    <t>HOSPITAL DE MOSTOLES</t>
  </si>
  <si>
    <t>Inclusion criteria: &lt;br&gt;PATIENTS IN A MODERATE TO SEVERE DEGREE (4-7 IN WHO SEVERITY SCALE)&lt;br&gt;NEEDING OXYGEN THERAPY&lt;br&gt;D√≠mer D&gt; 1.500, CRP&gt; 60 OR Ferritin &gt;800 (AT LEAST 2 OF THEM)&lt;br&gt;Alternatively IL-6 &gt;40&lt;br&gt;Are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</si>
  <si>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&lt;br&gt;PCR - AT ALL TIMES  DESPITE BEING CONSIDERED COVID POSITIVE&lt;br&gt;IMMUNE INCOPETENCE BY CANCER TREATED IN THE LAST 12 MONTHS OR MEDICALLY INDUCED.&lt;br&gt;ACTIVE TUBERCULOSIS&lt;br&gt;PREVIOUSLY TREATED WITH TOCILIZUMAB&lt;br&gt;TREATED WITH METILPREDNISOLONE BOLUS. SINGLE DOSIS OF HYDROXYCORISONE OR ORAL CORTICOSTEROIDS ALLOWED&lt;br&gt;ALLERGY TO VITAMIN D&lt;br&gt;TREATED WITH REMDESIVIR AT AN EARLY STAGE&lt;br&gt;</t>
  </si>
  <si>
    <t>Main Objective: Principal Objective: Reduce number of patients with fatal outcome.;Secondary Objective: Secondary Objectives:&lt;br&gt;- Assessment of the effect of treatment on inflammatory parameters, in particular IL-6&lt;br&gt;- Assesment of time to change in the scale of severity, WHO scale.;Primary end point(s): GLOBAL SURVIVAL RATE iT IS ACCOUNTED FOR THE MORTALITY RELATED TO THE INFECTIOUS AND IMMUNOLOGICAL COURSE PROVOKED BY SARS-COV2.;Timepoint(s) of evaluation of this end point: FIRST TO OCCUR, DISCHARGE OR DEATH WITHIN 30 DAYS FOROM SCREENING</t>
  </si>
  <si>
    <t>Traditional Chinese Medicine for Pulmonary Fibrosis, Pulmonary Function and Quality of Life in Patients With Novel Coronavirus Pneumonia (COVID-19) in Convalescent Period: a Randomized Controlled Trial</t>
  </si>
  <si>
    <t>experimental group 	:TCM decoctions+basic western medical therapies ;control group :basic western medical therapies ;</t>
  </si>
  <si>
    <t>http://www.chictr.org.cn/showproj.aspx?proj=48931</t>
  </si>
  <si>
    <t>ChiCTR2000029493</t>
  </si>
  <si>
    <t>experimental group 	:50;control group :50;</t>
  </si>
  <si>
    <t>Jixian Zhang</t>
  </si>
  <si>
    <t>jxzhang1607@163.com</t>
  </si>
  <si>
    <t>+86 13377897297</t>
  </si>
  <si>
    <t>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</si>
  <si>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</si>
  <si>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pulmonary function;St Georges respiratory questionnaire, SGRQ;Modified Barthel Index, MBI;</t>
  </si>
  <si>
    <t>An Exploratory Study of ADR-001 in Patients With Severe Pneumonia Caused by SARS-CoV-2 Infection</t>
  </si>
  <si>
    <t>Biological: Mesenchymal stem cell</t>
  </si>
  <si>
    <t>https://clinicaltrials.gov/show/NCT04522986</t>
  </si>
  <si>
    <t>NCT04522986</t>
  </si>
  <si>
    <t>Rohto Pharmaceutical Co., Ltd.</t>
  </si>
  <si>
    <t>Yuji Fujino, MD;Rohto Pharmaceutical Co., Ltd.;Yuji Fujino, MD</t>
  </si>
  <si>
    <t>;adr-001@rohto.co.jp;adr-001@rohto.co.jp</t>
  </si>
  <si>
    <t>;+81-3-6823-6014;+81-3-6823-6014</t>
  </si>
  <si>
    <t>Osaka University Hospital;</t>
  </si>
  <si>
    <t>_x000D_&lt;br&gt;        Inclusion Criteria:_x000D_&lt;br&gt;_x000D_&lt;br&gt;          -  SARS-CoV-2 infection is confirmed on antigen test or PCR test_x000D_&lt;br&gt;_x000D_&lt;br&gt;          -  Pulmonary infiltrative shadow is confirmed on chest X-ray test_x000D_&lt;br&gt;_x000D_&lt;br&gt;          -  Mechanical ventilation is being utilized, or Acute Respiratory Failure whose PaO2 is_x000D_&lt;br&gt;             not being achieved to 80 mmHg in spite of High-flow oxygen therapy_x000D_&lt;br&gt;_x000D_&lt;br&gt;        Exclusion Criteria:_x000D_&lt;br&gt;_x000D_&lt;br&gt;          -  Continue treatment for Pneumonia before SARS-CoV-2 infection_x000D_&lt;br&gt;_x000D_&lt;br&gt;          -  SOFA score &gt;= 15_x000D_&lt;br&gt;_x000D_&lt;br&gt;          -  Infection type on DIC diagnosis criteria &gt;= 4_x000D_&lt;br&gt;_x000D_&lt;br&gt;          -  Deep Venous Thrombosis_x000D_&lt;br&gt;</t>
  </si>
  <si>
    <t>Safety: Adverse Event</t>
  </si>
  <si>
    <t xml:space="preserve">Homoeopathy Medicines as add-on Therapy in the Management of Covid-19 cases at Covid care centre in kanniyakumari District- A Clinical Trial 
</t>
  </si>
  <si>
    <t>Intervention1: Homoeopathy medicines Arsenicum Album, Bryonia alba, Rhus Toxicodendron, Belladonna Gelsemium and Eupatorium Perfoliatum: Based on individualization&lt;br&gt;Initial prescription starting with 30th potency 4 globules of 40 size 4th hourly for the treatment period i.e. till negativity.&lt;br&gt;Dose and potency may be modified as per the second  prescription guidelines as demanded by the case&lt;br&gt;Control Intervention1: standard treatment along with Homoeopathy: Treatment strategy adopted in the covid care centre, along with selected Homoeopathy medicines based on individualization. &lt;br&gt;Initial prescription &lt;br&gt;Starting with 30th potency 4 globules of 40 size 4th hourly for the treatment period i.e. till negativity.&lt;br&gt;Dose and potency may be modified as per the second  prescription guidelines as demanded by the case&lt;br&gt;</t>
  </si>
  <si>
    <t>http://www.ctri.nic.in/Clinicaltrials/pmaindet2.php?trialid=47982</t>
  </si>
  <si>
    <t>Study on use of Homoeopathy Medicines in Treatment of Covid 19 cases</t>
  </si>
  <si>
    <t>CTRI/2020/10/028233</t>
  </si>
  <si>
    <t>Randomized, Parallel Group Trial
  Method of generating randomization sequence:Random Number Table  Method of allocation concealment:Not Applicable  Blinding and masking:Open Label</t>
  </si>
  <si>
    <t>Ministry of Ayush</t>
  </si>
  <si>
    <t>Dr SUGATHAN N V</t>
  </si>
  <si>
    <t>Dr.N.V.Sugathan
Principal &amp; Professor
Department of Practice of medicine 
Room No: 407
sarada krishna Homoeopathic medical college
Kulasekharam
Kanniyakumari District
Tamilnadu - 629161</t>
  </si>
  <si>
    <t>college@skhmc.org</t>
  </si>
  <si>
    <t>sarada krishna homoepathic medical college</t>
  </si>
  <si>
    <t>Inclusion criteria: Covid positive cases who are willing to participate  &lt;br/ &gt;&lt;br&gt;with asymptomatic and mild symptom presentation</t>
  </si>
  <si>
    <t>Exclusion criteria: patients who are unwilling to participate &lt;br/ &gt;&lt;br&gt;Moderate to severe disease presentation  &lt;br/ &gt;&lt;br&gt;immuno compromised  &lt;br/ &gt;&lt;br&gt;uncontrolled chronic diseases &lt;br/ &gt;&lt;br&gt;malignancy</t>
  </si>
  <si>
    <t>1)Incidence of Patients progression from No/Mild symptoms to Moderate/Severe Symptoms &lt;br/ &gt;&lt;br&gt;2) Duration from Positive to Negative &lt;br/ &gt;&lt;br&gt;Timepoint: 1)from baseline until the duration of disease course  &lt;br/ &gt;&lt;br&gt;2) whole positivity period &lt;br/ &gt;&lt;br&gt;</t>
  </si>
  <si>
    <t>Prolonged Prone Positioning for COVID-19-induced Acute Respiratory Distress Syndrome (ARDS): A Pilot Study</t>
  </si>
  <si>
    <t>Other: Prolonged Proned Positioning;Other: Traditional Proning Arm</t>
  </si>
  <si>
    <t>https://clinicaltrials.gov/show/NCT04581811</t>
  </si>
  <si>
    <t>Prolonged Prone Positioning for COVID-19-induced Acute Respiratory Distress Syndrome (ARDS)</t>
  </si>
  <si>
    <t>NCT04581811</t>
  </si>
  <si>
    <t>ARDS;Covid19;Acute Hypoxemic Respiratory Failure</t>
  </si>
  <si>
    <t>David B Page, M.D.</t>
  </si>
  <si>
    <t>dpage1@uabmc.edu</t>
  </si>
  <si>
    <t>205-975-7387</t>
  </si>
  <si>
    <t>_x000D_&lt;br&gt;        Inclusion Criteria:_x000D_&lt;br&gt;_x000D_&lt;br&gt;        Positive COVID test Endotracheal Intubation P:F &lt;150 within 1hours of inclusion on at least_x000D_&lt;br&gt;        60% FiO2, 10cmH20 PEEP Treating physician plans to implement prone positioning imminently_x000D_&lt;br&gt;        Housed in the UAB MICU._x000D_&lt;br&gt;_x000D_&lt;br&gt;        Exclusion Criteria:_x000D_&lt;br&gt;_x000D_&lt;br&gt;        Pre-existing treatment limitation (e.g. DNR order) Prisoner Pregnant Female Children (&lt;18_x000D_&lt;br&gt;        years old) Respiratory Failure felt to be caused primarily by something other than COVID-19_x000D_&lt;br&gt;        Mechanical ventilation for &gt;48 hours prior to initiation of prone positioning_x000D_&lt;br&gt;        Contraindication to proning Physician discretion_x000D_&lt;br&gt;</t>
  </si>
  <si>
    <t>Duration in prone position</t>
  </si>
  <si>
    <t>A randomised, double-blind, placebo-controlled, phase 2 trial investigating the safety and efficacy of C21 in hospitalised subjects with COVID-19 infection not requiring mechanical ventilation - The ATTRACT Trial</t>
  </si>
  <si>
    <t>Intervention1: C21: IMP will be administered twice daily orally for 7 days from Visit 2 to Visit 8 as follows:&lt;br&gt;1. Morning dose: Two 50 mg capsules to be taken with a glass of water after minimum 2 hours fasting&lt;br&gt;2 Afternoon/evening dose: Two 50 mg capsules to be taken with a glass of water after minimum 2 hours fasting Subjects will be required not to eat anything for 1 hour after taking the IMP.&lt;br&gt;Control Intervention1: Placebo: IMP will be administered twice daily orally for 7 days from visit 2 to visit 8 as follows: 1. Morning dose: Two 50 mg capsules to be taken with a glass of water after minimum 2 hours fasting 2 Afternoon/evening dose: Two 50 mg capsules to be taken with a glass of water after minimum 2 hours fasting Subjects will be required not to eat anything for 1 hour after taking the IMP.&lt;br&gt;</t>
  </si>
  <si>
    <t>http://www.ctri.nic.in/Clinicaltrials/pmaindet2.php?trialid=44815</t>
  </si>
  <si>
    <t>The study of C21 in hospitalised subjects with COVID-19 infection not requiring mechanical ventilation</t>
  </si>
  <si>
    <t>CTRI/2020/06/026192</t>
  </si>
  <si>
    <t>Randomized, Parallel Group, Placebo Controlled Trial
  Method of generating randomization sequence:Random Number Table  Method of allocation concealment:Sequentially numbered, sealed, opaque envelopes  Blinding and masking:Participant, Investigator, Outcome Assessor and Date-entry Operator Blinded</t>
  </si>
  <si>
    <t>India;Russian Federation;Ukraine;United Kingdom</t>
  </si>
  <si>
    <t>Mr Gajendrasinh Chanchu</t>
  </si>
  <si>
    <t>Clinical and Data Operations 
QED Clinical Services India Private Limited,
Office no B-209, Westgate Besides YMCA Club S. G. Highway Ahmedabad, Gujarat India</t>
  </si>
  <si>
    <t>rranjesh@orphan-reach.com</t>
  </si>
  <si>
    <t>QED Clinical Services India Private Limited</t>
  </si>
  <si>
    <t>Inclusion criteria: 1) Written informed consent, consistent with ICH-GCP R2 and local laws, obtained before the initiation of any trial related procedure.  &lt;br/ &gt;&lt;br&gt;2) Diagnosis of coronavirus (SARS-CoV)-2 infection confirmed by polymerase chain reaction (PCR) test less than 4 days before Visit 1 with signs of an acute respiratory infection. &lt;br/ &gt;&lt;br&gt;3) Age more than equal to 18 and less than equal to 70 years. &lt;br/ &gt;&lt;br&gt;4) CRP more than 50 and less than 150 mg/l. &lt;br/ &gt;&lt;br&gt;5) Admitted to a hospital or controlled facility (home quarantine is not sufficient) &lt;br/ &gt;&lt;br&gt;6) In the opinion of the Investigator, the subject will be able to comply with the requirements of the protocol.</t>
  </si>
  <si>
    <t>Exclusion criteria: 1) Any previous experimental treatment for COVID-19 &lt;br/ &gt;&lt;br&gt;2) Need for mechanical invasive or non-invasive ventilation &lt;br/ &gt;&lt;br&gt;3) Concurrent respiratory disease such as COPD (chronic obstructive pulmonary disease), IPF and/or intermittent, persistent or more severe asthma requiring daily therapy or any subjects that have had an asthma flare requiring corticosteroids in the 4 weeks (28 days)prior to COVID-19 diagnosis &lt;br/ &gt;&lt;br&gt;4) Participation in any other interventional trial within 3 months prior to Visit 1 &lt;br/ &gt;&lt;br&gt;5) Any of the following findings at Visit 1: &lt;br/ &gt;&lt;br&gt;a. Positive results for hepatitis B surface antigen (HBsAg), hepatitis C virus antibody (HCVAb) or human immunodeficiency virus 1 and 2 antigen/antibody (HIV 1 and 2 Ag/Ab) &lt;br/ &gt;&lt;br&gt;b Positive pregnancy test (see Section 8.2.3). &lt;br/ &gt;&lt;br&gt;6) Clinically significant abnormal laboratory value at Visit 1 indicating a potential risk for the subject if enrolled in the trial as evaluated by the Investigator &lt;br/ &gt;&lt;br&gt;7) Concurrent serious medical condition with special attention to cardiac or ophthalmic conditions (e.g. contraindications to cataract surgery), which in the opinion of the Investigator makes the subject inappropriate for this trial &lt;br/ &gt;&lt;br&gt;8) Malignancy within the past 3 years with the exception of in situ removal of basal cell carcinoma and cervical intraepithelial neoplasia grade I  &lt;br/ &gt;&lt;br&gt;9) Treatment with any of the medications listed below within 1 week prior to Visit 1: &lt;br/ &gt;&lt;br&gt;a. Strong Cytochrome p450 (CYP) 3A4 inducers (e.g. rifampicin, phenytoin, St. John√¢??s Wort, phenobarbital, rifabutin, carbamazepine, anti HIV drugs, barbituates) &lt;br/ &gt;&lt;br&gt;b. Warfarin &lt;br/ &gt;&lt;br&gt;10) Pregnant or breast-feeding female subjects &lt;br/ &gt;&lt;br&gt;11) Female subjects of childbearing potential not willing to use contraceptive methods as described in Section 5.3.1 &lt;br/ &gt;&lt;br&gt;12) Male subjects not willing to use contraceptive methods as described in Section 5.3.1 &lt;br/ &gt;&lt;br&gt;13) Subjects known or suspected of not being able to comply with this trial protocol (e.g. due to alcoholism, drug dependency or psychological disorder).</t>
  </si>
  <si>
    <t>Change from baseline in C-reactive protein (CRP) after treatment with C21 200 mg daily dose (100 mg b.i.d.).Timepoint: The primary endpoint will be the change in CRP from baseline to the average of the last 2 assessments during the treatment period.</t>
  </si>
  <si>
    <t>Open Randomized Single Centre Clinical Trial to Evaluate Methylprednisolone Pulses and Tacrolimus in Patients With Severe Lung Injury Secondary to COVID-19</t>
  </si>
  <si>
    <t>Drug: Tacrolimus;Drug: Methylprednisolone</t>
  </si>
  <si>
    <t>https://clinicaltrials.gov/show/NCT04341038</t>
  </si>
  <si>
    <t>Clinical Trial to Evaluate Methylprednisolone Pulses and Tacrolimus in Patients With COVID-19 Lung Injury</t>
  </si>
  <si>
    <t>NCT04341038</t>
  </si>
  <si>
    <t>Hospital Universitari de Bellvitge</t>
  </si>
  <si>
    <t>COVID-19;Lung Injury</t>
  </si>
  <si>
    <t>TACROVID</t>
  </si>
  <si>
    <t>Xavier Corbella, MD, PhD;Xavier Solanich, MD;Xavier Solanich, MD</t>
  </si>
  <si>
    <t>;xsolanich@bellvitgehospital.cat;xsolanich@bellvitgehospital.cat</t>
  </si>
  <si>
    <t>;0034 932607500;0034 932607500</t>
  </si>
  <si>
    <t>Hospital Universitari de Bellvige;</t>
  </si>
  <si>
    <t>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t>
  </si>
  <si>
    <t>Time to reach clinical stability</t>
  </si>
  <si>
    <t>Clinical Study for Human Menstrual Blood-derived Stem Cells in the Treatment of Acute Novel Coronavirus Pneumonia (COVID-19)</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</si>
  <si>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</si>
  <si>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http://www.chictr.org.cn/showproj.aspx?proj=49146</t>
  </si>
  <si>
    <t>Clinical Study for Human Menstrual Blood-Derived Stem Cells in the Treatment of Acute Novel Coronavirus Pneumonia (COVID-19)</t>
  </si>
  <si>
    <t>ChiCTR2000029606</t>
  </si>
  <si>
    <t>experimental group A:18;control gorup A:15;Experimental Group B1:10;Experimental Group B2:10;Control Gorup A:10;</t>
  </si>
  <si>
    <t>The First Affiliated Hospital, College of Medicine, Zhejiang University</t>
  </si>
  <si>
    <t>Lanjuan Li /Xiaowei Xu/Charile Xiang</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</si>
  <si>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</si>
  <si>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</si>
  <si>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</si>
  <si>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Mortality in patients;</t>
  </si>
  <si>
    <t>Human Ab Response &amp; immunoMONItoring of COVID-19 Patients</t>
  </si>
  <si>
    <t>Biological: Blood samples collection;Other: Saliva collection</t>
  </si>
  <si>
    <t>https://clinicaltrials.gov/show/NCT04373200</t>
  </si>
  <si>
    <t>NCT04373200</t>
  </si>
  <si>
    <t>SARS-CoV-2 Coronavirus;Acute Respiratory Distress Syndrome</t>
  </si>
  <si>
    <t>HARMONICOV</t>
  </si>
  <si>
    <t>Florian REIZINE, MD;Florian REIZINE, MD</t>
  </si>
  <si>
    <t>florian.reizine@chu-rennes.fr;florian.reizine@chu-rennes.fr</t>
  </si>
  <si>
    <t>02 99 28 42 48;</t>
  </si>
  <si>
    <t>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t>
  </si>
  <si>
    <t>Number of statically different phenotypes compared to control patients;Number of decreased immune population;Number of increased immune population</t>
  </si>
  <si>
    <t>Povidone Iodine Mouthwash, Gargle, and Nasal Spray to Reduce Naso- Pharyngeal Viral Load in Patients With SARS-CoV-2</t>
  </si>
  <si>
    <t>Drug: Povidone-Iodine</t>
  </si>
  <si>
    <t>https://clinicaltrials.gov/show/NCT04371965</t>
  </si>
  <si>
    <t>Povidone Iodine Mouthwash, Gargle, and Nasal Spray to Reduce Naso- Pharyngeal Viral Load in Patients With COVID-19</t>
  </si>
  <si>
    <t>NCT04371965</t>
  </si>
  <si>
    <t>KILLER</t>
  </si>
  <si>
    <t>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t>
  </si>
  <si>
    <t>Change from baseline naso-pharyngeal viral load quantified by RT-PCR at Day7</t>
  </si>
  <si>
    <t>Ivermectin as a potential treatment for COVID 19: A double blind randomized placebo-controlled trial</t>
  </si>
  <si>
    <t>Intervention1: Ivermectin: 12 mg orally to be administered once daily on days 1 and 2&lt;br&gt;Control Intervention1: Placebo tablets: A placebo tablet similar to Ivermectin 12 mg (provided by the manufacturer) to be given once daily on days 1 and 2.&lt;br&gt;</t>
  </si>
  <si>
    <t>http://www.ctri.nic.in/Clinicaltrials/pmaindet2.php?trialid=46660</t>
  </si>
  <si>
    <t>Ivermectin as a possible treatment for COVID-19</t>
  </si>
  <si>
    <t>CTRI/2020/08/027225</t>
  </si>
  <si>
    <t>Ravi Kirti</t>
  </si>
  <si>
    <t>Department of General Medicine
1st Floor, OPD Building
AIIMS, Phulwari Sharif
Patna</t>
  </si>
  <si>
    <t>drravikirti@aiimspatna.org</t>
  </si>
  <si>
    <t>Inclusion criteria: Patients admitted with COVID-19 with mild to moderate severity</t>
  </si>
  <si>
    <t>Exclusion criteria: History of allergy to Ivermectin &lt;br/ &gt;&lt;br&gt;Unwillingness to participate in the study</t>
  </si>
  <si>
    <t>Negative RT-PCRTimepoint: Day 6</t>
  </si>
  <si>
    <t>Simple, Blind, Placebo-controlled, Randomized Study of the Safety, Reactogenicity and Immunogenicity of Vaccine Based on Peptide Antigens for the Prevention of COVID-19 (EpiVacCorona), in Volunteers Aged 18-60 Years (I-II Phase)</t>
  </si>
  <si>
    <t>Biological: EpiVacCorona (EpiVacCorona vaccine based on peptide antigens for the prevention of COVID-19);Other: Placebo (sodium chloride bufus, solvent for the preparation of dosage forms for injection 0.9%)</t>
  </si>
  <si>
    <t>https://clinicaltrials.gov/show/NCT04527575</t>
  </si>
  <si>
    <t>Study of the Safety, Reactogenicity and Immunogenicity of "EpiVacCorona" Vaccine for the Prevention of COVID-19</t>
  </si>
  <si>
    <t>NCT04527575</t>
  </si>
  <si>
    <t>Federal Budgetary Research Institution State Research Center of Virology and Biotechnology "Vector"</t>
  </si>
  <si>
    <t>EpiVacCorona</t>
  </si>
  <si>
    <t>Vladimir I. Kuzubov</t>
  </si>
  <si>
    <t>FGBUZ MSCH-163, FMBA of Russia</t>
  </si>
  <si>
    <t>_x000D_&lt;br&gt;        1. Availability of a signed and dated informed consent of the volunteer to participate in_x000D_&lt;br&gt;             a clinical trial, prior to any of the study procedures._x000D_&lt;br&gt;_x000D_&lt;br&gt;          2. Verified diagnosis is "healthy" according to the data of the standard clinical,_x000D_&lt;br&gt;             laboratory and instrumental examination methods._x000D_&lt;br&gt;_x000D_&lt;br&gt;          3. Age from 18 to 60 years old inclusive._x000D_&lt;br&gt;_x000D_&lt;br&gt;          4. Body mass index from 18.5 to 30 kg / m3._x000D_&lt;br&gt;_x000D_&lt;br&gt;          5. Ability to attend all scheduled visits and all planned procedures and examinations._x000D_&lt;br&gt;_x000D_&lt;br&gt;          6. Consent of volunteers to use effective contraceptive methods throughout the study,_x000D_&lt;br&gt;             including the observation period for possible post-vaccination reactions._x000D_&lt;br&gt;_x000D_&lt;br&gt;        Exclusion Criteria:_x000D_&lt;br&gt;_x000D_&lt;br&gt;          1. Contacts with COVID-19 patients for 14 days prior to the start of the clinical trial._x000D_&lt;br&gt;_x000D_&lt;br&gt;          2. Hypersensitivity to any component of the product, allergy to the components of the_x000D_&lt;br&gt;             vaccine._x000D_&lt;br&gt;_x000D_&lt;br&gt;          3. The history of allergic reactions to any vaccination in the past._x000D_&lt;br&gt;_x000D_&lt;br&gt;          4. Serious post-vaccination reactions/complications associated with any vaccination in_x000D_&lt;br&gt;             the past._x000D_&lt;br&gt;_x000D_&lt;br&gt;          5. Pregnancy and breastfeeding._x000D_&lt;br&gt;_x000D_&lt;br&gt;          6. Military personnel on conscription._x000D_&lt;br&gt;_x000D_&lt;br&gt;          7. Persons detained in pre-trial detention facilities and those serving sentences in_x000D_&lt;br&gt;             prison._x000D_&lt;br&gt;_x000D_&lt;br&gt;          8. Children under the age of 18._x000D_&lt;br&gt;_x000D_&lt;br&gt;          9. Symptoms of any disease at the time of inclusion in the study or if it has passed less_x000D_&lt;br&gt;             than 4 weeks since recovery._x000D_&lt;br&gt;_x000D_&lt;br&gt;         10. The history of any acute respiratory disease within less than 3 months prior to_x000D_&lt;br&gt;             inclusion in the study._x000D_&lt;br&gt;_x000D_&lt;br&gt;         11. The history of acute infectious or non-communicable diseases, exacerbation of chronic_x000D_&lt;br&gt;             diseases within less than 4 weeks before the start of the study._x000D_&lt;br&gt;_x000D_&lt;br&gt;         12. The history of tuberculosis (pulmonary and extrapulmonary), cancer, autoimmune_x000D_&lt;br&gt;             diseases, skin diseases (pemphigus, psoriasis, eczema, atopic dermatitis)._x000D_&lt;br&gt;_x000D_&lt;br&gt;         13. Long-term use (more than 14 days) of immunosuppressive drug, systemic_x000D_&lt;br&gt;             glucocorticosteroids or immunomodulatory drugs within 6 months prior to the study._x000D_&lt;br&gt;_x000D_&lt;br&gt;         14. Vaccination with any vaccine within one month prior to vaccination._x000D_&lt;br&gt;_x000D_&lt;br&gt;         15. Taking immunoglobulin drugs or blood products within last 3 months prior to the study._x000D_&lt;br&gt;_x000D_&lt;br&gt;         16. The history of treatment with human immunoglobulin drugs within, less than 6 months_x000D_&lt;br&gt;             since such treatment._x000D_&lt;br&gt;_x000D_&lt;br&gt;         17. Donation (450 ml of blood or plasma and more) within less than 2 months prior to the_x000D_&lt;br&gt;             study._x000D_&lt;br&gt;_x000D_&lt;br&gt;         18. Acute or chronic diseases of the cardiovascular, bronchopulmonary, neuroendocrine_x000D_&lt;br&gt;             system, as well as diseases of the gastrointestinal tract, liver, kidneys, surgery on_x000D_&lt;br&gt;             the gastrointestinal tract (except appendectomy)._x000D_&lt;br&gt;_x000D_&lt;br&gt;         19. The history of participation in other clinical trials within less than 3 months prito_x000D_&lt;br&gt;             the start of this study._x000D_&lt;br&gt;_x000D_&lt;br&gt;         20. Individuals with alcohol, drug dependence or drug addiction. Taking more than 10 units_x000D_&lt;br&gt;             of alcohol per week (1 unit of alcohol is equivalent to 1/2 litre of beer, 200 ml of_x000D_&lt;br&gt;             wine or 50 ml of alcohol) or anamnestic information about alcoholism, drug addiction,_x000D_&lt;br&gt;             and substance misuse. Individuals with positive results of urine examination for drugs_x000D_&lt;br&gt;             and/or with alcohol findings in the exhaled air during the visits._x000D_&lt;br&gt;_x000D_&lt;br&gt;         21. Mental illness and neurasthenia._x000D_&lt;br&gt;_x000D_&lt;br&gt;         22. Non-compliance with the inclusion criteria._x000D_&lt;br&gt;_x000D_&lt;br&gt;         23. Women in the premenopausal period (the last menstruation = 1 year prior to the signing_x000D_&lt;br&gt;             of informed consent) who are not surgically sterile and women who have reproductive_x000D_&lt;br&gt;             potential, but do not use acceptable birth controls or do not plan to use them_x000D_&lt;br&gt;             throughout the study and do not agree to a urine test for pregnancy during the_x000D_&lt;br&gt;             participation in the study._x000D_&lt;br&gt;_x000D_&lt;br&gt;         24. Positive test for HIV, viral hepatitis B and C, lues venerea._x000D_&lt;br&gt;_x000D_&lt;br&gt;         25. Other comorbidities that the researcher believes may interfere with the evaluation of_x000D_&lt;br&gt;             the study's objectives._x000D_&lt;br&gt;_x000D_&lt;br&gt;        And:_x000D_&lt;br&gt;_x000D_&lt;br&gt;          1. The researcher's decision to exclude the volunteer for the benefit of the volunteer._x000D_&lt;br&gt;_x000D_&lt;br&gt;          2. False inclusion (violation of inclusion and non-inclusion criteria) or the appearance_x000D_&lt;br&gt;             of non-inclusion criteria during the study._x000D_&lt;br&gt;_x000D_&lt;br&gt;          3. The decision of the researcher or the Customer to exclude the volunteer from the study_x000D_&lt;br&gt;             due to a clinically significant deviation from the protocol/violation of the protocol._x000D_&lt;br&gt;_x000D_&lt;br&gt;          4. Any undesirable phenomenon requiring the appointment of drugs not authorized by the_x000D_&lt;br&gt;             protocol of this study._x000D_&lt;br&gt;_x000D_&lt;br&gt;          5. Refusal of a volunteer to continue to participate in the study or his/her_x000D_&lt;br&gt;             indiscipline._x000D_&lt;br&gt;_x000D_&lt;br&gt;          6. Volunteer's desire to complete the study early for any reason._x000D_&lt;br&gt;_x000D_&lt;br&gt;          7. Volunteer's failure to show up for a scheduled visit without the researcher's warning_x000D_&lt;br&gt;             or loss of communication with the volunteer._x000D_&lt;br&gt;</t>
  </si>
  <si>
    <t>The proportion of vaccinated volunteers with no laboratory confirmed symptoms caused by SARS-CoV-2 within 9 months post vaccination</t>
  </si>
  <si>
    <t>Study for the efficacy of Kangguan No. 1-3 prescription in the treatment of novel coronavirus pneumonia (COVID19)</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</si>
  <si>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</si>
  <si>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http://www.chictr.org.cn/showproj.aspx?proj=50107</t>
  </si>
  <si>
    <t>ChiCTR2000030215</t>
  </si>
  <si>
    <t>Experimental group 1:20;Control group (Mild patients):20;Experimental group 2:20;Control group (general patient):20;Experimental group 3:20;Control group (severe patients):20;</t>
  </si>
  <si>
    <t>The First Affiliated Hospital of Nanchang University, Ten layers pulse Research Institute of traditional Chinese medicine, Nanchang University</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</si>
  <si>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</si>
  <si>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</si>
  <si>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</si>
  <si>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</si>
  <si>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</si>
  <si>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</si>
  <si>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Clinical evaluation of YASH-T decoction in the management of mild to moderate COVID-19 cases: Open label controlled trial</t>
  </si>
  <si>
    <t>Intervention1: Ayurvedic PolyHerbal Formulation: Polyherbal formulation will be given as the decocotion to the intervention group two times a day for 4 weeks in the intervention group&lt;br&gt;Other group will be control group with other local standard of care with no test drug&lt;br&gt;Control Intervention1: Local Standard of care: control group will proceed with other local standard of care with no test drug&lt;br&gt;</t>
  </si>
  <si>
    <t>http://www.ctri.nic.in/Clinicaltrials/pmaindet2.php?trialid=44435</t>
  </si>
  <si>
    <t>Effectiveness of Ayurvedic Formulation for COVID 19</t>
  </si>
  <si>
    <t>CTRI/2020/08/026978</t>
  </si>
  <si>
    <t>Randomized, Parallel Group Trial
  Method of generating randomization sequence:Coin toss, Lottery, toss of dice, shuffling cards etc  Method of allocation concealment:Sequentially numbered, sealed, opaque envelopes  Blinding and masking:Open Label</t>
  </si>
  <si>
    <t>Nepal Health Research COuncil</t>
  </si>
  <si>
    <t>Nepal</t>
  </si>
  <si>
    <t>Shristi Karki</t>
  </si>
  <si>
    <t>Ministry of Health Complex
Ramshahpath Kathmandu Nepal</t>
  </si>
  <si>
    <t>shristi.karki1@gmail.com</t>
  </si>
  <si>
    <t>Nepal Health Research Council</t>
  </si>
  <si>
    <t>Inclusion criteria: Age between 18 to 70 years &lt;br/ &gt;&lt;br&gt;COVID-19 patients confirmed by RT-PCR testing within 4 days &lt;br/ &gt;&lt;br&gt;Symptomatic COVID-19 patients with Mild to Moderate &lt;br/ &gt;&lt;br&gt;Confirmed cases of COVID-19 in hospital with asymptomatic cases &lt;br/ &gt;&lt;br&gt;Participation of the subject is voluntary &lt;br/ &gt;&lt;br&gt;</t>
  </si>
  <si>
    <t>Exclusion criteria: Children below 18 years &lt;br/ &gt;&lt;br&gt;Immunocompromised patients (HIV, Cancer, etc.) &lt;br/ &gt;&lt;br&gt;Co-morbid patients of HTN, COPD, Diabetes, Malignant tumour &lt;br/ &gt;&lt;br&gt;Pregnant women &lt;br/ &gt;&lt;br&gt;Severe or immediately life-threatening COVID-19 case &lt;br/ &gt;&lt;br&gt;Surgery undergone within past 6 months &lt;br/ &gt;&lt;br&gt;Patients of moderate to severe liver disease &lt;br/ &gt;&lt;br&gt;Patients of chronic kidney disease &lt;br/ &gt;&lt;br&gt;Drug Sensitivity  &lt;br/ &gt;&lt;br&gt;</t>
  </si>
  <si>
    <t>Duration of the positive to Negative Conversion of SARS-COV2Timepoint: 4 weeks</t>
  </si>
  <si>
    <t>Influence of External Dead Space on Volumetric Capnography Derived Parameters in Mechanically Ventilated COVID-19 Patients</t>
  </si>
  <si>
    <t>Other: Removal of dead space filter</t>
  </si>
  <si>
    <t>https://clinicaltrials.gov/show/NCT04424082</t>
  </si>
  <si>
    <t>External Dead Space in Ventilated COVID-19 Patients</t>
  </si>
  <si>
    <t>NCT04424082</t>
  </si>
  <si>
    <t>Coronavirus;ARDS, Human</t>
  </si>
  <si>
    <t>Bj√∂rn Persson, MD PhD;Jacob Karlsson, MD PhD;Jacob Karlsson, MD PhD</t>
  </si>
  <si>
    <t>;jacob.karlsson.1@ki.se;jacob.karlsson.1@ki.se</t>
  </si>
  <si>
    <t>;+46851779245;+46851779245</t>
  </si>
  <si>
    <t>Karolinska University;</t>
  </si>
  <si>
    <t>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t>
  </si>
  <si>
    <t>change in carbon dioxide elimination (VCO2) i.e. ml CO2 eliminated/minute</t>
  </si>
  <si>
    <t>Phase I/II Trial to Evaluate Safety, Tolerability, Immunogenicity of a Prophylactic Plasmid DNA Vaccine for SARS CoV-2 [Covigenix VAX-001] in Healthy Adults From 18 to &lt;85 Years of Age</t>
  </si>
  <si>
    <t>Biological: Covigenix VAX-001 placebo;Biological: Covigenix VAX-001</t>
  </si>
  <si>
    <t>https://clinicaltrials.gov/show/NCT04591184</t>
  </si>
  <si>
    <t>A Clinical Trial of a Plasmid DNA Vaccine for COVID-19 [Covigenix VAX-001] in Adults</t>
  </si>
  <si>
    <t>NCT04591184</t>
  </si>
  <si>
    <t>Entos Pharmaceuticals Inc.</t>
  </si>
  <si>
    <t>Scott A. Halperin, M.D.;Sally Jones</t>
  </si>
  <si>
    <t>;sally.jones@entospharma.com</t>
  </si>
  <si>
    <t>;+1 780-902-7078</t>
  </si>
  <si>
    <t>Canadian Center for Vaccinology, Dalhousie University;</t>
  </si>
  <si>
    <t>_x000D_&lt;br&gt;        Inclusion Criteria:_x000D_&lt;br&gt;_x000D_&lt;br&gt;          -  Healthy adults from 18 to &lt;55 years or 65 to &lt;85 years at the time of enrollment_x000D_&lt;br&gt;             (dependent upon study stage);_x000D_&lt;br&gt;_x000D_&lt;br&gt;          -  If female of child-bearing potential and heterosexually active, must have practiced_x000D_&lt;br&gt;             adequate contraception for 30 days prior to injection, have a negative pregnancy test_x000D_&lt;br&gt;             on the day of injection, and have agreed to continue adequate contraception until 90_x000D_&lt;br&gt;             days after the second injection. (Please refer to the glossary for the definition of_x000D_&lt;br&gt;             child-bearing potential and adequate contraception);_x000D_&lt;br&gt;_x000D_&lt;br&gt;          -  Able to provide consent to participate in and having signed an Informed Consent Form_x000D_&lt;br&gt;             (ICF);_x000D_&lt;br&gt;_x000D_&lt;br&gt;          -  Able and willing to complete all the scheduled study procedures during the whole study_x000D_&lt;br&gt;             follow-up period (about 7 months);_x000D_&lt;br&gt;_x000D_&lt;br&gt;          -  Negative result of HIV, hepatitis B and C screening;_x000D_&lt;br&gt;_x000D_&lt;br&gt;          -  Oral temperature &lt; 38.0¬∫C;_x000D_&lt;br&gt;_x000D_&lt;br&gt;          -  Negative IgG and IgM antibodies against COVID-19, from RCT test;_x000D_&lt;br&gt;_x000D_&lt;br&gt;          -  Negative result of real-time quantitative PCR screening of nasopharyngeal swabs/sputum_x000D_&lt;br&gt;             for SARS-CoV-2;_x000D_&lt;br&gt;_x000D_&lt;br&gt;          -  Hematological (including biochemistry) examination is within normal range, or no_x000D_&lt;br&gt;             greater than a grade 1 abnormality and no clinical significance as assessed by the_x000D_&lt;br&gt;             study investigator including: Complete Blood Count (CBC), hemoglobin (Hgb), platelets_x000D_&lt;br&gt;             (PLT), prothrombin time (PT), partial thromboplastin time (PTT), alanine transaminase_x000D_&lt;br&gt;             (ALT), aspartate transaminase (AST), alkaline phosphatase (ALP), total bilirubin (T_x000D_&lt;br&gt;             Bil), creatinine (Cr), Lipase, and blood glucose,_x000D_&lt;br&gt;_x000D_&lt;br&gt;          -  Transient mild laboratory abnormalities may be rescreened once, and the participant_x000D_&lt;br&gt;             will be deemed eligible if the laboratory repeat test is normal as per local_x000D_&lt;br&gt;             laboratory normal values._x000D_&lt;br&gt;_x000D_&lt;br&gt;          -  Good general health status, as determined by history and physical examination no_x000D_&lt;br&gt;             greater than 14 days prior to administration of the test article._x000D_&lt;br&gt;_x000D_&lt;br&gt;        Exclusion Criteria:_x000D_&lt;br&gt;_x000D_&lt;br&gt;          -  Personal history of seizure disorder, encephalopathy or psychosis;_x000D_&lt;br&gt;_x000D_&lt;br&gt;          -  Allergic history to any vaccine, or allergic to any vaccine ingredient;_x000D_&lt;br&gt;_x000D_&lt;br&gt;          -  Woman who is pregnant (positive urine pregnancy test) or lactating, or plans to become_x000D_&lt;br&gt;             pregnant during the next 3 months;_x000D_&lt;br&gt;_x000D_&lt;br&gt;          -  Any acute febrile disease (oral temperature =38.0?C) or active infectious disease on_x000D_&lt;br&gt;             the day of vaccination;_x000D_&lt;br&gt;_x000D_&lt;br&gt;          -  Medical history of SARS (SARS-CoV-1);_x000D_&lt;br&gt;_x000D_&lt;br&gt;          -  Serious cardiovascular diseases, such as arrhythmia, conduction block, history of_x000D_&lt;br&gt;             myocardial infarction, severe hypertension not controlled with medication;_x000D_&lt;br&gt;_x000D_&lt;br&gt;          -  Serious chronic disease such as asthma, diabetes and thyroid disease, etc.;_x000D_&lt;br&gt;_x000D_&lt;br&gt;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any live attenuated vaccine within 1 month before study onset;_x000D_&lt;br&gt;_x000D_&lt;br&gt;          -  Prior administration of subunit or inactivated non-SARS-CoV-2 vaccine within 1 month_x000D_&lt;br&gt;             before study onset;_x000D_&lt;br&gt;_x000D_&lt;br&gt;          -  Prior administration of any other vaccine considered (or being considered) to protect_x000D_&lt;br&gt;             against SARS-CoV-2 any time before study onset or during study period;_x000D_&lt;br&gt;_x000D_&lt;br&gt;          -  Prior participation in other studies involving study intervention containing lipid_x000D_&lt;br&gt;             nanoparticles;_x000D_&lt;br&gt;_x000D_&lt;br&gt;          -  Any condition that, in the opinion of the investigators, may interfere with the_x000D_&lt;br&gt;             participant's compliance or evaluation of study objectives or informed consent (i.e._x000D_&lt;br&gt;             medical, psychological, social or other conditions, etc.);_x000D_&lt;br&gt;_x000D_&lt;br&gt;          -  Chronic obstructive pulmonary disease (COPD), current smoker or vaper._x000D_&lt;br&gt;_x000D_&lt;br&gt;          -  History of hypertension._x000D_&lt;br&gt;_x000D_&lt;br&gt;          -  History or diagnosis of coagulopathies._x000D_&lt;br&gt;_x000D_&lt;br&gt;          -  Body mass index (BMI) &gt;30kg/m2._x000D_&lt;br&gt;_x000D_&lt;br&gt;          -  High risk of acquiring SARS-CoV-2 infection due to surroundings, contacts or_x000D_&lt;br&gt;             circumstances. Explicitly exclude healthcare and "essential workers"/at risk_x000D_&lt;br&gt;             population._x000D_&lt;br&gt;</t>
  </si>
  <si>
    <t>Safety of a 2-dose regimen of VAX-001 when doses are given 14 days apart;Mean change from baseline in safety laboratory measures;Frequency of treatment-emergent Serious Adverse Events (SAE) throughout the study and up to 6 months post-second dose immunization (Day 196).</t>
  </si>
  <si>
    <t>Clinical Study Evaluating the Efficacy of Chloroquine or Hydroxychloroquine in COVID-19 Treatment</t>
  </si>
  <si>
    <t>Drug: Chloroquine or Hydroxychloroquine</t>
  </si>
  <si>
    <t>https://clinicaltrials.gov/show/NCT04353336</t>
  </si>
  <si>
    <t>Efficacay of Chloroquine or Hydroxychloroquine in COVID-19 Treatment</t>
  </si>
  <si>
    <t>NCT04353336</t>
  </si>
  <si>
    <t>_x000D_&lt;br&gt;        Inclusion Criteria:_x000D_&lt;br&gt;_x000D_&lt;br&gt;          -  Covid 19 patients_x000D_&lt;br&gt;_x000D_&lt;br&gt;        Exclusion Criteria:_x000D_&lt;br&gt;_x000D_&lt;br&gt;          -  Allergy or contraindication to the drug_x000D_&lt;br&gt;_x000D_&lt;br&gt;          -  Pregnant or lactating_x000D_&lt;br&gt;_x000D_&lt;br&gt;          -  Patients with cardiac problems_x000D_&lt;br&gt;</t>
  </si>
  <si>
    <t>Number of patients with cure or death</t>
  </si>
  <si>
    <t>A pilot randomized clinical trial of therapeutic plasma exchange (TPE) in serious SARS CoV-2 disease (COVID-19)</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</si>
  <si>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</si>
  <si>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http://isrctn.com/ISRCTN21363594</t>
  </si>
  <si>
    <t>Therapeutic plasma exchange (removal of the non-cell portion of blood) in critically ill adult patients with serious SARS CoV-2 disease (COVID-19)</t>
  </si>
  <si>
    <t>ISRCTN21363594</t>
  </si>
  <si>
    <t>Pilot interventional randomized controlled trial                                                                                     (Treatment)</t>
  </si>
  <si>
    <t>Oman;Saudi Arabia;United Arab Emirates</t>
  </si>
  <si>
    <t>Serious and life-threatening COVID-19 requiring ICU admission &lt;br&gt;Infections and Infestations &lt;br&gt;SARS CoV-2 infection</t>
  </si>
  <si>
    <t>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t>
  </si>
  <si>
    <t>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t>
  </si>
  <si>
    <t>&lt;br&gt;                1. 28-day mortality assessed using patient medical records&lt;br&gt;                2. Safety assessed by measuring adverse events and serious adverse events collected as usual for TPE treatment using the Saudi FDA reporting standard during the TPE session and the following 48 h&lt;br&gt;</t>
  </si>
  <si>
    <t>Therapies to Prevent Progression of COVID-19, Including Hydroxychloroquine, Azithromycin, Zinc, Vitamin D, Vitamin B12 With or Without Vitamin C, a Multi-centre, International, Randomized Trial: The International ALLIANCE Study</t>
  </si>
  <si>
    <t>Dietary Supplement: Vitamin C;Drug: Hydroxychloroquine;Drug: Azithromycin;Dietary Supplement: Zinc Citrate;Dietary Supplement: Vitamin D3;Dietary Supplement: Vitamin B12</t>
  </si>
  <si>
    <t>https://clinicaltrials.gov/show/NCT04395768</t>
  </si>
  <si>
    <t>International ALLIANCE Study of Therapies to Prevent Progression of COVID-19</t>
  </si>
  <si>
    <t>NCT04395768</t>
  </si>
  <si>
    <t>National Institute of Integrative Medicine, Australia</t>
  </si>
  <si>
    <t>Karin Ried, PhD;Karin Ried, PhD;Karin Ried, PhD</t>
  </si>
  <si>
    <t>;karinried@niim.com.au;karinried@niim.com.au</t>
  </si>
  <si>
    <t>;0061399129545;</t>
  </si>
  <si>
    <t>National Institute of Integrative Medicine, Australia;</t>
  </si>
  <si>
    <t>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t>
  </si>
  <si>
    <t>Symptoms;Length of hospital stay;invasive mechanical ventilation or mortality</t>
  </si>
  <si>
    <t>Investigating the effect of hot foot-bath on controlling the symptoms of hospitalized patients with COVID-19 and accelerating the recovery process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</si>
  <si>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</si>
  <si>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http://en.irct.ir/trial/47018</t>
  </si>
  <si>
    <t>Evaluation the efficacy of hot foot-bath on COVID-19</t>
  </si>
  <si>
    <t>IRCT20180923041093N5</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</si>
  <si>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</si>
  <si>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</si>
  <si>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</si>
  <si>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</si>
  <si>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</si>
  <si>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</si>
  <si>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</si>
  <si>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Management of Renin-Angiotensin-Aldosterone System Blockade in Patients Admitted in Hospital With Confirmed Coronavirus Disease (COVID-19) Infection: The McGill RAAS-COVID-19 Randomized Controlled Trial</t>
  </si>
  <si>
    <t>Other: Temporarily holding the RAAS inhibitor [intervention];Other: RAAS inhibitor [continued standard of care]</t>
  </si>
  <si>
    <t>https://clinicaltrials.gov/show/NCT04508985</t>
  </si>
  <si>
    <t>The McGill RAAS-COVID-19 Trial</t>
  </si>
  <si>
    <t>NCT04508985</t>
  </si>
  <si>
    <t>RAAS-COVID</t>
  </si>
  <si>
    <t>Abhinav Sharma, MD;Abhinav Sharma, MD</t>
  </si>
  <si>
    <t>;abhinav.sharma@mcgill.ca</t>
  </si>
  <si>
    <t>;5149341934</t>
  </si>
  <si>
    <t>_x000D_&lt;br&gt;        Inclusion Criteria:_x000D_&lt;br&gt;_x000D_&lt;br&gt;          -  Age = 18 years old._x000D_&lt;br&gt;_x000D_&lt;br&gt;          -  Hospitalization with a Covid-19 infection_x000D_&lt;br&gt;_x000D_&lt;br&gt;          -  Chronically treated with RAAS blockers (ACE inhibitors or ARBs on the last_x000D_&lt;br&gt;             prescription prior to admission with a treatment duration = 1 month_x000D_&lt;br&gt;_x000D_&lt;br&gt;          -  Diagnosis of COVID-19 confirmed by the presence of SARS-CoV-2 on any biological sample_x000D_&lt;br&gt;_x000D_&lt;br&gt;          -  Participants are within 48 hours of diagnosis of COVID-19 or have received a diagnosis_x000D_&lt;br&gt;             of COVID-19 from another facility and are within 48 hours of transfer to a study_x000D_&lt;br&gt;             recruitment site_x000D_&lt;br&gt;_x000D_&lt;br&gt;        Exclusion Criteria:_x000D_&lt;br&gt;_x000D_&lt;br&gt;          -  Shock requiring vasoactive agents._x000D_&lt;br&gt;_x000D_&lt;br&gt;          -  Requiring invasive mechanical ventilation._x000D_&lt;br&gt;_x000D_&lt;br&gt;          -  History of malignant hypertension_x000D_&lt;br&gt;_x000D_&lt;br&gt;          -  Use of five or more antihypertensive drugs._x000D_&lt;br&gt;_x000D_&lt;br&gt;          -  History of heart failure with reduced ejection fraction_x000D_&lt;br&gt;_x000D_&lt;br&gt;          -  History of hospitalization for acute heart failure in past 3 months_x000D_&lt;br&gt;_x000D_&lt;br&gt;          -  History of hospitalization for hemorrhagic stroke in the past 3 months._x000D_&lt;br&gt;_x000D_&lt;br&gt;          -  History of CKD with an eGFR &lt;45 ml/min/1.73m2_x000D_&lt;br&gt;_x000D_&lt;br&gt;          -  History of COPD GOLD III/IV_x000D_&lt;br&gt;_x000D_&lt;br&gt;          -  History of end-stage dementia_x000D_&lt;br&gt;_x000D_&lt;br&gt;          -  History of active liver cirrhosis_x000D_&lt;br&gt;_x000D_&lt;br&gt;          -  RAAS blockers therapy previously stopped &gt; 48h._x000D_&lt;br&gt;_x000D_&lt;br&gt;          -  Anticipated discharge in less than 24 hours._x000D_&lt;br&gt;_x000D_&lt;br&gt;          -  History of current active cancer receiving chemotherapy_x000D_&lt;br&gt;_x000D_&lt;br&gt;          -  Inability to obtain informed consent._x000D_&lt;br&gt;</t>
  </si>
  <si>
    <t>Global rank score</t>
  </si>
  <si>
    <t>VA Remote and Equitable Access to COVID-19 Healthcare Delivery (VA-REACH TRIAL)</t>
  </si>
  <si>
    <t>Drug: Hydroxychloroquine;Drug: Azithromycin;Drug: Placebo oral tablet</t>
  </si>
  <si>
    <t>https://clinicaltrials.gov/show/NCT04363203</t>
  </si>
  <si>
    <t>NCT04363203</t>
  </si>
  <si>
    <t>Salomeh Keyhani MD</t>
  </si>
  <si>
    <t>VA-REACH</t>
  </si>
  <si>
    <t>216 Months</t>
  </si>
  <si>
    <t>Salomeh Keyhani, MD MPH</t>
  </si>
  <si>
    <t>San Francisco VA/University of California, San Francisco</t>
  </si>
  <si>
    <t>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t>
  </si>
  <si>
    <t>Days to resolution of cough, fever and shortness of breath</t>
  </si>
  <si>
    <t>An open label, multicenter, randomized, controlled, clinical study to evaluate the efficacy and safety of a combination of treatment of Reginmune capsule and Immunofree tablets compared with standard treatment protocol in the treatment of mild to moderate COVID-19 patients.</t>
  </si>
  <si>
    <t>Intervention1: 1. Immunofree 500 mg tablets&lt;br&gt;2. Reginmune 750 mg capsule: 2 tablets Immunofree 500 mg tablets thrice a day for 10 days and 1 capsule Reginmune 750 mg twice a day for 10 days&lt;br&gt;Control Intervention1: As per hospital protocol for Covid-19: As per standard National Clinical Management Protocol for COVID-19 by Government of India, Ministry of Health and Family Welfare, Directorate General of Health Services, (EMR Division), Version 3, 13.06.20&lt;br&gt;</t>
  </si>
  <si>
    <t>http://www.ctri.nic.in/Clinicaltrials/pmaindet2.php?trialid=45825</t>
  </si>
  <si>
    <t>A Clinical trial to evaluate the effect of a combination of treatment of Reginmune capsule and Immunofree tablets in the treatment of mild to moderate COVID-19 patients</t>
  </si>
  <si>
    <t>CTRI/2020/08/026957</t>
  </si>
  <si>
    <t>Corival Lifesciences Private Limited</t>
  </si>
  <si>
    <t>Puneet Mittal</t>
  </si>
  <si>
    <t>Clinical Operations Division,
121-B, Mansarovar Industrial Estate Extn
Panchli, Baghpat Road</t>
  </si>
  <si>
    <t>drabhijit@mgcts.org</t>
  </si>
  <si>
    <t>Mittal Global Clinical Trial Services</t>
  </si>
  <si>
    <t>Inclusion criteria: 1. Gender: Either male or non-pregnant, non-lactating female aged  &gt; 18-70  &lt; years (both inclusive). &lt;br/ &gt;&lt;br&gt;2. Patients with RT-PCR confirmed diagnosis of COVID-19  &lt;br/ &gt;&lt;br&gt;3. Patients with mild to moderate COVID-19 infection having either one of the following criteria:PaO2/FiO2:200-300 OR Respiratory rate √¢?¬• 24/min and SaO2/SpO2  &gt; 90% on room air &lt;br/ &gt;&lt;br&gt;4. Subjects willing to give written informed consent  &lt;br/ &gt;&lt;br&gt;5. Subjects able to take the drug orally and comply with the study protocol &lt;br/ &gt;&lt;br&gt;6. Women of child bearing potential must have a negative urine pregnancy test prior to study entry</t>
  </si>
  <si>
    <t>Exclusion criteria: 1. Patients with persistent vomiting &lt;br/ &gt;&lt;br&gt;2. Critically ill patients &lt;br/ &gt;&lt;br&gt;3.P/F ratio less than 200 (moderate-severe ARDS) &lt;br/ &gt;&lt;br&gt;4.Shock (Requiring Vasopressor to maintain a MAP more than 65 mm of hg or MAP below 65)   &lt;br/ &gt;&lt;br&gt;5.Patients with known active hepatitis, tuberculosis and definite bacterial or fungal infections &lt;br/ &gt;&lt;br&gt;6.Patients with altered mental state  &lt;br/ &gt;&lt;br&gt;7.Patients with multiple organ failure requiring ICU monitoring and treatment &lt;br/ &gt;&lt;br&gt;8.Patients with respiratory failure and requiring mechanical ventilation &lt;br/ &gt;&lt;br&gt;9.Patients with any concurrent medical condition or uncontrolled, clinically significant systemic disease (e.g. heart failure, hypertension, liver disease, diabetes, anemia etc.) that, in the opinion of investigator precludes the subject√¢??s participation in the study or interferes with the interpretation of the study results. &lt;br/ &gt;&lt;br&gt;10.Patients with history of serology tests positive for hepatitis B, hepatitis C, or human immunodeficiency virus. &lt;br/ &gt;&lt;br&gt;11.Patients who have received specific antiviral drugs ritonavir/lopinavir, or chloroquine, hydroxychloroquine, azithromycin, monoclonal antibodies within 1 week before admission &lt;br/ &gt;&lt;br&gt;12.Patient who have participated in another investigational study within 3 months prior to enrollment in this study &lt;br/ &gt;&lt;br&gt;13.Investigators, study personnel, sponsor√¢??s representatives and their first-degree relatives. &lt;br/ &gt;&lt;br&gt;14.Pregnant subjects &lt;br/ &gt;&lt;br&gt;</t>
  </si>
  <si>
    <t>Time (Days) to clinical improvement from study enrollmentTimepoint: Day 0, Day 5 and Day 10</t>
  </si>
  <si>
    <t>A Randomized, Double-blind, Placebo -Controlled Phase IIb Clinical Trial to Evaluate the Safety and Immunogenicity of Ad5-nCoV in Person 6 Years of Age and Older and Those Who Have Previously Been Vaccinated With Ad5-EBOV</t>
  </si>
  <si>
    <t>Biological: Recombinant Novel Coronavirus Vaccine (Adenovirus Type 5 Vector);Biological: Recombinant Novel Coronavirus Vaccine (Adenovirus Type 5 Vector) -placebo</t>
  </si>
  <si>
    <t>https://clinicaltrials.gov/show/NCT04566770</t>
  </si>
  <si>
    <t>A Clinical Trial of A COVID-19 Vaccine Named Recombinant Novel Coronavirus Vaccine (Adenovirus Type 5 Vector)</t>
  </si>
  <si>
    <t>NCT04566770</t>
  </si>
  <si>
    <t>6 Years</t>
  </si>
  <si>
    <t>Fengcai Zhu, MSD;Wenjuan Wang, MSD;Wenjuan Wang, MSD</t>
  </si>
  <si>
    <t>;wangwj@jscdc.cn;</t>
  </si>
  <si>
    <t>;025-83759911;</t>
  </si>
  <si>
    <t>Jiangsu Provincal Center for Disease Control and Prevention;</t>
  </si>
  <si>
    <t>_x000D_&lt;br&gt;        Inclusion Criteria:_x000D_&lt;br&gt;_x000D_&lt;br&gt;          -  Aged 18 to 55 years old in MID group; aged 6-17 years old in MIN group; aged 56 years_x000D_&lt;br&gt;             and above in OLD group; aged in EBO group is not limited._x000D_&lt;br&gt;_x000D_&lt;br&gt;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 Urticaria in last one_x000D_&lt;br&gt;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t>
  </si>
  <si>
    <t>Safety indexes of adverse reactions;Immunogencity indexes of GMT;Immunogencity indexes of neutralizing antibody</t>
  </si>
  <si>
    <t>Sensor Based Vital Signs Monitoring of Patients With Clinical Manifestation of Covid 19 Disease During Home Isolation, a Randomized Feasibility Study</t>
  </si>
  <si>
    <t>Device: Biosensors</t>
  </si>
  <si>
    <t>https://clinicaltrials.gov/show/NCT04335097</t>
  </si>
  <si>
    <t>Sensor Based Vital Signs Monitoring of Covid 19 Patients During Home Isolation</t>
  </si>
  <si>
    <t>NCT04335097</t>
  </si>
  <si>
    <t>Lars Wik</t>
  </si>
  <si>
    <t>HSC19</t>
  </si>
  <si>
    <t>Lars Wik, MD;Lars Wik, MD;Tonje Lorem</t>
  </si>
  <si>
    <t>;lars.wik@medisin.uio.no;</t>
  </si>
  <si>
    <t>;91728966;</t>
  </si>
  <si>
    <t>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t>
  </si>
  <si>
    <t>Stop home isolation;NEWS score</t>
  </si>
  <si>
    <t>A Multi-center, Randomized, Double-blind, Placebo-controlled, Phase III Clinical Study Evaluating the Efficacy and Safety of Favipiravir in the Treatment of Patients With COVID-19-Moderate Type</t>
  </si>
  <si>
    <t>https://clinicaltrials.gov/show/NCT04336904</t>
  </si>
  <si>
    <t>Clinical Study To Evaluate The Performance And Safety Of Favipiravir in COVID-19</t>
  </si>
  <si>
    <t>NCT04336904</t>
  </si>
  <si>
    <t>Giuliano Rizzardini</t>
  </si>
  <si>
    <t>Giuliano Rizzardini, Md</t>
  </si>
  <si>
    <t>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t>
  </si>
  <si>
    <t>Randomized, Open Label, Prospective Study of the Safety and Efficacy of Hyperimmune Convalescent Plasma in Moderate and Severe COVID-19 Disease</t>
  </si>
  <si>
    <t>Biological: Non-convalescent fresh frozen plasma (Standard plasma);Biological: COVID-19 convalescent hyperimmune plasma</t>
  </si>
  <si>
    <t>https://clinicaltrials.gov/show/NCT04392414</t>
  </si>
  <si>
    <t>Hyperimmune Convalescent Plasma in Moderate and Severe COVID-19 Disease</t>
  </si>
  <si>
    <t>NCT04392414</t>
  </si>
  <si>
    <t>Alexander V Averyanov, MD, PhD;Vladimir P Baklaushev, MD, PhD</t>
  </si>
  <si>
    <t>Federal Pulmonology Scientific and Research Institute, FMBA of Russia;Federal Research Clinical Center, FMBA of Russia</t>
  </si>
  <si>
    <t>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t>
  </si>
  <si>
    <t>The number and proportion of patients with the normal body temperature (=37.2 C) at the day 1, 2, 3, 4, 5, 6, 7 after the start of therapy</t>
  </si>
  <si>
    <t>Multi-Center Clinical Study on the Treatment of Patients with Novel Coronavirus Pneumonia (COVID-19) by Ebastine</t>
  </si>
  <si>
    <t>experimental group:ebastine 10mg bid, nterferon-alpha aerosol inhalation 5million U bid and Lopinavir 200 mg, 2 capsules at a time, bid;control group:interferon-alpha aerosol inhalation 5million U  bid and Lopinavir 200 mg, 2 capsules at a time, bid;</t>
  </si>
  <si>
    <t>http://www.chictr.org.cn/showproj.aspx?proj=49790</t>
  </si>
  <si>
    <t>ChiCTR2000030535</t>
  </si>
  <si>
    <t>Wuhan Red Cross Hospital</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</si>
  <si>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</si>
  <si>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</si>
  <si>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</si>
  <si>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</si>
  <si>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</si>
  <si>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</si>
  <si>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</si>
  <si>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Clinical therapeutic course;Pathogenic detectio;Chest CT;Laboratory indicators (blood routine, myocardial enzyme spectrum, inflammatory cytokines, etc.);</t>
  </si>
  <si>
    <t>Use of High Dose Inhaled Nitric Oxide in Intubated Patients Admitted With COVID-19</t>
  </si>
  <si>
    <t>https://clinicaltrials.gov/show/NCT04383002</t>
  </si>
  <si>
    <t>High Dose Inhaled Nitric Oxide for COVID-19 (ICU Patients)</t>
  </si>
  <si>
    <t>NCT04383002</t>
  </si>
  <si>
    <t>Marcelo Cypel, MD;Jennifer Lister;Jennifer Lister, BSc CCRP</t>
  </si>
  <si>
    <t>;Jennifer.Lister@uhn.ca;Jennifer.Lister@uhn.ca</t>
  </si>
  <si>
    <t>;416-340-4857;416-340-4857</t>
  </si>
  <si>
    <t>_x000D_&lt;br&gt;        Inclusion Criteria:_x000D_&lt;br&gt;_x000D_&lt;br&gt;          1. Confirmed infection with COVID-19 positive RT-PCR tracheal aspirate prior to treatment_x000D_&lt;br&gt;_x000D_&lt;br&gt;          2. Use of mechanical ventilation with or without ECMO_x000D_&lt;br&gt;_x000D_&lt;br&gt;          3. Male or female ages &gt; 18 years_x000D_&lt;br&gt;_x000D_&lt;br&gt;          4. &lt; 14 days from symptom initiation to study enrolment and &lt; 7 days from intubation to_x000D_&lt;br&gt;             study enrolment_x000D_&lt;br&gt;_x000D_&lt;br&gt;        Exclusion Criteria:_x000D_&lt;br&gt;_x000D_&lt;br&gt;          1. Patients on other interventional clinical trials_x000D_&lt;br&gt;_x000D_&lt;br&gt;          2. Subjects diagnosed with congestive or unstable heart disease including heart failure,_x000D_&lt;br&gt;             left ventricular dysfunction (LVEF &lt; 40 %) or myocardial damage, severe pulmonary_x000D_&lt;br&gt;             hypertension and/or unstable hypertension_x000D_&lt;br&gt;_x000D_&lt;br&gt;          3. Subjects diagnosed with immunodeficiency_x000D_&lt;br&gt;_x000D_&lt;br&gt;          4. Hematology: patients with clinically significant anemia e.g. Hemoglobin &lt; 100 and_x000D_&lt;br&gt;             thrombocytopenia e.g. Platelets &lt; 75_x000D_&lt;br&gt;_x000D_&lt;br&gt;          5. Subjects with clinically significant history of, or active bleeding including active_x000D_&lt;br&gt;             pulmonary or gastrointestinal bleeding_x000D_&lt;br&gt;_x000D_&lt;br&gt;          6. Hepatic Function: Patients with abnormal liver function defined as any two of the_x000D_&lt;br&gt;             following ALT &gt;3x ULN, AST &gt;3x ULN, Total bilirubin &lt; 1.5 X ULN_x000D_&lt;br&gt;_x000D_&lt;br&gt;          7. Patient receiving drugs that have a contraindication with NO e.g. use of a nitric_x000D_&lt;br&gt;             oxide donor agent such as nitroglycerin or drugs known to increase methemoglobin such_x000D_&lt;br&gt;             as lidocaine, prilocaine, benzocaine or dapsone at screening as relevant to the_x000D_&lt;br&gt;             proposed study population_x000D_&lt;br&gt;_x000D_&lt;br&gt;          8. Pregnancy_x000D_&lt;br&gt;_x000D_&lt;br&gt;          9. Subjects with a known hypersensitivity to methylene blue, subjects with_x000D_&lt;br&gt;             glucose-6-phosphate dehydrogenase (G6PD) deficiency_x000D_&lt;br&gt;_x000D_&lt;br&gt;         10. Known or suspected thalassemia, sickle cell disease, or other conditions associated_x000D_&lt;br&gt;             with poor oxygen carrying capacity_x000D_&lt;br&gt;</t>
  </si>
  <si>
    <t>COVID-19 PCR status at completion of treatment (day 7) from tracheal aspirate</t>
  </si>
  <si>
    <t>COVID-19-associated ARDS Treated With DEXamethasone: an Open-label, Randomized, Controlled Trial: CoDEX (Alliance Covid-19 Brasil III)</t>
  </si>
  <si>
    <t>https://clinicaltrials.gov/show/NCT04327401</t>
  </si>
  <si>
    <t>COVID-19-associated ARDS Treated With Dexamethasone: Alliance Covid-19 Brasil III</t>
  </si>
  <si>
    <t>NCT04327401</t>
  </si>
  <si>
    <t>Hospital Sirio-Libanes</t>
  </si>
  <si>
    <t>Coronavirus Infection;Pneumonia, Viral;Acute Respiratory Distress Syndrome</t>
  </si>
  <si>
    <t>CoDEX</t>
  </si>
  <si>
    <t>Luciano Cesar Pontes Azevedo, Ph.D</t>
  </si>
  <si>
    <t>Teaching Director of Teaching &amp; Research Institute S√≠rio-Liban√™s Hospital</t>
  </si>
  <si>
    <t>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t>
  </si>
  <si>
    <t>Efficacy and Safety of Aerosolized Intra-tracheal Dornase Alfa Administration in Patients With COVID19-induced Acute Respiratory Distress Syndrome (ARDS)</t>
  </si>
  <si>
    <t>Drug: Dornase Alfa Inhalation Solution [Pulmozyme];Procedure: standard procedure</t>
  </si>
  <si>
    <t>https://clinicaltrials.gov/show/NCT04355364</t>
  </si>
  <si>
    <t>Efficacy and Safety of Aerosolized Intra-tracheal Dornase Alfa Administration in Patients With COVID19-induced ARDS (COVIDORNASE)</t>
  </si>
  <si>
    <t>NCT04355364</t>
  </si>
  <si>
    <t>COVIDORNASE</t>
  </si>
  <si>
    <t>Charles Gr√©goire;Jean-Philippe D√©silles;Am√©lie Yavchitz</t>
  </si>
  <si>
    <t>;jpdesilles@for.paris;</t>
  </si>
  <si>
    <t>;0148037068;0148036870</t>
  </si>
  <si>
    <t>H√¥pital Fondation A de Rothschild;</t>
  </si>
  <si>
    <t>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t>
  </si>
  <si>
    <t>Efficacy of intratracheal administration: occurrence of at least one grade improvement</t>
  </si>
  <si>
    <t>Cord Blood Therapy to prevent progression of COVID-19 related pneumonia</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</si>
  <si>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</si>
  <si>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https://anzctr.org.au/ACTRN12620000478910.aspx</t>
  </si>
  <si>
    <t>ACTRN12620000478910</t>
  </si>
  <si>
    <t>COVID-19;Pneumonia; &lt;br&gt;COVID-19 &lt;br&gt;Pneumonia;Infection - Studies of infection and infectious agents;Respiratory - Other respiratory disorders / diseases</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</si>
  <si>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</si>
  <si>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</si>
  <si>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</si>
  <si>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 phase III, double-blind, randomized, placebo-controlled multicentre clinical trial to assess the efficacy and safety of VPM1002 in reducing healthcare professionals‚Äô absenteeism in the SARS-CoV-2 pandemic by modulating the immune system</t>
  </si>
  <si>
    <t>https://www.clinicaltrialsregister.eu/ctr-search/search?query=eudract_number:2020-001376-15</t>
  </si>
  <si>
    <t>A study to investigate whether vaccination with VPM1002 can reduce the sick days of healthcare professionals during the SARS-CoV-2 pandemic</t>
  </si>
  <si>
    <t>EUCTR2020-001376-15-DE</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</si>
  <si>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</si>
  <si>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</si>
  <si>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</si>
  <si>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Timepoint(s) of evaluation of this end point: From day 0 to day 240;Primary end point(s): Number of days absent from work due to respiratory disease (with or without documented SARS-CoV-2 infection);Secondary Objective: To assess the incidence of SARS-CoV-2 infection or symptoms of infection, reduction of hospital admission, ICU admission or death in HCPs with direct patient contacts during the epidemic phase of COVID-19.;Main Objective: To assess the reduction of absenteeism among HCPs with direct patient contacts during the epidemic phase of COVID-19.</t>
  </si>
  <si>
    <t>Physiopathology and Sequelae of COVID-19 Infection</t>
  </si>
  <si>
    <t>Biological: blood test</t>
  </si>
  <si>
    <t>https://clinicaltrials.gov/show/NCT04563676</t>
  </si>
  <si>
    <t>NCT04563676</t>
  </si>
  <si>
    <t>Covid19;TSH;Cortisol</t>
  </si>
  <si>
    <t>SEQ-COV-PHYSIO</t>
  </si>
  <si>
    <t>Claire ANDREJAK, Pr;Claire ANDREJAK, Pr</t>
  </si>
  <si>
    <t>andrejak.claire@chu-amiens.fr;andrejak.claire@chu-amiens.fr</t>
  </si>
  <si>
    <t>(33)3.22.08.79.98;(33)3.22.08.79.98</t>
  </si>
  <si>
    <t>_x000D_&lt;br&gt;        Inclusion Criteria:_x000D_&lt;br&gt;_x000D_&lt;br&gt;          -  patient having a covid19 infection hospitalized at the Amiens Picardie University_x000D_&lt;br&gt;             Hospital_x000D_&lt;br&gt;_x000D_&lt;br&gt;          -  Patient who is seen in Pneumology consultation for a respiratory assessment at 3_x000D_&lt;br&gt;             months of his hospitalization (between M2 and M4) to evaluate presence of respiratory_x000D_&lt;br&gt;             sequelae_x000D_&lt;br&gt;_x000D_&lt;br&gt;          -  Patient who agreed to participate in the protocol_x000D_&lt;br&gt;_x000D_&lt;br&gt;          -  Patient affiliated to a Social Security_x000D_&lt;br&gt;_x000D_&lt;br&gt;        Exclusion Criteria:_x000D_&lt;br&gt;_x000D_&lt;br&gt;          -  patient under guardianship or curators_x000D_&lt;br&gt;_x000D_&lt;br&gt;          -  patient refusing to participate_x000D_&lt;br&gt;</t>
  </si>
  <si>
    <t>8-hour cortisol level in patients with Covid19 pneumonia;TSH level in patients with Covid19 pneumonia</t>
  </si>
  <si>
    <t>Phase II, Randomized, Double-blind, Controlled Clinical Trial Evaluating the Efficacy and Safety of Plasma From Patients Cured of COVID-19 Compared to the Best Available Therapy in Subjects With SARS-CoV-2 Pneumonia</t>
  </si>
  <si>
    <t>Biological: Plasma;Other: Best Available Therapy</t>
  </si>
  <si>
    <t>https://clinicaltrials.gov/show/NCT04358783</t>
  </si>
  <si>
    <t>Convalescent Plasma Compared to the Best Available Therapy for the Treatment of SARS-CoV-2 Pneumonia</t>
  </si>
  <si>
    <t>NCT04358783</t>
  </si>
  <si>
    <t>COP-COVID-19</t>
  </si>
  <si>
    <t>Adrian Camacho-Ortiz, MD;Eduardo P√©rez Alba, MD;Adrian Camacho, PHD</t>
  </si>
  <si>
    <t>Hospital Universitario "Dr. Jose Eleuterio Gonzalez, UANL;</t>
  </si>
  <si>
    <t>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t>
  </si>
  <si>
    <t>Early all-cause mortality</t>
  </si>
  <si>
    <t>Integrated Distance Management Strategy for Patients With Cardiovascular Disease (Ischaemic Coronary Artery Disease, High Blood Pressure, Heart Failure) in the Context of the COVID-19 Pandemic</t>
  </si>
  <si>
    <t>Other: Tele-medicine platform</t>
  </si>
  <si>
    <t>https://clinicaltrials.gov/show/NCT04325867</t>
  </si>
  <si>
    <t>Integrated Distance Management Strategy for Patients With Cardiovascular Diseases in the Context of COVID-19</t>
  </si>
  <si>
    <t>NCT04325867</t>
  </si>
  <si>
    <t>Intervention model: Single Group Assignment. Primary purpose: Health Services Research. Masking: None (Open Label).</t>
  </si>
  <si>
    <t>Professor Adrian Covic</t>
  </si>
  <si>
    <t>Angina Pectoris;Acute Coronary Syndrome;Coronary Syndrome;Coronary Artery Disease;Angioplasty;Stent Restenosis;Hypertension;Heart Failure, Systolic;Depression, Anxiety;Covid-19;Isolation, Social</t>
  </si>
  <si>
    <t>eCardioCovid19</t>
  </si>
  <si>
    <t>Alexandru Burlacu, MD, PhD;Cristina Plesoianu, PhD;Alexandru Burlacu, MD, PhD</t>
  </si>
  <si>
    <t>;;alexandru.burlacu@umfiasi.ro</t>
  </si>
  <si>
    <t>;;0040744488580</t>
  </si>
  <si>
    <t>University of Medicine and Pharmacy "Gr. T. Popa" Iasi, Romania;Medical Sciences Academy from Romania;</t>
  </si>
  <si>
    <t>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t>
  </si>
  <si>
    <t>Number of patients included in this platform;Providing a special electronic platform (e-health) for remote managing cardiovascular outpatients</t>
  </si>
  <si>
    <t>Assessment of the effect of Pinen.Hydronoplacton.Ribonucleic acid (PHR) spray in  pulmonary problems of the patients with Covid-19</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</si>
  <si>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</si>
  <si>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http://en.irct.ir/trial/46733</t>
  </si>
  <si>
    <t>The effect of PHR spray on patients with coronavirus-19</t>
  </si>
  <si>
    <t>IRCT20160131026298N2</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</si>
  <si>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</si>
  <si>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COVID-19. &lt;br&gt;U07.2COVID-19, virus not identified, COVID-19;U07.2</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</si>
  <si>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</si>
  <si>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</si>
  <si>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A Randomized Controlled Trial to Evaluate the Safety of Intravenous Ampion‚Ñ¢ in Adult COVID-19 Patients Requiring Oxygen Supplementation</t>
  </si>
  <si>
    <t>https://clinicaltrials.gov/show/NCT04456452</t>
  </si>
  <si>
    <t>Study of Ampion for the Treatment of Adult COVID-19 Patients Requiring Oxygen Supplementation</t>
  </si>
  <si>
    <t>NCT04456452</t>
  </si>
  <si>
    <t>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Baseline QT prolongation._x000D_&lt;br&gt;</t>
  </si>
  <si>
    <t>Incidence and severity of adverse events</t>
  </si>
  <si>
    <t xml:space="preserve">Colchicine for the Treatment of Hyperinflammation associated with Pneumonia due to COVID-19_x000D_
</t>
  </si>
  <si>
    <t>&lt;br&gt;Pharmaceutical Form: Tablet&lt;br&gt;INN or Proposed INN: colchicine&lt;br&gt;CAS Number: 64-86-8&lt;br&gt;Other descriptive name: COLCHICINE&lt;br&gt;Concentration unit: mg milligram(s)&lt;br&gt;Concentration type: range&lt;br&gt;Concentration number: 0.5-1&lt;br&gt;&lt;br&gt;</t>
  </si>
  <si>
    <t>https://www.clinicaltrialsregister.eu/ctr-search/search?query=eudract_number:2020-001841-38</t>
  </si>
  <si>
    <t>EUCTR2020-001841-38-ES</t>
  </si>
  <si>
    <t>Sociedad Espa√±ola de Cardiolog√≠a</t>
  </si>
  <si>
    <t>Hyperinflammation associated with Pneumonia due to COVID19;Therapeutic area: Diseases [C] - Virus Diseases [C02]</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</si>
  <si>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</si>
  <si>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</si>
  <si>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</si>
  <si>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</si>
  <si>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</si>
  <si>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</si>
  <si>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A Randomized, Double-Blind, Placebo-Controlled, Dose Escalation Phase I Clinical Study to Evaluate Safety and Pharmacokinetics of HLX70 in Healthy Adult Volunteers</t>
  </si>
  <si>
    <t>Drug: HLX70;Other: Placebo</t>
  </si>
  <si>
    <t>https://clinicaltrials.gov/show/NCT04561076</t>
  </si>
  <si>
    <t>Evaluate Safety and Pharmacokinetics of HLX70 in Healthy Adult Volunteers</t>
  </si>
  <si>
    <t>NCT04561076</t>
  </si>
  <si>
    <t>Allocation: Randomized. Intervention model: Sequential Assignment. Primary purpose: Other. Masking: Quadruple (Participant, Care Provider, Investigator, Outcomes Assessor).</t>
  </si>
  <si>
    <t>Hengenix Biotech Inc</t>
  </si>
  <si>
    <t>December 9, 2020</t>
  </si>
  <si>
    <t>Esther Yoon, MD;Sherry Xu</t>
  </si>
  <si>
    <t>;Sherry_Xu@henlius.com</t>
  </si>
  <si>
    <t>;+86-21-33395800-6005</t>
  </si>
  <si>
    <t>California Clinical Trials Medical Group (CCTMG) managed by Parexel;</t>
  </si>
  <si>
    <t>_x000D_&lt;br&gt;        Inclusion Criteria:_x000D_&lt;br&gt;_x000D_&lt;br&gt;          1. Subjects with voluntary signing of the informed consent form (ICF);_x000D_&lt;br&gt;_x000D_&lt;br&gt;          2. Healthy males or females aged = 18 and = 60 years at the time of signing the ICF;_x000D_&lt;br&gt;_x000D_&lt;br&gt;          3. Subjects with body weight = 50 kg and body mass index (BMI) must be higher than 18.5_x000D_&lt;br&gt;             kg/m2 and lower than 30 kg/m2 at screening visit;_x000D_&lt;br&gt;_x000D_&lt;br&gt;          4. Subjects who are determined to be in good health according to medical history, normal_x000D_&lt;br&gt;             (site normal ranges to be followed) or abnormal but clinically insignificant physical_x000D_&lt;br&gt;             examination, vital signs, ECG, laboratory test results (including hematology, serum_x000D_&lt;br&gt;             chemistry, coagulation function, urinalysis, etc.), and investigator's clinical_x000D_&lt;br&gt;             judgment (CTCAE grade 1 of triglycerides and uric acid is permitted). One re-test_x000D_&lt;br&gt;             allowed per investigator discretion to confirm result._x000D_&lt;br&gt;_x000D_&lt;br&gt;          5. Subject who agrees that he/she, and his/her spouse or partner, will use reliable_x000D_&lt;br&gt;             contraception (see appendix 1) for 9 months after administration._x000D_&lt;br&gt;_x000D_&lt;br&gt;        Exclusion Criteria:_x000D_&lt;br&gt;_x000D_&lt;br&gt;          1. Subjects with the lab-confirmed medical history of COVID-19, including nucleic acid_x000D_&lt;br&gt;             (PCR testing of nasopharyngeal samples) tested positive or antibody IgG/IgM tested_x000D_&lt;br&gt;             positive._x000D_&lt;br&gt;_x000D_&lt;br&gt;          2. Subjects with the novel onset of pyrexia/cough/shortness of breath/diarrhea or history_x000D_&lt;br&gt;             of contact with confirmed COVID-19 individuals (positive for SARS-CoV-2 nucleic acid)_x000D_&lt;br&gt;             within the 14 days before randomization._x000D_&lt;br&gt;_x000D_&lt;br&gt;          3. Subjects who are known to have chronic obstructive pulmonary disease (COPD), cirrhosis_x000D_&lt;br&gt;             of liver, cardiac failure or any condition that requires active medical intervention_x000D_&lt;br&gt;             or monitoring to avert serious danger to the participant's health or well-being._x000D_&lt;br&gt;_x000D_&lt;br&gt;          4. Subjects with pneumonia or tuberculosis (TB) suggested by chest X-Ray._x000D_&lt;br&gt;_x000D_&lt;br&gt;          5. Subjects with previous exposure to a mAb or any other biological agents in 6 months_x000D_&lt;br&gt;             before screening._x000D_&lt;br&gt;_x000D_&lt;br&gt;          6. Subjects with previous exposure to vaccines in 3 months before screening, or who plans_x000D_&lt;br&gt;             to receive vaccination during the study period or in 3 months after the study._x000D_&lt;br&gt;_x000D_&lt;br&gt;          7. Subjects with previous participation in clinical trials receiving investigational_x000D_&lt;br&gt;             drug/comparator within the longer of 30 days or 5 half-lives before screening._x000D_&lt;br&gt;_x000D_&lt;br&gt;          8. Subjects who are known to have a history of allergy to any mAb, biological product,_x000D_&lt;br&gt;             protein product, or the ingredient of the IP._x000D_&lt;br&gt;_x000D_&lt;br&gt;          9. Subjects with positive test result(s) for hepatitis B virus (positive for HBsAg or_x000D_&lt;br&gt;             positive for HBcAb and HBV-DNA), hepatitis C virus (HCV) antibodies, human_x000D_&lt;br&gt;             immunodeficiency virus (HIV) antibodies, or treponema pallidum._x000D_&lt;br&gt;_x000D_&lt;br&gt;         10. Subjects who are known to have a history of psychotropic drug abuse, alcoholism, or_x000D_&lt;br&gt;             drug addiction within the last year._x000D_&lt;br&gt;</t>
  </si>
  <si>
    <t>Number of participants with adverse events, serious adverse event and infusion-related reactions as assessed by CTCAE v5.0;Safety evaluation- proportion of subjects undergoing DLT events</t>
  </si>
  <si>
    <t>Remote Monitoring in Patients With Coronavirus Disease (COVID-19)</t>
  </si>
  <si>
    <t>Diagnostic Test: VitalConnect Vital Sign Patch</t>
  </si>
  <si>
    <t>https://clinicaltrials.gov/show/NCT04350476</t>
  </si>
  <si>
    <t>COVID-19 Remote Monitoring</t>
  </si>
  <si>
    <t>NCT04350476</t>
  </si>
  <si>
    <t>Vivek Reddy</t>
  </si>
  <si>
    <t>COVID-19;Cardiac Arrhythmias</t>
  </si>
  <si>
    <t>Vivek Y Reddy, MD;Martin Goldman, MD</t>
  </si>
  <si>
    <t>Icahn School of Medicine at Mount Sinai;Icahn School of Medicine at Mount Sinai</t>
  </si>
  <si>
    <t>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t>
  </si>
  <si>
    <t>Number of different arrhythmias;Temperature;Oxygen Saturation</t>
  </si>
  <si>
    <t>A Phase 2 Randomized, Open-Label, Multicenter Study to Evaluate the Activity and Safety of Two Regimens of Low Dose Oral Selinexor in Patients With Moderate or Severe COVID-19</t>
  </si>
  <si>
    <t>Drug: Selinexor</t>
  </si>
  <si>
    <t>https://clinicaltrials.gov/show/NCT04355676</t>
  </si>
  <si>
    <t>Evaluation of Activity and Safety of Two Regimens of Low Dose Oral Selinexor in Participants With Moderate or Severe COVID-19</t>
  </si>
  <si>
    <t>NCT04355676</t>
  </si>
  <si>
    <t>Dayana Michel;Jatin Shah Chief Medical Officer</t>
  </si>
  <si>
    <t>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t>
  </si>
  <si>
    <t>Gu-Shen Ding-Chuan-Wan used in the recovery phase of 2019-nCoV pneumonia(FeiPiQiXuZheng): a randomized, open-label, controlled clinical trial</t>
  </si>
  <si>
    <t>Experimental group:On the basis of rehabilitation treatment, the subjects in the experimental group take Gu-Shen Ding-Chuan-Wan;Control group:standard treatment;</t>
  </si>
  <si>
    <t>http://www.chictr.org.cn/showproj.aspx?proj=51240</t>
  </si>
  <si>
    <t>A randomized, open-label, controlled trial for Gu-Shen Ding-Chuan-Wan in the treatment of patients with novel coronavirus pneumonia (COVID-19) at recovery phase with Fei-Pi-Qi-Xu Zhen</t>
  </si>
  <si>
    <t>ChiCTR2000030937</t>
  </si>
  <si>
    <t>Experimental group:72;Control group:72;</t>
  </si>
  <si>
    <t>Li Shi-yue</t>
  </si>
  <si>
    <t>lishiyue@188.com</t>
  </si>
  <si>
    <t>+86 13902233925</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</si>
  <si>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</si>
  <si>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</si>
  <si>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</si>
  <si>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The change of TCM syndrome integral of deficiency of Fei-Pi-Qi-Xu Zhen;The results and changes of fatigue assessment scale at each time point;</t>
  </si>
  <si>
    <t>Randomized Controlled Trial (RCT) to Evaluate the Efficacy of an Internet-based Self-help Program for People With Psychological Distress Due to Covid-19</t>
  </si>
  <si>
    <t>Behavioral: Internet-based self-help;Behavioral: Internet-based self-help after 3 weeks</t>
  </si>
  <si>
    <t>https://clinicaltrials.gov/show/NCT04380909</t>
  </si>
  <si>
    <t>ROCO - Self-help for People With Psychological Distress Due to the Covid-19 Situation</t>
  </si>
  <si>
    <t>NCT04380909</t>
  </si>
  <si>
    <t>University of Bern</t>
  </si>
  <si>
    <t>Psychological Distress;Adjustment, Psychological;Coronavirus</t>
  </si>
  <si>
    <t>ROCO</t>
  </si>
  <si>
    <t>Hansj√∂rg Znoj, Prof. Dr.;Thomas Berger, Prof. Dr.;Julia Hegy, M Sc;Hansj√∂rg Znoj, Prof. Dr.</t>
  </si>
  <si>
    <t>;;julia.hegy@psy.unibe.ch;</t>
  </si>
  <si>
    <t>;;+41 31 631 54 21;</t>
  </si>
  <si>
    <t>University of Bern;University of Bern;</t>
  </si>
  <si>
    <t>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t>
  </si>
  <si>
    <t>Patient Health Questionnaire (L√∂we et al., 2002)</t>
  </si>
  <si>
    <t>Investigating the effect of oral and spray shalomine on the treatment and improvement of symptoms in patients with COVID19</t>
  </si>
  <si>
    <t>Intervention 1: The intervention group, in addition to receiving the approved treatment protocol for COVID19, uses Shalomin oral syrup (prepared from shallot extract) 10 cc every 6 hours and Shalomin spray 1 puff every 6 hours in each nostril and 2 puffs in the throat. To prepare the antiviral fraction, which is one of the flavonoids in the active plant ingredients, first aqueous extract is prepared from shallot plant, then column chromatography is used to separate the active ingredient from the extract and the active ingredient is separated and purified. It is then used as a syrup and spray for formulation. The formulation of the drug is a syrup containing 0.1% shalomine and 10% glycerin in double distilled water and a spray containing 0.1% shalomine and 10% ethanol in double distilled water, which will be prepared in Sadra Noor Biotechnology Pharmaceutical Company. (This drug has been patented by Dr. Mansour Amin for the treatment of herpes simplex virus type 1). Intervention 2: Control group: The control group will receive the approved treatment protocol for COVID19 without additional intervention.</t>
  </si>
  <si>
    <t>http://en.irct.ir/trial/49853</t>
  </si>
  <si>
    <t>Evaluation of the effect of Shalomin on the treatment and improvement of symptoms in patients with Covid 19</t>
  </si>
  <si>
    <t>IRCT20200725048199N1</t>
  </si>
  <si>
    <t>Randomization: Randomized, Blinding: Double blinded, Placebo: Used, Assignment: Parallel, Purpose: Treatment, Randomization description: Initially, random sampling is simple and uses a random number table. Samples are selected over a two-week period. In the next step, using block randomization, patients are divided into two groups of 73 intervention patients (oral shalomin and its respiratory spray) and a 73-member control group (without additional intervention). The basis of block random division is based on a quadruple chain of combinations A (intervention group) and B (control group), Blinding description: In terms of blinding, this study is performed as a double-blind. In the control group, syrups and sprays containing distilled water are used to blind patients. Based on the labeling of the main drug and placebo, the researcher will also be unaware of the use of intervention in groups. Proper blinding is done in two directions (Double Blinding).</t>
  </si>
  <si>
    <t>Coronavirus disease (COVID-19). &lt;br&gt;COVID-19, virus identified;U07.1</t>
  </si>
  <si>
    <t>mahnaz nosratabadi</t>
  </si>
  <si>
    <t>Azadegan Boulevard</t>
  </si>
  <si>
    <t>nosratabadi.m@Dums.ac.ir</t>
  </si>
  <si>
    <t>+98 61 4242 3308</t>
  </si>
  <si>
    <t>Inclusion criteria: Positive coronavirus test&lt;br&gt;willingness to participate in the study&lt;br&gt;not receiving any medication other than the common COVID19 treatment protocol&lt;br&gt;people who need to be hospitalized based on blood oxygen saturation and respiratory status.</t>
  </si>
  <si>
    <t>Exclusion criteria: Infection with other microbial or viral infections&lt;br&gt;severe form of COVID19 disease&lt;br&gt;inability to use syrup and respiratory spray Shalomin</t>
  </si>
  <si>
    <t>Alteration of clinical and paraclinical symptoms of Covid 19 in patients. Timepoint: Once every three days after starting treatment until finally one month after starting treatment. Method of measurement: Based on vital signs and paraclinical information.;Corona virus test result. Timepoint: Two weeks after starting treatment. Method of measurement: Based on the results of corona virus polymerase chain reaction test.</t>
  </si>
  <si>
    <t>Impact of Levamisole and Isoprinosine in Immune-prophylaxis of Egyptian Healthcare Workers Facing COVID-19</t>
  </si>
  <si>
    <t>Drug: Levamisole;Drug: Isoprinosine;Drug: Levamisole and Isoprinosine;Drug: Levamisole;Drug: Isoprinosine;Drug: Levamisole and Isoprinosine</t>
  </si>
  <si>
    <t>https://clinicaltrials.gov/show/NCT04360122</t>
  </si>
  <si>
    <t>Levamisole and Isoprinosine in Immune-prophylaxis of Egyptian Healthcare Workers Facing COVID-19</t>
  </si>
  <si>
    <t>NCT04360122</t>
  </si>
  <si>
    <t>Coronavirus Disease (COVID-19);Coronavirus Disease (COVID-19)</t>
  </si>
  <si>
    <t>Mariam Amin, MD;Fatma Soliman E Ebeid;Mariam Amin, MD;Fatma Soliman E Ebeid</t>
  </si>
  <si>
    <t>mariamaged@yahoo.com;dr.fatma_ebeid@yahoo.com;mariamaged@yahoo.com;dr.fatma_ebeid@yahoo.com</t>
  </si>
  <si>
    <t>01224532769;01095569596;01224532769;01095569596</t>
  </si>
  <si>
    <t>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t>
  </si>
  <si>
    <t>Decrease the incidence of COVID-19 infection or its severity;Decrease the incidence of COVID-19 infection or its severity</t>
  </si>
  <si>
    <t>Optical Coherence Tomography for Microvascular Lung Vessels Obstructive Thromboinflammatory Syndrome Assessment in Patients With COVID-19: an Exploratory Study</t>
  </si>
  <si>
    <t>Diagnostic Test: Optical Coherence Tomography (OCT)</t>
  </si>
  <si>
    <t>https://clinicaltrials.gov/show/NCT04410549</t>
  </si>
  <si>
    <t>Pulmonary Optical Coherence Tomography in COVID-19 Patients</t>
  </si>
  <si>
    <t>NCT04410549</t>
  </si>
  <si>
    <t>Brazil;Italy;Brazil;Italy</t>
  </si>
  <si>
    <t>Covid19;Pulmonary Embolism</t>
  </si>
  <si>
    <t>MATTEO MONTORFANO, PRINCIPAL INVESTIGATOR</t>
  </si>
  <si>
    <t>montorfano.matteo@hsr.it</t>
  </si>
  <si>
    <t>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t>
  </si>
  <si>
    <t>optical coherence tomography pulmonary microthrombosis assessment in COVID-19 pneumonia patients</t>
  </si>
  <si>
    <t>Development of 2019-nCoV  therapeutic antibody</t>
  </si>
  <si>
    <t>Case series:NA;</t>
  </si>
  <si>
    <t>http://www.chictr.org.cn/showproj.aspx?proj=49718</t>
  </si>
  <si>
    <t>Development of anti-2019-nCoV therapeutic antibody from the recovered novel coronavirus pneumonia patients (COVID-19)</t>
  </si>
  <si>
    <t>ChiCTR2000030012</t>
  </si>
  <si>
    <t>The First People's Hospital of Chenzhou, Institute of Translational Medicine,University of South China</t>
  </si>
  <si>
    <t>XiaoWang Qu</t>
  </si>
  <si>
    <t>102 Luo-Jia-Jing, Beihu District, Chenzhou, Hu'nan, China</t>
  </si>
  <si>
    <t>quxiaowang@163.com</t>
  </si>
  <si>
    <t>+86 15526272595</t>
  </si>
  <si>
    <t>Inclusion criteria: 1)2019-nCoV-cured patients that over 18 years of age_x000D_&lt;br&gt;2)Sign informed consent.</t>
  </si>
  <si>
    <t>Exclusion criteria: NA</t>
  </si>
  <si>
    <t>NA;</t>
  </si>
  <si>
    <t>Evaluation of the COVID-19 telephonic counseling model for addressing mental health concerns in different populations during corona outbreak in India: A hospital based study</t>
  </si>
  <si>
    <t>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t>
  </si>
  <si>
    <t>http://www.ctri.nic.in/Clinicaltrials/pmaindet2.php?trialid=43479</t>
  </si>
  <si>
    <t>COVID-19 telephonic counseling model for addressing mental health concerns in different populations during corona outbreak in India</t>
  </si>
  <si>
    <t>CTRI/2020/05/025248</t>
  </si>
  <si>
    <t>Dr Rahul Taneja</t>
  </si>
  <si>
    <t>Dr Ansha Patel</t>
  </si>
  <si>
    <t>Dept of Psychiatry,
RNT Medical College, Udaipur</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</si>
  <si>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</si>
  <si>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</si>
  <si>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</si>
  <si>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</si>
  <si>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Primary outcome is Anxiety (assessed as a continuous variable on HADS).Timepoint: Pre and Post intervention ( 14 days)</t>
  </si>
  <si>
    <t>Prospective post-exposure hydroxycloroquine prophylaxis for Covid 19 (PROSCLOROCOV 19)</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</si>
  <si>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</si>
  <si>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http://en.irct.ir/trial/46932</t>
  </si>
  <si>
    <t>Post-exposure hydroxycloroquine prophylaxis for Covid 19</t>
  </si>
  <si>
    <t>IRCT20130306012728N8</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</si>
  <si>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</si>
  <si>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COVID-19. &lt;br&gt;U07.1;U07.1</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</si>
  <si>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</si>
  <si>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</si>
  <si>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</si>
  <si>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</si>
  <si>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</si>
  <si>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</si>
  <si>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</si>
  <si>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A randomized, open-label, controlled trial for the efficacy and safety of  Ulinastatin Injection in the treatment of patients with severe novel coronavirus pneumonia (COVID-19)</t>
  </si>
  <si>
    <t>Experimental group:Conventional treatent and Ulinastatin;Control group:Conventional treatent ;</t>
  </si>
  <si>
    <t>http://www.chictr.org.cn/showproj.aspx?proj=50973</t>
  </si>
  <si>
    <t>A clinical trial for Ulinastatin Injection in the treatment of patients with severe novel coronavirus pneumonia (COVID-19)</t>
  </si>
  <si>
    <t>ChiCTR2000030779</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</si>
  <si>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</si>
  <si>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</si>
  <si>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</si>
  <si>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</si>
  <si>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</si>
  <si>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blood gas;SOFA score;</t>
  </si>
  <si>
    <t>Conjunctival Swab vs Nasopharyngeal Swab in Patients With COVID-19</t>
  </si>
  <si>
    <t>Diagnostic Test: Conjunctival swab and nasopharyngeal swab</t>
  </si>
  <si>
    <t>https://clinicaltrials.gov/show/NCT04444596</t>
  </si>
  <si>
    <t>NCT04444596</t>
  </si>
  <si>
    <t>Teresa Rauchegger, Dr.</t>
  </si>
  <si>
    <t>teresa.rauchegger@i-med.ac.at</t>
  </si>
  <si>
    <t>0043 504 24184</t>
  </si>
  <si>
    <t>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t>
  </si>
  <si>
    <t>SARS-CoV2 positive conjunctival swabs</t>
  </si>
  <si>
    <t>A Randomized, Double-Blinded, Placebo-Controlled Trial Evaluating the Virological Efficacy, Safety, Tolerability, Pharmacokinetics, and Pharmacodynamics of Sirolimus Adjuvant Therapy in Patients With Coronavirus Disease (COVID-19)</t>
  </si>
  <si>
    <t>Drug: Sirolimus 1 MG/ML;Drug: Placebo</t>
  </si>
  <si>
    <t>https://clinicaltrials.gov/show/NCT04371640</t>
  </si>
  <si>
    <t>Sirolimus in COVID-19 Phase 1</t>
  </si>
  <si>
    <t>NCT04371640</t>
  </si>
  <si>
    <t>Walter K. Kraft</t>
  </si>
  <si>
    <t>SARS-CoV-2;Covid-19</t>
  </si>
  <si>
    <t>SirCO-1</t>
  </si>
  <si>
    <t>Walter K Kraft, MD</t>
  </si>
  <si>
    <t>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t>
  </si>
  <si>
    <t>Change in SARS-CoV-2 viral burden from baseline to day 7 of treatment</t>
  </si>
  <si>
    <t>Colchicine/Statins for the Prevention of COVID-19 Complications (COLSTAT) Trial</t>
  </si>
  <si>
    <t>Drug: Standard of Care (SOC) and Colchicine+Rosuvastatin</t>
  </si>
  <si>
    <t>https://clinicaltrials.gov/show/NCT04472611</t>
  </si>
  <si>
    <t>NCT04472611</t>
  </si>
  <si>
    <t>COLSTAT</t>
  </si>
  <si>
    <t>Alexandra Lansky, MD;Marianne McCarthy, MBA</t>
  </si>
  <si>
    <t>;Marianne.mccarthy@yale.edu</t>
  </si>
  <si>
    <t>;2037853346</t>
  </si>
  <si>
    <t>_x000D_&lt;br&gt;        Inclusion Criteria 1.18 years or older and confirmed SARS-CoV-2 infection by RT-PCR 2._x000D_&lt;br&gt;        Patient is admitted to the floor (non-ICU) within 48 hours of hospital admission 3. The_x000D_&lt;br&gt;        patient, or legally authorized representative, has been informed of the nature of the_x000D_&lt;br&gt;        study, agrees to its provisions and has provided witnessed (by 2 independent members of the_x000D_&lt;br&gt;        health care team) oral informed consent, or a photograph of the signed informed consent_x000D_&lt;br&gt;        approved by the Institutional Review Board (IRB)_x000D_&lt;br&gt;_x000D_&lt;br&gt;        Exclusion Criteria:_x000D_&lt;br&gt;_x000D_&lt;br&gt;          1. Known pregnancy or nursing mothers_x000D_&lt;br&gt;_x000D_&lt;br&gt;          2. Known allergy to statins or colchicine_x000D_&lt;br&gt;_x000D_&lt;br&gt;          3. Patient is on chronic colchicine or oral corticosteroid treatment_x000D_&lt;br&gt;_x000D_&lt;br&gt;          4. Acute liver disease defined by elevated transaminases (AST/ALT &gt; 3x ULN)_x000D_&lt;br&gt;_x000D_&lt;br&gt;          5. Severe chronic kidney disease defined as glomerular filtration rate (GFR) &lt;_x000D_&lt;br&gt;             30mL/min1.73 m2_x000D_&lt;br&gt;_x000D_&lt;br&gt;          6. Severe QTc prolongation (&gt;500ms narrow QRS&lt;120ms and &gt;550ms for wide QRS&gt;120)_x000D_&lt;br&gt;_x000D_&lt;br&gt;          7. Presents with severe disease on admission (WHO ordinal scale of clinical improvement_x000D_&lt;br&gt;             scores 5-8)_x000D_&lt;br&gt;_x000D_&lt;br&gt;          8. Rhabdomyolysis or CPK &gt; 5x ULN_x000D_&lt;br&gt;_x000D_&lt;br&gt;          9. Thrombocytopenia defined as platelet count &lt; 50,000 / mm3_x000D_&lt;br&gt;_x000D_&lt;br&gt;         10. Leukopenia defined as white blood cell count &lt; 3000 ml_x000D_&lt;br&gt;_x000D_&lt;br&gt;         11. Severe anemia defined as Hemoglobin value &lt;8 g/100ml_x000D_&lt;br&gt;_x000D_&lt;br&gt;         12. Participation in any other clinical trial of an experimental treatment for COVID-19_x000D_&lt;br&gt;</t>
  </si>
  <si>
    <t>COVID 19 Severity</t>
  </si>
  <si>
    <t>The Safety and Efficacy Outcome of Ivermectin Plus Doxycycline in Treatment of RT-PCR Positive Adult Mild Covid-19 Cases: a Randomized Double Blind Placebo Controlled Trial</t>
  </si>
  <si>
    <t>Drug: Ivermectin and Doxycycline;Other: Placebo</t>
  </si>
  <si>
    <t>https://clinicaltrials.gov/show/NCT04551755</t>
  </si>
  <si>
    <t>Safety and Efficacy of Ivermectin and Doxycycline in Treatment of Covid-19</t>
  </si>
  <si>
    <t>NCT04551755</t>
  </si>
  <si>
    <t>Mohammad Tarek Alam, MD;Mohammad Tarek Alam, MD</t>
  </si>
  <si>
    <t>;mtarekalam16@gmail.com</t>
  </si>
  <si>
    <t>;01819185449</t>
  </si>
  <si>
    <t>Bangladesh Medical College Hospital;</t>
  </si>
  <si>
    <t>_x000D_&lt;br&gt;        Inclusion Criteria:_x000D_&lt;br&gt;_x000D_&lt;br&gt;          -  Subjects within age group 18 years to onward_x000D_&lt;br&gt;_x000D_&lt;br&gt;          -  With either sex, male or female_x000D_&lt;br&gt;_x000D_&lt;br&gt;          -  Confirmed mild cases of Covid-19 by RT-PCR test_x000D_&lt;br&gt;_x000D_&lt;br&gt;          -  patients who are classified as mild cases with typical symptoms_x000D_&lt;br&gt;_x000D_&lt;br&gt;          -  patients who are not already treated with any other antiviral drugs_x000D_&lt;br&gt;_x000D_&lt;br&gt;        Exclusion Criteria:_x000D_&lt;br&gt;_x000D_&lt;br&gt;          -  Patients who are asymptomatic,moderate, severe and critically ill (resting respiratory_x000D_&lt;br&gt;             rate more than 30, O2 saturation below 93%)._x000D_&lt;br&gt;_x000D_&lt;br&gt;          -  Patients with co-morbidities (diabetes, hypertension, chronic liver and kidney_x000D_&lt;br&gt;             diseases obesity, pre-existing ischemic heart disease, COPD,other severe disease)_x000D_&lt;br&gt;_x000D_&lt;br&gt;          -  Patients with pregnancy and on lactation_x000D_&lt;br&gt;_x000D_&lt;br&gt;          -  Patients with previous allergic reaction to Ivermectin or Doxycycline_x000D_&lt;br&gt;</t>
  </si>
  <si>
    <t>Time to outcome measure of fever (&lt;100.40F)and cough;Negative RT-PCR test on day 5 of treatment</t>
  </si>
  <si>
    <t>A Randomized, Double-Blind, Placebo-Controlled Study Evaluating the Safety and Efficacy of Intravenous Infusion of CAP-1002 in Patients With COVID-19 (INSPIRE)</t>
  </si>
  <si>
    <t>Biological: CAP-1002;Biological: Placebo</t>
  </si>
  <si>
    <t>https://clinicaltrials.gov/show/NCT04623671</t>
  </si>
  <si>
    <t>Intravenous Infusion of CAP-1002 in Patients With COVID-19</t>
  </si>
  <si>
    <t>NCT04623671</t>
  </si>
  <si>
    <t>Capricor Inc.</t>
  </si>
  <si>
    <t>INSPIRE</t>
  </si>
  <si>
    <t>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following criteria to maintain_x000D_&lt;br&gt;             arterial oxygen saturation = 92% (where oxygen saturation is assessed by pulse_x000D_&lt;br&gt;             oximetry) OR cardiomyopathy due to COVID-19 (defined as a new drop in ejection_x000D_&lt;br&gt;             fraction to = 50% during COVID-19 with no evidence of obstructive coronary artery_x000D_&lt;br&gt;             disease based on medical records review):_x000D_&lt;br&gt;_x000D_&lt;br&gt;               1. Patients requiring mechanical invasive intubation._x000D_&lt;br&gt;_x000D_&lt;br&gt;               2. Patients requiring noninvasive positive pressure ventilation._x000D_&lt;br&gt;_x000D_&lt;br&gt;               3. Patients on non-rebreather face masks or high-flow nasal canula (flow = 6_x000D_&lt;br&gt;                  L/minute or FiO2 = 40%)._x000D_&lt;br&gt;_x000D_&lt;br&gt;          4. Elevation of at least 1 inflammatory marker (IL-1, IL-6, IL-10, TNF-a, ferritin, CRP)_x000D_&lt;br&gt;             defined as = 2x upper limit of laboratory normal reference value._x000D_&lt;br&gt;_x000D_&lt;br&gt;          5. Written informed consent provided by subject or legal representative._x000D_&lt;br&gt;_x000D_&lt;br&gt;        Exclusion Criteria:_x000D_&lt;br&gt;_x000D_&lt;br&gt;          1. Currently receiving extracorporeal membrane oxygenation (ECMO) or high frequency_x000D_&lt;br&gt;             oscillatory ventilation (HFOV)._x000D_&lt;br&gt;_x000D_&lt;br&gt;          2. Patients who have been intubated for more than 1 week._x000D_&lt;br&gt;_x000D_&lt;br&gt;          3. Patients with established positive bacterial blood cultures prior to enrollment or_x000D_&lt;br&gt;             suspicion of superimposed bacterial pneumonia._x000D_&lt;br&gt;_x000D_&lt;br&gt;          4. Patients with untreated human immunodeficiency virus (HIV) infection._x000D_&lt;br&gt;_x000D_&lt;br&gt;          5. Creatinine clearance less than 30 mL/minute._x000D_&lt;br&gt;_x000D_&lt;br&gt;          6. Liver function tests &gt; 5x normal._x000D_&lt;br&gt;_x000D_&lt;br&gt;          7. Current or history (within the previous 5 years) of systemic autoimmune or connective_x000D_&lt;br&gt;             tissue disease._x000D_&lt;br&gt;_x000D_&lt;br&gt;          8. Known allergy or hypersensitivity to any of the IP constituents such as dimethyl_x000D_&lt;br&gt;             sulfoxide (DMSO) or bovine proteins._x000D_&lt;br&gt;_x000D_&lt;br&gt;          9. Treatment with a cell therapy product within 12 months prior to randomization._x000D_&lt;br&gt;_x000D_&lt;br&gt;         10. Participation in an ongoing protocol studying an experimental drug or device._x000D_&lt;br&gt;_x000D_&lt;br&gt;         11. Pregnant or breastfeeding female subjects, and sexually active female subjects of_x000D_&lt;br&gt;             childbearing potential not willing to use contraceptive methods._x000D_&lt;br&gt;</t>
  </si>
  <si>
    <t>Safety of CAP-1002;Efficacy of CAP-1002 on Cytokine;Efficacy of CAP-1002 on Laboratory Biomarker</t>
  </si>
  <si>
    <t>Evaluation of the efficiency of hydroxychloroquine drug regimen in comparison with hydroxychloroquine + azithromycin in hospitalized patients with covid-19 in the intensive care unit</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</si>
  <si>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</si>
  <si>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http://en.irct.ir/trial/48096</t>
  </si>
  <si>
    <t>Hydroxychloroquine in comparison with hydroxychloroquine + azithromycin in  patients with covid-19</t>
  </si>
  <si>
    <t>IRCT20200428047228N2</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</si>
  <si>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</si>
  <si>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</si>
  <si>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Exclusion criteria: &lt;br&gt;                Chronic liver and kidney failure&lt;br&gt;                HIV patients&lt;br&gt;                pregnancy and breast feeding&lt;br&gt;                QT interval more than 500 milliseconds&lt;br&gt;</t>
  </si>
  <si>
    <t>Length of stay in the intensive care unit. Timepoint: Once (when discharged from intensive care unit). Method of measurement: Hospital records.;In-hopital mortality. Timepoint: once. Method of measurement: Medical records.</t>
  </si>
  <si>
    <t>A prospective, randomized,open, multi-center clinical trial evaluating  the efficiency and safety of Reduning injection  in the treatment of novel coronavirus pneumonia (COVID-19)</t>
  </si>
  <si>
    <t>control group:basic western medical therapies;experimental group:Reduning injection combined with basic western medical therapies;</t>
  </si>
  <si>
    <t>http://www.chictr.org.cn/showproj.aspx?proj=49104</t>
  </si>
  <si>
    <t>ChiCTR2000029589</t>
  </si>
  <si>
    <t>Beijing hospital of Traditional Chinese Medicine</t>
  </si>
  <si>
    <t>Liu Qingquan</t>
  </si>
  <si>
    <t>23 Art Gallery Back Street, Dongcheng District, Beijing, China</t>
  </si>
  <si>
    <t>Liuqingquan2003@126.com</t>
  </si>
  <si>
    <t>+86 010-52176520</t>
  </si>
  <si>
    <t>Beijing hospital of Traditional Chinese Medicine; Hubei Integrated Traditional Chinese and Western Medicine Hospital</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</si>
  <si>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</si>
  <si>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</si>
  <si>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Clinical symptom recovery rate;</t>
  </si>
  <si>
    <t>Nitric Oxide Inhalation Therapy for COVID-19 Infections in the Emergency Department</t>
  </si>
  <si>
    <t>Drug: Nitric Oxide Gas;Other: Inhaled Supplemental Oxygen</t>
  </si>
  <si>
    <t>https://clinicaltrials.gov/show/NCT04338828</t>
  </si>
  <si>
    <t>Nitric Oxide Inhalation Therapy for COVID-19 Infections in the ED</t>
  </si>
  <si>
    <t>NCT04338828</t>
  </si>
  <si>
    <t>NO COV-ED</t>
  </si>
  <si>
    <t>N. Stuart Harris, MD, MFA;N. Stuart Harris, MD, MFA</t>
  </si>
  <si>
    <t>nsharris@mgh.harvard.edu;nsharris@mgh.harvard.edu</t>
  </si>
  <si>
    <t>617-724-3290;617-724-3290</t>
  </si>
  <si>
    <t>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t>
  </si>
  <si>
    <t>Rates of return visits to the ED</t>
  </si>
  <si>
    <t xml:space="preserve">√¢??An Open Clinical Trial to Evaluate the Safety &amp; Efficacy of Siddha Sastric Medicines √¢?? Fixed Regimen in COVID-19 Positive asymptomatic mild or moderate cases with reference to the Siddha guidelines of COVID-19 management Ministry of AYUSH Govt of India at SIDDHA COVID CARE CENTER Sri Arcot Mahalakshmi Nursing College Campus Vilappakkam Ranipet District Tamilnadu
</t>
  </si>
  <si>
    <t>Intervention1: 1.	Kaba Sura Kudineer Chooranam √¢?? Decoction √¢?? Two times daily before 30 min of meals for 7 days&lt;br&gt;2.	Adathodai manapagu √¢?? 10 ml √¢??Twice daily with warm water after meals for 7 days &lt;br&gt;3.	Amukkara Chooranam Mathirai 500 mg √¢?? 2 tablet - Three times daily after meals for 7 days with warm water&lt;br&gt;4.	Thaleesadhi vadagam Mathirai 500 mg √¢?? 2 tablet √¢?? Three  times daily after meals Chewable for 7 days with warm water&lt;br&gt;5.	Brammanandha bairavam 100 mg √¢?? 2 pills - Two times daily after meals for 7 days with ginger juice/honey.: 1.	Kaba Sura Kudineer Chooranam √¢?? Decoction √¢?? Two times daily before 30 min of meals for 7 days&lt;br&gt;2.	Adathodai manapagu √¢?? 10 ml √¢??Twice daily with warm water after meals for 7 days &lt;br&gt;3.	Amukkara Chooranam Mathirai 500 mg √¢?? 2 tablet - Three times daily after meals for 7 days with warm water&lt;br&gt;4.	Thaleesadhi vadagam Mathirai 500 mg √¢?? 2 tablet √¢?? Three  times daily after meals Chewable for 7 days with warm water&lt;br&gt;5.	Brammanandha bairavam 100 mg √¢?? 2 pills - Two times daily after meals for 7 days with ginger juice/honey.&lt;br&gt;one week dosage, oral route of administration&lt;br&gt;Control Intervention1: nil: nil&lt;br&gt;</t>
  </si>
  <si>
    <t>http://www.ctri.nic.in/Clinicaltrials/pmaindet2.php?trialid=46927</t>
  </si>
  <si>
    <t>Role of siddha medicine in the management of covid -19</t>
  </si>
  <si>
    <t>CTRI/2020/08/027499</t>
  </si>
  <si>
    <t>Single Arm Trial
  Method of generating randomization sequence:Not Applicable  Method of allocation concealment:Case Record Numbers  Blinding and masking:Open Label</t>
  </si>
  <si>
    <t>MrsDivyadharshini IAS</t>
  </si>
  <si>
    <t>DRASUGANYA</t>
  </si>
  <si>
    <t>Siddha wing,
Govt Headquarters Hospital
Walaja. Anna Hospital Campus, Arumbakkam, Chennai</t>
  </si>
  <si>
    <t>drsuganyamd@gmail.com</t>
  </si>
  <si>
    <t>Reduction in Viral load of SARS-CoV-2 at the end of treatment &lt;br/ &gt;&lt;br&gt;Reduction in clinical symptoms like fever, cough and breathlessness &lt;br/ &gt;&lt;br&gt;(1.	Fever: √¢?¬§36.6√Ç¬∞C or -axilla, √¢?¬§37.2 √Ç¬∞C oral or √¢?¬§37.8√Ç¬∞C  rectal or tympanic ; &lt;br/ &gt;&lt;br&gt;(2.	 Respiratory rate - √¢?¬§24/minute on room air;  &lt;br/ &gt;&lt;br&gt;(3.	Cough - mild or absent on a patient reported scale (cough symptoms score √¢?¬§ 2 points) &lt;br/ &gt;&lt;br&gt;Timepoint: one week &lt;br/ &gt;&lt;br&gt;</t>
  </si>
  <si>
    <t>Countering Lung Damage in COVID-19 infection (CounterCovid) study</t>
  </si>
  <si>
    <t>Imatinib or placebo</t>
  </si>
  <si>
    <t>https://trialregister.nl/trial/8491</t>
  </si>
  <si>
    <t>NL8491</t>
  </si>
  <si>
    <t>Covid19 positive pneumonitis with need for hospital admission</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</si>
  <si>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</si>
  <si>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</si>
  <si>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</si>
  <si>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</si>
  <si>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</si>
  <si>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</si>
  <si>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time to liberation from ventilation and supplemental oxygen and alive during a 28day period after randomization</t>
  </si>
  <si>
    <t>Medical and Serological Follow-up of the Staff of the Paris Saint-Joseph Hospital Group</t>
  </si>
  <si>
    <t>Other: Serology test follow-up</t>
  </si>
  <si>
    <t>https://clinicaltrials.gov/show/NCT04488484</t>
  </si>
  <si>
    <t>Medical and Serological Follow-up of the Staff of the Paris Saint-Joseph Hospital Group Infected With Severe Acute Respiratory Syndrome Coronavirus 2.</t>
  </si>
  <si>
    <t>NCT04488484</t>
  </si>
  <si>
    <t>PERSO-COVID</t>
  </si>
  <si>
    <t>_x000D_&lt;br&gt;        Inclusion Criteria:_x000D_&lt;br&gt;_x000D_&lt;br&gt;          -  employee aged over 18 years_x000D_&lt;br&gt;_x000D_&lt;br&gt;          -  employee who participated to the serology tests_x000D_&lt;br&gt;_x000D_&lt;br&gt;          -  employee who was tested positively to the Covid-19 serology test_x000D_&lt;br&gt;_x000D_&lt;br&gt;          -  French speaking employee_x000D_&lt;br&gt;_x000D_&lt;br&gt;          -  employee affiliated to a French social security or any other health insurance system._x000D_&lt;br&gt;_x000D_&lt;br&gt;          -  employee who is able to give its free and written consent._x000D_&lt;br&gt;_x000D_&lt;br&gt;        Exclusion Criteria:_x000D_&lt;br&gt;_x000D_&lt;br&gt;          -  employee under guardianship or curatorship_x000D_&lt;br&gt;_x000D_&lt;br&gt;          -  employee deprived of liberty_x000D_&lt;br&gt;_x000D_&lt;br&gt;          -  employee under the protection of justice._x000D_&lt;br&gt;</t>
  </si>
  <si>
    <t>Immune Response description;Evolution of the SARS-CoV2 overtime</t>
  </si>
  <si>
    <t>BHV3500-203: Double-Blind, Randomized, Placebo Controlled, Safety and Efficacy Trial of Zavegepant* (BHV-3500) Intranasal (IN) for Hospitalized Patients With COVID-19 Requiring Supplemental Oxygen</t>
  </si>
  <si>
    <t>Drug: Zavegepant (BHV-3500);Drug: Placebo</t>
  </si>
  <si>
    <t>https://clinicaltrials.gov/show/NCT04346615</t>
  </si>
  <si>
    <t>Safety and Efficacy Trial of Zavegepant* Intranasal for Hospitalized Patients With COVID-19 Requiring Supplemental Oxygen</t>
  </si>
  <si>
    <t>NCT04346615</t>
  </si>
  <si>
    <t>Biohaven Pharmaceuticals, Inc.</t>
  </si>
  <si>
    <t>Elyse Stock, MD</t>
  </si>
  <si>
    <t>clinicaltrials@biohavenpharma.com</t>
  </si>
  <si>
    <t>203-404-0410</t>
  </si>
  <si>
    <t>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t>
  </si>
  <si>
    <t>To compare the efficacy of zavegepant (BHV-3500) to placebo in subjects hospitalized with COVID-19 infection requiring supplemental oxygen, using a six-point rating scale at Day 15. .</t>
  </si>
  <si>
    <t xml:space="preserve">Ruxolitinib for treatment of Covid-19 induced lung injury ARDS (RuXoCoil)
A single-arm, open-label, proof of concept study 
</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</si>
  <si>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</si>
  <si>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https://www.clinicaltrialsregister.eu/ctr-search/search?query=eudract_number:2020-001732-10</t>
  </si>
  <si>
    <t>Ruxolitinib for treatment of Covid-19 Patienten with acute respiratory
distress syndrome</t>
  </si>
  <si>
    <t>EUCTR2020-001732-10-DE</t>
  </si>
  <si>
    <t>Philipps-Universit√§t Marburg</t>
  </si>
  <si>
    <t>SARS-CoV-2 induced ARDS;Therapeutic area: Diseases [C] - Respiratory Tract Diseases [C08]</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</si>
  <si>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</si>
  <si>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</si>
  <si>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</si>
  <si>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</si>
  <si>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</si>
  <si>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 (result of positive tuberculosis infection is not necessary for exclusion, but has to approved later on during patient¬¥s intervention)&lt;br&gt;3.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</si>
  <si>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If possible to assess pulmonary function (time point discharge from hospital)&lt;br&gt;;Primary end point(s): Overall survival ;Timepoint(s) of evaluation of this end point: 28 days after registration</t>
  </si>
  <si>
    <t>Treatment of Acute Severe COVID-19 With Immunoglobulin From Cured COVID-19 Patients</t>
  </si>
  <si>
    <t>Experimental group:Immunoglobulin of cured patients;Control group:gama-Globulin;</t>
  </si>
  <si>
    <t>http://www.chictr.org.cn/showproj.aspx?proj=51072</t>
  </si>
  <si>
    <t>Exploratory study for Immunoglobulin From Cured COVID-19 Patients in the Treatment of Acute Severe novel coronavirus pneuvirus (COVID-19)</t>
  </si>
  <si>
    <t>ChiCTR2000030841</t>
  </si>
  <si>
    <t>Experimental group:5;Control group:5;</t>
  </si>
  <si>
    <t>Union hospital of Tongji Medical College, Huazhong University of Science and Technology</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</si>
  <si>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</si>
  <si>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</si>
  <si>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</si>
  <si>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</si>
  <si>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</si>
  <si>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Time to Clinical Improvement (TTCI);</t>
  </si>
  <si>
    <t>Phase II ,III Randomized Double Blind Parallel Arms Clinical Trial of Potential Role of Gum Arabic ( Acacia Senegal) as Immunomodulatory Agent Among COVID 19 Patients in Sudan</t>
  </si>
  <si>
    <t>Dietary Supplement: Acacia Senegal;Dietary Supplement: Pectin</t>
  </si>
  <si>
    <t>https://clinicaltrials.gov/show/NCT04381871</t>
  </si>
  <si>
    <t>Potential Role of Gum Arabic as Immunomodulatory Agent Among COVID 19 Patients</t>
  </si>
  <si>
    <t>NCT04381871</t>
  </si>
  <si>
    <t>Al-Neelain University</t>
  </si>
  <si>
    <t>Sudan</t>
  </si>
  <si>
    <t>GA&amp;COVID19</t>
  </si>
  <si>
    <t>Mustafa KM Nimeiri, MD;Moawia M Mukhtar, PhD;Dr Babiker, PhD</t>
  </si>
  <si>
    <t>;;rashat33@yahoo.com</t>
  </si>
  <si>
    <t>;;+249912951517</t>
  </si>
  <si>
    <t>Al Neelain University, Faculty of Medicine;University of Khartom , Institute of Endemic Diseases;</t>
  </si>
  <si>
    <t>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t>
  </si>
  <si>
    <t>Mean change from baseline score of Immune Response to end of the trial ( Time Frame: up to 4 weeks );Mortality rate</t>
  </si>
  <si>
    <t>A Prospective, Multicenter, Randomized PHASE II Clinical Trial of Enzalutamide Treatment to Decrease the Morbidity in Patients With Corona Virus Disease 2019 (COVID-19)</t>
  </si>
  <si>
    <t>Drug: Enzalutamide Pill</t>
  </si>
  <si>
    <t>https://clinicaltrials.gov/show/NCT04475601</t>
  </si>
  <si>
    <t>Enzalutamide Treatment in COVID-19</t>
  </si>
  <si>
    <t>NCT04475601</t>
  </si>
  <si>
    <t>Andreas Josefsson</t>
  </si>
  <si>
    <t>COVIDENZA</t>
  </si>
  <si>
    <t>Andreas Josefsson, MdPhD;Andreas Josefsson, MDPhD</t>
  </si>
  <si>
    <t>;andreas.josefsson@umu.se</t>
  </si>
  <si>
    <t>;+46 70 3805395</t>
  </si>
  <si>
    <t>Norrlands University Hospital, Region V√§sterbotten;</t>
  </si>
  <si>
    <t>_x000D_&lt;br&gt;        Inclusion Criteria:_x000D_&lt;br&gt;_x000D_&lt;br&gt;          -  Positive COVID-19 test_x000D_&lt;br&gt;_x000D_&lt;br&gt;          -  Mild to severe symptoms of COVID-19_x000D_&lt;br&gt;_x000D_&lt;br&gt;          -  Hospitalization_x000D_&lt;br&gt;_x000D_&lt;br&gt;          -  WHO performance status 0-3_x000D_&lt;br&gt;_x000D_&lt;br&gt;          -  Age above or equal to 50 years_x000D_&lt;br&gt;_x000D_&lt;br&gt;          -  Can understand all the requirements of the study, provide informed consent, and_x000D_&lt;br&gt;             provide authorization of use and disclosure of personal health information._x000D_&lt;br&gt;_x000D_&lt;br&gt;          -  Estimated expected survival of 1 year (excluding symptoms due to COVID-19)_x000D_&lt;br&gt;_x000D_&lt;br&gt;        Exclusion Criteria:_x000D_&lt;br&gt;_x000D_&lt;br&gt;          -  Severe allergy to Enzalutamide_x000D_&lt;br&gt;_x000D_&lt;br&gt;          -  Pregnant or breast-feeding women_x000D_&lt;br&gt;_x000D_&lt;br&gt;          -  Need of immediate mechanical ventilation_x000D_&lt;br&gt;_x000D_&lt;br&gt;          -  Current medication includes enzalutamide treatment_x000D_&lt;br&gt;_x000D_&lt;br&gt;          -  Stroke or Transitory Ischemic attack in medical history_x000D_&lt;br&gt;_x000D_&lt;br&gt;          -  Treatment for HIV_x000D_&lt;br&gt;_x000D_&lt;br&gt;          -  Treatment with tamoxifen_x000D_&lt;br&gt;_x000D_&lt;br&gt;          -  Treatment with immunosuppressive agents_x000D_&lt;br&gt;_x000D_&lt;br&gt;          -  Severe immunosuppressive disease_x000D_&lt;br&gt;_x000D_&lt;br&gt;          -  Treatment with warfarin or NOAC (Non-vitamin K-antagonist anticoagulants)_x000D_&lt;br&gt;_x000D_&lt;br&gt;          -  Previous seizure in medical history_x000D_&lt;br&gt;_x000D_&lt;br&gt;          -  Other serious illness or medical condition_x000D_&lt;br&gt;_x000D_&lt;br&gt;          -  Unstable cardiovascular disease_x000D_&lt;br&gt;</t>
  </si>
  <si>
    <t>Time to worsening of disease;Time to improvement of disease</t>
  </si>
  <si>
    <t>Virucidal pilot study of Nasodine¬Æ Antiseptic Nasal Spray (povidone-iodine 0.5%) in people with COVID-19 and confirmed nasal shedding of SARS-CoV-2 virus.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</si>
  <si>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</si>
  <si>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https://anzctr.org.au/ACTRN12620000470998.aspx</t>
  </si>
  <si>
    <t>ACTRN12620000470998</t>
  </si>
  <si>
    <t>Purpose: Prevention; Allocation: Non-randomised trial;</t>
  </si>
  <si>
    <t>Phase 0</t>
  </si>
  <si>
    <t>Firebrick Pharma Pty Ltd</t>
  </si>
  <si>
    <t>COVID-19 Positive; &lt;br&gt;COVID-19 Positive;Infection - Other infectious diseases;Respiratory - Other respiratory disorders / diseases</t>
  </si>
  <si>
    <t>Inclusion criteria: Adult (18+ years old) patients with _x000D_&lt;br&gt;(a) confirmed COVID-19 symptoms and_x000D_&lt;br&gt;(b) symptom onset within the past five days.</t>
  </si>
  <si>
    <t>Exclusion criteria: ‚Ä¢	Known iodine sensitivity _x000D_&lt;br&gt;‚Ä¢	Previously diagnosed thyroid disease_x000D_&lt;br&gt;‚Ä¢	Previously diagnosed kidney disease_x000D_&lt;br&gt;‚Ä¢	Known to be pregnant or currently breastfeeding _x000D_&lt;br&gt;</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</si>
  <si>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</si>
  <si>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Effectiveness and Safety of Medical Treatment for SARS-CoV-2 (COVID-19) in Colombia: A Pragmatic Randomized Controlled Trial</t>
  </si>
  <si>
    <t>Drug: Emtricitabine/tenofovir;Drug: Colchicine Pill;Drug: Rosuvastatin;Other: Standard treatment</t>
  </si>
  <si>
    <t>https://clinicaltrials.gov/show/NCT04359095</t>
  </si>
  <si>
    <t>Effectiveness and Safety of Medical Treatment for SARS-CoV-2 (COVID-19) in Colombia</t>
  </si>
  <si>
    <t>NCT04359095</t>
  </si>
  <si>
    <t>Hernando Gait√°n, MD;Hernando G Gait√°n-Duarte, MD, MSc</t>
  </si>
  <si>
    <t>;hggaitand@unal.edu.co</t>
  </si>
  <si>
    <t>;(+57)-1-316500</t>
  </si>
  <si>
    <t>Universidad Nacional de Colombia;</t>
  </si>
  <si>
    <t>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 or high suspicion of SARS covid 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t>
  </si>
  <si>
    <t>Mortality;Number of Participants with Treatment Related Severe Adverse Events as Assessed by the NCORP Guidance for Collection of Adverse Events Related to COVID-19 Infection</t>
  </si>
  <si>
    <t>Phase I/II clinical trial to evaluate the safety and efficacy of Allogenic Adipose Tissue-Derived Mesenchymal Stem Cells Expanded in patients with severe COVID-19 pneumonia</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</si>
  <si>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</si>
  <si>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https://www.clinicaltrialsregister.eu/ctr-search/search?query=eudract_number:2020-001364-29</t>
  </si>
  <si>
    <t>Study with stem cells from allogenic adipose tissue, in patients with coronavirus severe pneumonia</t>
  </si>
  <si>
    <t>EUCTR2020-001364-29-ES</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</si>
  <si>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</si>
  <si>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Red Andaluza de Dise√±o y Traslaci√≥n de Terapias Avanzadas-Fundaci√≥n Progreso y Salud</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</si>
  <si>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</si>
  <si>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</si>
  <si>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</si>
  <si>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</si>
  <si>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</si>
  <si>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</si>
  <si>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Timepoint(s) of evaluation of this end point: For safety: 12 months post-infusi√≥n&lt;br&gt;For efficacy: At baseline and at 1, 3, 6, 9, 15, 21 and 28 days after infusion, acording to the visits and assessments schedule of the trial protocol.;Primary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cell;Main Objective: To evaluate the safety and efficacy of the administration of two doses of Allogeneic Adipose Tissue-derived Mesenchymal Stem Cells in severe or critical pneumonia caused by COVID-19 infection</t>
  </si>
  <si>
    <t>Adaptive phase I / II clinical trial, randomized, of parallel groups, to evaluate the safety and immunogenicity in adults of two vaccine candidates, based on recombinant RBD subunits for the prevention of COVID-19 in regimens that use the nasal route of administration. (COVID-19)</t>
  </si>
  <si>
    <t>Group 1: CIGB-669 (50 ug RBD + 40 ug AgnHB); In each administration (nasal spray) the dose of the product is 200 uL (100 uL for each nostril) corresponding to 50 ug of receptor-binding domain (RBD) recombinant protein and 40 ug of nucleocapsid antigen of the virus. hepatitis B (AgnHB), without adjuvant or preservation; short scheme: 0 (nasal) - 14 (nasal) - 28 (nasal) days. Group 2: CIGB-669 (RBD 50 ug + AgnHB 40 ug) intranasally (nasal spray) 200 uL (100 uL for each nostril); long scheme: 0 (nasal) - 28 (nasal) - 56 (nasal) days. Group 3: CIGB-66 (RBD 50 mcg + aluminum hydroxide 0.30 mg); 0.5 mL intramuscularly in the deltoid region in the 1st dose, followed by another two doses with CIGB-669 (RBD 50 ug + AgnHB 40 ug) intranasally (nasal spray) 200 uL (100 uL for each nostril) ; short scheme: 0 (intramuscular) - 14 (nasal) - 28 (nasal) days. Group 4: CIGB-66 (RBD 50 mcg + aluminum hydroxide 0.30 mg); 0.5 mL intramuscularly in the deltoid region in the 1st dose, followed by another two doses with CIGB-669 (RBD 50 ug + AgnHB 40 ug) intranasally (nasal spray) 200 uL (100 uL for each nostril) ; long scheme: 0 (intramuscular) - 28 (nasal) - 56 (nasal) days. These interventions will be carried out during the first stage (phase I). Subsequently, an intermediate analysis will be carried out where doses and immunization schedules for phase II will be defined.;Immunogenicity, Vaccine;CIGB-669,  CIGB-66</t>
  </si>
  <si>
    <t>https://rpcec.sld.cu/en/trials/RPCEC00000345-En</t>
  </si>
  <si>
    <t>MAMBISA Study</t>
  </si>
  <si>
    <t>RPCEC00000345</t>
  </si>
  <si>
    <t>Inclusion criteria: 1) Women and men, 19 to 54 years of age (Phase I) and 19 to 80 years of age (Phase II). 2) Physical examination without clinically significant alterations. 3) Laboratory tests within or outside the reference range, but not clinically significant. 4) Willingness of the subject to participate expressed through the delivery of signed informed consent.</t>
  </si>
  <si>
    <t>Exclusion criteria: 1) History of COVID-19 or current condition of COVID-19 +, confirmed by laboratory PCR and / or rapid test). 2) Contact or suspect of COVID-19 at the time of inclusion. 3) Presence of fever or cough or shortness of breath or anosmia / ageusia, or acute infection during the 15 days prior to the administration of the vaccine candidate or at the time of its application. 4) Decompensated chronic diseases. 5) Those who have been at high risk of exposure: close contacts of confirmed cases of SARS-CoV-2 infection, front-line healthcare professionals for COVID-19 patients working in the ER, ICU and other areas higher risk. 6) Any finding or medical condition in the nostrils that makes it difficult to properly administer the product and follow-up (eg, chronic obstructive allergic rhinitis, obstructive nasal septum deviation, benign and malignant nostril tumors such as polyposis and squamous cell carcinoma). 7) Tattoos in both deltoid regions that make it difficult to observe the injection site, taking into account the random nature of the allocation of treatment. 8) Findings in laboratory tests outside the reference values and that are clinically significant. 9) Obesity (BMI &gt;= 35 Kg / m2) or underweight (BMI &lt;=18 Kg / m2) 10) Have previously received a licensed or investigational vaccine, specific for coronavirus. 11) Use of any investigational product (drug or vaccine) within 3 months prior to recruitment, or planned for during the study period. 12) Having been treated within the previous three months or the possibility of requiring treatment during the trial for any underlying condition with: immunomodulators (eg some type of Interferon, Transfer Factor, Biomodulin T, Immunoferon, Thymosin), or with steroids by any route of administration, or with cytostatics. 13) Have received blood, immunoglobulins and / or any blood product within the three months prior to inclusion. 14) Allergy to Thimerosal or any other component of the formulations under study (Allergy to Thimerosal in Phase II is not relevant if the group with CIGB 66 is not selected). 15) History or suspicion of alcoholism or drug dependence. 16) Pregnancy, breastfeeding or willingness to get pregnant during the study. Women of childbearing potential who do not agree to use effective contraception within 3 months after completing the third study dose. 17) Presence of mental and / or psychiatric disorders that make it impossible to sign the informed consent or follow-up of the volunteer.</t>
  </si>
  <si>
    <t>1. Safety - Clinical Adverse Events-AE (They will be measured as: -Occurrence of AE (Yes, No), -Description of AE (name of event), -Intensity of AE (mild, moderate, severe), -Casuality relationship ( unrelated, doubtful, possible, probable, definitive), -Measures adopted (None, Administration of any pharmacological therapy, Addition of a non-pharmacological therapy, Study exit, Hospitalization / prolongation of hospitalization), -Result (Completely resolved, Resolved with sequelae, Conditions in improvement, Condition present and unchanged, Worsening, Death caused by this event)). Measurement time: within 28 days after the application of each dose. 2. Proportion of subjects with seroconversion of anti-RBD IgG antibodies to SARS-CoV-2 (seroconversion will be considered as that &gt;= 4 times the initial determination of the antibody titer). Measurement time: on days 14, 28 and 42 (for the short scheme 0-14-28) and 14, 28, 56 and 70 (for the long scheme 0-28-56), with respect to the baseline time.</t>
  </si>
  <si>
    <t>Efecto de un Enjuague Bucal Con Clorhexidina al 0.12% y Cloruro de Cetil Piridinio al 0.05% en la Carga Viral en Saliva en Pacientes COVID-19 + Hospitalizados o Que Esten Recibiendo Cuidado m√©dico en Casa en Cali - 2020.</t>
  </si>
  <si>
    <t>Other: CHX0.12+CPC0.05 oral rinse (PerioAidActive Control);Other: placebo rinse</t>
  </si>
  <si>
    <t>https://clinicaltrials.gov/show/NCT04563689</t>
  </si>
  <si>
    <t>Pilot Study to Evaluate Effect of CHX0.12/CPC 0.05 of SARS-CoV-2 Viral Load in COVID-19 Patients</t>
  </si>
  <si>
    <t>NCT04563689</t>
  </si>
  <si>
    <t>Dentaid SL</t>
  </si>
  <si>
    <t>Ruben Leon, PhD</t>
  </si>
  <si>
    <t>_x000D_&lt;br&gt;        Inclusion Criteria:_x000D_&lt;br&gt;_x000D_&lt;br&gt;          1. Be positive for SARS-CoCV-2 real-time PCR test_x000D_&lt;br&gt;_x000D_&lt;br&gt;          2. SARS-CoV-2 patients positive, with home and/or hospitalized care._x000D_&lt;br&gt;_x000D_&lt;br&gt;          3. Have a medical condition that allows them to perform a mouthwash for 1 minute._x000D_&lt;br&gt;_x000D_&lt;br&gt;        Exclusion Criteria:_x000D_&lt;br&gt;_x000D_&lt;br&gt;          1. Pregnant._x000D_&lt;br&gt;_x000D_&lt;br&gt;          2. People with impaired lung function who do not allow them to rinse._x000D_&lt;br&gt;_x000D_&lt;br&gt;          3. Patients with antiviral treatment for Covid-19._x000D_&lt;br&gt;_x000D_&lt;br&gt;          4. Patients with diseases that affect saliva, Sjogren's syndrome, and Systemic Lupus_x000D_&lt;br&gt;             Erythematosus._x000D_&lt;br&gt;_x000D_&lt;br&gt;          5. Any cause of immunosuppression (primary or secondary), including HIV._x000D_&lt;br&gt;_x000D_&lt;br&gt;          6. Chronic kidney disease 3b or older, Coronary heart disease, Uncontrolled diabetes_x000D_&lt;br&gt;             (Hb1Ac &gt;7), Uncontrolled high blood pressure, Uncontrolled thyroid disease, history of_x000D_&lt;br&gt;             cancer less than 1 year_x000D_&lt;br&gt;</t>
  </si>
  <si>
    <t>exploratory change in viral load</t>
  </si>
  <si>
    <t>A Double-blind, Placebo-controlled, Phase 2 Trial of Sublingual Low-Dose Thimerosal in Adults With Symptomatic SARS-CoV-2 Infection</t>
  </si>
  <si>
    <t>Drug: BTL-TML-COVID;Drug: Placebo</t>
  </si>
  <si>
    <t>https://clinicaltrials.gov/show/NCT04522830</t>
  </si>
  <si>
    <t>A Study in Adults to Test the Effects of Low Dose Thimerosal on Symptoms of COVID-19</t>
  </si>
  <si>
    <t>NCT04522830</t>
  </si>
  <si>
    <t>Beech Tree Labs, Inc.</t>
  </si>
  <si>
    <t>BTL-TML-COVID</t>
  </si>
  <si>
    <t>Duane Harris, MD;Lee Truax-Bellows;Robert Jeanfreau, MD;Tom Hatch</t>
  </si>
  <si>
    <t>;;;thatch@beechtreelabs.xom</t>
  </si>
  <si>
    <t>;;;(859) 272-9915</t>
  </si>
  <si>
    <t>Intermountain Clinical Research;Norwich Clinical Research Associates (NCRA);MedPharmics;</t>
  </si>
  <si>
    <t>_x000D_&lt;br&gt;        Inclusion Criteria:_x000D_&lt;br&gt;_x000D_&lt;br&gt;          -  50 years of age or older_x000D_&lt;br&gt;_x000D_&lt;br&gt;          -  Provide written informed consent_x000D_&lt;br&gt;_x000D_&lt;br&gt;          -  Have a SAR-COV-19 diagnostic test with positive results_x000D_&lt;br&gt;_x000D_&lt;br&gt;        Exclusion Criteria:_x000D_&lt;br&gt;_x000D_&lt;br&gt;          -  Having an oxygen saturation level below 92% at baseline or currently on Oxygen therapy_x000D_&lt;br&gt;_x000D_&lt;br&gt;          -  Subjects currently hospitalized_x000D_&lt;br&gt;_x000D_&lt;br&gt;          -  Subjects with a diagnosis of immunodeficiency_x000D_&lt;br&gt;</t>
  </si>
  <si>
    <t>Mean duration and severity of disease</t>
  </si>
  <si>
    <t>√¢??A Prospective, Open label, Randomized-controlled study to evaluate the efficacy and safety of Herbovir Syrup in mildly symptomatic COVID- 19 patients√¢??</t>
  </si>
  <si>
    <t>Intervention1: HERBOVIR SYRUP &lt;br&gt;(Ayush approved formulation): Dose: 10 ml thrice daily &lt;br&gt;Dosage form: Syrup&lt;br&gt;Route: Orally&lt;br&gt;Time of Administration: Morning,After noon and night after meal &lt;br&gt;Total duration: 14 days&lt;br&gt;Control Intervention1: NIL: NIL&lt;br&gt;</t>
  </si>
  <si>
    <t>http://www.ctri.nic.in/Clinicaltrials/pmaindet2.php?trialid=46258</t>
  </si>
  <si>
    <t>Clinical trial on COVID 19 patients to Improve Immunity</t>
  </si>
  <si>
    <t>CTRI/2020/08/027041</t>
  </si>
  <si>
    <t>Venkat Pharma</t>
  </si>
  <si>
    <t>Sri H  Srinivas</t>
  </si>
  <si>
    <t>Venkat Pharma 
130/122 &amp;15/6, Hallimala, Sri Rama Hills Road,
Ramanagara, Karnataka-562159</t>
  </si>
  <si>
    <t>sreenivas.drugs@gmail.com</t>
  </si>
  <si>
    <t>Inclusion criteria: 1.Subjects aged 18-65 years of age and of either sex  &lt;br/ &gt;&lt;br&gt;2.Subjects who are willing to give consent to the study  &lt;br/ &gt;&lt;br&gt;3.COVID-19 positive clinical symptoms and (subsequently) confirmedby the current recommended confirmatory test. &lt;br/ &gt;&lt;br&gt;4.Mild to moderate clinical disease &lt;br/ &gt;&lt;br&gt;5.Can take oral medicines &lt;br/ &gt;&lt;br&gt;6.Subject willing to abide by and comply with the study protocol &lt;br/ &gt;&lt;br&gt;</t>
  </si>
  <si>
    <t>Exclusion criteria: 1.Age less than 18 years and more than 65 years  &lt;br/ &gt;&lt;br&gt;2.Pregnancy and lactation &lt;br/ &gt;&lt;br&gt;3.Severe or complicated course of COVID-19 disease &lt;br/ &gt;&lt;br&gt;4.Presence of acute hypoxic respiratory failure/ need for Intensive care unit (ICU) stay/Patients who need mechanical ventilation.  &lt;br/ &gt;&lt;br&gt;5.Subjects taking steroid treatment and or any kind ofimmunosuppressive therapy &lt;br/ &gt;&lt;br&gt;6.Any uncontrolled systemic disease, infection &lt;br/ &gt;&lt;br&gt;7.Those with serious Cardiovascular, Cerebrovascular, Respiratory, Liver or Renal disease or any other disorder. &lt;br/ &gt;&lt;br&gt;8.Other conditions, which in the opinion of the investigators makes the patient unsuitable for enrolment or could interfere in adherence to of the study protocol &lt;br/ &gt;&lt;br&gt;</t>
  </si>
  <si>
    <t>Improvement in LDH, TLC, CRP, D-DIMER and RT PCR from baseline to end of the studyTimepoint: Day 0 and End of the study (Day 7 to 14)</t>
  </si>
  <si>
    <t>A Prospective, Open-Label, Two-Arm, Parallel-Group, Randomized, Controlled, Multi-Centric Trial for Evaluation of Efficacy and Safety of COVID-19 Hyper-Immuneglobulin (Human) Solution in Participants with Active COVID-19</t>
  </si>
  <si>
    <t>Intervention1: COVID-19 Hyper-Immuneglobulin (Human) solution: Manufacturer- Intas Pharmaceuticals Limited;&lt;br&gt;Dosage Level(s)- 30 mL as an intravenous injection on day 1 &amp; 2 at the rate of not more than 0.5mL/kg/h;&lt;br&gt;Route of Administration- Intravenous injection&lt;br&gt;Control Intervention1: Standard of care: Standard of care is the treatment algorithm/modalities to be given at discretion of the investigator as defined in the latest Guidelines on Clinical Management of COVID-19 issued by Ministry of Health and Family Welfare, Government of India&lt;br&gt;</t>
  </si>
  <si>
    <t>http://www.ctri.nic.in/Clinicaltrials/pmaindet2.php?trialid=47147</t>
  </si>
  <si>
    <t>Testing the efficacy and safety of a blood product COVID-19 Hyper-Immuneglobulin (Human) Solution in Participants with Active COVID-19</t>
  </si>
  <si>
    <t>CTRI/2020/09/027903</t>
  </si>
  <si>
    <t>Intas Pharmaceuticals Limited</t>
  </si>
  <si>
    <t>Lambda House, Department of Project Management &amp; Regulatory
Affairs, Plot No. 38, Survey No. 388 Near Silver Oak Club, S. G.
Highway,Gota</t>
  </si>
  <si>
    <t>Inclusion criteria: 1 &lt;br/ &gt;&lt;br&gt;Participant and/or legally acceptable representative must sign an ICF to participate in the study indicating that the participant understands the purpose of, and procedures required for the study as described in this protocol and is willing to and will be able to adhere to requirement of the protocol. &lt;br/ &gt;&lt;br&gt;2 &lt;br/ &gt;&lt;br&gt;Participant must be 18 to 65 years of age (both inclusive), at the time of signing the informed consent. &lt;br/ &gt;&lt;br&gt;3 &lt;br/ &gt;&lt;br&gt;Participants must have documented laboratory-confirmed SARS-CoV-2 infection as determined by reverse transcription- polymerase chain reaction (RT-PCR) in any specimen, within less than 72 hours prior to randomization; &lt;br/ &gt;&lt;br&gt;4 &lt;br/ &gt;&lt;br&gt;Participants with moderate or severe active COVID-19 (Clinical Management of COVID-19 Guidelines of MOHFW) at screening and baseline defined as &lt;br/ &gt;&lt;br&gt;a. Radiological evidence of pulmonary infiltrates or Clinical features such as dyspnea and/or hypoxia, fever, cough, AND &lt;br/ &gt;&lt;br&gt;b. SpO2 of less than 94 % on room air AND &lt;br/ &gt;&lt;br&gt;c. Respiratory rate of greater than or equal to 24 per minute &lt;br/ &gt;&lt;br&gt;5 &lt;br/ &gt;&lt;br&gt;A female participant is eligible to participate if she is not pregnant or breastfeeding, and at least one of the following conditions applies: &lt;br/ &gt;&lt;br&gt;a. Is not a woman of childbearing potential (WOCBP) &lt;br/ &gt;&lt;br&gt;OR &lt;br/ &gt;&lt;br&gt;b. Is a WOCBP and using an acceptable contraceptive method as described in Appendix 10.4 during the intervention period and at a minimum 30 days until after the last dose of study intervention. The investigator should evaluate the effectiveness of the contraceptive method in relationship to the first dose of study intervention. &lt;br/ &gt;&lt;br&gt;c. A WOCBP must have a negative highly sensitive pregnancy test [serum] within 4 days before the first dose of study intervention. &lt;br/ &gt;&lt;br&gt;d. Additional requirements for pregnancy testing during and after study intervention are in Appendix 10.2 &lt;br/ &gt;&lt;br&gt;e. The investigator is responsible for review of medical history, menstrual history, and recent sexual activity to decrease the risk for inclusion of a woman with an early undetected pregnancy. &lt;br/ &gt;&lt;br&gt;6 &lt;br/ &gt;&lt;br&gt;Male participants are eligible to participate if they agree to the following during the intervention period and for at least 90 days after the last dose of study intervention: &lt;br/ &gt;&lt;br&gt;a. Must agree not to donate sperm for the purpose of reproduction &lt;br/ &gt;&lt;br&gt;PLUS &lt;br/ &gt;&lt;br&gt;b. Must agree to use contraception /barrier as detailed below &lt;br/ &gt;&lt;br&gt;i. a male participant must wear a condom when engaging in any activity that allows for passage of ejaculate to another person &lt;br/ &gt;&lt;br&gt;ii. Should also be advised of the benefit for a female partner to use a highly effective method of contraception described in Appendix 10.4 as a condom may break or leak when having sexual intercourse with a woman of childbearing potential who is not currently pregnant</t>
  </si>
  <si>
    <t>Exclusion criteria: 1 &lt;br/ &gt;&lt;br&gt;Participant requiring invasive ventilation or having hemodynamic instability (MOHFW guideline) or multiple organ dysfunction/failure or evidence of bacterial superinfection (as defined by Procalcitonin level greater than or equal to 0.5 √é¬ºg/L or other applicable diagnostic parameters as per standard medical care) as per the independent clinical judgment of the Investigator at screening and /or baseline. &lt;br/ &gt;&lt;br&gt;2 &lt;br/ &gt;&lt;br&gt;Documented medical history of known allergies, hypersensitivity, or intolerance to intravenous immunoglobulin or other injectable form of IgG or blood products. &lt;br/ &gt;&lt;br&gt;3 &lt;br/ &gt;&lt;br&gt;Documented medical history of known IgA deficiency. &lt;br/ &gt;&lt;br&gt;4 &lt;br/ &gt;&lt;br&gt;Participants with a lifetime history of at least one thrombotic event including deep vein thrombosis, cerebrovascular accident, pulmonary embolism, transient ischemic attacks, or myocardial infarction. &lt;br/ &gt;&lt;br&gt;5 &lt;br/ &gt;&lt;br&gt;Participants who have received any blood products within 30 days prior to randomization. &lt;br/ &gt;&lt;br&gt;6 &lt;br/ &gt;&lt;br&gt;Participant with more than 5 days of COVID-19 specific hospitalization prior to the first administration of treatment at baseline. &lt;br/ &gt;&lt;br&gt;7 &lt;br/ &gt;&lt;br&gt;Participants who have more than 10 days between the onset of symptoms and the day of first administration of treatment at baseline. &lt;br/ &gt;&lt;br&gt;8 &lt;br/ &gt;&lt;br&gt;Pregnant or breastfeeding female participants. &lt;br/ &gt;&lt;br&gt;9 &lt;br/ &gt;&lt;br&gt;Currently receiving renal replacement therapy/dialysis OR Creatinine clearance less than 50 mL/min using the Cockcroft-Gault formula. &lt;br/ &gt;&lt;br&gt;10 &lt;br/ &gt;&lt;br&gt;Documented medical history of hepatitis B surface antigen (HBsAg) or hepatitis C antibody (anti-HCV) positive, or other clinically active liver disease, or tests positive for HBsAg or anti-HCV at Screening. &lt;br/ &gt;&lt;br&gt;11 &lt;br/ &gt;&lt;br&gt;Documented medical history of human immunodeficiency virus (HIV) antibody positive, or tests positive for HIV at Screening. &lt;br/ &gt;&lt;br&gt;12 &lt;br/ &gt;&lt;br&gt;Currently receiving or has received in the last 14 days, experimental immune modulators, and/or monoclonal antibody therapies &lt;br/ &gt;&lt;br&gt;13 &lt;br/ &gt;&lt;br&gt;Confirmed diagnosis of bacterial pneumonia or other active/uncontrolled fungal or viral infections at screening/baseline &lt;br/ &gt;&lt;br&gt;14 &lt;br/ &gt;&lt;br&gt;Participants who have received organ transplantation or major surgery in the past 6 months. &lt;br/ &gt;&lt;br&gt;15 &lt;br/ &gt;&lt;br&gt;Participants whose ALT/AST levels are 5 times higher than the normal upper limit and total bilirubin is 3 times higher than the upper limit of normal. &lt;br/ &gt;&lt;br&gt;16 &lt;br/ &gt;&lt;br&gt;Co-morbid systemic illnesses (uncontrolled diabetes, uncontrolled hypertension, cardiac disease, chronic lung disease, chronic kidney disease, immune-suppression and cancer or other severe concurrent disease) which, in the judgment of the investigator, would make the participant inappropriate for entry into this study or interfere significantly with the proper assessment of safety and toxicity of the prescribed treatment. &lt;br/ &gt;&lt;br&gt;17 &lt;br/ &gt;&lt;br&gt;Current participation in another interventional clinical trial (with an investigational drug) that is not an observational registry and have received an investigational intervention 30 days or 5 half-lives (whichever is longer) before the signing the consent. &lt;br/ &gt;&lt;br&gt;18 &lt;br/ &gt;&lt;br&gt;Participation in any other clinical trial of an experimental treatment for COVID-19. &lt;br/ &gt;&lt;br&gt;19 &lt;br/ &gt;&lt;br&gt;Any other clinical/social/ psychiatric condition for which, in the opinion of the investigator, participation would not be in the best interest of the participant (e.g. compromise the well-being) or that could prevent, limit, or confound the prot</t>
  </si>
  <si>
    <t>To compare the efficacy of treatment with COVID-19 Hyper-Immuneglobulin (Human) plus standard of care versus only standard of care in participants with active COVID-19Timepoint: Mean change from Day 1 to Day 8 in clinical outcome of treatment with COVID-19 Hyper-Immuneglobulin (Human) as compared to the control arm as assessed by 8-point ordinal scale</t>
  </si>
  <si>
    <t>Investigating the efficacy and safety of herbal Myrtus nasal spray in controlling the symptoms of patients with mild  COVID-19</t>
  </si>
  <si>
    <t>Intervention 1: Intervention group: Myrtus nasal spray 1 puff into each nostril every 8 hours, for 14 days (In addition to routine treatment according to the latest national guideline for the treatment of new corona-virus). Intervention 2: Control group: Routine treatment according to the latest national guideline for the treatment of new corona-virus.</t>
  </si>
  <si>
    <t>http://en.irct.ir/trial/51157</t>
  </si>
  <si>
    <t>Investigating the efficacy and safety of Myrtus nasal spray in controlling the symptoms of patients with mild  COVID-19</t>
  </si>
  <si>
    <t>IRCT20080901001165N63</t>
  </si>
  <si>
    <t>Randomization: Randomized, Blinding: Not blinded, Placebo: Not used, Assignment: Parallel, Purpose: Treatment, Other design features: This study is a single-center, prospective, randomized, open-labeled, controlled, parallel phase 3 clinical trial,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t>
  </si>
  <si>
    <t>Seyed Mohamad Javad Hosseini</t>
  </si>
  <si>
    <t>dr_mjhosseini@yahoo.com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</si>
  <si>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RT-PCR confirmation.&lt;br&gt;Less than 7 days have passed since the onset of symptoms.</t>
  </si>
  <si>
    <t>Exclusion criteria: History of allergy to this nasal spray ingredients;&lt;br&gt;The patient is in another clinical trial at the same time;&lt;br&gt;The patient needs to receive medical care from the inpatient care;&lt;br&gt;Pregnancy;&lt;br&gt;Lactation.</t>
  </si>
  <si>
    <t>Clinical symptoms (dry cough). Timepoint: Baseline (before the initiation of intervention), and day 7 from the initiation. Method of measurement: Physical examination,questionnaire.;Clinical symptoms (respiratory distress). Timepoint: Baseline (before the initiation of intervention), and day 7 from the initiation. Method of measurement: Pulse-oxymetery device.;Clinical symptoms (fever). Timepoint: Baseline (before the initiation of intervention), and day 7 from the initiation. Method of measurement: Thermometer.</t>
  </si>
  <si>
    <t>Bacillus Calmette-Guerin Vaccination as Defense Against SARS-CoV-2: A Randomized Controlled Trial to Protect Health Care Workers by Enhanced Trained Immune Responses</t>
  </si>
  <si>
    <t>Biological: BCG Vaccine;Biological: Placebo Vaccine</t>
  </si>
  <si>
    <t>https://clinicaltrials.gov/show/NCT04348370</t>
  </si>
  <si>
    <t>BCG Vaccine for Health Care Workers as Defense Against COVID 19</t>
  </si>
  <si>
    <t>NCT04348370</t>
  </si>
  <si>
    <t>Texas A&amp;M University</t>
  </si>
  <si>
    <t>Coronavirus;Coronavirus Infection;Coronavirus as the Cause of Diseases Classified Elsewhere</t>
  </si>
  <si>
    <t>BADAS</t>
  </si>
  <si>
    <t>Jeffrey D Cirillo, PhD;Andrew DiNardo, MD;Ashish M Kamat, MD;Moshe Arditi, MD;Jeffrey D Cirillo, PhD</t>
  </si>
  <si>
    <t>;;;;jdcirillo@tamu.edu</t>
  </si>
  <si>
    <t>;;;;979 436-0343</t>
  </si>
  <si>
    <t>Texas A&amp;M University;Baylor College of Medicine;M.D. Anderson Cancer Center;Cedars-Sinai Medical Center;</t>
  </si>
  <si>
    <t>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t>
  </si>
  <si>
    <t>Incidence of COVID 19 Infection</t>
  </si>
  <si>
    <t>A multicenter, randomized, open label, controlled trial for the efficacy and safety of ASC09/ Ritonavir compound tablets and Lopinavir/ Ritonavir (Kaletra) and Arbidol tablets in the treatment of novel coronavirus pneumonia (COVID-19)</t>
  </si>
  <si>
    <t>control group 1:Lopinavir / Ritonavir (Kaletra)  and IFN aerosol inhalation;control group 2:Abidol and IFN aerosol inhalation.;Experimental group:ASC09/ Ritonavir (ASC09F)  and IFN aerosol inhalation;</t>
  </si>
  <si>
    <t>http://www.chictr.org.cn/showproj.aspx?proj=49352</t>
  </si>
  <si>
    <t>Retracted due to lack of patient                               A multicenter, randomized, open label, controlled trial for the efficacy and safety of ASC09/ Ritonavir compound tablets and Lopinavir/ Ritonavir (Kaletra) and Arbidol tablets in the treatm</t>
  </si>
  <si>
    <t>ChiCTR2000029759</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</si>
  <si>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</si>
  <si>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</si>
  <si>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</si>
  <si>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</si>
  <si>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</si>
  <si>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</si>
  <si>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time to recovery.;</t>
  </si>
  <si>
    <t>Inhalation of Ciclesonide for patients with Covid-19: A randomised open treatment study (HALT Covid-19).</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</si>
  <si>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</si>
  <si>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https://www.clinicaltrialsregister.eu/ctr-search/search?query=eudract_number:2020-001928-34</t>
  </si>
  <si>
    <t>Treatment with inhalation of Ciclesonide for patients with coronavirus disease: A randomised open study.</t>
  </si>
  <si>
    <t>EUCTR2020-001928-34-SE</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</si>
  <si>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</si>
  <si>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Capio S:t G√∂rans Sjukhus</t>
  </si>
  <si>
    <t>Covid-19 pneumonia;Therapeutic area: Diseases [C] - Virus Diseases [C02]</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</si>
  <si>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</si>
  <si>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</si>
  <si>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</si>
  <si>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</si>
  <si>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</si>
  <si>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Main Objective: Can inhalation treatment with ciclesonide decrease the number of days with oxygen therapy for hospitalized patients with Covid-19?;Secondary Objective: - Can inhalation treatment with ciclesonide decrease the risk for intubation and/or death within 30 days?&lt;br&gt;- Can inhalation treatment with ciclesonide decrease respiratory symptoms after 1 month and 5-7 months?;Primary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patients.;Timepoint(s) of evaluation of this end point: 30 days after inclusion</t>
  </si>
  <si>
    <t>Patients and Health Staff of Cancer Centres During the Covid-19 Pandemic: Constitution of a Biological Collection Linked to a Prospective, Multicenter Cohort Study</t>
  </si>
  <si>
    <t>Diagnostic Test: Diagnostic test for SARS-Cov2 for patients and health staff</t>
  </si>
  <si>
    <t>https://clinicaltrials.gov/show/NCT04421625</t>
  </si>
  <si>
    <t>Patients and Health Staff of Cancer Centres During the Covid-19 Pandemic</t>
  </si>
  <si>
    <t>NCT04421625</t>
  </si>
  <si>
    <t>Institut Cancerologie de l'Ouest</t>
  </si>
  <si>
    <t>PAPESCO-19</t>
  </si>
  <si>
    <t>Magali Briere;Magali Bri√®re</t>
  </si>
  <si>
    <t>magali.briere@ico.unicancer.fr;magali.briere@ico.unicancer.fr</t>
  </si>
  <si>
    <t>0240679900;0240679900</t>
  </si>
  <si>
    <t>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t>
  </si>
  <si>
    <t>Establishment of a clinical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patients.;Establishment of a biological basis for to describe the number and severity of Covid-19 infections in Cancer centres staff and patients.</t>
  </si>
  <si>
    <t>A Randomized, Double-Blind, Placebo-Controlled, Dose-Escalating Phase I Clinical Study to Evaluate the Safety, Tolerability, Pharmacodynamics, Pharmacokinetics, and Immunogenicity of HLX71 in Healthy Adult Subjects</t>
  </si>
  <si>
    <t>Drug: HLX71;Other: Placebo</t>
  </si>
  <si>
    <t>https://clinicaltrials.gov/show/NCT04583228</t>
  </si>
  <si>
    <t>Evaluate the Safety, Tolerability, Pharmacodynamics, Pharmacokinetics, and Immunogenicity of HLX71 (Recombinant Human Angiotensin-converting Enzyme 2-Fc Fusion Protein for COVID-19) in Healthy Adult Subjects</t>
  </si>
  <si>
    <t>NCT04583228</t>
  </si>
  <si>
    <t>Esther Yoon, MD;Jinyun Bai</t>
  </si>
  <si>
    <t>;Jinyun_Bai@henlius.com</t>
  </si>
  <si>
    <t>;+86-18721962820</t>
  </si>
  <si>
    <t>_x000D_&lt;br&gt;        Inclusion Criteria:_x000D_&lt;br&gt;_x000D_&lt;br&gt;          -  Subjects with voluntary signing of the informed consent form (ICF), and capable of_x000D_&lt;br&gt;             understanding and following the requirements._x000D_&lt;br&gt;_x000D_&lt;br&gt;          -  Healthy males or females aged = 18 and &lt; 65 years at the time of signing the ICF._x000D_&lt;br&gt;_x000D_&lt;br&gt;          -  Body weight = 50.0 kg and &lt; 100.0 kg, and body mass index (BMI) = 18.5 kg/m2 and &lt;_x000D_&lt;br&gt;             30.0 kg/m2._x000D_&lt;br&gt;_x000D_&lt;br&gt;          -  The subject is in good health as determined by the Investigator according to medical_x000D_&lt;br&gt;             history, physical examination, vital signs, 12-lead ECG, chest X-ray, and laboratory_x000D_&lt;br&gt;             tests (hematology, serum chemistry, C-reactive protein, thyroid function, coagulation,_x000D_&lt;br&gt;             etiology, urinalysis)._x000D_&lt;br&gt;_x000D_&lt;br&gt;          -  No plan of pregnancy and being willing to use continuous effective contraception for_x000D_&lt;br&gt;             subjects (including partner) from informed consent to 6 months after administration of_x000D_&lt;br&gt;             investigational product, see Appendix 1 for the specific contraceptive measures._x000D_&lt;br&gt;_x000D_&lt;br&gt;        Exclusion Criteria:_x000D_&lt;br&gt;_x000D_&lt;br&gt;          -  Subjects with the lab-confirmed medical history of COVID-19, including SARS-CoV-2_x000D_&lt;br&gt;             determined by reverse transcription-polymerase chain reaction (RT-PCR) or positive_x000D_&lt;br&gt;             specific antibody IgM or IgG against serum SARS-CoV-2._x000D_&lt;br&gt;_x000D_&lt;br&gt;          -  Subjects with the novel onset of pyrexia/cough/shortness of breath/diarrhea or history_x000D_&lt;br&gt;             of contact with confirmed COVID-19 individuals within the 14 days before_x000D_&lt;br&gt;             randomization._x000D_&lt;br&gt;_x000D_&lt;br&gt;          -  Pneumonia or active tuberculosis (TB) indicated by chest X-Ray, or abnormal and_x000D_&lt;br&gt;             clinically significant as judged by the Investigator._x000D_&lt;br&gt;_x000D_&lt;br&gt;          -  Abnormal blood pressure or pulse rate: systolic blood pressure (SBP) = 140 mmHg or_x000D_&lt;br&gt;             diastolic blood pressure (DBP) = 90 mmHg, SBP = 90 mmHg or DBP &lt; 60 mmHg, pulse rate &lt;_x000D_&lt;br&gt;             50 beats /min or &gt; 100 beats/min at screening and clinically significant as judged by_x000D_&lt;br&gt;             the Investigator._x000D_&lt;br&gt;_x000D_&lt;br&gt;          -  Clinically significant 12-lead ECG abnormalities, or QTcF interval &gt; 450 msec at_x000D_&lt;br&gt;             screening, or history of clinically significant ECG abnormalities, which may increase_x000D_&lt;br&gt;             the risk to the subject as judged by the Investigator._x000D_&lt;br&gt;_x000D_&lt;br&gt;          -  Use of monoclonal antibodies or fusion proteins within 6 months before screening._x000D_&lt;br&gt;_x000D_&lt;br&gt;          -  Subjects with previous exposure to vaccines in 3 months before screening, or who plans_x000D_&lt;br&gt;             to receive vaccination during the study period or in 3 months after the study._x000D_&lt;br&gt;_x000D_&lt;br&gt;          -  History of allergy to any monoclonal antibody, fusion protein, biological product,_x000D_&lt;br&gt;             protein product, or ingredient of the IP._x000D_&lt;br&gt;_x000D_&lt;br&gt;          -  Family history of cardiovascular disease, history of atherosclerosis, presence of_x000D_&lt;br&gt;             chronic obstructive pulmonary disease (COPD), cirrhosis, cardiovascular disease, or_x000D_&lt;br&gt;             any condition that requires active medical intervention or monitoring to avert serious_x000D_&lt;br&gt;             danger to the participant's health or well-being._x000D_&lt;br&gt;_x000D_&lt;br&gt;          -  History of blood loss or blood donation (including blood component donation) = 400 mL,_x000D_&lt;br&gt;             or reception of blood transfusion within 3 months prior to screening; blood loss or_x000D_&lt;br&gt;             donation (including blood component donation) = 200 mL within 1 month prior to_x000D_&lt;br&gt;             screening._x000D_&lt;br&gt;_x000D_&lt;br&gt;          -  Previous surgery within 2 months before screening, or scheduled surgery during the_x000D_&lt;br&gt;             study._x000D_&lt;br&gt;_x000D_&lt;br&gt;          -  Previous administration of any investigational drugs/comparators in clinical trials_x000D_&lt;br&gt;             within 3 0 days or remaining in the elimination period of the drug (within 5_x000D_&lt;br&gt;             half-lives) before screening, or still in the follow-up period of a certain clinical_x000D_&lt;br&gt;             study._x000D_&lt;br&gt;_x000D_&lt;br&gt;          -  Use of prescribed drugs, over-the-counter (OTC) drugs, or herbal medicines (excluding_x000D_&lt;br&gt;             vitamins and mineral supplements) within 14 days before screening._x000D_&lt;br&gt;_x000D_&lt;br&gt;          -  History of alcohol abuse or intake of excessive alcohol in the past 6 months (15 unit_x000D_&lt;br&gt;             of alcohol per week: 1 unit = 285 mL beer, or 25 mL liquor, or 100 mL wine), or_x000D_&lt;br&gt;             alcohol breath test positive, or unwilling/unable to quit alcohol drinking during the_x000D_&lt;br&gt;             study._x000D_&lt;br&gt;_x000D_&lt;br&gt;          -  Subjects who smoke = 5 cigarettes per day or are positive in tobacco screening , or_x000D_&lt;br&gt;             those who are unwilling/unable to quit nicotine intake during the study._x000D_&lt;br&gt;_x000D_&lt;br&gt;          -  Positive for hepatitis B surface antigen (HbsAg), hepatitis C virus antibody_x000D_&lt;br&gt;             (anti-HCV), human immunodeficiency virus antibody (anti-HIV) antibody, treponema_x000D_&lt;br&gt;             pallidumparticle agglutination test (TPPA) or Tuberculosis (TB) quantiferon at_x000D_&lt;br&gt;             screening._x000D_&lt;br&gt;_x000D_&lt;br&gt;          -  Positive √ü-Human Chorionic Gonadotropin (√ü-HCG) or breastfeeding female subjects._x000D_&lt;br&gt;_x000D_&lt;br&gt;          -  History of narcotics abuse or addiction, or positive drug screening._x000D_&lt;br&gt;_x000D_&lt;br&gt;          -  Other conditions unsuitable for participation in the study determined by the_x000D_&lt;br&gt;             Investigator, such as potential compliance issues, inability to complete all tests and_x000D_&lt;br&gt;             evaluations required in the protocol, and uncontrolled psychiatric or mental_x000D_&lt;br&gt;             illnesses._x000D_&lt;br&gt;</t>
  </si>
  <si>
    <t>Number of participants with adverse events, serious adverse event and infusion-related reactions as assessed by CTCAE v5.0;The proportion of subjects undergoing DLT events in each dose cohorts during the DLT observation period</t>
  </si>
  <si>
    <t>Controlled evaLuation of Angiotensin Receptor Blockers for COVID-19
Respiratory Disease
 - CLARITY</t>
  </si>
  <si>
    <t>Intervention1: Standard Care plus Angiotensin Receptor Blockers (ARB): Dose: 20 mg to 80 mg. Frequency : Once daily Route of administration: Oral&lt;br&gt;Control Intervention1: Standard Care: Standard Care&lt;br&gt;</t>
  </si>
  <si>
    <t>http://www.ctri.nic.in/Clinicaltrials/pmaindet2.php?trialid=44605</t>
  </si>
  <si>
    <t xml:space="preserve">Controlled evaluation of Angiotensin Receptor Blockers for COVID-19
Respiratory Disease
</t>
  </si>
  <si>
    <t>CTRI/2020/07/026831</t>
  </si>
  <si>
    <t>George Institute for Global Health India</t>
  </si>
  <si>
    <t>Professor Vivekanand Jha</t>
  </si>
  <si>
    <t>311-312, Third Floor, Elegance Tower Plot No. 8, Jasola District Centre New Delhi, India</t>
  </si>
  <si>
    <t>Inclusion criteria: Potential participants must meet all of the following: &lt;br/ &gt;&lt;br&gt;1. Laboratory-confirmed diagnosis of SARS-CoV-2 infection &lt;br/ &gt;&lt;br&gt;a. Confirmation through appropriate approved laboratory or Point of Care testing method, &lt;br/ &gt;&lt;br&gt;including Polymerase Chain Reaction or other public health assay. &lt;br/ &gt;&lt;br&gt;2. Age greater than or equal to 18 years &lt;br/ &gt;&lt;br&gt;3. Either &lt;br/ &gt;&lt;br&gt;a. Systolic BP (SBP) greater than or equal to 125mmHg &lt;br/ &gt;&lt;br&gt;OR &lt;br/ &gt;&lt;br&gt;b. SBP greater than or equal to 115mmHg and currently treated with a non-RAS inhibitor (RASi) BP-lowering agent &lt;br/ &gt;&lt;br&gt;that can be ceased &lt;br/ &gt;&lt;br&gt;4. Participant and treating staff are willing and able to perform trial procedures. &lt;br/ &gt;&lt;br&gt;5. Intended for admission to a participating hospital for management of COVID-19 &lt;br/ &gt;&lt;br&gt;6. Diagnosis (i.e. date of test result) for SARS-CoV-2 infection must be within 3 days prior to &lt;br/ &gt;&lt;br&gt;randomisation  &lt;br/ &gt;&lt;br&gt;</t>
  </si>
  <si>
    <t>Exclusion criteria: Potential participants must not meet any of the following: &lt;br/ &gt;&lt;br&gt;1. Currently treated with an ACEI, ARB or aldosterone antagonist, aliskiren, or angiotensin receptor neprilysin inhibitors (ARNi) &lt;br/ &gt;&lt;br&gt;2.Serum potassium  &gt;5.2 mmol/L or no potassium testing within the last 3 months &lt;br/ &gt;&lt;br&gt;3. Estimated Glomerular Filtration Rate (eGFR) less than 30ml/min/1.73m2 or no eGFR testing within the last 3 months, or  &lt;br/ &gt;&lt;br&gt;4. Known symptomatic postural hypotension  &lt;br/ &gt;&lt;br&gt;5. Known biliary obstruction, known severe hepatic impairment (Child-Pugh-Turcotte score 10-15) &lt;br/ &gt;&lt;br&gt;6. Intolerance of ARB &lt;br/ &gt;&lt;br&gt;7. Women  &lt;51 years who are pregnant, have a positive bHCG or are currently breastfeeding &lt;br/ &gt;&lt;br&gt;8. Individuals who are not able to take medications by mouth at enrolment, or who are not expected to be able to take medications by mouth during the first 48 hours after randomisation  &lt;br/ &gt;&lt;br&gt;</t>
  </si>
  <si>
    <t>The primary endpoint is a 7-point NIH Coronavirus Disease 2019 (COVID-19) score, a &lt;br/ &gt;&lt;br&gt;modified version of the 9-point score developed by the WHO for COVID-19 trials.  &lt;br/ &gt;&lt;br&gt;Timepoint: The &lt;br/ &gt;&lt;br&gt;ordinal scale is an assessment of the clinical status of the participant at the first &lt;br/ &gt;&lt;br&gt;assessment for the day, measured at Day 28.  &lt;br/ &gt;&lt;br&gt;</t>
  </si>
  <si>
    <t>Comparison of serum inflammatory mediators levels in patients affected by COVID-19 with and without photobiomodulation (PBM)</t>
  </si>
  <si>
    <t>Intervention 1: Intervention group: Photobiomodulation with red light on patients' chest , back and neck for 3 days each day for 15 minutes. The device named "Neolys" manufactured by "Life+" company in France. Intervention 2: Control group: The device is used for the intervention body location every day for 3 days each for 15 minutes but the device will not be turned-on.</t>
  </si>
  <si>
    <t>http://en.irct.ir/trial/49012</t>
  </si>
  <si>
    <t>Photobiomodulation anti-inflammatory effect in COVID-19</t>
  </si>
  <si>
    <t>IRCT20200616047799N1</t>
  </si>
  <si>
    <t>Randomization: Randomized, Blinding: Single blinded, Placebo: Not used, Assignment: Parallel, Purpose: Treatment, Randomization description: Every patient is given a code at the first step of hospitalization. We use the last digit of the code which is odds or even to randomize the patients. This will be simple randomization for each person separately, Blinding description: We will use turned-on device for the participants who are in the intervention group while the control group will use the turned-off device.</t>
  </si>
  <si>
    <t>Mehran Marashian</t>
  </si>
  <si>
    <t>Masih Daneshvari hospital; Darabad; Bahonar street</t>
  </si>
  <si>
    <t>mehranmarashian@gmail.com</t>
  </si>
  <si>
    <t>+98 21 2712 2604</t>
  </si>
  <si>
    <t>Inclusion criteria: COVID-19 Pneumonia&lt;br&gt;Written consent&lt;br&gt;Older than 15 years</t>
  </si>
  <si>
    <t>Exclusion criteria: Intubated patients&lt;br&gt;Skin hypersensitivities or its history&lt;br&gt;Psoriasis&lt;br&gt;Inflammation of the site of PBM implementation</t>
  </si>
  <si>
    <t>Interleukin-6. Timepoint: Immediately before intervention, 12, 24, 48, 72 hours after intervention. Method of measurement: ELISA immunologic kit (produced by R&amp;D company).;IL-1-beta. Timepoint: Immediately before intervention, 12, 24, 48, 72 hours after intervention. Method of measurement: ELISA immunologic kit (produced by R&amp;D company).;IL-8. Timepoint: Immediately before intervention, 12, 24, 48, 72 hours after intervention. Method of measurement: ELISA immunologic kit (produced by R&amp;D company).;IL-10. Timepoint: Immediately before intervention, 12, 24, 48, 72 hours after intervention. Method of measurement: ELISA immunologic kit (produced by R&amp;D company).;IL-12. Timepoint: Immediately before intervention, 12, 24, 48, 72 hours after intervention. Method of measurement: ELISA immunologic kit (produced by R&amp;D company).;TNF-alpha. Timepoint: Immediately before intervention, 12, 24, 48, 72 hours after intervention. Method of measurement: ELISA immunologic kit (produced by R&amp;D company).;TGF-beta. Timepoint: Immediately before intervention, 12, 24, 48, 72 hours after intervention. Method of measurement: ELISA immunologic kit (produced by R&amp;D company).</t>
  </si>
  <si>
    <t>Effect of the Use of Anticoagulant Therapy During Hospitalization and Discharge in Patients With COVID-19 Infection</t>
  </si>
  <si>
    <t>https://clinicaltrials.gov/show/NCT04508439</t>
  </si>
  <si>
    <t>NCT04508439</t>
  </si>
  <si>
    <t>Allocation: Randomized. Intervention model: Crossover Assignment. Primary purpose: Treatment. Masking: Double (Participant, Care Provider).</t>
  </si>
  <si>
    <t>Hospital Regional de Alta especialidad de Ixtapaluca</t>
  </si>
  <si>
    <t>Covid19;Pneumonia;Coagulation Disorder;Pulmonary Embolism</t>
  </si>
  <si>
    <t>Omar Ramos-Pe√±afiel, MD, PhD;Omar O Ramos-Pe√±afiel</t>
  </si>
  <si>
    <t>christian.ramos.penafiel@gmail.com;christian.ramos.penafiel@gmail.com</t>
  </si>
  <si>
    <t>+525523351588;5523351588</t>
  </si>
  <si>
    <t>_x000D_&lt;br&gt;        Inclusion Criteria:_x000D_&lt;br&gt;_x000D_&lt;br&gt;          -  Patients with a diagnosis of COVID-19 infection confirmed by polymerase chain reaction_x000D_&lt;br&gt;             test (RQ-PCR) requiring hospital care for the administration of supplemental oxygen_x000D_&lt;br&gt;_x000D_&lt;br&gt;        Exclusion Criteria:_x000D_&lt;br&gt;_x000D_&lt;br&gt;          -  Patients with life expectancy less than 48hrs_x000D_&lt;br&gt;_x000D_&lt;br&gt;          -  Patients who require ventilatory support upon admission_x000D_&lt;br&gt;_x000D_&lt;br&gt;          -  Age over 75 years or with a history of atrial fibrillation_x000D_&lt;br&gt;_x000D_&lt;br&gt;          -  History of venous or arterial thrombosis_x000D_&lt;br&gt;_x000D_&lt;br&gt;          -  Severe neurological impairment_x000D_&lt;br&gt;_x000D_&lt;br&gt;          -  Absence of a primary caregiver to supervise the administration of medication_x000D_&lt;br&gt;_x000D_&lt;br&gt;          -  History of cerebral hemorrhage_x000D_&lt;br&gt;_x000D_&lt;br&gt;          -  History of previous use of oral anticoagulants_x000D_&lt;br&gt;_x000D_&lt;br&gt;          -  History of major surgery 30 days prior to admission_x000D_&lt;br&gt;_x000D_&lt;br&gt;          -  Uncontrolled systemic arterial hypertension_x000D_&lt;br&gt;_x000D_&lt;br&gt;          -  KDIGO stage III chronic kidney disease or less_x000D_&lt;br&gt;_x000D_&lt;br&gt;          -  Hemodialysis or peritoneal dialysis treatment_x000D_&lt;br&gt;_x000D_&lt;br&gt;          -  History of active or inactive cancer_x000D_&lt;br&gt;_x000D_&lt;br&gt;          -  Pregnant or postpartum patients_x000D_&lt;br&gt;</t>
  </si>
  <si>
    <t>low molecular weight heparin (enoxaparin) and ventilatory support time;thrombotic complications and Rivaroxaban;low molecular weight heparin (enoxaparin) and length of hospital stay;low molecular weight heparin (enoxaparin) and mortality rate</t>
  </si>
  <si>
    <t>ChemoPROphyLaxIs For covId-19 infeCtious disease (the PROLIFIC trial) - PROLIFIC Trial (COVID-19)</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</si>
  <si>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</si>
  <si>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https://www.clinicaltrialsregister.eu/ctr-search/search?query=eudract_number:2020-001331-26</t>
  </si>
  <si>
    <t>Preventative Drug Treatment for COVID-19 Infectious Disease</t>
  </si>
  <si>
    <t>EUCTR2020-001331-26-GB</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</si>
  <si>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</si>
  <si>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Coronavirus disease 2019 (COVID-19) caused by the infection, SARS-CoV-2 &lt;br&gt;MedDRA version: 20.0
Level: LLT
Classification code 10051905
Term: Coronavirus infection
System Organ Class: 100000004862
;Therapeutic area: Diseases [C] - Virus Diseases [C02]</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</si>
  <si>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</si>
  <si>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</si>
  <si>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</si>
  <si>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</si>
  <si>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</si>
  <si>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</si>
  <si>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Impact of vitamin B, A, D, E, C supplementation on improvement and mortality rate in patients with COVID-19 admitted in intensive care unit</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</si>
  <si>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</si>
  <si>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http://en.irct.ir/trial/46838</t>
  </si>
  <si>
    <t>supplementation in COVID-19</t>
  </si>
  <si>
    <t>IRCT20200319046819N1</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</si>
  <si>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</si>
  <si>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</si>
  <si>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</si>
  <si>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</si>
  <si>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</si>
  <si>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</si>
  <si>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</si>
  <si>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</si>
  <si>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Assessment of the Safety of Convalescent Plasma to Treat COVID-19 Patients With Moderate and Above Illness</t>
  </si>
  <si>
    <t>https://clinicaltrials.gov/show/NCT04516954</t>
  </si>
  <si>
    <t>Convalescent Plasma for COVID-19 Patients</t>
  </si>
  <si>
    <t>NCT04516954</t>
  </si>
  <si>
    <t>_x000D_&lt;br&gt;        Inclusion Criteria:_x000D_&lt;br&gt;_x000D_&lt;br&gt;          -  Age 18-75 years_x000D_&lt;br&gt;_x000D_&lt;br&gt;          -  SARS-CoV-19 PCR positive_x000D_&lt;br&gt;_x000D_&lt;br&gt;          -  Medium stage_x000D_&lt;br&gt;_x000D_&lt;br&gt;          -  Time from onset to screening = 21 days, the SARS-CoV-2 test is still positive_x000D_&lt;br&gt;_x000D_&lt;br&gt;        Exclusion Criteria:_x000D_&lt;br&gt;_x000D_&lt;br&gt;          -  Patients with a history of autoimmune disease or IgA deficiency_x000D_&lt;br&gt;_x000D_&lt;br&gt;          -  Patients with a history of allergy_x000D_&lt;br&gt;_x000D_&lt;br&gt;          -  Multi-organ/system failure_x000D_&lt;br&gt;_x000D_&lt;br&gt;          -  Pregnant or breastfeeding at the time of study_x000D_&lt;br&gt;_x000D_&lt;br&gt;          -  Cancer, history of heart failure, stroke, bronchial asthma_x000D_&lt;br&gt;_x000D_&lt;br&gt;          -  Multi-organ/system failure with indications for dialysis, severe hypoxia, failure with_x000D_&lt;br&gt;             conventional treatment methods, indications for ECMO._x000D_&lt;br&gt;_x000D_&lt;br&gt;          -  The patient is infected with multidrug-resistant bacteria._x000D_&lt;br&gt;_x000D_&lt;br&gt;          -  The patient is participating in another study._x000D_&lt;br&gt;_x000D_&lt;br&gt;          -  Time from onset to screening&gt; 21 days_x000D_&lt;br&gt;</t>
  </si>
  <si>
    <t>Evaluate the safety</t>
  </si>
  <si>
    <t>The Therapeutic Efficacy of Psychological and Physical Rehabilitation Based Humanistic Care in Patients With  Novel Coronavirus Pneumonia (COVID-19)</t>
  </si>
  <si>
    <t>Humanistic care:Humanistic care+routine regimen;Control group:routine regimen;</t>
  </si>
  <si>
    <t>http://www.chictr.org.cn/showproj.aspx?proj=50005</t>
  </si>
  <si>
    <t>Humanistic Care in Patients With Novel Coronavirus Pneumonia (COVID-19)</t>
  </si>
  <si>
    <t>ChiCTR2000030136</t>
  </si>
  <si>
    <t>Humanistic care:100;Control group:30;</t>
  </si>
  <si>
    <t>Gong Shouping</t>
  </si>
  <si>
    <t>shpingg@126.com</t>
  </si>
  <si>
    <t>+86 13709206398</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</si>
  <si>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</si>
  <si>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</si>
  <si>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recovery time;</t>
  </si>
  <si>
    <t>C5 Complement Inhbition Using Ravulizumab for the Treatment of COVID-19 Induced Thrombotic Microangiopathy</t>
  </si>
  <si>
    <t>Drug: Ravulizumab</t>
  </si>
  <si>
    <t>https://clinicaltrials.gov/show/NCT04570397</t>
  </si>
  <si>
    <t>Ravulizumab and COVID-19</t>
  </si>
  <si>
    <t>NCT04570397</t>
  </si>
  <si>
    <t>Covid19;Thrombotic Microangiopathies;Acute Kidney Injury</t>
  </si>
  <si>
    <t>Andrew M Siedlecki, M.D;Andrew M Siedlecki, M.D</t>
  </si>
  <si>
    <t>asiedlecki@partners.org;asiedlecki@partners.org</t>
  </si>
  <si>
    <t>13148092879;314-809-2879</t>
  </si>
  <si>
    <t>_x000D_&lt;br&gt;        Inclusion Criteria:_x000D_&lt;br&gt;_x000D_&lt;br&gt;          1. Males or Females 18 years of age or above and weighing 40kg or above at the time of_x000D_&lt;br&gt;             providing informed consent._x000D_&lt;br&gt;_x000D_&lt;br&gt;          2. A clinical diagnosis of thrombotic microangiopathy will then be applied to include the_x000D_&lt;br&gt;             following criteria: i) D-dimer &gt; 100% the upper limit of the reference range and ii)_x000D_&lt;br&gt;             serum creatinine &gt;25% of the normal range or iii) &gt;25% increase from patient's_x000D_&lt;br&gt;             baseline serum creatinine._x000D_&lt;br&gt;_x000D_&lt;br&gt;          3. Diagnosis of SARS-CoV-2 infection within 90 days prior to enrollment_x000D_&lt;br&gt;_x000D_&lt;br&gt;        Exclusion Criteria:_x000D_&lt;br&gt;_x000D_&lt;br&gt;          1. Participant is not expected to survive more than 24 hours._x000D_&lt;br&gt;_x000D_&lt;br&gt;          2. Participant has an unresolved Neisseria Meningitides infection._x000D_&lt;br&gt;_x000D_&lt;br&gt;          3. Hypersensitivity to murine proteins or to one of the excipients of ravulizumab._x000D_&lt;br&gt;</t>
  </si>
  <si>
    <t>Assess the efficacy of ravulizumab to ameliorate SARS-CoV-2 (COVID-19)-induced acute kidney injury manifesting as thrombotic microangiopathy.</t>
  </si>
  <si>
    <t>Efficacy and Safety of Early Anti-SARS-COV-2 Convalescent Plasma in Patients Admitted for COVID-19 Infection: a Randomized Phase II Trial</t>
  </si>
  <si>
    <t>https://clinicaltrials.gov/show/NCT04375098</t>
  </si>
  <si>
    <t>Efficacy and Safety of Early COVID-19 Convalescent Plasma in Patients Admitted for COVID-19 Infection</t>
  </si>
  <si>
    <t>NCT04375098</t>
  </si>
  <si>
    <t>Maria Elvira Balcells, MD</t>
  </si>
  <si>
    <t>ebalcells@uc.cl</t>
  </si>
  <si>
    <t>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t>
  </si>
  <si>
    <t>Percentage Mechanical Ventilation, hospitalization longer than 14 days or death during hospitalization</t>
  </si>
  <si>
    <t>A Randomized, Double-blind, Placebo-controlled, Phase Ib/IIb Trial of an Inactivated SARS-CoV-2 Vaccine in Healthy People Aged ?60 Years</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</si>
  <si>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</si>
  <si>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https://clinicaltrials.gov/show/NCT04470609</t>
  </si>
  <si>
    <t>Safety and Immunogenicity Study of an Inactivated SARS-CoV-2 Vaccine for Preventing Against COVID-19 in People Aged ?60 Years</t>
  </si>
  <si>
    <t>NCT04470609</t>
  </si>
  <si>
    <t>Qin Yu;Xiaoqiang Liu</t>
  </si>
  <si>
    <t>West China Second University Hospital, Sichuan University;Yunnan Center for Disease Control and Prevention</t>
  </si>
  <si>
    <t>_x000D_&lt;br&gt;        Inclusion Criteria:_x000D_&lt;br&gt;_x000D_&lt;br&gt;          -  Phase 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For any reason, the spleen was removed partially or completely._x000D_&lt;br&gt;_x000D_&lt;br&gt;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(=200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Women who have a positive pregnancy test, or men who have a birth plan or plan to_x000D_&lt;br&gt;                  donate sperm from the screening to 12 months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For any reason, the spleen was removed partially or completely._x000D_&lt;br&gt;_x000D_&lt;br&gt;               8.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9. Those who donated or lost blood (=200 mL) in the past 3 months, who received_x000D_&lt;br&gt;                  blood transfusion or use of blood products, or who planned blood donation during_x000D_&lt;br&gt;                  the trial._x000D_&lt;br&gt;_x000D_&lt;br&gt;              10. Receipt of other investigational or unregistered products (drugs, vaccines,_x000D_&lt;br&gt;                  biological product or devices) in</t>
  </si>
  <si>
    <t>Adverse reactions/events rate;Adverse reactions/events rate;Seroconversion rate of Neutralizing antibodies against SARS-CoV-2 Phase IIb;Seroconversion rate of IgG antibodies against SARS-CoV-2 Phase IIb</t>
  </si>
  <si>
    <t>RAAS blockagE in SARS COV-2 Critically ill patiEnts‚Äì a Randomized controlled trial</t>
  </si>
  <si>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</si>
  <si>
    <t>http://isrctn.com/ISRCTN48734830</t>
  </si>
  <si>
    <t>Using the blood pressure medication losartan to improve outcomes for patients with SARS CoV-2</t>
  </si>
  <si>
    <t>ISRCTN48734830</t>
  </si>
  <si>
    <t>Open-label pragmatic phase IV randomized controlled trial (Treatment)</t>
  </si>
  <si>
    <t>Stockholm South General Hospital</t>
  </si>
  <si>
    <t>Gustaf</t>
  </si>
  <si>
    <t>Edgren</t>
  </si>
  <si>
    <t>Sjukhusbacken 10</t>
  </si>
  <si>
    <t>gustaf.edgren@ki.se</t>
  </si>
  <si>
    <t>+46 86164782</t>
  </si>
  <si>
    <t>Inclusion criteria: &lt;br&gt;                1. Positive PCR laboratory test for SARS-CoV-2&lt;br&gt;                2. Age &gt; 18 years&lt;br&gt;                3. Admitted for in-hospital care no more than 48 hours earlier&lt;br&gt;                4. GCS = 14&lt;br&gt;</t>
  </si>
  <si>
    <t>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t>
  </si>
  <si>
    <t>Time to first occurrence of a composite endpoint (admission to intensive care unit, or death), within 28 days of randomization</t>
  </si>
  <si>
    <t>Investigation of the efficacy and safety of colchicine In combination with standard treatment on covid-19 patients: A clinical trial</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</si>
  <si>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</si>
  <si>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http://en.irct.ir/trial/46867</t>
  </si>
  <si>
    <t>Effect of colchicine in treatment of COVID-19</t>
  </si>
  <si>
    <t>IRCT20190810044500N5</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</si>
  <si>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</si>
  <si>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COVID-19. &lt;br&gt;COVID-19,virus identified;U07.1</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</si>
  <si>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</si>
  <si>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</si>
  <si>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</si>
  <si>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</si>
  <si>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</si>
  <si>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</si>
  <si>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</si>
  <si>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Randomized, Double-blind, Placebo-controlled, Multicenter, Multi-arm, Phase II Trial of Novel Agents for the Treatment of Mild to Moderate COVID-19 Positive Outpatients</t>
  </si>
  <si>
    <t>Drug: Camostat Mesilate;Drug: Artemisia Annua Leaf</t>
  </si>
  <si>
    <t>https://clinicaltrials.gov/show/NCT04530617</t>
  </si>
  <si>
    <t>Camostat and Artemisia Annua vs Placebo in COVID-19 Outpatients</t>
  </si>
  <si>
    <t>NCT04530617</t>
  </si>
  <si>
    <t>Covid19;Diabetes;Hypertension;Obesity</t>
  </si>
  <si>
    <t>Jose G Gotes Palazuelos, MD;Jose G Gotes Palazuelos, MD;Jose G Gotes Palazuelos, MD</t>
  </si>
  <si>
    <t>;jose.gotesp@incmnsz.mx;jose.gotesp@incmnsz.mx</t>
  </si>
  <si>
    <t>;+525554870900;5554870900</t>
  </si>
  <si>
    <t>Instituto Nacional de Ciencias Medicas y Nutricion Salvador Zubiran;</t>
  </si>
  <si>
    <t>_x000D_&lt;br&gt;        Inclusion Criteria:_x000D_&lt;br&gt;_x000D_&lt;br&gt;          -  Age =18 years_x000D_&lt;br&gt;_x000D_&lt;br&gt;          -  Laboratory-confirmed SARS-CoV-2 infection within 3 days (of proposed consent) or the_x000D_&lt;br&gt;             presence of symptoms or signs providing a high probability of COVID-19 disease who_x000D_&lt;br&gt;             have symptoms within 7 days prior to diagnosis as determined by Infectious Disease_x000D_&lt;br&gt;             specialist or treating physicians._x000D_&lt;br&gt;_x000D_&lt;br&gt;          -  Outpatients. No previous hospitalization within the past 3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or asthma_x000D_&lt;br&gt;_x000D_&lt;br&gt;               -  Cancer patients who have received any immunosuppressive drugs within a year from_x000D_&lt;br&gt;                  enrollment._x000D_&lt;br&gt;_x000D_&lt;br&gt;               -  Obesity as defined by a body mass index &gt; 30 kg/m2._x000D_&lt;br&gt;_x000D_&lt;br&gt;               -  Living in a nursing home or long-term facility_x000D_&lt;br&gt;_x000D_&lt;br&gt;               -  Underlying serious heart condition as determined by the treating physician_x000D_&lt;br&gt;_x000D_&lt;br&gt;               -  Immunocompromised subject as defined by the treating physician or by the_x000D_&lt;br&gt;                  Infectious Disease specialist_x000D_&lt;br&gt;_x000D_&lt;br&gt;               -  Ability to provide informed consent by the patient or healthcare proxy._x000D_&lt;br&gt;_x000D_&lt;br&gt;               -  Ability to return for repeated testing and observation to the hospital._x000D_&lt;br&gt;_x000D_&lt;br&gt;               -  Patients must have adequate organ and marrow function measured within the last 30_x000D_&lt;br&gt;                  days as defined below:_x000D_&lt;br&gt;_x000D_&lt;br&gt;          -  platelets =100,000_x000D_&lt;br&gt;_x000D_&lt;br&gt;          -  aspartate transaminase or alanine transaminase =3 times institutional upper limit of_x000D_&lt;br&gt;             normal_x000D_&lt;br&gt;_x000D_&lt;br&gt;          -  creatinine = 1.5 times institutional upper limit of normal OR_x000D_&lt;br&gt;_x000D_&lt;br&gt;          -  glomerular filtration rate =45 mL/min/1.73 m2 unless data exists supporting safe use_x000D_&lt;br&gt;             at lower kidney function values, no lower than 30 mL/min/1.73 m2_x000D_&lt;br&gt;_x000D_&lt;br&gt;        Exclusion Criteria:_x000D_&lt;br&gt;_x000D_&lt;br&gt;          -  Severe COVID-19 is defined by one or more of the following:_x000D_&lt;br&gt;_x000D_&lt;br&gt;               -  blood oxygen saturation = 90%_x000D_&lt;br&gt;_x000D_&lt;br&gt;               -  partial pressure of arterial oxygen to fraction of inspired oxygen ratio &lt; 300_x000D_&lt;br&gt;_x000D_&lt;br&gt;               -  lung infiltrates = 50% within 24 to 48 hours_x000D_&lt;br&gt;_x000D_&lt;br&gt;          -  Life-threatening COVID-19 is defined as one or more of the following:_x000D_&lt;br&gt;_x000D_&lt;br&gt;               -  respiratory failure_x000D_&lt;br&gt;_x000D_&lt;br&gt;               -  septic shock_x000D_&lt;br&gt;_x000D_&lt;br&gt;               -  multiple organ dysfunction or failure_x000D_&lt;br&gt;_x000D_&lt;br&gt;          -  Weight less than 45 kg._x000D_&lt;br&gt;_x000D_&lt;br&gt;          -  Pregnant or breast-feeding females_x000D_&lt;br&gt;_x000D_&lt;br&gt;          -  Subjects on dialysis or with creatinine clearance &lt; 45 ml/min_x000D_&lt;br&gt;_x000D_&lt;br&gt;          -  Subjects who need antiviral administration due to severe viral diseases other than_x000D_&lt;br&gt;             COVID-19, such as HIV, hepatitis B, and hepatitis C_x000D_&lt;br&gt;_x000D_&lt;br&gt;          -  Existing Division of Microbiology and Infectious Disease Toxicity Scale for_x000D_&lt;br&gt;             determining the severity of adverse events grade 3 or greater._x000D_&lt;br&gt;_x000D_&lt;br&gt;          -  Uncontrolled seizure disorder_x000D_&lt;br&gt;_x000D_&lt;br&gt;          -  Subjects with reflux esophagitis after chronic pancreatitis and gastrectomy surgery._x000D_&lt;br&gt;_x000D_&lt;br&gt;          -  Patients with reflux esophagitis after surgery._x000D_&lt;br&gt;_x000D_&lt;br&gt;          -  Known allergy to Artemisia annua or camostat mesilate._x000D_&lt;br&gt;_x000D_&lt;br&gt;          -  Currently receiving any study medications for other indications._x000D_&lt;br&gt;_x000D_&lt;br&gt;          -  Concurrent use of medication that would cause moderate or severe due to drug-drug_x000D_&lt;br&gt;             interactions with study medication._x000D_&lt;br&gt;_x000D_&lt;br&gt;        Specifically:_x000D_&lt;br&gt;_x000D_&lt;br&gt;          -  Patients receiving Artemisia annua tea may not be currently taking strong inducers of_x000D_&lt;br&gt;             CYP2A6, including phenobarbital and rifampin._x000D_&lt;br&gt;_x000D_&lt;br&gt;          -  Receipt in the 12 hours prior to enrollment, or planned administration during the_x000D_&lt;br&gt;             14-day study period that treating clinicians feel cannot be substituted for another_x000D_&lt;br&gt;             medication, of any of the following: amiodarone; cimetidine; dofetilide;_x000D_&lt;br&gt;             phenobarbital; phenytoin; or sotalol._x000D_&lt;br&gt;_x000D_&lt;br&gt;          -  Cancer patients receiving active immunosuppressive treatment cannot be enrolled unless_x000D_&lt;br&gt;             they are on a treatment holiday with no antineoplastic treatment with 3 weeks of_x000D_&lt;br&gt;             enrollment._x000D_&lt;br&gt;_x000D_&lt;br&gt;          -  Patients with genetic problems such as galactose intolerance, Lapp lactase deficiency,_x000D_&lt;br&gt;             or glucose-galactose malabsorption_x000D_&lt;br&gt;_x000D_&lt;br&gt;          -  Subjects who have a history of drug and/or alcohol abuse within 52 weeks before_x000D_&lt;br&gt;             screening_x000D_&lt;br&gt;_x000D_&lt;br&gt;          -  Enrollment on other experimental therapies for COVID-19._x000D_&lt;br&gt;_x000D_&lt;br&gt;          -  Inability to receive enteral medications_x000D_&lt;br&gt;_x000D_&lt;br&gt;          -  Patients with psychiatric illness/social situations that would limit compliance with_x000D_&lt;br&gt;             study requirements._x000D_&lt;br&gt;_x000D_&lt;br&gt;          -  Subjects who have a history of drug and/or alcohol abuse within 52 weeks before_x000D_&lt;br&gt;             screening_x000D_&lt;br&gt;_x000D_&lt;br&gt;          -  Any other condition that in the opinion of the treating physician justifies exclusion_x000D_&lt;br&gt;             from the study._x000D_&lt;br&gt;</t>
  </si>
  <si>
    <t>Rate of hospitalizations and oxygen use</t>
  </si>
  <si>
    <t>Nebulized heparin in patients with mainly moderate coronavirus disease 2019: Randomized controlled trial. COVID-19</t>
  </si>
  <si>
    <t>;standard of care group ;Standard of care plus nebulized heparin</t>
  </si>
  <si>
    <t>https://pactr.samrc.ac.za/TrialDisplay.aspx?TrialID=12158</t>
  </si>
  <si>
    <t>PACTR202007606032743</t>
  </si>
  <si>
    <t>Dr Tarek Ismail</t>
  </si>
  <si>
    <t>Amal</t>
  </si>
  <si>
    <t>Faculty of Medicine, El Sultan Hussein St. Anesthesia Department</t>
  </si>
  <si>
    <t>amalasaic@gmail.com</t>
  </si>
  <si>
    <t>Secretary of Research and opinion in Anesthesia and intensive care Journal</t>
  </si>
  <si>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</si>
  <si>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</si>
  <si>
    <t>The primary outcome will be the average daily ratio of partial pressure of oxygen to FiO2 (PaO2/FiO2) while the patient on room air for 7 days.</t>
  </si>
  <si>
    <t>Novel Extracorporeal Treatment to Modulate Hyperinflammation in COVID-19 Patients</t>
  </si>
  <si>
    <t>Device: Control group;Device: SLEDD with a L-MOD</t>
  </si>
  <si>
    <t>https://clinicaltrials.gov/show/NCT04353674</t>
  </si>
  <si>
    <t>Modulation of Hyperinflammation in COVID-19</t>
  </si>
  <si>
    <t>NCT04353674</t>
  </si>
  <si>
    <t>COVID-19;SARS</t>
  </si>
  <si>
    <t>Christopher W McIntyre, MD;Christopher W McIntyre, MD</t>
  </si>
  <si>
    <t>;Christopher.McIntyre@lhsc.on.ca</t>
  </si>
  <si>
    <t>Western University;</t>
  </si>
  <si>
    <t>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t>
  </si>
  <si>
    <t>Efficacy of a L-MOD against controls receiving supportive care in ICU.</t>
  </si>
  <si>
    <t>AGILE: Seamless Phase I/IIa Platform for the Rapid Evaluation of Candidates for COVID-19 treatment - AGILE</t>
  </si>
  <si>
    <t>&lt;br&gt;Product Name: Nomacopan&lt;br&gt;Product Code: rVA576&lt;br&gt;Pharmaceutical Form: Powder for solution for injection&lt;br&gt;INN or Proposed INN: Nomacopan &lt;br&gt;Other descriptive name: VA576&lt;br&gt;Concentration unit: mg milligram(s)&lt;br&gt;Concentration type: equal&lt;br&gt;Concentration number: 18-&lt;br&gt;&lt;br&gt;Product Name: EIDD-2801 (MK4482)&lt;br&gt;Pharmaceutical Form: Capsule&lt;br&gt;INN or Proposed INN: EIDD-2801&lt;br&gt;CAS Number: 2349386-89-4&lt;br&gt;Other descriptive name: [(2R,3S,4R,5R)-3,4-dihydroxy-5-[4-(hydroxyamino)-2-oxopyrimidin-1-yl]oxolan-2- yl]methyl 2-methylpro&lt;br&gt;Concentration unit: mg milligram(s)&lt;br&gt;Concentration type: equal&lt;br&gt;Concentration number: 25-200&lt;br&gt;Pharmaceutical form of the placebo: Capsule&lt;br&gt;Route of administration of the placebo: Oral use&lt;br&gt;&lt;br&gt;</t>
  </si>
  <si>
    <t>https://www.clinicaltrialsregister.eu/ctr-search/search?query=eudract_number:2020-001860-27</t>
  </si>
  <si>
    <t>AGILE: Seamless Phase I/IIa Platform for the Rapid Evaluation of Candidates for COVID-19 treatment. A randomised Phase I/II study to determine the safety and effectiveness of multiple drugs for the treatment of COVID-19</t>
  </si>
  <si>
    <t>EUCTR2020-001860-27-GB</t>
  </si>
  <si>
    <t>Controlled: yes&lt;br&gt;Randomised: yes&lt;br&gt;Open: yes&lt;br&gt;Single blind: no&lt;br&gt;Double blind: yes&lt;br&gt;Parallel group: no&lt;br&gt;Cross over: no&lt;br&gt;Other: no&lt;br&gt;If controlled, specify comparator, Other Medicinial Product: no&lt;br&gt;Placebo: yes&lt;br&gt;Other: yes&lt;br&gt;Other specify the comparator: Standard of care or Placebo&lt;br&gt;Number of treatment arms in the trial: 2&lt;br&gt;</t>
  </si>
  <si>
    <t>University of Liverpool</t>
  </si>
  <si>
    <t>Coronavirus-induced disease (COVID-19) (SARS coronavirus 2, or SARS-CoV-2) &lt;br&gt;MedDRA version: 23.0
Level: PT
Classification code 10051905
Term: Coronavirus infection
System Organ Class: 10021881 - Infections and infestations
;Therapeutic area: Diseases [C] - Virus Diseases [C02]</t>
  </si>
  <si>
    <t>Ellice Marwood</t>
  </si>
  <si>
    <t>MP131, Southampton General Hospital, Tremona Road</t>
  </si>
  <si>
    <t>e.marwood@soton.ac.uk</t>
  </si>
  <si>
    <t>023 8120 5608</t>
  </si>
  <si>
    <t>Southampton Clinical Trials Unit</t>
  </si>
  <si>
    <t>Inclusion criteria: &lt;br&gt;Master Protocol:&lt;br&gt;&lt;br&gt;Patients are eligible to be included in the study only if all of the following criteria apply (as well as all criteria from the appropriate candidate-specific trial protocol): &lt;br&gt;1. Adults (=18 years) with laboratory-confirmed* SARS-CoV-2 infection (PCR)&lt;br&gt;2. Ability to provide informed consent signed by study patient or legally acceptable representative&lt;br&gt;3.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treatment&lt;br&gt;*If any CSTs are included in the community setting, the CST protocol will clarify whether patients with suspected SARS-CoV-2 infection are also eligible. &lt;br&gt;&lt;br&gt;Standard additional criteria that may be applied per candidate-specific trial protocol:&lt;br&gt;&lt;br&gt;Group A (severe disease)&lt;br&gt;Patients with clinical status of Grades 5 (hospitalised, oxygen by mask or nasal prongs), 6 (hospitalised, non-invasive ventilation or high flow oxygen), 7 (hospitalised, intubation and mechanical ventilation, pO2/FiO2 =150 or SpO2/FiO2 =200), 8 (hospitalised mechanical ventilation pO2/FiO2 &lt;150 (SpO2/FiO2 &lt;200) or vasopressors or 9 (hospitalised, mechanical ventilation pO2/FiO2 &lt;150 and vasopressors, dialysis  or ECMO) (as defined by the WHO Clinical Progression Scale.&lt;br&gt;&lt;br&gt;Group B (mild-moderate disease)&lt;br&gt;4b. Ambulant or hospitalised patients with peripheral capillary oxygen saturation (SpO2) &gt;94% RA.&lt;br&gt;&lt;br&gt;Nomacopan Candidate-Specific Trial:&lt;br&gt;Additional inclusion criteria specific to this CST are:&lt;br&gt;&lt;br&gt;1.  Adults (=18 years) with laboratory-confirmed SARS-CoV-2 infection (PCR) who are within 5 days of symptom onset. &lt;br&gt;4. A score of grade 4, 5, 6 or 7 on the 9-Point Ordinal Scale*  &lt;br&gt;Grade 6 and 7 will only be accepted when second cohort open to recruitment. &lt;br&gt;&lt;br&gt;CST-2 (EIDD-2801) additional inclusion criteria:&lt;br&gt;5.	Has signs or symptoms of COVID-19 that began within 5 days of the planned first dose of study drug.&lt;br&gt;6.	Is in generally good health (except for current respiratory infection) and is free of uncontrolled chronic conditions.&lt;br&gt;7.	Is willing and able to comply with all study procedures and attending weekly clinic visits through the 4th week.&lt;br&gt;8.	Has someone, aged = 16 living in the same household during the dosing period.&lt;br&gt;&lt;br&gt;&lt;br&gt;Are the trial subjects under 18? no&lt;br&gt;Number of subjects for this age range: 0&lt;br&gt;F.1.2 Adults (18-64 years) yes&lt;br&gt;F.1.2.1 Number of subjects for this age range 200&lt;br&gt;F.1.3 Elderly (&gt;=65 years) yes&lt;br&gt;F.1.3.1 Number of subjects for this age range 50&lt;br&gt;</t>
  </si>
  <si>
    <t>Exclusion criteria: &lt;br&gt;Master Protocol: &lt;br&gt;Patients are excluded from the study if any of the following criteria apply (as well as all criteria from the appropriate candidate-specific trial protocol): &lt;br&gt;1. Alanine aminotransferase (ALT) and/or aspartate aminotransferase (AST) &gt;5 times the upper limit of normal (ULN) &lt;br&gt;2.Stage 4 severe chronic kidney disease or requiring dialysis (i.e., estimated glomerular filtration rate &lt;30 mL/min/1.73 m2)&lt;br&gt;3.Pregnant or breast feeding &lt;br&gt;4. Anticipated transfer to another hospital which is not a study site within 72 hours &lt;br&gt;5. Allergy to any study medication &lt;br&gt;6. Patients taking other prohibited drugs (as outline in CST protocol) within 30 days or 5 times the half-life (whichever is longer) of enrolment &lt;br&gt;7. Patients participating in another CTIMP trial &lt;br&gt;&lt;br&gt;Nomacopan Candidate-Specific Trial:&lt;br&gt;For the purpose of the nomacopan candidate-specific trial, appendix exclusion criteria 6 has been amended from the Master protocol as follows, to restrict the population of patients that will be included in the trial:&lt;br&gt;6. Patients taking the following prohibited drugs:&lt;br&gt;‚Ä¢ Other complement inhibiting drug such as eculizumab (Soliris¬Æ).&lt;br&gt;‚Ä¢ Any other drug which directly inhibits cytokines, chemokines or proinflammatory mediators such as tocilizumab (Actemra¬Æ/RoActremra¬Æ), anakinra (Kineret¬Æ), etanercept (Enbrel¬Æ), infliximab (Remicade¬Æ) or adalimumab (Humira¬Æ).&lt;br&gt;N.B.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therapy.&lt;br&gt;Additional exclusion criteria specific to this candidate specific appendix are:&lt;br&gt;8. Weight less than 50kg or more than 100kg&lt;br&gt;&lt;br&gt;CST-2 (EIDD-2801) additional exclusion criteria:&lt;br&gt;8.	Has a febrile respiratory illness that includes pneumonia that results in hospitalisation, or requires hospitalisation, oxygenation, mechanical ventilation, or other supportive modalities.&lt;br&gt;9.	Has a platelet count less than 50x10^9/L.&lt;br&gt;10.	Is experiencing adverse events or laboratory abnormalities that are Grade 3 or above based on the CTCAE v5 grading.&lt;br&gt;11.	Has clinically significant liver dysfunction or renal impairment.&lt;br&gt;12.	Has history of Hepatitis C infection or concurrent bacterial pneumonia.&lt;br&gt;13.	Has received an experimental agent (vaccine, drug, biologic, device, blood product, or medication) within 30 days prior to the first dose of study drug.&lt;br&gt;14.	In the opinion of the investigator, has significant end-organ disease as a result of relevant comorbidities: chronic kidney disease, congestive heart failure, peripheral vascular disease including diabetic ulcers.&lt;br&gt;15.	Has a SaO2&lt;95% by oximetry or has lung disease that requires supplemental oxygen or maintenance steroids.&lt;br&gt;16.	Has any condition that would, in the opinion of the investigator, put the patient at increased risk for participation in a clinical study.&lt;br&gt;&lt;br&gt;</t>
  </si>
  <si>
    <t>Timepoint(s) of evaluation of this end point: Master:&lt;br&gt;PI:&lt;br&gt;Treatment will be evaluated for safety and tolerability at day 7 post randomisation using a state-of-the-art Bayesian dose-escalation model.&lt;br&gt;‚Ä¢ Group A (severe disease) &lt;br&gt;Time to clinical improvement measured up to 29 days from randomisation.&lt;br&gt;‚Ä¢ Group B (mild-moderate disease) &lt;br&gt;Pharmacodynamics of drug defined as time to negative viral titres in nose and/or throat swab, measured up to 29 days from randomisation.&lt;br&gt;&lt;br&gt;Nomacopan Candidate-Specific Trial:&lt;br&gt;Safety will be assessed during the treatment period, up to 14 days from first treatment. Assessment of efficacy will be based on the hazard ratio for time to clinical improvement, measured up to day 9.&lt;br&gt;&lt;br&gt;CST-2 (EIDD-2801):&lt;br&gt;Phase I:  over 7 days (from first dose)&lt;br&gt;Phase II: Up to day 29 (from randomisation) ;Primary end point(s): Master Protocol Co-primary endpoints:&lt;br&gt;&lt;br&gt;For dose finding (phase I)&lt;br&gt;‚Ä¢ Dose limiting toxicities (Safety and Tolerability of drug under study ‚Äì CTCAE v5 Grade =3 adverse events)&lt;br&gt;&lt;br&gt;For efficacy evaluation (phase II) one of the following depending on the population the candidate is being evaluated in:&lt;br&gt;&lt;br&gt;‚Ä¢ Group A (severe disease) &lt;br&gt;Time to clinical improvement: Improvement will be determined according to the WHO Progression Scale. Improvement, defined by a minimum 2-step change in the scale, will be analysed as time to event, measured up to 29 days from randomisation.&lt;br&gt;&lt;br&gt;‚Ä¢ Group B (mild-moderate disease) &lt;br&gt;Pharmacodynamics of drug defined as time to negative viral titres in nose and/or throat swab, measured up to 29 days from randomisation.&lt;br&gt;&lt;br&gt;Nomacopan Candidate-Specific Trial:&lt;br&gt;Time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29.&lt;br&gt;&lt;br&gt;&lt;br&gt;For CST-2 (EIDD-2801): &lt;br&gt;To determine the safety and tolerability of multiple ascending doses of EIDD-2801.&lt;br&gt;Efficacy Objective: To determine the ability of EIDD-2801 to improve viral clearance (time to negative PCR).;Secondary Objective: Master Protocol:&lt;br&gt;&lt;br&gt;Phase I - How safe is the treatment&lt;br&gt;&lt;br&gt;Phase II: To assess the effects of study treatments on:&lt;br&gt;- The need for (and duration) of oxygen support (including mechanical ventilation)&lt;br&gt;- The length of time people remain in hospital (including time in intensive care) &lt;br&gt;- Clinical improvement at various timepoints &lt;br&gt;- Side effects seen &lt;br&gt;&lt;br&gt;In addition in EIDD-2801-Candidate Specific Trial 2  &lt;br&gt;- Patient Reported Outcomes;Main Objective: Master Protocol:&lt;br&gt;&lt;br&gt;Phase I - To find the optimal dose of each drug (candidate) (or combination of candidates)  &lt;br&gt;Phase II - To determine the effect each candidate has on improving patients clinical outcome (using the WHO clinical severity score) and safety of each candidate and recommend whether it should be evaluated further in a large phase II/III trial.&lt;br&gt;&lt;br&gt;</t>
  </si>
  <si>
    <t>Vitamin D3 Supplementation to Prevent Respiratory Tract Infections in Hospital Workers: a Pragmatic Study</t>
  </si>
  <si>
    <t>Dietary Supplement: Vitamin D supplementation</t>
  </si>
  <si>
    <t>https://clinicaltrials.gov/show/NCT04596657</t>
  </si>
  <si>
    <t>Vitamin D3 Supplementation to Prevent Respiratory Tract Infections</t>
  </si>
  <si>
    <t>NCT04596657</t>
  </si>
  <si>
    <t>The Cooper Health System</t>
  </si>
  <si>
    <t>Respiratory Tract Infections;Covid19;Flu Like Illness</t>
  </si>
  <si>
    <t>52 Years</t>
  </si>
  <si>
    <t>Noud van Helmond, MD;Noud van Helmond, MD</t>
  </si>
  <si>
    <t>vanhelmond-noud@cooperhealth.edu;</t>
  </si>
  <si>
    <t>(800) 826-6737;</t>
  </si>
  <si>
    <t>_x000D_&lt;br&gt;        Inclusion Criteria:_x000D_&lt;br&gt;_x000D_&lt;br&gt;          -  Hospital worker_x000D_&lt;br&gt;_x000D_&lt;br&gt;          -  Age 52 years or older_x000D_&lt;br&gt;_x000D_&lt;br&gt;        Exclusion Criteria:_x000D_&lt;br&gt;_x000D_&lt;br&gt;          -  History of hypercalcemia_x000D_&lt;br&gt;_x000D_&lt;br&gt;          -  History of nephrolithiasis_x000D_&lt;br&gt;_x000D_&lt;br&gt;          -  History of intolerance to vitamin D3 supplements_x000D_&lt;br&gt;_x000D_&lt;br&gt;          -  Use of calcium at a dose &gt; 600 mg/day (individuals using a dose greater than 600 mg of_x000D_&lt;br&gt;             calcium per day will be asked to limit the amount to 600 mg unless they have been_x000D_&lt;br&gt;             directed by their physician to be taking more than 600 mg/day of calcium. If the_x000D_&lt;br&gt;             latter is true the potential subject will be excluded from the study.)_x000D_&lt;br&gt;_x000D_&lt;br&gt;          -  Use of vitamin D at a daily dose = 5000 IU*_x000D_&lt;br&gt;_x000D_&lt;br&gt;          -  Use of aluminum-containing phosphate binders in patients with renal failure_x000D_&lt;br&gt;_x000D_&lt;br&gt;          -  Use of calcipotriene_x000D_&lt;br&gt;_x000D_&lt;br&gt;          -  Use of digoxin_x000D_&lt;br&gt;_x000D_&lt;br&gt;          -  Use of thiazide diuretics if using:_x000D_&lt;br&gt;_x000D_&lt;br&gt;               -  hydrochlorothiazide at a daily dose &gt; 37.5 mg_x000D_&lt;br&gt;_x000D_&lt;br&gt;               -  indapamide at a daily dose &gt; 1.25 mg_x000D_&lt;br&gt;_x000D_&lt;br&gt;               -  chlorthalidone at a daily dose &gt; 12.5 mg_x000D_&lt;br&gt;_x000D_&lt;br&gt;               -  metolazone at a daily dose &gt; 2.5 mg_x000D_&lt;br&gt;_x000D_&lt;br&gt;               -  methyclothiazide at a daily dose &gt; 2.5 mg_x000D_&lt;br&gt;_x000D_&lt;br&gt;               -  chlorothiazide at a daily dose &gt; 250 mg_x000D_&lt;br&gt;_x000D_&lt;br&gt;               -  metolazone at a daily dose &gt; 0.5 mg_x000D_&lt;br&gt;_x000D_&lt;br&gt;               -  bendroflumethiazide at a daily dose &gt; 2.5 mg_x000D_&lt;br&gt;_x000D_&lt;br&gt;               -  polythiazide at a daily dose &gt; 1 mg_x000D_&lt;br&gt;_x000D_&lt;br&gt;               -  hydroflumethiazide at a daily dose &gt; 25 mg_x000D_&lt;br&gt;_x000D_&lt;br&gt;          -  Conditions that are associated with a risk of modified vitamin D metabolism_x000D_&lt;br&gt;_x000D_&lt;br&gt;          -  Known allergy to wool_x000D_&lt;br&gt;_x000D_&lt;br&gt;          -  Current enrollment in another study_x000D_&lt;br&gt;_x000D_&lt;br&gt;          -  Life expectancy &lt;1 month at time of screening_x000D_&lt;br&gt;_x000D_&lt;br&gt;          -  Cognitive impairment precluding the ability to provide informed consent_x000D_&lt;br&gt;_x000D_&lt;br&gt;          -  Pregnant or trying to become pregnant_x000D_&lt;br&gt;_x000D_&lt;br&gt;               -  If potential participants are found to be using vitamin D supplementation upon_x000D_&lt;br&gt;                  screening at a daily dose lower than 5000 IU/day, they will be eligible for_x000D_&lt;br&gt;                  participation by switching to the higher study dose. If potential participants_x000D_&lt;br&gt;                  are taking a multiple vitamin and there is less than or equal to 800 IU vitamin D_x000D_&lt;br&gt;                  in it, they can continue the multivitamin along with taking the study vitamin D3._x000D_&lt;br&gt;                  If potential participants are found to be using vitamin D supplementation at a_x000D_&lt;br&gt;                  daily dose greater than or equal to 5000 IU they will not be eligible to_x000D_&lt;br&gt;                  participate in the study._x000D_&lt;br&gt;</t>
  </si>
  <si>
    <t>Respiratory tract infection</t>
  </si>
  <si>
    <t>Evaluating efficacy of Kelofan syrup, a traditional Iranian medicine product, on pulmonary and other clinical and laboratory manifestations of patients with probable or confirmed COVID-19</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</si>
  <si>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</si>
  <si>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http://en.irct.ir/trial/46961</t>
  </si>
  <si>
    <t>IRCT20200405046960N1</t>
  </si>
  <si>
    <t>Condition 1: COVID-19. Condition 2: COVID-19. &lt;br&gt;COVID19, virus identified &lt;br&gt;COVID19, virus not identified;U07.1;U07.2</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</si>
  <si>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</si>
  <si>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</si>
  <si>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</si>
  <si>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COVIDOSE-2: A Multi-center, Randomized, Controlled Phase 2 Trial Comparing Early Administration of Low-dose Tocilizumab to Standard of Care in Hospitalized Patients With COVID-19 Pneumonitis Not Requiring Invasive Ventilation</t>
  </si>
  <si>
    <t>Drug: Tocilizumab;Drug: Tocilizumab;Other: Standard of Care;Other: Standard of Care</t>
  </si>
  <si>
    <t>https://clinicaltrials.gov/show/NCT04479358</t>
  </si>
  <si>
    <t>Low-dose Tocilizumab Versus Standard of Care in Hospitalized Patients With COVID-19</t>
  </si>
  <si>
    <t>NCT04479358</t>
  </si>
  <si>
    <t>COVIDOSE-2</t>
  </si>
  <si>
    <t>Pankti D Reid, MD, MPH;Pankti D Reid, MD, MPH;Pankti Reid, MD, MPH</t>
  </si>
  <si>
    <t>;pankti.reid@uchospitals.edu;</t>
  </si>
  <si>
    <t>;7737021220;</t>
  </si>
  <si>
    <t>_x000D_&lt;br&gt;        Inclusion Criteria:_x000D_&lt;br&gt;_x000D_&lt;br&gt;          -  Adults = 18 years of age_x000D_&lt;br&gt;_x000D_&lt;br&gt;          -  Approval from the patient's primary inpatient service_x000D_&lt;br&gt;_x000D_&lt;br&gt;          -  Hospitalized_x000D_&lt;br&gt;_x000D_&lt;br&gt;          -  Fever, documented in electronic medical record and defined as: T = 38 degrees 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ventilation_x000D_&lt;br&gt;_x000D_&lt;br&gt;          -  Concurrent use of vasopressor or inotropic medications_x000D_&lt;br&gt;_x000D_&lt;br&gt;          -  Previous receipt of tocilizumab or another anti-IL6R or IL-6 inhibitor in the year_x000D_&lt;br&gt;             prior._x000D_&lt;br&gt;_x000D_&lt;br&gt;          -  Known history of hypersensitivity to tocilizumab._x000D_&lt;br&gt;_x000D_&lt;br&gt;          -  Diagnosis of end-stage liver disease or listed for liver transplant._x000D_&lt;br&gt;_x000D_&lt;br&gt;          -  Elevation of AST or ALT in excess of 10 times the upper limit of normal._x000D_&lt;br&gt;_x000D_&lt;br&gt;          -  Neutropenia (Absolute neutrophil count &lt; 500/uL)._x000D_&lt;br&gt;_x000D_&lt;br&gt;          -  Thrombocytopenia (Platelets &lt; 50,000/uL)._x000D_&lt;br&gt;_x000D_&lt;br&gt;          -  On active therapy with a Bruton's tyrosine kinase-targeted agent, which include the_x000D_&lt;br&gt;             following:_x000D_&lt;br&gt;_x000D_&lt;br&gt;          -  Acalabrutinib_x000D_&lt;br&gt;_x000D_&lt;br&gt;          -  Ibrutinib_x000D_&lt;br&gt;_x000D_&lt;br&gt;          -  Zanubrutinib_x000D_&lt;br&gt;_x000D_&lt;br&gt;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Any of the following biologic immunosuppressive agent (and any biosimilar versions_x000D_&lt;br&gt;             thereof) administered in the past 6 months or less::_x000D_&lt;br&gt;_x000D_&lt;br&gt;          -  Abatacept_x000D_&lt;br&gt;_x000D_&lt;br&gt;          -  Adalimumab_x000D_&lt;br&gt;_x000D_&lt;br&gt;          -  Alemtuzumab_x000D_&lt;br&gt;_x000D_&lt;br&gt;          -  Atezolizumab_x000D_&lt;br&gt;_x000D_&lt;br&gt;          -  Belimumab_x000D_&lt;br&gt;_x000D_&lt;br&gt;          -  Blinatumomab_x000D_&lt;br&gt;_x000D_&lt;br&gt;          -  Brentuximab_x000D_&lt;br&gt;_x000D_&lt;br&gt;          -  Certolizumab_x000D_&lt;br&gt;_x000D_&lt;br&gt;          -  Daratumumab_x000D_&lt;br&gt;_x000D_&lt;br&gt;          -  Durvalumab_x000D_&lt;br&gt;_x000D_&lt;br&gt;          -  Eculizumab_x000D_&lt;br&gt;_x000D_&lt;br&gt;          -  Elotuzumab_x000D_&lt;br&gt;_x000D_&lt;br&gt;          -  Etanercept_x000D_&lt;br&gt;_x000D_&lt;br&gt;          -  Gemtuzumab_x000D_&lt;br&gt;_x000D_&lt;br&gt;          -  Golimumab_x000D_&lt;br&gt;_x000D_&lt;br&gt;          -  Ibritumomab_x000D_&lt;br&gt;_x000D_&lt;br&gt;          -  Infliximab_x000D_&lt;br&gt;_x000D_&lt;br&gt;          -  Inotuzumab_x000D_&lt;br&gt;_x000D_&lt;br&gt;          -  Ipilimumab_x000D_&lt;br&gt;_x000D_&lt;br&gt;          -  Ixekizumab_x000D_&lt;br&gt;_x000D_&lt;br&gt;          -  Moxetumomab_x000D_&lt;br&gt;_x000D_&lt;br&gt;          -  Nivolumab_x000D_&lt;br&gt;_x000D_&lt;br&gt;          -  Obinutuzumab_x000D_&lt;br&gt;_x000D_&lt;br&gt;          -  Ocrelizumab_x000D_&lt;br&gt;_x000D_&lt;br&gt;          -  Ofatumumab_x000D_&lt;br&gt;_x000D_&lt;br&gt;          -  Pembrolizumab_x000D_&lt;br&gt;_x000D_&lt;br&gt;          -  Polatuzumab_x000D_&lt;br&gt;_x000D_&lt;br&gt;          -  Rituximab_x000D_&lt;br&gt;_x000D_&lt;br&gt;          -  Rituximab_x000D_&lt;br&gt;_x000D_&lt;br&gt;          -  Sarilumab_x000D_&lt;br&gt;_x000D_&lt;br&gt;          -  Secukinumab_x000D_&lt;br&gt;_x000D_&lt;br&gt;          -  Tocilizumab_x000D_&lt;br&gt;_x000D_&lt;br&gt;          -  Tositumumab_x000D_&lt;br&gt;_x000D_&lt;br&gt;          -  Tremelimumab_x000D_&lt;br&gt;_x000D_&lt;br&gt;          -  Urelumab_x000D_&lt;br&gt;_x000D_&lt;br&gt;          -  Ustekinumab_x000D_&lt;br&gt;_x000D_&lt;br&gt;          -  History of bone marrow transplantation (including chimeric antigen receptor T-cell) or_x000D_&lt;br&gt;             solid organ transplant_x000D_&lt;br&gt;_x000D_&lt;br&gt;          -  Known history of Hepatitis B or Hepatitis C (patients who have completed_x000D_&lt;br&gt;             curative-intent anti-HCV treatments are not excluded from trial)_x000D_&lt;br&gt;_x000D_&lt;br&gt;          -  Positive result on hepatitis B or C screening_x000D_&lt;br&gt;_x000D_&lt;br&gt;          -  Known history of mycobacterium tuberculosis infection at risk for reactivation_x000D_&lt;br&gt;_x000D_&lt;br&gt;          -  Known history of gastrointestinal perforation_x000D_&lt;br&gt;_x000D_&lt;br&gt;          -  Active diverticulitis_x000D_&lt;br&gt;_x000D_&lt;br&gt;          -  Multi-organ failure as determined by primary treating physicians_x000D_&lt;br&gt;_x000D_&lt;br&gt;          -  Any other documented serious, active infection besides COVID-19 - including but not_x000D_&lt;br&gt;             limited to: lobar pneumonia consistent with bacterial infection, bacteremia,_x000D_&lt;br&gt;             culture-negative endocarditis, or current mycobacterial infection - at the discretion_x000D_&lt;br&gt;             of primary treating physicians_x000D_&lt;br&gt;_x000D_&lt;br&gt;          -  Pregnant patients or nursing mothers_x000D_&lt;br&gt;_x000D_&lt;br&gt;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mg/L_x000D_&lt;br&gt;</t>
  </si>
  <si>
    <t>A Randomized Controlled Trial Assessing the Efficacy of Lianhua Qingwen as an Adjuvant Treatment in Patients With Mild Symptoms of COVID-19</t>
  </si>
  <si>
    <t>Drug: Lianhua Qingwen;Drug: Placebo</t>
  </si>
  <si>
    <t>https://clinicaltrials.gov/show/NCT04433013</t>
  </si>
  <si>
    <t>NCT04433013</t>
  </si>
  <si>
    <t>Nanyang Technological University</t>
  </si>
  <si>
    <t>Yan Zhao;Hui Zi Chua</t>
  </si>
  <si>
    <t>;hzchua_tcm@hotmail.com</t>
  </si>
  <si>
    <t>;+65 92295363</t>
  </si>
  <si>
    <t>Nanyang Technological University;</t>
  </si>
  <si>
    <t>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t>
  </si>
  <si>
    <t>Proportion of participants who test negative for COVID-19</t>
  </si>
  <si>
    <t xml:space="preserve">Exploratory study of the safety, tolerability and efficacy of nangibotide in mechanically ventilated patients with COVID-19 and features of systemic inflammation - A randomized, double-blind, placebo-controlled study with adaptive features.
</t>
  </si>
  <si>
    <t>EUCTR2020-001504-42-FR</t>
  </si>
  <si>
    <t>Covid-19 &lt;br&gt;MedDRA version: 20.0
Level: LLT
Classification code 10051905
Term: Coronavirus infection
System Organ Class: 100000004862
;Therapeutic area: Diseases [C] - Virus Diseases [C02]</t>
  </si>
  <si>
    <t>Inclusion criteria: &lt;br&gt;1. Provide written informed consent (emergency consent according to local regulations where approved)&lt;br&gt;2. Age 18 to 75 years (inclusive)&lt;br&gt;3. Mechanically-ventilated patient for acute respiratory distress caused by COVID-19&lt;br&gt;4. Confirmed laboratory diagnosis of COVID-19 within 7 days of meeting screening criteria&lt;br&gt;5. Laboratory markers of severity met &lt;24 hours after blood sample collection for at least one of the following within 7 days after the initiation of mechanical ventilation:&lt;br&gt;‚Ä¢ C Reactive Protein &gt; 40 mg/L &lt;br&gt;OR&lt;br&gt;‚Ä¢ Ferritin &gt;500 ¬µg/L &lt;br&gt;OR&lt;br&gt;‚Ä¢ Lymphocyte count of &lt;1.0x10e9/L&lt;br&gt;&lt;br&gt;&lt;br&gt;Are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</si>
  <si>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Invasive mechanical ventilation for more than 7 days&lt;br&gt;2. Known pregnancy (positive urine or serum pregnancy test)&lt;br&gt;3. Weight &gt; 95 kg&lt;br&gt;4. Anticipated transfer to another hospital, which is not a study site within 72 hours&lt;br&gt;5. Expected to die within 6 months of treatment due to underlying chronic disease &lt;br&gt;6. Limitations of care in place during current hospital admission&lt;br&gt;</t>
  </si>
  <si>
    <t>Timepoint(s) of evaluation of this end point: From baseline to Day 28;Primary end point(s): The incidence of adverse events and mortality until day 28;Secondary Objective: ‚Ä¢ To evaluate the effects of nangibotide exposure over 5 days in patients with Covid-19 and features of systemic inflammation&lt;br&gt;‚Ä¢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time&lt;br&gt;;Main Objective: To evaluate the safety and tolerability of nangibotide in mechanically ventilated patients due to Covid-19 and features of systemic inflammation</t>
  </si>
  <si>
    <t>A Pragmatic Adaptive Randomized, Controlled Phase II/III Multicenter Study of IFX-1 in Patients With Severe COVID-19 Pneumonia</t>
  </si>
  <si>
    <t>Drug: SOC + IFX-1;Drug: SOC + Placebo</t>
  </si>
  <si>
    <t>https://clinicaltrials.gov/show/NCT04333420</t>
  </si>
  <si>
    <t>Randomized, Controlled Study of IFX-1 in Patients With Severe COVID-19 Pneumonia</t>
  </si>
  <si>
    <t>NCT04333420</t>
  </si>
  <si>
    <t>Germany;Netherlands;Germany;Netherlands</t>
  </si>
  <si>
    <t>Severe COVID-19 Pneumonia</t>
  </si>
  <si>
    <t>PANAMO</t>
  </si>
  <si>
    <t>A Vlaar, MD;Korinna Pilz, MD</t>
  </si>
  <si>
    <t>;korinna.pilz@inflarx.de</t>
  </si>
  <si>
    <t>;+49 89 4141 89 78</t>
  </si>
  <si>
    <t>University Amsterdam;</t>
  </si>
  <si>
    <t>_x000D_&lt;br&gt;        Inclusion Criteria:_x000D_&lt;br&gt;_x000D_&lt;br&gt;          -  At least 18 years of age or older_x000D_&lt;br&gt;_x000D_&lt;br&gt;          -  Clinically evident or otherwise confirmed severe pneumonia_x000D_&lt;br&gt;_x000D_&lt;br&gt;          -  SARS-CoV-2 infection confirmation (tested positive in last 14 days before_x000D_&lt;br&gt;             randomization with locally available test system)_x000D_&lt;br&gt;_x000D_&lt;br&gt;        Exclusion Criteria:_x000D_&lt;br&gt;_x000D_&lt;br&gt;          -  Known history of progressed COPD as evidenced by use of daily maintenance treatment_x000D_&lt;br&gt;             with long-acting bronchodilators or inhaled/oral corticosteroids for &gt; 2 months_x000D_&lt;br&gt;_x000D_&lt;br&gt;          -  Patient moribund or expected to die in next 24h according to the judgment of the_x000D_&lt;br&gt;             investigator_x000D_&lt;br&gt;_x000D_&lt;br&gt;          -  Known severe congestive heart failure (New York Heart Association [NYHA] Class III- IV_x000D_&lt;br&gt;_x000D_&lt;br&gt;          -  Received organ or bone marrow transplantation in past 3 months_x000D_&lt;br&gt;_x000D_&lt;br&gt;          -  Known cardio-pulmonary mechanical resuscitation in past 14 days_x000D_&lt;br&gt;</t>
  </si>
  <si>
    <t>The evaluation of pirfenidone effects on prevention and treatment of pulmonary fibrosis and acute respiratory distress syndrome caused by COVID-19</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</si>
  <si>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</si>
  <si>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http://en.irct.ir/trial/46533</t>
  </si>
  <si>
    <t>Pirfenidine in SARS-COV2</t>
  </si>
  <si>
    <t>IRCT20200314046764N1</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</si>
  <si>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</si>
  <si>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Pulmonary fibrosis and acute respiratory distress syndrome caused by novel corona-virus pneumonia (COVID-19). &lt;br&gt;Coronavirus infection, unspecified;B34.2</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</si>
  <si>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</si>
  <si>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</si>
  <si>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</si>
  <si>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</si>
  <si>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</si>
  <si>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</si>
  <si>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</si>
  <si>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Evaluation of adalimumab effect on clinical symptoms including respiratory distress, oxygen saturation and lung involvement of patients with COVID-19</t>
  </si>
  <si>
    <t>Intervention 1: Intervention group: 50 patients with COVID-19 who receive routine antiviral treatment and chloroquine, have more than normal levels of TNF-a, and are at risk of critical disease statement (1-respiratory failure that needs mechanical ventilation, 2-shock, 3-any organ failure, 4-need to be admitted in ICU) will receive subcutaneous injection of anti-TNF-a (adalimumab), 40 mg, in periumbilical region of the abdomen. According to altered clinical and laboratory findings, mentioned dose can be repeated. Intervention 2: Control group: 50 matched patients receiving equal antiviral treatment and chloroquine.</t>
  </si>
  <si>
    <t>http://en.irct.ir/trial/47696</t>
  </si>
  <si>
    <t>Adalimumab effect on COVID-19</t>
  </si>
  <si>
    <t>IRCT20171105037262N4</t>
  </si>
  <si>
    <t>Randomization: Randomized, Blinding: Single blinded, Placebo: Not used, Assignment: Parallel, Purpose: Treatment, Randomization description: After specifying the sample size, blocks of size 4 consisting of A and B letters are formed (6 blocks). Then, each of the blocks is numbered 1 to 6 and based on the selected numbers from random numbers table, we form a sequence of blocks, in which the letters A and B are located, and then randomly one of the letters are considered as the drug group and the other letter as the control group. This method is referred to as "Permuted Blocked Randomization", Blinding description: Since this is a single-blind study, our blindness would be single-blinded and only patients participating in this study are blind.</t>
  </si>
  <si>
    <t>Hassan Nikoueinejad</t>
  </si>
  <si>
    <t>hnikuinejad@yahoo.com</t>
  </si>
  <si>
    <t>Inclusion criteria: Having COVID-19&lt;br&gt;Respiratory distress with over 30 breaths per minute&lt;br&gt;O2 saturation less than 93% at rest&lt;br&gt;PaO2/Fio2 less than 300 mmHg&lt;br&gt;HRCT indicating COVID-19&lt;br&gt;positive PCR test result</t>
  </si>
  <si>
    <t>Disease severity. Timepoint: At the beginning and end of the intervention. Method of measurement: According to protocol and clinical symptoms.</t>
  </si>
  <si>
    <t>The Outcome of Dexamethasone and Methylprednisolone Treatment for Patients With ARDS Caused by COVID-19</t>
  </si>
  <si>
    <t>Drug: Dexamethasone;Drug: Methylprednisolone</t>
  </si>
  <si>
    <t>https://clinicaltrials.gov/show/NCT04499313</t>
  </si>
  <si>
    <t>Dexamethasone Vs Methylprednisolone for the Treatment of Patients With ARDS Caused by COVID-19</t>
  </si>
  <si>
    <t>NCT04499313</t>
  </si>
  <si>
    <t>Covid19;ARDS</t>
  </si>
  <si>
    <t>Abu Taiub Mohammed Mohiuddin Chowdhury, MBBS, MD;Abu Taiub Mohammed Mohiuddin Chowdhury, MBBS, MD;Abu Taiub Mohammed Mohiuddin Chowdhury, MBBS, MD</t>
  </si>
  <si>
    <t>;;dr_mohiuddinchy@yahoo.com</t>
  </si>
  <si>
    <t>;;008801817711079</t>
  </si>
  <si>
    <t>First Affiliated Hospital Xi'an Jiaotong University;First Affiliated Hospital Xi'an Jiaotong University;</t>
  </si>
  <si>
    <t>_x000D_&lt;br&gt;        Inclusion Criteria:_x000D_&lt;br&gt;_x000D_&lt;br&gt;        ‚Ä¢ Moderate to severe COVID-19 requires hospitalization. SARS-CoV-2 infection will be_x000D_&lt;br&gt;        confirmed by RT PCR / CT Chest in every case._x000D_&lt;br&gt;_x000D_&lt;br&gt;        Exclusion Criteria:_x000D_&lt;br&gt;_x000D_&lt;br&gt;          -  Participants with uncontrolled clinical status who were hospitalized from the before._x000D_&lt;br&gt;_x000D_&lt;br&gt;          -  Contraindication / possible drug interaction._x000D_&lt;br&gt;_x000D_&lt;br&gt;          -  Participants who have any severe and/or uncontrolled medical conditions like, Severe_x000D_&lt;br&gt;             ischemic heart disease, epilepsy, malignancy, Pulmonary/renal/hepatic disease,_x000D_&lt;br&gt;             pregnancy, Corpulmonale, etc._x000D_&lt;br&gt;</t>
  </si>
  <si>
    <t>Mortality rate (In hospital);Clinical improvement</t>
  </si>
  <si>
    <t>Effectiveness and Safety of Convalescent Plasma in Patients With High-risk COVID-19: A Randomized, Controlled Study CRI-CP (Coronavirus Investigation - Convalescent Plasma)</t>
  </si>
  <si>
    <t>Biological: SARS-CoV-2 convalescent plasma treatment;Other: Standard care</t>
  </si>
  <si>
    <t>https://clinicaltrials.gov/show/NCT04425837</t>
  </si>
  <si>
    <t>Effectiveness and Safety of Convalescent Plasma in Patients With High-risk COVID-19</t>
  </si>
  <si>
    <t>NCT04425837</t>
  </si>
  <si>
    <t>Fundaci√≥n Santa Fe de Bogota</t>
  </si>
  <si>
    <t>Guillermo E Quintero, Hematologist;Jos√© De la Hoz, Epidemiologist</t>
  </si>
  <si>
    <t>quiquequintero@yahoo.com.mx;jose.delahoz@fsfb.org.co</t>
  </si>
  <si>
    <t>5716030303;5716030303</t>
  </si>
  <si>
    <t>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t>
  </si>
  <si>
    <t>Mortality;Adverse events;ICU admission;Mechanical ventilation</t>
  </si>
  <si>
    <t>A Phase 2 Randomized, Double Blinded, Placebo Controlled Study of Oral Favipiravir Compared to Standard Supportive Care in Subjects With Mild or Asymptomatic COVID-19</t>
  </si>
  <si>
    <t>Drug: Favipiravir;Drug: Placebo;Other: Standard of care treatment</t>
  </si>
  <si>
    <t>https://clinicaltrials.gov/show/NCT04346628</t>
  </si>
  <si>
    <t>Oral Favipiravir Compared to Placebo in Subjects With Mild COVID-19</t>
  </si>
  <si>
    <t>NCT04346628</t>
  </si>
  <si>
    <t>Yvonne (Bonnie) A Maldonado, MD</t>
  </si>
  <si>
    <t>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Participant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co-enrollment into other clinical studies that_x000D_&lt;br&gt;             evaluate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t>
  </si>
  <si>
    <t>Time until cessation of oral shedding of SARS-CoV-2 virus</t>
  </si>
  <si>
    <t>Comparison  Efficacy  of  extract  plants of Zingiber , cinnamon , zataria multiflora with standard protocol in treatment and clinical improvement of patients with moderate to severe symptoms of covid-19</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</si>
  <si>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</si>
  <si>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http://en.irct.ir/trial/47935</t>
  </si>
  <si>
    <t>Efficacy  of  extract of  of Zingiber  cinnamomum  and  zataria multiflora    in covid-19 disease</t>
  </si>
  <si>
    <t>IRCT20081011001323N25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</si>
  <si>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</si>
  <si>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Yasouj University of Medical Sciences</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</si>
  <si>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</si>
  <si>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</si>
  <si>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</si>
  <si>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</si>
  <si>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</si>
  <si>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</si>
  <si>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</si>
  <si>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Other: Placebo;Drug: Remdesivir;Biological: Risankizumab</t>
  </si>
  <si>
    <t>https://clinicaltrials.gov/show/NCT04583956</t>
  </si>
  <si>
    <t>ACTIV-5 / Big Effect Trial (BET-A) for the Treatment of COVID-19</t>
  </si>
  <si>
    <t>NCT04583956</t>
  </si>
  <si>
    <t>_x000D_&lt;br&gt;        Inclusion Criteria:_x000D_&lt;br&gt;_x000D_&lt;br&gt;          1. Admitted to a hospital with symptoms suggestive of COVID-19 and requires ongoing_x000D_&lt;br&gt;             medical care._x000D_&lt;br&gt;_x000D_&lt;br&gt;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but &lt; 7_x000D_&lt;br&gt;                  days prior to randomization AND progressive disease suggestive of ongoing_x000D_&lt;br&gt;                  SARS-CoV-2 infection._x000D_&lt;br&gt;_x000D_&lt;br&gt;             Note: if written documentation of the positive test result is not available at the_x000D_&lt;br&gt;             time of enrollment (e.g., report came from other institution), the subject may be_x000D_&lt;br&gt;             enrolled but the PCR should be repeated at the time of enrollment._x000D_&lt;br&gt;_x000D_&lt;br&gt;          6. Illness of any duration, and requiring supplemental oxygen, mechanical ventilation or_x000D_&lt;br&gt;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 Acceptable methods include barrier contraceptives (condoms or diaphragm) with_x000D_&lt;br&gt;             spermicide, intrauterine devices (IUDs), hormonal contraceptives, oral contraceptive_x000D_&lt;br&gt;             pills, and surgical sterilization._x000D_&lt;br&gt;_x000D_&lt;br&gt;          8. Agrees to not participate in another clinical trial (both pharmacologic and other_x000D_&lt;br&gt;             types of interventions) for the treatment of COVID-19 through Day 60._x000D_&lt;br&gt;_x000D_&lt;br&gt;        Exclusion Criteria:_x000D_&lt;br&gt;_x000D_&lt;br&gt;          1. Alanine aminotransferase (ALT) or aspartate aminotransferase (AST) &gt; 5 times the upper_x000D_&lt;br&gt;             limit of normal._x000D_&lt;br&gt;_x000D_&lt;br&gt;          2. Subjects with an estimated glomerular filtration rate (eGFR) &lt; 30 mL/min are excluded_x000D_&lt;br&gt;             unless in the opinion of the principal investigator (PI), the potential benefit of_x000D_&lt;br&gt;             receiving remdesivir outweighs the potential risk of study participation._x000D_&lt;br&gt;_x000D_&lt;br&gt;          3. Pregnancy or breast feeding._x000D_&lt;br&gt;_x000D_&lt;br&gt;          4. Anticipated discharge from the hospital or transfer to another hospital which is not a_x000D_&lt;br&gt;             study site within 72 hours of enrollment._x000D_&lt;br&gt;_x000D_&lt;br&gt;          5. Allergy to any study medication._x000D_&lt;br&gt;_x000D_&lt;br&gt;          6. Received three or more doses of remdesivir prior to study enrollment._x000D_&lt;br&gt;_x000D_&lt;br&gt;          7. Received two or more doses of &gt; 60 mg of prednisone or equivalent in the 7 days prior_x000D_&lt;br&gt;             to screening._x000D_&lt;br&gt;_x000D_&lt;br&gt;          8. Received small molecule tyrosine kinase inhibitors (e.g., baricitinib, ibrutinib,_x000D_&lt;br&gt;             acalabrutinib, imatinib, gefitinib), in the 4 weeks prior to screening._x000D_&lt;br&gt;_x000D_&lt;br&gt;          9. Received monoclonal antibodies targeting cytokines (e.g., tumor necrosis factor (TNF)_x000D_&lt;br&gt;             inhibitors, anti-IL-1 [e.g., anakinra, canakinumab], anti-IL-6 [e.g., tocilizumab,_x000D_&lt;br&gt;             sarilumab, sitlukimab]), or T-cells (e.g., abatacept) in the 4 weeks prior to_x000D_&lt;br&gt;             screening._x000D_&lt;br&gt;_x000D_&lt;br&gt;         10. Received monoclonal antibodies targeting B-cells (e.g., rituximab, and including any_x000D_&lt;br&gt;             targeting multiple cell lines including B-cells) in the 3 months prior to screening._x000D_&lt;br&gt;_x000D_&lt;br&gt;         11. Received granulocyte-macrophage colony-stimulating factor (GM-CSF) agents (e.g.,_x000D_&lt;br&gt;             sargramostim) within 2 months prior to screening._x000D_&lt;br&gt;_x000D_&lt;br&gt;         12. Received other immunosuppressants in the 4 weeks prior to screening and in the_x000D_&lt;br&gt;             judgement of the investigator, the risk of immunosuppression with risankizumab is_x000D_&lt;br&gt;             larger than the risk of COVID-19._x000D_&lt;br&gt;_x000D_&lt;br&gt;         13. Received any live vaccine in the 4 weeks prior to screening._x000D_&lt;br&gt;_x000D_&lt;br&gt;         14. Known active tuberculosis._x000D_&lt;br&gt;_x000D_&lt;br&gt;         15. Known history of HIV, Hepatitis B (HBV) or untreated hepatitis C (HCV) infection._x000D_&lt;br&gt;_x000D_&lt;br&gt;         16. History of pulmonary alveolar proteinosis (PAP)._x000D_&lt;br&gt;_x000D_&lt;br&gt;         17. Has active malignancy, immunodeficiency, uncontrolled opportunistic infection, or_x000D_&lt;br&gt;             uncontrolled cirrhosis._x000D_&lt;br&gt;_x000D_&lt;br&gt;         18. Has a medical condition that could, in the judgment of the investigator, limit the_x000D_&lt;br&gt;             interpretation and generalizability of trial results._x000D_&lt;br&gt;</t>
  </si>
  <si>
    <t>Clinical efficacy in adults hospitalized with COVID-19 according to clinical status on an 8-point ordinal scale.</t>
  </si>
  <si>
    <t>A Randomized, Double-Blind, Placebo-Controlled, First-in-Human Study Designed to Evaluate the Safety, Tolerability, and Pharmacokinetics of EIDD-2801 Following Oral Administration to Healthy Volunteers</t>
  </si>
  <si>
    <t>Drug: EIDD-2801;Drug: Placebo</t>
  </si>
  <si>
    <t>https://clinicaltrials.gov/show/NCT04392219</t>
  </si>
  <si>
    <t>COVID-19 First In Human Study to Evaluate Safety, Tolerability, and Pharmacokinetics of EIDD-2801 in Healthy Volunteers</t>
  </si>
  <si>
    <t>NCT04392219</t>
  </si>
  <si>
    <t>United Kingdom;United States</t>
  </si>
  <si>
    <t>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</si>
  <si>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</si>
  <si>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Treatment of COVID-19 With Opaganib in Patients With Pneumonia Requiring Oxygen But Not Mechanical Ventilation</t>
  </si>
  <si>
    <t>Drug: Opaganib</t>
  </si>
  <si>
    <t>https://clinicaltrials.gov/show/NCT04502069</t>
  </si>
  <si>
    <t>Treatment of COVID-19 With Opaganib in Patients With Pneumonia Requiring Oxygen</t>
  </si>
  <si>
    <t>NCT04502069</t>
  </si>
  <si>
    <t>Opaganib-RHB</t>
  </si>
  <si>
    <t>Mark L Levitt, MD</t>
  </si>
  <si>
    <t>_x000D_&lt;br&gt;        Inclusion Criteria:_x000D_&lt;br&gt;_x000D_&lt;br&gt;          1. Patients with proven COVID-19 infection diagnosed by nasopharyngeal viral swab who_x000D_&lt;br&gt;             require external oxygen support by high flow nasal cannulas (HFNC) but not mechanical_x000D_&lt;br&gt;             ventilation._x000D_&lt;br&gt;_x000D_&lt;br&gt;          2. Pneumonia documented by chest x-ray (CXR)_x000D_&lt;br&gt;_x000D_&lt;br&gt;          3. The patient or guardian must have signed a written IRB-approved informed consent._x000D_&lt;br&gt;_x000D_&lt;br&gt;          4. A negative pregnancy test (if woman of childbearing potential)._x000D_&lt;br&gt;_x000D_&lt;br&gt;          5. Acceptable liver and renal function:_x000D_&lt;br&gt;_x000D_&lt;br&gt;               1. Bilirubin = 1.5 times upper limit of normal (CTCAE Grade 2 baseline)_x000D_&lt;br&gt;_x000D_&lt;br&gt;               2. AST (SGOT), ALT (SGPT) = 3.0 x upper limit of normal (ULN),_x000D_&lt;br&gt;_x000D_&lt;br&gt;               3. Serum creatinine = 1.5 X ULN (CTCAE Grade 1 baseline)_x000D_&lt;br&gt;_x000D_&lt;br&gt;          6. Acceptable hematologic status:_x000D_&lt;br&gt;_x000D_&lt;br&gt;               1. Absolute neutrophil count =1000 cells/mm3_x000D_&lt;br&gt;_x000D_&lt;br&gt;               2. Platelet count =75,000 (plt/mm3) (CTCAE Grade 1 baseline)_x000D_&lt;br&gt;_x000D_&lt;br&gt;               3. Hemoglobin = 9 g/dL_x000D_&lt;br&gt;_x000D_&lt;br&gt;          7. Clinically acceptable blood sugar control if diabetic_x000D_&lt;br&gt;_x000D_&lt;br&gt;          8. EKG showing no QTc prolongation_x000D_&lt;br&gt;_x000D_&lt;br&gt;        Exclusion Criteria:_x000D_&lt;br&gt;_x000D_&lt;br&gt;          1. Any co-morbidity that that is considered by the treating investigator as an_x000D_&lt;br&gt;             unacceptable risk_x000D_&lt;br&gt;_x000D_&lt;br&gt;          2. Pregnant or nursing women_x000D_&lt;br&gt;_x000D_&lt;br&gt;          3. Unwillingness or inability to comply with procedures required in this protocol._x000D_&lt;br&gt;_x000D_&lt;br&gt;          4. Caution must be exercised in patients who are receiving drugs that were sensitive_x000D_&lt;br&gt;             substrates of CYP450 1A2, 3A4, 2C9, 2C19 or 2D6, or strong inhibitors or inducers of_x000D_&lt;br&gt;             all major CYP450 isozymes that cannot be stopped or replaced with another appropriate_x000D_&lt;br&gt;             medication or not given for the duration of the clinical study. These patients must be_x000D_&lt;br&gt;             discussed with the sponsor in order to determine appropriateness for opaganib therapy._x000D_&lt;br&gt;_x000D_&lt;br&gt;          5. Patients who are taking warfarin, apixaban, argatroban or rivaroxaban_x000D_&lt;br&gt;_x000D_&lt;br&gt;          6. Patients with QTc prolongation_x000D_&lt;br&gt;</t>
  </si>
  <si>
    <t>Time to breathing room air;Adverse Event Grading and Coding</t>
  </si>
  <si>
    <t>Drug: IgIV</t>
  </si>
  <si>
    <t>https://clinicaltrials.gov/show/NCT04403269</t>
  </si>
  <si>
    <t>NORMAL HUMAN IMMUNOGLOBULINS (IVIG) IN PATIENTS AGED 75 YEARS AND OVER, COVID-19 WITH SEVERE ACUTE RESPIRATORY FAILURE</t>
  </si>
  <si>
    <t>NCT04403269</t>
  </si>
  <si>
    <t>Versailles Hospital</t>
  </si>
  <si>
    <t>GERONIMO 19</t>
  </si>
  <si>
    <t>M√©lody FORT;Laure PARNET</t>
  </si>
  <si>
    <t>mfort@ch-versailles.fr;</t>
  </si>
  <si>
    <t>+33139239776;</t>
  </si>
  <si>
    <t>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t>
  </si>
  <si>
    <t>A Multicenter, Randomized, Double-blind, Placebo-controlled, Parallel-design Trial of Tofacitinib in Hospitalized Participants With COVID-19 Pneumonia</t>
  </si>
  <si>
    <t>https://clinicaltrials.gov/show/NCT04469114</t>
  </si>
  <si>
    <t>Tofacitinib in Hospitalized Patients With COVID-19 Pneumonia</t>
  </si>
  <si>
    <t>NCT04469114</t>
  </si>
  <si>
    <t>Otavio Berwanger, MD, PhD</t>
  </si>
  <si>
    <t>otavio.berwanger@einstein.br</t>
  </si>
  <si>
    <t>_x000D_&lt;br&gt;        Inclusion Criteria:_x000D_&lt;br&gt;_x000D_&lt;br&gt;          1. Male or female participants older than 18 years_x000D_&lt;br&gt;_x000D_&lt;br&gt;          2. Laboratory-confirmed novel coronavirus (SARS-CoV-2) infection as determined by_x000D_&lt;br&gt;             polymerase chain reaction (PCR) or other commercially available or public health assay_x000D_&lt;br&gt;             prior to Day 1._x000D_&lt;br&gt;_x000D_&lt;br&gt;          3. Evidence of pneumonia assessed by radiographic imaging (chest x-ray or chest CT scan)._x000D_&lt;br&gt;_x000D_&lt;br&gt;          4. Hospitalized and receiving supportive care for COVID-19_x000D_&lt;br&gt;_x000D_&lt;br&gt;        Exclusion Criteria:_x000D_&lt;br&gt;_x000D_&lt;br&gt;          1. Require non-invasive ventilation, invasive mechanical ventilation, or extracorporeal_x000D_&lt;br&gt;             membrane oxygenation (ECMO) on Day 1 at the time of randomization_x000D_&lt;br&gt;_x000D_&lt;br&gt;          2. History of or known current thrombosis. Only if current thrombosis is suspected by the_x000D_&lt;br&gt;             investigator, imaging testing is recommended (per local guidance) to exclude_x000D_&lt;br&gt;             thrombosis._x000D_&lt;br&gt;_x000D_&lt;br&gt;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Severe hepatic impairment, defined as Child-Pugh class C._x000D_&lt;br&gt;_x000D_&lt;br&gt;          7. Severe anemia (hemoglobin &lt;8 g/dL)._x000D_&lt;br&gt;_x000D_&lt;br&gt;          8. Absolute lymphocyte count &lt;500 cells/mm;_x000D_&lt;br&gt;_x000D_&lt;br&gt;          9. Absolute neutrophil count &lt;1000 cells/mm._x000D_&lt;br&gt;_x000D_&lt;br&gt;         10. Known allergy to tofacitinib._x000D_&lt;br&gt;_x000D_&lt;br&gt;         11.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12. Suspected or known active systemic bacterial, fungal, or viral infections (with the_x000D_&lt;br&gt;             exception of COVID-19) including but not limited to: active herpes zoster infection;_x000D_&lt;br&gt;             known active tuberculosis or history of inadequately treated tuberculosis; known B_x000D_&lt;br&gt;             hepatitis, C hepatitis, or HIV._x000D_&lt;br&gt;_x000D_&lt;br&gt;         13. Have received any of these within 4 weeks prior to the first dose of study_x000D_&lt;br&gt;             intervention: any JAK inhibitors, potent immunosuppressants, or any biologic agents_x000D_&lt;br&gt;             including IL-6 inhibitors (eg, tocilizumab) or IL-1 inhibitors (eg, anakinra) within_x000D_&lt;br&gt;             the past 30 days; any potent cytochrome P450 inducer, such as rifampin, within the_x000D_&lt;br&gt;             past 28 days or 5 half-lives, whichever is longer._x000D_&lt;br&gt;_x000D_&lt;br&gt;         14. Have received estrogen-containing contraception or treatment with herbal supplements_x000D_&lt;br&gt;             within 48 hours prior to the first dose of study intervention._x000D_&lt;br&gt;_x000D_&lt;br&gt;         15. Have received treatment with corticosteroids equivalent to prednisone or_x000D_&lt;br&gt;             methylprednisolone &gt;20 mg/day for equal or more than 14 consecutive days prior to_x000D_&lt;br&gt;             screening._x000D_&lt;br&gt;</t>
  </si>
  <si>
    <t>Death or respiratory failure ate Day 28</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</si>
  <si>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</si>
  <si>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20-&lt;br&gt;&lt;br&gt;Product Name: Asunercept&lt;br&gt;Product Code: APG101&lt;br&gt;Pharmaceutical Form: Concentrate for solution for infusion&lt;br&gt;INN or Proposed INN: ASUNERCEPT&lt;br&gt;Current Sponsor code: APG101&lt;br&gt;Concentration unit: mg/ml milligram(s)/millilitre&lt;br&gt;Concentration type: equal&lt;br&gt;Concentration number: 20-&lt;br&gt;&lt;br&gt;</t>
  </si>
  <si>
    <t>https://www.clinicaltrialsregister.eu/ctr-search/search?query=eudract_number:2020-001302-30</t>
  </si>
  <si>
    <t>A multicenter, randomized, active controlled, open label, platform trial on the efficacy and safety of experimental therapeutics for patients with a lung disease caused by coronavirus infection
ACOVACT (Austrian CoronaVirus Adaptive Clinical Trial)</t>
  </si>
  <si>
    <t>EUCTR2020-001302-30-AT</t>
  </si>
  <si>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</si>
  <si>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</si>
  <si>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W√§hringer G√ºrtel 18-20</t>
  </si>
  <si>
    <t>klin-pharmakologie@meduniwien.ac.at</t>
  </si>
  <si>
    <t>Medical University of Vienna, Department of Clinical Pharmacology</t>
  </si>
  <si>
    <t>Inclusion criteria: &lt;br&gt;‚Ä¢	Laboratory confirmed (i.e. PCR-based assay) infection with SARS-CoV-2 (ideally but not necessarily =72 hours before randomization for ‚Äúantiviral‚Äù treatments) OR radiological signs of COVID-19 in chest X-ray or computed tomography&lt;br&gt;‚Ä¢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=130/85mmHg in 2 consecutive measurements OR patients with established and treated hypertension&lt;br&gt;‚Ä¢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Clinical or radiological signs of pneumonia, signs of respiratory deterioration such as oxygen saturation &lt;94% when breathing ambient air or &gt;3% drop in case of chronic obstructive lung disease AND a respiratory rate &gt;30/minutes OR need for oxygen supplementation to achieve satisfactory blood oxygen saturation as well as the need for non-invasive ventilation, high-flow oxygen devices or mechanical ventilation AND CRP levels &gt;5mg/dL (for clazakizumab/tocilizumab only). If for any given reason a patient does not qualify to participate in the main study, this will not preclude participation in sub-study C. For clazakizumab only: Patients on mechanical ventilation may be included on a case-by-case decision after consideration of the treating physicians and the study team &lt;br&gt;&lt;br&gt;Are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</si>
  <si>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 for asunercept known hereditary fructose intolerance&lt;br&gt;‚Ä¢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for Clazakizumab and tocilizumab: known active, untreated diverticulitis or inflammatory bowel disease, treatment with an IL-6 or IL-6R blocking drug (e.g. tocilizumab, sarilumab, siltuximab) &lt;30 days before study inclusion. &lt;br&gt;‚Ä¢	Sub-Study C: Known active tuberculosis. &lt;br&gt;‚Ä¢	Asunercept: females of childbearing potential&lt;br&gt;&lt;br&gt;</t>
  </si>
  <si>
    <t>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admission;Timepoint(s) of evaluation of this end point: measured daily until day 29 ;Primary end point(s): Time to sustained improvement of one category from admission in the 7-point clinical performance scale;Secondary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	Duration of hospitalization, ICU treatments &amp; admissions&lt;br&gt;‚Ä¢	15-, 29- &amp; 60-day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t>
  </si>
  <si>
    <t>Phase 3 Multicenter, Randomized, Double-blind, Placebo-controlled Study to Assess the Efficacy and Safety of Canakinumab on Cytokine Release Syndrome in Patients With COVID-19-induced Pneumonia (CAN-COVID)</t>
  </si>
  <si>
    <t>https://clinicaltrials.gov/show/NCT04362813</t>
  </si>
  <si>
    <t>Study of Efficacy and Safety of Canakinumab Treatment for CRS in Participants With COVID-19-induced Pneumonia</t>
  </si>
  <si>
    <t>NCT04362813</t>
  </si>
  <si>
    <t>United States;France;Italy;Russian Federation;Spain;United Kingdom;France;Italy;Russian Federation;Spain;United Kingdom;United States;Germany;Hungary</t>
  </si>
  <si>
    <t>Pneumonia and Cytokine Release Syndrome (Covid-19)</t>
  </si>
  <si>
    <t>CAN-COVID</t>
  </si>
  <si>
    <t>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t>
  </si>
  <si>
    <t>Number of patients with clinical response</t>
  </si>
  <si>
    <t>Convalescent Plasma for the Treatment of Patients With Severe COVID-19 Infection - A Multicenter Phase II Trial</t>
  </si>
  <si>
    <t>Procedure: Convalescent Plasma</t>
  </si>
  <si>
    <t>https://clinicaltrials.gov/show/NCT04408209</t>
  </si>
  <si>
    <t>Convalescent Plasma for the Treatment of Patients With Severe COVID-19 Infection</t>
  </si>
  <si>
    <t>NCT04408209</t>
  </si>
  <si>
    <t>Meletios Athanasios Dimopoulos;Evangelos Terpos, MD;Aikaterini Niarchou</t>
  </si>
  <si>
    <t>;;aniarchou@med.uoa.gr</t>
  </si>
  <si>
    <t>;;+30 6949124743</t>
  </si>
  <si>
    <t>National and Kapodistrian University of Athens;National and Kapodistrian University of Athens;</t>
  </si>
  <si>
    <t>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t>
  </si>
  <si>
    <t>Survival;Survival;Survival</t>
  </si>
  <si>
    <t>A Phase 2 Trial of Infliximab in Coronavirus Disease 2019 (COVID-19).</t>
  </si>
  <si>
    <t>Drug: Infliximab</t>
  </si>
  <si>
    <t>https://clinicaltrials.gov/show/NCT04425538</t>
  </si>
  <si>
    <t>NCT04425538</t>
  </si>
  <si>
    <t>Paul Mathew, MD;Christian Lawlor;Paul Mathew, MD</t>
  </si>
  <si>
    <t>;clawlor3@tuftsmedicalcenter.org;pmathew@tuftsmedicalcenter.org</t>
  </si>
  <si>
    <t>;617-636-5000;617-636-5000</t>
  </si>
  <si>
    <t>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t>
  </si>
  <si>
    <t>Time to improvement in oxygenation</t>
  </si>
  <si>
    <t>Efficacy of Ivermectin in COVID-19 : A Randomized Controlled Trial</t>
  </si>
  <si>
    <t>Drug: Ivermectin 6 MG Oral Tablet (2 tablets)</t>
  </si>
  <si>
    <t>https://clinicaltrials.gov/show/NCT04392713</t>
  </si>
  <si>
    <t>Efficacy of Ivermectin in COVID-19</t>
  </si>
  <si>
    <t>NCT04392713</t>
  </si>
  <si>
    <t>Combined Military Hospital, Pakistan</t>
  </si>
  <si>
    <t>Karamat Hu Bukhari, FCPS MED;Asma Asghar, FCPS MED;Najma Parveen, FCPS MED</t>
  </si>
  <si>
    <t>;Asghar.asma79@gmail.com;Najma.med@gmail.com</t>
  </si>
  <si>
    <t>;00923225141033;00923225335786</t>
  </si>
  <si>
    <t>Combined Military Hospital Lahore;</t>
  </si>
  <si>
    <t>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t>
  </si>
  <si>
    <t>Negative PCR</t>
  </si>
  <si>
    <t>The effectiveness of Online Communities for (expectant) mothers with stress and worries about COVID-19</t>
  </si>
  <si>
    <t>Online Communities, a 3-session online intervention offered by a psychologist and a midwife, in which participants are given information, and are taught coping strategies.</t>
  </si>
  <si>
    <t>https://trialregister.nl/trial/8842</t>
  </si>
  <si>
    <t>Online Communities</t>
  </si>
  <si>
    <t>NL8842</t>
  </si>
  <si>
    <t>Sasja Duijff, PhD (UU/OuderKindLijn), Eva Potharst, PhD (UvA/UvA minds)</t>
  </si>
  <si>
    <t>The intervention is meant for women who report anxiety and stress because of the COVID-19 crisis.</t>
  </si>
  <si>
    <t>Eva</t>
  </si>
  <si>
    <t>Potharst</t>
  </si>
  <si>
    <t>EPotharst@uvaminds.nl</t>
  </si>
  <si>
    <t>Inclusion criteria: Pregnant women or women in the first month after giving birth, who speak Dutch and experience worries or stress about the COVID-19 crisis.</t>
  </si>
  <si>
    <t>Exclusion criteria: Psychiatric problems for which individual or more intensive treatment is needed.</t>
  </si>
  <si>
    <t>Maternal symptoms of stress, depression and anxiety</t>
  </si>
  <si>
    <t>Randomized Phase IIA Clinical Trial to Compare the Efficacy of Ivermectin Versus Placebo to Obtain Negative PCR Results in Patients With Early Phase COVID-19</t>
  </si>
  <si>
    <t>https://clinicaltrials.gov/show/NCT04635943</t>
  </si>
  <si>
    <t>Randomized Phase IIA Clinical Trial to Evaluate the Efficacy of Ivermectin to Obtain Negative PCR Results in Patients With Early Phase COVID-19</t>
  </si>
  <si>
    <t>NCT04635943</t>
  </si>
  <si>
    <t>Covid19;Coronavirus Infection;SARS-CoV Infection</t>
  </si>
  <si>
    <t>SAINT-PERU</t>
  </si>
  <si>
    <t>Hansel Mundaca, MD</t>
  </si>
  <si>
    <t>hansel.mundaca@upch.pe</t>
  </si>
  <si>
    <t>_x000D_&lt;br&gt;        Inclusion Criteria:_x000D_&lt;br&gt;_x000D_&lt;br&gt;          1. Patients with COVID-19 typical symptoms (cough, fever, anosmia) present for not more_x000D_&lt;br&gt;             than 96 hours._x000D_&lt;br&gt;_x000D_&lt;br&gt;          2. The patient must be elder than 18 years old._x000D_&lt;br&gt;_x000D_&lt;br&gt;          3. Not previous administration of ivermectin before the study._x000D_&lt;br&gt;_x000D_&lt;br&gt;          4. No known history of ivermectin allergy._x000D_&lt;br&gt;_x000D_&lt;br&gt;          5. The patient can give his consent to take part in the study._x000D_&lt;br&gt;_x000D_&lt;br&gt;          6. Not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warfarin._x000D_&lt;br&gt;_x000D_&lt;br&gt;        Exclusion Criteria:_x000D_&lt;br&gt;_x000D_&lt;br&gt;          1. COVID-19 pneumonia_x000D_&lt;br&gt;_x000D_&lt;br&gt;               -  Diagnosed by the attending physician (oxygen saturation &lt; 95% or lung crackles)_x000D_&lt;br&gt;_x000D_&lt;br&gt;          2. Positive pregnancy test for women of child bearing age*_x000D_&lt;br&gt;_x000D_&lt;br&gt;          3. Positive IgG against SARS-CoV-2 by rapid diagnostic test._x000D_&lt;br&gt;_x000D_&lt;br&gt;          4. Negative SARS-CoV-2 PCR from a nasopharyngeal swab._x000D_&lt;br&gt;_x000D_&lt;br&gt;               -  Women of child bearing age may participate if they use a safe contraceptive_x000D_&lt;br&gt;                  method for the entire period of the study. A woman is considered to not have_x000D_&lt;br&gt;                  childbearing capacity if she is post-menopausal (minimum of 2 years without_x000D_&lt;br&gt;                  menstruation) or has undergone surgical sterilization (at least one month before_x000D_&lt;br&gt;                  the study)_x000D_&lt;br&gt;</t>
  </si>
  <si>
    <t>Proportion of patients with a positive SARS-CoV-2 PCR.</t>
  </si>
  <si>
    <t>Assessment of the Efficacy and Safety of Hydroxychloroquine (HCQ) Administered as a Prophylaxis for Health Professionals Exposed to COVID19 and Working in Medical Intensive Care Units, in Tunisia. Multicentric Randomized Comparative Study</t>
  </si>
  <si>
    <t>Drug: Hydroxychloroquine (HCQ);Drug: Placebo oral tablet</t>
  </si>
  <si>
    <t>https://clinicaltrials.gov/show/NCT04349228</t>
  </si>
  <si>
    <t>Assessment of the Efficacy and Safety of (HCQ) as a Prophylaxis for COVID19 for Health Professionals</t>
  </si>
  <si>
    <t>NCT04349228</t>
  </si>
  <si>
    <t>COVID19;Sars-CoV2;Hydroxychloroquine;Prophylaxis;Healthcare Worker</t>
  </si>
  <si>
    <t>COVID_2Pro</t>
  </si>
  <si>
    <t>Jalila Ben Khelil, Pr</t>
  </si>
  <si>
    <t>Hopital Abderrahmane Mami</t>
  </si>
  <si>
    <t>_x000D_&lt;br&gt;        Inclusion Criteria:_x000D_&lt;br&gt;_x000D_&lt;br&gt;          -  Diagnosis of COVID-19 (-)_x000D_&lt;br&gt;_x000D_&lt;br&gt;          -  Works in a medical intensive care unit exposed to COVID-19 infection_x000D_&lt;br&gt;_x000D_&lt;br&gt;          -  18 years old &lt; age &lt; 65 years old_x000D_&lt;br&gt;_x000D_&lt;br&gt;          -  Having given written consent for their participation in the study._x000D_&lt;br&gt;_x000D_&lt;br&gt;        Exclusion Criteria:_x000D_&lt;br&gt;_x000D_&lt;br&gt;          -  Diagnosis of COVID-19+_x000D_&lt;br&gt;_x000D_&lt;br&gt;          -  Retinopathies,_x000D_&lt;br&gt;_x000D_&lt;br&gt;          -  Hydroxychloroquine or other prophylactic treatments for VIDOC19 within one month prior_x000D_&lt;br&gt;             to inclusion and throughout the study._x000D_&lt;br&gt;_x000D_&lt;br&gt;          -  Hypersensitivity to chloroquine or hydroxychloroquine or 4-aminoquinolines or any of_x000D_&lt;br&gt;             the other components of this drug,_x000D_&lt;br&gt;_x000D_&lt;br&gt;          -  Contraindication to prophylactic use of chloroquine, e.g. liver failure, known_x000D_&lt;br&gt;             epilepsy, creatinine clearance &lt; 30 ml/min._x000D_&lt;br&gt;_x000D_&lt;br&gt;          -  Inability to be monitored during the trial period_x000D_&lt;br&gt;_x000D_&lt;br&gt;          -  Pregnancy and breastfeeding_x000D_&lt;br&gt;_x000D_&lt;br&gt;          -  Psoriasis_x000D_&lt;br&gt;</t>
  </si>
  <si>
    <t>Symptomatic COVID(+) infection rate</t>
  </si>
  <si>
    <t>Open, Controlled, Randomized Clinical Trial to Evaluate the Efficacy and Safety of Cyclosporine Plus Standard Treatment vs Standard Treatment Only in Hospitalized Patients With COVID-19 Infection</t>
  </si>
  <si>
    <t>Drug: Cyclosporine;Drug: Standard treatment</t>
  </si>
  <si>
    <t>https://clinicaltrials.gov/show/NCT04392531</t>
  </si>
  <si>
    <t>Clinical Trial to Assess Efficacy of cYclosporine Plus Standard of Care in Hospitalized Patients With COVID19</t>
  </si>
  <si>
    <t>NCT04392531</t>
  </si>
  <si>
    <t>COVID19 Infection</t>
  </si>
  <si>
    <t>Olga Sanchez Pernaute, MD, PhD;Olga Sanchez Pernaute, MD, PhD</t>
  </si>
  <si>
    <t>;osanchez@fjd.es</t>
  </si>
  <si>
    <t>;0034915504800</t>
  </si>
  <si>
    <t>FUNDACION JIMENEZ DIAZ;</t>
  </si>
  <si>
    <t>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t>
  </si>
  <si>
    <t>Severity Category</t>
  </si>
  <si>
    <t>A Research Study to Evaluate the Efficacy of a Self-management Booklet (Stay Well During COVID-19; SWitCh) to Promote Wellbeing During the COVID-19 Pandemic</t>
  </si>
  <si>
    <t>Behavioral: Self-management booklet (SWitCh: Stay well during COVID-19)</t>
  </si>
  <si>
    <t>https://clinicaltrials.gov/show/NCT04408157</t>
  </si>
  <si>
    <t>A Research Study to Evaluate the Benefits of a Self-management Booklet to Promote Wellbeing During the COVID-19 Pandemic</t>
  </si>
  <si>
    <t>NCT04408157</t>
  </si>
  <si>
    <t>SWitCh</t>
  </si>
  <si>
    <t>Federica Picariello, PhD;Federica Picariello, PhD;Federica Picariello</t>
  </si>
  <si>
    <t>;federica.picariello@kcl.ac.uk;federica.picariello@kcl.ac.uk</t>
  </si>
  <si>
    <t>;+442071889324;</t>
  </si>
  <si>
    <t>King's College London;</t>
  </si>
  <si>
    <t>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t>
  </si>
  <si>
    <t>Warwick-Edinburgh Mental Wellbeing Scale (WEMWBS): Tennant et al., 2007</t>
  </si>
  <si>
    <t>Innovative Tool to Limit Spread of SARS-CoV-2(COVID 19) in Residential Aged Care</t>
  </si>
  <si>
    <t>Behavioral: Gamification;Behavioral: Newsfeed function</t>
  </si>
  <si>
    <t>https://clinicaltrials.gov/show/NCT04377165</t>
  </si>
  <si>
    <t>Innovative Tool to Limit Spread of SARS-CoV-2 (COVID 19) in Residential Aged Care Facilities</t>
  </si>
  <si>
    <t>NCT04377165</t>
  </si>
  <si>
    <t>COVID;Influenza;Gastroenteritis</t>
  </si>
  <si>
    <t>David L Paterson, PhD</t>
  </si>
  <si>
    <t>_x000D_&lt;br&gt;        Inclusion Criteria:_x000D_&lt;br&gt;_x000D_&lt;br&gt;          -  Age Health Care Worker_x000D_&lt;br&gt;_x000D_&lt;br&gt;        Exclusion Criteria:_x000D_&lt;br&gt;_x000D_&lt;br&gt;        -_x000D_&lt;br&gt;</t>
  </si>
  <si>
    <t>To compare the hours of sick leave used over the course of the 4-week period post randomisation for each group</t>
  </si>
  <si>
    <t>Randomized clinical trial for the treatment of moderate to severe cases of COVID-19 with Chloroquine and Colchicine</t>
  </si>
  <si>
    <t>Randomized clinical trial for treatment of COVID-19 with chloroquine and placebo versus chloroquine and colchicine.&lt;br&gt;&lt;br&gt;Intervention chloroquine - hydroxychloroquine sulfate 400 mg bid for 1 or 2 (if body weight greater than 80 kg) days, followed by 400 mg daily until 10 days of treatment.&lt;br&gt;&lt;br&gt;Intervention colchicine - colchicine 0,5 mg tid for 5 days, followed by 0,5 mg bid for 5 days. If body weight greater than 80 kg, a loading dose of 1 mg will be used.&lt;br&gt;&lt;br&gt;Chloroquine and placebo experimental group: 30 subjects with moderate or severe forms of COVID-19 will receive the intervention chloroquine and placebo according to the scheme: 1 tablet every 8 hours for 5 days, followed by 1 tablet every 12 hours for 5 days.&lt;br&gt;&lt;br&gt;Experimental group chloroquine and colchicine: 30 subjects with moderate or severe forms of COVID-19 will receive the interventions chloroquine and colchicine.;Drug;Drug Therapy</t>
  </si>
  <si>
    <t>http://www.ensaiosclinicos.gov.br/rg/RBR-8jyhxh/</t>
  </si>
  <si>
    <t>Clinical trial for the treatment of COVID-19 with Chloroquine and Colchicine</t>
  </si>
  <si>
    <t>RBR-8jyhxh</t>
  </si>
  <si>
    <t>Clinical trial of treatment, randomized-controlled, parallel, double-blind, with two arms.</t>
  </si>
  <si>
    <t>Hospital das Cl√≠nicas de Ribeir√£o Preto - Ribeir√£o Preto, SP, Brazil</t>
  </si>
  <si>
    <t>Coronavirus disease 2019 (COVID-19) &lt;br&gt;B34.2 - Coronavirus infection, unspecified;B34.2;B34.2 - Coronavirus infection, unspecified</t>
  </si>
  <si>
    <t>Ren√™</t>
  </si>
  <si>
    <t>Oliveira</t>
  </si>
  <si>
    <t>Campus Universit√°rio Monte Alegre s/n</t>
  </si>
  <si>
    <t>rdroliveira@hcrp.usp.br</t>
  </si>
  <si>
    <t>Hospital das Cl√≠nicas de Ribeir√£o Preto</t>
  </si>
  <si>
    <t>Inclusion criteria: Moderate or severe forms of COVID-19; 18 years or older; body weight of 50 kg or more; serum Ca2+ and K+ normal; QT interval lower than 450 ms at 12 derivations electrocardiogram; beta-HCG (serum or urine) negative (if woman under 50).</t>
  </si>
  <si>
    <t>Exclusion criteria: Mild and critical forms of COVID-19; allergy to any of the medications under study; diagnosis of porphyria, myasthenia gravis or uncontrolled arrhythmia at admission; pregnancy; use of digoxin, amiodarone, verapamil or metoprolol; use of protease inhibitors; history of chronic liver disease with liver dysfunction; unable to understand the information contained in the Consent Form.</t>
  </si>
  <si>
    <t>To evaluate the duration of oxygen therapy for both groups, measured in number of days of need of supplemental oxygen by catheter or masks.&lt;br&gt;;To evaluate the hospitalization time for both groups, measured in number of days from the admission to the discharge.;To evaluate the percentage of individuals who will require admission to the Intensive Care Unit, due to clinical deterioration. In this situation, due to institutional restriction, the study drugs will be discontinued.;To evaluate the percentage of death.</t>
  </si>
  <si>
    <t>A Multi Center Randomized Open Label Trial on the Safety and Efficacy of Chloroquine for the Treatment of Hospitalized Adults With Laboratory Confirmed SARS-CoV-2 Infection in Vietnam</t>
  </si>
  <si>
    <t>https://clinicaltrials.gov/show/NCT04328493</t>
  </si>
  <si>
    <t>The Vietnam Chloroquine Treatment on COVID-19</t>
  </si>
  <si>
    <t>NCT04328493</t>
  </si>
  <si>
    <t>Oxford University Clinical Research Unit, Vietnam</t>
  </si>
  <si>
    <t>VICO</t>
  </si>
  <si>
    <t>Guy Thwaites, PhD. MD;Jeremy Day, PhD. MD</t>
  </si>
  <si>
    <t>;jday@oucru.org</t>
  </si>
  <si>
    <t>;+84 8 39237954</t>
  </si>
  <si>
    <t>University of Oxford, UK;</t>
  </si>
  <si>
    <t>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t>
  </si>
  <si>
    <t>Viral clearance time</t>
  </si>
  <si>
    <t>Investigating the effect of barely-based traditional remedy on controlling of clinical symptoms and paraclinical results in hospitalized patients with COVID-19</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</si>
  <si>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</si>
  <si>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http://en.irct.ir/trial/47974</t>
  </si>
  <si>
    <t>The efficacy of  barely-based traditional remedy on COVID-19</t>
  </si>
  <si>
    <t>IRCT20180923041093N6</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</si>
  <si>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</si>
  <si>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</si>
  <si>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</si>
  <si>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</si>
  <si>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Group 2:Conventional treatment;Group 2:Conventional treatment plus liu-zi--jue exercisee therapy;</t>
  </si>
  <si>
    <t>http://www.chictr.org.cn/showproj.aspx?proj=52972</t>
  </si>
  <si>
    <t>ChiCTR2000032367</t>
  </si>
  <si>
    <t>Group 2:93;Group 2:93;</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</si>
  <si>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</si>
  <si>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Hospital stay;Modify Borg Dyspnea Score;</t>
  </si>
  <si>
    <t>Effect of a Combination of Nitazoxanide, Ribavirin and Ivermectin Plus Zinc Supplement on the Clearance of COVID-19: a Pilot Sequential Clinical Trial</t>
  </si>
  <si>
    <t>Drug: Treatment group: will receive a combination of Nitazoxanide, Ribavirin and Ivermectin for a duration of seven days :</t>
  </si>
  <si>
    <t>https://clinicaltrials.gov/show/NCT04392427</t>
  </si>
  <si>
    <t>New Antiviral Drugs for Treatment of COVID-19</t>
  </si>
  <si>
    <t>NCT04392427</t>
  </si>
  <si>
    <t>Allocation: Randomized. Intervention model: Sequential Assignment. Primary purpose: Treatment. Masking: Single (Outcomes Assessor).</t>
  </si>
  <si>
    <t>COVID;Drug Effect</t>
  </si>
  <si>
    <t>HATEM ELALFY, MD;HATEM ELALFY, MD;HATEM ELALFY, MD;HATEM ELALFY</t>
  </si>
  <si>
    <t>;;ELALFY2004@MANS.EDU.EG;elalfy_hatem66@yahoo.com</t>
  </si>
  <si>
    <t>;;+201224790518;01224790518</t>
  </si>
  <si>
    <t>PROFESSOR OF ENDEMIC MEDICINE DEPARTMENT;Mansoura University;</t>
  </si>
  <si>
    <t>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t>
  </si>
  <si>
    <t>negative test result for COVID-19</t>
  </si>
  <si>
    <t>A Phase 3 Randomized Study to Evaluate the Safety and Antiviral Activity of Remdesivir (GS-5734‚Ñ¢) in Participants With Moderate COVID-19 Compared to Standard of Care Treatment</t>
  </si>
  <si>
    <t>https://clinicaltrials.gov/show/NCT04292730</t>
  </si>
  <si>
    <t>Study to Evaluate the Safety and Antiviral Activity of Remdesivir (GS-5734‚Ñ¢) in Participants With Moderate Coronavirus Disease (COVID-19) Compared to Standard of Care Treatment</t>
  </si>
  <si>
    <t>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</si>
  <si>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</si>
  <si>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t>
  </si>
  <si>
    <t>The Odds of Ratio for Improvement on a 7-point Ordinal Scale on Day 11</t>
  </si>
  <si>
    <t>Multicenter, open-label, randomised trial to assess the efficacy and tolerability of poractant alfa (porcine surfactant, Curosurf¬Æ) in hospitalized patients with SARS-COV-19 acute respiratory distress syndrome (ARDS) - COVID19 - Curosurf_ARDS_COV19</t>
  </si>
  <si>
    <t>&lt;br&gt;Trade Name: CUROSURF¬Æ&lt;br&gt;Product Name: CUROSURF¬Æ&lt;br&gt;Product Code: CHF 1534&lt;br&gt;Pharmaceutical Form: Suspension for injection&lt;br&gt;&lt;br&gt;</t>
  </si>
  <si>
    <t>https://www.clinicaltrialsregister.eu/ctr-search/search?query=eudract_number:2020-002632-75</t>
  </si>
  <si>
    <t>Trial to be conducted in more sites, with drug known to both patient and Investigator, in which patients will be assigned randomly to receive the drug or not in order to assess the efficacy and tolerability of the drug (porcine surfactant, Curosurf¬Æ) in hospitalized patients with SARS-COV-19 (COVID-19 INFECTION) acute respiratory distress syndrome</t>
  </si>
  <si>
    <t>EUCTR2020-002632-75-GB</t>
  </si>
  <si>
    <t>Controlled: yes&lt;br&gt;Randomised: yes&lt;br&gt;Open: yes&lt;br&gt;Single blind: no&lt;br&gt;Double blind: no&lt;br&gt;Parallel group: no&lt;br&gt;Cross over: no&lt;br&gt;Other: no&lt;br&gt;If controlled, specify comparator, Other Medicinial Product: no&lt;br&gt;Placebo: no&lt;br&gt;Other: no&lt;br&gt;</t>
  </si>
  <si>
    <t>CHIESI FARMACEUTICI S.p.A</t>
  </si>
  <si>
    <t>patients with SARS-COV-19 acute respiratory distress syndrome (ARDS);Therapeutic area: Diseases [C] - Virus Diseases [C02]</t>
  </si>
  <si>
    <t>Inclusion criteria: &lt;br&gt;1. Male or female =18 and = 80 years of age&lt;br&gt;2. Informed consent for participation in the study (refer to section 15 for detailed informed consent procedure)&lt;br&gt;3. Positive 2019-nCoV rt-PCR before randomisation&lt;br&gt;4. PaO2/FiO2 ratio &lt; 150 mmHg&lt;br&gt;5. Lung compliance =45 ml/cmH20&lt;br&gt;6. Intubated and artificially ventilated less than 48 hours before the first poractant alfa administration*&lt;br&gt;*[Criterion not applicable to the ECMO additional cohort]&lt;br&gt;Additional inclusion criterion for ECMO-cohort:&lt;br&gt;7. Intubated and artificially ventilated less than 48 hours before the first poractant alfa administration&lt;br&gt;OR&lt;br&gt;8. Supported with vvECMO less than 48 hours before&lt;br&gt;Are the trial subjects under 18? no&lt;br&gt;Number of subjects for this age range: 0&lt;br&gt;F.1.2 Adults (18-64 years) yes&lt;br&gt;F.1.2.1 Number of subjects for this age range 25&lt;br&gt;F.1.3 Elderly (&gt;=65 years) yes&lt;br&gt;F.1.3.1 Number of subjects for this age range 60&lt;br&gt;</t>
  </si>
  <si>
    <t>Exclusion criteria: &lt;br&gt;1. Any contraindications to surfactant administration e.g., pulmonary haemorrhage and&lt;br&gt;pneumothorax)&lt;br&gt;2. Weight &lt; 40kg&lt;br&gt;3. Stage 4 severe chronic kidney disease (i.e., eGFR &lt; 30)&lt;br&gt;4. Pregnancy&lt;br&gt;5. Administration of any nebulized surfactant in the 48 hours before the first poractant alfa administration&lt;br&gt;6. Extracorporeal membrane oxygenation*&lt;br&gt;* [Exclusion criterion NOT applicable for patients eligible for the ECMO-cohort]&lt;br&gt;</t>
  </si>
  <si>
    <t>Timepoint(s) of evaluation of this end point: Starting from the 21 days after ranfomization;Primary end point(s): The primary outcome variable will be the number of ventilator-free days defined as the number of days the patient is not receiving mechanical ventilation during the 21 days after randomisation.&lt;br&gt;Mechanical ventilation will be defined as invasive and non-invasive. Patient will be defined free of mechanical ventilation after 12 hours from the suspension of any type of both invasive and non-invasive ventilation.;Secondary Objective: To evaluate the efficacy and safety of Curosurf¬Æ administered by ET Instillation compared to control cohort (patient not treated with Curosurf¬Æ), in terms of oxygenation (PaO2 / FiO2), FiO2, free days from invasive and non-invasive mechanical ventilation, length of Intensive Care Units (ICU)stay, mortality at 28 days, SOFA score (overall organ -failure measurement), duration and free days from ECMO (applicable only for ECMO-cohort),incidence of AEs, vital signs and laboratory parameters,incidence of adverse events, vital signs and laboratory parameters.;Main Objective: To evaluate the efficacy of the investigational drug Curosurf¬Æ, administered by&lt;br&gt;endotracheal (ET) instillation in terms of ventilatory free days in adult patients with Acute Respiratory Distress Syndrome (ARDS) due to 2019-nCoV infection.&lt;br&gt;The same evaluation is planned in a separate cohort of patients under extracorporeal membrane oxygenation (vvECMO) in terms of ECMO free days during the 21 days after randomization.</t>
  </si>
  <si>
    <t>BACILLUS CALMETTE-GU√âRIN VACCINATION TO PREVENT SERIOUS RESPIRATORY TRACT INFECTION AND COVID-19 IN VULNERABLE ELDERLY ‚Äì AN ADAPTIVE RANDOMIZED CONTROLLED TRIAL _x000D_
 - BCG-PRIME</t>
  </si>
  <si>
    <t>&lt;br&gt;Trade Name: BCG SSI, Denmark&lt;br&gt;Pharmaceutical Form: &lt;br&gt;Pharmaceutical form of the placebo: Solution for injection&lt;br&gt;Route of administration of the placebo: Intradermal use&lt;br&gt;&lt;br&gt;</t>
  </si>
  <si>
    <t>https://www.clinicaltrialsregister.eu/ctr-search/search?query=eudract_number:2020-003470-47</t>
  </si>
  <si>
    <t>Investigation IN VULNERABLE ELDERLY to evaluate the reduction of respiratory infections during the coronapandemie by training of the immuunsystem through a BCG vaccination</t>
  </si>
  <si>
    <t>EUCTR2020-003470-47-NL</t>
  </si>
  <si>
    <t>UMCU Utrecht</t>
  </si>
  <si>
    <t>Protection Covid infection by patients with chronic diseases or major surgery &lt;br&gt;MedDRA version: 20.0
Level: SOC
Classification code 10021881
Term: Infections and infestations
System Organ Class: 10021881 - Infections and infestations
;Therapeutic area: Diseases [C] - Bacterial Infections and Mycoses [C01]</t>
  </si>
  <si>
    <t>Inclusion criteria: &lt;br&gt;‚Ä¢	Age =60 years _x000D_&lt;br&gt;‚Ä¢	Having a chronic somatic disease* or having undergone major surgery** _x000D_&lt;br&gt;‚Ä¢	Meeting at least one of the following criteria:_x000D_&lt;br&gt;a)	Planned to be discharged from the hospital or discharged from the hospital less than 6 weeks ago; a hospital admission is defined as an overnight stay. Departments of interest are those that in the opinion of the principle investigator admit mostly vulnerable elderly and include but are not limited to: cardiology, pulmonology, internal medicine, neurology._x000D_&lt;br&gt;b)	Visiting a medical outpatient clinic_x000D_&lt;br&gt;c)	Attending the thrombosis care service_x000D_&lt;br&gt;* Chronic somatic diseases do not include risk factors such as hypertension or obesity_x000D_&lt;br&gt;** Major surgery is any invasive operative procedure in which a more extensive resection is performed, e.g. a body cavity is entered, organs are removed, or normal anatomy is altered. In general, if a mesenchymal barrier is opened (pleural cavity, peritoneum, meninges), the surgery is considered major._x000D_&lt;br&gt;&lt;br&gt;Are the trial subjects under 18? no&lt;br&gt;Number of subjects for this age range: &lt;br&gt;F.1.2 Adults (18-64 years) yes&lt;br&gt;F.1.2.1 Number of subjects for this age range 5500&lt;br&gt;F.1.3 Elderly (&gt;=65 years) yes&lt;br&gt;F.1.3.1 Number of subjects for this age range 5500&lt;br&gt;</t>
  </si>
  <si>
    <t>Exclusion criteria: &lt;br&gt;‚Ä¢	Fever (&gt;38 ¬∫C) within the past 24 hours _x000D_&lt;br&gt;‚Ä¢	Suspicion of current active viral or bacterial infection; the requirement to finish an antibiotic course upon discharge is not an exclusion criterion when the infection is controlled in the opinion of the attending physician_x000D_&lt;br&gt;‚Ä¢	Vaccination with live vaccine in the past four weeks or planned vaccination with live vaccine during the next four weeks_x000D_&lt;br&gt;‚Ä¢	Severely immunocompromised participants. This exclusion category comprises: _x000D_&lt;br&gt;a)	known infection by the human immunodeficiency virus (HIV-1); _x000D_&lt;br&gt;b)	neutropenic with less than 500 neutrophils/mm3; _x000D_&lt;br&gt;c)	solid organ transplantation; _x000D_&lt;br&gt;d)	bone marrow transplantation; _x000D_&lt;br&gt;e)	hematological malignancy; _x000D_&lt;br&gt;f)	chemo-, radio- or immunotherapy for solid organ malignancy in the past 6 months;_x000D_&lt;br&gt;g)	primary immunodeficiency; _x000D_&lt;br&gt;h)	severe lymphopenia with less than 400 lymphocytes/mm3; _x000D_&lt;br&gt;i)	treatment with any immunosuppressant drugs such as anti-cytokine therapies, and treatment with oral or intravenous steroids defined as daily doses of &gt;10 mg/day or a cumulative dose of &gt;700 mg prednisone or equivalent for other corticosteroids in the three months prior to enrolment, or probable use of oral or intravenous steroids in the following four weeks; _x000D_&lt;br&gt;j)	receiving chronic renal replacement therapy._x000D_&lt;br&gt;‚Ä¢	Known history of a positive Mantoux or active TB; prior BCG vaccination or a positive Mantoux test after BCG vaccination without confirmation of TB are NOT an exclusion criterion. _x000D_&lt;br&gt;‚Ä¢	Born in a country with high incidence of TB (see supplement B)_x000D_&lt;br&gt;‚Ä¢	Active participation in another research study that involves BCG administration_x000D_&lt;br&gt;‚Ä¢	History of documented COVID-19 (self-reported by the participant: either confirmed by a microbiological test or with clinical diagnosis during hospitalization)_x000D_&lt;br&gt;‚Ä¢	Not able to perform the study procedures as judged by the attending physician_x000D_&lt;br&gt;‚Ä¢	Legally incapacitated or unwilling to provide informed consent_x000D_&lt;br&gt;&lt;br&gt;</t>
  </si>
  <si>
    <t>Timepoint(s) of evaluation of this end point: The trial has an adaptive primary endpoint. Based on accrual of the two endpoints, the primary endpoint will be either (a) COVID-19 or (b) clinically relevant respiratory tract infection (RTI) requiring medical intervention, potentially including COVID-19 episodes;Primary end point(s): The trial has an adaptive primary endpoint. Based on accrual of the two endpoints, the primary endpoint will be either (a) COVID-19 or (b) clinically relevant respiratory tract infection (RTI) requiring medical intervention, potentially including COVID-19 episodes. The other will be declared secondary endpoint. Other secondary endpoints include: all SARS-CoV-2 infections (including asymptomatic infections), influenza infection, RTI (all infections regardless of medical intervention), RTI-related hospital admission, COVID-19 related hospital admission, pneumonia, mental, physical and social functioning, serious adverse events and adverse events, and death.;Secondary Objective: Secondary Objectives: &lt;br&gt;&lt;br&gt;To determine the safety of BCG vaccination in vulnerable elderly.&lt;br&gt;&lt;br&gt;To determine the effect of BCG vaccination in vulnerable elderly on:  &lt;br&gt;&lt;br&gt;‚Ä¢	The cumulative incidence of all SARS-CoV-2 infections&lt;br&gt;‚Ä¢	The cumulative incidence of asymptomatic, mild/moderate, and severe (requiring hospitalization) SARS-CoV-2 infections &lt;br&gt;‚Ä¢	The cumulative incidence of laboratory-confirmed influenza infection&lt;br&gt;‚Ä¢	The incidence of all RTI&lt;br&gt;‚Ä¢	The incidence of medically attended RTI&lt;br&gt;‚Ä¢	The incidence of RTI related hospital admission&lt;br&gt;‚Ä¢	The incidence of pneumonia&lt;br&gt;‚Ä¢	Mental, physical and social functioning&lt;br&gt;‚Ä¢	All cause 6-month mortality&lt;br&gt;;Main Objective: Primary Objective: &lt;br&gt;To determine in vulnerable elderly the effect of BCG vaccination on &lt;br&gt;‚Ä¢	the incidence of COVID-19, or &lt;br&gt;‚Ä¢	the incidence of clinically relevant RTI (potentially including COVID-19) &lt;br&gt;</t>
  </si>
  <si>
    <t>Favipiravir, Lopinavir/Ritonavir or Combination Therapy: a Randomised, Double Blind, 2x2 Factorial Placebo-controlled Trial of Early Antiviral Therapy in COVID-19</t>
  </si>
  <si>
    <t>Drug: Favipiravir;Drug: Lopinavir/ Ritonavir;Other: Favipiravir Placebo;Other: Lopinavir/ Ritonavir Placebo</t>
  </si>
  <si>
    <t>https://clinicaltrials.gov/show/NCT04499677</t>
  </si>
  <si>
    <t>FLARE: Favipiravir +/- Lopinavir: A RCT of Early Antivirals</t>
  </si>
  <si>
    <t>NCT04499677</t>
  </si>
  <si>
    <t>FLARE</t>
  </si>
  <si>
    <t>David Lowe;FLARE Trial Team UCL CCTU;David Lowe</t>
  </si>
  <si>
    <t>;cctu.flare@ucl.ac.uk;d.lowe@ucl.ac.uk</t>
  </si>
  <si>
    <t>;020 3108 9840;02078302141</t>
  </si>
  <si>
    <t>Institute of Immunity and Transplantation, University College London;</t>
  </si>
  <si>
    <t>_x000D_&lt;br&gt;        Inclusion Criteria:_x000D_&lt;br&gt;_x000D_&lt;br&gt;          1. Any adult with the following:_x000D_&lt;br&gt;_x000D_&lt;br&gt;               -  Symptoms compatible with COVID-19 disease (Fever &gt;37.8oC on at least one occasion_x000D_&lt;br&gt;                  AND either cough and/ or anosmia) within the first 5 days of symptom onset_x000D_&lt;br&gt;_x000D_&lt;br&gt;               -  OR ANY symptoms compatible with COVID-19 disease (may include, but are not_x000D_&lt;br&gt;                  limited to fever, cough, shortness of breath, malaise, myalgia, headache, coryza)_x000D_&lt;br&gt;                  and tested positive for SARS-CoV-2 within the first 7 days of symptom onset_x000D_&lt;br&gt;_x000D_&lt;br&gt;               -  OR no symptoms but tested positive for SARS-CoV-2 within the last 48 hours_x000D_&lt;br&gt;                  (date/time of test must be within 48 hours of enrolment)_x000D_&lt;br&gt;_x000D_&lt;br&gt;          2. Male or female aged 18 years to 70 years old inclusive at screening_x000D_&lt;br&gt;_x000D_&lt;br&gt;          3. Willing and able to take daily saliva samples_x000D_&lt;br&gt;_x000D_&lt;br&gt;          4. Able to provide full informed consent and willing to comply with trial-related_x000D_&lt;br&gt;             procedures_x000D_&lt;br&gt;_x000D_&lt;br&gt;        Exclusion Criteria:_x000D_&lt;br&gt;_x000D_&lt;br&gt;          1. Known hypersensitivity to any of the active ingredients or excipients in favipiravir_x000D_&lt;br&gt;             and matched placebo, and in lopinavir/ritonavir and matched placebo_x000D_&lt;br&gt;_x000D_&lt;br&gt;          2. Chronic liver disease at screening (known cirrhosis of any aetiology, chronic_x000D_&lt;br&gt;             hepatitis (e.g. autoimmune, viral, steatohepatitis), cholangitis or any known_x000D_&lt;br&gt;             elevation of liver aminotransferases with AST or ALT &gt; 3 X ULN)*_x000D_&lt;br&gt;_x000D_&lt;br&gt;          3. Chronic kidney disease (stage 3 or beyond) at screening: eGFR &lt; 60 ml/min/1.73m2*_x000D_&lt;br&gt;_x000D_&lt;br&gt;          4. HIV infection, if untreated, detectable viral load or on protease inhibitor therapy_x000D_&lt;br&gt;_x000D_&lt;br&gt;          5. Any clinical condition which the investigator considers would make the participant_x000D_&lt;br&gt;             unsuitable for the trial_x000D_&lt;br&gt;_x000D_&lt;br&gt;          6. Concomitant medications known to interact with favipiravir and matched placebo, and_x000D_&lt;br&gt;             with lopinavir/ritonavir and matched placebo, and carry risk of toxicity for the_x000D_&lt;br&gt;             participant_x000D_&lt;br&gt;_x000D_&lt;br&gt;          7. Current severe illness requiring hospitalisation_x000D_&lt;br&gt;_x000D_&lt;br&gt;          8. Pregnancy and/ or breastfeeding_x000D_&lt;br&gt;_x000D_&lt;br&gt;          9. Eligible female participants of childbearing potential and male participants with a_x000D_&lt;br&gt;             partner of childbearing potential not willing to use highly effective contraceptive_x000D_&lt;br&gt;             measures during the trial and within the time point specified following last trial_x000D_&lt;br&gt;             treatment dose._x000D_&lt;br&gt;_x000D_&lt;br&gt;         10. Participants enrolled in any other interventional drug or vaccine trial (co-enrolment_x000D_&lt;br&gt;             in observational studies is acceptable)._x000D_&lt;br&gt;_x000D_&lt;br&gt;               -  Considering the importance of early treatment of COVID-19 to impact viral load,_x000D_&lt;br&gt;                  the absence of chronic liver/ kidney disease will be confirmed verbally by the_x000D_&lt;br&gt;                  participant during pre-screening and Screening/Baseline visit. Safety blood_x000D_&lt;br&gt;                  samples will be collected at Screening/Baseline visit (Day 1) and test results_x000D_&lt;br&gt;                  will be examined as soon as they become available within 24 hours._x000D_&lt;br&gt;</t>
  </si>
  <si>
    <t>Upper respiratory tract viral load at Day 5</t>
  </si>
  <si>
    <t>A Phase 2/3, Randomized, Double-blind, Placebo-controlled Study to Evaluate the Efficacy and Safety of Mavrilimumab (KPL-301) Treatment in Adult Subjects Hospitalized With Severe COVID-19 Pneumonia and Hyper-inflammation</t>
  </si>
  <si>
    <t>Drug: mavrilimumab;Other: Placebo</t>
  </si>
  <si>
    <t>https://clinicaltrials.gov/show/NCT04447469</t>
  </si>
  <si>
    <t>Study of Mavrilimumab (KPL-301) in Participants Hospitalized With Severe Corona Virus Disease 2019 (COVID-19) Pneumonia and Hyper-inflammation</t>
  </si>
  <si>
    <t>NCT04447469</t>
  </si>
  <si>
    <t>Kiniksa Pharmaceuticals, Ltd.</t>
  </si>
  <si>
    <t>United States;Brazil;Chile;Peru;South Africa;Brazil;Chile;Peru;South Africa;United States</t>
  </si>
  <si>
    <t>Kiniksa Clinical Research Team</t>
  </si>
  <si>
    <t>clinicaltrials@kiniksa.com</t>
  </si>
  <si>
    <t>(781) 431-9100</t>
  </si>
  <si>
    <t>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t>
  </si>
  <si>
    <t>Cohort 1: Proportion of Participants Alive and Without Respiratory Failure at Day 15;Cohort 2: Mortality Rate at Day 15</t>
  </si>
  <si>
    <t>A single-center, open-label and single arm trial to evaluate the efficacy and safety of anti-SARS-CoV-2 inactivated convalescent plasma in the treatment of novel coronavirus pneumonia (COVID-19) patient</t>
  </si>
  <si>
    <t>Case series:Anti-SARS-CoV-2 virus inactivated plasma;</t>
  </si>
  <si>
    <t>http://www.chictr.org.cn/showproj.aspx?proj=50258</t>
  </si>
  <si>
    <t>Cancelled, due to modify the protocol                                          A single-center, open-label and single arm trial to evaluate the efficacy and safety of anti-SARS-CoV-2 inactivated convalescent plasma in the treatment&amp;</t>
  </si>
  <si>
    <t>ChiCTR2000030312</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</si>
  <si>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</si>
  <si>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</si>
  <si>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The treatment and diagnosis plan of integrated traditional Chinese and Western medicine for novel coronavirus pneumonia (COVID-19)</t>
  </si>
  <si>
    <t>Suspected case treatment group:TCM formula 1 or TCM formula 2;Suspected case control group:null;Confirmed case  treatment group:Western medicine+(TCM formula 3 or TCM formula 4 or TCM formula 5 or TCM formula 6);Confirmed case control group:Western medicine;</t>
  </si>
  <si>
    <t>http://www.chictr.org.cn/showproj.aspx?proj=51139</t>
  </si>
  <si>
    <t>ChiCTR2000030923</t>
  </si>
  <si>
    <t>Suspected case treatment group:150;Suspected case control group:150;Confirmed case  treatment group:50;Confirmed case control group:50;</t>
  </si>
  <si>
    <t>Affiliated Hospital of Shaanxi University of Traditional Chinese Medicine</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</si>
  <si>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</si>
  <si>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</si>
  <si>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</si>
  <si>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</si>
  <si>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</si>
  <si>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</si>
  <si>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Incidence of COVID-19 pneumonia;COVID-19 pneumonia rate of improvement;</t>
  </si>
  <si>
    <t>A Phase 1, Randomized, Observer-Blind, Placebo-Controlled Trial to Evaluate the Safety, Tolerability and Immunogenicity of the bacTRL-Spike Oral Candidate Vaccine for the Prevention of COVID-19 in Healthy Adults</t>
  </si>
  <si>
    <t>Biological: bacTRL-Spike</t>
  </si>
  <si>
    <t>https://clinicaltrials.gov/show/NCT04334980</t>
  </si>
  <si>
    <t>Evaluating the Safety, Tolerability and Immunogenicity of bacTRL-Spike Vaccine for Prevention of COVID-19</t>
  </si>
  <si>
    <t>NCT04334980</t>
  </si>
  <si>
    <t>Symvivo Corporation</t>
  </si>
  <si>
    <t>Australia;Canada;United States</t>
  </si>
  <si>
    <t>Eric L Sievers, MD;Paul Griffin, FRACP FRCPA FACTM FIML AFACHSM;Alexander Graves, PhD, MBA;Paul Griffin, MD</t>
  </si>
  <si>
    <t>;;bd@symvivo.com;p.griffin@nucleusnetworks.com.au</t>
  </si>
  <si>
    <t>;;(604) 428-7474;</t>
  </si>
  <si>
    <t>Chief Medical Officer;Principal Investigator;</t>
  </si>
  <si>
    <t>_x000D_&lt;br&gt;        INCLUSION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18-32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and/or smoking,_x000D_&lt;br&gt;             history of chronic smoking within the prior year (average of at least one cigarette_x000D_&lt;br&gt;             per day or more), or body mass index of greater than 32; stable hypertension_x000D_&lt;br&gt;             controlled with a stable dose of medication is permitted._x000D_&lt;br&gt;_x000D_&lt;br&gt;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 or are immune-suppressed._x000D_&lt;br&gt;_x000D_&lt;br&gt;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 coagulation._x000D_&lt;br&gt;_x000D_&lt;br&gt;         15. Has any chronic liver disease, including fatty liver._x000D_&lt;br&gt;_x000D_&lt;br</t>
  </si>
  <si>
    <t>Frequency of Adverse Events</t>
  </si>
  <si>
    <t>The assessment of therapeutic effect of √ü-interferon and Methylprednisolone in patients with COVID- 19: A quasi-experimental, double-blind, placebo-controlled study</t>
  </si>
  <si>
    <t>Intervention 1: Intervention group: On the first day of hospitalization according to the national treatment protocol, Keltra received 400 mg daily (morning and night), naproxen 250 mg (morning and night) and one dose of 400 mg hydroxychloroquine. In the intervention group, 500 mg of methylprednisolone was administered weekly and 0.44 mg of √ü-interferon daily subcutaneously. Intervention 2: Control group: On the first day of hospitalization according to the national treatment protocol, Keltra received 400 mg daily (morning and night), naproxen 250 mg (morning and night) and a dose of 400 mg hydroxychloroquine. In the control group, 0.44 mg of √ü-interferon was administered subcutaneously daily.</t>
  </si>
  <si>
    <t>http://en.irct.ir/trial/50543</t>
  </si>
  <si>
    <t>Effect of √ü-interferon and methylprednisolone in COVID-19</t>
  </si>
  <si>
    <t>IRCT20200825048514N1</t>
  </si>
  <si>
    <t>Randomization: Not randomized, Blinding: Double blinded, Placebo: Not used, Assignment: Parallel, Purpose: Treatment, Blinding description: Blinding was performed without informing the patients about the type of treatment and with the consent of each patient's family. The selected participant in an intervention group is informed about the implementation and duration of the intervention, but does not know the type of intervention and the main purpose of the study. An independent statistical researcher from the study team assigned eligible patients in a 1: 1 ratio to the interferon beta and methylprednisolone combination group or the interferon beta group. An independent pharmacist from the experimental team (from the pharmacy of Shahid Sadoughi Hospital) placed the labels with the study ID on separate numbered packages for the combined treatment of interferon beta and methylprednisolone and interferon beta based on a list (M &amp; C codes). Not all clinical and laboratory staff, and p</t>
  </si>
  <si>
    <t>Covid- 19. &lt;br&gt;Covid- 19;U07.1</t>
  </si>
  <si>
    <t>Fatemeh sadat Aghaei meybodi</t>
  </si>
  <si>
    <t>Shahid Sadoughi hospital, Ebne- Sina Ave., Yazd, Iran</t>
  </si>
  <si>
    <t>dr.meybodi@gmail.com</t>
  </si>
  <si>
    <t>Inclusion criteria: Age 18- 80 years&lt;br&gt;Covid-19 infection based on high-resolution computed tomography findings&lt;br&gt;Progressive and severe hypoxia based on blood oxygen saturation level less than 88% with a reservoir bag mask and flow of 15 liters&lt;br&gt;Exacerbation of lymphopenia during hospitalization</t>
  </si>
  <si>
    <t>Exclusion criteria: Cardiovascular patients&lt;br&gt;Grade 3 and more liver cirrhosis&lt;br&gt;Autoimmune diseases&lt;br&gt;Severe depression and psychosis&lt;br&gt;Organ transplantation&lt;br&gt;Kidney failure&lt;br&gt;Pregnancy</t>
  </si>
  <si>
    <t>Body temperature. Timepoint: At the beginning of the study (before the intervention) and during the days of hospitalization on a daily basis. Method of measurement: Vital Sign Monitoring Device.;Blood pressure. Timepoint: At the beginning of the study (before the intervention) and during the days of hospitalization on a daily basis. Method of measurement: Blood pressure cuff monitoring vital signs.;Respiration rate. Timepoint: At the beginning of the study (before the intervention) and during the days of hospitalization on a daily basis. Method of measurement: Vital Sign Monitoring Device.;O2 saturation. Timepoint: At the beginning of the study (before the intervention) and during the days of hospitalization on a daily basis. Method of measurement: Pulse oximeter.;White blood cells. Timepoint: At the beginning of the study (before the intervention) and during the days of hospitalization on a daily basis. Method of measurement: Measurements are performed using an automatic blood cell counting device.;Neutrophil. Timepoint: At the beginning of the study (before the intervention) and during the days of hospitalization on a daily basis. Method of measurement: Measurements are performed using an automatic blood cell counting device.;Lymphocytes. Timepoint: At the beginning of the study (before the intervention) and during the days of hospitalization on a daily basis. Method of measurement: Measurements are performed using an automatic blood cell counting device.;Platelet. Timepoint: At the beginning of the study (before the intervention) and during the days of hospitalization on a daily basis. Method of measurement: Measurements are performed using an automatic blood cell counting device.;Erythrocyte Sedimentation Rate. Timepoint: At the beginning of the study (before the intervention) and during the days of hospitalization on a daily basis. Method of measurement: Measurement is done by centrifugation.;C-Reactive Protein. Timepoint: At the beginning of the study (before the intervention) and during the days of hospitalization on a daily basis. Method of measurement: Measurements are performed by ELISA method.</t>
  </si>
  <si>
    <t>The effects of Ginger on clinical manifestations and paraclinical features of patients with COVID-19: A randomized double-blind placebo-control clinical trial</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</si>
  <si>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</si>
  <si>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http://en.irct.ir/trial/48114</t>
  </si>
  <si>
    <t>The effects of Ginger in treatment COVID-19</t>
  </si>
  <si>
    <t>IRCT20200506047323N1</t>
  </si>
  <si>
    <t>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t>
  </si>
  <si>
    <t>Open, Non-comparative Pilot Study to Provide Access to Treatment With Investigational Convalescent Plasma and Measure Antibody Levels in Patients Hospitalized With COVID-19</t>
  </si>
  <si>
    <t>https://clinicaltrials.gov/show/NCT04434131</t>
  </si>
  <si>
    <t>Treatment With Investigational Convalescent Plasma and Measure Antibody Levels in Patients Hospitalized With COVID-19</t>
  </si>
  <si>
    <t>NCT04434131</t>
  </si>
  <si>
    <t>Michelle Harkins, MD</t>
  </si>
  <si>
    <t>MHarkins@salud.unm.edu</t>
  </si>
  <si>
    <t>505-272-4751</t>
  </si>
  <si>
    <t>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t>
  </si>
  <si>
    <t>Correlation between the NAb dose titer in the convalescent plasma and change or lack of change when comparing pre-treatment and day one NAb titers to inpatients with documented COIVD-19 infection</t>
  </si>
  <si>
    <t>Pilot study to evaluate the potential of ivermectin to reduce COVID-19 transmission</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</si>
  <si>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</si>
  <si>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https://www.clinicaltrialsregister.eu/ctr-search/search?query=eudract_number:2020-001474-29</t>
  </si>
  <si>
    <t>EUCTR2020-001474-29-ES</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</si>
  <si>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</si>
  <si>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</si>
  <si>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</si>
  <si>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
  </si>
  <si>
    <t>COVIDSTORM - study protocol
COVID-19: Slavage TOcilizumab as a Rescue Measure - COVIDSTORM</t>
  </si>
  <si>
    <t>&lt;br&gt;Trade Name: RoActemra&lt;br&gt;Product Name: RoActemra&lt;br&gt;Pharmaceutical Form: Infusion&lt;br&gt;&lt;br&gt;</t>
  </si>
  <si>
    <t>https://www.clinicaltrialsregister.eu/ctr-search/search?query=eudract_number:2020-002039-31</t>
  </si>
  <si>
    <t>Use of Tocilizumab in the inflammatory phase of COVID-19 / new coronavirus disease</t>
  </si>
  <si>
    <t>EUCTR2020-002039-31-FI</t>
  </si>
  <si>
    <t xml:space="preserve">Controlled: no
Randomised: yes
Open: yes
Single blind: no
Double blind: no
Parallel group: no
Cross over: no
Other: no
If controlled, specify comparator, Other Medicinial Product: no
Placebo: no
Other: no
</t>
  </si>
  <si>
    <t>Turku University Hospitla</t>
  </si>
  <si>
    <t>COVID-19 / new coronavirus disease &lt;br&gt;MedDRA version: 23.0
Level: LLT
Classification code 10084382
Term: Coronavirus disease 2019
System Organ Class: 100000004862
;Therapeutic area: Diseases [C] - Virus Diseases [C02]</t>
  </si>
  <si>
    <t>Inclusion criteria: &lt;br&gt;age &gt; 18 years / hospitalized with COVID-19 / SpO2 &lt;/= 93%&lt;br&gt;Are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</si>
  <si>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&lt;br&gt;allergy to monoclonals / active tbc or obvious bact infection / long-term anti-rejection or immunomodul drugs / pregnant or lactating woman / participating in other drug clinical trials&lt;br&gt;</t>
  </si>
  <si>
    <t>Main Objective: avoid / shorten ICU admission;Secondary Objective: shorten ICU stay / clinical improvement / time to hospital discharge;Primary end point(s): clinical status at day 28;Timepoint(s) of evaluation of this end point: day 28</t>
  </si>
  <si>
    <t>A Randomized, Open-label, multicenter study to evaluate the efficacy and safety of Favipiravir combined with STANDARD  supportive care in adult Indian patients with mild to moderate COVID-19</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</si>
  <si>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</si>
  <si>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http://www.ctri.nic.in/Clinicaltrials/pmaindet2.php?trialid=43504</t>
  </si>
  <si>
    <t>A Clinical Study on Favipiravir Compared to Standard Supportive Care in Patients With Mild to Moderate COVID-19.</t>
  </si>
  <si>
    <t>CTRI/2020/05/025114</t>
  </si>
  <si>
    <t>Randomized, Parallel Group Trial
  Method of generating randomization sequence:Stratified randomization  Method of allocation concealment:Centralized  Blinding and masking:Open Label</t>
  </si>
  <si>
    <t xml:space="preserve">Glenmark Research Centre,
Plot No. A-607, T.T.C. Industrial Area,
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</si>
  <si>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</si>
  <si>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</si>
  <si>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Time until cessation of oral shedding of SARS-CoV-2 virus [ Time Frame: Up to 28 days ] (Time in days from randomization to a negative SARS-CoV2 RT-PCR result of both oropharyngeal swab and nasopharyngeal swab).Timepoint: Up to 28 days</t>
  </si>
  <si>
    <t>A Double-blind, Randomized Study Versus Placebo of Avdoralimab (IPH5401), an Anti-C5aR Antibody, in Patients With COVID-19 Severe Pneumonia</t>
  </si>
  <si>
    <t>Biological: avdoralimab;Other: Placebo</t>
  </si>
  <si>
    <t>https://clinicaltrials.gov/show/NCT04371367</t>
  </si>
  <si>
    <t>Avdoralimab an Anti-C5aR Antibody, in Patients With COVID-19 Severe Pneumonia ( FORCE )</t>
  </si>
  <si>
    <t>NCT04371367</t>
  </si>
  <si>
    <t>FORCE</t>
  </si>
  <si>
    <t>Emilie Garrido-Pradalie;Nicolas, SCHLEINITZ, MD;Julien CARVELLI, MD</t>
  </si>
  <si>
    <t>;nicolas.schleinitz@ap-hm.fr;julien.carvelli@ap-hm.fr</t>
  </si>
  <si>
    <t>;04-91-38-87-62;04 13 42 96 37</t>
  </si>
  <si>
    <t>_x000D_&lt;br&gt;        Inclusion Criteria:_x000D_&lt;br&gt;_x000D_&lt;br&gt;          -  COVID-19 severe pneumonia patients need for oxygen therapy = 5 l/min or high-flow_x000D_&lt;br&gt;             oxygen therapy_x000D_&lt;br&gt;_x000D_&lt;br&gt;          -  COVID-19 related Acute Respiratory Distress Syndrome (ARDS) requiring mechanical_x000D_&lt;br&gt;             ventilation_x000D_&lt;br&gt;_x000D_&lt;br&gt;        Exclusion Criteria:_x000D_&lt;br&gt;_x000D_&lt;br&gt;          -  Pregnant woman_x000D_&lt;br&gt;_x000D_&lt;br&gt;          -  Uncontrolled sepsis of bacterial or fungal origin_x000D_&lt;br&gt;</t>
  </si>
  <si>
    <t>Clinical improvement using WHO ordinal scale;Number of ventilator-free days at Day 28 (VFD28)</t>
  </si>
  <si>
    <t>Effect of edaravone on clinical improvement and outcome of patients with respiratory distress syndrome caused by COVID-19</t>
  </si>
  <si>
    <t>Intervention 1: Intervention group: 15 patients with COVID-19 in addition to a standard regimen will receive 30 mg intravenous infusion edaravone (C10H10N2O, Zist Daroo Co., Iran) every 12 hours for 1 day from the beginning of hospitalization. Intervention 2: Control group: 15 patients will receive only standard regimen of COVID-2019.</t>
  </si>
  <si>
    <t>http://en.irct.ir/trial/48500</t>
  </si>
  <si>
    <t>Edaravone in COVID-19</t>
  </si>
  <si>
    <t>IRCT20200317046797N6</t>
  </si>
  <si>
    <t>Randomization: Randomized, Blinding: Not blinded, Placebo: Not used, Assignment: Parallel, Purpose: Health service research, Randomization description: Simple randomization will be generated with a computer from 1 to 30. The computer will divide the digits between the two groups (edaravone and control). According to the sequences of admission, they will go to the control or the intervention group regarding the computerized random list.</t>
  </si>
  <si>
    <t>Patients with COVID-2019. &lt;br&gt;Coronavirus infection, unspecified;B34.2</t>
  </si>
  <si>
    <t>Mojtaba Varshochi</t>
  </si>
  <si>
    <t>varshochim@tbzmed.ac.ir</t>
  </si>
  <si>
    <t>Inclusion criteria: Patients with COVID-19-induced pneumonia confirmed with Polymerase chain reaction (PCR)&lt;br&gt;Both genders&lt;br&gt;18 to 80 years old&lt;br&gt;Patients or authorized family members volunteered to participate in this study and signed informed consent.</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</si>
  <si>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</si>
  <si>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Randomized, controlled, open label, phase 2 clinical trial of Interferon-√ü-1a (IFN√ü-1a) in COVID-19 patients. - Clinical study for the treatment with Interferon-√ü-1a (IFN√ü-1a) of COVID-19 patients</t>
  </si>
  <si>
    <t>&lt;br&gt;Trade Name: REBIF -  44 MCG(12 MILIONI UI) -SOLUZ INIETTABILE- USO SOTTOCUTANEO-PENNA PRERIEMPITA 0.5 ML (24 MILIONI UI/ML) 1 PENNA  PRERIEMPITA&lt;br&gt;Product Name: Interferone-√ü-1a&lt;br&gt;Product Code: [IFN√ü-1a]&lt;br&gt;Pharmaceutical Form: Solution for injection&lt;br&gt;INN or Proposed INN: INTERFERONE BETA 1A&lt;br&gt;Current Sponsor code: IFN√ü-1a&lt;br&gt;Concentration unit: ¬µg microgram(s)&lt;br&gt;Concentration type: equal&lt;br&gt;Concentration number: 44-&lt;br&gt;&lt;br&gt;</t>
  </si>
  <si>
    <t>https://www.clinicaltrialsregister.eu/ctr-search/search?query=eudract_number:2020-002458-25</t>
  </si>
  <si>
    <t>Clinical study for the treatment with Interferon-√ü-1a (IFN√ü-1a) of COVID-19 patients: randomized, controlled, open label</t>
  </si>
  <si>
    <t>EUCTR2020-002458-25-IT</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</si>
  <si>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</si>
  <si>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SARS-Cov-2 infection (COVID-19) &lt;br&gt;MedDRA version: 23.0
Level: PT
Classification code 10051905
Term: Coronavirus infection
System Organ Class: 10021881 - Infections and infestations
;Therapeutic area: Diseases [C] - Virus Diseases [C02]</t>
  </si>
  <si>
    <t>Unit√† di Medicina Generale, Diabete</t>
  </si>
  <si>
    <t>bosi.emanuele@hsr.it</t>
  </si>
  <si>
    <t>Inclusion criteria: &lt;br&gt;a.	Informed consent signed&lt;br&gt;b.	Patients hospitalized with confirmed swab RT-PCR detection of SARS-CoV-2&lt;br&gt;c.	X-ray and/or TC diagnosed pneumonia&lt;br&gt;d.	Age &gt;=18 years&lt;br&gt;e.	Clinical status defined as 3, 4 or 5 on the 7-point ordinal scale&lt;br&gt;Are the trial subjects under 18? no&lt;br&gt;Number of subjects for this age range: &lt;br&gt;F.1.2 Adults (18-64 years) yes&lt;br&gt;F.1.2.1 Number of subjects for this age range 63&lt;br&gt;F.1.3 Elderly (&gt;=65 years) yes&lt;br&gt;F.1.3.1 Number of subjects for this age range 63&lt;br&gt;</t>
  </si>
  <si>
    <t>Exclusion criteria: &lt;br&gt;a.	Known allergy or hypersensitivity to IFN√ü-1a or IFN√ü-1b&lt;br&gt;b.	Presence of severe concomitant illnesses/medical conditions that in the physician opinion do not allow participation to the stud&lt;br&gt;c.	Pregnant or lactating females&lt;br&gt;d.	History of major depression disorder or suicidal attempt or suicidal ideation&lt;br&gt;e.	Spontaneous blood ALT/AST levels &gt; 5 times the upper limit of normal&lt;br&gt;f.	Clinical status defined as 1, 2, or 6 on the 7-point ordinal scale&lt;br&gt;</t>
  </si>
  <si>
    <t>Main Objective: To determine the efficacy of IFN√ü-1a as time to negative conversion of SARS-Cov-2 nasopharyngeal swab in hospitalized COVID-19 patients;Secondary Objective: I.	To determine the efficacy of IFN√ü-1a to improve the clinical status and respiratory functions in hospitalized COVID-19 patients.&lt;br&gt;II.	To determine the efficacy of IFN√ü-1a to reduce mortality in COVID-19 patients&lt;br&gt;III.	To determine the efficacy of IFN√ü-1a to improve the chest CT scan picture in hospitalized COVID-19 patients.&lt;br&gt;IV.	To determine the efficacy of IFN√ü-1a to reduce the time of hospitalization in hospitalized COVID-19 patients.&lt;br&gt;V.	To determine the efficacy of IFN√ü-1a to reduce the viral load of SARS-CoV-2 measured on plasma&lt;br&gt;VI.	To determine the safety of the use of IFN√ü-1a in hospitalized COVID-19 patients.;Primary end point(s): Time to negative conversion of SARS-CoV-2 nasopharyngeal swab. Viral load will be measured by RT-PCR.;Timepoint(s) of evaluation of this end point: Baseline, days 3, 5, 7, 9, 11, 13, 15, 21, 29</t>
  </si>
  <si>
    <t>A Prospective, Multicenter, Randomized, Open-Label, Proof-of-Concept (PoC) Study to Evaluate the Efficacy and Safety of Siddha Treatment in Patients with Novel Coronavirus Infectious Disease (COVID-19) - START (Siddha Treatment Accelerating Recovery from SARS-CoV-2 Test)</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</si>
  <si>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</si>
  <si>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http://www.ctri.nic.in/Clinicaltrials/pmaindet2.php?trialid=43345</t>
  </si>
  <si>
    <t>Study of the effect of Siddha Treatment in addition to standard therapy in COVID-19 patients</t>
  </si>
  <si>
    <t>CTRI/2020/06/025625</t>
  </si>
  <si>
    <t>Eminentlabs Business Solutions Pvt Ltd</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</si>
  <si>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</si>
  <si>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</si>
  <si>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</si>
  <si>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</si>
  <si>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</si>
  <si>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</si>
  <si>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</si>
  <si>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Clinical trials of mesenchymal stem cells for the treatment of pneumonitis caused by novel coronavirus (COVID-19)</t>
  </si>
  <si>
    <t>experimental group:mesenchymal stem cells;control group:saline;</t>
  </si>
  <si>
    <t>http://www.chictr.org.cn/showproj.aspx?proj=49674</t>
  </si>
  <si>
    <t>Clinical trials of mesenchymal stem cells for the treatment of pneumonitis caused by novel coronavirus pneumonia (COVID-19)</t>
  </si>
  <si>
    <t>ChiCTR2000029990</t>
  </si>
  <si>
    <t>Institute of Basic Medical Sciences, Chinese Academy of Medical Sciences</t>
  </si>
  <si>
    <t>pneumonitis caused by novel coronavirus</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</si>
  <si>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</si>
  <si>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</si>
  <si>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</si>
  <si>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</si>
  <si>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</si>
  <si>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</si>
  <si>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</si>
  <si>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Improved respiratory system function (blood oxygen saturation) recovery time;</t>
  </si>
  <si>
    <t>Primary care implementation of Germ Defence: a digital behaviour change intervention to improve infection control during the COVID-19 pandemic</t>
  </si>
  <si>
    <t>&lt;br&gt;                Germ Defence is a digital behavioural change intervention to improve infection control.&lt;br&gt;&lt;br&gt;                The Germ Defence content was developed using theoretical modelling and qualitative research  (Yardley et al. 2011), in line with the person-based approach (Yardley et al., 2015), drawing principally on the theory of planned behaviour (Ajzen, 1985), Leventhal‚Äôs common-sense model of illness (Leventhal, 2016) and protection motivation theory (Rippetoe, 1987). Intervention content, design and structure were optimised iteratively using in-depth qualitative ‚Äòthink-aloud‚Äô interviews with members of the general public in order to ensure the intervention was accessible, credible and motivating for as many people as possible (Yardley et al. 2015).  Based on process evaluations of the original randomised controlled trial (Little et al., 2015) and previous public dissemination activities (Ainsworth et al., 2017), Germ Defence has been updated and streamlined for use since the coronavirus pandemic, including translation into 20 languages (including Traditional and Simple Chinese), and broadening the infection control behaviours that were recommended. The intervention is a single session, designed to be easily accessible with no sign-up or password required, and the consent process placed within the website privacy policy. Data collection is unobtrusive and kept to a minimum to reduce dropout.&lt;br&gt;&lt;br&gt;                Germ Defence seeks to increase users‚Äô perceived risk by emphasising the personal and social health consequences of contracting RTIs including COVID-19. These are followed by messages to increase skills and confidence to reduce exposure to the virus. The Germ Defence content is tailored such that a user selects one of four streams that is relevant to the use</t>
  </si>
  <si>
    <t>http://isrctn.com/ISRCTN14602359</t>
  </si>
  <si>
    <t>COVID-19 Germ Defence: a website to improve infection control during the COVID-19 pandemic</t>
  </si>
  <si>
    <t>ISRCTN14602359</t>
  </si>
  <si>
    <t>Single-centre two-arm cluster randomised controlled trial (Prevention)</t>
  </si>
  <si>
    <t>University of Bristol</t>
  </si>
  <si>
    <t>Respiratory tract infections including COVID-19 (SARS-CoV-2 infection) &lt;br&gt;Infections and Infestations</t>
  </si>
  <si>
    <t>Melanie</t>
  </si>
  <si>
    <t>Chalder</t>
  </si>
  <si>
    <t xml:space="preserve">
                    University of Bristol
                    Canynge Hall
                    39 Whatley Road
</t>
  </si>
  <si>
    <t>germdefence-study@bristol.ac.uk</t>
  </si>
  <si>
    <t>Inclusion criteria: &lt;br&gt;                Current inclusion criteria as of 09/10/2020:&lt;br&gt;&lt;br&gt;                No individual patients will be recruited to this trial. However, all GP practices in England will be asked to support the study by promoting the use of the Germ Defence website to their adult patients either on 14/10/2020 (intervention arm) or after 31/01/2021 (usual care arm)&lt;br&gt;&lt;br&gt;                _____&lt;br&gt;&lt;br&gt;                Previous inclusion criteria:&lt;br&gt;&lt;br&gt;                No individual patients will be recruited to this trial. However, all GP practices in England will be asked to support the study by promoting the use of the Germ Defence website to their adult patients either on 01/10/2020 (intervention arm) or after 31/01/2021 (usual care arm)&lt;br&gt;</t>
  </si>
  <si>
    <t>Exclusion criteria: &lt;br&gt;                1. GP practices outside England&lt;br&gt;                2. Patients under the age of 18 years&lt;br&gt;</t>
  </si>
  <si>
    <t>Respiratory tract infection diagnoses measured using routine GPES [general practice extraction service] for pandemic planning and research (COVID-19) data at baseline and 4 months</t>
  </si>
  <si>
    <t>A Randomized Open Label Phase 2b/3 Study of the Safety and Efficacy of NP-120 (Ifenprodil) for the Treatment of Hospitalized Patient With Confirmed COVID-19 Disease</t>
  </si>
  <si>
    <t>Drug: NP-120 (Ifenprodil)</t>
  </si>
  <si>
    <t>https://clinicaltrials.gov/show/NCT04382924</t>
  </si>
  <si>
    <t>Safety and Efficacy of NP-120 (Ifenprodil) for the Treatment of Hospitalized Patient With Confirmed COVID-19 Disease</t>
  </si>
  <si>
    <t>NCT04382924</t>
  </si>
  <si>
    <t>Algernon Pharmaceuticals</t>
  </si>
  <si>
    <t>United States;Australia;Philippines;Romania;Australia;Philippines;Romania;United States</t>
  </si>
  <si>
    <t>Nancy Stewart, Ph.D.</t>
  </si>
  <si>
    <t>nstewart@gvicds.com</t>
  </si>
  <si>
    <t>204-928-7905</t>
  </si>
  <si>
    <t>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 Child-Pugh Score 10 to 15_x000D_&lt;br&gt;_x000D_&lt;br&gt;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or plan to participate in another interventional_x000D_&lt;br&gt;             clinical trial during the study period. Participation in observational registry_x000D_&lt;br&gt;             studies is permitted._x000D_&lt;br&gt;</t>
  </si>
  <si>
    <t>Patient clinical status (on the WHO 7-point ordinal scale) at day 15 in IP versus SOC control group patients:</t>
  </si>
  <si>
    <t>Application of rehabilitation and Lung eight-segment exercise in front-line nurses in the prevention of novel coronavirus pneumonia (COVID-19) epidemic</t>
  </si>
  <si>
    <t>Case series:rehabilitation and Lung eight-segment exercise;Control group:Keep the initial life style;</t>
  </si>
  <si>
    <t>http://www.chictr.org.cn/showproj.aspx?proj=50268</t>
  </si>
  <si>
    <t>ChiCTR2000030432</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</si>
  <si>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</si>
  <si>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</si>
  <si>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</si>
  <si>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</si>
  <si>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</si>
  <si>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</si>
  <si>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PCL;PSQI;FSI;</t>
  </si>
  <si>
    <t>Investigation the effects medical Ozone Autohemotherapy on clinical and para clinical features of patients with Covid19</t>
  </si>
  <si>
    <t>Intervention 1: Intervention group: Major Autohemotherapy with common treatments. 100 ml of the patient heparinized blood is mixed with 100 ml of ozone at a concentration of 30micro /mL O2-O3 and injected again. These injections are given 3 times a week for a total of 10 times. Intervention 2: Control group: Common treatments.</t>
  </si>
  <si>
    <t>http://en.irct.ir/trial/47363</t>
  </si>
  <si>
    <t>Ozone Autohemotherapy in Covid19</t>
  </si>
  <si>
    <t>IRCT20190618043923N4</t>
  </si>
  <si>
    <t>Randomization: Randomized, Blinding: Single blinded, Placebo: Not used, Assignment: Parallel, Purpose: Treatment, Randomization description: A block randomization method will be used to allocate participants to the groups with a 1:1 allocation using random allocation software (RAS). Similar sealed envelopes will be used to conceal the allocation in a sequentially numbered opaque package, Blinding description: Participants, data collection officials, those who evaluate the outcome and the person responsible for data analysis will be blinded to random allocation of participants to study groups.</t>
  </si>
  <si>
    <t>Dawood Aghamohammadi</t>
  </si>
  <si>
    <t>Emam Reza hospital, Golgasht Str., Azadi Ave.</t>
  </si>
  <si>
    <t>daghamohamadi@yahoo.com</t>
  </si>
  <si>
    <t>+98 41 3336 1928</t>
  </si>
  <si>
    <t>Inclusion criteria: Documented Covid19 patients&lt;br&gt;With age 20-60 years&lt;br&gt;Admission to Intensive Care Unit</t>
  </si>
  <si>
    <t>Exclusion criteria: History of blood disorders&lt;br&gt;History of liver failure&lt;br&gt;History of renal failure&lt;br&gt;History of chronic obstructive pulmonary disease</t>
  </si>
  <si>
    <t>Complete Blood cell count and diffrential count. Timepoint: Complete Blood cell count and diffrential count at the beginning of the study (before the intervention) and 7, 14 and 21 days after the start of ozone autohemotherapy. Method of measurement: Biochemical analysis.;Liver function tests. Timepoint: Liver function tests at the beginning of the study (before the intervention) and 7, 14 and 21 days after the start of ozone autohemotherapy. Method of measurement: Biochemical analysis.;Renal function tests. Timepoint: Renal function tests at the beginning of the study (before the intervention) and 7, 14 and 21 days after the start of ozone autohemotherapy. Method of measurement: Biochemical analysis.</t>
  </si>
  <si>
    <t>COVID-19 Convalescent Plasma Treatment in SARS-CoV-2 Infected Patients: Multicenter Interventional Study</t>
  </si>
  <si>
    <t>Drug: COVID-19 Convalscent Plasma</t>
  </si>
  <si>
    <t>https://clinicaltrials.gov/show/NCT04474340</t>
  </si>
  <si>
    <t>COVID-19 Convalescent Plasma Treatment in SARS-CoV-2 Infected Patients</t>
  </si>
  <si>
    <t>NCT04474340</t>
  </si>
  <si>
    <t>Ministry of Health, Kuwait</t>
  </si>
  <si>
    <t>Moderate COVID-19 Pneumonia, Severe COVID-19 Pneumonia;Pneumonia, Viral</t>
  </si>
  <si>
    <t>Sondus AlSharidah, MD;Sundos Alsharida;Sondus AlSharidah, MD</t>
  </si>
  <si>
    <t>;salsharidah@moh.gov.kw;salsharidah@moh.gov.kw</t>
  </si>
  <si>
    <t>;0096566691663;0096566691663</t>
  </si>
  <si>
    <t>MOH;</t>
  </si>
  <si>
    <t>_x000D_&lt;br&gt;        Inclusion Criteria:_x000D_&lt;br&gt;_x000D_&lt;br&gt;          1. Patients aged =18 years old ( those who are younger are involved after case based_x000D_&lt;br&gt;             discussion)_x000D_&lt;br&gt;_x000D_&lt;br&gt;          2. Confirmed laboratory diagnosis with SARS-CoV-2 ,and admission diagnosis of SARS-CoV-2._x000D_&lt;br&gt;_x000D_&lt;br&gt;          3. Patients with moderate or severe COVID-19 (moderate COVID-19 disease defined as the_x000D_&lt;br&gt;             presence of any signs of pneumonia (fever, cough, dyspnoea fast breathing) including_x000D_&lt;br&gt;             SpO2 &gt;90 on room air , but no signs of severe pneumonia (severe pneumonia have the_x000D_&lt;br&gt;             above plus one of the following: respiratory rates &gt;30 breaths/minutes or SpO2&lt;90% on_x000D_&lt;br&gt;             room air), or admission to intensive care unit (ICU) for respiratory support (i.e.high_x000D_&lt;br&gt;             flow nasal cannula, non-invasive mechanical ventilation and intubation)._x000D_&lt;br&gt;_x000D_&lt;br&gt;        Exclusion Criteria:_x000D_&lt;br&gt;_x000D_&lt;br&gt;          1. -Contraindication to transfusion (volume overload, history of anaphylaxis to blood_x000D_&lt;br&gt;             products)._x000D_&lt;br&gt;_x000D_&lt;br&gt;          2. - Patients presenting with acute severe multiorgan failure, hemodynamic instability._x000D_&lt;br&gt;_x000D_&lt;br&gt;        3- Severe disseminated coagulopathy (DIC), septic shock and those with expected survival of_x000D_&lt;br&gt;        less than 48 hours._x000D_&lt;br&gt;</t>
  </si>
  <si>
    <t>Effect evaluation of herbal supplementation from the combination of sugarcane, black myrobalan and mastic along with the treatment protocol of the Ministry of Health on the course of COVID-19 disease</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</si>
  <si>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</si>
  <si>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http://en.irct.ir/trial/47193</t>
  </si>
  <si>
    <t>Effect evaluation of herbal supplementation from the combination of sugarcane, black myrobalan and mastic along with the treatment protocol of the Ministry of Health on the course of coronavirus disease</t>
  </si>
  <si>
    <t>IRCT20200415047082N1</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</si>
  <si>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</si>
  <si>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New Corona virus disease 2019. &lt;br&gt;new Corona virus disease 2019;U07.1</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</si>
  <si>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</si>
  <si>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</si>
  <si>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</si>
  <si>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</si>
  <si>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</si>
  <si>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</si>
  <si>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</si>
  <si>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The effect of combination of selenium, vitamin C and methylprednisolone in acute respiratory distress syndrome mortality and morbidity from COVID-19</t>
  </si>
  <si>
    <t>Intervention 1: Control group:This group undergoing only routine treatments of the intensive care unit will be provided according to the national protocol that include tablet hydroxychloroquine and tablet lupinavir/ritonavir for 14 days and supportive care in ICU. Intervention 2: Intervention group: This group underwent routine treatments in the intensive care unit according to the national protocol for Covid 19 patients plus cocktail therapy of 1 mg daily intravenous selenium, 60 mg / kg / d vitamin C and 1 mg / kg / d one hour infusion of methylprednisolone for 7 days.</t>
  </si>
  <si>
    <t>http://en.irct.ir/trial/49508</t>
  </si>
  <si>
    <t>The effect of selenium, vitamin C and methylprednisolone combination on mortality and morbidity of Covid-19 patients.</t>
  </si>
  <si>
    <t>IRCT20190312043030N2</t>
  </si>
  <si>
    <t>Randomization: Randomized, Blinding: Double blinded, Placebo: Not used, Assignment: Parallel, Purpose: Treatment, Randomization description: We will construct 6 blocks in AABB, BBAA, ABAB, BABA, ABBA and BAAB using four blocks. We will assign 1 to 6 for each block. Then, using the random number table, based on the sample size, 10 units of 4 blocks will be selected so that we consider having 20 people in control group (A) and 20 people in intervention group (B). Therefore, we will do block randomization, Blinding description: In this study, clinical caregivers, outcome assessor and data analyzer will not know about grouping. Outcome assessor and data analyst are blind in this study thus the findings are related to groups A and B in the study.</t>
  </si>
  <si>
    <t>Dr.Seied Hadi Saghaleini</t>
  </si>
  <si>
    <t>Sina Hospital , Azadi street ,Tabriz</t>
  </si>
  <si>
    <t>hsaghaleini@gmail.com</t>
  </si>
  <si>
    <t>+98 41 3541 2101</t>
  </si>
  <si>
    <t>Inclusion criteria: Positive PCR test for Covid 19&lt;br&gt;Diffuse asymmetric pulmonary involvement on CT scan complies with Covid-19&lt;br&gt;Absence of evidence of liquid overload.&lt;br&gt;PaO2/FiO2 ratio =300 and &gt;200 is mild ARDS; PaO2/FiO2  ratio100-200 is moderate ARDS; PaO2/FiO2 ratio &lt;100 is severe ARDS&lt;br&gt;new/worsening respiratory symptoms within 1 week</t>
  </si>
  <si>
    <t>Exclusion criteria: Corticosteroid history over the past 3 months&lt;br&gt;Sensitivity to vitamin C.&lt;br&gt;Increased sensitivity to selenium.&lt;br&gt;Primary creatinine above 1.5.&lt;br&gt;Ethylene glycol poisoning.</t>
  </si>
  <si>
    <t>Days of hospitalization in ICU. Timepoint: From the time of the patient's arrival until the diagnosis of ICU. Method of measurement: According to the number of days the patient was hospitalized in the ICU.;Mortality. Timepoint: From the beginning of the interventions to 5 days after the end of the interventions. Method of measurement: Mortality census based on patients recorded information.;Duration of mechanical ventilation. Timepoint: From the time the patient enters the ICU until discharge from this ward. Method of measurement: Number of days the patient is under mechanical ventilation  based on patients recorded information.;Days of hospitalization. Timepoint: From initial admission to hospital discharge. Method of measurement: Number of days of patient attendance from initial admission to hospital   discharge based on patients recorded information.</t>
  </si>
  <si>
    <t>Evaluation of Efficacy and Safety of Ayurveda Intervention (Ayush-64) add-on therapy for patients with COVID-19 infection (Stage I)-A Randomized controlled clinical trial</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</si>
  <si>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</si>
  <si>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http://www.ctri.nic.in/Clinicaltrials/pmaindet2.php?trialid=43590</t>
  </si>
  <si>
    <t>Effect of Ayurveda intervention AYUSH-64 add-on therapy for patients with COVID-19 infection (Stage I)</t>
  </si>
  <si>
    <t>CTRI/2020/05/025156</t>
  </si>
  <si>
    <t>Dr R Govind Reddy</t>
  </si>
  <si>
    <t>Regional Ayurveda Research Institute for Mother and Child Health (RARIMCH)
Near Gharkul Parisar Nandanvan Nagpur Maharashtra 440009</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</si>
  <si>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</si>
  <si>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</si>
  <si>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</si>
  <si>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</si>
  <si>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1.Clinical cure rate: Time to negative conversion of severe acute respiratory syndrome corona-virus 2.Timepoint: At baseline, 4 weeks</t>
  </si>
  <si>
    <t>BARICIVID-19 STUDY: MultiCentre, Randomised, Phase IIa Clinical Trial Evaluating Efficacy and Tolerability of Baricitinib as add-on Treatment of In-patients With COVID-19 Compared to Standard Therapy</t>
  </si>
  <si>
    <t>Drug: Baricitinib Oral Tablet</t>
  </si>
  <si>
    <t>https://clinicaltrials.gov/show/NCT04393051</t>
  </si>
  <si>
    <t>Baricitinib Compared to Standard Therapy in Patients With COVID-19</t>
  </si>
  <si>
    <t>NCT04393051</t>
  </si>
  <si>
    <t>Covid-19;SARS-CoV 2;SARS Pneumonia</t>
  </si>
  <si>
    <t>BARICIVID-19</t>
  </si>
  <si>
    <t>Francesco Menichetti, MD;Marco Falcone, MD;Marco Falcone</t>
  </si>
  <si>
    <t>;marco.falcone@unipi.it;marco.falcone@unipi.it</t>
  </si>
  <si>
    <t>;050996735;</t>
  </si>
  <si>
    <t>Azienda Ospedaliero, Universitaria Pisana;</t>
  </si>
  <si>
    <t>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t>
  </si>
  <si>
    <t>Phase I Study to Evaluate the Safety, Tolerability, and Pharmacodynamics (PD) of DWRX2003 (Niclosamide IM Depot) Injection Following Intramuscular Administration in COVID-19 Patients</t>
  </si>
  <si>
    <t>Drug: DWRX2003;Drug: Placebo</t>
  </si>
  <si>
    <t>https://clinicaltrials.gov/show/NCT04541485</t>
  </si>
  <si>
    <t>To Evaluate Safety, Tolerability and Pharmacodynamics of DWRX2003 Against COVID-19 (in Philippines)</t>
  </si>
  <si>
    <t>NCT04541485</t>
  </si>
  <si>
    <t>_x000D_&lt;br&gt;        Inclusion Criteria:_x000D_&lt;br&gt;_x000D_&lt;br&gt;          1. Between 18 and 65 years of age, inclusive at time of signing the ICF._x000D_&lt;br&gt;_x000D_&lt;br&gt;          2. Subjects with low to moderate risk defined as NEWS COVID-19 infection as confirmed by_x000D_&lt;br&gt;             Reverse Transcriptase Polymerase Chain Reaction (RT-PCR) assay 72 hours prior to_x000D_&lt;br&gt;             clinical trial enrollment._x000D_&lt;br&gt;_x000D_&lt;br&gt;        Exclusion Criteria:_x000D_&lt;br&gt;_x000D_&lt;br&gt;          1. History of significant hypersensitivity, intolerance, or allergy to any drug compound,_x000D_&lt;br&gt;             food, or other substance, unless approved by the Investigator (or designee). Please_x000D_&lt;br&gt;             note patients with allergies which can be managed without treatment can be included_x000D_&lt;br&gt;             based on the decision of the Investigator (or designee)._x000D_&lt;br&gt;_x000D_&lt;br&gt;          2. Significant history, clinical manifestation of any medical disorder or any comorbid_x000D_&lt;br&gt;             conditions which in the opinion of the investigator may interfere with the study_x000D_&lt;br&gt;</t>
  </si>
  <si>
    <t>A Randomized, Open-Label Trial of Therapeutic Anticoagulation in COVID-19 Patients With an Elevated D-Dimer</t>
  </si>
  <si>
    <t>https://clinicaltrials.gov/show/NCT04377997</t>
  </si>
  <si>
    <t>Safety and Efficacy of Therapeutic Anticoagulation on Clinical Outcomes in Hospitalized Patients With COVID-19</t>
  </si>
  <si>
    <t>NCT04377997</t>
  </si>
  <si>
    <t>Cardiovascular Diseases;COVID-19</t>
  </si>
  <si>
    <t>Mazen Albaghdadi, MD;Mazen Albaghdadi, MD</t>
  </si>
  <si>
    <t>;MALBAGHDADI@mgh.harvard.edu</t>
  </si>
  <si>
    <t>;617-726-7400</t>
  </si>
  <si>
    <t>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</si>
  <si>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</si>
  <si>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Multicentric Study to Assess the Effect of Consumption of Lactobacillus Coryniformis K8 on Healthcare Personnel Exposed to COVID-19</t>
  </si>
  <si>
    <t>Dietary Supplement: Probiotic;Dietary Supplement: Control</t>
  </si>
  <si>
    <t>https://clinicaltrials.gov/show/NCT04366180</t>
  </si>
  <si>
    <t>Evaluation of the Probiotic Lactobacillus Coryniformis K8 on COVID-19 Prevention in Healthcare Workers</t>
  </si>
  <si>
    <t>NCT04366180</t>
  </si>
  <si>
    <t>Biosearch S.A.</t>
  </si>
  <si>
    <t>Raquel Rodriguez Blanque;Raquel Rodriguez Blanque</t>
  </si>
  <si>
    <t>raquel.rodriguez.blanque.sspa@juntadeandalucia.es;raquel.rodriguez.blanque.sspa@juntadeandalucia.es</t>
  </si>
  <si>
    <t>+34 958 023 000;+34 958 023 000</t>
  </si>
  <si>
    <t>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t>
  </si>
  <si>
    <t>Incidence of SARS CoV-2 infection in healthcare workers</t>
  </si>
  <si>
    <t>Phase 2 Clinical Trial for the Evaluation of BCG as potential therapy for CoVID-I9 - COVID-19 BCG</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</si>
  <si>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</si>
  <si>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http://www.ctri.nic.in/Clinicaltrials/pmaindet2.php?trialid=42858</t>
  </si>
  <si>
    <t>Evaluation of BCG as potential therapy for COVID-19</t>
  </si>
  <si>
    <t>CTRI/2020/05/025013</t>
  </si>
  <si>
    <t>Non-randomized, Active Controlled Trial
  Method of generating randomization sequence:Other  Method of allocation concealment:On-site computer system  Blinding and masking:Participant Blinded</t>
  </si>
  <si>
    <t>Medical Education and Drugs Department</t>
  </si>
  <si>
    <t xml:space="preserve">Health Condition 1: B972- Coronavirus as the cause of diseases classified elsewhere
Health Condition 2: J709- Respiratory conditions due to unspecified external agent
</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</si>
  <si>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</si>
  <si>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</si>
  <si>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</si>
  <si>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</si>
  <si>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</si>
  <si>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</si>
  <si>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</si>
  <si>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Randomized, Double-blind, Placebo Controlled, Clinical Trial of the Immunogenicity, Safety, and Efficacy of the Gam-COVID-Vac Combined Vector Vaccine in Prophylactic Treatment for SARS-?oV-2 Infection</t>
  </si>
  <si>
    <t>Biological: Gam-COVID-Vac;Biological: Placebo</t>
  </si>
  <si>
    <t>https://clinicaltrials.gov/show/NCT04642339</t>
  </si>
  <si>
    <t>Clinical Trial of the Immunogenicity, Safety, and Efficacy of the Gam-COVID-Vac Vaccine Against COVID-19 in Venezuela</t>
  </si>
  <si>
    <t>NCT04642339</t>
  </si>
  <si>
    <t>VENEZUELA</t>
  </si>
  <si>
    <t>Alexis H Garc√≠a Pi√±ero, MD;Alexis H Garc√≠a Pi√±ero, MD</t>
  </si>
  <si>
    <t>;alexisgarcia27@gmail.com</t>
  </si>
  <si>
    <t>;+582122191711</t>
  </si>
  <si>
    <t>Children's Cardiology Hospital "Dr. Gilberto Rodriguez Ochoa";</t>
  </si>
  <si>
    <t>_x000D_&lt;br&gt;        Inclusion Criteria:_x000D_&lt;br&gt;_x000D_&lt;br&gt;          1. Written informed consent of a subject to participate in the trial_x000D_&lt;br&gt;_x000D_&lt;br&gt;          2. Males and females aged 18+_x000D_&lt;br&gt;_x000D_&lt;br&gt;          3. Negative HIV, hepatitis, and syphilis test results_x000D_&lt;br&gt;_x000D_&lt;br&gt;          4. A negative test result for the presence of IgM and IgG antibodies to SARS CoV2 by_x000D_&lt;br&gt;             enzyme immunoassay_x000D_&lt;br&gt;_x000D_&lt;br&gt;          5. A negative test result for COVID-2019 by PCR at screening visit_x000D_&lt;br&gt;_x000D_&lt;br&gt;          6. No COVID-2019 in the medical history_x000D_&lt;br&gt;_x000D_&lt;br&gt;          7. No contact with COVID-2019 persons within at least 14 days before the enrollment_x000D_&lt;br&gt;             (according to trial subjects)_x000D_&lt;br&gt;_x000D_&lt;br&gt;          8. Consent to use effective contraception methods during the trial_x000D_&lt;br&gt;_x000D_&lt;br&gt;          9. Negative urine pregnancy test at the screening visit (for child-bearing age women)_x000D_&lt;br&gt;_x000D_&lt;br&gt;         10. Negative drugs or psychostimulants urine test at the screening visit_x000D_&lt;br&gt;_x000D_&lt;br&gt;         11. Negative alcohol test at the screening visit_x000D_&lt;br&gt;_x000D_&lt;br&gt;         12. No evident vaccine-induced reactions or complications after receiving immunobiological_x000D_&lt;br&gt;             products in the medical history_x000D_&lt;br&gt;_x000D_&lt;br&gt;         13. No acute infectious and/or respiratory diseases within at least 14 days before the_x000D_&lt;br&gt;             enrollment._x000D_&lt;br&gt;_x000D_&lt;br&gt;        Exclusion Criteria:_x000D_&lt;br&gt;_x000D_&lt;br&gt;          1. Any vaccination/immunization within 30 days before the enrollment;_x000D_&lt;br&gt;_x000D_&lt;br&gt;          2. Steroids (except hormonal contraceptives) and/or immunoglobulins or other blood_x000D_&lt;br&gt;             products therapy not finished 30 days before the enrollment._x000D_&lt;br&gt;_x000D_&lt;br&gt;          3. Immunosuppressors therapy finished within 3 months before the enrollment_x000D_&lt;br&gt;_x000D_&lt;br&gt;          4. Pregnancy or breast-feeding_x000D_&lt;br&gt;_x000D_&lt;br&gt;          5. Acute coronary syndrome or stroke suffered less than one year before the enrollment_x000D_&lt;br&gt;_x000D_&lt;br&gt;          6. Tuberculosis, chronic systemic infections_x000D_&lt;br&gt;_x000D_&lt;br&gt;          7. Drug allergy (anaphylactic shock, Quincke's edema, polymorphic exudative eczema,_x000D_&lt;br&gt;             atopy, serum disease), hypersensitivity or allergic reaction to immunobiological_x000D_&lt;br&gt;             products, known allergic reactions to study drug components, acute exacerbation of_x000D_&lt;br&gt;             allergic diseases on the enrollment day_x000D_&lt;br&gt;_x000D_&lt;br&gt;          8. Neoplasms in the medical history._x000D_&lt;br&gt;_x000D_&lt;br&gt;          9. Donated blood or plasma (450+ ml) within 2 months before the enrollment_x000D_&lt;br&gt;_x000D_&lt;br&gt;         10. Splenectomy in the medical history_x000D_&lt;br&gt;_x000D_&lt;br&gt;         11. Neutropenia (absolute neutrophil count &lt;1,000 mm3), agranulocytosis, significant blood_x000D_&lt;br&gt;             loss, severe anemia (hemoglobin &lt;80 g/L), immunodeficiency in the medical history_x000D_&lt;br&gt;             within 6 months before the enrollment_x000D_&lt;br&gt;_x000D_&lt;br&gt;         12. Active form of a disease caused by the human immunodeficiency virus, syphilis,_x000D_&lt;br&gt;             hepatitis B or C_x000D_&lt;br&gt;_x000D_&lt;br&gt;         13. Anorexia, protein deficiency of any origin_x000D_&lt;br&gt;_x000D_&lt;br&gt;         14. Big-size tattoos at the injection site (deltoid muscle area), which does not allow_x000D_&lt;br&gt;             assessing the local response to the study drug/placebo administration_x000D_&lt;br&gt;_x000D_&lt;br&gt;         15. Alcohol or drug addiction in the medical history_x000D_&lt;br&gt;_x000D_&lt;br&gt;         16. Participation in any other interventional clinical trial._x000D_&lt;br&gt;_x000D_&lt;br&gt;         17. Any other condition that the study physician considers as a barrier to the trial_x000D_&lt;br&gt;             completion as per the protocol_x000D_&lt;br&gt;_x000D_&lt;br&gt;         18. Study center staff and other employees directly involved in the trial and their_x000D_&lt;br&gt;             families._x000D_&lt;br&gt;</t>
  </si>
  <si>
    <t>Seroconversion rate</t>
  </si>
  <si>
    <t>Intravenous Metoprolol in Respiratory Distress Due to COVID-19: Pilot Study_x000D_
"MADRID-COVID" - ‚ÄúMADRID-COVID‚Äù</t>
  </si>
  <si>
    <t>&lt;br&gt;Trade Name: Beloken 1 mg/ml soluci√≥n inyectable:&lt;br&gt;1 ml de soluci√≥n para inyecci√≥n contiene 1 mg de metoprolol  tartrato&lt;br&gt;Product Name: metoprolol IV&lt;br&gt;Product Code: ?C07AB02&lt;br&gt;Pharmaceutical Form: Injection&lt;br&gt;INN or Proposed INN: metoprolol tartrate&lt;br&gt;CAS Number: 54163-88-1&lt;br&gt;Other descriptive name: METOPROLOL&lt;br&gt;Concentration unit: % (V/V) percent volume/volume&lt;br&gt;Concentration type: equal&lt;br&gt;&lt;br&gt;</t>
  </si>
  <si>
    <t>https://www.clinicaltrialsregister.eu/ctr-search/search?query=eudract_number:2020-002310-41</t>
  </si>
  <si>
    <t>‚ÄúMADRID-COVID‚Äù</t>
  </si>
  <si>
    <t>EUCTR2020-002310-41-ES</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</si>
  <si>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</si>
  <si>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IIS FUNDACION JIMENEZ DIAZ</t>
  </si>
  <si>
    <t>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COVID-19;Therapeutic area: Diseases [C] - Respiratory Tract Diseases [C08]</t>
  </si>
  <si>
    <t>NOEMI ESCALERA</t>
  </si>
  <si>
    <t>MELCHOR FERNANDEZ ALMAGRO 3</t>
  </si>
  <si>
    <t>nescalera@cnic.es</t>
  </si>
  <si>
    <t>ISS FJD</t>
  </si>
  <si>
    <t>Inclusion criteria: &lt;br&gt;- =18 years and &lt;80 years&lt;br&gt;- Admission to ICU =72hr at the time of inclusion&lt;br&gt;- Hospital admission =5 days at the time of inclusion&lt;br&gt;- Invasive mechanical ventilation =72hr&lt;br&gt;- COVID-19 + (diagnosis by PCR in nasal lavage / bronchoalveolar lavage))&lt;br&gt;- Invasive management (Orotracheal intubation and invasive monitoring)&lt;br&gt;- Heart rate =80 bpm&lt;br&gt;Are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</si>
  <si>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 Known allergy or hypersensitivity to metoprolol tartrate or other beta-blockers&lt;br&gt;- Cardiac index (CI) =2.5 L / m / m2&lt;br&gt;- Pulmonary capillary pressure (PCP) =15 mmHg&lt;br&gt;- Invasive systolic blood pressure (SBP) &lt;110 mmHg&lt;br&gt;- Need for dobutamine due to pump failure in the previous 48 hours&lt;br&gt;- LVEF &lt;50%&lt;br&gt;- RV systolic dysfunction in visual estimation&lt;br&gt;- Significant valve disease (moderate-severe).&lt;br&gt;- Patients with previous moderate or severe COPD / ASMA&lt;br&gt;- Previous treatment with beta-blockers&lt;br&gt;- Associated pulmonary thromboembolism.&lt;br&gt;</t>
  </si>
  <si>
    <t>Main Objective: 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COVID-19;Secondary Objective: The study will be considered to meet the safety objective as long as no patient out of the 10 randomized to metoprolol i.v. develop cardiogenic shock, defined as IC =2.2 L / m / m2 + invasive systolic pressure &lt;90 mmHg maintained in two measurements separated by 5 minutes;Primary end point(s): 1. Inflammatory markers in BAL (neutrophil activation and NETs production)&lt;br&gt;2. Inflammatory markers in blood (neutrophil activation and NETs production)&lt;br&gt;3. Incidence of hemodynamic deterioration;Timepoint(s) of evaluation of this end point: Three days</t>
  </si>
  <si>
    <t>A Phase III Prospective, Interventional, Cohort, Superiority Study to Evaluate the Benefit of Rapid COVID-19 Genomic Sequencing (the COVID-19 GENOMICS UK Project) on Infection Control in Preventing the Spread of the Virus in United Kingdom NHS Hospitals</t>
  </si>
  <si>
    <t>Other: Use of virus (Covid-19) genome sequence report to inform infection prevention control procedures</t>
  </si>
  <si>
    <t>https://clinicaltrials.gov/show/NCT04405934</t>
  </si>
  <si>
    <t>COG-UK Project Hospital-Onset COVID-19 Infections Study</t>
  </si>
  <si>
    <t>NCT04405934</t>
  </si>
  <si>
    <t>Intervention model: Sequential Assignment. Primary purpose: Health Services Research. Masking: None (Open Label).</t>
  </si>
  <si>
    <t>Covid-19;Nosocomial Infection;Coronavirus;Coronavirus Infection;SARS-CoV 2</t>
  </si>
  <si>
    <t>COG-UK HOCI</t>
  </si>
  <si>
    <t>Judith Breuer, MD;Leanne Hockey</t>
  </si>
  <si>
    <t>;l.hockey@ucl.ac.uk</t>
  </si>
  <si>
    <t>;0203 108 5970</t>
  </si>
  <si>
    <t>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t>
  </si>
  <si>
    <t>Change in incidence rates of IPC-defined HOCIs with rapid vs standard sequencing;Incidence rates of IPC-defined hospital-onset COVID-19 infection (HOCIs)</t>
  </si>
  <si>
    <t>Is Photobiomodulation Therapy (PBMT) Combined With Static Magnetic Field (sMF) Able to Decrease the Intensive Care Unit (ICU) Length of Stay for Patients With COVID-19?</t>
  </si>
  <si>
    <t>Device: Active PBMT/sMF;Device: Placebo PBMT/sMF</t>
  </si>
  <si>
    <t>https://clinicaltrials.gov/show/NCT04386694</t>
  </si>
  <si>
    <t>Photobiomodulation Therapy Combined With Static Magnetic Field in Patients With COVID-19</t>
  </si>
  <si>
    <t>NCT04386694</t>
  </si>
  <si>
    <t>University of Nove de Julho</t>
  </si>
  <si>
    <t>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t>
  </si>
  <si>
    <t>Time until discharge</t>
  </si>
  <si>
    <t>Alpha-1 Adrenergic Receptor Antagonism to Prevent COVID-19 Cytokine Storm Syndrome and Acute Respiratory Distress Syndrome: A Randomized Study Comparing the Efficacy of Prazosin vs. Standard of Care for SARS-CoV-2 Infection</t>
  </si>
  <si>
    <t>Drug: Prazosin;Other: Standard of care</t>
  </si>
  <si>
    <t>https://clinicaltrials.gov/show/NCT04365257</t>
  </si>
  <si>
    <t>Prazosin to Prevent COVID-19 (PREVENT-COVID Trial)</t>
  </si>
  <si>
    <t>NCT04365257</t>
  </si>
  <si>
    <t>Chetan Bettegowda, MD/PhD;Chetan Bettegowda, MD/PhD;Chetan Bettegowda, MD/PhD</t>
  </si>
  <si>
    <t>;cbetteg1@jhmi.edu;cbetteg1@jhmi.edu</t>
  </si>
  <si>
    <t>;410-955-8620;410-955-8620</t>
  </si>
  <si>
    <t>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</si>
  <si>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</si>
  <si>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Convalescent Methylene Blue Treated (MBT) Plasma for Early Treatment in Non-hospitalised Mild or Moderate COVID-19 Patients: a Randomized Double Blind Study (COnV-ert)</t>
  </si>
  <si>
    <t>Biological: Convalescent anti-SARS-CoV-2 MBT plasma;Other: Control Group</t>
  </si>
  <si>
    <t>https://clinicaltrials.gov/show/NCT04621123</t>
  </si>
  <si>
    <t>Plasma for Early Treatment in Non-hospitalised Mild or Moderate COVID-19 Patients</t>
  </si>
  <si>
    <t>NCT04621123</t>
  </si>
  <si>
    <t>SARS-CoV-2 Infection;Safety and Efficacy</t>
  </si>
  <si>
    <t>Oriol Mitj√† Villar, PhD, MD;ORIOL Mitj√† Villar, MD,Phd</t>
  </si>
  <si>
    <t>omitja@flsida.org;omitja@flsida.org</t>
  </si>
  <si>
    <t>934978849;934978849</t>
  </si>
  <si>
    <t>_x000D_&lt;br&gt;        Inclusion Criteria:_x000D_&lt;br&gt;_x000D_&lt;br&gt;          1. 1. Adult male or female individuals of =50 years old._x000D_&lt;br&gt;_x000D_&lt;br&gt;          2. 2. In women of childbearing potential1, negative pregnancy test at inclusion/baseline._x000D_&lt;br&gt;_x000D_&lt;br&gt;          3. 3. Has confirmed SARS-CoV-2 infection as determined by PCR or validated antigen rapid_x000D_&lt;br&gt;             diagnostic test2 from nasopharyngeal swabs =5 days prior to inclusion/baseline visit._x000D_&lt;br&gt;_x000D_&lt;br&gt;          4. 4. Symptomatic with mild or moderate COVID-19 with symptoms onset date = 7 days prior_x000D_&lt;br&gt;             to inclusion/baseline visit._x000D_&lt;br&gt;_x000D_&lt;br&gt;               1. a. Mild COVID-19: Individuals who have any of the common signs and/or symptoms of_x000D_&lt;br&gt;                  COVID-19 (i.e., fever, cough, sore throat, malaise, headache, muscle pain)_x000D_&lt;br&gt;                  without shortness of breath, dyspnoea, or abnormal chest imaging._x000D_&lt;br&gt;_x000D_&lt;br&gt;               2. Moderate COVID-19: Individuals who have evidence of lower respiratory disease by_x000D_&lt;br&gt;                  clinical assessment or imaging and a saturation of oxygen (SpO2) =94% on room air_x000D_&lt;br&gt;                  at sea level._x000D_&lt;br&gt;_x000D_&lt;br&gt;          5. 5. Willing to comply with the requirements of the protocol and available for follow-up_x000D_&lt;br&gt;             for the planned duration of the study._x000D_&lt;br&gt;_x000D_&lt;br&gt;          6. 6. Has understood the information provided and capable of giving informed consent._x000D_&lt;br&gt;_x000D_&lt;br&gt;        1 A woman will be considered of childbearing potential if not permanently sterilized nor_x000D_&lt;br&gt;        postmenopausal. Permanent sterilization methods include tubal ligation, hysterectomy and_x000D_&lt;br&gt;        bilateral oophorectomy. Postmenopausal is defined as 12 months with no menses without an_x000D_&lt;br&gt;        alternative medical cause._x000D_&lt;br&gt;_x000D_&lt;br&gt;        2 PanbioTM COVID-19 Ag Rapid Test (Abbott), STANDARDTM Q COVID-19 Ag Test (Roche) or any_x000D_&lt;br&gt;        other CE marketed test for SARS-CoV-2 Ag detection._x000D_&lt;br&gt;_x000D_&lt;br&gt;        Exclusion Criteria:_x000D_&lt;br&gt;_x000D_&lt;br&gt;          1. If female, pregnant, breastfeeding, or planning a pregnancy during the study._x000D_&lt;br&gt;_x000D_&lt;br&gt;          2. Severe or critical COVID-19:_x000D_&lt;br&gt;_x000D_&lt;br&gt;               1. Severe COVID-19: respiratory frequency &gt;30 breaths per minute, SpO2 &lt;94% on room_x000D_&lt;br&gt;                  air at sea level, ratio of arterial partial pressure of oxygen to fraction of_x000D_&lt;br&gt;                  inspired oxygen (PaO2/FiO2) &lt;300 mmHg, or lung infiltrates &gt;50%._x000D_&lt;br&gt;_x000D_&lt;br&gt;               2. Critical COVID-19: respiratory failure, septic shock, and/or multiple organ_x000D_&lt;br&gt;                  dysfunction._x000D_&lt;br&gt;_x000D_&lt;br&gt;          3. Current hospital admission for any cause._x000D_&lt;br&gt;_x000D_&lt;br&gt;          4. History of previous confirmed SARS-CoV-2 infection._x000D_&lt;br&gt;_x000D_&lt;br&gt;          5. History of significantly abnormal liver function (Child Pugh C)._x000D_&lt;br&gt;_x000D_&lt;br&gt;          6. History of chronic kidney disease (CKD) = stage 4, or need of dialysis treatment._x000D_&lt;br&gt;_x000D_&lt;br&gt;          7. Any pre-existing condition that increases risk of thrombosis._x000D_&lt;br&gt;_x000D_&lt;br&gt;          8. History of allergic reactions to blood or plasma products or methylene blue._x000D_&lt;br&gt;_x000D_&lt;br&gt;          9. Known IgA deficiency with anti-IgA antibodies._x000D_&lt;br&gt;_x000D_&lt;br&gt;         10. Medical conditions for which 250 ml of intravenous fluid is considered dangerous_x000D_&lt;br&gt;             (i.e., decompensated heart failure or renal failure with fluid overload)._x000D_&lt;br&gt;_x000D_&lt;br&gt;         11. Inability to consent and/or comply with study requirements, in the opinion of the_x000D_&lt;br&gt;             investigator._x000D_&lt;br&gt;_x000D_&lt;br&gt;         12. Currently participating or planning to participate in any interventional study for the_x000D_&lt;br&gt;             treatment of COVID-19 or SARS-CoV-2 infection until day 60._x000D_&lt;br&gt;</t>
  </si>
  <si>
    <t>Hospitalization rate (safety and efficacy);SARS-CoV-2 viral load (safety and efficacy)</t>
  </si>
  <si>
    <t>A single centric, prospective, open label, interventional study to evaluate the efficacy and safety of CitriobioShield as an adjunct with standard of care therapy in improving immunity in mild to moderate COVID 19 patients through inhalation of fog.</t>
  </si>
  <si>
    <t>Intervention1: CitrobioSheild: organic citrus extract (Bioflavonoid Complex). &lt;br&gt;Dosage regimen: Inhalation by fogging for 3 mins per day for 7 days with 10% solution and a rate of 50 ml/min.&lt;br&gt;Control Intervention1: Standard of care treatment: Standard of care treatment as per the government approved guidelines for COVID- 19&lt;br&gt;</t>
  </si>
  <si>
    <t>http://www.ctri.nic.in/Clinicaltrials/pmaindet2.php?trialid=46278</t>
  </si>
  <si>
    <t>Safety and efficacy of citrobioShield product in improving immunity in COVID 19 patients via inhalation.</t>
  </si>
  <si>
    <t>CTRI/2020/08/027085</t>
  </si>
  <si>
    <t>Randomized, Parallel Group Trial
  Method of generating randomization sequence:Computer generated randomization  Method of allocation concealment:Pre-numbered or coded identical Containers  Blinding and masking:Open Label</t>
  </si>
  <si>
    <t>GERMKILL INDIA</t>
  </si>
  <si>
    <t>2nd Main Road, Building #06, 3rd Floor.
Arekere, Sarvobhogam Nagar.
Bangalore</t>
  </si>
  <si>
    <t>germkillindia@gmail.com</t>
  </si>
  <si>
    <t>Inclusion criteria: 1.	Male or non-pregnant female between 18 to 65 years of age at the time of enrolment. &lt;br/ &gt;&lt;br&gt;2.	Subject or LAR providing written informed consent and agrees to follow study procedure. &lt;br/ &gt;&lt;br&gt;3.	Woman with child bearing potential confirming use of primary contraception &lt;br/ &gt;&lt;br&gt;4.	Mild to moderate freshly confirmed COVID 19 positive subjects in less than 24 hours not requiring emergency or ICU care at the time of enrolment &lt;br/ &gt;&lt;br&gt; &lt;br/ &gt;&lt;br&gt;</t>
  </si>
  <si>
    <t>Exclusion criteria: 1.	Severe COVID 19 patients requiring ventilation or oxygen support when diagnosed.  &lt;br/ &gt;&lt;br&gt;2.	Females who are planning to conceive during the study duration or are pregnant already or are breastfeeding.  &lt;br/ &gt;&lt;br&gt;3.	Subjects having serious or unstable respiratory disorders (self-reported) &lt;br/ &gt;&lt;br&gt;4.	Subject already on immune therapy (self-reported) &lt;br/ &gt;&lt;br&gt;5.	Immunodeficiency or organ transplant (self-reported) &lt;br/ &gt;&lt;br&gt;6.	Autoimmune disease (self-reported) &lt;br/ &gt;&lt;br&gt;7.	Current acute infection or exacerbation of a chronic illness (self-reported) &lt;br/ &gt;&lt;br&gt;8.	Cancer within last 5 years (self-reported) &lt;br/ &gt;&lt;br&gt;9.	Known infection with HIV, Hepatitis B &amp; Hepatitis C (self-reported) &lt;br/ &gt;&lt;br&gt;10.	Drug abuse/alcohol abuse (self-reported) &lt;br/ &gt;&lt;br&gt;11.	Plasma donation within last 4 months (self-reported) &lt;br/ &gt;&lt;br&gt;12.	Receiving blood or immunoglobulins within 3 months (self-reported) &lt;br/ &gt;&lt;br&gt;13.	SGOT/SGPT greater than 5 times normal value (self-reported) &lt;br/ &gt;&lt;br&gt;</t>
  </si>
  <si>
    <t>1. The time taken to relieve the individual symptoms in both the groups. &lt;br/ &gt;&lt;br&gt;(fever, dry cough, tiredness, aches and pains, sore throat, diarrhoea, headache, loss of taste or smell, difficulty breathing or shortness of breath, chest pain or pressure) after 7 days. &lt;br/ &gt;&lt;br&gt; &lt;br/ &gt;&lt;br&gt;2. Change in everyday clinical status of the subjects on a 7-point ordinal scale during the course of 7 days &lt;br/ &gt;&lt;br&gt;Timepoint: 7 days</t>
  </si>
  <si>
    <t>Evaluation of the effect of quercetin on the effectiveness of antiviral drug regimen in patients with COVID19</t>
  </si>
  <si>
    <t>Intervention 1: Intervention group: 2 Tabs Quercetin(500mg) from Jarrow Formulas , daily until 14 days. Both case and control group will be received routine drugs. Intervention 2: Control group: this group doesnt receive extra drugs. Both groups receive routine drugs.</t>
  </si>
  <si>
    <t>http://en.irct.ir/trial/47396</t>
  </si>
  <si>
    <t>Quercetin in COVID19</t>
  </si>
  <si>
    <t>IRCT20200419047128N2</t>
  </si>
  <si>
    <t>COVID19. &lt;br&gt;Corona virus infection, unspecified;U07.1</t>
  </si>
  <si>
    <t>Ahvaz University of Medical Science, Golestan</t>
  </si>
  <si>
    <t>Inclusion criteria: Polymerase chain reaction (PCR) confirmed infection with COVID19&lt;br&gt;Lung involvement confirmed with chest imaging 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</si>
  <si>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 Hepatit B, C,&lt;br&gt;pregnant and lactating women Not consent to participate in the study</t>
  </si>
  <si>
    <t>Viral diagnostic test. Timepoint: The first day of the study and the end of the study (14th). Method of measurement: Polymerase chain reaction.</t>
  </si>
  <si>
    <t>Cotrimoxazole in hospitalised patients with moderate to early-severe COVID-19 infection compared to the standard of care √¢?? an investigator-initiated, randomised controlled trial (CoTroxCov Study)</t>
  </si>
  <si>
    <t>Intervention1: cotrimoxazole plus standard of care: Patients will receive oral cotrimoxazole 960 mg twice daily for 7 days&lt;br&gt;Control Intervention1: Routine Care: drugs or procedures in routine clinical practice according to the best standard of care as per local protocol.&lt;br&gt;</t>
  </si>
  <si>
    <t>http://www.ctri.nic.in/Clinicaltrials/pmaindet2.php?trialid=48268</t>
  </si>
  <si>
    <t>Cotrimoxazole in hospitalised patients with moderate to early-severe COVID-19 infection</t>
  </si>
  <si>
    <t>CTRI/2020/10/028297</t>
  </si>
  <si>
    <t>Randomized, Parallel Group Trial
  Method of generating randomization sequence:Random Number Table  Method of allocation concealment:Not Applicable  Blinding and masking:Not Applicable</t>
  </si>
  <si>
    <t>Dept of Health and Family Welfare Government of West Bengal</t>
  </si>
  <si>
    <t>Dr Santanu Kumar Tripathi</t>
  </si>
  <si>
    <t>Room No 19
Dept of Clinical and Experimental Pharmacology
School of Tropical Medicine
108, C R Avenue Room No 19
Dept of Clinical and Experimental Pharmacology
School of Tropical Medicine
108, C R Avenue</t>
  </si>
  <si>
    <t>tripathi.santanu@gmail.com</t>
  </si>
  <si>
    <t>School of Tropical Medicine</t>
  </si>
  <si>
    <t>Inclusion criteria: a. Adult individuals, age  &gt;18 and  &lt;65 years &lt;br/ &gt;&lt;br&gt;b. COVID-19 infection documented by a positive RT-PCR test &lt;br/ &gt;&lt;br&gt;c. Hospitalised patients with moderate to early-severe COVID-19 infection, characterized by   &lt;br/ &gt;&lt;br&gt;fever (at the time of screening or when admitted), oxygen saturation √¢?¬§ 94% on air at rest and requiring supplemental oxygen through mask or nasal cannula/catheter &lt;br/ &gt;&lt;br&gt;d. Clinical/radiological evidence of interstitial pneumonia requiring admission (optional) &lt;br/ &gt;&lt;br&gt;e. Informed verbal consent under urgent conditions, documented in the electronically  &lt;br/ &gt;&lt;br&gt;</t>
  </si>
  <si>
    <t>Exclusion criteria: a. Patients who require invasive or non-invasive (including CPAP and high flow nasal cannula) ventilation at the time of inclusion. &lt;br/ &gt;&lt;br&gt;b. AST/ALT values  &gt;5 fold the ULN. &lt;br/ &gt;&lt;br&gt;c. Documented impairment of renal function  &lt;br/ &gt;&lt;br&gt;d. Absolute neutrophil count below 500 cells/mm3 &lt;br/ &gt;&lt;br&gt;e. Absolute platelet count below 50,000 cells/mm3 &lt;br/ &gt;&lt;br&gt;f. Documented sepsis or high suspicion of superimposed severe bacterial or fungal infection  &lt;br/ &gt;&lt;br&gt;g. Comorbidities or concomitant medications likely to be incompatible for cotrimoxazole use  &lt;br/ &gt;&lt;br&gt;h. Pregnancy or lactation. &lt;br/ &gt;&lt;br&gt;i. History of cotrimoxazole hypersensitivity &lt;br/ &gt;&lt;br&gt;j. Patients participating in another clinical trial for SARS-CoV-2 infection &lt;br/ &gt;&lt;br&gt;</t>
  </si>
  <si>
    <t>a. Mean change in clinical status assessment using the 7-point ordinal scale at day 7 after randomisation compared to baseline &lt;br/ &gt;&lt;br&gt;b. Duration of hospitalisation: Days from the date of enrolment to the date of discharge &lt;br/ &gt;&lt;br&gt;c. Number of in-patient deaths &lt;br/ &gt;&lt;br&gt;Timepoint: Till Discharge</t>
  </si>
  <si>
    <t>Phase II, Multicenter, Open-label, Rct With an Adaptive Design, to Assess Efficacy of Intravenous Administration of Oxytocin in Hospitalized Patients Affected by COVID-19</t>
  </si>
  <si>
    <t>Drug: Oxytocin;Drug: Standard of Care</t>
  </si>
  <si>
    <t>https://clinicaltrials.gov/show/NCT04386447</t>
  </si>
  <si>
    <t>Phase II RCT to Assess Efficacy of Intravenous Administration of Oxytocin in Patients Affected by COVID-19</t>
  </si>
  <si>
    <t>NCT04386447</t>
  </si>
  <si>
    <t>France;Italy;France;Italy</t>
  </si>
  <si>
    <t>Covid-19;Corona Virus Infection;SARS-CoV 2</t>
  </si>
  <si>
    <t>OsCOVID19</t>
  </si>
  <si>
    <t>Tiziana Meschi, MD,PhD;Tiziana Meschi, MD,PhD</t>
  </si>
  <si>
    <t>;tiziana.meschi@unipr.it</t>
  </si>
  <si>
    <t>;0521702083</t>
  </si>
  <si>
    <t>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t>
  </si>
  <si>
    <t>Proportion of cases who during 14 exhibit one of the following conditions</t>
  </si>
  <si>
    <t>Evaluating the Efficacy of Artesunate in Adults With Mild Symptoms of COVID-19</t>
  </si>
  <si>
    <t>Drug: Artemisinin / Artesunate;Other: placebo</t>
  </si>
  <si>
    <t>https://clinicaltrials.gov/show/NCT04387240</t>
  </si>
  <si>
    <t>NCT04387240</t>
  </si>
  <si>
    <t>Princess Nourah Bint Abdulrahman University</t>
  </si>
  <si>
    <t>Covid 19 Positive;Corona Virus Infection</t>
  </si>
  <si>
    <t>Osama Kentab, MD;Osama Y Kentab, MD</t>
  </si>
  <si>
    <t>;oykentab@kaauh.edu.sa</t>
  </si>
  <si>
    <t>;+966504237900</t>
  </si>
  <si>
    <t>Princess Nourah Bint Abdulrahman University;</t>
  </si>
  <si>
    <t>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t>
  </si>
  <si>
    <t>length of stay in hospital</t>
  </si>
  <si>
    <t>Nitric Oxide Gas Inhalation Therapy for Mechanically Ventilated Patients With Severe Acute Respiratory Syndrome Caused by SARS-CoV2: a Randomized Clinical Trial.</t>
  </si>
  <si>
    <t>https://clinicaltrials.gov/show/NCT04306393</t>
  </si>
  <si>
    <t>Nitric Oxide Gas Inhalation in Severe Acute Respiratory Syndrome in COVID-19</t>
  </si>
  <si>
    <t>NCT04306393</t>
  </si>
  <si>
    <t>SARS (Severe Acute Respiratory Syndrome);Coronavirus</t>
  </si>
  <si>
    <t>Lorenzo Berra, MD;Lorenzo Berra, MD;Lorenzo Berra, MD</t>
  </si>
  <si>
    <t>;lberra@mgh.harvard.edu;</t>
  </si>
  <si>
    <t>;+16176437733;</t>
  </si>
  <si>
    <t>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 (13) Subject_x000D_&lt;br&gt;        receiving inhaled nitric oxide gas prior to enrollment; (14) Subject's hospital admission_x000D_&lt;br&gt;        unrelated to COVID-19._x000D_&lt;br&gt;</t>
  </si>
  <si>
    <t>Change of arterial oxygenation at 48 hours from enrollment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</si>
</sst>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4" fontId="0" fillId="0" borderId="0" xfId="0" applyNumberFormat="1"/>
    <xf numFmtId="15" fontId="0" fillId="0" borderId="0" xfId="0" applyNumberFormat="1"/>
    <xf numFmtId="22" fontId="0" fillId="0" borderId="0" xfId="0" applyNumberFormat="1"/>
    <xf numFmtId="0" fontId="0" fillId="0" borderId="0" xfId="0" applyAlignment="1">
      <alignment wrapText="1"/>
    </xf>
    <xf numFmtId="16" fontId="0" fillId="0" borderId="0" xfId="0" applyNumberFormat="1"/>
    <xf numFmtId="17" fontId="0" fillId="0" borderId="0" xfId="0" applyNumberFormat="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9" formatCode="dd/mm/yyyy"/>
    </dxf>
    <dxf>
      <numFmt numFmtId="27" formatCode="dd/mm/yyyy\ hh:mm"/>
    </dxf>
    <dxf>
      <numFmt numFmtId="20" formatCode="dd\-mmm\-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52A597-86F0-1046-AE34-88003F9C1B53}" name="Table1" displayName="Table1" ref="A1:AT3529" totalsRowShown="0">
  <sortState ref="A2:AT3529">
    <sortCondition ref="G1"/>
  </sortState>
  <tableColumns count="46">
    <tableColumn id="1" xr3:uid="{D50EBB67-4C24-464F-945F-6AE0FEA97496}" name="Include"/>
    <tableColumn id="2" xr3:uid="{EBD46EB5-8C70-1047-B7CC-7E7B14BDD67E}" name="Scientific_title"/>
    <tableColumn id="3" xr3:uid="{DF690104-0D13-7245-877B-0F6AD4B28A81}" name="Interventions"/>
    <tableColumn id="4" xr3:uid="{D68E7171-AF24-EE44-B409-C15AE2849104}" name="url"/>
    <tableColumn id="5" xr3:uid="{05DAE98A-68B4-F547-8B97-E512809CCB69}" name="Public_title"/>
    <tableColumn id="6" xr3:uid="{4ADD7E9D-C0F4-EF4F-8A71-271236D4AE19}" name="Source_registry"/>
    <tableColumn id="7" xr3:uid="{BAB68575-5414-0446-96BA-419743BED6CA}" name="TrialID"/>
    <tableColumn id="8" xr3:uid="{3CF7C151-66A2-8A46-B848-45DC42525E64}" name="Date_registration_format" dataDxfId="5"/>
    <tableColumn id="9" xr3:uid="{05EE8855-E7CD-9044-8BC2-63BE14A4D887}" name="Date_enrollment_format" dataDxfId="4"/>
    <tableColumn id="10" xr3:uid="{EA61FEB3-7367-7142-86A8-4119990F8920}" name="Day_inferred"/>
    <tableColumn id="11" xr3:uid="{F005880E-4CA5-134A-9618-5A68D7F74410}" name="Study_type"/>
    <tableColumn id="12" xr3:uid="{65843F8C-24FF-EC4A-B088-ACF4D23C11DE}" name="Study_design"/>
    <tableColumn id="13" xr3:uid="{41F96798-170E-DA4E-8A8E-5E8C53172C23}" name="Phase"/>
    <tableColumn id="14" xr3:uid="{CFFB739C-E8CB-2946-BDEF-7C68E6A2871E}" name="Target_size"/>
    <tableColumn id="15" xr3:uid="{7A310C3D-55A4-0B43-B009-0D02160F8397}" name="Primary_sponsor"/>
    <tableColumn id="16" xr3:uid="{92A01CD6-267E-F24D-9A89-0107B885F29E}" name="Countries"/>
    <tableColumn id="17" xr3:uid="{ABF03FC1-B108-8B46-9CF5-C8432D9114C4}" name="Conditions"/>
    <tableColumn id="18" xr3:uid="{D9FEAF65-895F-144A-8DBC-9848BECBBB28}" name="Bridging_flag"/>
    <tableColumn id="19" xr3:uid="{410A7C0A-6B49-D746-AD1A-9BDDD5CFB0DD}" name="Retrospective_flag"/>
    <tableColumn id="20" xr3:uid="{7DE379FF-DC5B-AD4F-B7B8-28FFC6FC92E5}" name="Date_registration" dataDxfId="3"/>
    <tableColumn id="21" xr3:uid="{F4D93866-A9CC-B141-84A5-9C528AB4C58A}" name="Date_enrollment"/>
    <tableColumn id="22" xr3:uid="{FC642CCC-6739-3A4E-8D19-F2B483BF4013}" name="Last Refreshed on" dataDxfId="2"/>
    <tableColumn id="23" xr3:uid="{6DE2E1C7-06BD-2944-AFF8-9B0BDF9E0B92}" name="Acronym"/>
    <tableColumn id="24" xr3:uid="{12414C91-9394-F345-A41D-4B62F902F3FD}" name="Date registration3"/>
    <tableColumn id="25" xr3:uid="{2A830828-FD3D-9545-B5A2-6D7A43B53BB8}" name="Export date" dataDxfId="1"/>
    <tableColumn id="26" xr3:uid="{B9BB76D5-BD50-A94F-A1A4-C79EE3DC4822}" name="Source Register"/>
    <tableColumn id="27" xr3:uid="{71971891-8471-894C-994D-8641260B77B5}" name="Recruitment_status"/>
    <tableColumn id="28" xr3:uid="{B6BDD237-7CC4-4941-9A9A-29F918931F1E}" name="other records"/>
    <tableColumn id="29" xr3:uid="{93D546B0-C9C7-0145-A391-D8E35DC8CCB6}" name="Inclusion agemin"/>
    <tableColumn id="30" xr3:uid="{E0660D33-0F47-374D-93B2-58923BD21DBF}" name="Inclusion agemax"/>
    <tableColumn id="31" xr3:uid="{79764667-7867-E04E-9C22-8E5902A4994E}" name="Inclusion gender"/>
    <tableColumn id="32" xr3:uid="{767FFBF4-B01D-084E-900D-996C762647ED}" name="Contact Firstname"/>
    <tableColumn id="33" xr3:uid="{FC8E380A-C44D-8844-9351-49C9D39AB820}" name="Contact Lastname"/>
    <tableColumn id="34" xr3:uid="{6EF4D2BA-6866-A94C-A400-A3DEDD9202CF}" name="Contact Address"/>
    <tableColumn id="35" xr3:uid="{75FC1AD1-E39C-E249-BAF7-457FFCE0B06D}" name="Contact Email"/>
    <tableColumn id="36" xr3:uid="{5646F4E9-20D4-9946-ADB1-85B0D5ADA21C}" name="Contact Tel"/>
    <tableColumn id="37" xr3:uid="{7D0F2A4E-F121-F84F-BD25-4F87421EF7A9}" name="Contact Affiliation"/>
    <tableColumn id="38" xr3:uid="{766000F8-5379-464D-BDB0-A918C6A9594C}" name="Inclusion Criteria"/>
    <tableColumn id="39" xr3:uid="{3C5CE32C-B013-484B-82EB-73749D345A06}" name="Exclusion Criteria"/>
    <tableColumn id="40" xr3:uid="{044BDD55-DBAF-6343-815F-69F02FC4515B}" name="Primary outcome"/>
    <tableColumn id="41" xr3:uid="{EC9903A7-E9F5-5445-B858-4FBA8CFB706D}" name="results date posted"/>
    <tableColumn id="42" xr3:uid="{28D78B21-6158-C34E-98F5-5CA793D1077F}" name="results date completed"/>
    <tableColumn id="43" xr3:uid="{642116C6-2914-0F4D-8798-56D4EEC90194}" name="results url link"/>
    <tableColumn id="44" xr3:uid="{7742E63C-B1C3-BD48-86D6-762FDD5C5D55}" name="Bridged type"/>
    <tableColumn id="45" xr3:uid="{0120AE76-52A5-FA43-84CE-B75C41D58A0F}" name="results yes no"/>
    <tableColumn id="46" xr3:uid="{60E59B98-054C-9148-B16F-E7D264ADC5C3}" name="Date_registration3_forma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linicaltrials.gov/show/NCT04640038" TargetMode="External"/><Relationship Id="rId2" Type="http://schemas.openxmlformats.org/officeDocument/2006/relationships/hyperlink" Target="https://clinicaltrials.gov/show/NCT04324528" TargetMode="External"/><Relationship Id="rId1" Type="http://schemas.openxmlformats.org/officeDocument/2006/relationships/hyperlink" Target="https://clinicaltrials.gov/show/NCT04384731"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531"/>
  <sheetViews>
    <sheetView tabSelected="1" topLeftCell="A603" zoomScale="112" zoomScaleNormal="36" workbookViewId="0">
      <selection activeCell="A616" sqref="A616"/>
    </sheetView>
  </sheetViews>
  <sheetFormatPr baseColWidth="10" defaultRowHeight="16" customHeight="1" x14ac:dyDescent="0.2"/>
  <cols>
    <col min="2" max="2" width="33" customWidth="1"/>
    <col min="3" max="3" width="35" customWidth="1"/>
    <col min="5" max="5" width="12.6640625" customWidth="1"/>
    <col min="6" max="6" width="16.33203125" customWidth="1"/>
    <col min="8" max="8" width="24.6640625" customWidth="1"/>
    <col min="9" max="9" width="24.1640625" customWidth="1"/>
    <col min="10" max="10" width="14.33203125" customWidth="1"/>
    <col min="11" max="11" width="12.83203125" customWidth="1"/>
    <col min="12" max="12" width="14.5" customWidth="1"/>
    <col min="14" max="14" width="13" customWidth="1"/>
    <col min="15" max="15" width="17.33203125" customWidth="1"/>
    <col min="16" max="16" width="11.1640625" customWidth="1"/>
    <col min="17" max="17" width="12" customWidth="1"/>
    <col min="18" max="18" width="14.5" customWidth="1"/>
    <col min="19" max="19" width="19" customWidth="1"/>
    <col min="20" max="20" width="18" customWidth="1"/>
    <col min="21" max="21" width="17.5" customWidth="1"/>
    <col min="22" max="22" width="18.1640625" customWidth="1"/>
    <col min="24" max="24" width="18.5" customWidth="1"/>
    <col min="25" max="25" width="13" customWidth="1"/>
    <col min="26" max="26" width="16.33203125" customWidth="1"/>
    <col min="27" max="27" width="19.6640625" customWidth="1"/>
    <col min="28" max="28" width="14.33203125" customWidth="1"/>
    <col min="29" max="29" width="17.33203125" customWidth="1"/>
    <col min="30" max="30" width="17.83203125" customWidth="1"/>
    <col min="31" max="31" width="16.83203125" customWidth="1"/>
    <col min="32" max="32" width="18.5" customWidth="1"/>
    <col min="33" max="33" width="18.1640625" customWidth="1"/>
    <col min="34" max="34" width="16.6640625" customWidth="1"/>
    <col min="35" max="35" width="14.83203125" customWidth="1"/>
    <col min="36" max="36" width="12.6640625" customWidth="1"/>
    <col min="37" max="37" width="18.33203125" customWidth="1"/>
    <col min="38" max="38" width="17.1640625" customWidth="1"/>
    <col min="39" max="40" width="17.6640625" customWidth="1"/>
    <col min="41" max="41" width="19.1640625" customWidth="1"/>
    <col min="42" max="42" width="22.33203125" customWidth="1"/>
    <col min="43" max="43" width="15.1640625" customWidth="1"/>
    <col min="44" max="44" width="14" customWidth="1"/>
    <col min="45" max="45" width="14.83203125" customWidth="1"/>
    <col min="46" max="46" width="25.6640625" customWidth="1"/>
  </cols>
  <sheetData>
    <row r="1" spans="1:46" ht="16" customHeight="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ht="16" customHeight="1" x14ac:dyDescent="0.2">
      <c r="A2" t="s">
        <v>46</v>
      </c>
      <c r="B2" t="s">
        <v>28224</v>
      </c>
      <c r="C2" t="s">
        <v>28225</v>
      </c>
      <c r="D2" t="s">
        <v>28226</v>
      </c>
      <c r="E2" t="s">
        <v>28227</v>
      </c>
      <c r="F2" t="s">
        <v>1448</v>
      </c>
      <c r="G2" t="s">
        <v>28228</v>
      </c>
      <c r="H2" s="1">
        <v>43920</v>
      </c>
      <c r="I2" s="1">
        <v>43920</v>
      </c>
      <c r="J2" t="b">
        <v>0</v>
      </c>
      <c r="K2" t="s">
        <v>53</v>
      </c>
      <c r="L2" t="s">
        <v>15517</v>
      </c>
      <c r="M2" t="s">
        <v>169</v>
      </c>
      <c r="N2">
        <v>680</v>
      </c>
      <c r="O2" t="s">
        <v>28229</v>
      </c>
      <c r="P2" t="s">
        <v>2232</v>
      </c>
      <c r="Q2" t="s">
        <v>28230</v>
      </c>
      <c r="R2" t="b">
        <v>0</v>
      </c>
      <c r="S2" t="s">
        <v>59</v>
      </c>
      <c r="T2" s="1">
        <v>43920</v>
      </c>
      <c r="U2" s="1">
        <v>43920</v>
      </c>
      <c r="V2" s="2">
        <v>43948</v>
      </c>
      <c r="W2" t="s">
        <v>46</v>
      </c>
      <c r="X2">
        <v>20200330</v>
      </c>
      <c r="Y2" s="3">
        <v>43902.730497685188</v>
      </c>
      <c r="Z2" t="s">
        <v>1448</v>
      </c>
      <c r="AA2" t="s">
        <v>115</v>
      </c>
      <c r="AB2" t="s">
        <v>64</v>
      </c>
      <c r="AC2" t="s">
        <v>65</v>
      </c>
      <c r="AD2" t="s">
        <v>2673</v>
      </c>
      <c r="AE2" t="s">
        <v>1455</v>
      </c>
      <c r="AF2" t="s">
        <v>46</v>
      </c>
      <c r="AG2" t="s">
        <v>46</v>
      </c>
      <c r="AH2" t="s">
        <v>46</v>
      </c>
      <c r="AI2" t="s">
        <v>46</v>
      </c>
      <c r="AJ2" t="s">
        <v>46</v>
      </c>
      <c r="AK2" t="s">
        <v>46</v>
      </c>
      <c r="AL2" t="s">
        <v>28231</v>
      </c>
      <c r="AM2" t="s">
        <v>28232</v>
      </c>
      <c r="AN2" t="s">
        <v>28233</v>
      </c>
      <c r="AO2" t="s">
        <v>46</v>
      </c>
      <c r="AP2" t="s">
        <v>46</v>
      </c>
      <c r="AQ2" t="s">
        <v>46</v>
      </c>
      <c r="AR2" t="s">
        <v>46</v>
      </c>
      <c r="AS2" t="s">
        <v>46</v>
      </c>
      <c r="AT2" s="1">
        <v>43920</v>
      </c>
    </row>
    <row r="3" spans="1:46" ht="16" customHeight="1" x14ac:dyDescent="0.2">
      <c r="A3" t="s">
        <v>46</v>
      </c>
      <c r="B3" t="s">
        <v>31183</v>
      </c>
      <c r="C3" t="s">
        <v>31184</v>
      </c>
      <c r="D3" t="s">
        <v>31185</v>
      </c>
      <c r="E3" t="s">
        <v>31186</v>
      </c>
      <c r="F3" t="s">
        <v>1448</v>
      </c>
      <c r="G3" t="s">
        <v>31187</v>
      </c>
      <c r="H3" s="1">
        <v>43927</v>
      </c>
      <c r="I3" s="1">
        <v>43952</v>
      </c>
      <c r="J3" t="b">
        <v>0</v>
      </c>
      <c r="K3" t="s">
        <v>53</v>
      </c>
      <c r="L3" t="s">
        <v>7633</v>
      </c>
      <c r="M3" t="s">
        <v>1367</v>
      </c>
      <c r="N3">
        <v>58</v>
      </c>
      <c r="O3" t="s">
        <v>31188</v>
      </c>
      <c r="P3" t="s">
        <v>2232</v>
      </c>
      <c r="Q3" t="s">
        <v>31189</v>
      </c>
      <c r="R3" t="b">
        <v>0</v>
      </c>
      <c r="S3" t="s">
        <v>59</v>
      </c>
      <c r="T3" s="1">
        <v>43927</v>
      </c>
      <c r="U3" s="1">
        <v>43952</v>
      </c>
      <c r="V3" s="2">
        <v>43935</v>
      </c>
      <c r="W3" t="s">
        <v>46</v>
      </c>
      <c r="X3">
        <v>20200406</v>
      </c>
      <c r="Y3" s="3">
        <v>43902.730497685188</v>
      </c>
      <c r="Z3" t="s">
        <v>1448</v>
      </c>
      <c r="AA3" t="s">
        <v>155</v>
      </c>
      <c r="AB3" t="s">
        <v>64</v>
      </c>
      <c r="AC3" t="s">
        <v>65</v>
      </c>
      <c r="AD3" t="s">
        <v>3400</v>
      </c>
      <c r="AE3" t="s">
        <v>1455</v>
      </c>
      <c r="AF3" t="s">
        <v>46</v>
      </c>
      <c r="AG3" t="s">
        <v>46</v>
      </c>
      <c r="AH3" t="s">
        <v>46</v>
      </c>
      <c r="AI3" t="s">
        <v>46</v>
      </c>
      <c r="AJ3" t="s">
        <v>46</v>
      </c>
      <c r="AK3" t="s">
        <v>46</v>
      </c>
      <c r="AL3" t="s">
        <v>31190</v>
      </c>
      <c r="AM3" t="s">
        <v>31191</v>
      </c>
      <c r="AN3" t="s">
        <v>31192</v>
      </c>
      <c r="AO3" t="s">
        <v>46</v>
      </c>
      <c r="AP3" t="s">
        <v>46</v>
      </c>
      <c r="AQ3" t="s">
        <v>46</v>
      </c>
      <c r="AR3" t="s">
        <v>46</v>
      </c>
      <c r="AS3" t="s">
        <v>46</v>
      </c>
      <c r="AT3" s="1">
        <v>43927</v>
      </c>
    </row>
    <row r="4" spans="1:46" ht="16" customHeight="1" x14ac:dyDescent="0.2">
      <c r="A4" t="s">
        <v>46</v>
      </c>
      <c r="B4" t="s">
        <v>36643</v>
      </c>
      <c r="C4" t="s">
        <v>36644</v>
      </c>
      <c r="D4" t="s">
        <v>36645</v>
      </c>
      <c r="E4" t="s">
        <v>36646</v>
      </c>
      <c r="F4" t="s">
        <v>1448</v>
      </c>
      <c r="G4" t="s">
        <v>36647</v>
      </c>
      <c r="H4" s="1">
        <v>43927</v>
      </c>
      <c r="I4" s="1">
        <v>44040</v>
      </c>
      <c r="J4" t="b">
        <v>0</v>
      </c>
      <c r="K4" t="s">
        <v>53</v>
      </c>
      <c r="L4" t="s">
        <v>36648</v>
      </c>
      <c r="M4" t="s">
        <v>151</v>
      </c>
      <c r="N4">
        <v>2500</v>
      </c>
      <c r="O4" t="s">
        <v>11506</v>
      </c>
      <c r="P4" t="s">
        <v>36649</v>
      </c>
      <c r="Q4" t="s">
        <v>36650</v>
      </c>
      <c r="R4" t="b">
        <v>0</v>
      </c>
      <c r="S4" t="s">
        <v>59</v>
      </c>
      <c r="T4" s="1">
        <v>43927</v>
      </c>
      <c r="U4" s="1">
        <v>44040</v>
      </c>
      <c r="V4" s="2">
        <v>44151</v>
      </c>
      <c r="W4" t="s">
        <v>46</v>
      </c>
      <c r="X4">
        <v>20200406</v>
      </c>
      <c r="Y4" s="3">
        <v>43902.730497685188</v>
      </c>
      <c r="Z4" t="s">
        <v>1448</v>
      </c>
      <c r="AA4" t="s">
        <v>115</v>
      </c>
      <c r="AB4" t="s">
        <v>64</v>
      </c>
      <c r="AC4" t="s">
        <v>65</v>
      </c>
      <c r="AD4" t="s">
        <v>3400</v>
      </c>
      <c r="AE4" t="s">
        <v>1455</v>
      </c>
      <c r="AF4" t="s">
        <v>46</v>
      </c>
      <c r="AG4" t="s">
        <v>46</v>
      </c>
      <c r="AH4" t="s">
        <v>46</v>
      </c>
      <c r="AI4" t="s">
        <v>46</v>
      </c>
      <c r="AJ4" t="s">
        <v>46</v>
      </c>
      <c r="AK4" t="s">
        <v>46</v>
      </c>
      <c r="AL4" t="s">
        <v>36651</v>
      </c>
      <c r="AM4" t="s">
        <v>36652</v>
      </c>
      <c r="AN4" t="s">
        <v>36653</v>
      </c>
      <c r="AO4" t="s">
        <v>46</v>
      </c>
      <c r="AP4" t="s">
        <v>46</v>
      </c>
      <c r="AQ4" t="s">
        <v>46</v>
      </c>
      <c r="AR4" t="s">
        <v>46</v>
      </c>
      <c r="AS4" t="s">
        <v>46</v>
      </c>
      <c r="AT4" s="1">
        <v>43927</v>
      </c>
    </row>
    <row r="5" spans="1:46" ht="16" customHeight="1" x14ac:dyDescent="0.2">
      <c r="A5" t="s">
        <v>46</v>
      </c>
      <c r="B5" t="s">
        <v>17555</v>
      </c>
      <c r="C5" t="s">
        <v>17556</v>
      </c>
      <c r="D5" t="s">
        <v>17557</v>
      </c>
      <c r="E5" t="s">
        <v>17555</v>
      </c>
      <c r="F5" t="s">
        <v>1448</v>
      </c>
      <c r="G5" t="s">
        <v>17558</v>
      </c>
      <c r="H5" s="1">
        <v>43927</v>
      </c>
      <c r="I5" s="1">
        <v>43921</v>
      </c>
      <c r="J5" t="b">
        <v>0</v>
      </c>
      <c r="K5" t="s">
        <v>53</v>
      </c>
      <c r="L5" t="s">
        <v>17559</v>
      </c>
      <c r="M5" t="s">
        <v>1367</v>
      </c>
      <c r="N5">
        <v>150</v>
      </c>
      <c r="O5" t="s">
        <v>17560</v>
      </c>
      <c r="P5" t="s">
        <v>2232</v>
      </c>
      <c r="Q5" t="s">
        <v>17561</v>
      </c>
      <c r="R5" t="b">
        <v>0</v>
      </c>
      <c r="S5" t="s">
        <v>64</v>
      </c>
      <c r="T5" s="1">
        <v>43927</v>
      </c>
      <c r="U5" s="1">
        <v>43921</v>
      </c>
      <c r="V5" s="2">
        <v>43935</v>
      </c>
      <c r="W5" t="s">
        <v>46</v>
      </c>
      <c r="X5">
        <v>20200406</v>
      </c>
      <c r="Y5" s="3">
        <v>43902.730497685188</v>
      </c>
      <c r="Z5" t="s">
        <v>1448</v>
      </c>
      <c r="AA5" t="s">
        <v>115</v>
      </c>
      <c r="AB5" t="s">
        <v>64</v>
      </c>
      <c r="AC5" t="s">
        <v>65</v>
      </c>
      <c r="AD5" t="s">
        <v>3400</v>
      </c>
      <c r="AE5" t="s">
        <v>1455</v>
      </c>
      <c r="AF5" t="s">
        <v>46</v>
      </c>
      <c r="AG5" t="s">
        <v>46</v>
      </c>
      <c r="AH5" t="s">
        <v>46</v>
      </c>
      <c r="AI5" t="s">
        <v>46</v>
      </c>
      <c r="AJ5" t="s">
        <v>46</v>
      </c>
      <c r="AK5" t="s">
        <v>46</v>
      </c>
      <c r="AL5" t="s">
        <v>17562</v>
      </c>
      <c r="AM5" t="s">
        <v>17563</v>
      </c>
      <c r="AN5" t="s">
        <v>17564</v>
      </c>
      <c r="AO5" t="s">
        <v>46</v>
      </c>
      <c r="AP5" t="s">
        <v>46</v>
      </c>
      <c r="AQ5" t="s">
        <v>46</v>
      </c>
      <c r="AR5" t="s">
        <v>46</v>
      </c>
      <c r="AS5" t="s">
        <v>46</v>
      </c>
      <c r="AT5" s="1">
        <v>43927</v>
      </c>
    </row>
    <row r="6" spans="1:46" ht="16" customHeight="1" x14ac:dyDescent="0.2">
      <c r="A6" t="s">
        <v>46</v>
      </c>
      <c r="B6" t="s">
        <v>22166</v>
      </c>
      <c r="C6" t="s">
        <v>22167</v>
      </c>
      <c r="D6" t="s">
        <v>22168</v>
      </c>
      <c r="E6" t="s">
        <v>22166</v>
      </c>
      <c r="F6" t="s">
        <v>1448</v>
      </c>
      <c r="G6" t="s">
        <v>22169</v>
      </c>
      <c r="H6" s="1">
        <v>43927</v>
      </c>
      <c r="I6" s="1">
        <v>44002</v>
      </c>
      <c r="J6" t="b">
        <v>0</v>
      </c>
      <c r="K6" t="s">
        <v>53</v>
      </c>
      <c r="L6" t="s">
        <v>7633</v>
      </c>
      <c r="M6" t="s">
        <v>1367</v>
      </c>
      <c r="N6">
        <v>154</v>
      </c>
      <c r="O6" t="s">
        <v>22170</v>
      </c>
      <c r="P6" t="s">
        <v>2232</v>
      </c>
      <c r="Q6" t="s">
        <v>22171</v>
      </c>
      <c r="R6" t="b">
        <v>0</v>
      </c>
      <c r="S6" t="s">
        <v>59</v>
      </c>
      <c r="T6" s="1">
        <v>43927</v>
      </c>
      <c r="U6" s="1">
        <v>44002</v>
      </c>
      <c r="V6" s="2">
        <v>44088</v>
      </c>
      <c r="W6" t="s">
        <v>46</v>
      </c>
      <c r="X6">
        <v>20200406</v>
      </c>
      <c r="Y6" s="3">
        <v>43902.730497685188</v>
      </c>
      <c r="Z6" t="s">
        <v>1448</v>
      </c>
      <c r="AA6" t="s">
        <v>115</v>
      </c>
      <c r="AB6" t="s">
        <v>64</v>
      </c>
      <c r="AC6" t="s">
        <v>65</v>
      </c>
      <c r="AD6" t="s">
        <v>3400</v>
      </c>
      <c r="AE6" t="s">
        <v>1455</v>
      </c>
      <c r="AF6" t="s">
        <v>46</v>
      </c>
      <c r="AG6" t="s">
        <v>46</v>
      </c>
      <c r="AH6" t="s">
        <v>46</v>
      </c>
      <c r="AI6" t="s">
        <v>46</v>
      </c>
      <c r="AJ6" t="s">
        <v>46</v>
      </c>
      <c r="AK6" t="s">
        <v>46</v>
      </c>
      <c r="AL6" t="s">
        <v>22172</v>
      </c>
      <c r="AM6" t="s">
        <v>22173</v>
      </c>
      <c r="AN6" t="s">
        <v>22174</v>
      </c>
      <c r="AO6" t="s">
        <v>46</v>
      </c>
      <c r="AP6" t="s">
        <v>46</v>
      </c>
      <c r="AQ6" t="s">
        <v>46</v>
      </c>
      <c r="AR6" t="s">
        <v>46</v>
      </c>
      <c r="AS6" t="s">
        <v>46</v>
      </c>
      <c r="AT6" s="1">
        <v>43927</v>
      </c>
    </row>
    <row r="7" spans="1:46" ht="16" customHeight="1" x14ac:dyDescent="0.2">
      <c r="A7" t="s">
        <v>46</v>
      </c>
      <c r="B7" t="s">
        <v>31872</v>
      </c>
      <c r="C7" t="s">
        <v>31873</v>
      </c>
      <c r="D7" t="s">
        <v>31874</v>
      </c>
      <c r="E7" t="s">
        <v>31875</v>
      </c>
      <c r="F7" t="s">
        <v>1448</v>
      </c>
      <c r="G7" t="s">
        <v>31876</v>
      </c>
      <c r="H7" s="1">
        <v>43929</v>
      </c>
      <c r="I7" s="1">
        <v>44014</v>
      </c>
      <c r="J7" t="b">
        <v>0</v>
      </c>
      <c r="K7" t="s">
        <v>53</v>
      </c>
      <c r="L7" t="s">
        <v>4912</v>
      </c>
      <c r="M7" t="s">
        <v>2230</v>
      </c>
      <c r="N7">
        <v>160</v>
      </c>
      <c r="O7" t="s">
        <v>31877</v>
      </c>
      <c r="P7" t="s">
        <v>2232</v>
      </c>
      <c r="Q7" t="s">
        <v>31878</v>
      </c>
      <c r="R7" t="b">
        <v>0</v>
      </c>
      <c r="S7" t="s">
        <v>59</v>
      </c>
      <c r="T7" s="1">
        <v>43929</v>
      </c>
      <c r="U7" s="1">
        <v>44014</v>
      </c>
      <c r="V7" s="2">
        <v>44088</v>
      </c>
      <c r="W7" t="s">
        <v>46</v>
      </c>
      <c r="X7">
        <v>20200408</v>
      </c>
      <c r="Y7" s="3">
        <v>43902.730497685188</v>
      </c>
      <c r="Z7" t="s">
        <v>1448</v>
      </c>
      <c r="AA7" t="s">
        <v>115</v>
      </c>
      <c r="AB7" t="s">
        <v>64</v>
      </c>
      <c r="AC7" t="s">
        <v>65</v>
      </c>
      <c r="AD7" t="s">
        <v>3400</v>
      </c>
      <c r="AE7" t="s">
        <v>1455</v>
      </c>
      <c r="AF7" t="s">
        <v>46</v>
      </c>
      <c r="AG7" t="s">
        <v>46</v>
      </c>
      <c r="AH7" t="s">
        <v>46</v>
      </c>
      <c r="AI7" t="s">
        <v>46</v>
      </c>
      <c r="AJ7" t="s">
        <v>46</v>
      </c>
      <c r="AK7" t="s">
        <v>46</v>
      </c>
      <c r="AL7" t="s">
        <v>31879</v>
      </c>
      <c r="AM7" t="s">
        <v>31880</v>
      </c>
      <c r="AN7" t="s">
        <v>31881</v>
      </c>
      <c r="AO7" t="s">
        <v>46</v>
      </c>
      <c r="AP7" t="s">
        <v>46</v>
      </c>
      <c r="AQ7" t="s">
        <v>46</v>
      </c>
      <c r="AR7" t="s">
        <v>46</v>
      </c>
      <c r="AS7" t="s">
        <v>46</v>
      </c>
      <c r="AT7" s="1">
        <v>43929</v>
      </c>
    </row>
    <row r="8" spans="1:46" ht="16" customHeight="1" x14ac:dyDescent="0.2">
      <c r="A8" t="s">
        <v>46</v>
      </c>
      <c r="B8" s="4" t="s">
        <v>32288</v>
      </c>
      <c r="C8" t="s">
        <v>32289</v>
      </c>
      <c r="D8" t="s">
        <v>32290</v>
      </c>
      <c r="E8" t="s">
        <v>32291</v>
      </c>
      <c r="F8" t="s">
        <v>1448</v>
      </c>
      <c r="G8" t="s">
        <v>32292</v>
      </c>
      <c r="H8" s="1">
        <v>43929</v>
      </c>
      <c r="I8" s="1">
        <v>43935</v>
      </c>
      <c r="J8" t="b">
        <v>0</v>
      </c>
      <c r="K8" t="s">
        <v>53</v>
      </c>
      <c r="L8" t="s">
        <v>7633</v>
      </c>
      <c r="M8" t="s">
        <v>55</v>
      </c>
      <c r="N8">
        <v>70</v>
      </c>
      <c r="O8" t="s">
        <v>32293</v>
      </c>
      <c r="P8" t="s">
        <v>25044</v>
      </c>
      <c r="Q8" t="s">
        <v>17561</v>
      </c>
      <c r="R8" t="b">
        <v>0</v>
      </c>
      <c r="S8" t="s">
        <v>59</v>
      </c>
      <c r="T8" s="1">
        <v>43929</v>
      </c>
      <c r="U8" s="1">
        <v>43935</v>
      </c>
      <c r="V8" s="2">
        <v>44137</v>
      </c>
      <c r="W8" t="s">
        <v>46</v>
      </c>
      <c r="X8">
        <v>20200408</v>
      </c>
      <c r="Y8" s="3">
        <v>43902.730497685188</v>
      </c>
      <c r="Z8" t="s">
        <v>1448</v>
      </c>
      <c r="AA8" t="s">
        <v>46</v>
      </c>
      <c r="AB8" t="s">
        <v>64</v>
      </c>
      <c r="AC8" t="s">
        <v>65</v>
      </c>
      <c r="AD8" t="s">
        <v>1057</v>
      </c>
      <c r="AE8" t="s">
        <v>1455</v>
      </c>
      <c r="AF8" t="s">
        <v>46</v>
      </c>
      <c r="AG8" t="s">
        <v>46</v>
      </c>
      <c r="AH8" t="s">
        <v>46</v>
      </c>
      <c r="AI8" t="s">
        <v>46</v>
      </c>
      <c r="AJ8" t="s">
        <v>46</v>
      </c>
      <c r="AK8" t="s">
        <v>46</v>
      </c>
      <c r="AL8" t="s">
        <v>32294</v>
      </c>
      <c r="AM8" t="s">
        <v>32295</v>
      </c>
      <c r="AN8" t="s">
        <v>32296</v>
      </c>
      <c r="AO8" t="s">
        <v>46</v>
      </c>
      <c r="AP8" t="s">
        <v>46</v>
      </c>
      <c r="AQ8" t="s">
        <v>46</v>
      </c>
      <c r="AR8" t="s">
        <v>46</v>
      </c>
      <c r="AS8" t="s">
        <v>46</v>
      </c>
      <c r="AT8" s="1">
        <v>43929</v>
      </c>
    </row>
    <row r="9" spans="1:46" ht="16" customHeight="1" x14ac:dyDescent="0.2">
      <c r="A9" t="s">
        <v>46</v>
      </c>
      <c r="B9" t="s">
        <v>29687</v>
      </c>
      <c r="C9" t="s">
        <v>29688</v>
      </c>
      <c r="D9" t="s">
        <v>29689</v>
      </c>
      <c r="E9" t="s">
        <v>29690</v>
      </c>
      <c r="F9" t="s">
        <v>1448</v>
      </c>
      <c r="G9" t="s">
        <v>29691</v>
      </c>
      <c r="H9" s="1">
        <v>43935</v>
      </c>
      <c r="I9" s="1">
        <v>43941</v>
      </c>
      <c r="J9" t="b">
        <v>0</v>
      </c>
      <c r="K9" t="s">
        <v>53</v>
      </c>
      <c r="L9" t="s">
        <v>7633</v>
      </c>
      <c r="M9" t="s">
        <v>1367</v>
      </c>
      <c r="N9">
        <v>140</v>
      </c>
      <c r="O9" t="s">
        <v>12498</v>
      </c>
      <c r="P9" t="s">
        <v>2232</v>
      </c>
      <c r="Q9" t="s">
        <v>29692</v>
      </c>
      <c r="R9" t="b">
        <v>0</v>
      </c>
      <c r="S9" t="s">
        <v>59</v>
      </c>
      <c r="T9" s="1">
        <v>43935</v>
      </c>
      <c r="U9" s="1">
        <v>43941</v>
      </c>
      <c r="V9" s="2">
        <v>43941</v>
      </c>
      <c r="W9" t="s">
        <v>46</v>
      </c>
      <c r="X9">
        <v>20200414</v>
      </c>
      <c r="Y9" s="3">
        <v>43902.730497685188</v>
      </c>
      <c r="Z9" t="s">
        <v>1448</v>
      </c>
      <c r="AA9" t="s">
        <v>155</v>
      </c>
      <c r="AB9" t="s">
        <v>64</v>
      </c>
      <c r="AC9" t="s">
        <v>65</v>
      </c>
      <c r="AD9" t="s">
        <v>3400</v>
      </c>
      <c r="AE9" t="s">
        <v>1455</v>
      </c>
      <c r="AF9" t="s">
        <v>46</v>
      </c>
      <c r="AG9" t="s">
        <v>46</v>
      </c>
      <c r="AH9" t="s">
        <v>46</v>
      </c>
      <c r="AI9" t="s">
        <v>46</v>
      </c>
      <c r="AJ9" t="s">
        <v>46</v>
      </c>
      <c r="AK9" t="s">
        <v>46</v>
      </c>
      <c r="AL9" t="s">
        <v>29693</v>
      </c>
      <c r="AM9" t="s">
        <v>29694</v>
      </c>
      <c r="AN9" t="s">
        <v>29695</v>
      </c>
      <c r="AO9" t="s">
        <v>46</v>
      </c>
      <c r="AP9" t="s">
        <v>46</v>
      </c>
      <c r="AQ9" t="s">
        <v>46</v>
      </c>
      <c r="AR9" t="s">
        <v>46</v>
      </c>
      <c r="AS9" t="s">
        <v>46</v>
      </c>
      <c r="AT9" s="1">
        <v>43935</v>
      </c>
    </row>
    <row r="10" spans="1:46" ht="16" customHeight="1" x14ac:dyDescent="0.2">
      <c r="A10" t="s">
        <v>46</v>
      </c>
      <c r="B10" t="s">
        <v>40949</v>
      </c>
      <c r="C10" t="s">
        <v>40950</v>
      </c>
      <c r="D10" t="s">
        <v>40951</v>
      </c>
      <c r="E10" t="s">
        <v>40949</v>
      </c>
      <c r="F10" t="s">
        <v>1448</v>
      </c>
      <c r="G10" t="s">
        <v>40952</v>
      </c>
      <c r="H10" s="1">
        <v>43935</v>
      </c>
      <c r="I10" s="1">
        <v>43941</v>
      </c>
      <c r="J10" t="b">
        <v>0</v>
      </c>
      <c r="K10" t="s">
        <v>53</v>
      </c>
      <c r="L10" t="s">
        <v>40953</v>
      </c>
      <c r="M10" t="s">
        <v>40954</v>
      </c>
      <c r="N10">
        <v>20</v>
      </c>
      <c r="O10" t="s">
        <v>40955</v>
      </c>
      <c r="P10" t="s">
        <v>2232</v>
      </c>
      <c r="Q10" t="s">
        <v>40956</v>
      </c>
      <c r="R10" t="b">
        <v>0</v>
      </c>
      <c r="S10" t="s">
        <v>59</v>
      </c>
      <c r="T10" s="1">
        <v>43935</v>
      </c>
      <c r="U10" s="1">
        <v>43941</v>
      </c>
      <c r="V10" s="2">
        <v>43941</v>
      </c>
      <c r="W10" t="s">
        <v>46</v>
      </c>
      <c r="X10">
        <v>20200414</v>
      </c>
      <c r="Y10" s="3">
        <v>43902.730497685188</v>
      </c>
      <c r="Z10" t="s">
        <v>1448</v>
      </c>
      <c r="AA10" t="s">
        <v>155</v>
      </c>
      <c r="AB10" t="s">
        <v>64</v>
      </c>
      <c r="AC10" t="s">
        <v>65</v>
      </c>
      <c r="AD10" t="s">
        <v>393</v>
      </c>
      <c r="AE10" t="s">
        <v>1455</v>
      </c>
      <c r="AF10" t="s">
        <v>46</v>
      </c>
      <c r="AG10" t="s">
        <v>46</v>
      </c>
      <c r="AH10" t="s">
        <v>46</v>
      </c>
      <c r="AI10" t="s">
        <v>46</v>
      </c>
      <c r="AJ10" t="s">
        <v>46</v>
      </c>
      <c r="AK10" t="s">
        <v>46</v>
      </c>
      <c r="AL10" t="s">
        <v>40957</v>
      </c>
      <c r="AM10" t="s">
        <v>40958</v>
      </c>
      <c r="AN10" t="s">
        <v>40959</v>
      </c>
      <c r="AO10" t="s">
        <v>46</v>
      </c>
      <c r="AP10" t="s">
        <v>46</v>
      </c>
      <c r="AQ10" t="s">
        <v>46</v>
      </c>
      <c r="AR10" t="s">
        <v>46</v>
      </c>
      <c r="AS10" t="s">
        <v>46</v>
      </c>
      <c r="AT10" s="1">
        <v>43935</v>
      </c>
    </row>
    <row r="11" spans="1:46" ht="16" customHeight="1" x14ac:dyDescent="0.2">
      <c r="A11" t="s">
        <v>46</v>
      </c>
      <c r="B11" t="s">
        <v>33366</v>
      </c>
      <c r="C11" t="s">
        <v>33367</v>
      </c>
      <c r="D11" t="s">
        <v>33368</v>
      </c>
      <c r="E11" t="s">
        <v>33366</v>
      </c>
      <c r="F11" t="s">
        <v>1448</v>
      </c>
      <c r="G11" t="s">
        <v>33369</v>
      </c>
      <c r="H11" s="1">
        <v>43936</v>
      </c>
      <c r="I11" s="1">
        <v>43948</v>
      </c>
      <c r="J11" t="b">
        <v>0</v>
      </c>
      <c r="K11" t="s">
        <v>53</v>
      </c>
      <c r="L11" t="s">
        <v>33370</v>
      </c>
      <c r="M11" t="s">
        <v>1367</v>
      </c>
      <c r="N11">
        <v>100</v>
      </c>
      <c r="O11" t="s">
        <v>33371</v>
      </c>
      <c r="P11" t="s">
        <v>2232</v>
      </c>
      <c r="Q11" t="s">
        <v>33372</v>
      </c>
      <c r="R11" t="b">
        <v>0</v>
      </c>
      <c r="S11" t="s">
        <v>59</v>
      </c>
      <c r="T11" s="1">
        <v>43936</v>
      </c>
      <c r="U11" s="1">
        <v>43948</v>
      </c>
      <c r="V11" s="2">
        <v>43941</v>
      </c>
      <c r="W11" t="s">
        <v>46</v>
      </c>
      <c r="X11">
        <v>20200415</v>
      </c>
      <c r="Y11" s="3">
        <v>43902.730497685188</v>
      </c>
      <c r="Z11" t="s">
        <v>1448</v>
      </c>
      <c r="AA11" t="s">
        <v>155</v>
      </c>
      <c r="AB11" t="s">
        <v>64</v>
      </c>
      <c r="AC11" t="s">
        <v>65</v>
      </c>
      <c r="AD11" t="s">
        <v>3400</v>
      </c>
      <c r="AE11" t="s">
        <v>1455</v>
      </c>
      <c r="AF11" t="s">
        <v>46</v>
      </c>
      <c r="AG11" t="s">
        <v>46</v>
      </c>
      <c r="AH11" t="s">
        <v>46</v>
      </c>
      <c r="AI11" t="s">
        <v>46</v>
      </c>
      <c r="AJ11" t="s">
        <v>46</v>
      </c>
      <c r="AK11" t="s">
        <v>46</v>
      </c>
      <c r="AL11" t="s">
        <v>33373</v>
      </c>
      <c r="AM11" t="s">
        <v>33374</v>
      </c>
      <c r="AN11" t="s">
        <v>33375</v>
      </c>
      <c r="AO11" t="s">
        <v>46</v>
      </c>
      <c r="AP11" t="s">
        <v>46</v>
      </c>
      <c r="AQ11" t="s">
        <v>46</v>
      </c>
      <c r="AR11" t="s">
        <v>46</v>
      </c>
      <c r="AS11" t="s">
        <v>46</v>
      </c>
      <c r="AT11" s="1">
        <v>43936</v>
      </c>
    </row>
    <row r="12" spans="1:46" ht="16" customHeight="1" x14ac:dyDescent="0.2">
      <c r="A12" t="s">
        <v>46</v>
      </c>
      <c r="B12" t="s">
        <v>18012</v>
      </c>
      <c r="C12" t="s">
        <v>18013</v>
      </c>
      <c r="D12" t="s">
        <v>18014</v>
      </c>
      <c r="E12" t="s">
        <v>18012</v>
      </c>
      <c r="F12" t="s">
        <v>1448</v>
      </c>
      <c r="G12" t="s">
        <v>18015</v>
      </c>
      <c r="H12" s="1">
        <v>43936</v>
      </c>
      <c r="I12" s="1">
        <v>44061</v>
      </c>
      <c r="J12" t="b">
        <v>0</v>
      </c>
      <c r="K12" t="s">
        <v>53</v>
      </c>
      <c r="L12" t="s">
        <v>15517</v>
      </c>
      <c r="M12" t="s">
        <v>151</v>
      </c>
      <c r="N12">
        <v>1000</v>
      </c>
      <c r="O12" t="s">
        <v>4985</v>
      </c>
      <c r="P12" t="s">
        <v>2232</v>
      </c>
      <c r="Q12" t="s">
        <v>18016</v>
      </c>
      <c r="R12" t="b">
        <v>0</v>
      </c>
      <c r="S12" t="s">
        <v>59</v>
      </c>
      <c r="T12" s="1">
        <v>43936</v>
      </c>
      <c r="U12" s="1">
        <v>44061</v>
      </c>
      <c r="V12" s="2">
        <v>44088</v>
      </c>
      <c r="W12" t="s">
        <v>46</v>
      </c>
      <c r="X12">
        <v>20200415</v>
      </c>
      <c r="Y12" s="3">
        <v>43902.730497685188</v>
      </c>
      <c r="Z12" t="s">
        <v>1448</v>
      </c>
      <c r="AA12" t="s">
        <v>115</v>
      </c>
      <c r="AB12" t="s">
        <v>64</v>
      </c>
      <c r="AC12" t="s">
        <v>65</v>
      </c>
      <c r="AD12" t="s">
        <v>3400</v>
      </c>
      <c r="AE12" t="s">
        <v>1455</v>
      </c>
      <c r="AF12" t="s">
        <v>46</v>
      </c>
      <c r="AG12" t="s">
        <v>46</v>
      </c>
      <c r="AH12" t="s">
        <v>46</v>
      </c>
      <c r="AI12" t="s">
        <v>46</v>
      </c>
      <c r="AJ12" t="s">
        <v>46</v>
      </c>
      <c r="AK12" t="s">
        <v>46</v>
      </c>
      <c r="AL12" t="s">
        <v>18017</v>
      </c>
      <c r="AM12" t="s">
        <v>18018</v>
      </c>
      <c r="AN12" t="s">
        <v>18019</v>
      </c>
      <c r="AO12" t="s">
        <v>46</v>
      </c>
      <c r="AP12" t="s">
        <v>46</v>
      </c>
      <c r="AQ12" t="s">
        <v>46</v>
      </c>
      <c r="AR12" t="s">
        <v>46</v>
      </c>
      <c r="AS12" t="s">
        <v>46</v>
      </c>
      <c r="AT12" s="1">
        <v>43936</v>
      </c>
    </row>
    <row r="13" spans="1:46" ht="16" customHeight="1" x14ac:dyDescent="0.2">
      <c r="A13" t="s">
        <v>46</v>
      </c>
      <c r="B13" t="s">
        <v>24344</v>
      </c>
      <c r="C13" t="s">
        <v>24345</v>
      </c>
      <c r="D13" t="s">
        <v>24346</v>
      </c>
      <c r="E13" t="s">
        <v>24347</v>
      </c>
      <c r="F13" t="s">
        <v>1448</v>
      </c>
      <c r="G13" t="s">
        <v>24348</v>
      </c>
      <c r="H13" s="1">
        <v>43937</v>
      </c>
      <c r="I13" s="1">
        <v>43944</v>
      </c>
      <c r="J13" t="b">
        <v>0</v>
      </c>
      <c r="K13" t="s">
        <v>53</v>
      </c>
      <c r="L13" t="s">
        <v>24349</v>
      </c>
      <c r="M13" t="s">
        <v>1367</v>
      </c>
      <c r="N13">
        <v>1</v>
      </c>
      <c r="O13" t="s">
        <v>24350</v>
      </c>
      <c r="P13" t="s">
        <v>2232</v>
      </c>
      <c r="Q13" t="s">
        <v>24351</v>
      </c>
      <c r="R13" t="b">
        <v>0</v>
      </c>
      <c r="S13" t="s">
        <v>59</v>
      </c>
      <c r="T13" s="1">
        <v>43937</v>
      </c>
      <c r="U13" s="1">
        <v>43944</v>
      </c>
      <c r="V13" s="2">
        <v>44088</v>
      </c>
      <c r="W13" t="s">
        <v>46</v>
      </c>
      <c r="X13">
        <v>20200416</v>
      </c>
      <c r="Y13" s="3">
        <v>43902.730497685188</v>
      </c>
      <c r="Z13" t="s">
        <v>1448</v>
      </c>
      <c r="AA13" t="s">
        <v>155</v>
      </c>
      <c r="AB13" t="s">
        <v>64</v>
      </c>
      <c r="AC13" t="s">
        <v>24352</v>
      </c>
      <c r="AD13" t="s">
        <v>4887</v>
      </c>
      <c r="AE13" t="s">
        <v>24353</v>
      </c>
      <c r="AF13" t="s">
        <v>46</v>
      </c>
      <c r="AG13" t="s">
        <v>46</v>
      </c>
      <c r="AH13" t="s">
        <v>46</v>
      </c>
      <c r="AI13" t="s">
        <v>46</v>
      </c>
      <c r="AJ13" t="s">
        <v>46</v>
      </c>
      <c r="AK13" t="s">
        <v>46</v>
      </c>
      <c r="AL13" t="s">
        <v>24354</v>
      </c>
      <c r="AM13" t="s">
        <v>24355</v>
      </c>
      <c r="AN13" t="s">
        <v>24356</v>
      </c>
      <c r="AO13" s="1">
        <v>44082</v>
      </c>
      <c r="AP13" s="1">
        <v>43944</v>
      </c>
      <c r="AQ13" t="s">
        <v>46</v>
      </c>
      <c r="AR13" t="s">
        <v>46</v>
      </c>
      <c r="AS13" t="s">
        <v>46</v>
      </c>
      <c r="AT13" s="1">
        <v>43937</v>
      </c>
    </row>
    <row r="14" spans="1:46" ht="16" customHeight="1" x14ac:dyDescent="0.2">
      <c r="A14" t="s">
        <v>46</v>
      </c>
      <c r="B14" t="s">
        <v>40545</v>
      </c>
      <c r="C14" t="s">
        <v>40546</v>
      </c>
      <c r="D14" t="s">
        <v>40547</v>
      </c>
      <c r="E14" t="s">
        <v>40545</v>
      </c>
      <c r="F14" t="s">
        <v>1448</v>
      </c>
      <c r="G14" t="s">
        <v>40548</v>
      </c>
      <c r="H14" s="1">
        <v>43937</v>
      </c>
      <c r="I14" s="1">
        <v>43983</v>
      </c>
      <c r="J14" t="b">
        <v>0</v>
      </c>
      <c r="K14" t="s">
        <v>53</v>
      </c>
      <c r="L14" t="s">
        <v>5203</v>
      </c>
      <c r="M14" t="s">
        <v>1367</v>
      </c>
      <c r="N14">
        <v>24</v>
      </c>
      <c r="O14" t="s">
        <v>2231</v>
      </c>
      <c r="P14" t="s">
        <v>2232</v>
      </c>
      <c r="Q14" t="s">
        <v>40549</v>
      </c>
      <c r="R14" t="b">
        <v>0</v>
      </c>
      <c r="S14" t="s">
        <v>59</v>
      </c>
      <c r="T14" s="1">
        <v>43937</v>
      </c>
      <c r="U14" s="1">
        <v>43983</v>
      </c>
      <c r="V14" s="2">
        <v>43941</v>
      </c>
      <c r="W14" t="s">
        <v>46</v>
      </c>
      <c r="X14">
        <v>20200416</v>
      </c>
      <c r="Y14" s="3">
        <v>43902.730497685188</v>
      </c>
      <c r="Z14" t="s">
        <v>1448</v>
      </c>
      <c r="AA14" t="s">
        <v>155</v>
      </c>
      <c r="AB14" t="s">
        <v>64</v>
      </c>
      <c r="AC14" t="s">
        <v>65</v>
      </c>
      <c r="AD14" t="s">
        <v>3400</v>
      </c>
      <c r="AE14" t="s">
        <v>1455</v>
      </c>
      <c r="AF14" t="s">
        <v>46</v>
      </c>
      <c r="AG14" t="s">
        <v>46</v>
      </c>
      <c r="AH14" t="s">
        <v>46</v>
      </c>
      <c r="AI14" t="s">
        <v>46</v>
      </c>
      <c r="AJ14" t="s">
        <v>46</v>
      </c>
      <c r="AK14" t="s">
        <v>46</v>
      </c>
      <c r="AL14" t="s">
        <v>40550</v>
      </c>
      <c r="AM14" t="s">
        <v>40551</v>
      </c>
      <c r="AN14" t="s">
        <v>40552</v>
      </c>
      <c r="AO14" t="s">
        <v>46</v>
      </c>
      <c r="AP14" t="s">
        <v>46</v>
      </c>
      <c r="AQ14" t="s">
        <v>46</v>
      </c>
      <c r="AR14" t="s">
        <v>46</v>
      </c>
      <c r="AS14" t="s">
        <v>46</v>
      </c>
      <c r="AT14" s="1">
        <v>43937</v>
      </c>
    </row>
    <row r="15" spans="1:46" ht="16" customHeight="1" x14ac:dyDescent="0.2">
      <c r="A15" t="s">
        <v>46</v>
      </c>
      <c r="B15" t="s">
        <v>25223</v>
      </c>
      <c r="C15" t="s">
        <v>25224</v>
      </c>
      <c r="D15" t="s">
        <v>25225</v>
      </c>
      <c r="E15" t="s">
        <v>25226</v>
      </c>
      <c r="F15" t="s">
        <v>1448</v>
      </c>
      <c r="G15" t="s">
        <v>25227</v>
      </c>
      <c r="H15" s="1">
        <v>43937</v>
      </c>
      <c r="I15" s="1">
        <v>43983</v>
      </c>
      <c r="J15" t="b">
        <v>0</v>
      </c>
      <c r="K15" t="s">
        <v>53</v>
      </c>
      <c r="L15" t="s">
        <v>15661</v>
      </c>
      <c r="M15" t="s">
        <v>1367</v>
      </c>
      <c r="N15">
        <v>507</v>
      </c>
      <c r="O15" t="s">
        <v>25228</v>
      </c>
      <c r="P15" t="s">
        <v>25044</v>
      </c>
      <c r="Q15" t="s">
        <v>25229</v>
      </c>
      <c r="R15" t="b">
        <v>0</v>
      </c>
      <c r="S15" t="s">
        <v>59</v>
      </c>
      <c r="T15" s="1">
        <v>43937</v>
      </c>
      <c r="U15" s="1">
        <v>43983</v>
      </c>
      <c r="V15" s="2">
        <v>43941</v>
      </c>
      <c r="W15" t="s">
        <v>46</v>
      </c>
      <c r="X15">
        <v>20200416</v>
      </c>
      <c r="Y15" s="3">
        <v>43902.730497685188</v>
      </c>
      <c r="Z15" t="s">
        <v>1448</v>
      </c>
      <c r="AA15" t="s">
        <v>155</v>
      </c>
      <c r="AB15" t="s">
        <v>64</v>
      </c>
      <c r="AC15" t="s">
        <v>65</v>
      </c>
      <c r="AD15" t="s">
        <v>2366</v>
      </c>
      <c r="AE15" t="s">
        <v>1455</v>
      </c>
      <c r="AF15" t="s">
        <v>46</v>
      </c>
      <c r="AG15" t="s">
        <v>46</v>
      </c>
      <c r="AH15" t="s">
        <v>46</v>
      </c>
      <c r="AI15" t="s">
        <v>46</v>
      </c>
      <c r="AJ15" t="s">
        <v>46</v>
      </c>
      <c r="AK15" t="s">
        <v>46</v>
      </c>
      <c r="AL15" t="s">
        <v>25230</v>
      </c>
      <c r="AM15" t="s">
        <v>25231</v>
      </c>
      <c r="AN15" t="s">
        <v>25232</v>
      </c>
      <c r="AO15" t="s">
        <v>46</v>
      </c>
      <c r="AP15" t="s">
        <v>46</v>
      </c>
      <c r="AQ15" t="s">
        <v>46</v>
      </c>
      <c r="AR15" t="s">
        <v>46</v>
      </c>
      <c r="AS15" t="s">
        <v>46</v>
      </c>
      <c r="AT15" s="1">
        <v>43937</v>
      </c>
    </row>
    <row r="16" spans="1:46" ht="16" customHeight="1" x14ac:dyDescent="0.2">
      <c r="A16" t="s">
        <v>46</v>
      </c>
      <c r="B16" t="s">
        <v>27216</v>
      </c>
      <c r="C16" t="s">
        <v>27217</v>
      </c>
      <c r="D16" t="s">
        <v>27218</v>
      </c>
      <c r="E16" t="s">
        <v>27219</v>
      </c>
      <c r="F16" t="s">
        <v>1448</v>
      </c>
      <c r="G16" t="s">
        <v>27220</v>
      </c>
      <c r="H16" s="1">
        <v>43943</v>
      </c>
      <c r="I16" s="1">
        <v>43952</v>
      </c>
      <c r="J16" t="b">
        <v>0</v>
      </c>
      <c r="K16" t="s">
        <v>53</v>
      </c>
      <c r="L16" t="s">
        <v>27221</v>
      </c>
      <c r="M16" t="s">
        <v>1367</v>
      </c>
      <c r="N16">
        <v>20</v>
      </c>
      <c r="O16" t="s">
        <v>27222</v>
      </c>
      <c r="P16" t="s">
        <v>2232</v>
      </c>
      <c r="Q16" t="s">
        <v>27223</v>
      </c>
      <c r="R16" t="b">
        <v>0</v>
      </c>
      <c r="S16" t="s">
        <v>59</v>
      </c>
      <c r="T16" s="1">
        <v>43943</v>
      </c>
      <c r="U16" s="1">
        <v>43952</v>
      </c>
      <c r="V16" s="2">
        <v>44004</v>
      </c>
      <c r="W16" t="s">
        <v>46</v>
      </c>
      <c r="X16">
        <v>20200422</v>
      </c>
      <c r="Y16" s="3">
        <v>43902.730497685188</v>
      </c>
      <c r="Z16" t="s">
        <v>1448</v>
      </c>
      <c r="AA16" t="s">
        <v>155</v>
      </c>
      <c r="AB16" t="s">
        <v>64</v>
      </c>
      <c r="AC16" t="s">
        <v>65</v>
      </c>
      <c r="AD16" t="s">
        <v>3400</v>
      </c>
      <c r="AE16" t="s">
        <v>1455</v>
      </c>
      <c r="AF16" t="s">
        <v>46</v>
      </c>
      <c r="AG16" t="s">
        <v>46</v>
      </c>
      <c r="AH16" t="s">
        <v>46</v>
      </c>
      <c r="AI16" t="s">
        <v>46</v>
      </c>
      <c r="AJ16" t="s">
        <v>46</v>
      </c>
      <c r="AK16" t="s">
        <v>46</v>
      </c>
      <c r="AL16" t="s">
        <v>27224</v>
      </c>
      <c r="AM16" t="s">
        <v>27225</v>
      </c>
      <c r="AN16" t="s">
        <v>27226</v>
      </c>
      <c r="AO16" t="s">
        <v>46</v>
      </c>
      <c r="AP16" t="s">
        <v>46</v>
      </c>
      <c r="AQ16" t="s">
        <v>46</v>
      </c>
      <c r="AR16" t="s">
        <v>46</v>
      </c>
      <c r="AS16" t="s">
        <v>46</v>
      </c>
      <c r="AT16" s="1">
        <v>43943</v>
      </c>
    </row>
    <row r="17" spans="1:46" ht="16" customHeight="1" x14ac:dyDescent="0.2">
      <c r="A17">
        <v>1</v>
      </c>
      <c r="B17" t="s">
        <v>15656</v>
      </c>
      <c r="C17" t="s">
        <v>15657</v>
      </c>
      <c r="D17" t="s">
        <v>15658</v>
      </c>
      <c r="E17" t="s">
        <v>15659</v>
      </c>
      <c r="F17" t="s">
        <v>1448</v>
      </c>
      <c r="G17" t="s">
        <v>15660</v>
      </c>
      <c r="H17" s="1">
        <v>43943</v>
      </c>
      <c r="I17" s="1">
        <v>43971</v>
      </c>
      <c r="J17" t="b">
        <v>0</v>
      </c>
      <c r="K17" t="s">
        <v>53</v>
      </c>
      <c r="L17" t="s">
        <v>15661</v>
      </c>
      <c r="M17" t="s">
        <v>15662</v>
      </c>
      <c r="N17">
        <v>2250</v>
      </c>
      <c r="O17" t="s">
        <v>15663</v>
      </c>
      <c r="P17" t="s">
        <v>2232</v>
      </c>
      <c r="Q17" t="s">
        <v>12752</v>
      </c>
      <c r="R17" t="b">
        <v>0</v>
      </c>
      <c r="S17" t="s">
        <v>59</v>
      </c>
      <c r="T17" s="1">
        <v>43943</v>
      </c>
      <c r="U17" s="1">
        <v>43971</v>
      </c>
      <c r="V17" s="2">
        <v>44004</v>
      </c>
      <c r="W17" t="s">
        <v>46</v>
      </c>
      <c r="X17">
        <v>20200422</v>
      </c>
      <c r="Y17" s="3">
        <v>43902.730497685188</v>
      </c>
      <c r="Z17" t="s">
        <v>1448</v>
      </c>
      <c r="AA17" t="s">
        <v>115</v>
      </c>
      <c r="AB17" t="s">
        <v>64</v>
      </c>
      <c r="AC17" t="s">
        <v>65</v>
      </c>
      <c r="AD17" t="s">
        <v>2366</v>
      </c>
      <c r="AE17" t="s">
        <v>1455</v>
      </c>
      <c r="AF17" t="s">
        <v>46</v>
      </c>
      <c r="AG17" t="s">
        <v>46</v>
      </c>
      <c r="AH17" t="s">
        <v>46</v>
      </c>
      <c r="AI17" t="s">
        <v>46</v>
      </c>
      <c r="AJ17" t="s">
        <v>46</v>
      </c>
      <c r="AK17" t="s">
        <v>46</v>
      </c>
      <c r="AL17" t="s">
        <v>15664</v>
      </c>
      <c r="AM17" t="s">
        <v>15665</v>
      </c>
      <c r="AN17" t="s">
        <v>15666</v>
      </c>
      <c r="AO17" t="s">
        <v>46</v>
      </c>
      <c r="AP17" t="s">
        <v>46</v>
      </c>
      <c r="AQ17" t="s">
        <v>46</v>
      </c>
      <c r="AR17" t="s">
        <v>46</v>
      </c>
      <c r="AS17" t="s">
        <v>46</v>
      </c>
      <c r="AT17" s="1">
        <v>43943</v>
      </c>
    </row>
    <row r="18" spans="1:46" ht="16" customHeight="1" x14ac:dyDescent="0.2">
      <c r="A18" t="s">
        <v>46</v>
      </c>
      <c r="B18" t="s">
        <v>36578</v>
      </c>
      <c r="C18" t="s">
        <v>36579</v>
      </c>
      <c r="D18" t="s">
        <v>36580</v>
      </c>
      <c r="E18" t="s">
        <v>36581</v>
      </c>
      <c r="F18" t="s">
        <v>1448</v>
      </c>
      <c r="G18" t="s">
        <v>36582</v>
      </c>
      <c r="H18" s="1">
        <v>43948</v>
      </c>
      <c r="I18" s="1">
        <v>44021</v>
      </c>
      <c r="J18" t="b">
        <v>0</v>
      </c>
      <c r="K18" t="s">
        <v>53</v>
      </c>
      <c r="L18" t="s">
        <v>12569</v>
      </c>
      <c r="M18" t="s">
        <v>151</v>
      </c>
      <c r="N18">
        <v>206</v>
      </c>
      <c r="O18" t="s">
        <v>36583</v>
      </c>
      <c r="P18" t="s">
        <v>2232</v>
      </c>
      <c r="Q18" t="s">
        <v>36584</v>
      </c>
      <c r="R18" t="b">
        <v>0</v>
      </c>
      <c r="S18" t="s">
        <v>59</v>
      </c>
      <c r="T18" s="1">
        <v>43948</v>
      </c>
      <c r="U18" s="1">
        <v>44021</v>
      </c>
      <c r="V18" s="2">
        <v>44088</v>
      </c>
      <c r="W18" t="s">
        <v>46</v>
      </c>
      <c r="X18">
        <v>20200427</v>
      </c>
      <c r="Y18" s="3">
        <v>43902.730497685188</v>
      </c>
      <c r="Z18" t="s">
        <v>1448</v>
      </c>
      <c r="AA18" t="s">
        <v>115</v>
      </c>
      <c r="AB18" t="s">
        <v>64</v>
      </c>
      <c r="AC18" t="s">
        <v>65</v>
      </c>
      <c r="AD18" t="s">
        <v>3400</v>
      </c>
      <c r="AE18" t="s">
        <v>1455</v>
      </c>
      <c r="AF18" t="s">
        <v>46</v>
      </c>
      <c r="AG18" t="s">
        <v>46</v>
      </c>
      <c r="AH18" t="s">
        <v>46</v>
      </c>
      <c r="AI18" t="s">
        <v>46</v>
      </c>
      <c r="AJ18" t="s">
        <v>46</v>
      </c>
      <c r="AK18" t="s">
        <v>46</v>
      </c>
      <c r="AL18" t="s">
        <v>36585</v>
      </c>
      <c r="AM18" t="s">
        <v>36586</v>
      </c>
      <c r="AN18" t="s">
        <v>36587</v>
      </c>
      <c r="AO18" t="s">
        <v>46</v>
      </c>
      <c r="AP18" t="s">
        <v>46</v>
      </c>
      <c r="AQ18" t="s">
        <v>46</v>
      </c>
      <c r="AR18" t="s">
        <v>46</v>
      </c>
      <c r="AS18" t="s">
        <v>46</v>
      </c>
      <c r="AT18" s="1">
        <v>43948</v>
      </c>
    </row>
    <row r="19" spans="1:46" ht="16" customHeight="1" x14ac:dyDescent="0.2">
      <c r="A19">
        <v>0</v>
      </c>
      <c r="B19" t="s">
        <v>4793</v>
      </c>
      <c r="C19" t="s">
        <v>4794</v>
      </c>
      <c r="D19" t="s">
        <v>4795</v>
      </c>
      <c r="E19" t="s">
        <v>4796</v>
      </c>
      <c r="F19" t="s">
        <v>1448</v>
      </c>
      <c r="G19" t="s">
        <v>4797</v>
      </c>
      <c r="H19" s="1">
        <v>43949</v>
      </c>
      <c r="I19" s="1">
        <v>43949</v>
      </c>
      <c r="J19" t="b">
        <v>0</v>
      </c>
      <c r="K19" t="s">
        <v>53</v>
      </c>
      <c r="L19" t="s">
        <v>4798</v>
      </c>
      <c r="M19" t="s">
        <v>1367</v>
      </c>
      <c r="N19">
        <v>2000</v>
      </c>
      <c r="O19" t="s">
        <v>4799</v>
      </c>
      <c r="P19" t="s">
        <v>2232</v>
      </c>
      <c r="Q19" t="s">
        <v>4800</v>
      </c>
      <c r="R19" t="b">
        <v>0</v>
      </c>
      <c r="S19" t="s">
        <v>59</v>
      </c>
      <c r="T19" s="1">
        <v>43949</v>
      </c>
      <c r="U19" s="1">
        <v>43949</v>
      </c>
      <c r="V19" s="2">
        <v>43962</v>
      </c>
      <c r="W19" t="s">
        <v>46</v>
      </c>
      <c r="X19">
        <v>20200428</v>
      </c>
      <c r="Y19" s="3">
        <v>43902.730497685188</v>
      </c>
      <c r="Z19" t="s">
        <v>1448</v>
      </c>
      <c r="AA19" t="s">
        <v>155</v>
      </c>
      <c r="AB19" t="s">
        <v>64</v>
      </c>
      <c r="AC19" t="s">
        <v>65</v>
      </c>
      <c r="AD19" t="s">
        <v>3400</v>
      </c>
      <c r="AE19" t="s">
        <v>1455</v>
      </c>
      <c r="AF19" t="s">
        <v>46</v>
      </c>
      <c r="AG19" t="s">
        <v>46</v>
      </c>
      <c r="AH19" t="s">
        <v>46</v>
      </c>
      <c r="AI19" t="s">
        <v>46</v>
      </c>
      <c r="AJ19" t="s">
        <v>46</v>
      </c>
      <c r="AK19" t="s">
        <v>46</v>
      </c>
      <c r="AL19" t="s">
        <v>4801</v>
      </c>
      <c r="AM19" t="s">
        <v>4802</v>
      </c>
      <c r="AN19" t="s">
        <v>4803</v>
      </c>
      <c r="AO19" t="s">
        <v>46</v>
      </c>
      <c r="AP19" t="s">
        <v>46</v>
      </c>
      <c r="AQ19" t="s">
        <v>46</v>
      </c>
      <c r="AR19" t="s">
        <v>46</v>
      </c>
      <c r="AS19" t="s">
        <v>46</v>
      </c>
      <c r="AT19" s="1">
        <v>43949</v>
      </c>
    </row>
    <row r="20" spans="1:46" ht="16" customHeight="1" x14ac:dyDescent="0.2">
      <c r="A20" t="s">
        <v>46</v>
      </c>
      <c r="B20" t="s">
        <v>21277</v>
      </c>
      <c r="C20" t="s">
        <v>21278</v>
      </c>
      <c r="D20" t="s">
        <v>21279</v>
      </c>
      <c r="E20" t="s">
        <v>21280</v>
      </c>
      <c r="F20" t="s">
        <v>1448</v>
      </c>
      <c r="G20" t="s">
        <v>21281</v>
      </c>
      <c r="H20" s="1">
        <v>43962</v>
      </c>
      <c r="I20" s="1">
        <v>44081</v>
      </c>
      <c r="J20" t="b">
        <v>0</v>
      </c>
      <c r="K20" t="s">
        <v>53</v>
      </c>
      <c r="L20" t="s">
        <v>7125</v>
      </c>
      <c r="M20" t="s">
        <v>1367</v>
      </c>
      <c r="N20">
        <v>200</v>
      </c>
      <c r="O20" t="s">
        <v>21282</v>
      </c>
      <c r="P20" t="s">
        <v>21283</v>
      </c>
      <c r="Q20" t="s">
        <v>17561</v>
      </c>
      <c r="R20" t="b">
        <v>0</v>
      </c>
      <c r="S20" t="s">
        <v>59</v>
      </c>
      <c r="T20" s="1">
        <v>43962</v>
      </c>
      <c r="U20" s="1">
        <v>44081</v>
      </c>
      <c r="V20" s="2">
        <v>44137</v>
      </c>
      <c r="W20" t="s">
        <v>46</v>
      </c>
      <c r="X20">
        <v>20200511</v>
      </c>
      <c r="Y20" s="3">
        <v>43902.730497685188</v>
      </c>
      <c r="Z20" t="s">
        <v>1448</v>
      </c>
      <c r="AA20" t="s">
        <v>115</v>
      </c>
      <c r="AB20" t="s">
        <v>64</v>
      </c>
      <c r="AC20" t="s">
        <v>65</v>
      </c>
      <c r="AD20" t="s">
        <v>3400</v>
      </c>
      <c r="AE20" t="s">
        <v>1455</v>
      </c>
      <c r="AF20" t="s">
        <v>46</v>
      </c>
      <c r="AG20" t="s">
        <v>46</v>
      </c>
      <c r="AH20" t="s">
        <v>46</v>
      </c>
      <c r="AI20" t="s">
        <v>46</v>
      </c>
      <c r="AJ20" t="s">
        <v>46</v>
      </c>
      <c r="AK20" t="s">
        <v>46</v>
      </c>
      <c r="AL20" t="s">
        <v>21284</v>
      </c>
      <c r="AM20" t="s">
        <v>21285</v>
      </c>
      <c r="AN20" t="s">
        <v>21286</v>
      </c>
      <c r="AO20" t="s">
        <v>46</v>
      </c>
      <c r="AP20" t="s">
        <v>46</v>
      </c>
      <c r="AQ20" t="s">
        <v>46</v>
      </c>
      <c r="AR20" t="s">
        <v>46</v>
      </c>
      <c r="AS20" t="s">
        <v>46</v>
      </c>
      <c r="AT20" s="1">
        <v>43962</v>
      </c>
    </row>
    <row r="21" spans="1:46" ht="16" customHeight="1" x14ac:dyDescent="0.2">
      <c r="A21">
        <v>0</v>
      </c>
      <c r="B21" t="s">
        <v>7628</v>
      </c>
      <c r="C21" t="s">
        <v>7629</v>
      </c>
      <c r="D21" t="s">
        <v>7630</v>
      </c>
      <c r="E21" t="s">
        <v>7631</v>
      </c>
      <c r="F21" t="s">
        <v>1448</v>
      </c>
      <c r="G21" t="s">
        <v>7632</v>
      </c>
      <c r="H21" s="1">
        <v>43965</v>
      </c>
      <c r="I21" s="1">
        <v>44109</v>
      </c>
      <c r="J21" t="b">
        <v>0</v>
      </c>
      <c r="K21" t="s">
        <v>53</v>
      </c>
      <c r="L21" t="s">
        <v>7633</v>
      </c>
      <c r="M21" t="s">
        <v>151</v>
      </c>
      <c r="N21">
        <v>400</v>
      </c>
      <c r="O21" t="s">
        <v>7634</v>
      </c>
      <c r="P21" t="s">
        <v>2232</v>
      </c>
      <c r="Q21" s="4" t="s">
        <v>7635</v>
      </c>
      <c r="R21" t="b">
        <v>0</v>
      </c>
      <c r="S21" t="s">
        <v>59</v>
      </c>
      <c r="T21" s="1">
        <v>43965</v>
      </c>
      <c r="U21" s="1">
        <v>44109</v>
      </c>
      <c r="V21" s="2">
        <v>44046</v>
      </c>
      <c r="W21" t="s">
        <v>46</v>
      </c>
      <c r="X21">
        <v>20200514</v>
      </c>
      <c r="Y21" s="3">
        <v>43902.730497685188</v>
      </c>
      <c r="Z21" t="s">
        <v>1448</v>
      </c>
      <c r="AA21" t="s">
        <v>155</v>
      </c>
      <c r="AB21" t="s">
        <v>64</v>
      </c>
      <c r="AC21" t="s">
        <v>3437</v>
      </c>
      <c r="AD21" t="s">
        <v>3400</v>
      </c>
      <c r="AE21" t="s">
        <v>1455</v>
      </c>
      <c r="AF21" t="s">
        <v>46</v>
      </c>
      <c r="AG21" t="s">
        <v>46</v>
      </c>
      <c r="AH21" t="s">
        <v>46</v>
      </c>
      <c r="AI21" t="s">
        <v>46</v>
      </c>
      <c r="AJ21" t="s">
        <v>46</v>
      </c>
      <c r="AK21" t="s">
        <v>46</v>
      </c>
      <c r="AL21" t="s">
        <v>7636</v>
      </c>
      <c r="AM21" t="s">
        <v>7637</v>
      </c>
      <c r="AN21" t="s">
        <v>7638</v>
      </c>
      <c r="AO21" t="s">
        <v>46</v>
      </c>
      <c r="AP21" t="s">
        <v>46</v>
      </c>
      <c r="AQ21" t="s">
        <v>46</v>
      </c>
      <c r="AR21" t="s">
        <v>46</v>
      </c>
      <c r="AS21" t="s">
        <v>46</v>
      </c>
      <c r="AT21" s="1">
        <v>43965</v>
      </c>
    </row>
    <row r="22" spans="1:46" ht="16" customHeight="1" x14ac:dyDescent="0.2">
      <c r="A22" t="s">
        <v>46</v>
      </c>
      <c r="B22" t="s">
        <v>17250</v>
      </c>
      <c r="C22" t="s">
        <v>17251</v>
      </c>
      <c r="D22" t="s">
        <v>17252</v>
      </c>
      <c r="E22" t="s">
        <v>17253</v>
      </c>
      <c r="F22" t="s">
        <v>1448</v>
      </c>
      <c r="G22" t="s">
        <v>17254</v>
      </c>
      <c r="H22" s="1">
        <v>43966</v>
      </c>
      <c r="I22" s="1">
        <v>43986</v>
      </c>
      <c r="J22" t="b">
        <v>0</v>
      </c>
      <c r="K22" t="s">
        <v>53</v>
      </c>
      <c r="L22" t="s">
        <v>17255</v>
      </c>
      <c r="M22" t="s">
        <v>666</v>
      </c>
      <c r="N22">
        <v>75</v>
      </c>
      <c r="O22" t="s">
        <v>17256</v>
      </c>
      <c r="P22" t="s">
        <v>2232</v>
      </c>
      <c r="Q22" t="s">
        <v>17257</v>
      </c>
      <c r="R22" t="b">
        <v>0</v>
      </c>
      <c r="S22" t="s">
        <v>59</v>
      </c>
      <c r="T22" s="1">
        <v>43966</v>
      </c>
      <c r="U22" s="1">
        <v>43986</v>
      </c>
      <c r="V22" s="2">
        <v>44095</v>
      </c>
      <c r="W22" t="s">
        <v>46</v>
      </c>
      <c r="X22">
        <v>20200515</v>
      </c>
      <c r="Y22" s="3">
        <v>43902.730497685188</v>
      </c>
      <c r="Z22" t="s">
        <v>1448</v>
      </c>
      <c r="AA22" t="s">
        <v>155</v>
      </c>
      <c r="AB22" t="s">
        <v>64</v>
      </c>
      <c r="AC22" t="s">
        <v>65</v>
      </c>
      <c r="AD22" t="s">
        <v>3400</v>
      </c>
      <c r="AE22" t="s">
        <v>1455</v>
      </c>
      <c r="AF22" t="s">
        <v>46</v>
      </c>
      <c r="AG22" t="s">
        <v>46</v>
      </c>
      <c r="AH22" t="s">
        <v>46</v>
      </c>
      <c r="AI22" t="s">
        <v>46</v>
      </c>
      <c r="AJ22" t="s">
        <v>46</v>
      </c>
      <c r="AK22" t="s">
        <v>46</v>
      </c>
      <c r="AL22" t="s">
        <v>17258</v>
      </c>
      <c r="AM22" t="s">
        <v>17259</v>
      </c>
      <c r="AN22" t="s">
        <v>17260</v>
      </c>
      <c r="AO22" s="1">
        <v>44091</v>
      </c>
      <c r="AP22" t="s">
        <v>46</v>
      </c>
      <c r="AQ22" t="s">
        <v>46</v>
      </c>
      <c r="AR22" t="s">
        <v>46</v>
      </c>
      <c r="AS22" t="s">
        <v>46</v>
      </c>
      <c r="AT22" s="1">
        <v>43966</v>
      </c>
    </row>
    <row r="23" spans="1:46" ht="16" customHeight="1" x14ac:dyDescent="0.2">
      <c r="A23" t="s">
        <v>46</v>
      </c>
      <c r="B23" t="s">
        <v>26175</v>
      </c>
      <c r="C23" t="s">
        <v>26176</v>
      </c>
      <c r="D23" t="s">
        <v>26177</v>
      </c>
      <c r="E23" t="s">
        <v>26178</v>
      </c>
      <c r="F23" t="s">
        <v>1448</v>
      </c>
      <c r="G23" t="s">
        <v>26179</v>
      </c>
      <c r="H23" s="1">
        <v>43970</v>
      </c>
      <c r="I23" s="1">
        <v>43971</v>
      </c>
      <c r="J23" t="b">
        <v>0</v>
      </c>
      <c r="K23" t="s">
        <v>53</v>
      </c>
      <c r="L23" t="s">
        <v>26180</v>
      </c>
      <c r="M23" t="s">
        <v>1367</v>
      </c>
      <c r="N23">
        <v>10</v>
      </c>
      <c r="O23" t="s">
        <v>26181</v>
      </c>
      <c r="P23" t="s">
        <v>2232</v>
      </c>
      <c r="Q23" t="s">
        <v>26182</v>
      </c>
      <c r="R23" t="b">
        <v>0</v>
      </c>
      <c r="S23" t="s">
        <v>59</v>
      </c>
      <c r="T23" s="1">
        <v>43970</v>
      </c>
      <c r="U23" s="1">
        <v>43971</v>
      </c>
      <c r="V23" s="2">
        <v>43976</v>
      </c>
      <c r="W23" t="s">
        <v>46</v>
      </c>
      <c r="X23">
        <v>20200519</v>
      </c>
      <c r="Y23" s="3">
        <v>43902.730497685188</v>
      </c>
      <c r="Z23" t="s">
        <v>1448</v>
      </c>
      <c r="AA23" t="s">
        <v>155</v>
      </c>
      <c r="AB23" t="s">
        <v>64</v>
      </c>
      <c r="AC23" t="s">
        <v>65</v>
      </c>
      <c r="AD23" t="s">
        <v>3400</v>
      </c>
      <c r="AE23" t="s">
        <v>1455</v>
      </c>
      <c r="AF23" t="s">
        <v>46</v>
      </c>
      <c r="AG23" t="s">
        <v>46</v>
      </c>
      <c r="AH23" t="s">
        <v>46</v>
      </c>
      <c r="AI23" t="s">
        <v>46</v>
      </c>
      <c r="AJ23" t="s">
        <v>46</v>
      </c>
      <c r="AK23" t="s">
        <v>46</v>
      </c>
      <c r="AL23" t="s">
        <v>26183</v>
      </c>
      <c r="AM23" t="s">
        <v>26184</v>
      </c>
      <c r="AN23" t="s">
        <v>26185</v>
      </c>
      <c r="AO23" t="s">
        <v>46</v>
      </c>
      <c r="AP23" t="s">
        <v>46</v>
      </c>
      <c r="AQ23" t="s">
        <v>46</v>
      </c>
      <c r="AR23" t="s">
        <v>46</v>
      </c>
      <c r="AS23" t="s">
        <v>46</v>
      </c>
      <c r="AT23" s="1">
        <v>43970</v>
      </c>
    </row>
    <row r="24" spans="1:46" ht="16" customHeight="1" x14ac:dyDescent="0.2">
      <c r="A24" t="s">
        <v>46</v>
      </c>
      <c r="B24" t="s">
        <v>19136</v>
      </c>
      <c r="C24" t="s">
        <v>19137</v>
      </c>
      <c r="D24" t="s">
        <v>19138</v>
      </c>
      <c r="E24" t="s">
        <v>19139</v>
      </c>
      <c r="F24" t="s">
        <v>1448</v>
      </c>
      <c r="G24" t="s">
        <v>19140</v>
      </c>
      <c r="H24" s="1">
        <v>43970</v>
      </c>
      <c r="I24" s="1">
        <v>44123</v>
      </c>
      <c r="J24" t="b">
        <v>0</v>
      </c>
      <c r="K24" t="s">
        <v>53</v>
      </c>
      <c r="L24" t="s">
        <v>12569</v>
      </c>
      <c r="M24" t="s">
        <v>2230</v>
      </c>
      <c r="N24">
        <v>150</v>
      </c>
      <c r="O24" t="s">
        <v>19141</v>
      </c>
      <c r="P24" t="s">
        <v>2232</v>
      </c>
      <c r="Q24" t="s">
        <v>19142</v>
      </c>
      <c r="R24" t="b">
        <v>0</v>
      </c>
      <c r="S24" t="s">
        <v>59</v>
      </c>
      <c r="T24" s="1">
        <v>43970</v>
      </c>
      <c r="U24" s="1">
        <v>44123</v>
      </c>
      <c r="V24" s="2">
        <v>44088</v>
      </c>
      <c r="W24" t="s">
        <v>46</v>
      </c>
      <c r="X24">
        <v>20200519</v>
      </c>
      <c r="Y24" s="3">
        <v>43902.730497685188</v>
      </c>
      <c r="Z24" t="s">
        <v>1448</v>
      </c>
      <c r="AA24" t="s">
        <v>155</v>
      </c>
      <c r="AB24" t="s">
        <v>64</v>
      </c>
      <c r="AC24" t="s">
        <v>65</v>
      </c>
      <c r="AD24" t="s">
        <v>3400</v>
      </c>
      <c r="AE24" t="s">
        <v>1455</v>
      </c>
      <c r="AF24" t="s">
        <v>46</v>
      </c>
      <c r="AG24" t="s">
        <v>46</v>
      </c>
      <c r="AH24" t="s">
        <v>46</v>
      </c>
      <c r="AI24" t="s">
        <v>46</v>
      </c>
      <c r="AJ24" t="s">
        <v>46</v>
      </c>
      <c r="AK24" t="s">
        <v>46</v>
      </c>
      <c r="AL24" t="s">
        <v>19143</v>
      </c>
      <c r="AM24" t="s">
        <v>19144</v>
      </c>
      <c r="AN24" t="s">
        <v>19145</v>
      </c>
      <c r="AO24" t="s">
        <v>46</v>
      </c>
      <c r="AP24" t="s">
        <v>46</v>
      </c>
      <c r="AQ24" t="s">
        <v>46</v>
      </c>
      <c r="AR24" t="s">
        <v>46</v>
      </c>
      <c r="AS24" t="s">
        <v>46</v>
      </c>
      <c r="AT24" s="1">
        <v>43970</v>
      </c>
    </row>
    <row r="25" spans="1:46" ht="16" customHeight="1" x14ac:dyDescent="0.2">
      <c r="A25">
        <v>1</v>
      </c>
      <c r="B25" t="s">
        <v>12746</v>
      </c>
      <c r="C25" t="s">
        <v>12747</v>
      </c>
      <c r="D25" t="s">
        <v>12748</v>
      </c>
      <c r="E25" t="s">
        <v>12749</v>
      </c>
      <c r="F25" t="s">
        <v>1448</v>
      </c>
      <c r="G25" t="s">
        <v>12750</v>
      </c>
      <c r="H25" s="1">
        <v>43972</v>
      </c>
      <c r="I25" s="1">
        <v>43980</v>
      </c>
      <c r="J25" t="b">
        <v>0</v>
      </c>
      <c r="K25" t="s">
        <v>53</v>
      </c>
      <c r="L25" t="s">
        <v>5203</v>
      </c>
      <c r="M25" t="s">
        <v>55</v>
      </c>
      <c r="N25">
        <v>160</v>
      </c>
      <c r="O25" t="s">
        <v>12751</v>
      </c>
      <c r="P25" t="s">
        <v>2232</v>
      </c>
      <c r="Q25" t="s">
        <v>12752</v>
      </c>
      <c r="R25" t="b">
        <v>0</v>
      </c>
      <c r="S25" t="s">
        <v>59</v>
      </c>
      <c r="T25" s="1">
        <v>43972</v>
      </c>
      <c r="U25" s="1">
        <v>43980</v>
      </c>
      <c r="V25" s="2">
        <v>44046</v>
      </c>
      <c r="W25" t="s">
        <v>46</v>
      </c>
      <c r="X25">
        <v>20200521</v>
      </c>
      <c r="Y25" s="3">
        <v>43902.730497685188</v>
      </c>
      <c r="Z25" t="s">
        <v>1448</v>
      </c>
      <c r="AA25" t="s">
        <v>46</v>
      </c>
      <c r="AB25" t="s">
        <v>64</v>
      </c>
      <c r="AC25" t="s">
        <v>65</v>
      </c>
      <c r="AD25" t="s">
        <v>280</v>
      </c>
      <c r="AE25" t="s">
        <v>1455</v>
      </c>
      <c r="AF25" t="s">
        <v>46</v>
      </c>
      <c r="AG25" t="s">
        <v>46</v>
      </c>
      <c r="AH25" t="s">
        <v>46</v>
      </c>
      <c r="AI25" t="s">
        <v>46</v>
      </c>
      <c r="AJ25" t="s">
        <v>46</v>
      </c>
      <c r="AK25" t="s">
        <v>46</v>
      </c>
      <c r="AL25" t="s">
        <v>12753</v>
      </c>
      <c r="AM25" t="s">
        <v>12754</v>
      </c>
      <c r="AN25" t="s">
        <v>12755</v>
      </c>
      <c r="AO25" t="s">
        <v>46</v>
      </c>
      <c r="AP25" t="s">
        <v>46</v>
      </c>
      <c r="AQ25" t="s">
        <v>46</v>
      </c>
      <c r="AR25" t="s">
        <v>46</v>
      </c>
      <c r="AS25" t="s">
        <v>46</v>
      </c>
      <c r="AT25" s="1">
        <v>43972</v>
      </c>
    </row>
    <row r="26" spans="1:46" ht="16" customHeight="1" x14ac:dyDescent="0.2">
      <c r="A26" t="s">
        <v>46</v>
      </c>
      <c r="B26" t="s">
        <v>24915</v>
      </c>
      <c r="C26" t="s">
        <v>24916</v>
      </c>
      <c r="D26" t="s">
        <v>24917</v>
      </c>
      <c r="E26" t="s">
        <v>24918</v>
      </c>
      <c r="F26" t="s">
        <v>1448</v>
      </c>
      <c r="G26" t="s">
        <v>24919</v>
      </c>
      <c r="H26" s="1">
        <v>43976</v>
      </c>
      <c r="I26" s="1">
        <v>43983</v>
      </c>
      <c r="J26" t="b">
        <v>0</v>
      </c>
      <c r="K26" t="s">
        <v>53</v>
      </c>
      <c r="L26" t="s">
        <v>7125</v>
      </c>
      <c r="M26" t="s">
        <v>2230</v>
      </c>
      <c r="N26">
        <v>24</v>
      </c>
      <c r="O26" t="s">
        <v>24920</v>
      </c>
      <c r="P26" t="s">
        <v>2232</v>
      </c>
      <c r="Q26" t="s">
        <v>24921</v>
      </c>
      <c r="R26" t="b">
        <v>0</v>
      </c>
      <c r="S26" t="s">
        <v>59</v>
      </c>
      <c r="T26" s="1">
        <v>43976</v>
      </c>
      <c r="U26" s="1">
        <v>43983</v>
      </c>
      <c r="V26" s="2">
        <v>44088</v>
      </c>
      <c r="W26" t="s">
        <v>46</v>
      </c>
      <c r="X26">
        <v>20200525</v>
      </c>
      <c r="Y26" s="3">
        <v>43902.730497685188</v>
      </c>
      <c r="Z26" t="s">
        <v>1448</v>
      </c>
      <c r="AA26" t="s">
        <v>115</v>
      </c>
      <c r="AB26" t="s">
        <v>64</v>
      </c>
      <c r="AC26" t="s">
        <v>65</v>
      </c>
      <c r="AD26" t="s">
        <v>3400</v>
      </c>
      <c r="AE26" t="s">
        <v>1455</v>
      </c>
      <c r="AF26" t="s">
        <v>46</v>
      </c>
      <c r="AG26" t="s">
        <v>46</v>
      </c>
      <c r="AH26" t="s">
        <v>46</v>
      </c>
      <c r="AI26" t="s">
        <v>46</v>
      </c>
      <c r="AJ26" t="s">
        <v>46</v>
      </c>
      <c r="AK26" t="s">
        <v>46</v>
      </c>
      <c r="AL26" t="s">
        <v>24922</v>
      </c>
      <c r="AM26" t="s">
        <v>24923</v>
      </c>
      <c r="AN26" t="s">
        <v>24924</v>
      </c>
      <c r="AO26" t="s">
        <v>46</v>
      </c>
      <c r="AP26" t="s">
        <v>46</v>
      </c>
      <c r="AQ26" t="s">
        <v>46</v>
      </c>
      <c r="AR26" t="s">
        <v>46</v>
      </c>
      <c r="AS26" t="s">
        <v>46</v>
      </c>
      <c r="AT26" s="1">
        <v>43976</v>
      </c>
    </row>
    <row r="27" spans="1:46" ht="16" customHeight="1" x14ac:dyDescent="0.2">
      <c r="A27" t="s">
        <v>46</v>
      </c>
      <c r="B27" t="s">
        <v>25723</v>
      </c>
      <c r="C27" t="s">
        <v>25724</v>
      </c>
      <c r="D27" t="s">
        <v>25725</v>
      </c>
      <c r="E27" t="s">
        <v>25726</v>
      </c>
      <c r="F27" t="s">
        <v>1448</v>
      </c>
      <c r="G27" t="s">
        <v>25727</v>
      </c>
      <c r="H27" s="1">
        <v>43980</v>
      </c>
      <c r="I27" s="1">
        <v>43987</v>
      </c>
      <c r="J27" t="b">
        <v>0</v>
      </c>
      <c r="K27" t="s">
        <v>53</v>
      </c>
      <c r="L27" t="s">
        <v>25728</v>
      </c>
      <c r="M27" t="s">
        <v>1367</v>
      </c>
      <c r="N27">
        <v>50</v>
      </c>
      <c r="O27" t="s">
        <v>25729</v>
      </c>
      <c r="P27" t="s">
        <v>2232</v>
      </c>
      <c r="Q27" t="s">
        <v>25730</v>
      </c>
      <c r="R27" t="b">
        <v>0</v>
      </c>
      <c r="S27" t="s">
        <v>59</v>
      </c>
      <c r="T27" s="1">
        <v>43980</v>
      </c>
      <c r="U27" s="1">
        <v>43987</v>
      </c>
      <c r="V27" s="2">
        <v>43990</v>
      </c>
      <c r="W27" t="s">
        <v>46</v>
      </c>
      <c r="X27">
        <v>20200529</v>
      </c>
      <c r="Y27" s="3">
        <v>43902.730497685188</v>
      </c>
      <c r="Z27" t="s">
        <v>1448</v>
      </c>
      <c r="AA27" t="s">
        <v>155</v>
      </c>
      <c r="AB27" t="s">
        <v>64</v>
      </c>
      <c r="AC27" t="s">
        <v>65</v>
      </c>
      <c r="AD27" t="s">
        <v>3400</v>
      </c>
      <c r="AE27" t="s">
        <v>1455</v>
      </c>
      <c r="AF27" t="s">
        <v>46</v>
      </c>
      <c r="AG27" t="s">
        <v>46</v>
      </c>
      <c r="AH27" t="s">
        <v>46</v>
      </c>
      <c r="AI27" t="s">
        <v>46</v>
      </c>
      <c r="AJ27" t="s">
        <v>46</v>
      </c>
      <c r="AK27" t="s">
        <v>46</v>
      </c>
      <c r="AL27" t="s">
        <v>25731</v>
      </c>
      <c r="AM27" t="s">
        <v>25732</v>
      </c>
      <c r="AN27" t="s">
        <v>25733</v>
      </c>
      <c r="AO27" t="s">
        <v>46</v>
      </c>
      <c r="AP27" t="s">
        <v>46</v>
      </c>
      <c r="AQ27" t="s">
        <v>46</v>
      </c>
      <c r="AR27" t="s">
        <v>46</v>
      </c>
      <c r="AS27" t="s">
        <v>46</v>
      </c>
      <c r="AT27" s="1">
        <v>43980</v>
      </c>
    </row>
    <row r="28" spans="1:46" ht="16" customHeight="1" x14ac:dyDescent="0.2">
      <c r="A28">
        <v>0</v>
      </c>
      <c r="B28" t="s">
        <v>11501</v>
      </c>
      <c r="C28" t="s">
        <v>11502</v>
      </c>
      <c r="D28" t="s">
        <v>11503</v>
      </c>
      <c r="E28" t="s">
        <v>11501</v>
      </c>
      <c r="F28" t="s">
        <v>1448</v>
      </c>
      <c r="G28" t="s">
        <v>11504</v>
      </c>
      <c r="H28" s="1">
        <v>43983</v>
      </c>
      <c r="I28" s="1">
        <v>43990</v>
      </c>
      <c r="J28" t="b">
        <v>0</v>
      </c>
      <c r="K28" t="s">
        <v>53</v>
      </c>
      <c r="L28" t="s">
        <v>11505</v>
      </c>
      <c r="M28" t="s">
        <v>1367</v>
      </c>
      <c r="N28">
        <v>200</v>
      </c>
      <c r="O28" t="s">
        <v>11506</v>
      </c>
      <c r="P28" t="s">
        <v>2232</v>
      </c>
      <c r="Q28" t="s">
        <v>11507</v>
      </c>
      <c r="R28" t="b">
        <v>0</v>
      </c>
      <c r="S28" t="s">
        <v>59</v>
      </c>
      <c r="T28" s="1">
        <v>43983</v>
      </c>
      <c r="U28" s="1">
        <v>43990</v>
      </c>
      <c r="V28" s="2">
        <v>43990</v>
      </c>
      <c r="W28" t="s">
        <v>46</v>
      </c>
      <c r="X28">
        <v>20200601</v>
      </c>
      <c r="Y28" s="3">
        <v>43902.730497685188</v>
      </c>
      <c r="Z28" t="s">
        <v>1448</v>
      </c>
      <c r="AA28" t="s">
        <v>155</v>
      </c>
      <c r="AB28" t="s">
        <v>64</v>
      </c>
      <c r="AC28" t="s">
        <v>65</v>
      </c>
      <c r="AD28" t="s">
        <v>3400</v>
      </c>
      <c r="AE28" t="s">
        <v>1455</v>
      </c>
      <c r="AF28" t="s">
        <v>46</v>
      </c>
      <c r="AG28" t="s">
        <v>46</v>
      </c>
      <c r="AH28" t="s">
        <v>46</v>
      </c>
      <c r="AI28" t="s">
        <v>46</v>
      </c>
      <c r="AJ28" t="s">
        <v>46</v>
      </c>
      <c r="AK28" t="s">
        <v>46</v>
      </c>
      <c r="AL28" t="s">
        <v>11508</v>
      </c>
      <c r="AM28" t="s">
        <v>11509</v>
      </c>
      <c r="AN28" t="s">
        <v>11510</v>
      </c>
      <c r="AO28" t="s">
        <v>46</v>
      </c>
      <c r="AP28" t="s">
        <v>46</v>
      </c>
      <c r="AQ28" t="s">
        <v>46</v>
      </c>
      <c r="AR28" t="s">
        <v>46</v>
      </c>
      <c r="AS28" t="s">
        <v>46</v>
      </c>
      <c r="AT28" s="1">
        <v>43983</v>
      </c>
    </row>
    <row r="29" spans="1:46" ht="16" customHeight="1" x14ac:dyDescent="0.2">
      <c r="A29">
        <v>1</v>
      </c>
      <c r="B29" t="s">
        <v>16109</v>
      </c>
      <c r="C29" t="s">
        <v>16110</v>
      </c>
      <c r="D29" t="s">
        <v>16111</v>
      </c>
      <c r="E29" t="s">
        <v>16112</v>
      </c>
      <c r="F29" t="s">
        <v>1448</v>
      </c>
      <c r="G29" t="s">
        <v>16113</v>
      </c>
      <c r="H29" s="1">
        <v>43994</v>
      </c>
      <c r="I29" s="1">
        <v>44025</v>
      </c>
      <c r="J29" t="b">
        <v>0</v>
      </c>
      <c r="K29" t="s">
        <v>53</v>
      </c>
      <c r="L29" t="s">
        <v>11185</v>
      </c>
      <c r="M29" t="s">
        <v>666</v>
      </c>
      <c r="N29">
        <v>120</v>
      </c>
      <c r="O29" t="s">
        <v>16114</v>
      </c>
      <c r="P29" t="s">
        <v>2232</v>
      </c>
      <c r="Q29" t="s">
        <v>16115</v>
      </c>
      <c r="R29" t="b">
        <v>0</v>
      </c>
      <c r="S29" t="s">
        <v>59</v>
      </c>
      <c r="T29" s="1">
        <v>43994</v>
      </c>
      <c r="U29" s="1">
        <v>44025</v>
      </c>
      <c r="V29" s="2">
        <v>44046</v>
      </c>
      <c r="W29" t="s">
        <v>46</v>
      </c>
      <c r="X29">
        <v>20200612</v>
      </c>
      <c r="Y29" s="3">
        <v>43902.730497685188</v>
      </c>
      <c r="Z29" t="s">
        <v>1448</v>
      </c>
      <c r="AA29" t="s">
        <v>115</v>
      </c>
      <c r="AB29" t="s">
        <v>64</v>
      </c>
      <c r="AC29" t="s">
        <v>65</v>
      </c>
      <c r="AD29" t="s">
        <v>2040</v>
      </c>
      <c r="AE29" t="s">
        <v>1455</v>
      </c>
      <c r="AF29" t="s">
        <v>46</v>
      </c>
      <c r="AG29" t="s">
        <v>46</v>
      </c>
      <c r="AH29" t="s">
        <v>46</v>
      </c>
      <c r="AI29" t="s">
        <v>46</v>
      </c>
      <c r="AJ29" t="s">
        <v>46</v>
      </c>
      <c r="AK29" t="s">
        <v>46</v>
      </c>
      <c r="AL29" t="s">
        <v>16116</v>
      </c>
      <c r="AM29" t="s">
        <v>16117</v>
      </c>
      <c r="AN29" t="s">
        <v>16118</v>
      </c>
      <c r="AO29" t="s">
        <v>46</v>
      </c>
      <c r="AP29" t="s">
        <v>46</v>
      </c>
      <c r="AQ29" t="s">
        <v>46</v>
      </c>
      <c r="AR29" t="s">
        <v>46</v>
      </c>
      <c r="AS29" t="s">
        <v>46</v>
      </c>
      <c r="AT29" s="1">
        <v>43994</v>
      </c>
    </row>
    <row r="30" spans="1:46" ht="16" customHeight="1" x14ac:dyDescent="0.2">
      <c r="A30">
        <v>1</v>
      </c>
      <c r="B30" t="s">
        <v>2224</v>
      </c>
      <c r="C30" t="s">
        <v>2225</v>
      </c>
      <c r="D30" t="s">
        <v>2226</v>
      </c>
      <c r="E30" t="s">
        <v>2227</v>
      </c>
      <c r="F30" t="s">
        <v>1448</v>
      </c>
      <c r="G30" t="s">
        <v>2228</v>
      </c>
      <c r="H30" s="1">
        <v>43997</v>
      </c>
      <c r="I30" s="1">
        <v>44011</v>
      </c>
      <c r="J30" t="b">
        <v>0</v>
      </c>
      <c r="K30" t="s">
        <v>53</v>
      </c>
      <c r="L30" t="s">
        <v>2229</v>
      </c>
      <c r="M30" t="s">
        <v>2230</v>
      </c>
      <c r="N30">
        <v>40</v>
      </c>
      <c r="O30" t="s">
        <v>2231</v>
      </c>
      <c r="P30" t="s">
        <v>2232</v>
      </c>
      <c r="Q30" t="s">
        <v>2233</v>
      </c>
      <c r="R30" t="b">
        <v>0</v>
      </c>
      <c r="S30" t="s">
        <v>59</v>
      </c>
      <c r="T30" s="1">
        <v>43997</v>
      </c>
      <c r="U30" s="1">
        <v>44011</v>
      </c>
      <c r="V30" s="2">
        <v>44004</v>
      </c>
      <c r="W30" t="s">
        <v>46</v>
      </c>
      <c r="X30">
        <v>20200615</v>
      </c>
      <c r="Y30" s="3">
        <v>43902.730497685188</v>
      </c>
      <c r="Z30" t="s">
        <v>1448</v>
      </c>
      <c r="AA30" t="s">
        <v>155</v>
      </c>
      <c r="AB30" t="s">
        <v>64</v>
      </c>
      <c r="AC30" t="s">
        <v>65</v>
      </c>
      <c r="AD30" t="s">
        <v>2234</v>
      </c>
      <c r="AE30" t="s">
        <v>1455</v>
      </c>
      <c r="AF30" t="s">
        <v>46</v>
      </c>
      <c r="AG30" t="s">
        <v>46</v>
      </c>
      <c r="AH30" t="s">
        <v>46</v>
      </c>
      <c r="AI30" t="s">
        <v>46</v>
      </c>
      <c r="AJ30" t="s">
        <v>46</v>
      </c>
      <c r="AK30" t="s">
        <v>46</v>
      </c>
      <c r="AL30" t="s">
        <v>2235</v>
      </c>
      <c r="AM30" t="s">
        <v>2236</v>
      </c>
      <c r="AN30" t="s">
        <v>2237</v>
      </c>
      <c r="AO30" t="s">
        <v>46</v>
      </c>
      <c r="AP30" t="s">
        <v>46</v>
      </c>
      <c r="AQ30" t="s">
        <v>46</v>
      </c>
      <c r="AR30" t="s">
        <v>46</v>
      </c>
      <c r="AS30" t="s">
        <v>46</v>
      </c>
      <c r="AT30" s="1">
        <v>43997</v>
      </c>
    </row>
    <row r="31" spans="1:46" ht="16" customHeight="1" x14ac:dyDescent="0.2">
      <c r="A31" t="s">
        <v>46</v>
      </c>
      <c r="B31" t="s">
        <v>22196</v>
      </c>
      <c r="C31" t="s">
        <v>22197</v>
      </c>
      <c r="D31" t="s">
        <v>22198</v>
      </c>
      <c r="E31" s="4" t="s">
        <v>22199</v>
      </c>
      <c r="F31" t="s">
        <v>1448</v>
      </c>
      <c r="G31" t="s">
        <v>22200</v>
      </c>
      <c r="H31" s="1">
        <v>44001</v>
      </c>
      <c r="I31" s="1">
        <v>43984</v>
      </c>
      <c r="J31" t="b">
        <v>0</v>
      </c>
      <c r="K31" t="s">
        <v>53</v>
      </c>
      <c r="L31" t="s">
        <v>22201</v>
      </c>
      <c r="M31" t="s">
        <v>1367</v>
      </c>
      <c r="N31">
        <v>80</v>
      </c>
      <c r="O31" t="s">
        <v>22202</v>
      </c>
      <c r="P31" t="s">
        <v>2232</v>
      </c>
      <c r="Q31" t="s">
        <v>22203</v>
      </c>
      <c r="R31" t="b">
        <v>0</v>
      </c>
      <c r="S31" t="s">
        <v>64</v>
      </c>
      <c r="T31" s="1">
        <v>44001</v>
      </c>
      <c r="U31" s="1">
        <v>43984</v>
      </c>
      <c r="V31" s="2">
        <v>44011</v>
      </c>
      <c r="W31" t="s">
        <v>46</v>
      </c>
      <c r="X31">
        <v>20200619</v>
      </c>
      <c r="Y31" s="3">
        <v>43902.730497685188</v>
      </c>
      <c r="Z31" t="s">
        <v>1448</v>
      </c>
      <c r="AA31" t="s">
        <v>155</v>
      </c>
      <c r="AB31" t="s">
        <v>64</v>
      </c>
      <c r="AC31" t="s">
        <v>65</v>
      </c>
      <c r="AD31" t="s">
        <v>3400</v>
      </c>
      <c r="AE31" t="s">
        <v>1455</v>
      </c>
      <c r="AF31" t="s">
        <v>46</v>
      </c>
      <c r="AG31" t="s">
        <v>46</v>
      </c>
      <c r="AH31" t="s">
        <v>46</v>
      </c>
      <c r="AI31" t="s">
        <v>46</v>
      </c>
      <c r="AJ31" t="s">
        <v>46</v>
      </c>
      <c r="AK31" t="s">
        <v>46</v>
      </c>
      <c r="AL31" t="s">
        <v>22204</v>
      </c>
      <c r="AM31" t="s">
        <v>22205</v>
      </c>
      <c r="AN31" t="s">
        <v>22206</v>
      </c>
      <c r="AO31" s="1">
        <v>44001</v>
      </c>
      <c r="AP31" s="1">
        <v>43987</v>
      </c>
      <c r="AQ31" t="s">
        <v>46</v>
      </c>
      <c r="AR31" t="s">
        <v>46</v>
      </c>
      <c r="AS31" t="s">
        <v>46</v>
      </c>
      <c r="AT31" s="1">
        <v>44001</v>
      </c>
    </row>
    <row r="32" spans="1:46" ht="16" customHeight="1" x14ac:dyDescent="0.2">
      <c r="A32">
        <v>0</v>
      </c>
      <c r="B32" t="s">
        <v>3392</v>
      </c>
      <c r="C32" t="s">
        <v>3393</v>
      </c>
      <c r="D32" t="s">
        <v>3394</v>
      </c>
      <c r="E32" t="s">
        <v>3395</v>
      </c>
      <c r="F32" t="s">
        <v>1448</v>
      </c>
      <c r="G32" t="s">
        <v>3396</v>
      </c>
      <c r="H32" s="1">
        <v>44005</v>
      </c>
      <c r="I32" s="1">
        <v>43992</v>
      </c>
      <c r="J32" t="b">
        <v>0</v>
      </c>
      <c r="K32" t="s">
        <v>53</v>
      </c>
      <c r="L32" t="s">
        <v>3397</v>
      </c>
      <c r="M32" t="s">
        <v>1367</v>
      </c>
      <c r="N32">
        <v>40</v>
      </c>
      <c r="O32" t="s">
        <v>3398</v>
      </c>
      <c r="P32" t="s">
        <v>2232</v>
      </c>
      <c r="Q32" t="s">
        <v>3399</v>
      </c>
      <c r="R32" t="b">
        <v>0</v>
      </c>
      <c r="S32" t="s">
        <v>64</v>
      </c>
      <c r="T32" s="1">
        <v>44005</v>
      </c>
      <c r="U32" s="1">
        <v>43992</v>
      </c>
      <c r="V32" s="2">
        <v>44088</v>
      </c>
      <c r="W32" t="s">
        <v>46</v>
      </c>
      <c r="X32">
        <v>20200623</v>
      </c>
      <c r="Y32" s="3">
        <v>43902.730497685188</v>
      </c>
      <c r="Z32" t="s">
        <v>1448</v>
      </c>
      <c r="AA32" t="s">
        <v>115</v>
      </c>
      <c r="AB32" t="s">
        <v>64</v>
      </c>
      <c r="AC32" t="s">
        <v>65</v>
      </c>
      <c r="AD32" t="s">
        <v>3400</v>
      </c>
      <c r="AE32" t="s">
        <v>1455</v>
      </c>
      <c r="AF32" t="s">
        <v>46</v>
      </c>
      <c r="AG32" t="s">
        <v>46</v>
      </c>
      <c r="AH32" t="s">
        <v>46</v>
      </c>
      <c r="AI32" t="s">
        <v>46</v>
      </c>
      <c r="AJ32" t="s">
        <v>46</v>
      </c>
      <c r="AK32" t="s">
        <v>46</v>
      </c>
      <c r="AL32" t="s">
        <v>3401</v>
      </c>
      <c r="AM32" t="s">
        <v>3402</v>
      </c>
      <c r="AN32" t="s">
        <v>3403</v>
      </c>
      <c r="AO32" t="s">
        <v>46</v>
      </c>
      <c r="AP32" t="s">
        <v>46</v>
      </c>
      <c r="AQ32" t="s">
        <v>46</v>
      </c>
      <c r="AR32" t="s">
        <v>46</v>
      </c>
      <c r="AS32" t="s">
        <v>46</v>
      </c>
      <c r="AT32" s="1">
        <v>44005</v>
      </c>
    </row>
    <row r="33" spans="1:46" ht="16" customHeight="1" x14ac:dyDescent="0.2">
      <c r="A33" t="s">
        <v>46</v>
      </c>
      <c r="B33" s="4" t="s">
        <v>30389</v>
      </c>
      <c r="C33" t="s">
        <v>30390</v>
      </c>
      <c r="D33" t="s">
        <v>30391</v>
      </c>
      <c r="E33" s="4" t="s">
        <v>30392</v>
      </c>
      <c r="F33" t="s">
        <v>1448</v>
      </c>
      <c r="G33" t="s">
        <v>30393</v>
      </c>
      <c r="H33" s="1">
        <v>44011</v>
      </c>
      <c r="I33" s="1">
        <v>44012</v>
      </c>
      <c r="J33" t="b">
        <v>0</v>
      </c>
      <c r="K33" t="s">
        <v>53</v>
      </c>
      <c r="L33" t="s">
        <v>7633</v>
      </c>
      <c r="M33" t="s">
        <v>151</v>
      </c>
      <c r="N33">
        <v>3468</v>
      </c>
      <c r="O33" t="s">
        <v>2498</v>
      </c>
      <c r="P33" t="s">
        <v>2232</v>
      </c>
      <c r="Q33" t="s">
        <v>30394</v>
      </c>
      <c r="R33" t="b">
        <v>0</v>
      </c>
      <c r="S33" t="s">
        <v>59</v>
      </c>
      <c r="T33" s="1">
        <v>44011</v>
      </c>
      <c r="U33" s="1">
        <v>44012</v>
      </c>
      <c r="V33" s="2">
        <v>44088</v>
      </c>
      <c r="W33" t="s">
        <v>46</v>
      </c>
      <c r="X33">
        <v>20200629</v>
      </c>
      <c r="Y33" s="3">
        <v>43902.730497685188</v>
      </c>
      <c r="Z33" t="s">
        <v>1448</v>
      </c>
      <c r="AA33" t="s">
        <v>46</v>
      </c>
      <c r="AB33" t="s">
        <v>64</v>
      </c>
      <c r="AC33" t="s">
        <v>65</v>
      </c>
      <c r="AD33" t="s">
        <v>3400</v>
      </c>
      <c r="AE33" t="s">
        <v>1455</v>
      </c>
      <c r="AF33" t="s">
        <v>46</v>
      </c>
      <c r="AG33" t="s">
        <v>46</v>
      </c>
      <c r="AH33" t="s">
        <v>46</v>
      </c>
      <c r="AI33" t="s">
        <v>46</v>
      </c>
      <c r="AJ33" t="s">
        <v>46</v>
      </c>
      <c r="AK33" t="s">
        <v>46</v>
      </c>
      <c r="AL33" t="s">
        <v>30395</v>
      </c>
      <c r="AM33" t="s">
        <v>30396</v>
      </c>
      <c r="AN33" t="s">
        <v>30397</v>
      </c>
      <c r="AO33" t="s">
        <v>46</v>
      </c>
      <c r="AP33" t="s">
        <v>46</v>
      </c>
      <c r="AQ33" t="s">
        <v>46</v>
      </c>
      <c r="AR33" t="s">
        <v>46</v>
      </c>
      <c r="AS33" t="s">
        <v>46</v>
      </c>
      <c r="AT33" s="1">
        <v>44011</v>
      </c>
    </row>
    <row r="34" spans="1:46" ht="16" customHeight="1" x14ac:dyDescent="0.2">
      <c r="A34">
        <v>1</v>
      </c>
      <c r="B34" t="s">
        <v>7120</v>
      </c>
      <c r="C34" t="s">
        <v>7121</v>
      </c>
      <c r="D34" t="s">
        <v>7122</v>
      </c>
      <c r="E34" t="s">
        <v>7123</v>
      </c>
      <c r="F34" t="s">
        <v>1448</v>
      </c>
      <c r="G34" t="s">
        <v>7124</v>
      </c>
      <c r="H34" s="1">
        <v>44025</v>
      </c>
      <c r="I34" s="1">
        <v>44075</v>
      </c>
      <c r="J34" t="b">
        <v>0</v>
      </c>
      <c r="K34" t="s">
        <v>53</v>
      </c>
      <c r="L34" t="s">
        <v>7125</v>
      </c>
      <c r="M34" t="s">
        <v>666</v>
      </c>
      <c r="N34">
        <v>36</v>
      </c>
      <c r="O34" t="s">
        <v>7126</v>
      </c>
      <c r="P34" t="s">
        <v>2232</v>
      </c>
      <c r="Q34" t="s">
        <v>7127</v>
      </c>
      <c r="R34" t="b">
        <v>0</v>
      </c>
      <c r="S34" t="s">
        <v>59</v>
      </c>
      <c r="T34" s="1">
        <v>44025</v>
      </c>
      <c r="U34" s="1">
        <v>44075</v>
      </c>
      <c r="V34" s="2">
        <v>44032</v>
      </c>
      <c r="W34" t="s">
        <v>46</v>
      </c>
      <c r="X34">
        <v>20200713</v>
      </c>
      <c r="Y34" s="3">
        <v>43902.730497685188</v>
      </c>
      <c r="Z34" t="s">
        <v>1448</v>
      </c>
      <c r="AA34" t="s">
        <v>155</v>
      </c>
      <c r="AB34" t="s">
        <v>64</v>
      </c>
      <c r="AC34" t="s">
        <v>65</v>
      </c>
      <c r="AD34" t="s">
        <v>3400</v>
      </c>
      <c r="AE34" t="s">
        <v>1455</v>
      </c>
      <c r="AF34" t="s">
        <v>46</v>
      </c>
      <c r="AG34" t="s">
        <v>46</v>
      </c>
      <c r="AH34" t="s">
        <v>46</v>
      </c>
      <c r="AI34" t="s">
        <v>46</v>
      </c>
      <c r="AJ34" t="s">
        <v>46</v>
      </c>
      <c r="AK34" t="s">
        <v>46</v>
      </c>
      <c r="AL34" t="s">
        <v>7128</v>
      </c>
      <c r="AM34" t="s">
        <v>7129</v>
      </c>
      <c r="AN34" t="s">
        <v>7130</v>
      </c>
      <c r="AO34" t="s">
        <v>46</v>
      </c>
      <c r="AP34" t="s">
        <v>46</v>
      </c>
      <c r="AQ34" t="s">
        <v>46</v>
      </c>
      <c r="AR34" t="s">
        <v>46</v>
      </c>
      <c r="AS34" t="s">
        <v>46</v>
      </c>
      <c r="AT34" s="1">
        <v>44025</v>
      </c>
    </row>
    <row r="35" spans="1:46" ht="16" customHeight="1" x14ac:dyDescent="0.2">
      <c r="A35">
        <v>0</v>
      </c>
      <c r="B35" t="s">
        <v>15512</v>
      </c>
      <c r="C35" t="s">
        <v>15513</v>
      </c>
      <c r="D35" t="s">
        <v>15514</v>
      </c>
      <c r="E35" t="s">
        <v>15515</v>
      </c>
      <c r="F35" t="s">
        <v>1448</v>
      </c>
      <c r="G35" t="s">
        <v>15516</v>
      </c>
      <c r="H35" s="1">
        <v>44026</v>
      </c>
      <c r="I35" s="1">
        <v>43973</v>
      </c>
      <c r="J35" t="b">
        <v>0</v>
      </c>
      <c r="K35" t="s">
        <v>53</v>
      </c>
      <c r="L35" t="s">
        <v>15517</v>
      </c>
      <c r="M35" t="s">
        <v>1367</v>
      </c>
      <c r="N35">
        <v>300</v>
      </c>
      <c r="O35" t="s">
        <v>15518</v>
      </c>
      <c r="P35" t="s">
        <v>94</v>
      </c>
      <c r="Q35" t="s">
        <v>15519</v>
      </c>
      <c r="R35" t="b">
        <v>0</v>
      </c>
      <c r="S35" t="s">
        <v>64</v>
      </c>
      <c r="T35" s="1">
        <v>44026</v>
      </c>
      <c r="U35" s="1">
        <v>43973</v>
      </c>
      <c r="V35" s="2">
        <v>44032</v>
      </c>
      <c r="W35" t="s">
        <v>46</v>
      </c>
      <c r="X35">
        <v>20200714</v>
      </c>
      <c r="Y35" s="3">
        <v>43902.730497685188</v>
      </c>
      <c r="Z35" t="s">
        <v>1448</v>
      </c>
      <c r="AA35" t="s">
        <v>155</v>
      </c>
      <c r="AB35" t="s">
        <v>64</v>
      </c>
      <c r="AC35" t="s">
        <v>65</v>
      </c>
      <c r="AD35" t="s">
        <v>3400</v>
      </c>
      <c r="AE35" t="s">
        <v>1455</v>
      </c>
      <c r="AF35" t="s">
        <v>46</v>
      </c>
      <c r="AG35" t="s">
        <v>46</v>
      </c>
      <c r="AH35" t="s">
        <v>46</v>
      </c>
      <c r="AI35" t="s">
        <v>46</v>
      </c>
      <c r="AJ35" t="s">
        <v>46</v>
      </c>
      <c r="AK35" t="s">
        <v>46</v>
      </c>
      <c r="AL35" t="s">
        <v>15520</v>
      </c>
      <c r="AM35" t="s">
        <v>15521</v>
      </c>
      <c r="AN35" t="s">
        <v>15522</v>
      </c>
      <c r="AO35" s="1">
        <v>44026</v>
      </c>
      <c r="AP35" t="s">
        <v>46</v>
      </c>
      <c r="AQ35" t="s">
        <v>46</v>
      </c>
      <c r="AR35" t="s">
        <v>46</v>
      </c>
      <c r="AS35" t="s">
        <v>46</v>
      </c>
      <c r="AT35" s="1">
        <v>44026</v>
      </c>
    </row>
    <row r="36" spans="1:46" ht="16" customHeight="1" x14ac:dyDescent="0.2">
      <c r="A36" t="s">
        <v>46</v>
      </c>
      <c r="B36" t="s">
        <v>23970</v>
      </c>
      <c r="C36" t="s">
        <v>23971</v>
      </c>
      <c r="D36" t="s">
        <v>23972</v>
      </c>
      <c r="E36" t="s">
        <v>23973</v>
      </c>
      <c r="F36" t="s">
        <v>1448</v>
      </c>
      <c r="G36" t="s">
        <v>23974</v>
      </c>
      <c r="H36" s="1">
        <v>44028</v>
      </c>
      <c r="I36" s="1">
        <v>44028</v>
      </c>
      <c r="J36" t="b">
        <v>0</v>
      </c>
      <c r="K36" t="s">
        <v>53</v>
      </c>
      <c r="L36" t="s">
        <v>23975</v>
      </c>
      <c r="M36" t="s">
        <v>1367</v>
      </c>
      <c r="N36">
        <v>20</v>
      </c>
      <c r="O36" t="s">
        <v>23976</v>
      </c>
      <c r="P36" t="s">
        <v>2232</v>
      </c>
      <c r="Q36" t="s">
        <v>23977</v>
      </c>
      <c r="R36" t="b">
        <v>0</v>
      </c>
      <c r="S36" t="s">
        <v>59</v>
      </c>
      <c r="T36" s="1">
        <v>44028</v>
      </c>
      <c r="U36" s="1">
        <v>44028</v>
      </c>
      <c r="V36" s="2">
        <v>44032</v>
      </c>
      <c r="W36" t="s">
        <v>46</v>
      </c>
      <c r="X36">
        <v>20200716</v>
      </c>
      <c r="Y36" s="3">
        <v>43902.730497685188</v>
      </c>
      <c r="Z36" t="s">
        <v>1448</v>
      </c>
      <c r="AA36" t="s">
        <v>155</v>
      </c>
      <c r="AB36" t="s">
        <v>64</v>
      </c>
      <c r="AC36" t="s">
        <v>65</v>
      </c>
      <c r="AD36" t="s">
        <v>3400</v>
      </c>
      <c r="AE36" t="s">
        <v>1455</v>
      </c>
      <c r="AF36" t="s">
        <v>46</v>
      </c>
      <c r="AG36" t="s">
        <v>46</v>
      </c>
      <c r="AH36" t="s">
        <v>46</v>
      </c>
      <c r="AI36" t="s">
        <v>46</v>
      </c>
      <c r="AJ36" t="s">
        <v>46</v>
      </c>
      <c r="AK36" t="s">
        <v>46</v>
      </c>
      <c r="AL36" t="s">
        <v>23978</v>
      </c>
      <c r="AM36" t="s">
        <v>23979</v>
      </c>
      <c r="AN36" t="s">
        <v>23980</v>
      </c>
      <c r="AO36" t="s">
        <v>46</v>
      </c>
      <c r="AP36" t="s">
        <v>46</v>
      </c>
      <c r="AQ36" t="s">
        <v>46</v>
      </c>
      <c r="AR36" t="s">
        <v>46</v>
      </c>
      <c r="AS36" t="s">
        <v>46</v>
      </c>
      <c r="AT36" s="1">
        <v>44028</v>
      </c>
    </row>
    <row r="37" spans="1:46" ht="16" customHeight="1" x14ac:dyDescent="0.2">
      <c r="A37">
        <v>0</v>
      </c>
      <c r="B37" t="s">
        <v>12493</v>
      </c>
      <c r="C37" t="s">
        <v>12494</v>
      </c>
      <c r="D37" t="s">
        <v>12495</v>
      </c>
      <c r="E37" t="s">
        <v>12496</v>
      </c>
      <c r="F37" t="s">
        <v>1448</v>
      </c>
      <c r="G37" t="s">
        <v>12497</v>
      </c>
      <c r="H37" s="1">
        <v>44047</v>
      </c>
      <c r="I37" s="1">
        <v>44104</v>
      </c>
      <c r="J37" t="b">
        <v>0</v>
      </c>
      <c r="K37" t="s">
        <v>53</v>
      </c>
      <c r="L37" t="s">
        <v>7633</v>
      </c>
      <c r="M37" t="s">
        <v>1367</v>
      </c>
      <c r="N37">
        <v>206</v>
      </c>
      <c r="O37" t="s">
        <v>12498</v>
      </c>
      <c r="P37" t="s">
        <v>2232</v>
      </c>
      <c r="Q37" t="s">
        <v>12499</v>
      </c>
      <c r="R37" t="b">
        <v>0</v>
      </c>
      <c r="S37" t="s">
        <v>59</v>
      </c>
      <c r="T37" s="1">
        <v>44047</v>
      </c>
      <c r="U37" s="1">
        <v>44104</v>
      </c>
      <c r="V37" s="2">
        <v>44053</v>
      </c>
      <c r="W37" t="s">
        <v>46</v>
      </c>
      <c r="X37">
        <v>20200804</v>
      </c>
      <c r="Y37" s="3">
        <v>43902.730497685188</v>
      </c>
      <c r="Z37" t="s">
        <v>1448</v>
      </c>
      <c r="AA37" t="s">
        <v>155</v>
      </c>
      <c r="AB37" t="s">
        <v>64</v>
      </c>
      <c r="AC37" t="s">
        <v>65</v>
      </c>
      <c r="AD37" t="s">
        <v>3400</v>
      </c>
      <c r="AE37" t="s">
        <v>1455</v>
      </c>
      <c r="AF37" t="s">
        <v>46</v>
      </c>
      <c r="AG37" t="s">
        <v>46</v>
      </c>
      <c r="AH37" t="s">
        <v>46</v>
      </c>
      <c r="AI37" t="s">
        <v>46</v>
      </c>
      <c r="AJ37" t="s">
        <v>46</v>
      </c>
      <c r="AK37" t="s">
        <v>46</v>
      </c>
      <c r="AL37" t="s">
        <v>12500</v>
      </c>
      <c r="AM37" t="s">
        <v>12501</v>
      </c>
      <c r="AN37" t="s">
        <v>12502</v>
      </c>
      <c r="AO37" t="s">
        <v>46</v>
      </c>
      <c r="AP37" t="s">
        <v>46</v>
      </c>
      <c r="AQ37" t="s">
        <v>46</v>
      </c>
      <c r="AR37" t="s">
        <v>46</v>
      </c>
      <c r="AS37" t="s">
        <v>46</v>
      </c>
      <c r="AT37" s="1">
        <v>44047</v>
      </c>
    </row>
    <row r="38" spans="1:46" ht="16" customHeight="1" x14ac:dyDescent="0.2">
      <c r="A38" t="s">
        <v>46</v>
      </c>
      <c r="B38" t="s">
        <v>31387</v>
      </c>
      <c r="C38" t="s">
        <v>31388</v>
      </c>
      <c r="D38" t="s">
        <v>31389</v>
      </c>
      <c r="E38" t="s">
        <v>31390</v>
      </c>
      <c r="F38" t="s">
        <v>1448</v>
      </c>
      <c r="G38" t="s">
        <v>31391</v>
      </c>
      <c r="H38" s="1">
        <v>44048</v>
      </c>
      <c r="I38" s="1">
        <v>44060</v>
      </c>
      <c r="J38" t="b">
        <v>0</v>
      </c>
      <c r="K38" t="s">
        <v>53</v>
      </c>
      <c r="L38" t="s">
        <v>31392</v>
      </c>
      <c r="M38" t="s">
        <v>666</v>
      </c>
      <c r="N38">
        <v>30</v>
      </c>
      <c r="O38" t="s">
        <v>31393</v>
      </c>
      <c r="P38" t="s">
        <v>2232</v>
      </c>
      <c r="Q38" t="s">
        <v>31394</v>
      </c>
      <c r="R38" t="b">
        <v>0</v>
      </c>
      <c r="S38" t="s">
        <v>59</v>
      </c>
      <c r="T38" s="1">
        <v>44048</v>
      </c>
      <c r="U38" s="1">
        <v>44060</v>
      </c>
      <c r="V38" s="2">
        <v>44053</v>
      </c>
      <c r="W38" t="s">
        <v>46</v>
      </c>
      <c r="X38">
        <v>20200805</v>
      </c>
      <c r="Y38" s="3">
        <v>43902.730497685188</v>
      </c>
      <c r="Z38" t="s">
        <v>1448</v>
      </c>
      <c r="AA38" t="s">
        <v>155</v>
      </c>
      <c r="AB38" t="s">
        <v>64</v>
      </c>
      <c r="AC38" t="s">
        <v>65</v>
      </c>
      <c r="AD38" t="s">
        <v>3400</v>
      </c>
      <c r="AE38" t="s">
        <v>1455</v>
      </c>
      <c r="AF38" t="s">
        <v>46</v>
      </c>
      <c r="AG38" t="s">
        <v>46</v>
      </c>
      <c r="AH38" t="s">
        <v>46</v>
      </c>
      <c r="AI38" t="s">
        <v>46</v>
      </c>
      <c r="AJ38" t="s">
        <v>46</v>
      </c>
      <c r="AK38" t="s">
        <v>46</v>
      </c>
      <c r="AL38" t="s">
        <v>31395</v>
      </c>
      <c r="AM38" t="s">
        <v>31396</v>
      </c>
      <c r="AN38" t="s">
        <v>31397</v>
      </c>
      <c r="AO38" t="s">
        <v>46</v>
      </c>
      <c r="AP38" t="s">
        <v>46</v>
      </c>
      <c r="AQ38" t="s">
        <v>46</v>
      </c>
      <c r="AR38" t="s">
        <v>46</v>
      </c>
      <c r="AS38" t="s">
        <v>46</v>
      </c>
      <c r="AT38" s="1">
        <v>44048</v>
      </c>
    </row>
    <row r="39" spans="1:46" ht="16" customHeight="1" x14ac:dyDescent="0.2">
      <c r="A39">
        <v>0</v>
      </c>
      <c r="B39" t="s">
        <v>12564</v>
      </c>
      <c r="C39" t="s">
        <v>12565</v>
      </c>
      <c r="D39" t="s">
        <v>12566</v>
      </c>
      <c r="E39" t="s">
        <v>12567</v>
      </c>
      <c r="F39" t="s">
        <v>1448</v>
      </c>
      <c r="G39" t="s">
        <v>12568</v>
      </c>
      <c r="H39" s="1">
        <v>44050</v>
      </c>
      <c r="I39" s="1">
        <v>43982</v>
      </c>
      <c r="J39" t="b">
        <v>0</v>
      </c>
      <c r="K39" t="s">
        <v>53</v>
      </c>
      <c r="L39" t="s">
        <v>12569</v>
      </c>
      <c r="M39" t="s">
        <v>1367</v>
      </c>
      <c r="N39">
        <v>2402</v>
      </c>
      <c r="O39" t="s">
        <v>12570</v>
      </c>
      <c r="P39" t="s">
        <v>1328</v>
      </c>
      <c r="Q39" t="s">
        <v>12571</v>
      </c>
      <c r="R39" t="b">
        <v>0</v>
      </c>
      <c r="S39" t="s">
        <v>64</v>
      </c>
      <c r="T39" s="1">
        <v>44050</v>
      </c>
      <c r="U39" s="1">
        <v>43982</v>
      </c>
      <c r="V39" s="2">
        <v>44060</v>
      </c>
      <c r="W39" t="s">
        <v>46</v>
      </c>
      <c r="X39">
        <v>20200807</v>
      </c>
      <c r="Y39" s="3">
        <v>43902.730497685188</v>
      </c>
      <c r="Z39" t="s">
        <v>1448</v>
      </c>
      <c r="AA39" t="s">
        <v>155</v>
      </c>
      <c r="AB39" t="s">
        <v>64</v>
      </c>
      <c r="AC39" t="s">
        <v>65</v>
      </c>
      <c r="AD39" t="s">
        <v>12572</v>
      </c>
      <c r="AE39" t="s">
        <v>12573</v>
      </c>
      <c r="AF39" t="s">
        <v>46</v>
      </c>
      <c r="AG39" t="s">
        <v>46</v>
      </c>
      <c r="AH39" t="s">
        <v>46</v>
      </c>
      <c r="AI39" t="s">
        <v>46</v>
      </c>
      <c r="AJ39" t="s">
        <v>46</v>
      </c>
      <c r="AK39" t="s">
        <v>46</v>
      </c>
      <c r="AL39" t="s">
        <v>12574</v>
      </c>
      <c r="AM39" t="s">
        <v>12575</v>
      </c>
      <c r="AN39" t="s">
        <v>12576</v>
      </c>
      <c r="AO39" s="1">
        <v>44050</v>
      </c>
      <c r="AP39" t="s">
        <v>46</v>
      </c>
      <c r="AQ39" t="s">
        <v>46</v>
      </c>
      <c r="AR39" t="s">
        <v>46</v>
      </c>
      <c r="AS39" t="s">
        <v>46</v>
      </c>
      <c r="AT39" s="1">
        <v>44050</v>
      </c>
    </row>
    <row r="40" spans="1:46" ht="16" customHeight="1" x14ac:dyDescent="0.2">
      <c r="A40" t="s">
        <v>46</v>
      </c>
      <c r="B40" t="s">
        <v>23464</v>
      </c>
      <c r="C40" t="s">
        <v>23465</v>
      </c>
      <c r="D40" t="s">
        <v>23466</v>
      </c>
      <c r="E40" t="s">
        <v>23467</v>
      </c>
      <c r="F40" t="s">
        <v>1448</v>
      </c>
      <c r="G40" t="s">
        <v>23468</v>
      </c>
      <c r="H40" s="1">
        <v>44056</v>
      </c>
      <c r="I40" s="1">
        <v>44104</v>
      </c>
      <c r="J40" t="b">
        <v>0</v>
      </c>
      <c r="K40" t="s">
        <v>53</v>
      </c>
      <c r="L40" t="s">
        <v>7633</v>
      </c>
      <c r="M40" t="s">
        <v>1367</v>
      </c>
      <c r="N40">
        <v>240</v>
      </c>
      <c r="O40" t="s">
        <v>12498</v>
      </c>
      <c r="P40" t="s">
        <v>2232</v>
      </c>
      <c r="Q40" t="s">
        <v>23469</v>
      </c>
      <c r="R40" t="b">
        <v>0</v>
      </c>
      <c r="S40" t="s">
        <v>59</v>
      </c>
      <c r="T40" s="1">
        <v>44056</v>
      </c>
      <c r="U40" s="1">
        <v>44104</v>
      </c>
      <c r="V40" s="2">
        <v>44060</v>
      </c>
      <c r="W40" t="s">
        <v>46</v>
      </c>
      <c r="X40">
        <v>20200813</v>
      </c>
      <c r="Y40" s="3">
        <v>43902.730497685188</v>
      </c>
      <c r="Z40" t="s">
        <v>1448</v>
      </c>
      <c r="AA40" t="s">
        <v>155</v>
      </c>
      <c r="AB40" t="s">
        <v>64</v>
      </c>
      <c r="AC40" t="s">
        <v>65</v>
      </c>
      <c r="AD40" t="s">
        <v>3400</v>
      </c>
      <c r="AE40" t="s">
        <v>1455</v>
      </c>
      <c r="AF40" t="s">
        <v>46</v>
      </c>
      <c r="AG40" t="s">
        <v>46</v>
      </c>
      <c r="AH40" t="s">
        <v>46</v>
      </c>
      <c r="AI40" t="s">
        <v>46</v>
      </c>
      <c r="AJ40" t="s">
        <v>46</v>
      </c>
      <c r="AK40" t="s">
        <v>46</v>
      </c>
      <c r="AL40" t="s">
        <v>23470</v>
      </c>
      <c r="AM40" t="s">
        <v>23471</v>
      </c>
      <c r="AN40" t="s">
        <v>23472</v>
      </c>
      <c r="AO40" t="s">
        <v>46</v>
      </c>
      <c r="AP40" t="s">
        <v>46</v>
      </c>
      <c r="AQ40" t="s">
        <v>46</v>
      </c>
      <c r="AR40" t="s">
        <v>46</v>
      </c>
      <c r="AS40" t="s">
        <v>46</v>
      </c>
      <c r="AT40" s="1">
        <v>44056</v>
      </c>
    </row>
    <row r="41" spans="1:46" ht="16" customHeight="1" x14ac:dyDescent="0.2">
      <c r="A41">
        <v>1</v>
      </c>
      <c r="B41" t="s">
        <v>7143</v>
      </c>
      <c r="C41" t="s">
        <v>7144</v>
      </c>
      <c r="D41" t="s">
        <v>7145</v>
      </c>
      <c r="E41" t="s">
        <v>7143</v>
      </c>
      <c r="F41" t="s">
        <v>1448</v>
      </c>
      <c r="G41" t="s">
        <v>7146</v>
      </c>
      <c r="H41" s="1">
        <v>44057</v>
      </c>
      <c r="I41" s="1">
        <v>44060</v>
      </c>
      <c r="J41" t="b">
        <v>0</v>
      </c>
      <c r="K41" t="s">
        <v>53</v>
      </c>
      <c r="L41" t="s">
        <v>5203</v>
      </c>
      <c r="M41" t="s">
        <v>666</v>
      </c>
      <c r="N41">
        <v>32</v>
      </c>
      <c r="O41" t="s">
        <v>7147</v>
      </c>
      <c r="P41" t="s">
        <v>2232</v>
      </c>
      <c r="Q41" t="s">
        <v>1453</v>
      </c>
      <c r="R41" t="b">
        <v>0</v>
      </c>
      <c r="S41" t="s">
        <v>59</v>
      </c>
      <c r="T41" s="1">
        <v>44057</v>
      </c>
      <c r="U41" s="1">
        <v>44060</v>
      </c>
      <c r="V41" s="2">
        <v>44067</v>
      </c>
      <c r="W41" t="s">
        <v>46</v>
      </c>
      <c r="X41">
        <v>20200814</v>
      </c>
      <c r="Y41" s="3">
        <v>43902.730497685188</v>
      </c>
      <c r="Z41" t="s">
        <v>1448</v>
      </c>
      <c r="AA41" t="s">
        <v>155</v>
      </c>
      <c r="AB41" t="s">
        <v>64</v>
      </c>
      <c r="AC41" t="s">
        <v>65</v>
      </c>
      <c r="AD41" t="s">
        <v>2673</v>
      </c>
      <c r="AE41" t="s">
        <v>1455</v>
      </c>
      <c r="AF41" t="s">
        <v>46</v>
      </c>
      <c r="AG41" t="s">
        <v>46</v>
      </c>
      <c r="AH41" t="s">
        <v>46</v>
      </c>
      <c r="AI41" t="s">
        <v>46</v>
      </c>
      <c r="AJ41" t="s">
        <v>46</v>
      </c>
      <c r="AK41" t="s">
        <v>46</v>
      </c>
      <c r="AL41" t="s">
        <v>7148</v>
      </c>
      <c r="AM41" t="s">
        <v>7149</v>
      </c>
      <c r="AN41" t="s">
        <v>7150</v>
      </c>
      <c r="AO41" t="s">
        <v>46</v>
      </c>
      <c r="AP41" t="s">
        <v>46</v>
      </c>
      <c r="AQ41" t="s">
        <v>46</v>
      </c>
      <c r="AR41" t="s">
        <v>46</v>
      </c>
      <c r="AS41" t="s">
        <v>46</v>
      </c>
      <c r="AT41" s="1">
        <v>44057</v>
      </c>
    </row>
    <row r="42" spans="1:46" ht="16" customHeight="1" x14ac:dyDescent="0.2">
      <c r="A42">
        <v>1</v>
      </c>
      <c r="B42" t="s">
        <v>2492</v>
      </c>
      <c r="C42" t="s">
        <v>2493</v>
      </c>
      <c r="D42" t="s">
        <v>2494</v>
      </c>
      <c r="E42" t="s">
        <v>2495</v>
      </c>
      <c r="F42" t="s">
        <v>1448</v>
      </c>
      <c r="G42" t="s">
        <v>2496</v>
      </c>
      <c r="H42" s="1">
        <v>44057</v>
      </c>
      <c r="I42" s="1">
        <v>44065</v>
      </c>
      <c r="J42" t="b">
        <v>0</v>
      </c>
      <c r="K42" t="s">
        <v>53</v>
      </c>
      <c r="L42" t="s">
        <v>2497</v>
      </c>
      <c r="M42" t="s">
        <v>2230</v>
      </c>
      <c r="N42">
        <v>280</v>
      </c>
      <c r="O42" t="s">
        <v>2498</v>
      </c>
      <c r="P42" t="s">
        <v>2232</v>
      </c>
      <c r="Q42" t="s">
        <v>2499</v>
      </c>
      <c r="R42" t="b">
        <v>0</v>
      </c>
      <c r="S42" t="s">
        <v>59</v>
      </c>
      <c r="T42" s="1">
        <v>44057</v>
      </c>
      <c r="U42" s="1">
        <v>44065</v>
      </c>
      <c r="V42" s="2">
        <v>44088</v>
      </c>
      <c r="W42" t="s">
        <v>46</v>
      </c>
      <c r="X42">
        <v>20200814</v>
      </c>
      <c r="Y42" s="3">
        <v>43902.730497685188</v>
      </c>
      <c r="Z42" t="s">
        <v>1448</v>
      </c>
      <c r="AA42" t="s">
        <v>115</v>
      </c>
      <c r="AB42" t="s">
        <v>64</v>
      </c>
      <c r="AC42" t="s">
        <v>65</v>
      </c>
      <c r="AD42" t="s">
        <v>1454</v>
      </c>
      <c r="AE42" t="s">
        <v>1455</v>
      </c>
      <c r="AF42" t="s">
        <v>46</v>
      </c>
      <c r="AG42" t="s">
        <v>46</v>
      </c>
      <c r="AH42" t="s">
        <v>46</v>
      </c>
      <c r="AI42" t="s">
        <v>46</v>
      </c>
      <c r="AJ42" t="s">
        <v>46</v>
      </c>
      <c r="AK42" t="s">
        <v>46</v>
      </c>
      <c r="AL42" t="s">
        <v>2500</v>
      </c>
      <c r="AM42" t="s">
        <v>2501</v>
      </c>
      <c r="AN42" t="s">
        <v>2502</v>
      </c>
      <c r="AO42" t="s">
        <v>46</v>
      </c>
      <c r="AP42" t="s">
        <v>46</v>
      </c>
      <c r="AQ42" t="s">
        <v>46</v>
      </c>
      <c r="AR42" t="s">
        <v>46</v>
      </c>
      <c r="AS42" t="s">
        <v>46</v>
      </c>
      <c r="AT42" s="1">
        <v>44057</v>
      </c>
    </row>
    <row r="43" spans="1:46" ht="16" customHeight="1" x14ac:dyDescent="0.2">
      <c r="A43" t="s">
        <v>46</v>
      </c>
      <c r="B43" t="s">
        <v>20652</v>
      </c>
      <c r="C43" t="s">
        <v>20653</v>
      </c>
      <c r="D43" t="s">
        <v>20654</v>
      </c>
      <c r="E43" t="s">
        <v>20652</v>
      </c>
      <c r="F43" t="s">
        <v>1448</v>
      </c>
      <c r="G43" t="s">
        <v>20655</v>
      </c>
      <c r="H43" s="1">
        <v>44067</v>
      </c>
      <c r="I43" s="1">
        <v>44090</v>
      </c>
      <c r="J43" t="b">
        <v>0</v>
      </c>
      <c r="K43" t="s">
        <v>53</v>
      </c>
      <c r="L43" t="s">
        <v>20656</v>
      </c>
      <c r="M43" t="s">
        <v>666</v>
      </c>
      <c r="N43">
        <v>24</v>
      </c>
      <c r="O43" t="s">
        <v>20657</v>
      </c>
      <c r="P43" t="s">
        <v>2232</v>
      </c>
      <c r="Q43" t="s">
        <v>20658</v>
      </c>
      <c r="R43" t="b">
        <v>0</v>
      </c>
      <c r="S43" t="s">
        <v>59</v>
      </c>
      <c r="T43" s="1">
        <v>44067</v>
      </c>
      <c r="U43" s="1">
        <v>44090</v>
      </c>
      <c r="V43" s="2">
        <v>44109</v>
      </c>
      <c r="W43" t="s">
        <v>46</v>
      </c>
      <c r="X43">
        <v>20200824</v>
      </c>
      <c r="Y43" s="3">
        <v>43902.730497685188</v>
      </c>
      <c r="Z43" t="s">
        <v>1448</v>
      </c>
      <c r="AA43" t="s">
        <v>155</v>
      </c>
      <c r="AB43" t="s">
        <v>64</v>
      </c>
      <c r="AC43" t="s">
        <v>65</v>
      </c>
      <c r="AD43" t="s">
        <v>393</v>
      </c>
      <c r="AE43" t="s">
        <v>1455</v>
      </c>
      <c r="AF43" t="s">
        <v>46</v>
      </c>
      <c r="AG43" t="s">
        <v>46</v>
      </c>
      <c r="AH43" t="s">
        <v>46</v>
      </c>
      <c r="AI43" t="s">
        <v>46</v>
      </c>
      <c r="AJ43" t="s">
        <v>46</v>
      </c>
      <c r="AK43" t="s">
        <v>46</v>
      </c>
      <c r="AL43" t="s">
        <v>20659</v>
      </c>
      <c r="AM43" t="s">
        <v>20660</v>
      </c>
      <c r="AN43" t="s">
        <v>20661</v>
      </c>
      <c r="AO43" t="s">
        <v>46</v>
      </c>
      <c r="AP43" t="s">
        <v>46</v>
      </c>
      <c r="AQ43" t="s">
        <v>46</v>
      </c>
      <c r="AR43" t="s">
        <v>46</v>
      </c>
      <c r="AS43" t="s">
        <v>46</v>
      </c>
      <c r="AT43" s="1">
        <v>44067</v>
      </c>
    </row>
    <row r="44" spans="1:46" ht="16" customHeight="1" x14ac:dyDescent="0.2">
      <c r="A44" t="s">
        <v>46</v>
      </c>
      <c r="B44" t="s">
        <v>37716</v>
      </c>
      <c r="C44" t="s">
        <v>37717</v>
      </c>
      <c r="D44" t="s">
        <v>37718</v>
      </c>
      <c r="E44" t="s">
        <v>37719</v>
      </c>
      <c r="F44" t="s">
        <v>1448</v>
      </c>
      <c r="G44" t="s">
        <v>37720</v>
      </c>
      <c r="H44" s="1">
        <v>44069</v>
      </c>
      <c r="I44" s="1">
        <v>43956</v>
      </c>
      <c r="J44" t="b">
        <v>0</v>
      </c>
      <c r="K44" t="s">
        <v>53</v>
      </c>
      <c r="L44" t="s">
        <v>11505</v>
      </c>
      <c r="M44" t="s">
        <v>666</v>
      </c>
      <c r="N44">
        <v>10</v>
      </c>
      <c r="O44" t="s">
        <v>37721</v>
      </c>
      <c r="P44" t="s">
        <v>2232</v>
      </c>
      <c r="Q44" t="s">
        <v>37722</v>
      </c>
      <c r="R44" t="b">
        <v>0</v>
      </c>
      <c r="S44" t="s">
        <v>64</v>
      </c>
      <c r="T44" s="1">
        <v>44069</v>
      </c>
      <c r="U44" s="1">
        <v>43956</v>
      </c>
      <c r="V44" s="2">
        <v>44074</v>
      </c>
      <c r="W44" t="s">
        <v>46</v>
      </c>
      <c r="X44">
        <v>20200826</v>
      </c>
      <c r="Y44" s="3">
        <v>43902.730497685188</v>
      </c>
      <c r="Z44" t="s">
        <v>1448</v>
      </c>
      <c r="AA44" t="s">
        <v>115</v>
      </c>
      <c r="AB44" t="s">
        <v>64</v>
      </c>
      <c r="AC44" t="s">
        <v>65</v>
      </c>
      <c r="AD44" t="s">
        <v>3400</v>
      </c>
      <c r="AE44" t="s">
        <v>1455</v>
      </c>
      <c r="AF44" t="s">
        <v>46</v>
      </c>
      <c r="AG44" t="s">
        <v>46</v>
      </c>
      <c r="AH44" t="s">
        <v>46</v>
      </c>
      <c r="AI44" t="s">
        <v>46</v>
      </c>
      <c r="AJ44" t="s">
        <v>46</v>
      </c>
      <c r="AK44" t="s">
        <v>46</v>
      </c>
      <c r="AL44" t="s">
        <v>37723</v>
      </c>
      <c r="AM44" t="s">
        <v>37724</v>
      </c>
      <c r="AN44" t="s">
        <v>37725</v>
      </c>
      <c r="AO44" t="s">
        <v>46</v>
      </c>
      <c r="AP44" t="s">
        <v>46</v>
      </c>
      <c r="AQ44" t="s">
        <v>46</v>
      </c>
      <c r="AR44" t="s">
        <v>46</v>
      </c>
      <c r="AS44" t="s">
        <v>46</v>
      </c>
      <c r="AT44" s="1">
        <v>44069</v>
      </c>
    </row>
    <row r="45" spans="1:46" ht="16" customHeight="1" x14ac:dyDescent="0.2">
      <c r="A45">
        <v>1</v>
      </c>
      <c r="B45" s="4" t="s">
        <v>4907</v>
      </c>
      <c r="C45" t="s">
        <v>4908</v>
      </c>
      <c r="D45" t="s">
        <v>4909</v>
      </c>
      <c r="E45" s="4" t="s">
        <v>4910</v>
      </c>
      <c r="F45" t="s">
        <v>1448</v>
      </c>
      <c r="G45" t="s">
        <v>4911</v>
      </c>
      <c r="H45" s="1">
        <v>44069</v>
      </c>
      <c r="I45" s="1">
        <v>44075</v>
      </c>
      <c r="J45" t="b">
        <v>0</v>
      </c>
      <c r="K45" t="s">
        <v>53</v>
      </c>
      <c r="L45" t="s">
        <v>4912</v>
      </c>
      <c r="M45" t="s">
        <v>151</v>
      </c>
      <c r="N45">
        <v>126</v>
      </c>
      <c r="O45" t="s">
        <v>4913</v>
      </c>
      <c r="P45" t="s">
        <v>2232</v>
      </c>
      <c r="Q45" t="s">
        <v>4914</v>
      </c>
      <c r="R45" t="b">
        <v>0</v>
      </c>
      <c r="S45" t="s">
        <v>59</v>
      </c>
      <c r="T45" s="1">
        <v>44069</v>
      </c>
      <c r="U45" s="1">
        <v>44075</v>
      </c>
      <c r="V45" s="2">
        <v>44074</v>
      </c>
      <c r="W45" t="s">
        <v>46</v>
      </c>
      <c r="X45">
        <v>20200826</v>
      </c>
      <c r="Y45" s="3">
        <v>43902.730497685188</v>
      </c>
      <c r="Z45" t="s">
        <v>1448</v>
      </c>
      <c r="AA45" t="s">
        <v>155</v>
      </c>
      <c r="AB45" t="s">
        <v>64</v>
      </c>
      <c r="AC45" t="s">
        <v>65</v>
      </c>
      <c r="AD45" t="s">
        <v>3400</v>
      </c>
      <c r="AE45" t="s">
        <v>1455</v>
      </c>
      <c r="AF45" t="s">
        <v>46</v>
      </c>
      <c r="AG45" t="s">
        <v>46</v>
      </c>
      <c r="AH45" t="s">
        <v>46</v>
      </c>
      <c r="AI45" t="s">
        <v>46</v>
      </c>
      <c r="AJ45" t="s">
        <v>46</v>
      </c>
      <c r="AK45" t="s">
        <v>46</v>
      </c>
      <c r="AL45" t="s">
        <v>4915</v>
      </c>
      <c r="AM45" t="s">
        <v>4916</v>
      </c>
      <c r="AN45" t="s">
        <v>4917</v>
      </c>
      <c r="AO45" t="s">
        <v>46</v>
      </c>
      <c r="AP45" t="s">
        <v>46</v>
      </c>
      <c r="AQ45" t="s">
        <v>46</v>
      </c>
      <c r="AR45" t="s">
        <v>46</v>
      </c>
      <c r="AS45" t="s">
        <v>46</v>
      </c>
      <c r="AT45" s="1">
        <v>44069</v>
      </c>
    </row>
    <row r="46" spans="1:46" ht="16" customHeight="1" x14ac:dyDescent="0.2">
      <c r="A46" t="s">
        <v>46</v>
      </c>
      <c r="B46" s="4" t="s">
        <v>27160</v>
      </c>
      <c r="C46" t="s">
        <v>27161</v>
      </c>
      <c r="D46" t="s">
        <v>27162</v>
      </c>
      <c r="E46" s="4" t="s">
        <v>27163</v>
      </c>
      <c r="F46" t="s">
        <v>1448</v>
      </c>
      <c r="G46" t="s">
        <v>27164</v>
      </c>
      <c r="H46" s="1">
        <v>44069</v>
      </c>
      <c r="I46" s="1">
        <v>44075</v>
      </c>
      <c r="J46" t="b">
        <v>0</v>
      </c>
      <c r="K46" t="s">
        <v>53</v>
      </c>
      <c r="L46" t="s">
        <v>15661</v>
      </c>
      <c r="M46" t="s">
        <v>151</v>
      </c>
      <c r="N46">
        <v>170</v>
      </c>
      <c r="O46" t="s">
        <v>4913</v>
      </c>
      <c r="P46" t="s">
        <v>2232</v>
      </c>
      <c r="Q46" t="s">
        <v>4914</v>
      </c>
      <c r="R46" t="b">
        <v>0</v>
      </c>
      <c r="S46" t="s">
        <v>59</v>
      </c>
      <c r="T46" s="1">
        <v>44069</v>
      </c>
      <c r="U46" s="1">
        <v>44075</v>
      </c>
      <c r="V46" s="2">
        <v>44074</v>
      </c>
      <c r="W46" t="s">
        <v>46</v>
      </c>
      <c r="X46">
        <v>20200826</v>
      </c>
      <c r="Y46" s="3">
        <v>43902.730497685188</v>
      </c>
      <c r="Z46" t="s">
        <v>1448</v>
      </c>
      <c r="AA46" t="s">
        <v>155</v>
      </c>
      <c r="AB46" t="s">
        <v>64</v>
      </c>
      <c r="AC46" t="s">
        <v>65</v>
      </c>
      <c r="AD46" t="s">
        <v>3400</v>
      </c>
      <c r="AE46" t="s">
        <v>1455</v>
      </c>
      <c r="AF46" t="s">
        <v>46</v>
      </c>
      <c r="AG46" t="s">
        <v>46</v>
      </c>
      <c r="AH46" t="s">
        <v>46</v>
      </c>
      <c r="AI46" t="s">
        <v>46</v>
      </c>
      <c r="AJ46" t="s">
        <v>46</v>
      </c>
      <c r="AK46" t="s">
        <v>46</v>
      </c>
      <c r="AL46" t="s">
        <v>27165</v>
      </c>
      <c r="AM46" t="s">
        <v>27166</v>
      </c>
      <c r="AN46" t="s">
        <v>27167</v>
      </c>
      <c r="AO46" t="s">
        <v>46</v>
      </c>
      <c r="AP46" t="s">
        <v>46</v>
      </c>
      <c r="AQ46" t="s">
        <v>46</v>
      </c>
      <c r="AR46" t="s">
        <v>46</v>
      </c>
      <c r="AS46" t="s">
        <v>46</v>
      </c>
      <c r="AT46" s="1">
        <v>44069</v>
      </c>
    </row>
    <row r="47" spans="1:46" ht="16" customHeight="1" x14ac:dyDescent="0.2">
      <c r="A47" t="s">
        <v>46</v>
      </c>
      <c r="B47" t="s">
        <v>29745</v>
      </c>
      <c r="C47" t="s">
        <v>29746</v>
      </c>
      <c r="D47" t="s">
        <v>29747</v>
      </c>
      <c r="E47" s="4" t="s">
        <v>29748</v>
      </c>
      <c r="F47" t="s">
        <v>1448</v>
      </c>
      <c r="G47" t="s">
        <v>29749</v>
      </c>
      <c r="H47" s="1">
        <v>44069</v>
      </c>
      <c r="I47" s="1">
        <v>44075</v>
      </c>
      <c r="J47" t="b">
        <v>0</v>
      </c>
      <c r="K47" t="s">
        <v>53</v>
      </c>
      <c r="L47" t="s">
        <v>15661</v>
      </c>
      <c r="M47" t="s">
        <v>151</v>
      </c>
      <c r="N47">
        <v>1914</v>
      </c>
      <c r="O47" t="s">
        <v>4913</v>
      </c>
      <c r="P47" t="s">
        <v>2232</v>
      </c>
      <c r="Q47" t="s">
        <v>4914</v>
      </c>
      <c r="R47" t="b">
        <v>0</v>
      </c>
      <c r="S47" t="s">
        <v>59</v>
      </c>
      <c r="T47" s="1">
        <v>44069</v>
      </c>
      <c r="U47" s="1">
        <v>44075</v>
      </c>
      <c r="V47" s="2">
        <v>44074</v>
      </c>
      <c r="W47" t="s">
        <v>46</v>
      </c>
      <c r="X47">
        <v>20200826</v>
      </c>
      <c r="Y47" s="3">
        <v>43902.730497685188</v>
      </c>
      <c r="Z47" t="s">
        <v>1448</v>
      </c>
      <c r="AA47" t="s">
        <v>155</v>
      </c>
      <c r="AB47" t="s">
        <v>64</v>
      </c>
      <c r="AC47" t="s">
        <v>65</v>
      </c>
      <c r="AD47" t="s">
        <v>3400</v>
      </c>
      <c r="AE47" t="s">
        <v>1455</v>
      </c>
      <c r="AF47" t="s">
        <v>46</v>
      </c>
      <c r="AG47" t="s">
        <v>46</v>
      </c>
      <c r="AH47" t="s">
        <v>46</v>
      </c>
      <c r="AI47" t="s">
        <v>46</v>
      </c>
      <c r="AJ47" t="s">
        <v>46</v>
      </c>
      <c r="AK47" t="s">
        <v>46</v>
      </c>
      <c r="AL47" t="s">
        <v>29750</v>
      </c>
      <c r="AM47" t="s">
        <v>29751</v>
      </c>
      <c r="AN47" t="s">
        <v>29752</v>
      </c>
      <c r="AO47" t="s">
        <v>46</v>
      </c>
      <c r="AP47" t="s">
        <v>46</v>
      </c>
      <c r="AQ47" t="s">
        <v>46</v>
      </c>
      <c r="AR47" t="s">
        <v>46</v>
      </c>
      <c r="AS47" t="s">
        <v>46</v>
      </c>
      <c r="AT47" s="1">
        <v>44069</v>
      </c>
    </row>
    <row r="48" spans="1:46" ht="16" customHeight="1" x14ac:dyDescent="0.2">
      <c r="A48">
        <v>1</v>
      </c>
      <c r="B48" s="4" t="s">
        <v>8515</v>
      </c>
      <c r="C48" t="s">
        <v>8516</v>
      </c>
      <c r="D48" t="s">
        <v>8517</v>
      </c>
      <c r="E48" s="4" t="s">
        <v>8518</v>
      </c>
      <c r="F48" t="s">
        <v>1448</v>
      </c>
      <c r="G48" t="s">
        <v>8519</v>
      </c>
      <c r="H48" s="1">
        <v>44069</v>
      </c>
      <c r="I48" s="1">
        <v>44075</v>
      </c>
      <c r="J48" t="b">
        <v>0</v>
      </c>
      <c r="K48" t="s">
        <v>53</v>
      </c>
      <c r="L48" t="s">
        <v>4912</v>
      </c>
      <c r="M48" t="s">
        <v>151</v>
      </c>
      <c r="N48">
        <v>72</v>
      </c>
      <c r="O48" t="s">
        <v>4913</v>
      </c>
      <c r="P48" t="s">
        <v>2232</v>
      </c>
      <c r="Q48" t="s">
        <v>4914</v>
      </c>
      <c r="R48" t="b">
        <v>0</v>
      </c>
      <c r="S48" t="s">
        <v>59</v>
      </c>
      <c r="T48" s="1">
        <v>44069</v>
      </c>
      <c r="U48" s="1">
        <v>44075</v>
      </c>
      <c r="V48" s="2">
        <v>44074</v>
      </c>
      <c r="W48" t="s">
        <v>46</v>
      </c>
      <c r="X48">
        <v>20200826</v>
      </c>
      <c r="Y48" s="3">
        <v>43902.730497685188</v>
      </c>
      <c r="Z48" t="s">
        <v>1448</v>
      </c>
      <c r="AA48" t="s">
        <v>155</v>
      </c>
      <c r="AB48" t="s">
        <v>64</v>
      </c>
      <c r="AC48" t="s">
        <v>65</v>
      </c>
      <c r="AD48" t="s">
        <v>3400</v>
      </c>
      <c r="AE48" t="s">
        <v>1455</v>
      </c>
      <c r="AF48" t="s">
        <v>46</v>
      </c>
      <c r="AG48" t="s">
        <v>46</v>
      </c>
      <c r="AH48" t="s">
        <v>46</v>
      </c>
      <c r="AI48" t="s">
        <v>46</v>
      </c>
      <c r="AJ48" t="s">
        <v>46</v>
      </c>
      <c r="AK48" t="s">
        <v>46</v>
      </c>
      <c r="AL48" t="s">
        <v>8520</v>
      </c>
      <c r="AM48" t="s">
        <v>8521</v>
      </c>
      <c r="AN48" t="s">
        <v>8522</v>
      </c>
      <c r="AO48" t="s">
        <v>46</v>
      </c>
      <c r="AP48" t="s">
        <v>46</v>
      </c>
      <c r="AQ48" t="s">
        <v>46</v>
      </c>
      <c r="AR48" t="s">
        <v>46</v>
      </c>
      <c r="AS48" t="s">
        <v>46</v>
      </c>
      <c r="AT48" s="1">
        <v>44069</v>
      </c>
    </row>
    <row r="49" spans="1:46" ht="16" customHeight="1" x14ac:dyDescent="0.2">
      <c r="A49" t="s">
        <v>46</v>
      </c>
      <c r="B49" t="s">
        <v>31137</v>
      </c>
      <c r="C49" t="s">
        <v>31138</v>
      </c>
      <c r="D49" t="s">
        <v>31139</v>
      </c>
      <c r="E49" t="s">
        <v>31140</v>
      </c>
      <c r="F49" t="s">
        <v>1448</v>
      </c>
      <c r="G49" t="s">
        <v>31141</v>
      </c>
      <c r="H49" s="1">
        <v>44071</v>
      </c>
      <c r="I49" s="1">
        <v>44075</v>
      </c>
      <c r="J49" t="b">
        <v>0</v>
      </c>
      <c r="K49" t="s">
        <v>53</v>
      </c>
      <c r="L49" t="s">
        <v>12569</v>
      </c>
      <c r="M49" t="s">
        <v>1367</v>
      </c>
      <c r="N49">
        <v>400</v>
      </c>
      <c r="O49" t="s">
        <v>31142</v>
      </c>
      <c r="P49" t="s">
        <v>2232</v>
      </c>
      <c r="Q49" t="s">
        <v>31143</v>
      </c>
      <c r="R49" t="b">
        <v>0</v>
      </c>
      <c r="S49" t="s">
        <v>59</v>
      </c>
      <c r="T49" s="1">
        <v>44071</v>
      </c>
      <c r="U49" s="1">
        <v>44075</v>
      </c>
      <c r="V49" s="2">
        <v>44088</v>
      </c>
      <c r="W49" t="s">
        <v>46</v>
      </c>
      <c r="X49">
        <v>20200828</v>
      </c>
      <c r="Y49" s="3">
        <v>43902.730497685188</v>
      </c>
      <c r="Z49" t="s">
        <v>1448</v>
      </c>
      <c r="AA49" t="s">
        <v>155</v>
      </c>
      <c r="AB49" t="s">
        <v>64</v>
      </c>
      <c r="AC49" t="s">
        <v>65</v>
      </c>
      <c r="AD49" t="s">
        <v>3400</v>
      </c>
      <c r="AE49" t="s">
        <v>1455</v>
      </c>
      <c r="AF49" t="s">
        <v>46</v>
      </c>
      <c r="AG49" t="s">
        <v>46</v>
      </c>
      <c r="AH49" t="s">
        <v>46</v>
      </c>
      <c r="AI49" t="s">
        <v>46</v>
      </c>
      <c r="AJ49" t="s">
        <v>46</v>
      </c>
      <c r="AK49" t="s">
        <v>46</v>
      </c>
      <c r="AL49" t="s">
        <v>31144</v>
      </c>
      <c r="AM49" t="s">
        <v>31145</v>
      </c>
      <c r="AN49" t="s">
        <v>31146</v>
      </c>
      <c r="AO49" t="s">
        <v>46</v>
      </c>
      <c r="AP49" t="s">
        <v>46</v>
      </c>
      <c r="AQ49" t="s">
        <v>46</v>
      </c>
      <c r="AR49" t="s">
        <v>46</v>
      </c>
      <c r="AS49" t="s">
        <v>46</v>
      </c>
      <c r="AT49" s="1">
        <v>44071</v>
      </c>
    </row>
    <row r="50" spans="1:46" ht="16" customHeight="1" x14ac:dyDescent="0.2">
      <c r="A50" t="s">
        <v>46</v>
      </c>
      <c r="B50" t="s">
        <v>27961</v>
      </c>
      <c r="C50" t="s">
        <v>27962</v>
      </c>
      <c r="D50" t="s">
        <v>27963</v>
      </c>
      <c r="E50" t="s">
        <v>27964</v>
      </c>
      <c r="F50" t="s">
        <v>1448</v>
      </c>
      <c r="G50" t="s">
        <v>27965</v>
      </c>
      <c r="H50" s="1">
        <v>44104</v>
      </c>
      <c r="I50" s="1">
        <v>44109</v>
      </c>
      <c r="J50" t="b">
        <v>0</v>
      </c>
      <c r="K50" t="s">
        <v>53</v>
      </c>
      <c r="L50" t="s">
        <v>27966</v>
      </c>
      <c r="M50" t="s">
        <v>1367</v>
      </c>
      <c r="N50">
        <v>100</v>
      </c>
      <c r="O50" t="s">
        <v>27967</v>
      </c>
      <c r="P50" t="s">
        <v>2232</v>
      </c>
      <c r="Q50" t="s">
        <v>27968</v>
      </c>
      <c r="R50" t="b">
        <v>0</v>
      </c>
      <c r="S50" t="s">
        <v>59</v>
      </c>
      <c r="T50" s="1">
        <v>44104</v>
      </c>
      <c r="U50" s="1">
        <v>44109</v>
      </c>
      <c r="V50" s="2">
        <v>44109</v>
      </c>
      <c r="W50" t="s">
        <v>46</v>
      </c>
      <c r="X50">
        <v>20200930</v>
      </c>
      <c r="Y50" s="3">
        <v>43902.730497685188</v>
      </c>
      <c r="Z50" t="s">
        <v>1448</v>
      </c>
      <c r="AA50" t="s">
        <v>155</v>
      </c>
      <c r="AB50" t="s">
        <v>64</v>
      </c>
      <c r="AC50" t="s">
        <v>65</v>
      </c>
      <c r="AD50" t="s">
        <v>3400</v>
      </c>
      <c r="AE50" t="s">
        <v>1455</v>
      </c>
      <c r="AF50" t="s">
        <v>46</v>
      </c>
      <c r="AG50" t="s">
        <v>46</v>
      </c>
      <c r="AH50" t="s">
        <v>46</v>
      </c>
      <c r="AI50" t="s">
        <v>46</v>
      </c>
      <c r="AJ50" t="s">
        <v>46</v>
      </c>
      <c r="AK50" t="s">
        <v>46</v>
      </c>
      <c r="AL50" t="s">
        <v>27969</v>
      </c>
      <c r="AM50" t="s">
        <v>27970</v>
      </c>
      <c r="AN50" t="s">
        <v>27971</v>
      </c>
      <c r="AO50" t="s">
        <v>46</v>
      </c>
      <c r="AP50" t="s">
        <v>46</v>
      </c>
      <c r="AQ50" t="s">
        <v>46</v>
      </c>
      <c r="AR50" t="s">
        <v>46</v>
      </c>
      <c r="AS50" t="s">
        <v>46</v>
      </c>
      <c r="AT50" s="1">
        <v>44104</v>
      </c>
    </row>
    <row r="51" spans="1:46" ht="16" customHeight="1" x14ac:dyDescent="0.2">
      <c r="A51">
        <v>1</v>
      </c>
      <c r="B51" t="s">
        <v>5198</v>
      </c>
      <c r="C51" t="s">
        <v>5199</v>
      </c>
      <c r="D51" t="s">
        <v>5200</v>
      </c>
      <c r="E51" t="s">
        <v>5201</v>
      </c>
      <c r="F51" t="s">
        <v>1448</v>
      </c>
      <c r="G51" t="s">
        <v>5202</v>
      </c>
      <c r="H51" s="1">
        <v>44104</v>
      </c>
      <c r="I51" s="1">
        <v>44109</v>
      </c>
      <c r="J51" t="b">
        <v>0</v>
      </c>
      <c r="K51" t="s">
        <v>53</v>
      </c>
      <c r="L51" t="s">
        <v>5203</v>
      </c>
      <c r="M51" t="s">
        <v>151</v>
      </c>
      <c r="N51">
        <v>400</v>
      </c>
      <c r="O51" t="s">
        <v>5204</v>
      </c>
      <c r="P51" t="s">
        <v>2232</v>
      </c>
      <c r="Q51" t="s">
        <v>5205</v>
      </c>
      <c r="R51" t="b">
        <v>0</v>
      </c>
      <c r="S51" t="s">
        <v>59</v>
      </c>
      <c r="T51" s="1">
        <v>44104</v>
      </c>
      <c r="U51" s="1">
        <v>44109</v>
      </c>
      <c r="V51" s="2">
        <v>44144</v>
      </c>
      <c r="W51" t="s">
        <v>46</v>
      </c>
      <c r="X51">
        <v>20200930</v>
      </c>
      <c r="Y51" s="3">
        <v>43902.730497685188</v>
      </c>
      <c r="Z51" t="s">
        <v>1448</v>
      </c>
      <c r="AA51" t="s">
        <v>155</v>
      </c>
      <c r="AB51" t="s">
        <v>64</v>
      </c>
      <c r="AC51" t="s">
        <v>3437</v>
      </c>
      <c r="AD51" t="s">
        <v>3400</v>
      </c>
      <c r="AE51" t="s">
        <v>1455</v>
      </c>
      <c r="AF51" t="s">
        <v>46</v>
      </c>
      <c r="AG51" t="s">
        <v>46</v>
      </c>
      <c r="AH51" t="s">
        <v>46</v>
      </c>
      <c r="AI51" t="s">
        <v>46</v>
      </c>
      <c r="AJ51" t="s">
        <v>46</v>
      </c>
      <c r="AK51" t="s">
        <v>46</v>
      </c>
      <c r="AL51" t="s">
        <v>5206</v>
      </c>
      <c r="AM51" t="s">
        <v>5207</v>
      </c>
      <c r="AN51" t="s">
        <v>5208</v>
      </c>
      <c r="AO51" t="s">
        <v>46</v>
      </c>
      <c r="AP51" t="s">
        <v>46</v>
      </c>
      <c r="AQ51" t="s">
        <v>46</v>
      </c>
      <c r="AR51" t="s">
        <v>46</v>
      </c>
      <c r="AS51" t="s">
        <v>46</v>
      </c>
      <c r="AT51" s="1">
        <v>44104</v>
      </c>
    </row>
    <row r="52" spans="1:46" ht="16" customHeight="1" x14ac:dyDescent="0.2">
      <c r="A52">
        <v>1</v>
      </c>
      <c r="B52" s="4" t="s">
        <v>1445</v>
      </c>
      <c r="C52" t="s">
        <v>1446</v>
      </c>
      <c r="D52" t="s">
        <v>1447</v>
      </c>
      <c r="E52" s="4" t="s">
        <v>1445</v>
      </c>
      <c r="F52" t="s">
        <v>1448</v>
      </c>
      <c r="G52" t="s">
        <v>1449</v>
      </c>
      <c r="H52" s="1">
        <v>44119</v>
      </c>
      <c r="I52" s="1">
        <v>44137</v>
      </c>
      <c r="J52" t="b">
        <v>0</v>
      </c>
      <c r="K52" t="s">
        <v>53</v>
      </c>
      <c r="L52" t="s">
        <v>1450</v>
      </c>
      <c r="M52" t="s">
        <v>666</v>
      </c>
      <c r="N52">
        <v>80</v>
      </c>
      <c r="O52" t="s">
        <v>1451</v>
      </c>
      <c r="P52" t="s">
        <v>1452</v>
      </c>
      <c r="Q52" t="s">
        <v>1453</v>
      </c>
      <c r="R52" t="b">
        <v>0</v>
      </c>
      <c r="S52" t="s">
        <v>59</v>
      </c>
      <c r="T52" s="1">
        <v>44119</v>
      </c>
      <c r="U52" s="1">
        <v>44137</v>
      </c>
      <c r="V52" s="2">
        <v>44123</v>
      </c>
      <c r="W52" t="s">
        <v>46</v>
      </c>
      <c r="X52">
        <v>20201015</v>
      </c>
      <c r="Y52" s="3">
        <v>43902.730497685188</v>
      </c>
      <c r="Z52" t="s">
        <v>1448</v>
      </c>
      <c r="AA52" t="s">
        <v>155</v>
      </c>
      <c r="AB52" t="s">
        <v>64</v>
      </c>
      <c r="AC52" t="s">
        <v>65</v>
      </c>
      <c r="AD52" t="s">
        <v>1454</v>
      </c>
      <c r="AE52" t="s">
        <v>1455</v>
      </c>
      <c r="AF52" t="s">
        <v>46</v>
      </c>
      <c r="AG52" t="s">
        <v>46</v>
      </c>
      <c r="AH52" t="s">
        <v>46</v>
      </c>
      <c r="AI52" t="s">
        <v>46</v>
      </c>
      <c r="AJ52" t="s">
        <v>46</v>
      </c>
      <c r="AK52" t="s">
        <v>46</v>
      </c>
      <c r="AL52" t="s">
        <v>1456</v>
      </c>
      <c r="AM52" t="s">
        <v>1457</v>
      </c>
      <c r="AN52" t="s">
        <v>1458</v>
      </c>
      <c r="AO52" t="s">
        <v>46</v>
      </c>
      <c r="AP52" t="s">
        <v>46</v>
      </c>
      <c r="AQ52" t="s">
        <v>46</v>
      </c>
      <c r="AR52" t="s">
        <v>46</v>
      </c>
      <c r="AS52" t="s">
        <v>46</v>
      </c>
      <c r="AT52" s="1">
        <v>44119</v>
      </c>
    </row>
    <row r="53" spans="1:46" ht="16" customHeight="1" x14ac:dyDescent="0.2">
      <c r="A53">
        <v>1</v>
      </c>
      <c r="B53" t="s">
        <v>11180</v>
      </c>
      <c r="C53" t="s">
        <v>11181</v>
      </c>
      <c r="D53" t="s">
        <v>11182</v>
      </c>
      <c r="E53" t="s">
        <v>11183</v>
      </c>
      <c r="F53" t="s">
        <v>1448</v>
      </c>
      <c r="G53" t="s">
        <v>11184</v>
      </c>
      <c r="H53" s="1">
        <v>44130</v>
      </c>
      <c r="I53" s="1">
        <v>44147</v>
      </c>
      <c r="J53" t="b">
        <v>0</v>
      </c>
      <c r="K53" t="s">
        <v>53</v>
      </c>
      <c r="L53" t="s">
        <v>11185</v>
      </c>
      <c r="M53" t="s">
        <v>666</v>
      </c>
      <c r="N53">
        <v>32</v>
      </c>
      <c r="O53" t="s">
        <v>11186</v>
      </c>
      <c r="P53" t="s">
        <v>2232</v>
      </c>
      <c r="Q53" t="s">
        <v>11187</v>
      </c>
      <c r="R53" t="b">
        <v>0</v>
      </c>
      <c r="S53" t="s">
        <v>59</v>
      </c>
      <c r="T53" s="1">
        <v>44130</v>
      </c>
      <c r="U53" s="1">
        <v>44147</v>
      </c>
      <c r="V53" s="2">
        <v>44144</v>
      </c>
      <c r="W53" t="s">
        <v>46</v>
      </c>
      <c r="X53">
        <v>20201026</v>
      </c>
      <c r="Y53" s="3">
        <v>43902.730497685188</v>
      </c>
      <c r="Z53" t="s">
        <v>1448</v>
      </c>
      <c r="AA53" t="s">
        <v>155</v>
      </c>
      <c r="AB53" t="s">
        <v>64</v>
      </c>
      <c r="AC53" t="s">
        <v>65</v>
      </c>
      <c r="AD53" t="s">
        <v>3437</v>
      </c>
      <c r="AE53" t="s">
        <v>1455</v>
      </c>
      <c r="AF53" t="s">
        <v>46</v>
      </c>
      <c r="AG53" t="s">
        <v>46</v>
      </c>
      <c r="AH53" t="s">
        <v>46</v>
      </c>
      <c r="AI53" t="s">
        <v>46</v>
      </c>
      <c r="AJ53" t="s">
        <v>46</v>
      </c>
      <c r="AK53" t="s">
        <v>46</v>
      </c>
      <c r="AL53" t="s">
        <v>11188</v>
      </c>
      <c r="AM53" t="s">
        <v>11189</v>
      </c>
      <c r="AN53" t="s">
        <v>11190</v>
      </c>
      <c r="AO53" t="s">
        <v>46</v>
      </c>
      <c r="AP53" t="s">
        <v>46</v>
      </c>
      <c r="AQ53" t="s">
        <v>46</v>
      </c>
      <c r="AR53" t="s">
        <v>46</v>
      </c>
      <c r="AS53" t="s">
        <v>46</v>
      </c>
      <c r="AT53" s="1">
        <v>44130</v>
      </c>
    </row>
    <row r="54" spans="1:46" ht="16" customHeight="1" x14ac:dyDescent="0.2">
      <c r="A54" t="s">
        <v>46</v>
      </c>
      <c r="B54" s="4" t="s">
        <v>23043</v>
      </c>
      <c r="C54" t="s">
        <v>23044</v>
      </c>
      <c r="D54" t="s">
        <v>23045</v>
      </c>
      <c r="E54" s="4" t="s">
        <v>23046</v>
      </c>
      <c r="F54" t="s">
        <v>1448</v>
      </c>
      <c r="G54" t="s">
        <v>23047</v>
      </c>
      <c r="H54" s="1">
        <v>44155</v>
      </c>
      <c r="I54" s="1">
        <v>44166</v>
      </c>
      <c r="J54" t="b">
        <v>0</v>
      </c>
      <c r="K54" t="s">
        <v>53</v>
      </c>
      <c r="L54" t="s">
        <v>23048</v>
      </c>
      <c r="M54" t="s">
        <v>2230</v>
      </c>
      <c r="N54">
        <v>30</v>
      </c>
      <c r="O54" t="s">
        <v>23049</v>
      </c>
      <c r="P54" t="s">
        <v>2232</v>
      </c>
      <c r="Q54" t="s">
        <v>23050</v>
      </c>
      <c r="R54" t="b">
        <v>0</v>
      </c>
      <c r="S54" t="s">
        <v>59</v>
      </c>
      <c r="T54" s="1">
        <v>44155</v>
      </c>
      <c r="U54" s="1">
        <v>44166</v>
      </c>
      <c r="V54" s="2">
        <v>44165</v>
      </c>
      <c r="W54" t="s">
        <v>46</v>
      </c>
      <c r="X54">
        <v>20201120</v>
      </c>
      <c r="Y54" s="3">
        <v>43902.730497685188</v>
      </c>
      <c r="Z54" t="s">
        <v>1448</v>
      </c>
      <c r="AA54" t="s">
        <v>155</v>
      </c>
      <c r="AB54" t="s">
        <v>64</v>
      </c>
      <c r="AC54" t="s">
        <v>65</v>
      </c>
      <c r="AD54" t="s">
        <v>3400</v>
      </c>
      <c r="AE54" t="s">
        <v>1455</v>
      </c>
      <c r="AF54" t="s">
        <v>46</v>
      </c>
      <c r="AG54" t="s">
        <v>46</v>
      </c>
      <c r="AH54" t="s">
        <v>46</v>
      </c>
      <c r="AI54" t="s">
        <v>46</v>
      </c>
      <c r="AJ54" t="s">
        <v>46</v>
      </c>
      <c r="AK54" t="s">
        <v>46</v>
      </c>
      <c r="AL54" t="s">
        <v>23051</v>
      </c>
      <c r="AM54" t="s">
        <v>23052</v>
      </c>
      <c r="AN54" t="s">
        <v>23053</v>
      </c>
      <c r="AO54" t="s">
        <v>46</v>
      </c>
      <c r="AP54" t="s">
        <v>46</v>
      </c>
      <c r="AQ54" t="s">
        <v>46</v>
      </c>
      <c r="AR54" t="s">
        <v>46</v>
      </c>
      <c r="AS54" t="s">
        <v>46</v>
      </c>
      <c r="AT54" s="1">
        <v>44155</v>
      </c>
    </row>
    <row r="55" spans="1:46" ht="16" customHeight="1" x14ac:dyDescent="0.2">
      <c r="A55">
        <v>1</v>
      </c>
      <c r="B55" t="s">
        <v>9616</v>
      </c>
      <c r="C55" t="s">
        <v>9617</v>
      </c>
      <c r="D55" t="s">
        <v>9618</v>
      </c>
      <c r="E55" t="s">
        <v>9619</v>
      </c>
      <c r="F55" t="s">
        <v>199</v>
      </c>
      <c r="G55" t="s">
        <v>9620</v>
      </c>
      <c r="H55" s="1">
        <v>43853</v>
      </c>
      <c r="I55" s="1">
        <v>43840</v>
      </c>
      <c r="J55" t="b">
        <v>0</v>
      </c>
      <c r="K55" t="s">
        <v>201</v>
      </c>
      <c r="L55" t="s">
        <v>202</v>
      </c>
      <c r="M55" t="s">
        <v>66</v>
      </c>
      <c r="N55" t="s">
        <v>9621</v>
      </c>
      <c r="O55" t="s">
        <v>7608</v>
      </c>
      <c r="P55" t="s">
        <v>57</v>
      </c>
      <c r="Q55" t="s">
        <v>206</v>
      </c>
      <c r="R55" t="b">
        <v>0</v>
      </c>
      <c r="S55" t="s">
        <v>64</v>
      </c>
      <c r="T55" s="1">
        <v>43853</v>
      </c>
      <c r="U55" s="1">
        <v>43840</v>
      </c>
      <c r="V55" s="2">
        <v>43899</v>
      </c>
      <c r="W55" t="s">
        <v>46</v>
      </c>
      <c r="X55">
        <v>20200123</v>
      </c>
      <c r="Y55" s="3">
        <v>43902.730497685188</v>
      </c>
      <c r="Z55" t="s">
        <v>199</v>
      </c>
      <c r="AA55" t="s">
        <v>115</v>
      </c>
      <c r="AB55" t="s">
        <v>64</v>
      </c>
      <c r="AC55">
        <v>18</v>
      </c>
      <c r="AD55" t="s">
        <v>46</v>
      </c>
      <c r="AE55" t="s">
        <v>136</v>
      </c>
      <c r="AF55" t="s">
        <v>7609</v>
      </c>
      <c r="AG55" t="s">
        <v>46</v>
      </c>
      <c r="AH55" t="s">
        <v>7610</v>
      </c>
      <c r="AI55" t="s">
        <v>7611</v>
      </c>
      <c r="AJ55">
        <v>13507117929</v>
      </c>
      <c r="AK55" t="s">
        <v>7608</v>
      </c>
      <c r="AL55" t="s">
        <v>9622</v>
      </c>
      <c r="AM55" t="s">
        <v>9623</v>
      </c>
      <c r="AN55" t="s">
        <v>9624</v>
      </c>
      <c r="AO55" t="s">
        <v>46</v>
      </c>
      <c r="AP55" t="s">
        <v>46</v>
      </c>
      <c r="AQ55" t="s">
        <v>46</v>
      </c>
      <c r="AR55" t="s">
        <v>46</v>
      </c>
      <c r="AS55" t="s">
        <v>46</v>
      </c>
      <c r="AT55" s="1">
        <v>43853</v>
      </c>
    </row>
    <row r="56" spans="1:46" ht="16" customHeight="1" x14ac:dyDescent="0.2">
      <c r="A56" t="s">
        <v>46</v>
      </c>
      <c r="B56" t="s">
        <v>35877</v>
      </c>
      <c r="C56" t="s">
        <v>35878</v>
      </c>
      <c r="D56" t="s">
        <v>35879</v>
      </c>
      <c r="E56" t="s">
        <v>35877</v>
      </c>
      <c r="F56" t="s">
        <v>199</v>
      </c>
      <c r="G56" t="s">
        <v>35880</v>
      </c>
      <c r="H56" s="1">
        <v>43857</v>
      </c>
      <c r="I56" s="1">
        <v>43854</v>
      </c>
      <c r="J56" t="b">
        <v>0</v>
      </c>
      <c r="K56" t="s">
        <v>201</v>
      </c>
      <c r="L56" t="s">
        <v>987</v>
      </c>
      <c r="M56">
        <v>4</v>
      </c>
      <c r="N56" t="s">
        <v>35881</v>
      </c>
      <c r="O56" t="s">
        <v>2614</v>
      </c>
      <c r="P56" t="s">
        <v>57</v>
      </c>
      <c r="Q56" t="s">
        <v>206</v>
      </c>
      <c r="R56" t="b">
        <v>0</v>
      </c>
      <c r="S56" t="s">
        <v>64</v>
      </c>
      <c r="T56" s="1">
        <v>43857</v>
      </c>
      <c r="U56" s="1">
        <v>43854</v>
      </c>
      <c r="V56" s="2">
        <v>43878</v>
      </c>
      <c r="W56" t="s">
        <v>46</v>
      </c>
      <c r="X56">
        <v>20200127</v>
      </c>
      <c r="Y56" s="3">
        <v>43902.730497685188</v>
      </c>
      <c r="Z56" t="s">
        <v>199</v>
      </c>
      <c r="AA56" t="s">
        <v>155</v>
      </c>
      <c r="AB56" t="s">
        <v>64</v>
      </c>
      <c r="AC56">
        <v>18</v>
      </c>
      <c r="AD56">
        <v>75</v>
      </c>
      <c r="AE56" t="s">
        <v>136</v>
      </c>
      <c r="AF56" t="s">
        <v>35882</v>
      </c>
      <c r="AG56" t="s">
        <v>46</v>
      </c>
      <c r="AH56" t="s">
        <v>3096</v>
      </c>
      <c r="AI56" t="s">
        <v>35883</v>
      </c>
      <c r="AJ56" t="s">
        <v>35884</v>
      </c>
      <c r="AK56" t="s">
        <v>2614</v>
      </c>
      <c r="AL56" t="s">
        <v>35885</v>
      </c>
      <c r="AM56" t="s">
        <v>35886</v>
      </c>
      <c r="AN56" t="s">
        <v>35887</v>
      </c>
      <c r="AO56" t="s">
        <v>46</v>
      </c>
      <c r="AP56" t="s">
        <v>46</v>
      </c>
      <c r="AQ56" t="s">
        <v>46</v>
      </c>
      <c r="AR56" t="s">
        <v>46</v>
      </c>
      <c r="AS56" t="s">
        <v>46</v>
      </c>
      <c r="AT56" s="1">
        <v>43857</v>
      </c>
    </row>
    <row r="57" spans="1:46" ht="16" customHeight="1" x14ac:dyDescent="0.2">
      <c r="A57" t="s">
        <v>46</v>
      </c>
      <c r="B57" t="s">
        <v>23592</v>
      </c>
      <c r="C57" t="s">
        <v>23593</v>
      </c>
      <c r="D57" t="s">
        <v>23594</v>
      </c>
      <c r="E57" t="s">
        <v>23595</v>
      </c>
      <c r="F57" t="s">
        <v>199</v>
      </c>
      <c r="G57" t="s">
        <v>23596</v>
      </c>
      <c r="H57" s="1">
        <v>43859</v>
      </c>
      <c r="I57" s="1">
        <v>43859</v>
      </c>
      <c r="J57" t="b">
        <v>0</v>
      </c>
      <c r="K57" t="s">
        <v>201</v>
      </c>
      <c r="L57" t="s">
        <v>202</v>
      </c>
      <c r="M57" t="s">
        <v>66</v>
      </c>
      <c r="N57" t="s">
        <v>23597</v>
      </c>
      <c r="O57" t="s">
        <v>3131</v>
      </c>
      <c r="P57" t="s">
        <v>57</v>
      </c>
      <c r="Q57" t="s">
        <v>206</v>
      </c>
      <c r="R57" t="b">
        <v>0</v>
      </c>
      <c r="S57" t="s">
        <v>59</v>
      </c>
      <c r="T57" s="1">
        <v>43859</v>
      </c>
      <c r="U57" s="1">
        <v>43859</v>
      </c>
      <c r="V57" s="2">
        <v>43892</v>
      </c>
      <c r="W57" t="s">
        <v>46</v>
      </c>
      <c r="X57">
        <v>20200129</v>
      </c>
      <c r="Y57" s="3">
        <v>43902.730497685188</v>
      </c>
      <c r="Z57" t="s">
        <v>199</v>
      </c>
      <c r="AA57" t="s">
        <v>115</v>
      </c>
      <c r="AB57" t="s">
        <v>64</v>
      </c>
      <c r="AC57">
        <v>18</v>
      </c>
      <c r="AD57" t="s">
        <v>46</v>
      </c>
      <c r="AE57" t="s">
        <v>136</v>
      </c>
      <c r="AF57" t="s">
        <v>3132</v>
      </c>
      <c r="AG57" t="s">
        <v>46</v>
      </c>
      <c r="AH57" t="s">
        <v>3133</v>
      </c>
      <c r="AI57" t="s">
        <v>3134</v>
      </c>
      <c r="AJ57" t="s">
        <v>23598</v>
      </c>
      <c r="AK57" t="s">
        <v>3131</v>
      </c>
      <c r="AL57" t="s">
        <v>23599</v>
      </c>
      <c r="AM57" t="s">
        <v>23600</v>
      </c>
      <c r="AN57" t="s">
        <v>23601</v>
      </c>
      <c r="AO57" t="s">
        <v>46</v>
      </c>
      <c r="AP57" t="s">
        <v>46</v>
      </c>
      <c r="AQ57" t="s">
        <v>46</v>
      </c>
      <c r="AR57" t="s">
        <v>46</v>
      </c>
      <c r="AS57" t="s">
        <v>46</v>
      </c>
      <c r="AT57" s="1">
        <v>43859</v>
      </c>
    </row>
    <row r="58" spans="1:46" ht="16" customHeight="1" x14ac:dyDescent="0.2">
      <c r="A58">
        <v>1</v>
      </c>
      <c r="B58" t="s">
        <v>3126</v>
      </c>
      <c r="C58" t="s">
        <v>3127</v>
      </c>
      <c r="D58" t="s">
        <v>3128</v>
      </c>
      <c r="E58" t="s">
        <v>3126</v>
      </c>
      <c r="F58" t="s">
        <v>199</v>
      </c>
      <c r="G58" t="s">
        <v>3129</v>
      </c>
      <c r="H58" s="1">
        <v>43859</v>
      </c>
      <c r="I58" s="1">
        <v>43855</v>
      </c>
      <c r="J58" t="b">
        <v>0</v>
      </c>
      <c r="K58" t="s">
        <v>201</v>
      </c>
      <c r="L58" t="s">
        <v>202</v>
      </c>
      <c r="M58" t="s">
        <v>66</v>
      </c>
      <c r="N58" t="s">
        <v>3130</v>
      </c>
      <c r="O58" t="s">
        <v>3131</v>
      </c>
      <c r="P58" t="s">
        <v>57</v>
      </c>
      <c r="Q58" t="s">
        <v>206</v>
      </c>
      <c r="R58" t="b">
        <v>0</v>
      </c>
      <c r="S58" t="s">
        <v>64</v>
      </c>
      <c r="T58" s="1">
        <v>43859</v>
      </c>
      <c r="U58" s="1">
        <v>43855</v>
      </c>
      <c r="V58" s="2">
        <v>43892</v>
      </c>
      <c r="W58" t="s">
        <v>46</v>
      </c>
      <c r="X58">
        <v>20200129</v>
      </c>
      <c r="Y58" s="3">
        <v>43902.730497685188</v>
      </c>
      <c r="Z58" t="s">
        <v>199</v>
      </c>
      <c r="AA58" t="s">
        <v>115</v>
      </c>
      <c r="AB58" t="s">
        <v>64</v>
      </c>
      <c r="AC58">
        <v>18</v>
      </c>
      <c r="AD58">
        <v>65</v>
      </c>
      <c r="AE58" t="s">
        <v>136</v>
      </c>
      <c r="AF58" t="s">
        <v>3132</v>
      </c>
      <c r="AG58" t="s">
        <v>46</v>
      </c>
      <c r="AH58" t="s">
        <v>3133</v>
      </c>
      <c r="AI58" t="s">
        <v>3134</v>
      </c>
      <c r="AJ58" t="s">
        <v>3135</v>
      </c>
      <c r="AK58" t="s">
        <v>3131</v>
      </c>
      <c r="AL58" t="s">
        <v>3136</v>
      </c>
      <c r="AM58" t="s">
        <v>3137</v>
      </c>
      <c r="AN58" t="s">
        <v>3138</v>
      </c>
      <c r="AO58" t="s">
        <v>46</v>
      </c>
      <c r="AP58" t="s">
        <v>46</v>
      </c>
      <c r="AQ58" t="s">
        <v>46</v>
      </c>
      <c r="AR58" t="s">
        <v>46</v>
      </c>
      <c r="AS58" t="s">
        <v>46</v>
      </c>
      <c r="AT58" s="1">
        <v>43859</v>
      </c>
    </row>
    <row r="59" spans="1:46" ht="16" customHeight="1" x14ac:dyDescent="0.2">
      <c r="A59">
        <v>0</v>
      </c>
      <c r="B59" t="s">
        <v>11491</v>
      </c>
      <c r="C59" t="s">
        <v>11492</v>
      </c>
      <c r="D59" t="s">
        <v>11493</v>
      </c>
      <c r="E59" t="s">
        <v>11494</v>
      </c>
      <c r="F59" t="s">
        <v>199</v>
      </c>
      <c r="G59" t="s">
        <v>11495</v>
      </c>
      <c r="H59" s="1">
        <v>43859</v>
      </c>
      <c r="I59" s="1">
        <v>43859</v>
      </c>
      <c r="J59" t="b">
        <v>0</v>
      </c>
      <c r="K59" t="s">
        <v>201</v>
      </c>
      <c r="L59" t="s">
        <v>987</v>
      </c>
      <c r="M59">
        <v>0</v>
      </c>
      <c r="N59" t="s">
        <v>11496</v>
      </c>
      <c r="O59" t="s">
        <v>5731</v>
      </c>
      <c r="P59" t="s">
        <v>57</v>
      </c>
      <c r="Q59" t="s">
        <v>2483</v>
      </c>
      <c r="R59" t="b">
        <v>0</v>
      </c>
      <c r="S59" t="s">
        <v>59</v>
      </c>
      <c r="T59" s="1">
        <v>43859</v>
      </c>
      <c r="U59" s="1">
        <v>43859</v>
      </c>
      <c r="V59" s="2">
        <v>43878</v>
      </c>
      <c r="W59" t="s">
        <v>46</v>
      </c>
      <c r="X59">
        <v>20200129</v>
      </c>
      <c r="Y59" s="3">
        <v>43902.730497685188</v>
      </c>
      <c r="Z59" t="s">
        <v>199</v>
      </c>
      <c r="AA59" t="s">
        <v>115</v>
      </c>
      <c r="AB59" t="s">
        <v>64</v>
      </c>
      <c r="AC59">
        <v>18</v>
      </c>
      <c r="AD59" t="s">
        <v>46</v>
      </c>
      <c r="AE59" t="s">
        <v>136</v>
      </c>
      <c r="AF59" t="s">
        <v>11497</v>
      </c>
      <c r="AG59" t="s">
        <v>46</v>
      </c>
      <c r="AH59" t="s">
        <v>5733</v>
      </c>
      <c r="AI59" t="s">
        <v>5734</v>
      </c>
      <c r="AJ59" t="s">
        <v>5735</v>
      </c>
      <c r="AK59" t="s">
        <v>5731</v>
      </c>
      <c r="AL59" t="s">
        <v>11498</v>
      </c>
      <c r="AM59" t="s">
        <v>11499</v>
      </c>
      <c r="AN59" t="s">
        <v>11500</v>
      </c>
      <c r="AO59" t="s">
        <v>46</v>
      </c>
      <c r="AP59" t="s">
        <v>46</v>
      </c>
      <c r="AQ59" t="s">
        <v>46</v>
      </c>
      <c r="AR59" t="s">
        <v>46</v>
      </c>
      <c r="AS59" t="s">
        <v>46</v>
      </c>
      <c r="AT59" s="1">
        <v>43859</v>
      </c>
    </row>
    <row r="60" spans="1:46" ht="16" customHeight="1" x14ac:dyDescent="0.2">
      <c r="A60" t="s">
        <v>46</v>
      </c>
      <c r="B60" t="s">
        <v>22048</v>
      </c>
      <c r="C60" t="s">
        <v>22049</v>
      </c>
      <c r="D60" t="s">
        <v>22050</v>
      </c>
      <c r="E60" t="s">
        <v>22048</v>
      </c>
      <c r="F60" t="s">
        <v>199</v>
      </c>
      <c r="G60" t="s">
        <v>22051</v>
      </c>
      <c r="H60" s="1">
        <v>43860</v>
      </c>
      <c r="I60" s="1">
        <v>43864</v>
      </c>
      <c r="J60" t="b">
        <v>0</v>
      </c>
      <c r="K60" t="s">
        <v>201</v>
      </c>
      <c r="L60" t="s">
        <v>202</v>
      </c>
      <c r="M60">
        <v>0</v>
      </c>
      <c r="N60" t="s">
        <v>22052</v>
      </c>
      <c r="O60" t="s">
        <v>7947</v>
      </c>
      <c r="P60" t="s">
        <v>57</v>
      </c>
      <c r="Q60" t="s">
        <v>2483</v>
      </c>
      <c r="R60" t="b">
        <v>0</v>
      </c>
      <c r="S60" t="s">
        <v>59</v>
      </c>
      <c r="T60" s="1">
        <v>43860</v>
      </c>
      <c r="U60" s="1">
        <v>43864</v>
      </c>
      <c r="V60" s="2">
        <v>43878</v>
      </c>
      <c r="W60" t="s">
        <v>46</v>
      </c>
      <c r="X60">
        <v>20200130</v>
      </c>
      <c r="Y60" s="3">
        <v>43902.730497685188</v>
      </c>
      <c r="Z60" t="s">
        <v>199</v>
      </c>
      <c r="AA60" t="s">
        <v>115</v>
      </c>
      <c r="AB60" t="s">
        <v>64</v>
      </c>
      <c r="AC60">
        <v>18</v>
      </c>
      <c r="AD60" t="s">
        <v>46</v>
      </c>
      <c r="AE60" t="s">
        <v>136</v>
      </c>
      <c r="AF60" t="s">
        <v>22053</v>
      </c>
      <c r="AG60" t="s">
        <v>46</v>
      </c>
      <c r="AH60" t="s">
        <v>22054</v>
      </c>
      <c r="AI60" t="s">
        <v>22055</v>
      </c>
      <c r="AJ60" t="s">
        <v>22056</v>
      </c>
      <c r="AK60" t="s">
        <v>7947</v>
      </c>
      <c r="AL60" t="s">
        <v>22057</v>
      </c>
      <c r="AM60" t="s">
        <v>22058</v>
      </c>
      <c r="AN60" t="s">
        <v>22059</v>
      </c>
      <c r="AO60" t="s">
        <v>46</v>
      </c>
      <c r="AP60" t="s">
        <v>46</v>
      </c>
      <c r="AQ60" t="s">
        <v>46</v>
      </c>
      <c r="AR60" t="s">
        <v>46</v>
      </c>
      <c r="AS60" t="s">
        <v>46</v>
      </c>
      <c r="AT60" s="1">
        <v>43860</v>
      </c>
    </row>
    <row r="61" spans="1:46" ht="16" customHeight="1" x14ac:dyDescent="0.2">
      <c r="A61" t="s">
        <v>46</v>
      </c>
      <c r="B61" t="s">
        <v>37101</v>
      </c>
      <c r="C61" t="s">
        <v>37102</v>
      </c>
      <c r="D61" t="s">
        <v>37103</v>
      </c>
      <c r="E61" t="s">
        <v>37104</v>
      </c>
      <c r="F61" t="s">
        <v>199</v>
      </c>
      <c r="G61" t="s">
        <v>37105</v>
      </c>
      <c r="H61" s="1">
        <v>43862</v>
      </c>
      <c r="I61" s="1">
        <v>43859</v>
      </c>
      <c r="J61" t="b">
        <v>0</v>
      </c>
      <c r="K61" t="s">
        <v>201</v>
      </c>
      <c r="L61" t="s">
        <v>202</v>
      </c>
      <c r="M61">
        <v>0</v>
      </c>
      <c r="N61" t="s">
        <v>37106</v>
      </c>
      <c r="O61" t="s">
        <v>37107</v>
      </c>
      <c r="P61" t="s">
        <v>57</v>
      </c>
      <c r="Q61" t="s">
        <v>2483</v>
      </c>
      <c r="R61" t="b">
        <v>0</v>
      </c>
      <c r="S61" t="s">
        <v>64</v>
      </c>
      <c r="T61" s="1">
        <v>43862</v>
      </c>
      <c r="U61" s="1">
        <v>43859</v>
      </c>
      <c r="V61" s="2">
        <v>43878</v>
      </c>
      <c r="W61" t="s">
        <v>46</v>
      </c>
      <c r="X61">
        <v>20200201</v>
      </c>
      <c r="Y61" s="3">
        <v>43902.730497685188</v>
      </c>
      <c r="Z61" t="s">
        <v>199</v>
      </c>
      <c r="AA61" t="s">
        <v>115</v>
      </c>
      <c r="AB61" t="s">
        <v>64</v>
      </c>
      <c r="AC61" t="s">
        <v>46</v>
      </c>
      <c r="AD61" t="s">
        <v>46</v>
      </c>
      <c r="AE61" t="s">
        <v>136</v>
      </c>
      <c r="AF61" t="s">
        <v>37108</v>
      </c>
      <c r="AG61" t="s">
        <v>46</v>
      </c>
      <c r="AH61" t="s">
        <v>37109</v>
      </c>
      <c r="AI61" t="s">
        <v>37110</v>
      </c>
      <c r="AJ61" t="s">
        <v>37111</v>
      </c>
      <c r="AK61" t="s">
        <v>37107</v>
      </c>
      <c r="AL61" t="s">
        <v>37112</v>
      </c>
      <c r="AM61" t="s">
        <v>37113</v>
      </c>
      <c r="AN61" t="s">
        <v>37114</v>
      </c>
      <c r="AO61" t="s">
        <v>46</v>
      </c>
      <c r="AP61" t="s">
        <v>46</v>
      </c>
      <c r="AQ61" t="s">
        <v>46</v>
      </c>
      <c r="AR61" t="s">
        <v>46</v>
      </c>
      <c r="AS61" t="s">
        <v>46</v>
      </c>
      <c r="AT61" s="1">
        <v>43862</v>
      </c>
    </row>
    <row r="62" spans="1:46" ht="16" customHeight="1" x14ac:dyDescent="0.2">
      <c r="A62" t="s">
        <v>46</v>
      </c>
      <c r="B62" t="s">
        <v>36736</v>
      </c>
      <c r="C62" t="s">
        <v>36737</v>
      </c>
      <c r="D62" t="s">
        <v>36738</v>
      </c>
      <c r="E62" t="s">
        <v>36739</v>
      </c>
      <c r="F62" t="s">
        <v>199</v>
      </c>
      <c r="G62" t="s">
        <v>36740</v>
      </c>
      <c r="H62" s="1">
        <v>43862</v>
      </c>
      <c r="I62" s="1">
        <v>43862</v>
      </c>
      <c r="J62" t="b">
        <v>0</v>
      </c>
      <c r="K62" t="s">
        <v>201</v>
      </c>
      <c r="L62" t="s">
        <v>5930</v>
      </c>
      <c r="M62">
        <v>4</v>
      </c>
      <c r="N62" t="s">
        <v>36741</v>
      </c>
      <c r="O62" t="s">
        <v>36742</v>
      </c>
      <c r="P62" t="s">
        <v>57</v>
      </c>
      <c r="Q62" t="s">
        <v>2483</v>
      </c>
      <c r="R62" t="b">
        <v>0</v>
      </c>
      <c r="S62" t="s">
        <v>59</v>
      </c>
      <c r="T62" s="1">
        <v>43862</v>
      </c>
      <c r="U62" s="1">
        <v>43862</v>
      </c>
      <c r="V62" s="2">
        <v>43878</v>
      </c>
      <c r="W62" t="s">
        <v>46</v>
      </c>
      <c r="X62">
        <v>20200201</v>
      </c>
      <c r="Y62" s="3">
        <v>43902.730497685188</v>
      </c>
      <c r="Z62" t="s">
        <v>199</v>
      </c>
      <c r="AA62" t="s">
        <v>155</v>
      </c>
      <c r="AB62" t="s">
        <v>64</v>
      </c>
      <c r="AC62" t="s">
        <v>46</v>
      </c>
      <c r="AD62" t="s">
        <v>46</v>
      </c>
      <c r="AE62" t="s">
        <v>136</v>
      </c>
      <c r="AF62" t="s">
        <v>36743</v>
      </c>
      <c r="AG62" t="s">
        <v>46</v>
      </c>
      <c r="AH62" t="s">
        <v>20074</v>
      </c>
      <c r="AI62" t="s">
        <v>36744</v>
      </c>
      <c r="AJ62" t="s">
        <v>36745</v>
      </c>
      <c r="AK62" t="s">
        <v>36742</v>
      </c>
      <c r="AL62" t="s">
        <v>36746</v>
      </c>
      <c r="AM62" t="s">
        <v>36747</v>
      </c>
      <c r="AN62" t="s">
        <v>36748</v>
      </c>
      <c r="AO62" t="s">
        <v>46</v>
      </c>
      <c r="AP62" t="s">
        <v>46</v>
      </c>
      <c r="AQ62" t="s">
        <v>46</v>
      </c>
      <c r="AR62" t="s">
        <v>46</v>
      </c>
      <c r="AS62" t="s">
        <v>46</v>
      </c>
      <c r="AT62" s="1">
        <v>43862</v>
      </c>
    </row>
    <row r="63" spans="1:46" ht="16" customHeight="1" x14ac:dyDescent="0.2">
      <c r="A63" t="s">
        <v>46</v>
      </c>
      <c r="B63" t="s">
        <v>31270</v>
      </c>
      <c r="C63" t="s">
        <v>31271</v>
      </c>
      <c r="D63" t="s">
        <v>31272</v>
      </c>
      <c r="E63" t="s">
        <v>31270</v>
      </c>
      <c r="F63" t="s">
        <v>199</v>
      </c>
      <c r="G63" t="s">
        <v>31273</v>
      </c>
      <c r="H63" s="1">
        <v>43862</v>
      </c>
      <c r="I63" s="1">
        <v>43862</v>
      </c>
      <c r="J63" t="b">
        <v>0</v>
      </c>
      <c r="K63" t="s">
        <v>201</v>
      </c>
      <c r="L63" t="s">
        <v>202</v>
      </c>
      <c r="M63">
        <v>4</v>
      </c>
      <c r="N63" t="s">
        <v>25688</v>
      </c>
      <c r="O63" t="s">
        <v>31274</v>
      </c>
      <c r="P63" t="s">
        <v>57</v>
      </c>
      <c r="Q63" t="s">
        <v>31275</v>
      </c>
      <c r="R63" t="b">
        <v>0</v>
      </c>
      <c r="S63" t="s">
        <v>59</v>
      </c>
      <c r="T63" s="1">
        <v>43862</v>
      </c>
      <c r="U63" s="1">
        <v>43862</v>
      </c>
      <c r="V63" s="2">
        <v>43941</v>
      </c>
      <c r="W63" t="s">
        <v>46</v>
      </c>
      <c r="X63">
        <v>20200201</v>
      </c>
      <c r="Y63" s="3">
        <v>43902.730497685188</v>
      </c>
      <c r="Z63" t="s">
        <v>199</v>
      </c>
      <c r="AA63" t="s">
        <v>155</v>
      </c>
      <c r="AB63" t="s">
        <v>64</v>
      </c>
      <c r="AC63">
        <v>18</v>
      </c>
      <c r="AD63" t="s">
        <v>46</v>
      </c>
      <c r="AE63" t="s">
        <v>136</v>
      </c>
      <c r="AF63" t="s">
        <v>25690</v>
      </c>
      <c r="AG63" t="s">
        <v>46</v>
      </c>
      <c r="AH63" t="s">
        <v>31276</v>
      </c>
      <c r="AI63" t="s">
        <v>25692</v>
      </c>
      <c r="AJ63" t="s">
        <v>31277</v>
      </c>
      <c r="AK63" t="s">
        <v>31278</v>
      </c>
      <c r="AL63" t="s">
        <v>31279</v>
      </c>
      <c r="AM63" t="s">
        <v>31280</v>
      </c>
      <c r="AN63" t="s">
        <v>25696</v>
      </c>
      <c r="AO63" t="s">
        <v>46</v>
      </c>
      <c r="AP63" t="s">
        <v>46</v>
      </c>
      <c r="AQ63" t="s">
        <v>46</v>
      </c>
      <c r="AR63" t="s">
        <v>46</v>
      </c>
      <c r="AS63" t="s">
        <v>46</v>
      </c>
      <c r="AT63" s="1">
        <v>43862</v>
      </c>
    </row>
    <row r="64" spans="1:46" ht="16" customHeight="1" x14ac:dyDescent="0.2">
      <c r="A64" t="s">
        <v>46</v>
      </c>
      <c r="B64" t="s">
        <v>25684</v>
      </c>
      <c r="C64" t="s">
        <v>25685</v>
      </c>
      <c r="D64" t="s">
        <v>25686</v>
      </c>
      <c r="E64" t="s">
        <v>25684</v>
      </c>
      <c r="F64" t="s">
        <v>199</v>
      </c>
      <c r="G64" t="s">
        <v>25687</v>
      </c>
      <c r="H64" s="1">
        <v>43862</v>
      </c>
      <c r="I64" s="1">
        <v>43862</v>
      </c>
      <c r="J64" t="b">
        <v>0</v>
      </c>
      <c r="K64" t="s">
        <v>201</v>
      </c>
      <c r="L64" t="s">
        <v>202</v>
      </c>
      <c r="M64">
        <v>4</v>
      </c>
      <c r="N64" t="s">
        <v>25688</v>
      </c>
      <c r="O64" t="s">
        <v>25689</v>
      </c>
      <c r="P64" t="s">
        <v>57</v>
      </c>
      <c r="Q64" t="s">
        <v>433</v>
      </c>
      <c r="R64" t="b">
        <v>0</v>
      </c>
      <c r="S64" t="s">
        <v>59</v>
      </c>
      <c r="T64" s="1">
        <v>43862</v>
      </c>
      <c r="U64" s="1">
        <v>43862</v>
      </c>
      <c r="V64" s="2">
        <v>43941</v>
      </c>
      <c r="W64" t="s">
        <v>46</v>
      </c>
      <c r="X64">
        <v>20200201</v>
      </c>
      <c r="Y64" s="3">
        <v>43902.730497685188</v>
      </c>
      <c r="Z64" t="s">
        <v>199</v>
      </c>
      <c r="AA64" t="s">
        <v>155</v>
      </c>
      <c r="AB64" t="s">
        <v>64</v>
      </c>
      <c r="AC64">
        <v>18</v>
      </c>
      <c r="AD64" t="s">
        <v>46</v>
      </c>
      <c r="AE64" t="s">
        <v>136</v>
      </c>
      <c r="AF64" t="s">
        <v>25690</v>
      </c>
      <c r="AG64" t="s">
        <v>46</v>
      </c>
      <c r="AH64" t="s">
        <v>25691</v>
      </c>
      <c r="AI64" t="s">
        <v>25692</v>
      </c>
      <c r="AJ64" t="s">
        <v>25693</v>
      </c>
      <c r="AK64" t="s">
        <v>25694</v>
      </c>
      <c r="AL64" t="s">
        <v>25695</v>
      </c>
      <c r="AM64" t="s">
        <v>21134</v>
      </c>
      <c r="AN64" t="s">
        <v>25696</v>
      </c>
      <c r="AO64" t="s">
        <v>46</v>
      </c>
      <c r="AP64" t="s">
        <v>46</v>
      </c>
      <c r="AQ64" t="s">
        <v>46</v>
      </c>
      <c r="AR64" t="s">
        <v>46</v>
      </c>
      <c r="AS64" t="s">
        <v>46</v>
      </c>
      <c r="AT64" s="1">
        <v>43862</v>
      </c>
    </row>
    <row r="65" spans="1:46" ht="16" customHeight="1" x14ac:dyDescent="0.2">
      <c r="A65">
        <v>1</v>
      </c>
      <c r="B65" t="s">
        <v>14762</v>
      </c>
      <c r="C65" t="s">
        <v>14763</v>
      </c>
      <c r="D65" t="s">
        <v>14764</v>
      </c>
      <c r="E65" t="s">
        <v>14762</v>
      </c>
      <c r="F65" t="s">
        <v>199</v>
      </c>
      <c r="G65" t="s">
        <v>14765</v>
      </c>
      <c r="H65" s="1">
        <v>43862</v>
      </c>
      <c r="I65" s="1">
        <v>43862</v>
      </c>
      <c r="J65" t="b">
        <v>0</v>
      </c>
      <c r="K65" t="s">
        <v>201</v>
      </c>
      <c r="L65" t="s">
        <v>202</v>
      </c>
      <c r="M65">
        <v>0</v>
      </c>
      <c r="N65" t="s">
        <v>14766</v>
      </c>
      <c r="O65" t="s">
        <v>14767</v>
      </c>
      <c r="P65" t="s">
        <v>57</v>
      </c>
      <c r="Q65" t="s">
        <v>2483</v>
      </c>
      <c r="R65" t="b">
        <v>0</v>
      </c>
      <c r="S65" t="s">
        <v>59</v>
      </c>
      <c r="T65" s="1">
        <v>43862</v>
      </c>
      <c r="U65" s="1">
        <v>43862</v>
      </c>
      <c r="V65" s="2">
        <v>43878</v>
      </c>
      <c r="W65" t="s">
        <v>46</v>
      </c>
      <c r="X65">
        <v>20200201</v>
      </c>
      <c r="Y65" s="3">
        <v>43902.730497685188</v>
      </c>
      <c r="Z65" t="s">
        <v>199</v>
      </c>
      <c r="AA65" t="s">
        <v>155</v>
      </c>
      <c r="AB65" t="s">
        <v>64</v>
      </c>
      <c r="AC65">
        <v>18</v>
      </c>
      <c r="AD65">
        <v>60</v>
      </c>
      <c r="AE65" t="s">
        <v>136</v>
      </c>
      <c r="AF65" t="s">
        <v>14768</v>
      </c>
      <c r="AG65" t="s">
        <v>46</v>
      </c>
      <c r="AH65" t="s">
        <v>14769</v>
      </c>
      <c r="AI65" t="s">
        <v>14770</v>
      </c>
      <c r="AJ65" t="s">
        <v>14771</v>
      </c>
      <c r="AK65" t="s">
        <v>14767</v>
      </c>
      <c r="AL65" t="s">
        <v>14772</v>
      </c>
      <c r="AM65" t="s">
        <v>14773</v>
      </c>
      <c r="AN65" t="s">
        <v>14774</v>
      </c>
      <c r="AO65" t="s">
        <v>46</v>
      </c>
      <c r="AP65" t="s">
        <v>46</v>
      </c>
      <c r="AQ65" t="s">
        <v>46</v>
      </c>
      <c r="AR65" t="s">
        <v>46</v>
      </c>
      <c r="AS65" t="s">
        <v>46</v>
      </c>
      <c r="AT65" s="1">
        <v>43862</v>
      </c>
    </row>
    <row r="66" spans="1:46" ht="16" customHeight="1" x14ac:dyDescent="0.2">
      <c r="A66" t="s">
        <v>46</v>
      </c>
      <c r="B66" t="s">
        <v>35029</v>
      </c>
      <c r="C66" t="s">
        <v>35030</v>
      </c>
      <c r="D66" t="s">
        <v>35031</v>
      </c>
      <c r="E66" t="s">
        <v>35032</v>
      </c>
      <c r="F66" t="s">
        <v>199</v>
      </c>
      <c r="G66" t="s">
        <v>35033</v>
      </c>
      <c r="H66" s="1">
        <v>43862</v>
      </c>
      <c r="I66" s="1">
        <v>43862</v>
      </c>
      <c r="J66" t="b">
        <v>0</v>
      </c>
      <c r="K66" t="s">
        <v>201</v>
      </c>
      <c r="L66" t="s">
        <v>987</v>
      </c>
      <c r="M66">
        <v>0</v>
      </c>
      <c r="N66" t="s">
        <v>35034</v>
      </c>
      <c r="O66" t="s">
        <v>35035</v>
      </c>
      <c r="P66" t="s">
        <v>57</v>
      </c>
      <c r="Q66" t="s">
        <v>2483</v>
      </c>
      <c r="R66" t="b">
        <v>0</v>
      </c>
      <c r="S66" t="s">
        <v>59</v>
      </c>
      <c r="T66" s="1">
        <v>43862</v>
      </c>
      <c r="U66" s="1">
        <v>43862</v>
      </c>
      <c r="V66" s="2">
        <v>43878</v>
      </c>
      <c r="W66" t="s">
        <v>46</v>
      </c>
      <c r="X66">
        <v>20200201</v>
      </c>
      <c r="Y66" s="3">
        <v>43902.730497685188</v>
      </c>
      <c r="Z66" t="s">
        <v>199</v>
      </c>
      <c r="AA66" t="s">
        <v>155</v>
      </c>
      <c r="AB66" t="s">
        <v>64</v>
      </c>
      <c r="AC66" t="s">
        <v>46</v>
      </c>
      <c r="AD66" t="s">
        <v>46</v>
      </c>
      <c r="AE66" t="s">
        <v>136</v>
      </c>
      <c r="AF66" t="s">
        <v>35036</v>
      </c>
      <c r="AG66" t="s">
        <v>46</v>
      </c>
      <c r="AH66" t="s">
        <v>16704</v>
      </c>
      <c r="AI66" t="s">
        <v>35037</v>
      </c>
      <c r="AJ66" t="s">
        <v>35038</v>
      </c>
      <c r="AK66" t="s">
        <v>35035</v>
      </c>
      <c r="AL66" t="s">
        <v>35039</v>
      </c>
      <c r="AM66" t="s">
        <v>35040</v>
      </c>
      <c r="AN66" t="s">
        <v>35041</v>
      </c>
      <c r="AO66" t="s">
        <v>46</v>
      </c>
      <c r="AP66" t="s">
        <v>46</v>
      </c>
      <c r="AQ66" t="s">
        <v>46</v>
      </c>
      <c r="AR66" t="s">
        <v>46</v>
      </c>
      <c r="AS66" t="s">
        <v>46</v>
      </c>
      <c r="AT66" s="1">
        <v>43862</v>
      </c>
    </row>
    <row r="67" spans="1:46" ht="16" customHeight="1" x14ac:dyDescent="0.2">
      <c r="A67">
        <v>0</v>
      </c>
      <c r="B67" t="s">
        <v>14118</v>
      </c>
      <c r="C67" t="s">
        <v>14119</v>
      </c>
      <c r="D67" t="s">
        <v>14120</v>
      </c>
      <c r="E67" t="s">
        <v>14118</v>
      </c>
      <c r="F67" t="s">
        <v>199</v>
      </c>
      <c r="G67" t="s">
        <v>14121</v>
      </c>
      <c r="H67" s="1">
        <v>43862</v>
      </c>
      <c r="I67" s="1">
        <v>43865</v>
      </c>
      <c r="J67" t="b">
        <v>0</v>
      </c>
      <c r="K67" t="s">
        <v>201</v>
      </c>
      <c r="L67" t="s">
        <v>202</v>
      </c>
      <c r="M67">
        <v>4</v>
      </c>
      <c r="N67" t="s">
        <v>14122</v>
      </c>
      <c r="O67" t="s">
        <v>14123</v>
      </c>
      <c r="P67" t="s">
        <v>57</v>
      </c>
      <c r="Q67" t="s">
        <v>2483</v>
      </c>
      <c r="R67" t="b">
        <v>0</v>
      </c>
      <c r="S67" t="s">
        <v>59</v>
      </c>
      <c r="T67" s="1">
        <v>43862</v>
      </c>
      <c r="U67" s="1">
        <v>43865</v>
      </c>
      <c r="V67" s="2">
        <v>43878</v>
      </c>
      <c r="W67" t="s">
        <v>46</v>
      </c>
      <c r="X67">
        <v>20200201</v>
      </c>
      <c r="Y67" s="3">
        <v>43902.730497685188</v>
      </c>
      <c r="Z67" t="s">
        <v>199</v>
      </c>
      <c r="AA67" t="s">
        <v>155</v>
      </c>
      <c r="AB67" t="s">
        <v>64</v>
      </c>
      <c r="AC67" t="s">
        <v>46</v>
      </c>
      <c r="AD67" t="s">
        <v>46</v>
      </c>
      <c r="AE67" t="s">
        <v>136</v>
      </c>
      <c r="AF67" t="s">
        <v>14124</v>
      </c>
      <c r="AG67" t="s">
        <v>46</v>
      </c>
      <c r="AH67" t="s">
        <v>14125</v>
      </c>
      <c r="AI67" t="s">
        <v>14126</v>
      </c>
      <c r="AJ67" t="s">
        <v>14127</v>
      </c>
      <c r="AK67" t="s">
        <v>14128</v>
      </c>
      <c r="AL67" t="s">
        <v>14129</v>
      </c>
      <c r="AM67" t="s">
        <v>14130</v>
      </c>
      <c r="AN67" t="s">
        <v>14131</v>
      </c>
      <c r="AO67" t="s">
        <v>46</v>
      </c>
      <c r="AP67" t="s">
        <v>46</v>
      </c>
      <c r="AQ67" t="s">
        <v>46</v>
      </c>
      <c r="AR67" t="s">
        <v>46</v>
      </c>
      <c r="AS67" t="s">
        <v>46</v>
      </c>
      <c r="AT67" s="1">
        <v>43862</v>
      </c>
    </row>
    <row r="68" spans="1:46" ht="16" customHeight="1" x14ac:dyDescent="0.2">
      <c r="A68">
        <v>0</v>
      </c>
      <c r="B68" t="s">
        <v>16002</v>
      </c>
      <c r="C68" t="s">
        <v>16003</v>
      </c>
      <c r="D68" t="s">
        <v>16004</v>
      </c>
      <c r="E68" t="s">
        <v>16005</v>
      </c>
      <c r="F68" t="s">
        <v>199</v>
      </c>
      <c r="G68" t="s">
        <v>16006</v>
      </c>
      <c r="H68" s="1">
        <v>43862</v>
      </c>
      <c r="I68" s="1">
        <v>43863</v>
      </c>
      <c r="J68" t="b">
        <v>0</v>
      </c>
      <c r="K68" t="s">
        <v>201</v>
      </c>
      <c r="L68" t="s">
        <v>202</v>
      </c>
      <c r="M68">
        <v>0</v>
      </c>
      <c r="N68" t="s">
        <v>16007</v>
      </c>
      <c r="O68" t="s">
        <v>16008</v>
      </c>
      <c r="P68" t="s">
        <v>57</v>
      </c>
      <c r="Q68" t="s">
        <v>2483</v>
      </c>
      <c r="R68" t="b">
        <v>0</v>
      </c>
      <c r="S68" t="s">
        <v>59</v>
      </c>
      <c r="T68" s="1">
        <v>43862</v>
      </c>
      <c r="U68" s="1">
        <v>43863</v>
      </c>
      <c r="V68" s="2">
        <v>43878</v>
      </c>
      <c r="W68" t="s">
        <v>46</v>
      </c>
      <c r="X68">
        <v>20200201</v>
      </c>
      <c r="Y68" s="3">
        <v>43902.730497685188</v>
      </c>
      <c r="Z68" t="s">
        <v>199</v>
      </c>
      <c r="AA68" t="s">
        <v>155</v>
      </c>
      <c r="AB68" t="s">
        <v>64</v>
      </c>
      <c r="AC68" t="s">
        <v>46</v>
      </c>
      <c r="AD68" t="s">
        <v>46</v>
      </c>
      <c r="AE68" t="s">
        <v>136</v>
      </c>
      <c r="AF68" t="s">
        <v>16009</v>
      </c>
      <c r="AG68" t="s">
        <v>46</v>
      </c>
      <c r="AH68" t="s">
        <v>16010</v>
      </c>
      <c r="AI68" t="s">
        <v>14126</v>
      </c>
      <c r="AJ68" t="s">
        <v>14127</v>
      </c>
      <c r="AK68" t="s">
        <v>14128</v>
      </c>
      <c r="AL68" t="s">
        <v>16011</v>
      </c>
      <c r="AM68" t="s">
        <v>16012</v>
      </c>
      <c r="AN68" t="s">
        <v>16013</v>
      </c>
      <c r="AO68" t="s">
        <v>46</v>
      </c>
      <c r="AP68" t="s">
        <v>46</v>
      </c>
      <c r="AQ68" t="s">
        <v>46</v>
      </c>
      <c r="AR68" t="s">
        <v>46</v>
      </c>
      <c r="AS68" t="s">
        <v>46</v>
      </c>
      <c r="AT68" s="1">
        <v>43862</v>
      </c>
    </row>
    <row r="69" spans="1:46" ht="16" customHeight="1" x14ac:dyDescent="0.2">
      <c r="A69" t="s">
        <v>46</v>
      </c>
      <c r="B69" t="s">
        <v>36520</v>
      </c>
      <c r="C69" t="s">
        <v>36521</v>
      </c>
      <c r="D69" t="s">
        <v>36522</v>
      </c>
      <c r="E69" t="s">
        <v>36523</v>
      </c>
      <c r="F69" t="s">
        <v>199</v>
      </c>
      <c r="G69" t="s">
        <v>36524</v>
      </c>
      <c r="H69" s="1">
        <v>43863</v>
      </c>
      <c r="I69" s="1">
        <v>43864</v>
      </c>
      <c r="J69" t="b">
        <v>0</v>
      </c>
      <c r="K69" t="s">
        <v>201</v>
      </c>
      <c r="L69" t="s">
        <v>202</v>
      </c>
      <c r="M69">
        <v>0</v>
      </c>
      <c r="N69" t="s">
        <v>13606</v>
      </c>
      <c r="O69" t="s">
        <v>36525</v>
      </c>
      <c r="P69" t="s">
        <v>57</v>
      </c>
      <c r="Q69" t="s">
        <v>36526</v>
      </c>
      <c r="R69" t="b">
        <v>0</v>
      </c>
      <c r="S69" t="s">
        <v>59</v>
      </c>
      <c r="T69" s="1">
        <v>43863</v>
      </c>
      <c r="U69" s="1">
        <v>43864</v>
      </c>
      <c r="V69" s="2">
        <v>43878</v>
      </c>
      <c r="W69" t="s">
        <v>46</v>
      </c>
      <c r="X69">
        <v>20200202</v>
      </c>
      <c r="Y69" s="3">
        <v>43902.730497685188</v>
      </c>
      <c r="Z69" t="s">
        <v>199</v>
      </c>
      <c r="AA69" t="s">
        <v>155</v>
      </c>
      <c r="AB69" t="s">
        <v>64</v>
      </c>
      <c r="AC69">
        <v>18</v>
      </c>
      <c r="AD69">
        <v>70</v>
      </c>
      <c r="AE69" t="s">
        <v>136</v>
      </c>
      <c r="AF69" t="s">
        <v>36527</v>
      </c>
      <c r="AG69" t="s">
        <v>46</v>
      </c>
      <c r="AH69" t="s">
        <v>10200</v>
      </c>
      <c r="AI69" t="s">
        <v>36528</v>
      </c>
      <c r="AJ69" t="s">
        <v>36529</v>
      </c>
      <c r="AK69" t="s">
        <v>36525</v>
      </c>
      <c r="AL69" t="s">
        <v>36530</v>
      </c>
      <c r="AM69" t="s">
        <v>36531</v>
      </c>
      <c r="AN69" t="s">
        <v>36532</v>
      </c>
      <c r="AO69" t="s">
        <v>46</v>
      </c>
      <c r="AP69" t="s">
        <v>46</v>
      </c>
      <c r="AQ69" t="s">
        <v>46</v>
      </c>
      <c r="AR69" t="s">
        <v>46</v>
      </c>
      <c r="AS69" t="s">
        <v>46</v>
      </c>
      <c r="AT69" s="1">
        <v>43863</v>
      </c>
    </row>
    <row r="70" spans="1:46" ht="16" customHeight="1" x14ac:dyDescent="0.2">
      <c r="A70" t="s">
        <v>46</v>
      </c>
      <c r="B70" t="s">
        <v>39357</v>
      </c>
      <c r="C70" t="s">
        <v>39358</v>
      </c>
      <c r="D70" t="s">
        <v>39359</v>
      </c>
      <c r="E70" t="s">
        <v>39357</v>
      </c>
      <c r="F70" t="s">
        <v>199</v>
      </c>
      <c r="G70" t="s">
        <v>39360</v>
      </c>
      <c r="H70" s="1">
        <v>43863</v>
      </c>
      <c r="I70" s="1">
        <v>43863</v>
      </c>
      <c r="J70" t="b">
        <v>0</v>
      </c>
      <c r="K70" t="s">
        <v>201</v>
      </c>
      <c r="L70" t="s">
        <v>202</v>
      </c>
      <c r="M70">
        <v>0</v>
      </c>
      <c r="N70" t="s">
        <v>39252</v>
      </c>
      <c r="O70" t="s">
        <v>10203</v>
      </c>
      <c r="P70" t="s">
        <v>57</v>
      </c>
      <c r="Q70" t="s">
        <v>2483</v>
      </c>
      <c r="R70" t="b">
        <v>0</v>
      </c>
      <c r="S70" t="s">
        <v>59</v>
      </c>
      <c r="T70" s="1">
        <v>43863</v>
      </c>
      <c r="U70" s="1">
        <v>43863</v>
      </c>
      <c r="V70" s="2">
        <v>43878</v>
      </c>
      <c r="W70" t="s">
        <v>46</v>
      </c>
      <c r="X70">
        <v>20200202</v>
      </c>
      <c r="Y70" s="3">
        <v>43902.730497685188</v>
      </c>
      <c r="Z70" t="s">
        <v>199</v>
      </c>
      <c r="AA70" t="s">
        <v>155</v>
      </c>
      <c r="AB70" t="s">
        <v>64</v>
      </c>
      <c r="AC70">
        <v>18</v>
      </c>
      <c r="AD70">
        <v>70</v>
      </c>
      <c r="AE70" t="s">
        <v>136</v>
      </c>
      <c r="AF70" t="s">
        <v>39361</v>
      </c>
      <c r="AG70" t="s">
        <v>46</v>
      </c>
      <c r="AH70" t="s">
        <v>10200</v>
      </c>
      <c r="AI70" t="s">
        <v>39362</v>
      </c>
      <c r="AJ70" t="s">
        <v>39363</v>
      </c>
      <c r="AK70" t="s">
        <v>10203</v>
      </c>
      <c r="AL70" t="s">
        <v>39364</v>
      </c>
      <c r="AM70" t="s">
        <v>39254</v>
      </c>
      <c r="AN70" t="s">
        <v>39365</v>
      </c>
      <c r="AO70" t="s">
        <v>46</v>
      </c>
      <c r="AP70" t="s">
        <v>46</v>
      </c>
      <c r="AQ70" t="s">
        <v>46</v>
      </c>
      <c r="AR70" t="s">
        <v>46</v>
      </c>
      <c r="AS70" t="s">
        <v>46</v>
      </c>
      <c r="AT70" s="1">
        <v>43863</v>
      </c>
    </row>
    <row r="71" spans="1:46" ht="16" customHeight="1" x14ac:dyDescent="0.2">
      <c r="A71" t="s">
        <v>46</v>
      </c>
      <c r="B71" t="s">
        <v>39248</v>
      </c>
      <c r="C71" t="s">
        <v>39249</v>
      </c>
      <c r="D71" t="s">
        <v>39250</v>
      </c>
      <c r="E71" t="s">
        <v>39248</v>
      </c>
      <c r="F71" t="s">
        <v>199</v>
      </c>
      <c r="G71" t="s">
        <v>39251</v>
      </c>
      <c r="H71" s="1">
        <v>43863</v>
      </c>
      <c r="I71" s="1">
        <v>43864</v>
      </c>
      <c r="J71" t="b">
        <v>0</v>
      </c>
      <c r="K71" t="s">
        <v>201</v>
      </c>
      <c r="L71" t="s">
        <v>202</v>
      </c>
      <c r="M71">
        <v>0</v>
      </c>
      <c r="N71" t="s">
        <v>39252</v>
      </c>
      <c r="O71" t="s">
        <v>10203</v>
      </c>
      <c r="P71" t="s">
        <v>57</v>
      </c>
      <c r="Q71" t="s">
        <v>206</v>
      </c>
      <c r="R71" t="b">
        <v>0</v>
      </c>
      <c r="S71" t="s">
        <v>59</v>
      </c>
      <c r="T71" s="1">
        <v>43863</v>
      </c>
      <c r="U71" s="1">
        <v>43864</v>
      </c>
      <c r="V71" s="2">
        <v>43878</v>
      </c>
      <c r="W71" t="s">
        <v>46</v>
      </c>
      <c r="X71">
        <v>20200202</v>
      </c>
      <c r="Y71" s="3">
        <v>43902.730497685188</v>
      </c>
      <c r="Z71" t="s">
        <v>199</v>
      </c>
      <c r="AA71" t="s">
        <v>155</v>
      </c>
      <c r="AB71" t="s">
        <v>64</v>
      </c>
      <c r="AC71">
        <v>18</v>
      </c>
      <c r="AD71">
        <v>70</v>
      </c>
      <c r="AE71" t="s">
        <v>136</v>
      </c>
      <c r="AF71" t="s">
        <v>36527</v>
      </c>
      <c r="AG71" t="s">
        <v>46</v>
      </c>
      <c r="AH71" t="s">
        <v>10200</v>
      </c>
      <c r="AI71" t="s">
        <v>36528</v>
      </c>
      <c r="AJ71" t="s">
        <v>36529</v>
      </c>
      <c r="AK71" t="s">
        <v>10203</v>
      </c>
      <c r="AL71" t="s">
        <v>39253</v>
      </c>
      <c r="AM71" t="s">
        <v>39254</v>
      </c>
      <c r="AN71" t="s">
        <v>39255</v>
      </c>
      <c r="AO71" t="s">
        <v>46</v>
      </c>
      <c r="AP71" t="s">
        <v>46</v>
      </c>
      <c r="AQ71" t="s">
        <v>46</v>
      </c>
      <c r="AR71" t="s">
        <v>46</v>
      </c>
      <c r="AS71" t="s">
        <v>46</v>
      </c>
      <c r="AT71" s="1">
        <v>43863</v>
      </c>
    </row>
    <row r="72" spans="1:46" ht="16" customHeight="1" x14ac:dyDescent="0.2">
      <c r="A72">
        <v>1</v>
      </c>
      <c r="B72" t="s">
        <v>16072</v>
      </c>
      <c r="C72" t="s">
        <v>16073</v>
      </c>
      <c r="D72" t="s">
        <v>16074</v>
      </c>
      <c r="E72" t="s">
        <v>16075</v>
      </c>
      <c r="F72" t="s">
        <v>199</v>
      </c>
      <c r="G72" t="s">
        <v>16076</v>
      </c>
      <c r="H72" s="1">
        <v>43863</v>
      </c>
      <c r="I72" s="1">
        <v>43862</v>
      </c>
      <c r="J72" t="b">
        <v>0</v>
      </c>
      <c r="K72" t="s">
        <v>201</v>
      </c>
      <c r="L72" t="s">
        <v>987</v>
      </c>
      <c r="M72" t="s">
        <v>66</v>
      </c>
      <c r="N72" t="s">
        <v>16077</v>
      </c>
      <c r="O72" t="s">
        <v>16078</v>
      </c>
      <c r="P72" t="s">
        <v>57</v>
      </c>
      <c r="Q72" t="s">
        <v>2483</v>
      </c>
      <c r="R72" t="b">
        <v>0</v>
      </c>
      <c r="S72" t="s">
        <v>64</v>
      </c>
      <c r="T72" s="1">
        <v>43863</v>
      </c>
      <c r="U72" s="1">
        <v>43862</v>
      </c>
      <c r="V72" s="2">
        <v>43878</v>
      </c>
      <c r="W72" t="s">
        <v>46</v>
      </c>
      <c r="X72">
        <v>20200202</v>
      </c>
      <c r="Y72" s="3">
        <v>43902.730497685188</v>
      </c>
      <c r="Z72" t="s">
        <v>199</v>
      </c>
      <c r="AA72" t="s">
        <v>155</v>
      </c>
      <c r="AB72" t="s">
        <v>64</v>
      </c>
      <c r="AC72">
        <v>18</v>
      </c>
      <c r="AD72">
        <v>80</v>
      </c>
      <c r="AE72" t="s">
        <v>136</v>
      </c>
      <c r="AF72" t="s">
        <v>16079</v>
      </c>
      <c r="AG72" t="s">
        <v>46</v>
      </c>
      <c r="AH72" t="s">
        <v>16080</v>
      </c>
      <c r="AI72" t="s">
        <v>16081</v>
      </c>
      <c r="AJ72" t="s">
        <v>16082</v>
      </c>
      <c r="AK72" t="s">
        <v>16083</v>
      </c>
      <c r="AL72" t="s">
        <v>16084</v>
      </c>
      <c r="AM72" t="s">
        <v>16085</v>
      </c>
      <c r="AN72" t="s">
        <v>16086</v>
      </c>
      <c r="AO72" t="s">
        <v>46</v>
      </c>
      <c r="AP72" t="s">
        <v>46</v>
      </c>
      <c r="AQ72" t="s">
        <v>46</v>
      </c>
      <c r="AR72" t="s">
        <v>46</v>
      </c>
      <c r="AS72" t="s">
        <v>46</v>
      </c>
      <c r="AT72" s="1">
        <v>43863</v>
      </c>
    </row>
    <row r="73" spans="1:46" ht="16" customHeight="1" x14ac:dyDescent="0.2">
      <c r="A73" t="s">
        <v>46</v>
      </c>
      <c r="B73" t="s">
        <v>40205</v>
      </c>
      <c r="C73" t="s">
        <v>40206</v>
      </c>
      <c r="D73" t="s">
        <v>40207</v>
      </c>
      <c r="E73" t="s">
        <v>40205</v>
      </c>
      <c r="F73" t="s">
        <v>199</v>
      </c>
      <c r="G73" t="s">
        <v>40208</v>
      </c>
      <c r="H73" s="1">
        <v>43863</v>
      </c>
      <c r="I73" s="1">
        <v>43864</v>
      </c>
      <c r="J73" t="b">
        <v>0</v>
      </c>
      <c r="K73" t="s">
        <v>201</v>
      </c>
      <c r="L73" t="s">
        <v>202</v>
      </c>
      <c r="M73">
        <v>0</v>
      </c>
      <c r="N73" t="s">
        <v>40209</v>
      </c>
      <c r="O73" t="s">
        <v>10203</v>
      </c>
      <c r="P73" t="s">
        <v>57</v>
      </c>
      <c r="Q73" t="s">
        <v>2483</v>
      </c>
      <c r="R73" t="b">
        <v>0</v>
      </c>
      <c r="S73" t="s">
        <v>59</v>
      </c>
      <c r="T73" s="1">
        <v>43863</v>
      </c>
      <c r="U73" s="1">
        <v>43864</v>
      </c>
      <c r="V73" s="2">
        <v>43878</v>
      </c>
      <c r="W73" t="s">
        <v>46</v>
      </c>
      <c r="X73">
        <v>20200202</v>
      </c>
      <c r="Y73" s="3">
        <v>43902.730497685188</v>
      </c>
      <c r="Z73" t="s">
        <v>199</v>
      </c>
      <c r="AA73" t="s">
        <v>155</v>
      </c>
      <c r="AB73" t="s">
        <v>64</v>
      </c>
      <c r="AC73">
        <v>18</v>
      </c>
      <c r="AD73">
        <v>70</v>
      </c>
      <c r="AE73" t="s">
        <v>136</v>
      </c>
      <c r="AF73" t="s">
        <v>40210</v>
      </c>
      <c r="AG73" t="s">
        <v>46</v>
      </c>
      <c r="AH73" t="s">
        <v>10200</v>
      </c>
      <c r="AI73" t="s">
        <v>40211</v>
      </c>
      <c r="AJ73" t="s">
        <v>40212</v>
      </c>
      <c r="AK73" t="s">
        <v>10203</v>
      </c>
      <c r="AL73" t="s">
        <v>40213</v>
      </c>
      <c r="AM73" t="s">
        <v>40214</v>
      </c>
      <c r="AN73" t="s">
        <v>40215</v>
      </c>
      <c r="AO73" t="s">
        <v>46</v>
      </c>
      <c r="AP73" t="s">
        <v>46</v>
      </c>
      <c r="AQ73" t="s">
        <v>46</v>
      </c>
      <c r="AR73" t="s">
        <v>46</v>
      </c>
      <c r="AS73" t="s">
        <v>46</v>
      </c>
      <c r="AT73" s="1">
        <v>43863</v>
      </c>
    </row>
    <row r="74" spans="1:46" ht="16" customHeight="1" x14ac:dyDescent="0.2">
      <c r="A74">
        <v>0</v>
      </c>
      <c r="B74" t="s">
        <v>10193</v>
      </c>
      <c r="C74" t="s">
        <v>10194</v>
      </c>
      <c r="D74" t="s">
        <v>10195</v>
      </c>
      <c r="E74" t="s">
        <v>10193</v>
      </c>
      <c r="F74" t="s">
        <v>199</v>
      </c>
      <c r="G74" t="s">
        <v>10196</v>
      </c>
      <c r="H74" s="1">
        <v>43863</v>
      </c>
      <c r="I74" s="1">
        <v>43864</v>
      </c>
      <c r="J74" t="b">
        <v>0</v>
      </c>
      <c r="K74" t="s">
        <v>201</v>
      </c>
      <c r="L74" t="s">
        <v>202</v>
      </c>
      <c r="M74">
        <v>0</v>
      </c>
      <c r="N74" t="s">
        <v>10197</v>
      </c>
      <c r="O74" t="s">
        <v>10198</v>
      </c>
      <c r="P74" t="s">
        <v>57</v>
      </c>
      <c r="Q74" t="s">
        <v>2483</v>
      </c>
      <c r="R74" t="b">
        <v>0</v>
      </c>
      <c r="S74" t="s">
        <v>59</v>
      </c>
      <c r="T74" s="1">
        <v>43863</v>
      </c>
      <c r="U74" s="1">
        <v>43864</v>
      </c>
      <c r="V74" s="2">
        <v>43878</v>
      </c>
      <c r="W74" t="s">
        <v>46</v>
      </c>
      <c r="X74">
        <v>20200202</v>
      </c>
      <c r="Y74" s="3">
        <v>43902.730497685188</v>
      </c>
      <c r="Z74" t="s">
        <v>199</v>
      </c>
      <c r="AA74" t="s">
        <v>155</v>
      </c>
      <c r="AB74" t="s">
        <v>64</v>
      </c>
      <c r="AC74">
        <v>18</v>
      </c>
      <c r="AD74">
        <v>70</v>
      </c>
      <c r="AE74" t="s">
        <v>136</v>
      </c>
      <c r="AF74" t="s">
        <v>10199</v>
      </c>
      <c r="AG74" t="s">
        <v>46</v>
      </c>
      <c r="AH74" t="s">
        <v>10200</v>
      </c>
      <c r="AI74" t="s">
        <v>10201</v>
      </c>
      <c r="AJ74" t="s">
        <v>10202</v>
      </c>
      <c r="AK74" t="s">
        <v>10203</v>
      </c>
      <c r="AL74" t="s">
        <v>10204</v>
      </c>
      <c r="AM74" t="s">
        <v>10205</v>
      </c>
      <c r="AN74" t="s">
        <v>10206</v>
      </c>
      <c r="AO74" t="s">
        <v>46</v>
      </c>
      <c r="AP74" t="s">
        <v>46</v>
      </c>
      <c r="AQ74" t="s">
        <v>46</v>
      </c>
      <c r="AR74" t="s">
        <v>46</v>
      </c>
      <c r="AS74" t="s">
        <v>46</v>
      </c>
      <c r="AT74" s="1">
        <v>43863</v>
      </c>
    </row>
    <row r="75" spans="1:46" ht="16" customHeight="1" x14ac:dyDescent="0.2">
      <c r="A75" t="s">
        <v>46</v>
      </c>
      <c r="B75" t="s">
        <v>29431</v>
      </c>
      <c r="C75" t="s">
        <v>29432</v>
      </c>
      <c r="D75" t="s">
        <v>29433</v>
      </c>
      <c r="E75" t="s">
        <v>29434</v>
      </c>
      <c r="F75" t="s">
        <v>199</v>
      </c>
      <c r="G75" t="s">
        <v>29435</v>
      </c>
      <c r="H75" s="1">
        <v>43864</v>
      </c>
      <c r="I75" s="1">
        <v>43859</v>
      </c>
      <c r="J75" t="b">
        <v>0</v>
      </c>
      <c r="K75" t="s">
        <v>201</v>
      </c>
      <c r="L75" t="s">
        <v>202</v>
      </c>
      <c r="M75">
        <v>4</v>
      </c>
      <c r="N75" t="s">
        <v>29436</v>
      </c>
      <c r="O75" t="s">
        <v>29437</v>
      </c>
      <c r="P75" t="s">
        <v>57</v>
      </c>
      <c r="Q75" t="s">
        <v>206</v>
      </c>
      <c r="R75" t="b">
        <v>0</v>
      </c>
      <c r="S75" t="s">
        <v>64</v>
      </c>
      <c r="T75" s="1">
        <v>43864</v>
      </c>
      <c r="U75" s="1">
        <v>43859</v>
      </c>
      <c r="V75" s="2">
        <v>43913</v>
      </c>
      <c r="W75" t="s">
        <v>46</v>
      </c>
      <c r="X75">
        <v>20200203</v>
      </c>
      <c r="Y75" s="3">
        <v>43902.730497685188</v>
      </c>
      <c r="Z75" t="s">
        <v>199</v>
      </c>
      <c r="AA75" t="s">
        <v>115</v>
      </c>
      <c r="AB75" t="s">
        <v>64</v>
      </c>
      <c r="AC75">
        <v>18</v>
      </c>
      <c r="AD75">
        <v>70</v>
      </c>
      <c r="AE75" t="s">
        <v>136</v>
      </c>
      <c r="AF75" t="s">
        <v>29438</v>
      </c>
      <c r="AG75" t="s">
        <v>46</v>
      </c>
      <c r="AH75" t="s">
        <v>29439</v>
      </c>
      <c r="AI75" t="s">
        <v>29440</v>
      </c>
      <c r="AJ75" t="s">
        <v>29441</v>
      </c>
      <c r="AK75" t="s">
        <v>29442</v>
      </c>
      <c r="AL75" t="s">
        <v>29443</v>
      </c>
      <c r="AM75" t="s">
        <v>29444</v>
      </c>
      <c r="AN75" t="s">
        <v>29445</v>
      </c>
      <c r="AO75" t="s">
        <v>46</v>
      </c>
      <c r="AP75" t="s">
        <v>46</v>
      </c>
      <c r="AQ75" t="s">
        <v>46</v>
      </c>
      <c r="AR75" t="s">
        <v>46</v>
      </c>
      <c r="AS75" t="s">
        <v>46</v>
      </c>
      <c r="AT75" s="1">
        <v>43864</v>
      </c>
    </row>
    <row r="76" spans="1:46" ht="16" customHeight="1" x14ac:dyDescent="0.2">
      <c r="A76" t="s">
        <v>46</v>
      </c>
      <c r="B76" t="s">
        <v>30710</v>
      </c>
      <c r="C76" t="s">
        <v>31643</v>
      </c>
      <c r="D76" t="s">
        <v>31644</v>
      </c>
      <c r="E76" t="s">
        <v>31645</v>
      </c>
      <c r="F76" t="s">
        <v>199</v>
      </c>
      <c r="G76" t="s">
        <v>31646</v>
      </c>
      <c r="H76" s="1">
        <v>43864</v>
      </c>
      <c r="I76" s="1">
        <v>43865</v>
      </c>
      <c r="J76" t="b">
        <v>0</v>
      </c>
      <c r="K76" t="s">
        <v>201</v>
      </c>
      <c r="L76" t="s">
        <v>202</v>
      </c>
      <c r="M76">
        <v>0</v>
      </c>
      <c r="N76" t="s">
        <v>31647</v>
      </c>
      <c r="O76" t="s">
        <v>30716</v>
      </c>
      <c r="P76" t="s">
        <v>57</v>
      </c>
      <c r="Q76" t="s">
        <v>2483</v>
      </c>
      <c r="R76" t="b">
        <v>0</v>
      </c>
      <c r="S76" t="s">
        <v>59</v>
      </c>
      <c r="T76" s="1">
        <v>43864</v>
      </c>
      <c r="U76" s="1">
        <v>43865</v>
      </c>
      <c r="V76" s="2">
        <v>43878</v>
      </c>
      <c r="W76" t="s">
        <v>46</v>
      </c>
      <c r="X76">
        <v>20200203</v>
      </c>
      <c r="Y76" s="3">
        <v>43902.730497685188</v>
      </c>
      <c r="Z76" t="s">
        <v>199</v>
      </c>
      <c r="AA76" t="s">
        <v>115</v>
      </c>
      <c r="AB76" t="s">
        <v>64</v>
      </c>
      <c r="AC76">
        <v>14</v>
      </c>
      <c r="AD76">
        <v>80</v>
      </c>
      <c r="AE76" t="s">
        <v>136</v>
      </c>
      <c r="AF76" t="s">
        <v>30717</v>
      </c>
      <c r="AG76" t="s">
        <v>46</v>
      </c>
      <c r="AH76" t="s">
        <v>30718</v>
      </c>
      <c r="AI76" t="s">
        <v>30719</v>
      </c>
      <c r="AJ76" t="s">
        <v>31648</v>
      </c>
      <c r="AK76" t="s">
        <v>30716</v>
      </c>
      <c r="AL76" t="s">
        <v>31649</v>
      </c>
      <c r="AM76" t="s">
        <v>31650</v>
      </c>
      <c r="AN76" t="s">
        <v>31651</v>
      </c>
      <c r="AO76" t="s">
        <v>46</v>
      </c>
      <c r="AP76" t="s">
        <v>46</v>
      </c>
      <c r="AQ76" t="s">
        <v>46</v>
      </c>
      <c r="AR76" t="s">
        <v>46</v>
      </c>
      <c r="AS76" t="s">
        <v>46</v>
      </c>
      <c r="AT76" s="1">
        <v>43864</v>
      </c>
    </row>
    <row r="77" spans="1:46" ht="16" customHeight="1" x14ac:dyDescent="0.2">
      <c r="A77" t="s">
        <v>46</v>
      </c>
      <c r="B77" t="s">
        <v>38858</v>
      </c>
      <c r="C77" t="s">
        <v>38859</v>
      </c>
      <c r="D77" t="s">
        <v>38860</v>
      </c>
      <c r="E77" t="s">
        <v>38861</v>
      </c>
      <c r="F77" t="s">
        <v>199</v>
      </c>
      <c r="G77" t="s">
        <v>38862</v>
      </c>
      <c r="H77" s="1">
        <v>43864</v>
      </c>
      <c r="I77" s="1">
        <v>43865</v>
      </c>
      <c r="J77" t="b">
        <v>0</v>
      </c>
      <c r="K77" t="s">
        <v>201</v>
      </c>
      <c r="L77" t="s">
        <v>202</v>
      </c>
      <c r="M77">
        <v>0</v>
      </c>
      <c r="N77" t="s">
        <v>38863</v>
      </c>
      <c r="O77" t="s">
        <v>30716</v>
      </c>
      <c r="P77" t="s">
        <v>57</v>
      </c>
      <c r="Q77" t="s">
        <v>2483</v>
      </c>
      <c r="R77" t="b">
        <v>0</v>
      </c>
      <c r="S77" t="s">
        <v>59</v>
      </c>
      <c r="T77" s="1">
        <v>43864</v>
      </c>
      <c r="U77" s="1">
        <v>43865</v>
      </c>
      <c r="V77" s="2">
        <v>43878</v>
      </c>
      <c r="W77" t="s">
        <v>46</v>
      </c>
      <c r="X77">
        <v>20200203</v>
      </c>
      <c r="Y77" s="3">
        <v>43902.730497685188</v>
      </c>
      <c r="Z77" t="s">
        <v>199</v>
      </c>
      <c r="AA77" t="s">
        <v>115</v>
      </c>
      <c r="AB77" t="s">
        <v>64</v>
      </c>
      <c r="AC77">
        <v>14</v>
      </c>
      <c r="AD77">
        <v>80</v>
      </c>
      <c r="AE77" t="s">
        <v>136</v>
      </c>
      <c r="AF77" t="s">
        <v>38864</v>
      </c>
      <c r="AG77" t="s">
        <v>46</v>
      </c>
      <c r="AH77" t="s">
        <v>38865</v>
      </c>
      <c r="AI77" t="s">
        <v>30719</v>
      </c>
      <c r="AJ77" t="s">
        <v>38866</v>
      </c>
      <c r="AK77" t="s">
        <v>30716</v>
      </c>
      <c r="AL77" t="s">
        <v>38867</v>
      </c>
      <c r="AM77" t="s">
        <v>38868</v>
      </c>
      <c r="AN77" t="s">
        <v>38869</v>
      </c>
      <c r="AO77" t="s">
        <v>46</v>
      </c>
      <c r="AP77" t="s">
        <v>46</v>
      </c>
      <c r="AQ77" t="s">
        <v>46</v>
      </c>
      <c r="AR77" t="s">
        <v>46</v>
      </c>
      <c r="AS77" t="s">
        <v>46</v>
      </c>
      <c r="AT77" s="1">
        <v>43864</v>
      </c>
    </row>
    <row r="78" spans="1:46" ht="16" customHeight="1" x14ac:dyDescent="0.2">
      <c r="A78" t="s">
        <v>46</v>
      </c>
      <c r="B78" t="s">
        <v>31849</v>
      </c>
      <c r="C78" t="s">
        <v>31850</v>
      </c>
      <c r="D78" t="s">
        <v>31851</v>
      </c>
      <c r="E78" t="s">
        <v>31849</v>
      </c>
      <c r="F78" t="s">
        <v>199</v>
      </c>
      <c r="G78" t="s">
        <v>31852</v>
      </c>
      <c r="H78" s="1">
        <v>43864</v>
      </c>
      <c r="I78" s="1">
        <v>43865</v>
      </c>
      <c r="J78" t="b">
        <v>0</v>
      </c>
      <c r="K78" t="s">
        <v>201</v>
      </c>
      <c r="L78" t="s">
        <v>202</v>
      </c>
      <c r="M78">
        <v>0</v>
      </c>
      <c r="N78" t="s">
        <v>31853</v>
      </c>
      <c r="O78" t="s">
        <v>5349</v>
      </c>
      <c r="P78" t="s">
        <v>57</v>
      </c>
      <c r="Q78" t="s">
        <v>2483</v>
      </c>
      <c r="R78" t="b">
        <v>0</v>
      </c>
      <c r="S78" t="s">
        <v>59</v>
      </c>
      <c r="T78" s="1">
        <v>43864</v>
      </c>
      <c r="U78" s="1">
        <v>43865</v>
      </c>
      <c r="V78" s="2">
        <v>43878</v>
      </c>
      <c r="W78" t="s">
        <v>46</v>
      </c>
      <c r="X78">
        <v>20200203</v>
      </c>
      <c r="Y78" s="3">
        <v>43902.730497685188</v>
      </c>
      <c r="Z78" t="s">
        <v>199</v>
      </c>
      <c r="AA78" t="s">
        <v>115</v>
      </c>
      <c r="AB78" t="s">
        <v>64</v>
      </c>
      <c r="AC78">
        <v>18</v>
      </c>
      <c r="AD78" t="s">
        <v>46</v>
      </c>
      <c r="AE78" t="s">
        <v>136</v>
      </c>
      <c r="AF78" t="s">
        <v>31854</v>
      </c>
      <c r="AG78" t="s">
        <v>46</v>
      </c>
      <c r="AH78" t="s">
        <v>23205</v>
      </c>
      <c r="AI78" t="s">
        <v>31855</v>
      </c>
      <c r="AJ78" t="s">
        <v>31856</v>
      </c>
      <c r="AK78" t="s">
        <v>5349</v>
      </c>
      <c r="AL78" t="s">
        <v>31857</v>
      </c>
      <c r="AM78" t="s">
        <v>31858</v>
      </c>
      <c r="AN78" t="s">
        <v>31859</v>
      </c>
      <c r="AO78" t="s">
        <v>46</v>
      </c>
      <c r="AP78" t="s">
        <v>46</v>
      </c>
      <c r="AQ78" t="s">
        <v>46</v>
      </c>
      <c r="AR78" t="s">
        <v>46</v>
      </c>
      <c r="AS78" t="s">
        <v>46</v>
      </c>
      <c r="AT78" s="1">
        <v>43864</v>
      </c>
    </row>
    <row r="79" spans="1:46" ht="16" customHeight="1" x14ac:dyDescent="0.2">
      <c r="A79" t="s">
        <v>46</v>
      </c>
      <c r="B79" t="s">
        <v>22689</v>
      </c>
      <c r="C79" t="s">
        <v>22690</v>
      </c>
      <c r="D79" t="s">
        <v>22691</v>
      </c>
      <c r="E79" t="s">
        <v>22689</v>
      </c>
      <c r="F79" t="s">
        <v>199</v>
      </c>
      <c r="G79" t="s">
        <v>22692</v>
      </c>
      <c r="H79" s="1">
        <v>43864</v>
      </c>
      <c r="I79" s="1">
        <v>43871</v>
      </c>
      <c r="J79" t="b">
        <v>0</v>
      </c>
      <c r="K79" t="s">
        <v>201</v>
      </c>
      <c r="L79" t="s">
        <v>202</v>
      </c>
      <c r="M79" t="s">
        <v>66</v>
      </c>
      <c r="N79" t="s">
        <v>22693</v>
      </c>
      <c r="O79" t="s">
        <v>8190</v>
      </c>
      <c r="P79" t="s">
        <v>57</v>
      </c>
      <c r="Q79" t="s">
        <v>2483</v>
      </c>
      <c r="R79" t="b">
        <v>0</v>
      </c>
      <c r="S79" t="s">
        <v>59</v>
      </c>
      <c r="T79" s="1">
        <v>43864</v>
      </c>
      <c r="U79" s="1">
        <v>43871</v>
      </c>
      <c r="V79" s="2">
        <v>43878</v>
      </c>
      <c r="W79" t="s">
        <v>46</v>
      </c>
      <c r="X79">
        <v>20200203</v>
      </c>
      <c r="Y79" s="3">
        <v>43902.730497685188</v>
      </c>
      <c r="Z79" t="s">
        <v>199</v>
      </c>
      <c r="AA79" t="s">
        <v>155</v>
      </c>
      <c r="AB79" t="s">
        <v>64</v>
      </c>
      <c r="AC79">
        <v>18</v>
      </c>
      <c r="AD79">
        <v>65</v>
      </c>
      <c r="AE79" t="s">
        <v>136</v>
      </c>
      <c r="AF79" t="s">
        <v>22694</v>
      </c>
      <c r="AG79" t="s">
        <v>46</v>
      </c>
      <c r="AH79" t="s">
        <v>18042</v>
      </c>
      <c r="AI79" t="s">
        <v>18043</v>
      </c>
      <c r="AJ79" t="s">
        <v>22695</v>
      </c>
      <c r="AK79" t="s">
        <v>8190</v>
      </c>
      <c r="AL79" t="s">
        <v>22696</v>
      </c>
      <c r="AM79" t="s">
        <v>22697</v>
      </c>
      <c r="AN79" t="s">
        <v>22698</v>
      </c>
      <c r="AO79" t="s">
        <v>46</v>
      </c>
      <c r="AP79" t="s">
        <v>46</v>
      </c>
      <c r="AQ79" t="s">
        <v>46</v>
      </c>
      <c r="AR79" t="s">
        <v>46</v>
      </c>
      <c r="AS79" t="s">
        <v>46</v>
      </c>
      <c r="AT79" s="1">
        <v>43864</v>
      </c>
    </row>
    <row r="80" spans="1:46" ht="16" customHeight="1" x14ac:dyDescent="0.2">
      <c r="A80" t="s">
        <v>46</v>
      </c>
      <c r="B80" t="s">
        <v>17198</v>
      </c>
      <c r="C80" t="s">
        <v>17199</v>
      </c>
      <c r="D80" t="s">
        <v>17200</v>
      </c>
      <c r="E80" t="s">
        <v>17201</v>
      </c>
      <c r="F80" t="s">
        <v>199</v>
      </c>
      <c r="G80" t="s">
        <v>17202</v>
      </c>
      <c r="H80" s="1">
        <v>43864</v>
      </c>
      <c r="I80" s="1">
        <v>43864</v>
      </c>
      <c r="J80" t="b">
        <v>0</v>
      </c>
      <c r="K80" t="s">
        <v>201</v>
      </c>
      <c r="L80" t="s">
        <v>987</v>
      </c>
      <c r="M80">
        <v>4</v>
      </c>
      <c r="N80" t="s">
        <v>17203</v>
      </c>
      <c r="O80" t="s">
        <v>17204</v>
      </c>
      <c r="P80" t="s">
        <v>57</v>
      </c>
      <c r="Q80" t="s">
        <v>2483</v>
      </c>
      <c r="R80" t="b">
        <v>0</v>
      </c>
      <c r="S80" t="s">
        <v>59</v>
      </c>
      <c r="T80" s="1">
        <v>43864</v>
      </c>
      <c r="U80" s="1">
        <v>43864</v>
      </c>
      <c r="V80" s="2">
        <v>43878</v>
      </c>
      <c r="W80" t="s">
        <v>46</v>
      </c>
      <c r="X80">
        <v>20200203</v>
      </c>
      <c r="Y80" s="3">
        <v>43902.730497685188</v>
      </c>
      <c r="Z80" t="s">
        <v>199</v>
      </c>
      <c r="AA80" t="s">
        <v>115</v>
      </c>
      <c r="AB80" t="s">
        <v>64</v>
      </c>
      <c r="AC80">
        <v>18</v>
      </c>
      <c r="AD80">
        <v>80</v>
      </c>
      <c r="AE80" t="s">
        <v>136</v>
      </c>
      <c r="AF80" t="s">
        <v>17205</v>
      </c>
      <c r="AG80" t="s">
        <v>46</v>
      </c>
      <c r="AH80" t="s">
        <v>17206</v>
      </c>
      <c r="AI80" t="s">
        <v>17207</v>
      </c>
      <c r="AJ80" t="s">
        <v>17208</v>
      </c>
      <c r="AK80" t="s">
        <v>17204</v>
      </c>
      <c r="AL80" t="s">
        <v>17209</v>
      </c>
      <c r="AM80" t="s">
        <v>17210</v>
      </c>
      <c r="AN80" t="s">
        <v>17211</v>
      </c>
      <c r="AO80" t="s">
        <v>46</v>
      </c>
      <c r="AP80" t="s">
        <v>46</v>
      </c>
      <c r="AQ80" t="s">
        <v>46</v>
      </c>
      <c r="AR80" t="s">
        <v>46</v>
      </c>
      <c r="AS80" t="s">
        <v>46</v>
      </c>
      <c r="AT80" s="1">
        <v>43864</v>
      </c>
    </row>
    <row r="81" spans="1:46" ht="16" customHeight="1" x14ac:dyDescent="0.2">
      <c r="A81" t="s">
        <v>46</v>
      </c>
      <c r="B81" t="s">
        <v>39924</v>
      </c>
      <c r="C81" t="s">
        <v>39925</v>
      </c>
      <c r="D81" t="s">
        <v>39926</v>
      </c>
      <c r="E81" t="s">
        <v>39924</v>
      </c>
      <c r="F81" t="s">
        <v>199</v>
      </c>
      <c r="G81" t="s">
        <v>39927</v>
      </c>
      <c r="H81" s="1">
        <v>43864</v>
      </c>
      <c r="I81" s="1">
        <v>43865</v>
      </c>
      <c r="J81" t="b">
        <v>0</v>
      </c>
      <c r="K81" t="s">
        <v>201</v>
      </c>
      <c r="L81" t="s">
        <v>202</v>
      </c>
      <c r="M81">
        <v>0</v>
      </c>
      <c r="N81" t="s">
        <v>39928</v>
      </c>
      <c r="O81" t="s">
        <v>39929</v>
      </c>
      <c r="P81" t="s">
        <v>57</v>
      </c>
      <c r="Q81" t="s">
        <v>2483</v>
      </c>
      <c r="R81" t="b">
        <v>0</v>
      </c>
      <c r="S81" t="s">
        <v>59</v>
      </c>
      <c r="T81" s="1">
        <v>43864</v>
      </c>
      <c r="U81" s="1">
        <v>43865</v>
      </c>
      <c r="V81" s="2">
        <v>43878</v>
      </c>
      <c r="W81" t="s">
        <v>46</v>
      </c>
      <c r="X81">
        <v>20200203</v>
      </c>
      <c r="Y81" s="3">
        <v>43902.730497685188</v>
      </c>
      <c r="Z81" t="s">
        <v>199</v>
      </c>
      <c r="AA81" t="s">
        <v>155</v>
      </c>
      <c r="AB81" t="s">
        <v>64</v>
      </c>
      <c r="AC81">
        <v>18</v>
      </c>
      <c r="AD81">
        <v>75</v>
      </c>
      <c r="AE81" t="s">
        <v>136</v>
      </c>
      <c r="AF81" t="s">
        <v>39930</v>
      </c>
      <c r="AG81" t="s">
        <v>46</v>
      </c>
      <c r="AH81" t="s">
        <v>27759</v>
      </c>
      <c r="AI81" t="s">
        <v>27760</v>
      </c>
      <c r="AJ81" t="s">
        <v>27761</v>
      </c>
      <c r="AK81" t="s">
        <v>39929</v>
      </c>
      <c r="AL81" t="s">
        <v>39931</v>
      </c>
      <c r="AM81" t="s">
        <v>39932</v>
      </c>
      <c r="AN81" t="s">
        <v>39933</v>
      </c>
      <c r="AO81" t="s">
        <v>46</v>
      </c>
      <c r="AP81" t="s">
        <v>46</v>
      </c>
      <c r="AQ81" t="s">
        <v>46</v>
      </c>
      <c r="AR81" t="s">
        <v>46</v>
      </c>
      <c r="AS81" t="s">
        <v>46</v>
      </c>
      <c r="AT81" s="1">
        <v>43864</v>
      </c>
    </row>
    <row r="82" spans="1:46" ht="16" customHeight="1" x14ac:dyDescent="0.2">
      <c r="A82" t="s">
        <v>46</v>
      </c>
      <c r="B82" t="s">
        <v>27752</v>
      </c>
      <c r="C82" t="s">
        <v>27753</v>
      </c>
      <c r="D82" t="s">
        <v>27754</v>
      </c>
      <c r="E82" t="s">
        <v>27752</v>
      </c>
      <c r="F82" t="s">
        <v>199</v>
      </c>
      <c r="G82" t="s">
        <v>27755</v>
      </c>
      <c r="H82" s="1">
        <v>43865</v>
      </c>
      <c r="I82" s="1">
        <v>43865</v>
      </c>
      <c r="J82" t="b">
        <v>0</v>
      </c>
      <c r="K82" t="s">
        <v>201</v>
      </c>
      <c r="L82" t="s">
        <v>202</v>
      </c>
      <c r="M82">
        <v>0</v>
      </c>
      <c r="N82" t="s">
        <v>27756</v>
      </c>
      <c r="O82" t="s">
        <v>27757</v>
      </c>
      <c r="P82" t="s">
        <v>57</v>
      </c>
      <c r="Q82" t="s">
        <v>2483</v>
      </c>
      <c r="R82" t="b">
        <v>0</v>
      </c>
      <c r="S82" t="s">
        <v>59</v>
      </c>
      <c r="T82" s="1">
        <v>43865</v>
      </c>
      <c r="U82" s="1">
        <v>43865</v>
      </c>
      <c r="V82" s="2">
        <v>43878</v>
      </c>
      <c r="W82" t="s">
        <v>46</v>
      </c>
      <c r="X82">
        <v>20200204</v>
      </c>
      <c r="Y82" s="3">
        <v>43902.730497685188</v>
      </c>
      <c r="Z82" t="s">
        <v>199</v>
      </c>
      <c r="AA82" t="s">
        <v>155</v>
      </c>
      <c r="AB82" t="s">
        <v>64</v>
      </c>
      <c r="AC82">
        <v>18</v>
      </c>
      <c r="AD82">
        <v>75</v>
      </c>
      <c r="AE82" t="s">
        <v>136</v>
      </c>
      <c r="AF82" t="s">
        <v>27758</v>
      </c>
      <c r="AG82" t="s">
        <v>46</v>
      </c>
      <c r="AH82" t="s">
        <v>27759</v>
      </c>
      <c r="AI82" t="s">
        <v>27760</v>
      </c>
      <c r="AJ82" t="s">
        <v>27761</v>
      </c>
      <c r="AK82" t="s">
        <v>27757</v>
      </c>
      <c r="AL82" t="s">
        <v>27762</v>
      </c>
      <c r="AM82" t="s">
        <v>27763</v>
      </c>
      <c r="AN82" t="s">
        <v>27764</v>
      </c>
      <c r="AO82" t="s">
        <v>46</v>
      </c>
      <c r="AP82" t="s">
        <v>46</v>
      </c>
      <c r="AQ82" t="s">
        <v>46</v>
      </c>
      <c r="AR82" t="s">
        <v>46</v>
      </c>
      <c r="AS82" t="s">
        <v>46</v>
      </c>
      <c r="AT82" s="1">
        <v>43865</v>
      </c>
    </row>
    <row r="83" spans="1:46" ht="16" customHeight="1" x14ac:dyDescent="0.2">
      <c r="A83">
        <v>0</v>
      </c>
      <c r="B83" t="s">
        <v>14789</v>
      </c>
      <c r="C83" t="s">
        <v>14790</v>
      </c>
      <c r="D83" t="s">
        <v>14791</v>
      </c>
      <c r="E83" t="s">
        <v>14789</v>
      </c>
      <c r="F83" t="s">
        <v>199</v>
      </c>
      <c r="G83" t="s">
        <v>14792</v>
      </c>
      <c r="H83" s="1">
        <v>43865</v>
      </c>
      <c r="I83" s="1">
        <v>43864</v>
      </c>
      <c r="J83" t="b">
        <v>0</v>
      </c>
      <c r="K83" t="s">
        <v>201</v>
      </c>
      <c r="L83" t="s">
        <v>202</v>
      </c>
      <c r="M83" t="s">
        <v>66</v>
      </c>
      <c r="N83" t="s">
        <v>14793</v>
      </c>
      <c r="O83" t="s">
        <v>10685</v>
      </c>
      <c r="P83" t="s">
        <v>57</v>
      </c>
      <c r="Q83" t="s">
        <v>2483</v>
      </c>
      <c r="R83" t="b">
        <v>0</v>
      </c>
      <c r="S83" t="s">
        <v>64</v>
      </c>
      <c r="T83" s="1">
        <v>43865</v>
      </c>
      <c r="U83" s="1">
        <v>43864</v>
      </c>
      <c r="V83" s="2">
        <v>43899</v>
      </c>
      <c r="W83" t="s">
        <v>46</v>
      </c>
      <c r="X83">
        <v>20200204</v>
      </c>
      <c r="Y83" s="3">
        <v>43902.730497685188</v>
      </c>
      <c r="Z83" t="s">
        <v>199</v>
      </c>
      <c r="AA83" t="s">
        <v>115</v>
      </c>
      <c r="AB83" t="s">
        <v>64</v>
      </c>
      <c r="AC83" t="s">
        <v>46</v>
      </c>
      <c r="AD83" t="s">
        <v>46</v>
      </c>
      <c r="AE83" t="s">
        <v>136</v>
      </c>
      <c r="AF83" t="s">
        <v>10686</v>
      </c>
      <c r="AG83" t="s">
        <v>46</v>
      </c>
      <c r="AH83" t="s">
        <v>10687</v>
      </c>
      <c r="AI83" t="s">
        <v>10688</v>
      </c>
      <c r="AJ83" t="s">
        <v>10689</v>
      </c>
      <c r="AK83" t="s">
        <v>10685</v>
      </c>
      <c r="AL83" t="s">
        <v>14794</v>
      </c>
      <c r="AM83" t="s">
        <v>14795</v>
      </c>
      <c r="AN83" t="s">
        <v>14796</v>
      </c>
      <c r="AO83" t="s">
        <v>46</v>
      </c>
      <c r="AP83" t="s">
        <v>46</v>
      </c>
      <c r="AQ83" t="s">
        <v>46</v>
      </c>
      <c r="AR83" t="s">
        <v>46</v>
      </c>
      <c r="AS83" t="s">
        <v>46</v>
      </c>
      <c r="AT83" s="1">
        <v>43865</v>
      </c>
    </row>
    <row r="84" spans="1:46" ht="16" customHeight="1" x14ac:dyDescent="0.2">
      <c r="A84">
        <v>0</v>
      </c>
      <c r="B84" t="s">
        <v>10680</v>
      </c>
      <c r="C84" t="s">
        <v>10681</v>
      </c>
      <c r="D84" t="s">
        <v>10682</v>
      </c>
      <c r="E84" t="s">
        <v>10680</v>
      </c>
      <c r="F84" t="s">
        <v>199</v>
      </c>
      <c r="G84" t="s">
        <v>10683</v>
      </c>
      <c r="H84" s="1">
        <v>43865</v>
      </c>
      <c r="I84" s="1">
        <v>43859</v>
      </c>
      <c r="J84" t="b">
        <v>0</v>
      </c>
      <c r="K84" t="s">
        <v>201</v>
      </c>
      <c r="L84" t="s">
        <v>6680</v>
      </c>
      <c r="M84">
        <v>0</v>
      </c>
      <c r="N84" t="s">
        <v>10684</v>
      </c>
      <c r="O84" t="s">
        <v>10685</v>
      </c>
      <c r="P84" t="s">
        <v>57</v>
      </c>
      <c r="Q84" t="s">
        <v>2483</v>
      </c>
      <c r="R84" t="b">
        <v>0</v>
      </c>
      <c r="S84" t="s">
        <v>64</v>
      </c>
      <c r="T84" s="1">
        <v>43865</v>
      </c>
      <c r="U84" s="1">
        <v>43859</v>
      </c>
      <c r="V84" s="2">
        <v>43878</v>
      </c>
      <c r="W84" t="s">
        <v>46</v>
      </c>
      <c r="X84">
        <v>20200204</v>
      </c>
      <c r="Y84" s="3">
        <v>43902.730497685188</v>
      </c>
      <c r="Z84" t="s">
        <v>199</v>
      </c>
      <c r="AA84" t="s">
        <v>115</v>
      </c>
      <c r="AB84" t="s">
        <v>64</v>
      </c>
      <c r="AC84" t="s">
        <v>46</v>
      </c>
      <c r="AD84" t="s">
        <v>46</v>
      </c>
      <c r="AE84" t="s">
        <v>136</v>
      </c>
      <c r="AF84" t="s">
        <v>10686</v>
      </c>
      <c r="AG84" t="s">
        <v>46</v>
      </c>
      <c r="AH84" t="s">
        <v>10687</v>
      </c>
      <c r="AI84" t="s">
        <v>10688</v>
      </c>
      <c r="AJ84" t="s">
        <v>10689</v>
      </c>
      <c r="AK84" t="s">
        <v>10685</v>
      </c>
      <c r="AL84" t="s">
        <v>10690</v>
      </c>
      <c r="AM84" t="s">
        <v>10691</v>
      </c>
      <c r="AN84" t="s">
        <v>10692</v>
      </c>
      <c r="AO84" t="s">
        <v>46</v>
      </c>
      <c r="AP84" t="s">
        <v>46</v>
      </c>
      <c r="AQ84" t="s">
        <v>46</v>
      </c>
      <c r="AR84" t="s">
        <v>46</v>
      </c>
      <c r="AS84" t="s">
        <v>46</v>
      </c>
      <c r="AT84" s="1">
        <v>43865</v>
      </c>
    </row>
    <row r="85" spans="1:46" ht="16" customHeight="1" x14ac:dyDescent="0.2">
      <c r="A85" t="s">
        <v>46</v>
      </c>
      <c r="B85" t="s">
        <v>40092</v>
      </c>
      <c r="C85" t="s">
        <v>40093</v>
      </c>
      <c r="D85" t="s">
        <v>40094</v>
      </c>
      <c r="E85" t="s">
        <v>40092</v>
      </c>
      <c r="F85" t="s">
        <v>199</v>
      </c>
      <c r="G85" t="s">
        <v>40095</v>
      </c>
      <c r="H85" s="1">
        <v>43865</v>
      </c>
      <c r="I85" s="1">
        <v>43861</v>
      </c>
      <c r="J85" t="b">
        <v>0</v>
      </c>
      <c r="K85" t="s">
        <v>201</v>
      </c>
      <c r="L85" t="s">
        <v>202</v>
      </c>
      <c r="M85">
        <v>4</v>
      </c>
      <c r="N85" t="s">
        <v>40096</v>
      </c>
      <c r="O85" t="s">
        <v>432</v>
      </c>
      <c r="P85" t="s">
        <v>57</v>
      </c>
      <c r="Q85" t="s">
        <v>2483</v>
      </c>
      <c r="R85" t="b">
        <v>0</v>
      </c>
      <c r="S85" t="s">
        <v>64</v>
      </c>
      <c r="T85" s="1">
        <v>43865</v>
      </c>
      <c r="U85" s="1">
        <v>43861</v>
      </c>
      <c r="V85" s="2">
        <v>43878</v>
      </c>
      <c r="W85" t="s">
        <v>46</v>
      </c>
      <c r="X85">
        <v>20200204</v>
      </c>
      <c r="Y85" s="3">
        <v>43902.730497685188</v>
      </c>
      <c r="Z85" t="s">
        <v>199</v>
      </c>
      <c r="AA85" t="s">
        <v>115</v>
      </c>
      <c r="AB85" t="s">
        <v>64</v>
      </c>
      <c r="AC85">
        <v>30</v>
      </c>
      <c r="AD85">
        <v>65</v>
      </c>
      <c r="AE85" t="s">
        <v>136</v>
      </c>
      <c r="AF85" t="s">
        <v>40097</v>
      </c>
      <c r="AG85" t="s">
        <v>46</v>
      </c>
      <c r="AH85" t="s">
        <v>6668</v>
      </c>
      <c r="AI85" t="s">
        <v>436</v>
      </c>
      <c r="AJ85" t="s">
        <v>40098</v>
      </c>
      <c r="AK85" t="s">
        <v>432</v>
      </c>
      <c r="AL85" t="s">
        <v>40099</v>
      </c>
      <c r="AM85" t="s">
        <v>31012</v>
      </c>
      <c r="AN85" t="s">
        <v>40100</v>
      </c>
      <c r="AO85" t="s">
        <v>46</v>
      </c>
      <c r="AP85" t="s">
        <v>46</v>
      </c>
      <c r="AQ85" t="s">
        <v>46</v>
      </c>
      <c r="AR85" t="s">
        <v>46</v>
      </c>
      <c r="AS85" t="s">
        <v>46</v>
      </c>
      <c r="AT85" s="1">
        <v>43865</v>
      </c>
    </row>
    <row r="86" spans="1:46" ht="16" customHeight="1" x14ac:dyDescent="0.2">
      <c r="A86" t="s">
        <v>46</v>
      </c>
      <c r="B86" t="s">
        <v>16963</v>
      </c>
      <c r="C86" t="s">
        <v>16964</v>
      </c>
      <c r="D86" t="s">
        <v>16965</v>
      </c>
      <c r="E86" t="s">
        <v>16966</v>
      </c>
      <c r="F86" t="s">
        <v>199</v>
      </c>
      <c r="G86" t="s">
        <v>16967</v>
      </c>
      <c r="H86" s="1">
        <v>43865</v>
      </c>
      <c r="I86" s="1">
        <v>43866</v>
      </c>
      <c r="J86" t="b">
        <v>0</v>
      </c>
      <c r="K86" t="s">
        <v>201</v>
      </c>
      <c r="L86" t="s">
        <v>202</v>
      </c>
      <c r="M86">
        <v>0</v>
      </c>
      <c r="N86" t="s">
        <v>16968</v>
      </c>
      <c r="O86" t="s">
        <v>16969</v>
      </c>
      <c r="P86" t="s">
        <v>57</v>
      </c>
      <c r="Q86" t="s">
        <v>2483</v>
      </c>
      <c r="R86" t="b">
        <v>0</v>
      </c>
      <c r="S86" t="s">
        <v>59</v>
      </c>
      <c r="T86" s="1">
        <v>43865</v>
      </c>
      <c r="U86" s="1">
        <v>43866</v>
      </c>
      <c r="V86" s="2">
        <v>44102</v>
      </c>
      <c r="W86" t="s">
        <v>46</v>
      </c>
      <c r="X86">
        <v>20200204</v>
      </c>
      <c r="Y86" s="3">
        <v>43902.730497685188</v>
      </c>
      <c r="Z86" t="s">
        <v>199</v>
      </c>
      <c r="AA86" t="s">
        <v>155</v>
      </c>
      <c r="AB86" t="s">
        <v>64</v>
      </c>
      <c r="AC86">
        <v>18</v>
      </c>
      <c r="AD86" t="s">
        <v>46</v>
      </c>
      <c r="AE86" t="s">
        <v>136</v>
      </c>
      <c r="AF86" t="s">
        <v>16970</v>
      </c>
      <c r="AG86" t="s">
        <v>46</v>
      </c>
      <c r="AH86" t="s">
        <v>16971</v>
      </c>
      <c r="AI86" t="s">
        <v>16972</v>
      </c>
      <c r="AJ86" t="s">
        <v>16973</v>
      </c>
      <c r="AK86" t="s">
        <v>16969</v>
      </c>
      <c r="AL86" t="s">
        <v>16974</v>
      </c>
      <c r="AM86" t="s">
        <v>16975</v>
      </c>
      <c r="AN86" t="s">
        <v>16976</v>
      </c>
      <c r="AO86" t="s">
        <v>46</v>
      </c>
      <c r="AP86" t="s">
        <v>46</v>
      </c>
      <c r="AQ86" t="s">
        <v>46</v>
      </c>
      <c r="AR86" t="s">
        <v>46</v>
      </c>
      <c r="AS86" t="s">
        <v>46</v>
      </c>
      <c r="AT86" s="1">
        <v>43865</v>
      </c>
    </row>
    <row r="87" spans="1:46" ht="16" customHeight="1" x14ac:dyDescent="0.2">
      <c r="A87" t="s">
        <v>46</v>
      </c>
      <c r="B87" t="s">
        <v>39604</v>
      </c>
      <c r="C87" t="s">
        <v>39605</v>
      </c>
      <c r="D87" t="s">
        <v>39606</v>
      </c>
      <c r="E87" t="s">
        <v>39607</v>
      </c>
      <c r="F87" t="s">
        <v>199</v>
      </c>
      <c r="G87" t="s">
        <v>39608</v>
      </c>
      <c r="H87" s="1">
        <v>43866</v>
      </c>
      <c r="I87" s="1">
        <v>43866</v>
      </c>
      <c r="J87" t="b">
        <v>0</v>
      </c>
      <c r="K87" t="s">
        <v>201</v>
      </c>
      <c r="L87" t="s">
        <v>202</v>
      </c>
      <c r="M87">
        <v>0</v>
      </c>
      <c r="N87" t="s">
        <v>9160</v>
      </c>
      <c r="O87" t="s">
        <v>39609</v>
      </c>
      <c r="P87" t="s">
        <v>57</v>
      </c>
      <c r="Q87" t="s">
        <v>2483</v>
      </c>
      <c r="R87" t="b">
        <v>0</v>
      </c>
      <c r="S87" t="s">
        <v>59</v>
      </c>
      <c r="T87" s="1">
        <v>43866</v>
      </c>
      <c r="U87" s="1">
        <v>43866</v>
      </c>
      <c r="V87" s="2">
        <v>44102</v>
      </c>
      <c r="W87" t="s">
        <v>46</v>
      </c>
      <c r="X87">
        <v>20200205</v>
      </c>
      <c r="Y87" s="3">
        <v>43902.730497685188</v>
      </c>
      <c r="Z87" t="s">
        <v>199</v>
      </c>
      <c r="AA87" t="s">
        <v>155</v>
      </c>
      <c r="AB87" t="s">
        <v>64</v>
      </c>
      <c r="AC87">
        <v>18</v>
      </c>
      <c r="AD87" t="s">
        <v>46</v>
      </c>
      <c r="AE87" t="s">
        <v>136</v>
      </c>
      <c r="AF87" t="s">
        <v>39610</v>
      </c>
      <c r="AG87" t="s">
        <v>46</v>
      </c>
      <c r="AH87" t="s">
        <v>16971</v>
      </c>
      <c r="AI87" t="s">
        <v>16972</v>
      </c>
      <c r="AJ87" t="s">
        <v>16973</v>
      </c>
      <c r="AK87" t="s">
        <v>39609</v>
      </c>
      <c r="AL87" t="s">
        <v>39611</v>
      </c>
      <c r="AM87" t="s">
        <v>39612</v>
      </c>
      <c r="AN87" t="s">
        <v>16976</v>
      </c>
      <c r="AO87" t="s">
        <v>46</v>
      </c>
      <c r="AP87" t="s">
        <v>46</v>
      </c>
      <c r="AQ87" t="s">
        <v>46</v>
      </c>
      <c r="AR87" t="s">
        <v>46</v>
      </c>
      <c r="AS87" t="s">
        <v>46</v>
      </c>
      <c r="AT87" s="1">
        <v>43866</v>
      </c>
    </row>
    <row r="88" spans="1:46" ht="16" customHeight="1" x14ac:dyDescent="0.2">
      <c r="A88" t="s">
        <v>46</v>
      </c>
      <c r="B88" t="s">
        <v>25402</v>
      </c>
      <c r="C88" t="s">
        <v>25403</v>
      </c>
      <c r="D88" t="s">
        <v>25404</v>
      </c>
      <c r="E88" t="s">
        <v>25402</v>
      </c>
      <c r="F88" t="s">
        <v>199</v>
      </c>
      <c r="G88" t="s">
        <v>25405</v>
      </c>
      <c r="H88" s="1">
        <v>43866</v>
      </c>
      <c r="I88" s="1">
        <v>43867</v>
      </c>
      <c r="J88" t="b">
        <v>0</v>
      </c>
      <c r="K88" t="s">
        <v>201</v>
      </c>
      <c r="L88" t="s">
        <v>202</v>
      </c>
      <c r="M88">
        <v>4</v>
      </c>
      <c r="N88" t="s">
        <v>25406</v>
      </c>
      <c r="O88" t="s">
        <v>13087</v>
      </c>
      <c r="P88" t="s">
        <v>57</v>
      </c>
      <c r="Q88" t="s">
        <v>22284</v>
      </c>
      <c r="R88" t="b">
        <v>0</v>
      </c>
      <c r="S88" t="s">
        <v>59</v>
      </c>
      <c r="T88" s="1">
        <v>43866</v>
      </c>
      <c r="U88" s="1">
        <v>43867</v>
      </c>
      <c r="V88" s="2">
        <v>43913</v>
      </c>
      <c r="W88" t="s">
        <v>46</v>
      </c>
      <c r="X88">
        <v>20200205</v>
      </c>
      <c r="Y88" s="3">
        <v>43902.730497685188</v>
      </c>
      <c r="Z88" t="s">
        <v>199</v>
      </c>
      <c r="AA88" t="s">
        <v>115</v>
      </c>
      <c r="AB88" t="s">
        <v>64</v>
      </c>
      <c r="AC88" t="s">
        <v>46</v>
      </c>
      <c r="AD88" t="s">
        <v>46</v>
      </c>
      <c r="AE88" t="s">
        <v>136</v>
      </c>
      <c r="AF88" t="s">
        <v>25407</v>
      </c>
      <c r="AG88" t="s">
        <v>46</v>
      </c>
      <c r="AH88" t="s">
        <v>991</v>
      </c>
      <c r="AI88" t="s">
        <v>25408</v>
      </c>
      <c r="AJ88" t="s">
        <v>25409</v>
      </c>
      <c r="AK88" t="s">
        <v>13087</v>
      </c>
      <c r="AL88" t="s">
        <v>25410</v>
      </c>
      <c r="AM88" t="s">
        <v>25411</v>
      </c>
      <c r="AN88" t="s">
        <v>25412</v>
      </c>
      <c r="AO88" t="s">
        <v>46</v>
      </c>
      <c r="AP88" t="s">
        <v>46</v>
      </c>
      <c r="AQ88" t="s">
        <v>46</v>
      </c>
      <c r="AR88" t="s">
        <v>46</v>
      </c>
      <c r="AS88" t="s">
        <v>46</v>
      </c>
      <c r="AT88" s="1">
        <v>43866</v>
      </c>
    </row>
    <row r="89" spans="1:46" ht="16" customHeight="1" x14ac:dyDescent="0.2">
      <c r="A89" t="s">
        <v>46</v>
      </c>
      <c r="B89" t="s">
        <v>30710</v>
      </c>
      <c r="C89" t="s">
        <v>30711</v>
      </c>
      <c r="D89" t="s">
        <v>30712</v>
      </c>
      <c r="E89" t="s">
        <v>30713</v>
      </c>
      <c r="F89" t="s">
        <v>199</v>
      </c>
      <c r="G89" t="s">
        <v>30714</v>
      </c>
      <c r="H89" s="1">
        <v>43866</v>
      </c>
      <c r="I89" s="1">
        <v>43867</v>
      </c>
      <c r="J89" t="b">
        <v>0</v>
      </c>
      <c r="K89" t="s">
        <v>201</v>
      </c>
      <c r="L89" t="s">
        <v>6680</v>
      </c>
      <c r="M89">
        <v>0</v>
      </c>
      <c r="N89" t="s">
        <v>30715</v>
      </c>
      <c r="O89" t="s">
        <v>30716</v>
      </c>
      <c r="P89" t="s">
        <v>57</v>
      </c>
      <c r="Q89" t="s">
        <v>2483</v>
      </c>
      <c r="R89" t="b">
        <v>0</v>
      </c>
      <c r="S89" t="s">
        <v>59</v>
      </c>
      <c r="T89" s="1">
        <v>43866</v>
      </c>
      <c r="U89" s="1">
        <v>43867</v>
      </c>
      <c r="V89" s="2">
        <v>43878</v>
      </c>
      <c r="W89" t="s">
        <v>46</v>
      </c>
      <c r="X89">
        <v>20200205</v>
      </c>
      <c r="Y89" s="3">
        <v>43902.730497685188</v>
      </c>
      <c r="Z89" t="s">
        <v>199</v>
      </c>
      <c r="AA89" t="s">
        <v>115</v>
      </c>
      <c r="AB89" t="s">
        <v>64</v>
      </c>
      <c r="AC89" t="s">
        <v>46</v>
      </c>
      <c r="AD89" t="s">
        <v>46</v>
      </c>
      <c r="AE89" t="s">
        <v>136</v>
      </c>
      <c r="AF89" t="s">
        <v>30717</v>
      </c>
      <c r="AG89" t="s">
        <v>46</v>
      </c>
      <c r="AH89" t="s">
        <v>30718</v>
      </c>
      <c r="AI89" t="s">
        <v>30719</v>
      </c>
      <c r="AJ89" t="s">
        <v>30720</v>
      </c>
      <c r="AK89" t="s">
        <v>30716</v>
      </c>
      <c r="AL89" t="s">
        <v>30721</v>
      </c>
      <c r="AM89" t="s">
        <v>30722</v>
      </c>
      <c r="AN89" t="s">
        <v>30723</v>
      </c>
      <c r="AO89" t="s">
        <v>46</v>
      </c>
      <c r="AP89" t="s">
        <v>46</v>
      </c>
      <c r="AQ89" t="s">
        <v>46</v>
      </c>
      <c r="AR89" t="s">
        <v>46</v>
      </c>
      <c r="AS89" t="s">
        <v>46</v>
      </c>
      <c r="AT89" s="1">
        <v>43866</v>
      </c>
    </row>
    <row r="90" spans="1:46" ht="16" customHeight="1" x14ac:dyDescent="0.2">
      <c r="A90" t="s">
        <v>46</v>
      </c>
      <c r="B90" t="s">
        <v>35790</v>
      </c>
      <c r="C90" t="s">
        <v>35791</v>
      </c>
      <c r="D90" t="s">
        <v>35792</v>
      </c>
      <c r="E90" t="s">
        <v>35790</v>
      </c>
      <c r="F90" t="s">
        <v>199</v>
      </c>
      <c r="G90" t="s">
        <v>35793</v>
      </c>
      <c r="H90" s="1">
        <v>43866</v>
      </c>
      <c r="I90" s="1">
        <v>43861</v>
      </c>
      <c r="J90" t="b">
        <v>0</v>
      </c>
      <c r="K90" t="s">
        <v>201</v>
      </c>
      <c r="L90" t="s">
        <v>202</v>
      </c>
      <c r="M90">
        <v>0</v>
      </c>
      <c r="N90" t="s">
        <v>35794</v>
      </c>
      <c r="O90" t="s">
        <v>35795</v>
      </c>
      <c r="P90" t="s">
        <v>57</v>
      </c>
      <c r="Q90" t="s">
        <v>2483</v>
      </c>
      <c r="R90" t="b">
        <v>0</v>
      </c>
      <c r="S90" t="s">
        <v>64</v>
      </c>
      <c r="T90" s="1">
        <v>43866</v>
      </c>
      <c r="U90" s="1">
        <v>43861</v>
      </c>
      <c r="V90" s="2">
        <v>43899</v>
      </c>
      <c r="W90" t="s">
        <v>46</v>
      </c>
      <c r="X90">
        <v>20200205</v>
      </c>
      <c r="Y90" s="3">
        <v>43902.730497685188</v>
      </c>
      <c r="Z90" t="s">
        <v>199</v>
      </c>
      <c r="AA90" t="s">
        <v>115</v>
      </c>
      <c r="AB90" t="s">
        <v>64</v>
      </c>
      <c r="AC90">
        <v>18</v>
      </c>
      <c r="AD90">
        <v>75</v>
      </c>
      <c r="AE90" t="s">
        <v>136</v>
      </c>
      <c r="AF90" t="s">
        <v>35796</v>
      </c>
      <c r="AG90" t="s">
        <v>46</v>
      </c>
      <c r="AH90" t="s">
        <v>5346</v>
      </c>
      <c r="AI90" t="s">
        <v>35797</v>
      </c>
      <c r="AJ90" t="s">
        <v>35798</v>
      </c>
      <c r="AK90" t="s">
        <v>35795</v>
      </c>
      <c r="AL90" t="s">
        <v>35799</v>
      </c>
      <c r="AM90" t="s">
        <v>35800</v>
      </c>
      <c r="AN90" t="s">
        <v>35801</v>
      </c>
      <c r="AO90" t="s">
        <v>46</v>
      </c>
      <c r="AP90" t="s">
        <v>46</v>
      </c>
      <c r="AQ90" t="s">
        <v>46</v>
      </c>
      <c r="AR90" t="s">
        <v>46</v>
      </c>
      <c r="AS90" t="s">
        <v>46</v>
      </c>
      <c r="AT90" s="1">
        <v>43866</v>
      </c>
    </row>
    <row r="91" spans="1:46" ht="16" customHeight="1" x14ac:dyDescent="0.2">
      <c r="A91" t="s">
        <v>46</v>
      </c>
      <c r="B91" t="s">
        <v>40829</v>
      </c>
      <c r="C91" t="s">
        <v>40830</v>
      </c>
      <c r="D91" t="s">
        <v>40831</v>
      </c>
      <c r="E91" t="s">
        <v>40829</v>
      </c>
      <c r="F91" t="s">
        <v>199</v>
      </c>
      <c r="G91" t="s">
        <v>40832</v>
      </c>
      <c r="H91" s="1">
        <v>43866</v>
      </c>
      <c r="I91" s="1">
        <v>43867</v>
      </c>
      <c r="J91" t="b">
        <v>0</v>
      </c>
      <c r="K91" t="s">
        <v>201</v>
      </c>
      <c r="L91" t="s">
        <v>202</v>
      </c>
      <c r="M91">
        <v>0</v>
      </c>
      <c r="N91" t="s">
        <v>16007</v>
      </c>
      <c r="O91" t="s">
        <v>40833</v>
      </c>
      <c r="P91" t="s">
        <v>57</v>
      </c>
      <c r="Q91" t="s">
        <v>2483</v>
      </c>
      <c r="R91" t="b">
        <v>0</v>
      </c>
      <c r="S91" t="s">
        <v>59</v>
      </c>
      <c r="T91" s="1">
        <v>43866</v>
      </c>
      <c r="U91" s="1">
        <v>43867</v>
      </c>
      <c r="V91" s="2">
        <v>44011</v>
      </c>
      <c r="W91" t="s">
        <v>46</v>
      </c>
      <c r="X91">
        <v>20200205</v>
      </c>
      <c r="Y91" s="3">
        <v>43902.730497685188</v>
      </c>
      <c r="Z91" t="s">
        <v>199</v>
      </c>
      <c r="AA91" t="s">
        <v>115</v>
      </c>
      <c r="AB91" t="s">
        <v>64</v>
      </c>
      <c r="AC91" t="s">
        <v>46</v>
      </c>
      <c r="AD91" t="s">
        <v>46</v>
      </c>
      <c r="AE91" t="s">
        <v>136</v>
      </c>
      <c r="AF91" t="s">
        <v>40834</v>
      </c>
      <c r="AG91" t="s">
        <v>46</v>
      </c>
      <c r="AH91" t="s">
        <v>40835</v>
      </c>
      <c r="AI91" t="s">
        <v>40836</v>
      </c>
      <c r="AJ91" t="s">
        <v>40837</v>
      </c>
      <c r="AK91" t="s">
        <v>40838</v>
      </c>
      <c r="AL91" t="s">
        <v>40839</v>
      </c>
      <c r="AM91" t="s">
        <v>40840</v>
      </c>
      <c r="AN91" t="s">
        <v>40841</v>
      </c>
      <c r="AO91" t="s">
        <v>46</v>
      </c>
      <c r="AP91" t="s">
        <v>46</v>
      </c>
      <c r="AQ91" t="s">
        <v>46</v>
      </c>
      <c r="AR91" t="s">
        <v>46</v>
      </c>
      <c r="AS91" t="s">
        <v>46</v>
      </c>
      <c r="AT91" s="1">
        <v>43866</v>
      </c>
    </row>
    <row r="92" spans="1:46" ht="16" customHeight="1" x14ac:dyDescent="0.2">
      <c r="A92" t="s">
        <v>46</v>
      </c>
      <c r="B92" t="s">
        <v>23838</v>
      </c>
      <c r="C92" t="s">
        <v>23839</v>
      </c>
      <c r="D92" t="s">
        <v>23840</v>
      </c>
      <c r="E92" t="s">
        <v>23841</v>
      </c>
      <c r="F92" t="s">
        <v>199</v>
      </c>
      <c r="G92" t="s">
        <v>23842</v>
      </c>
      <c r="H92" s="1">
        <v>43867</v>
      </c>
      <c r="I92" s="1">
        <v>43860</v>
      </c>
      <c r="J92" t="b">
        <v>0</v>
      </c>
      <c r="K92" t="s">
        <v>201</v>
      </c>
      <c r="L92" t="s">
        <v>987</v>
      </c>
      <c r="M92">
        <v>0</v>
      </c>
      <c r="N92" t="s">
        <v>23843</v>
      </c>
      <c r="O92" t="s">
        <v>10131</v>
      </c>
      <c r="P92" t="s">
        <v>57</v>
      </c>
      <c r="Q92" t="s">
        <v>2483</v>
      </c>
      <c r="R92" t="b">
        <v>0</v>
      </c>
      <c r="S92" t="s">
        <v>64</v>
      </c>
      <c r="T92" s="1">
        <v>43867</v>
      </c>
      <c r="U92" s="1">
        <v>43860</v>
      </c>
      <c r="V92" s="2">
        <v>43878</v>
      </c>
      <c r="W92" t="s">
        <v>46</v>
      </c>
      <c r="X92">
        <v>20200206</v>
      </c>
      <c r="Y92" s="3">
        <v>43902.730497685188</v>
      </c>
      <c r="Z92" t="s">
        <v>199</v>
      </c>
      <c r="AA92" t="s">
        <v>115</v>
      </c>
      <c r="AB92" t="s">
        <v>64</v>
      </c>
      <c r="AC92">
        <v>16</v>
      </c>
      <c r="AD92">
        <v>75</v>
      </c>
      <c r="AE92" t="s">
        <v>136</v>
      </c>
      <c r="AF92" t="s">
        <v>23844</v>
      </c>
      <c r="AG92" t="s">
        <v>46</v>
      </c>
      <c r="AH92" t="s">
        <v>10133</v>
      </c>
      <c r="AI92" t="s">
        <v>23845</v>
      </c>
      <c r="AJ92" t="s">
        <v>23846</v>
      </c>
      <c r="AK92" t="s">
        <v>10131</v>
      </c>
      <c r="AL92" t="s">
        <v>23847</v>
      </c>
      <c r="AM92" t="s">
        <v>23848</v>
      </c>
      <c r="AN92" t="s">
        <v>23849</v>
      </c>
      <c r="AO92" t="s">
        <v>46</v>
      </c>
      <c r="AP92" t="s">
        <v>46</v>
      </c>
      <c r="AQ92" t="s">
        <v>46</v>
      </c>
      <c r="AR92" t="s">
        <v>46</v>
      </c>
      <c r="AS92" t="s">
        <v>46</v>
      </c>
      <c r="AT92" s="1">
        <v>43867</v>
      </c>
    </row>
    <row r="93" spans="1:46" ht="16" customHeight="1" x14ac:dyDescent="0.2">
      <c r="A93" t="s">
        <v>46</v>
      </c>
      <c r="B93" t="s">
        <v>36616</v>
      </c>
      <c r="C93" t="s">
        <v>36617</v>
      </c>
      <c r="D93" t="s">
        <v>36618</v>
      </c>
      <c r="E93" t="s">
        <v>36619</v>
      </c>
      <c r="F93" t="s">
        <v>199</v>
      </c>
      <c r="G93" t="s">
        <v>36620</v>
      </c>
      <c r="H93" s="1">
        <v>43867</v>
      </c>
      <c r="I93" s="1">
        <v>43862</v>
      </c>
      <c r="J93" t="b">
        <v>0</v>
      </c>
      <c r="K93" t="s">
        <v>201</v>
      </c>
      <c r="L93" t="s">
        <v>202</v>
      </c>
      <c r="M93">
        <v>0</v>
      </c>
      <c r="N93" t="s">
        <v>36621</v>
      </c>
      <c r="O93" t="s">
        <v>2308</v>
      </c>
      <c r="P93" t="s">
        <v>57</v>
      </c>
      <c r="Q93" t="s">
        <v>2483</v>
      </c>
      <c r="R93" t="b">
        <v>0</v>
      </c>
      <c r="S93" t="s">
        <v>64</v>
      </c>
      <c r="T93" s="1">
        <v>43867</v>
      </c>
      <c r="U93" s="1">
        <v>43862</v>
      </c>
      <c r="V93" s="2">
        <v>43878</v>
      </c>
      <c r="W93" t="s">
        <v>46</v>
      </c>
      <c r="X93">
        <v>20200206</v>
      </c>
      <c r="Y93" s="3">
        <v>43902.730497685188</v>
      </c>
      <c r="Z93" t="s">
        <v>199</v>
      </c>
      <c r="AA93" t="s">
        <v>115</v>
      </c>
      <c r="AB93" t="s">
        <v>64</v>
      </c>
      <c r="AC93">
        <v>18</v>
      </c>
      <c r="AD93">
        <v>65</v>
      </c>
      <c r="AE93" t="s">
        <v>136</v>
      </c>
      <c r="AF93" t="s">
        <v>36622</v>
      </c>
      <c r="AG93" t="s">
        <v>46</v>
      </c>
      <c r="AH93" t="s">
        <v>2310</v>
      </c>
      <c r="AI93" t="s">
        <v>36623</v>
      </c>
      <c r="AJ93" t="s">
        <v>36624</v>
      </c>
      <c r="AK93" t="s">
        <v>2308</v>
      </c>
      <c r="AL93" t="s">
        <v>36625</v>
      </c>
      <c r="AM93" t="s">
        <v>36626</v>
      </c>
      <c r="AN93" t="s">
        <v>36627</v>
      </c>
      <c r="AO93" t="s">
        <v>46</v>
      </c>
      <c r="AP93" t="s">
        <v>46</v>
      </c>
      <c r="AQ93" t="s">
        <v>46</v>
      </c>
      <c r="AR93" t="s">
        <v>46</v>
      </c>
      <c r="AS93" t="s">
        <v>46</v>
      </c>
      <c r="AT93" s="1">
        <v>43867</v>
      </c>
    </row>
    <row r="94" spans="1:46" ht="16" customHeight="1" x14ac:dyDescent="0.2">
      <c r="A94">
        <v>0</v>
      </c>
      <c r="B94" t="s">
        <v>11746</v>
      </c>
      <c r="C94" t="s">
        <v>11747</v>
      </c>
      <c r="D94" t="s">
        <v>11748</v>
      </c>
      <c r="E94" t="s">
        <v>11746</v>
      </c>
      <c r="F94" t="s">
        <v>199</v>
      </c>
      <c r="G94" t="s">
        <v>11749</v>
      </c>
      <c r="H94" s="1">
        <v>43867</v>
      </c>
      <c r="I94" s="1">
        <v>43862</v>
      </c>
      <c r="J94" t="b">
        <v>0</v>
      </c>
      <c r="K94" t="s">
        <v>201</v>
      </c>
      <c r="L94" t="s">
        <v>202</v>
      </c>
      <c r="M94">
        <v>0</v>
      </c>
      <c r="N94" t="s">
        <v>11750</v>
      </c>
      <c r="O94" t="s">
        <v>2308</v>
      </c>
      <c r="P94" t="s">
        <v>57</v>
      </c>
      <c r="Q94" t="s">
        <v>206</v>
      </c>
      <c r="R94" t="b">
        <v>0</v>
      </c>
      <c r="S94" t="s">
        <v>64</v>
      </c>
      <c r="T94" s="1">
        <v>43867</v>
      </c>
      <c r="U94" s="1">
        <v>43862</v>
      </c>
      <c r="V94" s="2">
        <v>43878</v>
      </c>
      <c r="W94" t="s">
        <v>46</v>
      </c>
      <c r="X94">
        <v>20200206</v>
      </c>
      <c r="Y94" s="3">
        <v>43902.730497685188</v>
      </c>
      <c r="Z94" t="s">
        <v>199</v>
      </c>
      <c r="AA94" t="s">
        <v>115</v>
      </c>
      <c r="AB94" t="s">
        <v>64</v>
      </c>
      <c r="AC94">
        <v>18</v>
      </c>
      <c r="AD94">
        <v>65</v>
      </c>
      <c r="AE94" t="s">
        <v>136</v>
      </c>
      <c r="AF94" t="s">
        <v>11751</v>
      </c>
      <c r="AG94" t="s">
        <v>46</v>
      </c>
      <c r="AH94" t="s">
        <v>2310</v>
      </c>
      <c r="AI94" t="s">
        <v>11752</v>
      </c>
      <c r="AJ94" t="s">
        <v>11753</v>
      </c>
      <c r="AK94" t="s">
        <v>2308</v>
      </c>
      <c r="AL94" t="s">
        <v>11754</v>
      </c>
      <c r="AM94" t="s">
        <v>11755</v>
      </c>
      <c r="AN94" t="s">
        <v>11756</v>
      </c>
      <c r="AO94" t="s">
        <v>46</v>
      </c>
      <c r="AP94" t="s">
        <v>46</v>
      </c>
      <c r="AQ94" t="s">
        <v>46</v>
      </c>
      <c r="AR94" t="s">
        <v>46</v>
      </c>
      <c r="AS94" t="s">
        <v>46</v>
      </c>
      <c r="AT94" s="1">
        <v>43867</v>
      </c>
    </row>
    <row r="95" spans="1:46" ht="16" customHeight="1" x14ac:dyDescent="0.2">
      <c r="A95" t="s">
        <v>46</v>
      </c>
      <c r="B95" t="s">
        <v>40026</v>
      </c>
      <c r="C95" t="s">
        <v>40027</v>
      </c>
      <c r="D95" t="s">
        <v>40028</v>
      </c>
      <c r="E95" t="s">
        <v>40026</v>
      </c>
      <c r="F95" t="s">
        <v>199</v>
      </c>
      <c r="G95" t="s">
        <v>40029</v>
      </c>
      <c r="H95" s="1">
        <v>43867</v>
      </c>
      <c r="I95" s="1">
        <v>43867</v>
      </c>
      <c r="J95" t="b">
        <v>0</v>
      </c>
      <c r="K95" t="s">
        <v>201</v>
      </c>
      <c r="L95" t="s">
        <v>202</v>
      </c>
      <c r="M95">
        <v>0</v>
      </c>
      <c r="N95" t="s">
        <v>40030</v>
      </c>
      <c r="O95" t="s">
        <v>989</v>
      </c>
      <c r="P95" t="s">
        <v>57</v>
      </c>
      <c r="Q95" t="s">
        <v>2483</v>
      </c>
      <c r="R95" t="b">
        <v>0</v>
      </c>
      <c r="S95" t="s">
        <v>59</v>
      </c>
      <c r="T95" s="1">
        <v>43867</v>
      </c>
      <c r="U95" s="1">
        <v>43867</v>
      </c>
      <c r="V95" s="2">
        <v>43878</v>
      </c>
      <c r="W95" t="s">
        <v>46</v>
      </c>
      <c r="X95">
        <v>20200206</v>
      </c>
      <c r="Y95" s="3">
        <v>43902.730497685188</v>
      </c>
      <c r="Z95" t="s">
        <v>199</v>
      </c>
      <c r="AA95" t="s">
        <v>115</v>
      </c>
      <c r="AB95" t="s">
        <v>64</v>
      </c>
      <c r="AC95">
        <v>18</v>
      </c>
      <c r="AD95">
        <v>75</v>
      </c>
      <c r="AE95" t="s">
        <v>136</v>
      </c>
      <c r="AF95" t="s">
        <v>39930</v>
      </c>
      <c r="AG95" t="s">
        <v>46</v>
      </c>
      <c r="AH95" t="s">
        <v>27759</v>
      </c>
      <c r="AI95" t="s">
        <v>27760</v>
      </c>
      <c r="AJ95" t="s">
        <v>27761</v>
      </c>
      <c r="AK95" t="s">
        <v>989</v>
      </c>
      <c r="AL95" t="s">
        <v>40031</v>
      </c>
      <c r="AM95" t="s">
        <v>40032</v>
      </c>
      <c r="AN95" t="s">
        <v>40033</v>
      </c>
      <c r="AO95" t="s">
        <v>46</v>
      </c>
      <c r="AP95" t="s">
        <v>46</v>
      </c>
      <c r="AQ95" t="s">
        <v>46</v>
      </c>
      <c r="AR95" t="s">
        <v>46</v>
      </c>
      <c r="AS95" t="s">
        <v>46</v>
      </c>
      <c r="AT95" s="1">
        <v>43867</v>
      </c>
    </row>
    <row r="96" spans="1:46" ht="16" customHeight="1" x14ac:dyDescent="0.2">
      <c r="A96" t="s">
        <v>46</v>
      </c>
      <c r="B96" t="s">
        <v>2437</v>
      </c>
      <c r="C96" t="s">
        <v>16977</v>
      </c>
      <c r="D96" t="s">
        <v>16978</v>
      </c>
      <c r="E96" t="s">
        <v>16979</v>
      </c>
      <c r="F96" t="s">
        <v>199</v>
      </c>
      <c r="G96" t="s">
        <v>16980</v>
      </c>
      <c r="H96" s="1">
        <v>43867</v>
      </c>
      <c r="I96" s="1">
        <v>43867</v>
      </c>
      <c r="J96" t="b">
        <v>0</v>
      </c>
      <c r="K96" t="s">
        <v>201</v>
      </c>
      <c r="L96" t="s">
        <v>202</v>
      </c>
      <c r="M96">
        <v>4</v>
      </c>
      <c r="N96" t="s">
        <v>16981</v>
      </c>
      <c r="O96" t="s">
        <v>5349</v>
      </c>
      <c r="P96" t="s">
        <v>57</v>
      </c>
      <c r="Q96" t="s">
        <v>206</v>
      </c>
      <c r="R96" t="b">
        <v>0</v>
      </c>
      <c r="S96" t="s">
        <v>59</v>
      </c>
      <c r="T96" s="1">
        <v>43867</v>
      </c>
      <c r="U96" s="1">
        <v>43867</v>
      </c>
      <c r="V96" s="2">
        <v>43969</v>
      </c>
      <c r="W96" t="s">
        <v>46</v>
      </c>
      <c r="X96">
        <v>20200206</v>
      </c>
      <c r="Y96" s="3">
        <v>43902.730497685188</v>
      </c>
      <c r="Z96" t="s">
        <v>199</v>
      </c>
      <c r="AA96" t="s">
        <v>115</v>
      </c>
      <c r="AB96" t="s">
        <v>64</v>
      </c>
      <c r="AC96">
        <v>18</v>
      </c>
      <c r="AD96" t="s">
        <v>46</v>
      </c>
      <c r="AE96" t="s">
        <v>136</v>
      </c>
      <c r="AF96" t="s">
        <v>16982</v>
      </c>
      <c r="AG96" t="s">
        <v>46</v>
      </c>
      <c r="AH96" t="s">
        <v>16983</v>
      </c>
      <c r="AI96" t="s">
        <v>16984</v>
      </c>
      <c r="AJ96" t="s">
        <v>16985</v>
      </c>
      <c r="AK96" t="s">
        <v>16986</v>
      </c>
      <c r="AL96" t="s">
        <v>16987</v>
      </c>
      <c r="AM96" t="s">
        <v>16988</v>
      </c>
      <c r="AN96" t="s">
        <v>2448</v>
      </c>
      <c r="AO96" t="s">
        <v>46</v>
      </c>
      <c r="AP96" t="s">
        <v>46</v>
      </c>
      <c r="AQ96" t="s">
        <v>46</v>
      </c>
      <c r="AR96" t="s">
        <v>46</v>
      </c>
      <c r="AS96" t="s">
        <v>46</v>
      </c>
      <c r="AT96" s="1">
        <v>43867</v>
      </c>
    </row>
    <row r="97" spans="1:46" ht="16" customHeight="1" x14ac:dyDescent="0.2">
      <c r="A97" t="s">
        <v>46</v>
      </c>
      <c r="B97" t="s">
        <v>40280</v>
      </c>
      <c r="C97" t="s">
        <v>40281</v>
      </c>
      <c r="D97" t="s">
        <v>40282</v>
      </c>
      <c r="E97" t="s">
        <v>40283</v>
      </c>
      <c r="F97" t="s">
        <v>199</v>
      </c>
      <c r="G97" t="s">
        <v>40284</v>
      </c>
      <c r="H97" s="1">
        <v>43868</v>
      </c>
      <c r="I97" s="1">
        <v>43855</v>
      </c>
      <c r="J97" t="b">
        <v>0</v>
      </c>
      <c r="K97" t="s">
        <v>201</v>
      </c>
      <c r="L97" t="s">
        <v>202</v>
      </c>
      <c r="M97">
        <v>0</v>
      </c>
      <c r="N97" t="s">
        <v>40285</v>
      </c>
      <c r="O97" t="s">
        <v>40286</v>
      </c>
      <c r="P97" t="s">
        <v>57</v>
      </c>
      <c r="Q97" t="s">
        <v>206</v>
      </c>
      <c r="R97" t="b">
        <v>0</v>
      </c>
      <c r="S97" t="s">
        <v>64</v>
      </c>
      <c r="T97" s="1">
        <v>43868</v>
      </c>
      <c r="U97" s="1">
        <v>43855</v>
      </c>
      <c r="V97" s="2">
        <v>43878</v>
      </c>
      <c r="W97" t="s">
        <v>46</v>
      </c>
      <c r="X97">
        <v>20200207</v>
      </c>
      <c r="Y97" s="3">
        <v>43902.730497685188</v>
      </c>
      <c r="Z97" t="s">
        <v>199</v>
      </c>
      <c r="AA97" t="s">
        <v>115</v>
      </c>
      <c r="AB97" t="s">
        <v>64</v>
      </c>
      <c r="AC97">
        <v>1</v>
      </c>
      <c r="AD97">
        <v>99</v>
      </c>
      <c r="AE97" t="s">
        <v>136</v>
      </c>
      <c r="AF97" t="s">
        <v>40287</v>
      </c>
      <c r="AG97" t="s">
        <v>46</v>
      </c>
      <c r="AH97" t="s">
        <v>27759</v>
      </c>
      <c r="AI97" t="s">
        <v>25408</v>
      </c>
      <c r="AJ97" t="s">
        <v>40288</v>
      </c>
      <c r="AK97" t="s">
        <v>40286</v>
      </c>
      <c r="AL97" t="s">
        <v>40289</v>
      </c>
      <c r="AM97" t="s">
        <v>40290</v>
      </c>
      <c r="AN97" t="s">
        <v>40291</v>
      </c>
      <c r="AO97" t="s">
        <v>46</v>
      </c>
      <c r="AP97" t="s">
        <v>46</v>
      </c>
      <c r="AQ97" t="s">
        <v>46</v>
      </c>
      <c r="AR97" t="s">
        <v>46</v>
      </c>
      <c r="AS97" t="s">
        <v>46</v>
      </c>
      <c r="AT97" s="1">
        <v>43868</v>
      </c>
    </row>
    <row r="98" spans="1:46" ht="16" customHeight="1" x14ac:dyDescent="0.2">
      <c r="A98" t="s">
        <v>46</v>
      </c>
      <c r="B98" t="s">
        <v>29936</v>
      </c>
      <c r="C98" t="s">
        <v>29937</v>
      </c>
      <c r="D98" t="s">
        <v>29938</v>
      </c>
      <c r="E98" t="s">
        <v>29939</v>
      </c>
      <c r="F98" t="s">
        <v>199</v>
      </c>
      <c r="G98" t="s">
        <v>29940</v>
      </c>
      <c r="H98" s="1">
        <v>43867</v>
      </c>
      <c r="I98" s="1">
        <v>43871</v>
      </c>
      <c r="J98" t="b">
        <v>0</v>
      </c>
      <c r="K98" t="s">
        <v>201</v>
      </c>
      <c r="L98" t="s">
        <v>987</v>
      </c>
      <c r="M98">
        <v>4</v>
      </c>
      <c r="N98" t="s">
        <v>29941</v>
      </c>
      <c r="O98" t="s">
        <v>29942</v>
      </c>
      <c r="P98" t="s">
        <v>57</v>
      </c>
      <c r="Q98" t="s">
        <v>2483</v>
      </c>
      <c r="R98" t="b">
        <v>0</v>
      </c>
      <c r="S98" t="s">
        <v>59</v>
      </c>
      <c r="T98" s="1">
        <v>43867</v>
      </c>
      <c r="U98" s="1">
        <v>43871</v>
      </c>
      <c r="V98" s="2">
        <v>43878</v>
      </c>
      <c r="W98" t="s">
        <v>46</v>
      </c>
      <c r="X98">
        <v>20200206</v>
      </c>
      <c r="Y98" s="3">
        <v>43902.730497685188</v>
      </c>
      <c r="Z98" t="s">
        <v>199</v>
      </c>
      <c r="AA98" t="s">
        <v>155</v>
      </c>
      <c r="AB98" t="s">
        <v>64</v>
      </c>
      <c r="AC98">
        <v>18</v>
      </c>
      <c r="AD98">
        <v>80</v>
      </c>
      <c r="AE98" t="s">
        <v>136</v>
      </c>
      <c r="AF98" t="s">
        <v>29943</v>
      </c>
      <c r="AG98" t="s">
        <v>46</v>
      </c>
      <c r="AH98" t="s">
        <v>5319</v>
      </c>
      <c r="AI98" t="s">
        <v>29944</v>
      </c>
      <c r="AJ98" t="s">
        <v>29945</v>
      </c>
      <c r="AK98" t="s">
        <v>29942</v>
      </c>
      <c r="AL98" t="s">
        <v>29946</v>
      </c>
      <c r="AM98" t="s">
        <v>29947</v>
      </c>
      <c r="AN98" t="s">
        <v>29948</v>
      </c>
      <c r="AO98" t="s">
        <v>46</v>
      </c>
      <c r="AP98" t="s">
        <v>46</v>
      </c>
      <c r="AQ98" t="s">
        <v>46</v>
      </c>
      <c r="AR98" t="s">
        <v>46</v>
      </c>
      <c r="AS98" t="s">
        <v>46</v>
      </c>
      <c r="AT98" s="1">
        <v>43867</v>
      </c>
    </row>
    <row r="99" spans="1:46" ht="16" customHeight="1" x14ac:dyDescent="0.2">
      <c r="A99">
        <v>1</v>
      </c>
      <c r="B99" t="s">
        <v>15915</v>
      </c>
      <c r="C99" t="s">
        <v>15916</v>
      </c>
      <c r="D99" t="s">
        <v>15917</v>
      </c>
      <c r="E99" t="s">
        <v>15918</v>
      </c>
      <c r="F99" t="s">
        <v>199</v>
      </c>
      <c r="G99" t="s">
        <v>15919</v>
      </c>
      <c r="H99" s="1">
        <v>43868</v>
      </c>
      <c r="I99" s="1">
        <v>43868</v>
      </c>
      <c r="J99" t="b">
        <v>0</v>
      </c>
      <c r="K99" t="s">
        <v>201</v>
      </c>
      <c r="L99" t="s">
        <v>202</v>
      </c>
      <c r="M99">
        <v>4</v>
      </c>
      <c r="N99" t="s">
        <v>15920</v>
      </c>
      <c r="O99" t="s">
        <v>15921</v>
      </c>
      <c r="P99" t="s">
        <v>57</v>
      </c>
      <c r="Q99" t="s">
        <v>2483</v>
      </c>
      <c r="R99" t="b">
        <v>0</v>
      </c>
      <c r="S99" t="s">
        <v>59</v>
      </c>
      <c r="T99" s="1">
        <v>43868</v>
      </c>
      <c r="U99" s="1">
        <v>43868</v>
      </c>
      <c r="V99" s="2">
        <v>43878</v>
      </c>
      <c r="W99" t="s">
        <v>46</v>
      </c>
      <c r="X99">
        <v>20200207</v>
      </c>
      <c r="Y99" s="3">
        <v>43902.730497685188</v>
      </c>
      <c r="Z99" t="s">
        <v>199</v>
      </c>
      <c r="AA99" t="s">
        <v>115</v>
      </c>
      <c r="AB99" t="s">
        <v>64</v>
      </c>
      <c r="AC99">
        <v>18</v>
      </c>
      <c r="AD99" t="s">
        <v>46</v>
      </c>
      <c r="AE99" t="s">
        <v>136</v>
      </c>
      <c r="AF99" t="s">
        <v>15922</v>
      </c>
      <c r="AG99" t="s">
        <v>46</v>
      </c>
      <c r="AH99" t="s">
        <v>15923</v>
      </c>
      <c r="AI99" t="s">
        <v>15924</v>
      </c>
      <c r="AJ99" t="s">
        <v>15925</v>
      </c>
      <c r="AK99" t="s">
        <v>15921</v>
      </c>
      <c r="AL99" t="s">
        <v>15926</v>
      </c>
      <c r="AM99" t="s">
        <v>15927</v>
      </c>
      <c r="AN99" t="s">
        <v>15928</v>
      </c>
      <c r="AO99" t="s">
        <v>46</v>
      </c>
      <c r="AP99" t="s">
        <v>46</v>
      </c>
      <c r="AQ99" t="s">
        <v>46</v>
      </c>
      <c r="AR99" t="s">
        <v>46</v>
      </c>
      <c r="AS99" t="s">
        <v>46</v>
      </c>
      <c r="AT99" s="1">
        <v>43868</v>
      </c>
    </row>
    <row r="100" spans="1:46" ht="16" customHeight="1" x14ac:dyDescent="0.2">
      <c r="A100">
        <v>1</v>
      </c>
      <c r="B100" t="s">
        <v>15118</v>
      </c>
      <c r="C100" t="s">
        <v>15119</v>
      </c>
      <c r="D100" t="s">
        <v>15120</v>
      </c>
      <c r="E100" t="s">
        <v>15118</v>
      </c>
      <c r="F100" t="s">
        <v>199</v>
      </c>
      <c r="G100" t="s">
        <v>15121</v>
      </c>
      <c r="H100" s="1">
        <v>43869</v>
      </c>
      <c r="I100" s="1">
        <v>43870</v>
      </c>
      <c r="J100" t="b">
        <v>0</v>
      </c>
      <c r="K100" t="s">
        <v>201</v>
      </c>
      <c r="L100" t="s">
        <v>6680</v>
      </c>
      <c r="M100">
        <v>0</v>
      </c>
      <c r="N100" t="s">
        <v>7098</v>
      </c>
      <c r="O100" t="s">
        <v>2866</v>
      </c>
      <c r="P100" t="s">
        <v>57</v>
      </c>
      <c r="Q100" t="s">
        <v>2483</v>
      </c>
      <c r="R100" t="b">
        <v>0</v>
      </c>
      <c r="S100" t="s">
        <v>59</v>
      </c>
      <c r="T100" s="1">
        <v>43869</v>
      </c>
      <c r="U100" s="1">
        <v>43870</v>
      </c>
      <c r="V100" s="2">
        <v>43878</v>
      </c>
      <c r="W100" t="s">
        <v>46</v>
      </c>
      <c r="X100">
        <v>20200208</v>
      </c>
      <c r="Y100" s="3">
        <v>43902.730497685188</v>
      </c>
      <c r="Z100" t="s">
        <v>199</v>
      </c>
      <c r="AA100" t="s">
        <v>115</v>
      </c>
      <c r="AB100" t="s">
        <v>64</v>
      </c>
      <c r="AC100">
        <v>18</v>
      </c>
      <c r="AD100" t="s">
        <v>46</v>
      </c>
      <c r="AE100" t="s">
        <v>136</v>
      </c>
      <c r="AF100" t="s">
        <v>15122</v>
      </c>
      <c r="AG100" t="s">
        <v>46</v>
      </c>
      <c r="AH100" t="s">
        <v>15123</v>
      </c>
      <c r="AI100" t="s">
        <v>15124</v>
      </c>
      <c r="AJ100" t="s">
        <v>15125</v>
      </c>
      <c r="AK100" t="s">
        <v>2866</v>
      </c>
      <c r="AL100" t="s">
        <v>15126</v>
      </c>
      <c r="AM100" t="s">
        <v>15127</v>
      </c>
      <c r="AN100" t="s">
        <v>15128</v>
      </c>
      <c r="AO100" t="s">
        <v>46</v>
      </c>
      <c r="AP100" t="s">
        <v>46</v>
      </c>
      <c r="AQ100" t="s">
        <v>46</v>
      </c>
      <c r="AR100" t="s">
        <v>46</v>
      </c>
      <c r="AS100" t="s">
        <v>46</v>
      </c>
      <c r="AT100" s="1">
        <v>43869</v>
      </c>
    </row>
    <row r="101" spans="1:46" ht="16" customHeight="1" x14ac:dyDescent="0.2">
      <c r="A101">
        <v>1</v>
      </c>
      <c r="B101" t="s">
        <v>7298</v>
      </c>
      <c r="C101" t="s">
        <v>7299</v>
      </c>
      <c r="D101" t="s">
        <v>7300</v>
      </c>
      <c r="E101" t="s">
        <v>7301</v>
      </c>
      <c r="F101" t="s">
        <v>199</v>
      </c>
      <c r="G101" t="s">
        <v>7302</v>
      </c>
      <c r="H101" s="1">
        <v>43869</v>
      </c>
      <c r="I101" s="1">
        <v>43871</v>
      </c>
      <c r="J101" t="b">
        <v>0</v>
      </c>
      <c r="K101" t="s">
        <v>201</v>
      </c>
      <c r="L101" t="s">
        <v>202</v>
      </c>
      <c r="M101">
        <v>0</v>
      </c>
      <c r="N101" t="s">
        <v>7303</v>
      </c>
      <c r="O101" t="s">
        <v>7304</v>
      </c>
      <c r="P101" t="s">
        <v>57</v>
      </c>
      <c r="Q101" t="s">
        <v>7305</v>
      </c>
      <c r="R101" t="b">
        <v>0</v>
      </c>
      <c r="S101" t="s">
        <v>59</v>
      </c>
      <c r="T101" s="1">
        <v>43869</v>
      </c>
      <c r="U101" s="1">
        <v>43871</v>
      </c>
      <c r="V101" s="2">
        <v>43969</v>
      </c>
      <c r="W101" t="s">
        <v>46</v>
      </c>
      <c r="X101">
        <v>20200208</v>
      </c>
      <c r="Y101" s="3">
        <v>43902.730497685188</v>
      </c>
      <c r="Z101" t="s">
        <v>199</v>
      </c>
      <c r="AA101" t="s">
        <v>115</v>
      </c>
      <c r="AB101" t="s">
        <v>64</v>
      </c>
      <c r="AC101">
        <v>18</v>
      </c>
      <c r="AD101" t="s">
        <v>46</v>
      </c>
      <c r="AE101" t="s">
        <v>136</v>
      </c>
      <c r="AF101" t="s">
        <v>7306</v>
      </c>
      <c r="AG101" t="s">
        <v>46</v>
      </c>
      <c r="AH101" t="s">
        <v>7307</v>
      </c>
      <c r="AI101" t="s">
        <v>7308</v>
      </c>
      <c r="AJ101" t="s">
        <v>7309</v>
      </c>
      <c r="AK101" t="s">
        <v>7304</v>
      </c>
      <c r="AL101" t="s">
        <v>7310</v>
      </c>
      <c r="AM101" t="s">
        <v>7311</v>
      </c>
      <c r="AN101" t="s">
        <v>7312</v>
      </c>
      <c r="AO101" t="s">
        <v>46</v>
      </c>
      <c r="AP101" t="s">
        <v>46</v>
      </c>
      <c r="AQ101" t="s">
        <v>46</v>
      </c>
      <c r="AR101" t="s">
        <v>46</v>
      </c>
      <c r="AS101" t="s">
        <v>46</v>
      </c>
      <c r="AT101" s="1">
        <v>43869</v>
      </c>
    </row>
    <row r="102" spans="1:46" ht="16" customHeight="1" x14ac:dyDescent="0.2">
      <c r="A102">
        <v>0</v>
      </c>
      <c r="B102" t="s">
        <v>5310</v>
      </c>
      <c r="C102" t="s">
        <v>5311</v>
      </c>
      <c r="D102" t="s">
        <v>5312</v>
      </c>
      <c r="E102" t="s">
        <v>5313</v>
      </c>
      <c r="F102" t="s">
        <v>199</v>
      </c>
      <c r="G102" t="s">
        <v>5314</v>
      </c>
      <c r="H102" s="1">
        <v>43869</v>
      </c>
      <c r="I102" s="1">
        <v>43871</v>
      </c>
      <c r="J102" t="b">
        <v>0</v>
      </c>
      <c r="K102" t="s">
        <v>201</v>
      </c>
      <c r="L102" t="s">
        <v>930</v>
      </c>
      <c r="M102">
        <v>0</v>
      </c>
      <c r="N102" t="s">
        <v>5315</v>
      </c>
      <c r="O102" t="s">
        <v>5316</v>
      </c>
      <c r="P102" t="s">
        <v>57</v>
      </c>
      <c r="Q102" t="s">
        <v>2753</v>
      </c>
      <c r="R102" t="b">
        <v>0</v>
      </c>
      <c r="S102" t="s">
        <v>59</v>
      </c>
      <c r="T102" s="1">
        <v>43869</v>
      </c>
      <c r="U102" s="1">
        <v>43871</v>
      </c>
      <c r="V102" s="2">
        <v>43878</v>
      </c>
      <c r="W102" t="s">
        <v>46</v>
      </c>
      <c r="X102">
        <v>20200208</v>
      </c>
      <c r="Y102" s="3">
        <v>43902.730497685188</v>
      </c>
      <c r="Z102" t="s">
        <v>199</v>
      </c>
      <c r="AA102" t="s">
        <v>115</v>
      </c>
      <c r="AB102" t="s">
        <v>64</v>
      </c>
      <c r="AC102">
        <v>14</v>
      </c>
      <c r="AD102" t="s">
        <v>5317</v>
      </c>
      <c r="AE102" t="s">
        <v>136</v>
      </c>
      <c r="AF102" t="s">
        <v>5318</v>
      </c>
      <c r="AG102" t="s">
        <v>46</v>
      </c>
      <c r="AH102" t="s">
        <v>5319</v>
      </c>
      <c r="AI102" t="s">
        <v>5320</v>
      </c>
      <c r="AJ102" t="s">
        <v>5321</v>
      </c>
      <c r="AK102" t="s">
        <v>5322</v>
      </c>
      <c r="AL102" t="s">
        <v>5323</v>
      </c>
      <c r="AM102" t="s">
        <v>5324</v>
      </c>
      <c r="AN102" t="s">
        <v>5325</v>
      </c>
      <c r="AO102" t="s">
        <v>46</v>
      </c>
      <c r="AP102" t="s">
        <v>46</v>
      </c>
      <c r="AQ102" t="s">
        <v>46</v>
      </c>
      <c r="AR102" t="s">
        <v>46</v>
      </c>
      <c r="AS102" t="s">
        <v>46</v>
      </c>
      <c r="AT102" s="1">
        <v>43869</v>
      </c>
    </row>
    <row r="103" spans="1:46" ht="16" customHeight="1" x14ac:dyDescent="0.2">
      <c r="A103" t="s">
        <v>46</v>
      </c>
      <c r="B103" t="s">
        <v>27765</v>
      </c>
      <c r="C103" t="s">
        <v>27766</v>
      </c>
      <c r="D103" t="s">
        <v>27767</v>
      </c>
      <c r="E103" t="s">
        <v>27765</v>
      </c>
      <c r="F103" t="s">
        <v>199</v>
      </c>
      <c r="G103" t="s">
        <v>27768</v>
      </c>
      <c r="H103" s="1">
        <v>43870</v>
      </c>
      <c r="I103" s="1">
        <v>43875</v>
      </c>
      <c r="J103" t="b">
        <v>0</v>
      </c>
      <c r="K103" t="s">
        <v>201</v>
      </c>
      <c r="L103" t="s">
        <v>202</v>
      </c>
      <c r="M103">
        <v>0</v>
      </c>
      <c r="N103" t="s">
        <v>27769</v>
      </c>
      <c r="O103" t="s">
        <v>27770</v>
      </c>
      <c r="P103" t="s">
        <v>57</v>
      </c>
      <c r="Q103" t="s">
        <v>2483</v>
      </c>
      <c r="R103" t="b">
        <v>0</v>
      </c>
      <c r="S103" t="s">
        <v>59</v>
      </c>
      <c r="T103" s="1">
        <v>43870</v>
      </c>
      <c r="U103" s="1">
        <v>43875</v>
      </c>
      <c r="V103" s="2">
        <v>43878</v>
      </c>
      <c r="W103" t="s">
        <v>46</v>
      </c>
      <c r="X103">
        <v>20200209</v>
      </c>
      <c r="Y103" s="3">
        <v>43902.730497685188</v>
      </c>
      <c r="Z103" t="s">
        <v>199</v>
      </c>
      <c r="AA103" t="s">
        <v>155</v>
      </c>
      <c r="AB103" t="s">
        <v>64</v>
      </c>
      <c r="AC103">
        <v>18</v>
      </c>
      <c r="AD103" t="s">
        <v>46</v>
      </c>
      <c r="AE103" t="s">
        <v>136</v>
      </c>
      <c r="AF103" t="s">
        <v>27771</v>
      </c>
      <c r="AG103" t="s">
        <v>46</v>
      </c>
      <c r="AH103" t="s">
        <v>27772</v>
      </c>
      <c r="AI103" t="s">
        <v>27773</v>
      </c>
      <c r="AJ103" t="s">
        <v>27774</v>
      </c>
      <c r="AK103" t="s">
        <v>27775</v>
      </c>
      <c r="AL103" t="s">
        <v>27776</v>
      </c>
      <c r="AM103" t="s">
        <v>27777</v>
      </c>
      <c r="AN103" t="s">
        <v>27778</v>
      </c>
      <c r="AO103" t="s">
        <v>46</v>
      </c>
      <c r="AP103" t="s">
        <v>46</v>
      </c>
      <c r="AQ103" t="s">
        <v>46</v>
      </c>
      <c r="AR103" t="s">
        <v>46</v>
      </c>
      <c r="AS103" t="s">
        <v>46</v>
      </c>
      <c r="AT103" s="1">
        <v>43870</v>
      </c>
    </row>
    <row r="104" spans="1:46" ht="16" customHeight="1" x14ac:dyDescent="0.2">
      <c r="A104" t="s">
        <v>46</v>
      </c>
      <c r="B104" t="s">
        <v>37381</v>
      </c>
      <c r="C104" t="s">
        <v>37382</v>
      </c>
      <c r="D104" t="s">
        <v>37383</v>
      </c>
      <c r="E104" t="s">
        <v>37384</v>
      </c>
      <c r="F104" t="s">
        <v>199</v>
      </c>
      <c r="G104" t="s">
        <v>37385</v>
      </c>
      <c r="H104" s="1">
        <v>43870</v>
      </c>
      <c r="I104" s="1">
        <v>43871</v>
      </c>
      <c r="J104" t="b">
        <v>0</v>
      </c>
      <c r="K104" t="s">
        <v>201</v>
      </c>
      <c r="L104" t="s">
        <v>202</v>
      </c>
      <c r="M104" t="s">
        <v>66</v>
      </c>
      <c r="N104" t="s">
        <v>8368</v>
      </c>
      <c r="O104" t="s">
        <v>37386</v>
      </c>
      <c r="P104" t="s">
        <v>57</v>
      </c>
      <c r="Q104" t="s">
        <v>2483</v>
      </c>
      <c r="R104" t="b">
        <v>0</v>
      </c>
      <c r="S104" t="s">
        <v>59</v>
      </c>
      <c r="T104" s="1">
        <v>43870</v>
      </c>
      <c r="U104" s="1">
        <v>43871</v>
      </c>
      <c r="V104" s="2">
        <v>43913</v>
      </c>
      <c r="W104" t="s">
        <v>46</v>
      </c>
      <c r="X104">
        <v>20200209</v>
      </c>
      <c r="Y104" s="3">
        <v>43902.730497685188</v>
      </c>
      <c r="Z104" t="s">
        <v>199</v>
      </c>
      <c r="AA104" t="s">
        <v>46</v>
      </c>
      <c r="AB104" t="s">
        <v>64</v>
      </c>
      <c r="AC104">
        <v>18</v>
      </c>
      <c r="AD104">
        <v>80</v>
      </c>
      <c r="AE104" t="s">
        <v>136</v>
      </c>
      <c r="AF104" t="s">
        <v>37387</v>
      </c>
      <c r="AG104" t="s">
        <v>46</v>
      </c>
      <c r="AH104" t="s">
        <v>37388</v>
      </c>
      <c r="AI104" t="s">
        <v>37389</v>
      </c>
      <c r="AJ104" t="s">
        <v>37390</v>
      </c>
      <c r="AK104" t="s">
        <v>37386</v>
      </c>
      <c r="AL104" t="s">
        <v>37391</v>
      </c>
      <c r="AM104" t="s">
        <v>37392</v>
      </c>
      <c r="AN104" t="s">
        <v>37393</v>
      </c>
      <c r="AO104" t="s">
        <v>46</v>
      </c>
      <c r="AP104" t="s">
        <v>46</v>
      </c>
      <c r="AQ104" t="s">
        <v>46</v>
      </c>
      <c r="AR104" t="s">
        <v>46</v>
      </c>
      <c r="AS104" t="s">
        <v>46</v>
      </c>
      <c r="AT104" s="1">
        <v>43870</v>
      </c>
    </row>
    <row r="105" spans="1:46" ht="16" customHeight="1" x14ac:dyDescent="0.2">
      <c r="A105" t="s">
        <v>46</v>
      </c>
      <c r="B105" t="s">
        <v>32424</v>
      </c>
      <c r="C105" t="s">
        <v>32425</v>
      </c>
      <c r="D105" t="s">
        <v>32426</v>
      </c>
      <c r="E105" t="s">
        <v>32424</v>
      </c>
      <c r="F105" t="s">
        <v>199</v>
      </c>
      <c r="G105" t="s">
        <v>32427</v>
      </c>
      <c r="H105" s="1">
        <v>43872</v>
      </c>
      <c r="I105" s="1">
        <v>43873</v>
      </c>
      <c r="J105" t="b">
        <v>0</v>
      </c>
      <c r="K105" t="s">
        <v>201</v>
      </c>
      <c r="L105" t="s">
        <v>202</v>
      </c>
      <c r="M105" t="s">
        <v>66</v>
      </c>
      <c r="N105" t="s">
        <v>32428</v>
      </c>
      <c r="O105" t="s">
        <v>2614</v>
      </c>
      <c r="P105" t="s">
        <v>57</v>
      </c>
      <c r="Q105" t="s">
        <v>206</v>
      </c>
      <c r="R105" t="b">
        <v>0</v>
      </c>
      <c r="S105" t="s">
        <v>59</v>
      </c>
      <c r="T105" s="1">
        <v>43872</v>
      </c>
      <c r="U105" s="1">
        <v>43873</v>
      </c>
      <c r="V105" s="2">
        <v>43878</v>
      </c>
      <c r="W105" t="s">
        <v>46</v>
      </c>
      <c r="X105">
        <v>20200211</v>
      </c>
      <c r="Y105" s="3">
        <v>43902.730497685188</v>
      </c>
      <c r="Z105" t="s">
        <v>199</v>
      </c>
      <c r="AA105" t="s">
        <v>115</v>
      </c>
      <c r="AB105" t="s">
        <v>64</v>
      </c>
      <c r="AC105">
        <v>18</v>
      </c>
      <c r="AD105">
        <v>85</v>
      </c>
      <c r="AE105" t="s">
        <v>136</v>
      </c>
      <c r="AF105" t="s">
        <v>32429</v>
      </c>
      <c r="AG105" t="s">
        <v>46</v>
      </c>
      <c r="AH105" t="s">
        <v>32430</v>
      </c>
      <c r="AI105" t="s">
        <v>32431</v>
      </c>
      <c r="AJ105" t="s">
        <v>32432</v>
      </c>
      <c r="AK105" t="s">
        <v>2614</v>
      </c>
      <c r="AL105" t="s">
        <v>32433</v>
      </c>
      <c r="AM105" t="s">
        <v>32434</v>
      </c>
      <c r="AN105" t="s">
        <v>32435</v>
      </c>
      <c r="AO105" t="s">
        <v>46</v>
      </c>
      <c r="AP105" t="s">
        <v>46</v>
      </c>
      <c r="AQ105" t="s">
        <v>46</v>
      </c>
      <c r="AR105" t="s">
        <v>46</v>
      </c>
      <c r="AS105" t="s">
        <v>46</v>
      </c>
      <c r="AT105" s="1">
        <v>43872</v>
      </c>
    </row>
    <row r="106" spans="1:46" ht="16" customHeight="1" x14ac:dyDescent="0.2">
      <c r="A106" t="s">
        <v>46</v>
      </c>
      <c r="B106" t="s">
        <v>22649</v>
      </c>
      <c r="C106" t="s">
        <v>22650</v>
      </c>
      <c r="D106" t="s">
        <v>22651</v>
      </c>
      <c r="E106" t="s">
        <v>22649</v>
      </c>
      <c r="F106" t="s">
        <v>199</v>
      </c>
      <c r="G106" t="s">
        <v>22652</v>
      </c>
      <c r="H106" s="1">
        <v>43872</v>
      </c>
      <c r="I106" s="1">
        <v>43872</v>
      </c>
      <c r="J106" t="b">
        <v>0</v>
      </c>
      <c r="K106" t="s">
        <v>201</v>
      </c>
      <c r="L106" t="s">
        <v>202</v>
      </c>
      <c r="M106">
        <v>4</v>
      </c>
      <c r="N106" t="s">
        <v>22653</v>
      </c>
      <c r="O106" t="s">
        <v>22654</v>
      </c>
      <c r="P106" t="s">
        <v>57</v>
      </c>
      <c r="Q106" t="s">
        <v>206</v>
      </c>
      <c r="R106" t="b">
        <v>0</v>
      </c>
      <c r="S106" t="s">
        <v>59</v>
      </c>
      <c r="T106" s="1">
        <v>43872</v>
      </c>
      <c r="U106" s="1">
        <v>43872</v>
      </c>
      <c r="V106" s="2">
        <v>43886</v>
      </c>
      <c r="W106" t="s">
        <v>46</v>
      </c>
      <c r="X106">
        <v>20200211</v>
      </c>
      <c r="Y106" s="3">
        <v>43902.730497685188</v>
      </c>
      <c r="Z106" t="s">
        <v>199</v>
      </c>
      <c r="AA106" t="s">
        <v>115</v>
      </c>
      <c r="AB106" t="s">
        <v>64</v>
      </c>
      <c r="AC106">
        <v>16</v>
      </c>
      <c r="AD106">
        <v>99</v>
      </c>
      <c r="AE106" t="s">
        <v>136</v>
      </c>
      <c r="AF106" t="s">
        <v>22655</v>
      </c>
      <c r="AG106" t="s">
        <v>46</v>
      </c>
      <c r="AH106" t="s">
        <v>22656</v>
      </c>
      <c r="AI106" t="s">
        <v>22657</v>
      </c>
      <c r="AJ106" t="s">
        <v>22658</v>
      </c>
      <c r="AK106" t="s">
        <v>22659</v>
      </c>
      <c r="AL106" t="s">
        <v>22660</v>
      </c>
      <c r="AM106" t="s">
        <v>22661</v>
      </c>
      <c r="AN106" t="s">
        <v>22662</v>
      </c>
      <c r="AO106" t="s">
        <v>46</v>
      </c>
      <c r="AP106" t="s">
        <v>46</v>
      </c>
      <c r="AQ106" t="s">
        <v>46</v>
      </c>
      <c r="AR106" t="s">
        <v>46</v>
      </c>
      <c r="AS106" t="s">
        <v>46</v>
      </c>
      <c r="AT106" s="1">
        <v>43872</v>
      </c>
    </row>
    <row r="107" spans="1:46" ht="16" customHeight="1" x14ac:dyDescent="0.2">
      <c r="A107" t="s">
        <v>46</v>
      </c>
      <c r="B107" t="s">
        <v>17353</v>
      </c>
      <c r="C107" t="s">
        <v>17354</v>
      </c>
      <c r="D107" t="s">
        <v>17355</v>
      </c>
      <c r="E107" t="s">
        <v>17353</v>
      </c>
      <c r="F107" t="s">
        <v>199</v>
      </c>
      <c r="G107" t="s">
        <v>17356</v>
      </c>
      <c r="H107" s="1">
        <v>43872</v>
      </c>
      <c r="I107" s="1">
        <v>43873</v>
      </c>
      <c r="J107" t="b">
        <v>0</v>
      </c>
      <c r="K107" t="s">
        <v>201</v>
      </c>
      <c r="L107" t="s">
        <v>202</v>
      </c>
      <c r="M107">
        <v>4</v>
      </c>
      <c r="N107" t="s">
        <v>17357</v>
      </c>
      <c r="O107" t="s">
        <v>5316</v>
      </c>
      <c r="P107" t="s">
        <v>57</v>
      </c>
      <c r="Q107" t="s">
        <v>17358</v>
      </c>
      <c r="R107" t="b">
        <v>0</v>
      </c>
      <c r="S107" t="s">
        <v>59</v>
      </c>
      <c r="T107" s="1">
        <v>43872</v>
      </c>
      <c r="U107" s="1">
        <v>43873</v>
      </c>
      <c r="V107" s="2">
        <v>43878</v>
      </c>
      <c r="W107" t="s">
        <v>46</v>
      </c>
      <c r="X107">
        <v>20200211</v>
      </c>
      <c r="Y107" s="3">
        <v>43902.730497685188</v>
      </c>
      <c r="Z107" t="s">
        <v>199</v>
      </c>
      <c r="AA107" t="s">
        <v>115</v>
      </c>
      <c r="AB107" t="s">
        <v>64</v>
      </c>
      <c r="AC107" t="s">
        <v>46</v>
      </c>
      <c r="AD107" t="s">
        <v>46</v>
      </c>
      <c r="AE107" t="s">
        <v>136</v>
      </c>
      <c r="AF107" t="s">
        <v>17359</v>
      </c>
      <c r="AG107" t="s">
        <v>46</v>
      </c>
      <c r="AH107" t="s">
        <v>17360</v>
      </c>
      <c r="AI107" t="s">
        <v>17361</v>
      </c>
      <c r="AJ107" t="s">
        <v>17362</v>
      </c>
      <c r="AK107" t="s">
        <v>5316</v>
      </c>
      <c r="AL107" t="s">
        <v>17363</v>
      </c>
      <c r="AM107" t="s">
        <v>17364</v>
      </c>
      <c r="AN107" t="s">
        <v>17365</v>
      </c>
      <c r="AO107" t="s">
        <v>46</v>
      </c>
      <c r="AP107" t="s">
        <v>46</v>
      </c>
      <c r="AQ107" t="s">
        <v>46</v>
      </c>
      <c r="AR107" t="s">
        <v>46</v>
      </c>
      <c r="AS107" t="s">
        <v>46</v>
      </c>
      <c r="AT107" s="1">
        <v>43872</v>
      </c>
    </row>
    <row r="108" spans="1:46" ht="16" customHeight="1" x14ac:dyDescent="0.2">
      <c r="A108">
        <v>1</v>
      </c>
      <c r="B108" t="s">
        <v>5339</v>
      </c>
      <c r="C108" t="s">
        <v>5340</v>
      </c>
      <c r="D108" t="s">
        <v>5341</v>
      </c>
      <c r="E108" t="s">
        <v>5339</v>
      </c>
      <c r="F108" t="s">
        <v>199</v>
      </c>
      <c r="G108" t="s">
        <v>5342</v>
      </c>
      <c r="H108" s="1">
        <v>43872</v>
      </c>
      <c r="I108" s="1">
        <v>43871</v>
      </c>
      <c r="J108" t="b">
        <v>0</v>
      </c>
      <c r="K108" t="s">
        <v>201</v>
      </c>
      <c r="L108" t="s">
        <v>202</v>
      </c>
      <c r="M108">
        <v>4</v>
      </c>
      <c r="N108" t="s">
        <v>5343</v>
      </c>
      <c r="O108" t="s">
        <v>5344</v>
      </c>
      <c r="P108" t="s">
        <v>57</v>
      </c>
      <c r="Q108" t="s">
        <v>206</v>
      </c>
      <c r="R108" t="b">
        <v>0</v>
      </c>
      <c r="S108" t="s">
        <v>64</v>
      </c>
      <c r="T108" s="1">
        <v>43872</v>
      </c>
      <c r="U108" s="1">
        <v>43871</v>
      </c>
      <c r="V108" s="2">
        <v>43878</v>
      </c>
      <c r="W108" t="s">
        <v>46</v>
      </c>
      <c r="X108">
        <v>20200211</v>
      </c>
      <c r="Y108" s="3">
        <v>43902.730497685188</v>
      </c>
      <c r="Z108" t="s">
        <v>199</v>
      </c>
      <c r="AA108" t="s">
        <v>115</v>
      </c>
      <c r="AB108" t="s">
        <v>64</v>
      </c>
      <c r="AC108">
        <v>18</v>
      </c>
      <c r="AD108">
        <v>70</v>
      </c>
      <c r="AE108" t="s">
        <v>136</v>
      </c>
      <c r="AF108" t="s">
        <v>5345</v>
      </c>
      <c r="AG108" t="s">
        <v>46</v>
      </c>
      <c r="AH108" t="s">
        <v>5346</v>
      </c>
      <c r="AI108" t="s">
        <v>5347</v>
      </c>
      <c r="AJ108" t="s">
        <v>5348</v>
      </c>
      <c r="AK108" t="s">
        <v>5349</v>
      </c>
      <c r="AL108" t="s">
        <v>5350</v>
      </c>
      <c r="AM108" t="s">
        <v>5351</v>
      </c>
      <c r="AN108" t="s">
        <v>5352</v>
      </c>
      <c r="AO108" t="s">
        <v>46</v>
      </c>
      <c r="AP108" t="s">
        <v>46</v>
      </c>
      <c r="AQ108" t="s">
        <v>46</v>
      </c>
      <c r="AR108" t="s">
        <v>46</v>
      </c>
      <c r="AS108" t="s">
        <v>46</v>
      </c>
      <c r="AT108" s="1">
        <v>43872</v>
      </c>
    </row>
    <row r="109" spans="1:46" ht="16" customHeight="1" x14ac:dyDescent="0.2">
      <c r="A109" t="s">
        <v>46</v>
      </c>
      <c r="B109" t="s">
        <v>30737</v>
      </c>
      <c r="C109" t="s">
        <v>30738</v>
      </c>
      <c r="D109" t="s">
        <v>30739</v>
      </c>
      <c r="E109" t="s">
        <v>30737</v>
      </c>
      <c r="F109" t="s">
        <v>199</v>
      </c>
      <c r="G109" t="s">
        <v>30740</v>
      </c>
      <c r="H109" s="1">
        <v>43872</v>
      </c>
      <c r="I109" s="1">
        <v>43872</v>
      </c>
      <c r="J109" t="b">
        <v>0</v>
      </c>
      <c r="K109" t="s">
        <v>201</v>
      </c>
      <c r="L109" t="s">
        <v>202</v>
      </c>
      <c r="M109">
        <v>0</v>
      </c>
      <c r="N109" t="s">
        <v>30741</v>
      </c>
      <c r="O109" t="s">
        <v>30742</v>
      </c>
      <c r="P109" t="s">
        <v>57</v>
      </c>
      <c r="Q109" t="s">
        <v>206</v>
      </c>
      <c r="R109" t="b">
        <v>0</v>
      </c>
      <c r="S109" t="s">
        <v>59</v>
      </c>
      <c r="T109" s="1">
        <v>43872</v>
      </c>
      <c r="U109" s="1">
        <v>43872</v>
      </c>
      <c r="V109" s="2">
        <v>43878</v>
      </c>
      <c r="W109" t="s">
        <v>46</v>
      </c>
      <c r="X109">
        <v>20200211</v>
      </c>
      <c r="Y109" s="3">
        <v>43902.730497685188</v>
      </c>
      <c r="Z109" t="s">
        <v>199</v>
      </c>
      <c r="AA109" t="s">
        <v>115</v>
      </c>
      <c r="AB109" t="s">
        <v>64</v>
      </c>
      <c r="AC109">
        <v>12</v>
      </c>
      <c r="AD109">
        <v>80</v>
      </c>
      <c r="AE109" t="s">
        <v>136</v>
      </c>
      <c r="AF109" t="s">
        <v>30743</v>
      </c>
      <c r="AG109" t="s">
        <v>46</v>
      </c>
      <c r="AH109" t="s">
        <v>30744</v>
      </c>
      <c r="AI109" t="s">
        <v>30745</v>
      </c>
      <c r="AJ109" t="s">
        <v>30746</v>
      </c>
      <c r="AK109" t="s">
        <v>30742</v>
      </c>
      <c r="AL109" t="s">
        <v>30747</v>
      </c>
      <c r="AM109" t="s">
        <v>30748</v>
      </c>
      <c r="AN109" t="s">
        <v>30749</v>
      </c>
      <c r="AO109" t="s">
        <v>46</v>
      </c>
      <c r="AP109" t="s">
        <v>46</v>
      </c>
      <c r="AQ109" t="s">
        <v>46</v>
      </c>
      <c r="AR109" t="s">
        <v>46</v>
      </c>
      <c r="AS109" t="s">
        <v>46</v>
      </c>
      <c r="AT109" s="1">
        <v>43872</v>
      </c>
    </row>
    <row r="110" spans="1:46" ht="16" customHeight="1" x14ac:dyDescent="0.2">
      <c r="A110" t="s">
        <v>46</v>
      </c>
      <c r="B110" t="s">
        <v>23198</v>
      </c>
      <c r="C110" t="s">
        <v>23199</v>
      </c>
      <c r="D110" t="s">
        <v>23200</v>
      </c>
      <c r="E110" t="s">
        <v>23198</v>
      </c>
      <c r="F110" t="s">
        <v>199</v>
      </c>
      <c r="G110" t="s">
        <v>23201</v>
      </c>
      <c r="H110" s="1">
        <v>43873</v>
      </c>
      <c r="I110" s="1">
        <v>43876</v>
      </c>
      <c r="J110" t="b">
        <v>0</v>
      </c>
      <c r="K110" t="s">
        <v>201</v>
      </c>
      <c r="L110" t="s">
        <v>202</v>
      </c>
      <c r="M110">
        <v>4</v>
      </c>
      <c r="N110" t="s">
        <v>23202</v>
      </c>
      <c r="O110" t="s">
        <v>23203</v>
      </c>
      <c r="P110" t="s">
        <v>57</v>
      </c>
      <c r="Q110" t="s">
        <v>2483</v>
      </c>
      <c r="R110" t="b">
        <v>0</v>
      </c>
      <c r="S110" t="s">
        <v>59</v>
      </c>
      <c r="T110" s="1">
        <v>43873</v>
      </c>
      <c r="U110" s="1">
        <v>43876</v>
      </c>
      <c r="V110" s="2">
        <v>43892</v>
      </c>
      <c r="W110" t="s">
        <v>46</v>
      </c>
      <c r="X110">
        <v>20200212</v>
      </c>
      <c r="Y110" s="3">
        <v>43902.730497685188</v>
      </c>
      <c r="Z110" t="s">
        <v>199</v>
      </c>
      <c r="AA110" t="s">
        <v>115</v>
      </c>
      <c r="AB110" t="s">
        <v>64</v>
      </c>
      <c r="AC110">
        <v>18</v>
      </c>
      <c r="AD110" t="s">
        <v>46</v>
      </c>
      <c r="AE110" t="s">
        <v>136</v>
      </c>
      <c r="AF110" t="s">
        <v>23204</v>
      </c>
      <c r="AG110" t="s">
        <v>46</v>
      </c>
      <c r="AH110" t="s">
        <v>23205</v>
      </c>
      <c r="AI110" t="s">
        <v>23206</v>
      </c>
      <c r="AJ110" t="s">
        <v>23207</v>
      </c>
      <c r="AK110" t="s">
        <v>23208</v>
      </c>
      <c r="AL110" t="s">
        <v>23209</v>
      </c>
      <c r="AM110" t="s">
        <v>23210</v>
      </c>
      <c r="AN110" t="s">
        <v>23211</v>
      </c>
      <c r="AO110" t="s">
        <v>46</v>
      </c>
      <c r="AP110" t="s">
        <v>46</v>
      </c>
      <c r="AQ110" t="s">
        <v>46</v>
      </c>
      <c r="AR110" t="s">
        <v>46</v>
      </c>
      <c r="AS110" t="s">
        <v>46</v>
      </c>
      <c r="AT110" s="1">
        <v>43873</v>
      </c>
    </row>
    <row r="111" spans="1:46" ht="16" customHeight="1" x14ac:dyDescent="0.2">
      <c r="A111" t="s">
        <v>46</v>
      </c>
      <c r="B111" t="s">
        <v>18111</v>
      </c>
      <c r="C111" t="s">
        <v>18112</v>
      </c>
      <c r="D111" t="s">
        <v>18113</v>
      </c>
      <c r="E111" t="s">
        <v>18111</v>
      </c>
      <c r="F111" t="s">
        <v>199</v>
      </c>
      <c r="G111" t="s">
        <v>18114</v>
      </c>
      <c r="H111" s="1">
        <v>43873</v>
      </c>
      <c r="I111" s="1">
        <v>43876</v>
      </c>
      <c r="J111" t="b">
        <v>0</v>
      </c>
      <c r="K111" t="s">
        <v>201</v>
      </c>
      <c r="L111" t="s">
        <v>202</v>
      </c>
      <c r="M111">
        <v>0</v>
      </c>
      <c r="N111" t="s">
        <v>18115</v>
      </c>
      <c r="O111" t="s">
        <v>432</v>
      </c>
      <c r="P111" t="s">
        <v>57</v>
      </c>
      <c r="Q111" t="s">
        <v>2483</v>
      </c>
      <c r="R111" t="b">
        <v>0</v>
      </c>
      <c r="S111" t="s">
        <v>59</v>
      </c>
      <c r="T111" s="1">
        <v>43873</v>
      </c>
      <c r="U111" s="1">
        <v>43876</v>
      </c>
      <c r="V111" s="2">
        <v>43878</v>
      </c>
      <c r="W111" t="s">
        <v>46</v>
      </c>
      <c r="X111">
        <v>20200212</v>
      </c>
      <c r="Y111" s="3">
        <v>43902.730497685188</v>
      </c>
      <c r="Z111" t="s">
        <v>199</v>
      </c>
      <c r="AA111" t="s">
        <v>115</v>
      </c>
      <c r="AB111" t="s">
        <v>64</v>
      </c>
      <c r="AC111">
        <v>18</v>
      </c>
      <c r="AD111">
        <v>60</v>
      </c>
      <c r="AE111" t="s">
        <v>136</v>
      </c>
      <c r="AF111" t="s">
        <v>434</v>
      </c>
      <c r="AG111" t="s">
        <v>46</v>
      </c>
      <c r="AH111" t="s">
        <v>435</v>
      </c>
      <c r="AI111" t="s">
        <v>436</v>
      </c>
      <c r="AJ111" t="s">
        <v>437</v>
      </c>
      <c r="AK111" t="s">
        <v>432</v>
      </c>
      <c r="AL111" t="s">
        <v>18116</v>
      </c>
      <c r="AM111" t="s">
        <v>18117</v>
      </c>
      <c r="AN111" t="s">
        <v>18118</v>
      </c>
      <c r="AO111" t="s">
        <v>46</v>
      </c>
      <c r="AP111" t="s">
        <v>46</v>
      </c>
      <c r="AQ111" t="s">
        <v>46</v>
      </c>
      <c r="AR111" t="s">
        <v>46</v>
      </c>
      <c r="AS111" t="s">
        <v>46</v>
      </c>
      <c r="AT111" s="1">
        <v>43873</v>
      </c>
    </row>
    <row r="112" spans="1:46" ht="16" customHeight="1" x14ac:dyDescent="0.2">
      <c r="A112">
        <v>1</v>
      </c>
      <c r="B112" t="s">
        <v>4316</v>
      </c>
      <c r="C112" t="s">
        <v>4317</v>
      </c>
      <c r="D112" t="s">
        <v>4318</v>
      </c>
      <c r="E112" t="s">
        <v>4316</v>
      </c>
      <c r="F112" t="s">
        <v>199</v>
      </c>
      <c r="G112" t="s">
        <v>4319</v>
      </c>
      <c r="H112" s="1">
        <v>43873</v>
      </c>
      <c r="I112" s="1">
        <v>43875</v>
      </c>
      <c r="J112" t="b">
        <v>0</v>
      </c>
      <c r="K112" t="s">
        <v>201</v>
      </c>
      <c r="L112" t="s">
        <v>202</v>
      </c>
      <c r="M112">
        <v>0</v>
      </c>
      <c r="N112" t="s">
        <v>4320</v>
      </c>
      <c r="O112" t="s">
        <v>4321</v>
      </c>
      <c r="P112" t="s">
        <v>57</v>
      </c>
      <c r="Q112" t="s">
        <v>2483</v>
      </c>
      <c r="R112" t="b">
        <v>0</v>
      </c>
      <c r="S112" t="s">
        <v>59</v>
      </c>
      <c r="T112" s="1">
        <v>43873</v>
      </c>
      <c r="U112" s="1">
        <v>43875</v>
      </c>
      <c r="V112" s="2">
        <v>43899</v>
      </c>
      <c r="W112" t="s">
        <v>46</v>
      </c>
      <c r="X112">
        <v>20200212</v>
      </c>
      <c r="Y112" s="3">
        <v>43902.730497685188</v>
      </c>
      <c r="Z112" t="s">
        <v>199</v>
      </c>
      <c r="AA112" t="s">
        <v>115</v>
      </c>
      <c r="AB112" t="s">
        <v>64</v>
      </c>
      <c r="AC112">
        <v>18</v>
      </c>
      <c r="AD112" t="s">
        <v>2415</v>
      </c>
      <c r="AE112" t="s">
        <v>136</v>
      </c>
      <c r="AF112" t="s">
        <v>4322</v>
      </c>
      <c r="AG112" t="s">
        <v>46</v>
      </c>
      <c r="AH112" t="s">
        <v>4323</v>
      </c>
      <c r="AI112" t="s">
        <v>4324</v>
      </c>
      <c r="AJ112">
        <v>13911318339</v>
      </c>
      <c r="AK112" t="s">
        <v>4321</v>
      </c>
      <c r="AL112" t="s">
        <v>4325</v>
      </c>
      <c r="AM112" t="s">
        <v>4326</v>
      </c>
      <c r="AN112" t="s">
        <v>4327</v>
      </c>
      <c r="AO112" t="s">
        <v>46</v>
      </c>
      <c r="AP112" t="s">
        <v>46</v>
      </c>
      <c r="AQ112" t="s">
        <v>46</v>
      </c>
      <c r="AR112" t="s">
        <v>46</v>
      </c>
      <c r="AS112" t="s">
        <v>46</v>
      </c>
      <c r="AT112" s="1">
        <v>43873</v>
      </c>
    </row>
    <row r="113" spans="1:46" ht="16" customHeight="1" x14ac:dyDescent="0.2">
      <c r="A113" t="s">
        <v>46</v>
      </c>
      <c r="B113" t="s">
        <v>41062</v>
      </c>
      <c r="C113" t="s">
        <v>41063</v>
      </c>
      <c r="D113" t="s">
        <v>41064</v>
      </c>
      <c r="E113" t="s">
        <v>41065</v>
      </c>
      <c r="F113" t="s">
        <v>199</v>
      </c>
      <c r="G113" t="s">
        <v>41066</v>
      </c>
      <c r="H113" s="1">
        <v>43873</v>
      </c>
      <c r="I113" s="1">
        <v>43876</v>
      </c>
      <c r="J113" t="b">
        <v>0</v>
      </c>
      <c r="K113" t="s">
        <v>201</v>
      </c>
      <c r="L113" t="s">
        <v>202</v>
      </c>
      <c r="M113">
        <v>0</v>
      </c>
      <c r="N113" t="s">
        <v>41067</v>
      </c>
      <c r="O113" t="s">
        <v>2482</v>
      </c>
      <c r="P113" t="s">
        <v>57</v>
      </c>
      <c r="Q113" t="s">
        <v>433</v>
      </c>
      <c r="R113" t="b">
        <v>0</v>
      </c>
      <c r="S113" t="s">
        <v>59</v>
      </c>
      <c r="T113" s="1">
        <v>43873</v>
      </c>
      <c r="U113" s="1">
        <v>43876</v>
      </c>
      <c r="V113" s="2">
        <v>43892</v>
      </c>
      <c r="W113" t="s">
        <v>46</v>
      </c>
      <c r="X113">
        <v>20200212</v>
      </c>
      <c r="Y113" s="3">
        <v>43902.730497685188</v>
      </c>
      <c r="Z113" t="s">
        <v>199</v>
      </c>
      <c r="AA113" t="s">
        <v>155</v>
      </c>
      <c r="AB113" t="s">
        <v>64</v>
      </c>
      <c r="AC113">
        <v>18</v>
      </c>
      <c r="AD113">
        <v>80</v>
      </c>
      <c r="AE113" t="s">
        <v>136</v>
      </c>
      <c r="AF113" t="s">
        <v>22285</v>
      </c>
      <c r="AG113" t="s">
        <v>46</v>
      </c>
      <c r="AH113" t="s">
        <v>41068</v>
      </c>
      <c r="AI113" t="s">
        <v>41069</v>
      </c>
      <c r="AJ113" t="s">
        <v>41070</v>
      </c>
      <c r="AK113" t="s">
        <v>2482</v>
      </c>
      <c r="AL113" t="s">
        <v>41071</v>
      </c>
      <c r="AM113" t="s">
        <v>41072</v>
      </c>
      <c r="AN113" t="s">
        <v>41073</v>
      </c>
      <c r="AO113" t="s">
        <v>46</v>
      </c>
      <c r="AP113" t="s">
        <v>46</v>
      </c>
      <c r="AQ113" t="s">
        <v>46</v>
      </c>
      <c r="AR113" t="s">
        <v>46</v>
      </c>
      <c r="AS113" t="s">
        <v>46</v>
      </c>
      <c r="AT113" s="1">
        <v>43873</v>
      </c>
    </row>
    <row r="114" spans="1:46" ht="16" customHeight="1" x14ac:dyDescent="0.2">
      <c r="A114">
        <v>1</v>
      </c>
      <c r="B114" t="s">
        <v>2476</v>
      </c>
      <c r="C114" t="s">
        <v>2477</v>
      </c>
      <c r="D114" t="s">
        <v>2478</v>
      </c>
      <c r="E114" t="s">
        <v>2479</v>
      </c>
      <c r="F114" t="s">
        <v>199</v>
      </c>
      <c r="G114" t="s">
        <v>2480</v>
      </c>
      <c r="H114" s="1">
        <v>43873</v>
      </c>
      <c r="I114" s="1">
        <v>43873</v>
      </c>
      <c r="J114" t="b">
        <v>0</v>
      </c>
      <c r="K114" t="s">
        <v>201</v>
      </c>
      <c r="L114" t="s">
        <v>202</v>
      </c>
      <c r="M114">
        <v>4</v>
      </c>
      <c r="N114" t="s">
        <v>2481</v>
      </c>
      <c r="O114" t="s">
        <v>2482</v>
      </c>
      <c r="P114" t="s">
        <v>57</v>
      </c>
      <c r="Q114" t="s">
        <v>2483</v>
      </c>
      <c r="R114" t="b">
        <v>0</v>
      </c>
      <c r="S114" t="s">
        <v>59</v>
      </c>
      <c r="T114" s="1">
        <v>43873</v>
      </c>
      <c r="U114" s="1">
        <v>43873</v>
      </c>
      <c r="V114" s="2">
        <v>43892</v>
      </c>
      <c r="W114" t="s">
        <v>46</v>
      </c>
      <c r="X114">
        <v>20200212</v>
      </c>
      <c r="Y114" s="3">
        <v>43902.730497685188</v>
      </c>
      <c r="Z114" t="s">
        <v>199</v>
      </c>
      <c r="AA114" t="s">
        <v>155</v>
      </c>
      <c r="AB114" t="s">
        <v>64</v>
      </c>
      <c r="AC114" t="s">
        <v>46</v>
      </c>
      <c r="AD114" t="s">
        <v>46</v>
      </c>
      <c r="AE114" t="s">
        <v>136</v>
      </c>
      <c r="AF114" t="s">
        <v>2484</v>
      </c>
      <c r="AG114" t="s">
        <v>46</v>
      </c>
      <c r="AH114" t="s">
        <v>2485</v>
      </c>
      <c r="AI114" t="s">
        <v>2486</v>
      </c>
      <c r="AJ114" t="s">
        <v>2487</v>
      </c>
      <c r="AK114" t="s">
        <v>2488</v>
      </c>
      <c r="AL114" t="s">
        <v>2489</v>
      </c>
      <c r="AM114" t="s">
        <v>2490</v>
      </c>
      <c r="AN114" t="s">
        <v>2491</v>
      </c>
      <c r="AO114" t="s">
        <v>46</v>
      </c>
      <c r="AP114" t="s">
        <v>46</v>
      </c>
      <c r="AQ114" t="s">
        <v>46</v>
      </c>
      <c r="AR114" t="s">
        <v>46</v>
      </c>
      <c r="AS114" t="s">
        <v>46</v>
      </c>
      <c r="AT114" s="1">
        <v>43873</v>
      </c>
    </row>
    <row r="115" spans="1:46" ht="16" customHeight="1" x14ac:dyDescent="0.2">
      <c r="A115" t="s">
        <v>46</v>
      </c>
      <c r="B115" t="s">
        <v>22756</v>
      </c>
      <c r="C115" t="s">
        <v>22757</v>
      </c>
      <c r="D115" t="s">
        <v>22758</v>
      </c>
      <c r="E115" t="s">
        <v>22759</v>
      </c>
      <c r="F115" t="s">
        <v>199</v>
      </c>
      <c r="G115" t="s">
        <v>22760</v>
      </c>
      <c r="H115" s="1">
        <v>43873</v>
      </c>
      <c r="I115" s="1">
        <v>43874</v>
      </c>
      <c r="J115" t="b">
        <v>0</v>
      </c>
      <c r="K115" t="s">
        <v>201</v>
      </c>
      <c r="L115" t="s">
        <v>202</v>
      </c>
      <c r="M115">
        <v>4</v>
      </c>
      <c r="N115" t="s">
        <v>22761</v>
      </c>
      <c r="O115" t="s">
        <v>22762</v>
      </c>
      <c r="P115" t="s">
        <v>57</v>
      </c>
      <c r="Q115" t="s">
        <v>433</v>
      </c>
      <c r="R115" t="b">
        <v>0</v>
      </c>
      <c r="S115" t="s">
        <v>59</v>
      </c>
      <c r="T115" s="1">
        <v>43873</v>
      </c>
      <c r="U115" s="1">
        <v>43874</v>
      </c>
      <c r="V115" s="2">
        <v>43892</v>
      </c>
      <c r="W115" t="s">
        <v>46</v>
      </c>
      <c r="X115">
        <v>20200212</v>
      </c>
      <c r="Y115" s="3">
        <v>43902.730497685188</v>
      </c>
      <c r="Z115" t="s">
        <v>199</v>
      </c>
      <c r="AA115" t="s">
        <v>115</v>
      </c>
      <c r="AB115" t="s">
        <v>64</v>
      </c>
      <c r="AC115">
        <v>18</v>
      </c>
      <c r="AD115">
        <v>80</v>
      </c>
      <c r="AE115" t="s">
        <v>136</v>
      </c>
      <c r="AF115" t="s">
        <v>22763</v>
      </c>
      <c r="AG115" t="s">
        <v>46</v>
      </c>
      <c r="AH115" t="s">
        <v>22764</v>
      </c>
      <c r="AI115" t="s">
        <v>22765</v>
      </c>
      <c r="AJ115" t="s">
        <v>22766</v>
      </c>
      <c r="AK115" t="s">
        <v>22762</v>
      </c>
      <c r="AL115" t="s">
        <v>22767</v>
      </c>
      <c r="AM115" t="s">
        <v>22768</v>
      </c>
      <c r="AN115" t="s">
        <v>22769</v>
      </c>
      <c r="AO115" t="s">
        <v>46</v>
      </c>
      <c r="AP115" t="s">
        <v>46</v>
      </c>
      <c r="AQ115" t="s">
        <v>46</v>
      </c>
      <c r="AR115" t="s">
        <v>46</v>
      </c>
      <c r="AS115" t="s">
        <v>46</v>
      </c>
      <c r="AT115" s="1">
        <v>43873</v>
      </c>
    </row>
    <row r="116" spans="1:46" ht="16" customHeight="1" x14ac:dyDescent="0.2">
      <c r="A116" t="s">
        <v>46</v>
      </c>
      <c r="B116" t="s">
        <v>32734</v>
      </c>
      <c r="C116" t="s">
        <v>32735</v>
      </c>
      <c r="D116" t="s">
        <v>32736</v>
      </c>
      <c r="E116" t="s">
        <v>32737</v>
      </c>
      <c r="F116" t="s">
        <v>199</v>
      </c>
      <c r="G116" t="s">
        <v>32738</v>
      </c>
      <c r="H116" s="1">
        <v>43873</v>
      </c>
      <c r="I116" s="1">
        <v>43873</v>
      </c>
      <c r="J116" t="b">
        <v>0</v>
      </c>
      <c r="K116" t="s">
        <v>201</v>
      </c>
      <c r="L116" t="s">
        <v>202</v>
      </c>
      <c r="M116">
        <v>4</v>
      </c>
      <c r="N116" t="s">
        <v>988</v>
      </c>
      <c r="O116" t="s">
        <v>22762</v>
      </c>
      <c r="P116" t="s">
        <v>57</v>
      </c>
      <c r="Q116" t="s">
        <v>433</v>
      </c>
      <c r="R116" t="b">
        <v>0</v>
      </c>
      <c r="S116" t="s">
        <v>59</v>
      </c>
      <c r="T116" s="1">
        <v>43873</v>
      </c>
      <c r="U116" s="1">
        <v>43873</v>
      </c>
      <c r="V116" s="2">
        <v>43892</v>
      </c>
      <c r="W116" t="s">
        <v>46</v>
      </c>
      <c r="X116">
        <v>20200212</v>
      </c>
      <c r="Y116" s="3">
        <v>43902.730497685188</v>
      </c>
      <c r="Z116" t="s">
        <v>199</v>
      </c>
      <c r="AA116" t="s">
        <v>155</v>
      </c>
      <c r="AB116" t="s">
        <v>64</v>
      </c>
      <c r="AC116">
        <v>18</v>
      </c>
      <c r="AD116">
        <v>80</v>
      </c>
      <c r="AE116" t="s">
        <v>136</v>
      </c>
      <c r="AF116" t="s">
        <v>22763</v>
      </c>
      <c r="AG116" t="s">
        <v>46</v>
      </c>
      <c r="AH116" t="s">
        <v>32739</v>
      </c>
      <c r="AI116" t="s">
        <v>22765</v>
      </c>
      <c r="AJ116" t="s">
        <v>22766</v>
      </c>
      <c r="AK116" t="s">
        <v>22762</v>
      </c>
      <c r="AL116" t="s">
        <v>32740</v>
      </c>
      <c r="AM116" t="s">
        <v>32741</v>
      </c>
      <c r="AN116" t="s">
        <v>32742</v>
      </c>
      <c r="AO116" t="s">
        <v>46</v>
      </c>
      <c r="AP116" t="s">
        <v>46</v>
      </c>
      <c r="AQ116" t="s">
        <v>46</v>
      </c>
      <c r="AR116" t="s">
        <v>46</v>
      </c>
      <c r="AS116" t="s">
        <v>46</v>
      </c>
      <c r="AT116" s="1">
        <v>43873</v>
      </c>
    </row>
    <row r="117" spans="1:46" ht="16" customHeight="1" x14ac:dyDescent="0.2">
      <c r="A117">
        <v>0</v>
      </c>
      <c r="B117" t="s">
        <v>5725</v>
      </c>
      <c r="C117" t="s">
        <v>14224</v>
      </c>
      <c r="D117" t="s">
        <v>14225</v>
      </c>
      <c r="E117" t="s">
        <v>14226</v>
      </c>
      <c r="F117" t="s">
        <v>199</v>
      </c>
      <c r="G117" t="s">
        <v>14227</v>
      </c>
      <c r="H117" s="1">
        <v>43873</v>
      </c>
      <c r="I117" s="1">
        <v>43874</v>
      </c>
      <c r="J117" t="b">
        <v>0</v>
      </c>
      <c r="K117" t="s">
        <v>201</v>
      </c>
      <c r="L117" t="s">
        <v>202</v>
      </c>
      <c r="M117" t="s">
        <v>66</v>
      </c>
      <c r="N117" t="s">
        <v>14228</v>
      </c>
      <c r="O117" t="s">
        <v>14229</v>
      </c>
      <c r="P117" t="s">
        <v>57</v>
      </c>
      <c r="Q117" t="s">
        <v>2483</v>
      </c>
      <c r="R117" t="b">
        <v>0</v>
      </c>
      <c r="S117" t="s">
        <v>59</v>
      </c>
      <c r="T117" s="1">
        <v>43873</v>
      </c>
      <c r="U117" s="1">
        <v>43874</v>
      </c>
      <c r="V117" s="2">
        <v>43878</v>
      </c>
      <c r="W117" t="s">
        <v>46</v>
      </c>
      <c r="X117">
        <v>20200212</v>
      </c>
      <c r="Y117" s="3">
        <v>43902.730497685188</v>
      </c>
      <c r="Z117" t="s">
        <v>199</v>
      </c>
      <c r="AA117" t="s">
        <v>115</v>
      </c>
      <c r="AB117" t="s">
        <v>64</v>
      </c>
      <c r="AC117">
        <v>18</v>
      </c>
      <c r="AD117">
        <v>75</v>
      </c>
      <c r="AE117" t="s">
        <v>136</v>
      </c>
      <c r="AF117" t="s">
        <v>14230</v>
      </c>
      <c r="AG117" t="s">
        <v>46</v>
      </c>
      <c r="AH117" t="s">
        <v>5733</v>
      </c>
      <c r="AI117" t="s">
        <v>5734</v>
      </c>
      <c r="AJ117" t="s">
        <v>5735</v>
      </c>
      <c r="AK117" t="s">
        <v>5731</v>
      </c>
      <c r="AL117" t="s">
        <v>14231</v>
      </c>
      <c r="AM117" t="s">
        <v>14232</v>
      </c>
      <c r="AN117" t="s">
        <v>14233</v>
      </c>
      <c r="AO117" t="s">
        <v>46</v>
      </c>
      <c r="AP117" t="s">
        <v>46</v>
      </c>
      <c r="AQ117" t="s">
        <v>46</v>
      </c>
      <c r="AR117" t="s">
        <v>46</v>
      </c>
      <c r="AS117" t="s">
        <v>46</v>
      </c>
      <c r="AT117" s="1">
        <v>43873</v>
      </c>
    </row>
    <row r="118" spans="1:46" ht="16" customHeight="1" x14ac:dyDescent="0.2">
      <c r="A118" t="s">
        <v>46</v>
      </c>
      <c r="B118" t="s">
        <v>24175</v>
      </c>
      <c r="C118" t="s">
        <v>24176</v>
      </c>
      <c r="D118" t="s">
        <v>24177</v>
      </c>
      <c r="E118" t="s">
        <v>24175</v>
      </c>
      <c r="F118" t="s">
        <v>199</v>
      </c>
      <c r="G118" t="s">
        <v>24178</v>
      </c>
      <c r="H118" s="1">
        <v>43874</v>
      </c>
      <c r="I118" s="1">
        <v>43871</v>
      </c>
      <c r="J118" t="b">
        <v>0</v>
      </c>
      <c r="K118" t="s">
        <v>201</v>
      </c>
      <c r="L118" t="s">
        <v>202</v>
      </c>
      <c r="M118">
        <v>4</v>
      </c>
      <c r="N118" t="s">
        <v>24179</v>
      </c>
      <c r="O118" t="s">
        <v>4242</v>
      </c>
      <c r="P118" t="s">
        <v>57</v>
      </c>
      <c r="Q118" t="s">
        <v>24180</v>
      </c>
      <c r="R118" t="b">
        <v>0</v>
      </c>
      <c r="S118" t="s">
        <v>64</v>
      </c>
      <c r="T118" s="1">
        <v>43874</v>
      </c>
      <c r="U118" s="1">
        <v>43871</v>
      </c>
      <c r="V118" s="2">
        <v>43878</v>
      </c>
      <c r="W118" t="s">
        <v>46</v>
      </c>
      <c r="X118">
        <v>20200213</v>
      </c>
      <c r="Y118" s="3">
        <v>43902.730497685188</v>
      </c>
      <c r="Z118" t="s">
        <v>199</v>
      </c>
      <c r="AA118" t="s">
        <v>115</v>
      </c>
      <c r="AB118" t="s">
        <v>64</v>
      </c>
      <c r="AC118">
        <v>18</v>
      </c>
      <c r="AD118">
        <v>85</v>
      </c>
      <c r="AE118" t="s">
        <v>136</v>
      </c>
      <c r="AF118" t="s">
        <v>24181</v>
      </c>
      <c r="AG118" t="s">
        <v>46</v>
      </c>
      <c r="AH118" t="s">
        <v>4244</v>
      </c>
      <c r="AI118" t="s">
        <v>24182</v>
      </c>
      <c r="AJ118" t="s">
        <v>24183</v>
      </c>
      <c r="AK118" t="s">
        <v>4242</v>
      </c>
      <c r="AL118" t="s">
        <v>24184</v>
      </c>
      <c r="AM118" t="s">
        <v>24185</v>
      </c>
      <c r="AN118" t="s">
        <v>4249</v>
      </c>
      <c r="AO118" t="s">
        <v>46</v>
      </c>
      <c r="AP118" t="s">
        <v>46</v>
      </c>
      <c r="AQ118" t="s">
        <v>46</v>
      </c>
      <c r="AR118" t="s">
        <v>46</v>
      </c>
      <c r="AS118" t="s">
        <v>46</v>
      </c>
      <c r="AT118" s="1">
        <v>43874</v>
      </c>
    </row>
    <row r="119" spans="1:46" ht="16" customHeight="1" x14ac:dyDescent="0.2">
      <c r="A119">
        <v>1</v>
      </c>
      <c r="B119" t="s">
        <v>8364</v>
      </c>
      <c r="C119" t="s">
        <v>8365</v>
      </c>
      <c r="D119" t="s">
        <v>8366</v>
      </c>
      <c r="E119" t="s">
        <v>8364</v>
      </c>
      <c r="F119" t="s">
        <v>199</v>
      </c>
      <c r="G119" t="s">
        <v>8367</v>
      </c>
      <c r="H119" s="1">
        <v>43874</v>
      </c>
      <c r="I119" s="1">
        <v>43873</v>
      </c>
      <c r="J119" t="b">
        <v>0</v>
      </c>
      <c r="K119" t="s">
        <v>201</v>
      </c>
      <c r="L119" t="s">
        <v>202</v>
      </c>
      <c r="M119">
        <v>0</v>
      </c>
      <c r="N119" t="s">
        <v>8368</v>
      </c>
      <c r="O119" t="s">
        <v>8190</v>
      </c>
      <c r="P119" t="s">
        <v>57</v>
      </c>
      <c r="Q119" t="s">
        <v>206</v>
      </c>
      <c r="R119" t="b">
        <v>0</v>
      </c>
      <c r="S119" t="s">
        <v>64</v>
      </c>
      <c r="T119" s="1">
        <v>43874</v>
      </c>
      <c r="U119" s="1">
        <v>43873</v>
      </c>
      <c r="V119" s="2">
        <v>43878</v>
      </c>
      <c r="W119" t="s">
        <v>46</v>
      </c>
      <c r="X119">
        <v>20200213</v>
      </c>
      <c r="Y119" s="3">
        <v>43902.730497685188</v>
      </c>
      <c r="Z119" t="s">
        <v>199</v>
      </c>
      <c r="AA119" t="s">
        <v>115</v>
      </c>
      <c r="AB119" t="s">
        <v>64</v>
      </c>
      <c r="AC119">
        <v>18</v>
      </c>
      <c r="AD119">
        <v>75</v>
      </c>
      <c r="AE119" t="s">
        <v>136</v>
      </c>
      <c r="AF119" t="s">
        <v>8369</v>
      </c>
      <c r="AG119" t="s">
        <v>46</v>
      </c>
      <c r="AH119" t="s">
        <v>8370</v>
      </c>
      <c r="AI119" t="s">
        <v>8371</v>
      </c>
      <c r="AJ119" t="s">
        <v>8372</v>
      </c>
      <c r="AK119" t="s">
        <v>8190</v>
      </c>
      <c r="AL119" t="s">
        <v>8373</v>
      </c>
      <c r="AM119" t="s">
        <v>8374</v>
      </c>
      <c r="AN119" t="s">
        <v>8375</v>
      </c>
      <c r="AO119" t="s">
        <v>46</v>
      </c>
      <c r="AP119" t="s">
        <v>46</v>
      </c>
      <c r="AQ119" t="s">
        <v>46</v>
      </c>
      <c r="AR119" t="s">
        <v>46</v>
      </c>
      <c r="AS119" t="s">
        <v>46</v>
      </c>
      <c r="AT119" s="1">
        <v>43874</v>
      </c>
    </row>
    <row r="120" spans="1:46" ht="16" customHeight="1" x14ac:dyDescent="0.2">
      <c r="A120" t="s">
        <v>46</v>
      </c>
      <c r="B120" t="s">
        <v>28520</v>
      </c>
      <c r="C120" t="s">
        <v>28521</v>
      </c>
      <c r="D120" t="s">
        <v>28522</v>
      </c>
      <c r="E120" t="s">
        <v>28520</v>
      </c>
      <c r="F120" t="s">
        <v>199</v>
      </c>
      <c r="G120" t="s">
        <v>28523</v>
      </c>
      <c r="H120" s="1">
        <v>43874</v>
      </c>
      <c r="I120" s="1">
        <v>43876</v>
      </c>
      <c r="J120" t="b">
        <v>0</v>
      </c>
      <c r="K120" t="s">
        <v>201</v>
      </c>
      <c r="L120" t="s">
        <v>202</v>
      </c>
      <c r="M120">
        <v>0</v>
      </c>
      <c r="N120" t="s">
        <v>3092</v>
      </c>
      <c r="O120" t="s">
        <v>28524</v>
      </c>
      <c r="P120" t="s">
        <v>57</v>
      </c>
      <c r="Q120" t="s">
        <v>2483</v>
      </c>
      <c r="R120" t="b">
        <v>0</v>
      </c>
      <c r="S120" t="s">
        <v>59</v>
      </c>
      <c r="T120" s="1">
        <v>43874</v>
      </c>
      <c r="U120" s="1">
        <v>43876</v>
      </c>
      <c r="V120" s="2">
        <v>43878</v>
      </c>
      <c r="W120" t="s">
        <v>46</v>
      </c>
      <c r="X120">
        <v>20200213</v>
      </c>
      <c r="Y120" s="3">
        <v>43902.730497685188</v>
      </c>
      <c r="Z120" t="s">
        <v>199</v>
      </c>
      <c r="AA120" t="s">
        <v>155</v>
      </c>
      <c r="AB120" t="s">
        <v>64</v>
      </c>
      <c r="AC120">
        <v>18</v>
      </c>
      <c r="AD120">
        <v>80</v>
      </c>
      <c r="AE120" t="s">
        <v>136</v>
      </c>
      <c r="AF120" t="s">
        <v>28525</v>
      </c>
      <c r="AG120" t="s">
        <v>46</v>
      </c>
      <c r="AH120" t="s">
        <v>28526</v>
      </c>
      <c r="AI120" t="s">
        <v>28527</v>
      </c>
      <c r="AJ120" t="s">
        <v>28528</v>
      </c>
      <c r="AK120" t="s">
        <v>28524</v>
      </c>
      <c r="AL120" t="s">
        <v>28529</v>
      </c>
      <c r="AM120" t="s">
        <v>28530</v>
      </c>
      <c r="AN120" t="s">
        <v>28531</v>
      </c>
      <c r="AO120" t="s">
        <v>46</v>
      </c>
      <c r="AP120" t="s">
        <v>46</v>
      </c>
      <c r="AQ120" t="s">
        <v>46</v>
      </c>
      <c r="AR120" t="s">
        <v>46</v>
      </c>
      <c r="AS120" t="s">
        <v>46</v>
      </c>
      <c r="AT120" s="1">
        <v>43874</v>
      </c>
    </row>
    <row r="121" spans="1:46" ht="16" customHeight="1" x14ac:dyDescent="0.2">
      <c r="A121" t="s">
        <v>46</v>
      </c>
      <c r="B121" t="s">
        <v>37234</v>
      </c>
      <c r="C121" t="s">
        <v>37235</v>
      </c>
      <c r="D121" t="s">
        <v>37236</v>
      </c>
      <c r="E121" t="s">
        <v>37234</v>
      </c>
      <c r="F121" t="s">
        <v>199</v>
      </c>
      <c r="G121" t="s">
        <v>37237</v>
      </c>
      <c r="H121" s="1">
        <v>43874</v>
      </c>
      <c r="I121" s="1">
        <v>43872</v>
      </c>
      <c r="J121" t="b">
        <v>0</v>
      </c>
      <c r="K121" t="s">
        <v>201</v>
      </c>
      <c r="L121" t="s">
        <v>202</v>
      </c>
      <c r="M121">
        <v>4</v>
      </c>
      <c r="N121" t="s">
        <v>22346</v>
      </c>
      <c r="O121" t="s">
        <v>37238</v>
      </c>
      <c r="P121" t="s">
        <v>57</v>
      </c>
      <c r="Q121" t="s">
        <v>433</v>
      </c>
      <c r="R121" t="b">
        <v>0</v>
      </c>
      <c r="S121" t="s">
        <v>64</v>
      </c>
      <c r="T121" s="1">
        <v>43874</v>
      </c>
      <c r="U121" s="1">
        <v>43872</v>
      </c>
      <c r="V121" s="2">
        <v>43878</v>
      </c>
      <c r="W121" t="s">
        <v>46</v>
      </c>
      <c r="X121">
        <v>20200213</v>
      </c>
      <c r="Y121" s="3">
        <v>43902.730497685188</v>
      </c>
      <c r="Z121" t="s">
        <v>199</v>
      </c>
      <c r="AA121" t="s">
        <v>115</v>
      </c>
      <c r="AB121" t="s">
        <v>64</v>
      </c>
      <c r="AC121" t="s">
        <v>46</v>
      </c>
      <c r="AD121" t="s">
        <v>46</v>
      </c>
      <c r="AE121" t="s">
        <v>136</v>
      </c>
      <c r="AF121" t="s">
        <v>37239</v>
      </c>
      <c r="AG121" t="s">
        <v>46</v>
      </c>
      <c r="AH121" t="s">
        <v>37240</v>
      </c>
      <c r="AI121" t="s">
        <v>37241</v>
      </c>
      <c r="AJ121" t="s">
        <v>37242</v>
      </c>
      <c r="AK121" t="s">
        <v>37238</v>
      </c>
      <c r="AL121" t="s">
        <v>16987</v>
      </c>
      <c r="AM121" t="s">
        <v>37243</v>
      </c>
      <c r="AN121" t="s">
        <v>8375</v>
      </c>
      <c r="AO121" t="s">
        <v>46</v>
      </c>
      <c r="AP121" t="s">
        <v>46</v>
      </c>
      <c r="AQ121" t="s">
        <v>46</v>
      </c>
      <c r="AR121" t="s">
        <v>46</v>
      </c>
      <c r="AS121" t="s">
        <v>46</v>
      </c>
      <c r="AT121" s="1">
        <v>43874</v>
      </c>
    </row>
    <row r="122" spans="1:46" ht="16" customHeight="1" x14ac:dyDescent="0.2">
      <c r="A122" t="s">
        <v>46</v>
      </c>
      <c r="B122" t="s">
        <v>24040</v>
      </c>
      <c r="C122" t="s">
        <v>24041</v>
      </c>
      <c r="D122" t="s">
        <v>24042</v>
      </c>
      <c r="E122" t="s">
        <v>24040</v>
      </c>
      <c r="F122" t="s">
        <v>199</v>
      </c>
      <c r="G122" t="s">
        <v>24043</v>
      </c>
      <c r="H122" s="1">
        <v>43874</v>
      </c>
      <c r="I122" s="1">
        <v>43866</v>
      </c>
      <c r="J122" t="b">
        <v>0</v>
      </c>
      <c r="K122" t="s">
        <v>201</v>
      </c>
      <c r="L122" t="s">
        <v>202</v>
      </c>
      <c r="M122">
        <v>0</v>
      </c>
      <c r="N122" t="s">
        <v>24044</v>
      </c>
      <c r="O122" t="s">
        <v>20797</v>
      </c>
      <c r="P122" t="s">
        <v>57</v>
      </c>
      <c r="Q122" t="s">
        <v>24045</v>
      </c>
      <c r="R122" t="b">
        <v>0</v>
      </c>
      <c r="S122" t="s">
        <v>64</v>
      </c>
      <c r="T122" s="1">
        <v>43874</v>
      </c>
      <c r="U122" s="1">
        <v>43866</v>
      </c>
      <c r="V122" s="2">
        <v>43878</v>
      </c>
      <c r="W122" t="s">
        <v>46</v>
      </c>
      <c r="X122">
        <v>20200213</v>
      </c>
      <c r="Y122" s="3">
        <v>43902.730497685188</v>
      </c>
      <c r="Z122" t="s">
        <v>199</v>
      </c>
      <c r="AA122" t="s">
        <v>115</v>
      </c>
      <c r="AB122" t="s">
        <v>64</v>
      </c>
      <c r="AC122">
        <v>18</v>
      </c>
      <c r="AD122">
        <v>80</v>
      </c>
      <c r="AE122" t="s">
        <v>136</v>
      </c>
      <c r="AF122" t="s">
        <v>20798</v>
      </c>
      <c r="AG122" t="s">
        <v>46</v>
      </c>
      <c r="AH122" t="s">
        <v>24046</v>
      </c>
      <c r="AI122" t="s">
        <v>20800</v>
      </c>
      <c r="AJ122" t="s">
        <v>20801</v>
      </c>
      <c r="AK122" t="s">
        <v>20797</v>
      </c>
      <c r="AL122" t="s">
        <v>24047</v>
      </c>
      <c r="AM122" t="s">
        <v>24048</v>
      </c>
      <c r="AN122" t="s">
        <v>20803</v>
      </c>
      <c r="AO122" t="s">
        <v>46</v>
      </c>
      <c r="AP122" t="s">
        <v>46</v>
      </c>
      <c r="AQ122" t="s">
        <v>46</v>
      </c>
      <c r="AR122" t="s">
        <v>46</v>
      </c>
      <c r="AS122" t="s">
        <v>46</v>
      </c>
      <c r="AT122" s="1">
        <v>43874</v>
      </c>
    </row>
    <row r="123" spans="1:46" ht="16" customHeight="1" x14ac:dyDescent="0.2">
      <c r="A123" t="s">
        <v>46</v>
      </c>
      <c r="B123" t="s">
        <v>22636</v>
      </c>
      <c r="C123" t="s">
        <v>22637</v>
      </c>
      <c r="D123" t="s">
        <v>22638</v>
      </c>
      <c r="E123" t="s">
        <v>22636</v>
      </c>
      <c r="F123" t="s">
        <v>199</v>
      </c>
      <c r="G123" t="s">
        <v>22639</v>
      </c>
      <c r="H123" s="1">
        <v>43874</v>
      </c>
      <c r="I123" s="1">
        <v>43875</v>
      </c>
      <c r="J123" t="b">
        <v>0</v>
      </c>
      <c r="K123" t="s">
        <v>201</v>
      </c>
      <c r="L123" t="s">
        <v>987</v>
      </c>
      <c r="M123">
        <v>0</v>
      </c>
      <c r="N123" t="s">
        <v>22640</v>
      </c>
      <c r="O123" t="s">
        <v>11468</v>
      </c>
      <c r="P123" t="s">
        <v>57</v>
      </c>
      <c r="Q123" t="s">
        <v>206</v>
      </c>
      <c r="R123" t="b">
        <v>0</v>
      </c>
      <c r="S123" t="s">
        <v>59</v>
      </c>
      <c r="T123" s="1">
        <v>43874</v>
      </c>
      <c r="U123" s="1">
        <v>43875</v>
      </c>
      <c r="V123" s="2">
        <v>43878</v>
      </c>
      <c r="W123" t="s">
        <v>46</v>
      </c>
      <c r="X123">
        <v>20200213</v>
      </c>
      <c r="Y123" s="3">
        <v>43902.730497685188</v>
      </c>
      <c r="Z123" t="s">
        <v>199</v>
      </c>
      <c r="AA123" t="s">
        <v>115</v>
      </c>
      <c r="AB123" t="s">
        <v>64</v>
      </c>
      <c r="AC123">
        <v>15</v>
      </c>
      <c r="AD123">
        <v>85</v>
      </c>
      <c r="AE123" t="s">
        <v>136</v>
      </c>
      <c r="AF123" t="s">
        <v>22641</v>
      </c>
      <c r="AG123" t="s">
        <v>46</v>
      </c>
      <c r="AH123" t="s">
        <v>22642</v>
      </c>
      <c r="AI123" t="s">
        <v>22643</v>
      </c>
      <c r="AJ123" t="s">
        <v>22644</v>
      </c>
      <c r="AK123" t="s">
        <v>22645</v>
      </c>
      <c r="AL123" t="s">
        <v>22646</v>
      </c>
      <c r="AM123" t="s">
        <v>22647</v>
      </c>
      <c r="AN123" t="s">
        <v>22648</v>
      </c>
      <c r="AO123" t="s">
        <v>46</v>
      </c>
      <c r="AP123" t="s">
        <v>46</v>
      </c>
      <c r="AQ123" t="s">
        <v>46</v>
      </c>
      <c r="AR123" t="s">
        <v>46</v>
      </c>
      <c r="AS123" t="s">
        <v>46</v>
      </c>
      <c r="AT123" s="1">
        <v>43874</v>
      </c>
    </row>
    <row r="124" spans="1:46" ht="16" customHeight="1" x14ac:dyDescent="0.2">
      <c r="A124" t="s">
        <v>46</v>
      </c>
      <c r="B124" t="s">
        <v>24586</v>
      </c>
      <c r="C124" t="s">
        <v>24587</v>
      </c>
      <c r="D124" t="s">
        <v>24588</v>
      </c>
      <c r="E124" t="s">
        <v>24586</v>
      </c>
      <c r="F124" t="s">
        <v>199</v>
      </c>
      <c r="G124" t="s">
        <v>24589</v>
      </c>
      <c r="H124" s="1">
        <v>43874</v>
      </c>
      <c r="I124" s="1">
        <v>43875</v>
      </c>
      <c r="J124" t="b">
        <v>0</v>
      </c>
      <c r="K124" t="s">
        <v>201</v>
      </c>
      <c r="L124" t="s">
        <v>202</v>
      </c>
      <c r="M124">
        <v>4</v>
      </c>
      <c r="N124" t="s">
        <v>24044</v>
      </c>
      <c r="O124" t="s">
        <v>24590</v>
      </c>
      <c r="P124" t="s">
        <v>57</v>
      </c>
      <c r="Q124" t="s">
        <v>433</v>
      </c>
      <c r="R124" t="b">
        <v>0</v>
      </c>
      <c r="S124" t="s">
        <v>59</v>
      </c>
      <c r="T124" s="1">
        <v>43874</v>
      </c>
      <c r="U124" s="1">
        <v>43875</v>
      </c>
      <c r="V124" s="2">
        <v>43886</v>
      </c>
      <c r="W124" t="s">
        <v>46</v>
      </c>
      <c r="X124">
        <v>20200213</v>
      </c>
      <c r="Y124" s="3">
        <v>43902.730497685188</v>
      </c>
      <c r="Z124" t="s">
        <v>199</v>
      </c>
      <c r="AA124" t="s">
        <v>115</v>
      </c>
      <c r="AB124" t="s">
        <v>64</v>
      </c>
      <c r="AC124">
        <v>18</v>
      </c>
      <c r="AD124" t="s">
        <v>46</v>
      </c>
      <c r="AE124" t="s">
        <v>136</v>
      </c>
      <c r="AF124" t="s">
        <v>24591</v>
      </c>
      <c r="AG124" t="s">
        <v>46</v>
      </c>
      <c r="AH124" t="s">
        <v>2868</v>
      </c>
      <c r="AI124" t="s">
        <v>24592</v>
      </c>
      <c r="AJ124" t="s">
        <v>24593</v>
      </c>
      <c r="AK124" t="s">
        <v>24590</v>
      </c>
      <c r="AL124" t="s">
        <v>24594</v>
      </c>
      <c r="AM124" t="s">
        <v>24595</v>
      </c>
      <c r="AN124" t="s">
        <v>23344</v>
      </c>
      <c r="AO124" t="s">
        <v>46</v>
      </c>
      <c r="AP124" t="s">
        <v>46</v>
      </c>
      <c r="AQ124" t="s">
        <v>46</v>
      </c>
      <c r="AR124" t="s">
        <v>46</v>
      </c>
      <c r="AS124" t="s">
        <v>46</v>
      </c>
      <c r="AT124" s="1">
        <v>43874</v>
      </c>
    </row>
    <row r="125" spans="1:46" ht="16" customHeight="1" x14ac:dyDescent="0.2">
      <c r="A125" t="s">
        <v>46</v>
      </c>
      <c r="B125" t="s">
        <v>29609</v>
      </c>
      <c r="C125" t="s">
        <v>29610</v>
      </c>
      <c r="D125" t="s">
        <v>29611</v>
      </c>
      <c r="E125" t="s">
        <v>29609</v>
      </c>
      <c r="F125" t="s">
        <v>199</v>
      </c>
      <c r="G125" t="s">
        <v>29612</v>
      </c>
      <c r="H125" s="1">
        <v>43874</v>
      </c>
      <c r="I125" s="1">
        <v>43875</v>
      </c>
      <c r="J125" t="b">
        <v>0</v>
      </c>
      <c r="K125" t="s">
        <v>201</v>
      </c>
      <c r="L125" t="s">
        <v>202</v>
      </c>
      <c r="M125">
        <v>4</v>
      </c>
      <c r="N125" t="s">
        <v>24044</v>
      </c>
      <c r="O125" t="s">
        <v>24590</v>
      </c>
      <c r="P125" t="s">
        <v>57</v>
      </c>
      <c r="Q125" t="s">
        <v>433</v>
      </c>
      <c r="R125" t="b">
        <v>0</v>
      </c>
      <c r="S125" t="s">
        <v>59</v>
      </c>
      <c r="T125" s="1">
        <v>43874</v>
      </c>
      <c r="U125" s="1">
        <v>43875</v>
      </c>
      <c r="V125" s="2">
        <v>43886</v>
      </c>
      <c r="W125" t="s">
        <v>46</v>
      </c>
      <c r="X125">
        <v>20200213</v>
      </c>
      <c r="Y125" s="3">
        <v>43902.730497685188</v>
      </c>
      <c r="Z125" t="s">
        <v>199</v>
      </c>
      <c r="AA125" t="s">
        <v>115</v>
      </c>
      <c r="AB125" t="s">
        <v>64</v>
      </c>
      <c r="AC125">
        <v>18</v>
      </c>
      <c r="AD125" t="s">
        <v>46</v>
      </c>
      <c r="AE125" t="s">
        <v>136</v>
      </c>
      <c r="AF125" t="s">
        <v>24591</v>
      </c>
      <c r="AG125" t="s">
        <v>46</v>
      </c>
      <c r="AH125" t="s">
        <v>29613</v>
      </c>
      <c r="AI125" t="s">
        <v>24592</v>
      </c>
      <c r="AJ125" t="s">
        <v>24593</v>
      </c>
      <c r="AK125" t="s">
        <v>24590</v>
      </c>
      <c r="AL125" t="s">
        <v>29614</v>
      </c>
      <c r="AM125" t="s">
        <v>29615</v>
      </c>
      <c r="AN125" t="s">
        <v>29616</v>
      </c>
      <c r="AO125" t="s">
        <v>46</v>
      </c>
      <c r="AP125" t="s">
        <v>46</v>
      </c>
      <c r="AQ125" t="s">
        <v>46</v>
      </c>
      <c r="AR125" t="s">
        <v>46</v>
      </c>
      <c r="AS125" t="s">
        <v>46</v>
      </c>
      <c r="AT125" s="1">
        <v>43874</v>
      </c>
    </row>
    <row r="126" spans="1:46" ht="16" customHeight="1" x14ac:dyDescent="0.2">
      <c r="A126">
        <v>0</v>
      </c>
      <c r="B126" t="s">
        <v>7942</v>
      </c>
      <c r="C126" t="s">
        <v>7943</v>
      </c>
      <c r="D126" t="s">
        <v>7944</v>
      </c>
      <c r="E126" t="s">
        <v>7942</v>
      </c>
      <c r="F126" t="s">
        <v>199</v>
      </c>
      <c r="G126" t="s">
        <v>7945</v>
      </c>
      <c r="H126" s="1">
        <v>43874</v>
      </c>
      <c r="I126" s="1">
        <v>43891</v>
      </c>
      <c r="J126" t="b">
        <v>0</v>
      </c>
      <c r="K126" t="s">
        <v>201</v>
      </c>
      <c r="L126" t="s">
        <v>202</v>
      </c>
      <c r="M126" t="s">
        <v>66</v>
      </c>
      <c r="N126" t="s">
        <v>7946</v>
      </c>
      <c r="O126" t="s">
        <v>7947</v>
      </c>
      <c r="P126" t="s">
        <v>57</v>
      </c>
      <c r="Q126" t="s">
        <v>206</v>
      </c>
      <c r="R126" t="b">
        <v>0</v>
      </c>
      <c r="S126" t="s">
        <v>59</v>
      </c>
      <c r="T126" s="1">
        <v>43874</v>
      </c>
      <c r="U126" s="1">
        <v>43891</v>
      </c>
      <c r="V126" s="2">
        <v>43878</v>
      </c>
      <c r="W126" t="s">
        <v>46</v>
      </c>
      <c r="X126">
        <v>20200213</v>
      </c>
      <c r="Y126" s="3">
        <v>43902.730497685188</v>
      </c>
      <c r="Z126" t="s">
        <v>199</v>
      </c>
      <c r="AA126" t="s">
        <v>155</v>
      </c>
      <c r="AB126" t="s">
        <v>64</v>
      </c>
      <c r="AC126">
        <v>18</v>
      </c>
      <c r="AD126">
        <v>80</v>
      </c>
      <c r="AE126" t="s">
        <v>136</v>
      </c>
      <c r="AF126" t="s">
        <v>7948</v>
      </c>
      <c r="AG126" t="s">
        <v>46</v>
      </c>
      <c r="AH126" t="s">
        <v>7949</v>
      </c>
      <c r="AI126" t="s">
        <v>7950</v>
      </c>
      <c r="AJ126" t="s">
        <v>7951</v>
      </c>
      <c r="AK126" t="s">
        <v>7947</v>
      </c>
      <c r="AL126" t="s">
        <v>7952</v>
      </c>
      <c r="AM126" t="s">
        <v>7953</v>
      </c>
      <c r="AN126" t="s">
        <v>7954</v>
      </c>
      <c r="AO126" t="s">
        <v>46</v>
      </c>
      <c r="AP126" t="s">
        <v>46</v>
      </c>
      <c r="AQ126" t="s">
        <v>46</v>
      </c>
      <c r="AR126" t="s">
        <v>46</v>
      </c>
      <c r="AS126" t="s">
        <v>46</v>
      </c>
      <c r="AT126" s="1">
        <v>43874</v>
      </c>
    </row>
    <row r="127" spans="1:46" ht="16" customHeight="1" x14ac:dyDescent="0.2">
      <c r="A127" t="s">
        <v>46</v>
      </c>
      <c r="B127" t="s">
        <v>19925</v>
      </c>
      <c r="C127" t="s">
        <v>19926</v>
      </c>
      <c r="D127" t="s">
        <v>19927</v>
      </c>
      <c r="E127" t="s">
        <v>19925</v>
      </c>
      <c r="F127" t="s">
        <v>199</v>
      </c>
      <c r="G127" t="s">
        <v>19928</v>
      </c>
      <c r="H127" s="1">
        <v>43874</v>
      </c>
      <c r="I127" s="1">
        <v>43876</v>
      </c>
      <c r="J127" t="b">
        <v>0</v>
      </c>
      <c r="K127" t="s">
        <v>201</v>
      </c>
      <c r="L127" t="s">
        <v>202</v>
      </c>
      <c r="M127">
        <v>0</v>
      </c>
      <c r="N127" t="s">
        <v>14136</v>
      </c>
      <c r="O127" t="s">
        <v>19929</v>
      </c>
      <c r="P127" t="s">
        <v>57</v>
      </c>
      <c r="Q127" t="s">
        <v>433</v>
      </c>
      <c r="R127" t="b">
        <v>0</v>
      </c>
      <c r="S127" t="s">
        <v>59</v>
      </c>
      <c r="T127" s="1">
        <v>43874</v>
      </c>
      <c r="U127" s="1">
        <v>43876</v>
      </c>
      <c r="V127" s="2">
        <v>43878</v>
      </c>
      <c r="W127" t="s">
        <v>46</v>
      </c>
      <c r="X127">
        <v>20200213</v>
      </c>
      <c r="Y127" s="3">
        <v>43902.730497685188</v>
      </c>
      <c r="Z127" t="s">
        <v>199</v>
      </c>
      <c r="AA127" t="s">
        <v>115</v>
      </c>
      <c r="AB127" t="s">
        <v>64</v>
      </c>
      <c r="AC127">
        <v>18</v>
      </c>
      <c r="AD127">
        <v>90</v>
      </c>
      <c r="AE127" t="s">
        <v>136</v>
      </c>
      <c r="AF127" t="s">
        <v>19930</v>
      </c>
      <c r="AG127" t="s">
        <v>46</v>
      </c>
      <c r="AH127" t="s">
        <v>19931</v>
      </c>
      <c r="AI127" t="s">
        <v>19932</v>
      </c>
      <c r="AJ127" t="s">
        <v>19933</v>
      </c>
      <c r="AK127" t="s">
        <v>19934</v>
      </c>
      <c r="AL127" t="s">
        <v>19935</v>
      </c>
      <c r="AM127" t="s">
        <v>19936</v>
      </c>
      <c r="AN127" t="s">
        <v>19937</v>
      </c>
      <c r="AO127" t="s">
        <v>46</v>
      </c>
      <c r="AP127" t="s">
        <v>46</v>
      </c>
      <c r="AQ127" t="s">
        <v>46</v>
      </c>
      <c r="AR127" t="s">
        <v>46</v>
      </c>
      <c r="AS127" t="s">
        <v>46</v>
      </c>
      <c r="AT127" s="1">
        <v>43874</v>
      </c>
    </row>
    <row r="128" spans="1:46" ht="16" customHeight="1" x14ac:dyDescent="0.2">
      <c r="A128">
        <v>0</v>
      </c>
      <c r="B128" t="s">
        <v>13132</v>
      </c>
      <c r="C128" t="s">
        <v>13133</v>
      </c>
      <c r="D128" t="s">
        <v>13134</v>
      </c>
      <c r="E128" t="s">
        <v>13132</v>
      </c>
      <c r="F128" t="s">
        <v>199</v>
      </c>
      <c r="G128" t="s">
        <v>13135</v>
      </c>
      <c r="H128" s="1">
        <v>43874</v>
      </c>
      <c r="I128" s="1">
        <v>43878</v>
      </c>
      <c r="J128" t="b">
        <v>0</v>
      </c>
      <c r="K128" t="s">
        <v>201</v>
      </c>
      <c r="L128" t="s">
        <v>202</v>
      </c>
      <c r="M128" t="s">
        <v>66</v>
      </c>
      <c r="N128" t="s">
        <v>13136</v>
      </c>
      <c r="O128" t="s">
        <v>13137</v>
      </c>
      <c r="P128" t="s">
        <v>57</v>
      </c>
      <c r="Q128" t="s">
        <v>206</v>
      </c>
      <c r="R128" t="b">
        <v>0</v>
      </c>
      <c r="S128" t="s">
        <v>59</v>
      </c>
      <c r="T128" s="1">
        <v>43874</v>
      </c>
      <c r="U128" s="1">
        <v>43878</v>
      </c>
      <c r="V128" s="2">
        <v>43878</v>
      </c>
      <c r="W128" t="s">
        <v>46</v>
      </c>
      <c r="X128">
        <v>20200213</v>
      </c>
      <c r="Y128" s="3">
        <v>43902.730497685188</v>
      </c>
      <c r="Z128" t="s">
        <v>199</v>
      </c>
      <c r="AA128" t="s">
        <v>115</v>
      </c>
      <c r="AB128" t="s">
        <v>64</v>
      </c>
      <c r="AC128">
        <v>18</v>
      </c>
      <c r="AD128">
        <v>80</v>
      </c>
      <c r="AE128" t="s">
        <v>136</v>
      </c>
      <c r="AF128" t="s">
        <v>13138</v>
      </c>
      <c r="AG128" t="s">
        <v>46</v>
      </c>
      <c r="AH128" t="s">
        <v>13139</v>
      </c>
      <c r="AI128" t="s">
        <v>13140</v>
      </c>
      <c r="AJ128" t="s">
        <v>13141</v>
      </c>
      <c r="AK128" t="s">
        <v>13137</v>
      </c>
      <c r="AL128" t="s">
        <v>13142</v>
      </c>
      <c r="AM128" t="s">
        <v>13143</v>
      </c>
      <c r="AN128" t="s">
        <v>13144</v>
      </c>
      <c r="AO128" t="s">
        <v>46</v>
      </c>
      <c r="AP128" t="s">
        <v>46</v>
      </c>
      <c r="AQ128" t="s">
        <v>46</v>
      </c>
      <c r="AR128" t="s">
        <v>46</v>
      </c>
      <c r="AS128" t="s">
        <v>46</v>
      </c>
      <c r="AT128" s="1">
        <v>43874</v>
      </c>
    </row>
    <row r="129" spans="1:46" ht="16" customHeight="1" x14ac:dyDescent="0.2">
      <c r="A129">
        <v>1</v>
      </c>
      <c r="B129" t="s">
        <v>427</v>
      </c>
      <c r="C129" t="s">
        <v>428</v>
      </c>
      <c r="D129" t="s">
        <v>429</v>
      </c>
      <c r="E129" t="s">
        <v>427</v>
      </c>
      <c r="F129" t="s">
        <v>199</v>
      </c>
      <c r="G129" t="s">
        <v>430</v>
      </c>
      <c r="H129" s="1">
        <v>43875</v>
      </c>
      <c r="I129" s="1">
        <v>43881</v>
      </c>
      <c r="J129" t="b">
        <v>0</v>
      </c>
      <c r="K129" t="s">
        <v>201</v>
      </c>
      <c r="L129" t="s">
        <v>202</v>
      </c>
      <c r="M129">
        <v>0</v>
      </c>
      <c r="N129" t="s">
        <v>431</v>
      </c>
      <c r="O129" t="s">
        <v>432</v>
      </c>
      <c r="P129" t="s">
        <v>57</v>
      </c>
      <c r="Q129" t="s">
        <v>433</v>
      </c>
      <c r="R129" t="b">
        <v>0</v>
      </c>
      <c r="S129" t="s">
        <v>59</v>
      </c>
      <c r="T129" s="1">
        <v>43875</v>
      </c>
      <c r="U129" s="1">
        <v>43881</v>
      </c>
      <c r="V129" s="2">
        <v>43886</v>
      </c>
      <c r="W129" t="s">
        <v>46</v>
      </c>
      <c r="X129">
        <v>20200214</v>
      </c>
      <c r="Y129" s="3">
        <v>43902.730497685188</v>
      </c>
      <c r="Z129" t="s">
        <v>199</v>
      </c>
      <c r="AA129" t="s">
        <v>155</v>
      </c>
      <c r="AB129" t="s">
        <v>64</v>
      </c>
      <c r="AC129">
        <v>18</v>
      </c>
      <c r="AD129">
        <v>60</v>
      </c>
      <c r="AE129" t="s">
        <v>136</v>
      </c>
      <c r="AF129" t="s">
        <v>434</v>
      </c>
      <c r="AG129" t="s">
        <v>46</v>
      </c>
      <c r="AH129" t="s">
        <v>435</v>
      </c>
      <c r="AI129" t="s">
        <v>436</v>
      </c>
      <c r="AJ129" t="s">
        <v>437</v>
      </c>
      <c r="AK129" t="s">
        <v>432</v>
      </c>
      <c r="AL129" t="s">
        <v>438</v>
      </c>
      <c r="AM129" t="s">
        <v>439</v>
      </c>
      <c r="AN129" t="s">
        <v>440</v>
      </c>
      <c r="AO129" t="s">
        <v>46</v>
      </c>
      <c r="AP129" t="s">
        <v>46</v>
      </c>
      <c r="AQ129" t="s">
        <v>46</v>
      </c>
      <c r="AR129" t="s">
        <v>46</v>
      </c>
      <c r="AS129" t="s">
        <v>46</v>
      </c>
      <c r="AT129" s="1">
        <v>43875</v>
      </c>
    </row>
    <row r="130" spans="1:46" ht="16" customHeight="1" x14ac:dyDescent="0.2">
      <c r="A130">
        <v>1</v>
      </c>
      <c r="B130" t="s">
        <v>15794</v>
      </c>
      <c r="C130" t="s">
        <v>15795</v>
      </c>
      <c r="D130" t="s">
        <v>15796</v>
      </c>
      <c r="E130" t="s">
        <v>15797</v>
      </c>
      <c r="F130" t="s">
        <v>199</v>
      </c>
      <c r="G130" t="s">
        <v>15798</v>
      </c>
      <c r="H130" s="1">
        <v>43875</v>
      </c>
      <c r="I130" s="1">
        <v>43873</v>
      </c>
      <c r="J130" t="b">
        <v>0</v>
      </c>
      <c r="K130" t="s">
        <v>201</v>
      </c>
      <c r="L130" t="s">
        <v>202</v>
      </c>
      <c r="M130" t="s">
        <v>66</v>
      </c>
      <c r="N130" t="s">
        <v>15799</v>
      </c>
      <c r="O130" t="s">
        <v>7608</v>
      </c>
      <c r="P130" t="s">
        <v>57</v>
      </c>
      <c r="Q130" t="s">
        <v>206</v>
      </c>
      <c r="R130" t="b">
        <v>0</v>
      </c>
      <c r="S130" t="s">
        <v>64</v>
      </c>
      <c r="T130" s="1">
        <v>43875</v>
      </c>
      <c r="U130" s="1">
        <v>43873</v>
      </c>
      <c r="V130" s="2">
        <v>43878</v>
      </c>
      <c r="W130" t="s">
        <v>46</v>
      </c>
      <c r="X130">
        <v>20200214</v>
      </c>
      <c r="Y130" s="3">
        <v>43902.730497685188</v>
      </c>
      <c r="Z130" t="s">
        <v>199</v>
      </c>
      <c r="AA130" t="s">
        <v>115</v>
      </c>
      <c r="AB130" t="s">
        <v>64</v>
      </c>
      <c r="AC130">
        <v>18</v>
      </c>
      <c r="AD130" t="s">
        <v>46</v>
      </c>
      <c r="AE130" t="s">
        <v>136</v>
      </c>
      <c r="AF130" t="s">
        <v>15800</v>
      </c>
      <c r="AG130" t="s">
        <v>46</v>
      </c>
      <c r="AH130" t="s">
        <v>7610</v>
      </c>
      <c r="AI130" t="s">
        <v>15801</v>
      </c>
      <c r="AJ130" t="s">
        <v>15802</v>
      </c>
      <c r="AK130" t="s">
        <v>7608</v>
      </c>
      <c r="AL130" t="s">
        <v>15803</v>
      </c>
      <c r="AM130" t="s">
        <v>15804</v>
      </c>
      <c r="AN130" t="s">
        <v>15805</v>
      </c>
      <c r="AO130" t="s">
        <v>46</v>
      </c>
      <c r="AP130" t="s">
        <v>46</v>
      </c>
      <c r="AQ130" t="s">
        <v>46</v>
      </c>
      <c r="AR130" t="s">
        <v>46</v>
      </c>
      <c r="AS130" t="s">
        <v>46</v>
      </c>
      <c r="AT130" s="1">
        <v>43875</v>
      </c>
    </row>
    <row r="131" spans="1:46" ht="16" customHeight="1" x14ac:dyDescent="0.2">
      <c r="A131" t="s">
        <v>46</v>
      </c>
      <c r="B131" t="s">
        <v>28761</v>
      </c>
      <c r="C131" t="s">
        <v>28762</v>
      </c>
      <c r="D131" t="s">
        <v>28763</v>
      </c>
      <c r="E131" t="s">
        <v>28761</v>
      </c>
      <c r="F131" t="s">
        <v>199</v>
      </c>
      <c r="G131" t="s">
        <v>28764</v>
      </c>
      <c r="H131" s="1">
        <v>43875</v>
      </c>
      <c r="I131" s="1">
        <v>43881</v>
      </c>
      <c r="J131" t="b">
        <v>0</v>
      </c>
      <c r="K131" t="s">
        <v>201</v>
      </c>
      <c r="L131" t="s">
        <v>202</v>
      </c>
      <c r="M131">
        <v>0</v>
      </c>
      <c r="N131" t="s">
        <v>988</v>
      </c>
      <c r="O131" t="s">
        <v>2752</v>
      </c>
      <c r="P131" t="s">
        <v>46</v>
      </c>
      <c r="Q131" t="s">
        <v>2483</v>
      </c>
      <c r="R131" t="b">
        <v>0</v>
      </c>
      <c r="S131" t="s">
        <v>59</v>
      </c>
      <c r="T131" s="1">
        <v>43875</v>
      </c>
      <c r="U131" s="1">
        <v>43881</v>
      </c>
      <c r="V131" s="2">
        <v>43878</v>
      </c>
      <c r="W131" t="s">
        <v>46</v>
      </c>
      <c r="X131">
        <v>20200214</v>
      </c>
      <c r="Y131" s="3">
        <v>43902.730497685188</v>
      </c>
      <c r="Z131" t="s">
        <v>199</v>
      </c>
      <c r="AA131" t="s">
        <v>155</v>
      </c>
      <c r="AB131" t="s">
        <v>64</v>
      </c>
      <c r="AC131">
        <v>18</v>
      </c>
      <c r="AD131" t="s">
        <v>46</v>
      </c>
      <c r="AE131" t="s">
        <v>136</v>
      </c>
      <c r="AF131" t="s">
        <v>2754</v>
      </c>
      <c r="AG131" t="s">
        <v>46</v>
      </c>
      <c r="AH131" t="s">
        <v>2755</v>
      </c>
      <c r="AI131" t="s">
        <v>2756</v>
      </c>
      <c r="AJ131" t="s">
        <v>2757</v>
      </c>
      <c r="AK131" t="s">
        <v>46</v>
      </c>
      <c r="AL131" t="s">
        <v>2758</v>
      </c>
      <c r="AM131" t="s">
        <v>27302</v>
      </c>
      <c r="AN131" t="s">
        <v>2448</v>
      </c>
      <c r="AO131" t="s">
        <v>46</v>
      </c>
      <c r="AP131" t="s">
        <v>46</v>
      </c>
      <c r="AQ131" t="s">
        <v>46</v>
      </c>
      <c r="AR131" t="s">
        <v>46</v>
      </c>
      <c r="AS131" t="s">
        <v>46</v>
      </c>
      <c r="AT131" s="1">
        <v>43875</v>
      </c>
    </row>
    <row r="132" spans="1:46" ht="16" customHeight="1" x14ac:dyDescent="0.2">
      <c r="A132" t="s">
        <v>46</v>
      </c>
      <c r="B132" t="s">
        <v>29604</v>
      </c>
      <c r="C132" t="s">
        <v>29605</v>
      </c>
      <c r="D132" t="s">
        <v>29606</v>
      </c>
      <c r="E132" t="s">
        <v>29607</v>
      </c>
      <c r="F132" t="s">
        <v>199</v>
      </c>
      <c r="G132" t="s">
        <v>29608</v>
      </c>
      <c r="H132" s="1">
        <v>43875</v>
      </c>
      <c r="I132" s="1">
        <v>43881</v>
      </c>
      <c r="J132" t="b">
        <v>0</v>
      </c>
      <c r="K132" t="s">
        <v>201</v>
      </c>
      <c r="L132" t="s">
        <v>202</v>
      </c>
      <c r="M132">
        <v>0</v>
      </c>
      <c r="N132" t="s">
        <v>988</v>
      </c>
      <c r="O132" t="s">
        <v>2752</v>
      </c>
      <c r="P132" t="s">
        <v>46</v>
      </c>
      <c r="Q132" t="s">
        <v>206</v>
      </c>
      <c r="R132" t="b">
        <v>0</v>
      </c>
      <c r="S132" t="s">
        <v>59</v>
      </c>
      <c r="T132" s="1">
        <v>43875</v>
      </c>
      <c r="U132" s="1">
        <v>43881</v>
      </c>
      <c r="V132" s="2">
        <v>43906</v>
      </c>
      <c r="W132" t="s">
        <v>46</v>
      </c>
      <c r="X132">
        <v>20200214</v>
      </c>
      <c r="Y132" s="3">
        <v>43902.730497685188</v>
      </c>
      <c r="Z132" t="s">
        <v>199</v>
      </c>
      <c r="AA132" t="s">
        <v>155</v>
      </c>
      <c r="AB132" t="s">
        <v>64</v>
      </c>
      <c r="AC132">
        <v>18</v>
      </c>
      <c r="AD132" t="s">
        <v>46</v>
      </c>
      <c r="AE132" t="s">
        <v>136</v>
      </c>
      <c r="AF132" t="s">
        <v>2754</v>
      </c>
      <c r="AG132" t="s">
        <v>46</v>
      </c>
      <c r="AH132" t="s">
        <v>2755</v>
      </c>
      <c r="AI132" t="s">
        <v>2756</v>
      </c>
      <c r="AJ132" t="s">
        <v>2757</v>
      </c>
      <c r="AK132" t="s">
        <v>2752</v>
      </c>
      <c r="AL132" t="s">
        <v>2758</v>
      </c>
      <c r="AM132" t="s">
        <v>27302</v>
      </c>
      <c r="AN132" t="s">
        <v>2448</v>
      </c>
      <c r="AO132" t="s">
        <v>46</v>
      </c>
      <c r="AP132" t="s">
        <v>46</v>
      </c>
      <c r="AQ132" t="s">
        <v>46</v>
      </c>
      <c r="AR132" t="s">
        <v>46</v>
      </c>
      <c r="AS132" t="s">
        <v>46</v>
      </c>
      <c r="AT132" s="1">
        <v>43875</v>
      </c>
    </row>
    <row r="133" spans="1:46" ht="16" customHeight="1" x14ac:dyDescent="0.2">
      <c r="A133">
        <v>1</v>
      </c>
      <c r="B133" t="s">
        <v>1335</v>
      </c>
      <c r="C133" t="s">
        <v>1336</v>
      </c>
      <c r="D133" t="s">
        <v>1337</v>
      </c>
      <c r="E133" t="s">
        <v>1335</v>
      </c>
      <c r="F133" t="s">
        <v>199</v>
      </c>
      <c r="G133" t="s">
        <v>1338</v>
      </c>
      <c r="H133" s="1">
        <v>43875</v>
      </c>
      <c r="I133" s="1">
        <v>43875</v>
      </c>
      <c r="J133" t="b">
        <v>0</v>
      </c>
      <c r="K133" t="s">
        <v>201</v>
      </c>
      <c r="L133" t="s">
        <v>202</v>
      </c>
      <c r="M133">
        <v>0</v>
      </c>
      <c r="N133" t="s">
        <v>1339</v>
      </c>
      <c r="O133" t="s">
        <v>932</v>
      </c>
      <c r="P133" t="s">
        <v>57</v>
      </c>
      <c r="Q133" t="s">
        <v>206</v>
      </c>
      <c r="R133" t="b">
        <v>0</v>
      </c>
      <c r="S133" t="s">
        <v>59</v>
      </c>
      <c r="T133" s="1">
        <v>43875</v>
      </c>
      <c r="U133" s="1">
        <v>43875</v>
      </c>
      <c r="V133" s="2">
        <v>43878</v>
      </c>
      <c r="W133" t="s">
        <v>46</v>
      </c>
      <c r="X133">
        <v>20200214</v>
      </c>
      <c r="Y133" s="3">
        <v>43902.730497685188</v>
      </c>
      <c r="Z133" t="s">
        <v>199</v>
      </c>
      <c r="AA133" t="s">
        <v>115</v>
      </c>
      <c r="AB133" t="s">
        <v>64</v>
      </c>
      <c r="AC133">
        <v>18</v>
      </c>
      <c r="AD133">
        <v>75</v>
      </c>
      <c r="AE133" t="s">
        <v>136</v>
      </c>
      <c r="AF133" t="s">
        <v>1340</v>
      </c>
      <c r="AG133" t="s">
        <v>46</v>
      </c>
      <c r="AH133" t="s">
        <v>1341</v>
      </c>
      <c r="AI133" t="s">
        <v>1342</v>
      </c>
      <c r="AJ133" t="s">
        <v>936</v>
      </c>
      <c r="AK133" t="s">
        <v>932</v>
      </c>
      <c r="AL133" t="s">
        <v>1343</v>
      </c>
      <c r="AM133" t="s">
        <v>1344</v>
      </c>
      <c r="AN133" t="s">
        <v>1345</v>
      </c>
      <c r="AO133" t="s">
        <v>46</v>
      </c>
      <c r="AP133" t="s">
        <v>46</v>
      </c>
      <c r="AQ133" t="s">
        <v>46</v>
      </c>
      <c r="AR133" t="s">
        <v>46</v>
      </c>
      <c r="AS133" t="s">
        <v>46</v>
      </c>
      <c r="AT133" s="1">
        <v>43875</v>
      </c>
    </row>
    <row r="134" spans="1:46" ht="16" customHeight="1" x14ac:dyDescent="0.2">
      <c r="A134">
        <v>0</v>
      </c>
      <c r="B134" t="s">
        <v>9156</v>
      </c>
      <c r="C134" t="s">
        <v>9157</v>
      </c>
      <c r="D134" t="s">
        <v>9158</v>
      </c>
      <c r="E134" t="s">
        <v>9156</v>
      </c>
      <c r="F134" t="s">
        <v>199</v>
      </c>
      <c r="G134" t="s">
        <v>9159</v>
      </c>
      <c r="H134" s="1">
        <v>43875</v>
      </c>
      <c r="I134" s="1">
        <v>43875</v>
      </c>
      <c r="J134" t="b">
        <v>0</v>
      </c>
      <c r="K134" t="s">
        <v>201</v>
      </c>
      <c r="L134" t="s">
        <v>987</v>
      </c>
      <c r="M134">
        <v>0</v>
      </c>
      <c r="N134" t="s">
        <v>9160</v>
      </c>
      <c r="O134" t="s">
        <v>9161</v>
      </c>
      <c r="P134" t="s">
        <v>57</v>
      </c>
      <c r="Q134" t="s">
        <v>433</v>
      </c>
      <c r="R134" t="b">
        <v>0</v>
      </c>
      <c r="S134" t="s">
        <v>59</v>
      </c>
      <c r="T134" s="1">
        <v>43875</v>
      </c>
      <c r="U134" s="1">
        <v>43875</v>
      </c>
      <c r="V134" s="2">
        <v>43878</v>
      </c>
      <c r="W134" t="s">
        <v>46</v>
      </c>
      <c r="X134">
        <v>20200214</v>
      </c>
      <c r="Y134" s="3">
        <v>43902.730497685188</v>
      </c>
      <c r="Z134" t="s">
        <v>199</v>
      </c>
      <c r="AA134" t="s">
        <v>115</v>
      </c>
      <c r="AB134" t="s">
        <v>64</v>
      </c>
      <c r="AC134">
        <v>0</v>
      </c>
      <c r="AD134">
        <v>18</v>
      </c>
      <c r="AE134" t="s">
        <v>136</v>
      </c>
      <c r="AF134" t="s">
        <v>9162</v>
      </c>
      <c r="AG134" t="s">
        <v>46</v>
      </c>
      <c r="AH134" t="s">
        <v>9163</v>
      </c>
      <c r="AI134" t="s">
        <v>9164</v>
      </c>
      <c r="AJ134" t="s">
        <v>9165</v>
      </c>
      <c r="AK134" t="s">
        <v>9161</v>
      </c>
      <c r="AL134" t="s">
        <v>9166</v>
      </c>
      <c r="AM134" t="s">
        <v>9167</v>
      </c>
      <c r="AN134" t="s">
        <v>9168</v>
      </c>
      <c r="AO134" t="s">
        <v>46</v>
      </c>
      <c r="AP134" t="s">
        <v>46</v>
      </c>
      <c r="AQ134" t="s">
        <v>46</v>
      </c>
      <c r="AR134" t="s">
        <v>46</v>
      </c>
      <c r="AS134" t="s">
        <v>46</v>
      </c>
      <c r="AT134" s="1">
        <v>43875</v>
      </c>
    </row>
    <row r="135" spans="1:46" ht="16" customHeight="1" x14ac:dyDescent="0.2">
      <c r="A135" t="s">
        <v>46</v>
      </c>
      <c r="B135" t="s">
        <v>17565</v>
      </c>
      <c r="C135" t="s">
        <v>17566</v>
      </c>
      <c r="D135" t="s">
        <v>17567</v>
      </c>
      <c r="E135" t="s">
        <v>17568</v>
      </c>
      <c r="F135" t="s">
        <v>199</v>
      </c>
      <c r="G135" t="s">
        <v>17569</v>
      </c>
      <c r="H135" s="1">
        <v>43875</v>
      </c>
      <c r="I135" s="1">
        <v>43881</v>
      </c>
      <c r="J135" t="b">
        <v>0</v>
      </c>
      <c r="K135" t="s">
        <v>201</v>
      </c>
      <c r="L135" t="s">
        <v>202</v>
      </c>
      <c r="M135">
        <v>0</v>
      </c>
      <c r="N135" t="s">
        <v>17570</v>
      </c>
      <c r="O135" t="s">
        <v>2752</v>
      </c>
      <c r="P135" t="s">
        <v>46</v>
      </c>
      <c r="Q135" t="s">
        <v>206</v>
      </c>
      <c r="R135" t="b">
        <v>0</v>
      </c>
      <c r="S135" t="s">
        <v>59</v>
      </c>
      <c r="T135" s="1">
        <v>43875</v>
      </c>
      <c r="U135" s="1">
        <v>43881</v>
      </c>
      <c r="V135" s="2">
        <v>43906</v>
      </c>
      <c r="W135" t="s">
        <v>46</v>
      </c>
      <c r="X135">
        <v>20200214</v>
      </c>
      <c r="Y135" s="3">
        <v>43902.730497685188</v>
      </c>
      <c r="Z135" t="s">
        <v>199</v>
      </c>
      <c r="AA135" t="s">
        <v>155</v>
      </c>
      <c r="AB135" t="s">
        <v>64</v>
      </c>
      <c r="AC135">
        <v>18</v>
      </c>
      <c r="AD135" t="s">
        <v>46</v>
      </c>
      <c r="AE135" t="s">
        <v>136</v>
      </c>
      <c r="AF135" t="s">
        <v>2754</v>
      </c>
      <c r="AG135" t="s">
        <v>46</v>
      </c>
      <c r="AH135" t="s">
        <v>17571</v>
      </c>
      <c r="AI135" t="s">
        <v>2756</v>
      </c>
      <c r="AJ135" t="s">
        <v>2757</v>
      </c>
      <c r="AK135" t="s">
        <v>2752</v>
      </c>
      <c r="AL135" t="s">
        <v>2758</v>
      </c>
      <c r="AM135" t="s">
        <v>17572</v>
      </c>
      <c r="AN135" t="s">
        <v>2448</v>
      </c>
      <c r="AO135" t="s">
        <v>46</v>
      </c>
      <c r="AP135" t="s">
        <v>46</v>
      </c>
      <c r="AQ135" t="s">
        <v>46</v>
      </c>
      <c r="AR135" t="s">
        <v>46</v>
      </c>
      <c r="AS135" t="s">
        <v>46</v>
      </c>
      <c r="AT135" s="1">
        <v>43875</v>
      </c>
    </row>
    <row r="136" spans="1:46" ht="16" customHeight="1" x14ac:dyDescent="0.2">
      <c r="A136">
        <v>1</v>
      </c>
      <c r="B136" t="s">
        <v>2746</v>
      </c>
      <c r="C136" t="s">
        <v>2747</v>
      </c>
      <c r="D136" t="s">
        <v>2748</v>
      </c>
      <c r="E136" t="s">
        <v>2749</v>
      </c>
      <c r="F136" t="s">
        <v>199</v>
      </c>
      <c r="G136" t="s">
        <v>2750</v>
      </c>
      <c r="H136" s="1">
        <v>43875</v>
      </c>
      <c r="I136" s="1">
        <v>43881</v>
      </c>
      <c r="J136" t="b">
        <v>0</v>
      </c>
      <c r="K136" t="s">
        <v>201</v>
      </c>
      <c r="L136" t="s">
        <v>202</v>
      </c>
      <c r="M136">
        <v>0</v>
      </c>
      <c r="N136" t="s">
        <v>2751</v>
      </c>
      <c r="O136" t="s">
        <v>2752</v>
      </c>
      <c r="P136" t="s">
        <v>46</v>
      </c>
      <c r="Q136" t="s">
        <v>2753</v>
      </c>
      <c r="R136" t="b">
        <v>0</v>
      </c>
      <c r="S136" t="s">
        <v>59</v>
      </c>
      <c r="T136" s="1">
        <v>43875</v>
      </c>
      <c r="U136" s="1">
        <v>43881</v>
      </c>
      <c r="V136" s="2">
        <v>43906</v>
      </c>
      <c r="W136" t="s">
        <v>46</v>
      </c>
      <c r="X136">
        <v>20200214</v>
      </c>
      <c r="Y136" s="3">
        <v>43902.730497685188</v>
      </c>
      <c r="Z136" t="s">
        <v>199</v>
      </c>
      <c r="AA136" t="s">
        <v>155</v>
      </c>
      <c r="AB136" t="s">
        <v>64</v>
      </c>
      <c r="AC136">
        <v>18</v>
      </c>
      <c r="AD136" t="s">
        <v>46</v>
      </c>
      <c r="AE136" t="s">
        <v>136</v>
      </c>
      <c r="AF136" t="s">
        <v>2754</v>
      </c>
      <c r="AG136" t="s">
        <v>46</v>
      </c>
      <c r="AH136" t="s">
        <v>2755</v>
      </c>
      <c r="AI136" t="s">
        <v>2756</v>
      </c>
      <c r="AJ136" t="s">
        <v>2757</v>
      </c>
      <c r="AK136" t="s">
        <v>2752</v>
      </c>
      <c r="AL136" t="s">
        <v>2758</v>
      </c>
      <c r="AM136" t="s">
        <v>2759</v>
      </c>
      <c r="AN136" t="s">
        <v>2448</v>
      </c>
      <c r="AO136" t="s">
        <v>46</v>
      </c>
      <c r="AP136" t="s">
        <v>46</v>
      </c>
      <c r="AQ136" t="s">
        <v>46</v>
      </c>
      <c r="AR136" t="s">
        <v>46</v>
      </c>
      <c r="AS136" t="s">
        <v>46</v>
      </c>
      <c r="AT136" s="1">
        <v>43875</v>
      </c>
    </row>
    <row r="137" spans="1:46" ht="16" customHeight="1" x14ac:dyDescent="0.2">
      <c r="A137" t="s">
        <v>46</v>
      </c>
      <c r="B137" t="s">
        <v>27296</v>
      </c>
      <c r="C137" t="s">
        <v>27297</v>
      </c>
      <c r="D137" t="s">
        <v>27298</v>
      </c>
      <c r="E137" t="s">
        <v>27299</v>
      </c>
      <c r="F137" t="s">
        <v>199</v>
      </c>
      <c r="G137" t="s">
        <v>27300</v>
      </c>
      <c r="H137" s="1">
        <v>43875</v>
      </c>
      <c r="I137" s="1">
        <v>43881</v>
      </c>
      <c r="J137" t="b">
        <v>0</v>
      </c>
      <c r="K137" t="s">
        <v>201</v>
      </c>
      <c r="L137" t="s">
        <v>202</v>
      </c>
      <c r="M137">
        <v>0</v>
      </c>
      <c r="N137" t="s">
        <v>27301</v>
      </c>
      <c r="O137" t="s">
        <v>2752</v>
      </c>
      <c r="P137" t="s">
        <v>46</v>
      </c>
      <c r="Q137" t="s">
        <v>2753</v>
      </c>
      <c r="R137" t="b">
        <v>0</v>
      </c>
      <c r="S137" t="s">
        <v>59</v>
      </c>
      <c r="T137" s="1">
        <v>43875</v>
      </c>
      <c r="U137" s="1">
        <v>43881</v>
      </c>
      <c r="V137" s="2">
        <v>43906</v>
      </c>
      <c r="W137" t="s">
        <v>46</v>
      </c>
      <c r="X137">
        <v>20200214</v>
      </c>
      <c r="Y137" s="3">
        <v>43902.730497685188</v>
      </c>
      <c r="Z137" t="s">
        <v>199</v>
      </c>
      <c r="AA137" t="s">
        <v>155</v>
      </c>
      <c r="AB137" t="s">
        <v>64</v>
      </c>
      <c r="AC137">
        <v>18</v>
      </c>
      <c r="AD137" t="s">
        <v>46</v>
      </c>
      <c r="AE137" t="s">
        <v>136</v>
      </c>
      <c r="AF137" t="s">
        <v>2754</v>
      </c>
      <c r="AG137" t="s">
        <v>46</v>
      </c>
      <c r="AH137" t="s">
        <v>2755</v>
      </c>
      <c r="AI137" t="s">
        <v>2756</v>
      </c>
      <c r="AJ137" t="s">
        <v>2757</v>
      </c>
      <c r="AK137" t="s">
        <v>2752</v>
      </c>
      <c r="AL137" t="s">
        <v>2758</v>
      </c>
      <c r="AM137" t="s">
        <v>27302</v>
      </c>
      <c r="AN137" t="s">
        <v>2448</v>
      </c>
      <c r="AO137" t="s">
        <v>46</v>
      </c>
      <c r="AP137" t="s">
        <v>46</v>
      </c>
      <c r="AQ137" t="s">
        <v>46</v>
      </c>
      <c r="AR137" t="s">
        <v>46</v>
      </c>
      <c r="AS137" t="s">
        <v>46</v>
      </c>
      <c r="AT137" s="1">
        <v>43875</v>
      </c>
    </row>
    <row r="138" spans="1:46" ht="16" customHeight="1" x14ac:dyDescent="0.2">
      <c r="A138" t="s">
        <v>46</v>
      </c>
      <c r="B138" t="s">
        <v>26927</v>
      </c>
      <c r="C138" t="s">
        <v>26928</v>
      </c>
      <c r="D138" t="s">
        <v>26929</v>
      </c>
      <c r="E138" t="s">
        <v>26930</v>
      </c>
      <c r="F138" t="s">
        <v>199</v>
      </c>
      <c r="G138" t="s">
        <v>26931</v>
      </c>
      <c r="H138" s="1">
        <v>43875</v>
      </c>
      <c r="I138" s="1">
        <v>43872</v>
      </c>
      <c r="J138" t="b">
        <v>0</v>
      </c>
      <c r="K138" t="s">
        <v>201</v>
      </c>
      <c r="L138" t="s">
        <v>987</v>
      </c>
      <c r="M138">
        <v>4</v>
      </c>
      <c r="N138" t="s">
        <v>26932</v>
      </c>
      <c r="O138" t="s">
        <v>26933</v>
      </c>
      <c r="P138" t="s">
        <v>57</v>
      </c>
      <c r="Q138" t="s">
        <v>206</v>
      </c>
      <c r="R138" t="b">
        <v>0</v>
      </c>
      <c r="S138" t="s">
        <v>64</v>
      </c>
      <c r="T138" s="1">
        <v>43875</v>
      </c>
      <c r="U138" s="1">
        <v>43872</v>
      </c>
      <c r="V138" s="2">
        <v>43878</v>
      </c>
      <c r="W138" t="s">
        <v>46</v>
      </c>
      <c r="X138">
        <v>20200214</v>
      </c>
      <c r="Y138" s="3">
        <v>43902.730497685188</v>
      </c>
      <c r="Z138" t="s">
        <v>199</v>
      </c>
      <c r="AA138" t="s">
        <v>115</v>
      </c>
      <c r="AB138" t="s">
        <v>64</v>
      </c>
      <c r="AC138">
        <v>18</v>
      </c>
      <c r="AD138">
        <v>90</v>
      </c>
      <c r="AE138" t="s">
        <v>136</v>
      </c>
      <c r="AF138" t="s">
        <v>26934</v>
      </c>
      <c r="AG138" t="s">
        <v>46</v>
      </c>
      <c r="AH138" t="s">
        <v>26935</v>
      </c>
      <c r="AI138" t="s">
        <v>26936</v>
      </c>
      <c r="AJ138" t="s">
        <v>26937</v>
      </c>
      <c r="AK138" t="s">
        <v>26938</v>
      </c>
      <c r="AL138" t="s">
        <v>26939</v>
      </c>
      <c r="AM138" t="s">
        <v>26940</v>
      </c>
      <c r="AN138" t="s">
        <v>26941</v>
      </c>
      <c r="AO138" t="s">
        <v>46</v>
      </c>
      <c r="AP138" t="s">
        <v>46</v>
      </c>
      <c r="AQ138" t="s">
        <v>46</v>
      </c>
      <c r="AR138" t="s">
        <v>46</v>
      </c>
      <c r="AS138" t="s">
        <v>46</v>
      </c>
      <c r="AT138" s="1">
        <v>43875</v>
      </c>
    </row>
    <row r="139" spans="1:46" ht="16" customHeight="1" x14ac:dyDescent="0.2">
      <c r="A139" t="s">
        <v>46</v>
      </c>
      <c r="B139" t="s">
        <v>32918</v>
      </c>
      <c r="C139" t="s">
        <v>32919</v>
      </c>
      <c r="D139" t="s">
        <v>32920</v>
      </c>
      <c r="E139" t="s">
        <v>32918</v>
      </c>
      <c r="F139" t="s">
        <v>199</v>
      </c>
      <c r="G139" t="s">
        <v>32921</v>
      </c>
      <c r="H139" s="1">
        <v>43875</v>
      </c>
      <c r="I139" s="1">
        <v>43868</v>
      </c>
      <c r="J139" t="b">
        <v>0</v>
      </c>
      <c r="K139" t="s">
        <v>201</v>
      </c>
      <c r="L139" t="s">
        <v>202</v>
      </c>
      <c r="M139">
        <v>0</v>
      </c>
      <c r="N139" t="s">
        <v>32922</v>
      </c>
      <c r="O139" t="s">
        <v>11917</v>
      </c>
      <c r="P139" t="s">
        <v>57</v>
      </c>
      <c r="Q139" t="s">
        <v>206</v>
      </c>
      <c r="R139" t="b">
        <v>0</v>
      </c>
      <c r="S139" t="s">
        <v>64</v>
      </c>
      <c r="T139" s="1">
        <v>43875</v>
      </c>
      <c r="U139" s="1">
        <v>43868</v>
      </c>
      <c r="V139" s="2">
        <v>44060</v>
      </c>
      <c r="W139" t="s">
        <v>46</v>
      </c>
      <c r="X139">
        <v>20200214</v>
      </c>
      <c r="Y139" s="3">
        <v>43902.730497685188</v>
      </c>
      <c r="Z139" t="s">
        <v>199</v>
      </c>
      <c r="AA139" t="s">
        <v>46</v>
      </c>
      <c r="AB139" t="s">
        <v>64</v>
      </c>
      <c r="AC139">
        <v>0</v>
      </c>
      <c r="AD139">
        <v>100</v>
      </c>
      <c r="AE139" t="s">
        <v>136</v>
      </c>
      <c r="AF139" t="s">
        <v>11918</v>
      </c>
      <c r="AG139" t="s">
        <v>46</v>
      </c>
      <c r="AH139" t="s">
        <v>32923</v>
      </c>
      <c r="AI139" t="s">
        <v>32924</v>
      </c>
      <c r="AJ139" t="s">
        <v>32925</v>
      </c>
      <c r="AK139" t="s">
        <v>11917</v>
      </c>
      <c r="AL139" t="s">
        <v>32926</v>
      </c>
      <c r="AM139" t="s">
        <v>32927</v>
      </c>
      <c r="AN139" t="s">
        <v>32928</v>
      </c>
      <c r="AO139" t="s">
        <v>46</v>
      </c>
      <c r="AP139" t="s">
        <v>46</v>
      </c>
      <c r="AQ139" t="s">
        <v>46</v>
      </c>
      <c r="AR139" t="s">
        <v>46</v>
      </c>
      <c r="AS139" t="s">
        <v>46</v>
      </c>
      <c r="AT139" s="1">
        <v>43875</v>
      </c>
    </row>
    <row r="140" spans="1:46" ht="16" customHeight="1" x14ac:dyDescent="0.2">
      <c r="A140">
        <v>1</v>
      </c>
      <c r="B140" t="s">
        <v>4550</v>
      </c>
      <c r="C140" t="s">
        <v>4551</v>
      </c>
      <c r="D140" t="s">
        <v>4552</v>
      </c>
      <c r="E140" t="s">
        <v>4553</v>
      </c>
      <c r="F140" t="s">
        <v>199</v>
      </c>
      <c r="G140" t="s">
        <v>4554</v>
      </c>
      <c r="H140" s="1">
        <v>43875</v>
      </c>
      <c r="I140" s="1">
        <v>43878</v>
      </c>
      <c r="J140" t="b">
        <v>0</v>
      </c>
      <c r="K140" t="s">
        <v>201</v>
      </c>
      <c r="L140" t="s">
        <v>202</v>
      </c>
      <c r="M140">
        <v>4</v>
      </c>
      <c r="N140" t="s">
        <v>4555</v>
      </c>
      <c r="O140" t="s">
        <v>4556</v>
      </c>
      <c r="P140" t="s">
        <v>57</v>
      </c>
      <c r="Q140" t="s">
        <v>206</v>
      </c>
      <c r="R140" t="b">
        <v>0</v>
      </c>
      <c r="S140" t="s">
        <v>59</v>
      </c>
      <c r="T140" s="1">
        <v>43875</v>
      </c>
      <c r="U140" s="1">
        <v>43878</v>
      </c>
      <c r="V140" s="2">
        <v>43906</v>
      </c>
      <c r="W140" t="s">
        <v>46</v>
      </c>
      <c r="X140">
        <v>20200214</v>
      </c>
      <c r="Y140" s="3">
        <v>43902.730497685188</v>
      </c>
      <c r="Z140" t="s">
        <v>199</v>
      </c>
      <c r="AA140" t="s">
        <v>155</v>
      </c>
      <c r="AB140" t="s">
        <v>64</v>
      </c>
      <c r="AC140">
        <v>18</v>
      </c>
      <c r="AD140">
        <v>75</v>
      </c>
      <c r="AE140" t="s">
        <v>136</v>
      </c>
      <c r="AF140" t="s">
        <v>4557</v>
      </c>
      <c r="AG140" t="s">
        <v>46</v>
      </c>
      <c r="AH140" t="s">
        <v>4558</v>
      </c>
      <c r="AI140" t="s">
        <v>4559</v>
      </c>
      <c r="AJ140" t="s">
        <v>4560</v>
      </c>
      <c r="AK140" t="s">
        <v>4556</v>
      </c>
      <c r="AL140" t="s">
        <v>4561</v>
      </c>
      <c r="AM140" t="s">
        <v>4562</v>
      </c>
      <c r="AN140" t="s">
        <v>4563</v>
      </c>
      <c r="AO140" t="s">
        <v>46</v>
      </c>
      <c r="AP140" t="s">
        <v>46</v>
      </c>
      <c r="AQ140" t="s">
        <v>46</v>
      </c>
      <c r="AR140" t="s">
        <v>46</v>
      </c>
      <c r="AS140" t="s">
        <v>46</v>
      </c>
      <c r="AT140" s="1">
        <v>43875</v>
      </c>
    </row>
    <row r="141" spans="1:46" ht="16" customHeight="1" x14ac:dyDescent="0.2">
      <c r="A141" t="s">
        <v>46</v>
      </c>
      <c r="B141" t="s">
        <v>26226</v>
      </c>
      <c r="C141" t="s">
        <v>26227</v>
      </c>
      <c r="D141" t="s">
        <v>26228</v>
      </c>
      <c r="E141" t="s">
        <v>26229</v>
      </c>
      <c r="F141" t="s">
        <v>199</v>
      </c>
      <c r="G141" t="s">
        <v>26230</v>
      </c>
      <c r="H141" s="1">
        <v>43876</v>
      </c>
      <c r="I141" s="1">
        <v>43878</v>
      </c>
      <c r="J141" t="b">
        <v>0</v>
      </c>
      <c r="K141" t="s">
        <v>201</v>
      </c>
      <c r="L141" t="s">
        <v>202</v>
      </c>
      <c r="M141">
        <v>4</v>
      </c>
      <c r="N141" t="s">
        <v>26231</v>
      </c>
      <c r="O141" t="s">
        <v>4556</v>
      </c>
      <c r="P141" t="s">
        <v>57</v>
      </c>
      <c r="Q141" t="s">
        <v>206</v>
      </c>
      <c r="R141" t="b">
        <v>0</v>
      </c>
      <c r="S141" t="s">
        <v>59</v>
      </c>
      <c r="T141" s="1">
        <v>43876</v>
      </c>
      <c r="U141" s="1">
        <v>43878</v>
      </c>
      <c r="V141" s="2">
        <v>43906</v>
      </c>
      <c r="W141" t="s">
        <v>46</v>
      </c>
      <c r="X141">
        <v>20200215</v>
      </c>
      <c r="Y141" s="3">
        <v>43902.730497685188</v>
      </c>
      <c r="Z141" t="s">
        <v>199</v>
      </c>
      <c r="AA141" t="s">
        <v>155</v>
      </c>
      <c r="AB141" t="s">
        <v>64</v>
      </c>
      <c r="AC141">
        <v>18</v>
      </c>
      <c r="AD141">
        <v>65</v>
      </c>
      <c r="AE141" t="s">
        <v>136</v>
      </c>
      <c r="AF141" t="s">
        <v>4557</v>
      </c>
      <c r="AG141" t="s">
        <v>46</v>
      </c>
      <c r="AH141" t="s">
        <v>4558</v>
      </c>
      <c r="AI141" t="s">
        <v>4559</v>
      </c>
      <c r="AJ141" t="s">
        <v>4560</v>
      </c>
      <c r="AK141" t="s">
        <v>4556</v>
      </c>
      <c r="AL141" t="s">
        <v>26232</v>
      </c>
      <c r="AM141" t="s">
        <v>26233</v>
      </c>
      <c r="AN141" t="s">
        <v>26234</v>
      </c>
      <c r="AO141" t="s">
        <v>46</v>
      </c>
      <c r="AP141" t="s">
        <v>46</v>
      </c>
      <c r="AQ141" t="s">
        <v>46</v>
      </c>
      <c r="AR141" t="s">
        <v>46</v>
      </c>
      <c r="AS141" t="s">
        <v>46</v>
      </c>
      <c r="AT141" s="1">
        <v>43876</v>
      </c>
    </row>
    <row r="142" spans="1:46" ht="16" customHeight="1" x14ac:dyDescent="0.2">
      <c r="A142">
        <v>0</v>
      </c>
      <c r="B142" t="s">
        <v>4494</v>
      </c>
      <c r="C142" t="s">
        <v>4495</v>
      </c>
      <c r="D142" t="s">
        <v>4496</v>
      </c>
      <c r="E142" t="s">
        <v>4494</v>
      </c>
      <c r="F142" t="s">
        <v>199</v>
      </c>
      <c r="G142" t="s">
        <v>4497</v>
      </c>
      <c r="H142" s="1">
        <v>43876</v>
      </c>
      <c r="I142" s="1">
        <v>43862</v>
      </c>
      <c r="J142" t="b">
        <v>0</v>
      </c>
      <c r="K142" t="s">
        <v>201</v>
      </c>
      <c r="L142" t="s">
        <v>202</v>
      </c>
      <c r="M142">
        <v>0</v>
      </c>
      <c r="N142" t="s">
        <v>988</v>
      </c>
      <c r="O142" t="s">
        <v>4498</v>
      </c>
      <c r="P142" t="s">
        <v>57</v>
      </c>
      <c r="Q142" t="s">
        <v>206</v>
      </c>
      <c r="R142" t="b">
        <v>0</v>
      </c>
      <c r="S142" t="s">
        <v>64</v>
      </c>
      <c r="T142" s="1">
        <v>43876</v>
      </c>
      <c r="U142" s="1">
        <v>43862</v>
      </c>
      <c r="V142" s="2">
        <v>43878</v>
      </c>
      <c r="W142" t="s">
        <v>46</v>
      </c>
      <c r="X142">
        <v>20200215</v>
      </c>
      <c r="Y142" s="3">
        <v>43902.730497685188</v>
      </c>
      <c r="Z142" t="s">
        <v>199</v>
      </c>
      <c r="AA142" t="s">
        <v>115</v>
      </c>
      <c r="AB142" t="s">
        <v>64</v>
      </c>
      <c r="AC142">
        <v>18</v>
      </c>
      <c r="AD142">
        <v>75</v>
      </c>
      <c r="AE142" t="s">
        <v>136</v>
      </c>
      <c r="AF142" t="s">
        <v>4499</v>
      </c>
      <c r="AG142" t="s">
        <v>46</v>
      </c>
      <c r="AH142" t="s">
        <v>4500</v>
      </c>
      <c r="AI142" t="s">
        <v>4501</v>
      </c>
      <c r="AJ142" t="s">
        <v>4502</v>
      </c>
      <c r="AK142" t="s">
        <v>4498</v>
      </c>
      <c r="AL142" t="s">
        <v>4503</v>
      </c>
      <c r="AM142" t="s">
        <v>4504</v>
      </c>
      <c r="AN142" t="s">
        <v>4505</v>
      </c>
      <c r="AO142" t="s">
        <v>46</v>
      </c>
      <c r="AP142" t="s">
        <v>46</v>
      </c>
      <c r="AQ142" t="s">
        <v>46</v>
      </c>
      <c r="AR142" t="s">
        <v>46</v>
      </c>
      <c r="AS142" t="s">
        <v>46</v>
      </c>
      <c r="AT142" s="1">
        <v>43876</v>
      </c>
    </row>
    <row r="143" spans="1:46" ht="16" customHeight="1" x14ac:dyDescent="0.2">
      <c r="A143" t="s">
        <v>46</v>
      </c>
      <c r="B143" t="s">
        <v>16653</v>
      </c>
      <c r="C143" t="s">
        <v>16654</v>
      </c>
      <c r="D143" t="s">
        <v>16655</v>
      </c>
      <c r="E143" t="s">
        <v>16656</v>
      </c>
      <c r="F143" t="s">
        <v>199</v>
      </c>
      <c r="G143" t="s">
        <v>16657</v>
      </c>
      <c r="H143" s="1">
        <v>43876</v>
      </c>
      <c r="I143" s="1">
        <v>43876</v>
      </c>
      <c r="J143" t="b">
        <v>0</v>
      </c>
      <c r="K143" t="s">
        <v>201</v>
      </c>
      <c r="L143" t="s">
        <v>987</v>
      </c>
      <c r="M143">
        <v>0</v>
      </c>
      <c r="N143" t="s">
        <v>16658</v>
      </c>
      <c r="O143" t="s">
        <v>989</v>
      </c>
      <c r="P143" t="s">
        <v>57</v>
      </c>
      <c r="Q143" t="s">
        <v>433</v>
      </c>
      <c r="R143" t="b">
        <v>0</v>
      </c>
      <c r="S143" t="s">
        <v>59</v>
      </c>
      <c r="T143" s="1">
        <v>43876</v>
      </c>
      <c r="U143" s="1">
        <v>43876</v>
      </c>
      <c r="V143" s="2">
        <v>43878</v>
      </c>
      <c r="W143" t="s">
        <v>46</v>
      </c>
      <c r="X143">
        <v>20200215</v>
      </c>
      <c r="Y143" s="3">
        <v>43902.730497685188</v>
      </c>
      <c r="Z143" t="s">
        <v>199</v>
      </c>
      <c r="AA143" t="s">
        <v>115</v>
      </c>
      <c r="AB143" t="s">
        <v>64</v>
      </c>
      <c r="AC143">
        <v>16</v>
      </c>
      <c r="AD143">
        <v>99</v>
      </c>
      <c r="AE143" t="s">
        <v>877</v>
      </c>
      <c r="AF143" t="s">
        <v>16659</v>
      </c>
      <c r="AG143" t="s">
        <v>46</v>
      </c>
      <c r="AH143" t="s">
        <v>991</v>
      </c>
      <c r="AI143" t="s">
        <v>992</v>
      </c>
      <c r="AJ143" t="s">
        <v>993</v>
      </c>
      <c r="AK143" t="s">
        <v>994</v>
      </c>
      <c r="AL143" t="s">
        <v>16660</v>
      </c>
      <c r="AM143" t="s">
        <v>16661</v>
      </c>
      <c r="AN143" t="s">
        <v>16662</v>
      </c>
      <c r="AO143" t="s">
        <v>46</v>
      </c>
      <c r="AP143" t="s">
        <v>46</v>
      </c>
      <c r="AQ143" t="s">
        <v>46</v>
      </c>
      <c r="AR143" t="s">
        <v>46</v>
      </c>
      <c r="AS143" t="s">
        <v>46</v>
      </c>
      <c r="AT143" s="1">
        <v>43876</v>
      </c>
    </row>
    <row r="144" spans="1:46" ht="16" customHeight="1" x14ac:dyDescent="0.2">
      <c r="A144" t="s">
        <v>46</v>
      </c>
      <c r="B144" t="s">
        <v>22699</v>
      </c>
      <c r="C144" t="s">
        <v>22700</v>
      </c>
      <c r="D144" t="s">
        <v>22701</v>
      </c>
      <c r="E144" t="s">
        <v>22699</v>
      </c>
      <c r="F144" t="s">
        <v>199</v>
      </c>
      <c r="G144" t="s">
        <v>22702</v>
      </c>
      <c r="H144" s="1">
        <v>43876</v>
      </c>
      <c r="I144" s="1">
        <v>43880</v>
      </c>
      <c r="J144" t="b">
        <v>0</v>
      </c>
      <c r="K144" t="s">
        <v>201</v>
      </c>
      <c r="L144" t="s">
        <v>202</v>
      </c>
      <c r="M144">
        <v>4</v>
      </c>
      <c r="N144" t="s">
        <v>22703</v>
      </c>
      <c r="O144" t="s">
        <v>22704</v>
      </c>
      <c r="P144" t="s">
        <v>57</v>
      </c>
      <c r="Q144" t="s">
        <v>206</v>
      </c>
      <c r="R144" t="b">
        <v>0</v>
      </c>
      <c r="S144" t="s">
        <v>59</v>
      </c>
      <c r="T144" s="1">
        <v>43876</v>
      </c>
      <c r="U144" s="1">
        <v>43880</v>
      </c>
      <c r="V144" s="2">
        <v>43886</v>
      </c>
      <c r="W144" t="s">
        <v>46</v>
      </c>
      <c r="X144">
        <v>20200215</v>
      </c>
      <c r="Y144" s="3">
        <v>43902.730497685188</v>
      </c>
      <c r="Z144" t="s">
        <v>199</v>
      </c>
      <c r="AA144" t="s">
        <v>115</v>
      </c>
      <c r="AB144" t="s">
        <v>64</v>
      </c>
      <c r="AC144">
        <v>35</v>
      </c>
      <c r="AD144">
        <v>74</v>
      </c>
      <c r="AE144" t="s">
        <v>136</v>
      </c>
      <c r="AF144" t="s">
        <v>22705</v>
      </c>
      <c r="AG144" t="s">
        <v>46</v>
      </c>
      <c r="AH144" t="s">
        <v>22706</v>
      </c>
      <c r="AI144" t="s">
        <v>22707</v>
      </c>
      <c r="AJ144">
        <f>86-21-64041990</f>
        <v>-64041925</v>
      </c>
      <c r="AK144" t="s">
        <v>22704</v>
      </c>
      <c r="AL144" t="s">
        <v>22708</v>
      </c>
      <c r="AM144" t="s">
        <v>22709</v>
      </c>
      <c r="AN144" t="s">
        <v>22710</v>
      </c>
      <c r="AO144" t="s">
        <v>46</v>
      </c>
      <c r="AP144" t="s">
        <v>46</v>
      </c>
      <c r="AQ144" t="s">
        <v>46</v>
      </c>
      <c r="AR144" t="s">
        <v>46</v>
      </c>
      <c r="AS144" t="s">
        <v>46</v>
      </c>
      <c r="AT144" s="1">
        <v>43876</v>
      </c>
    </row>
    <row r="145" spans="1:46" ht="16" customHeight="1" x14ac:dyDescent="0.2">
      <c r="A145" t="s">
        <v>46</v>
      </c>
      <c r="B145" t="s">
        <v>36394</v>
      </c>
      <c r="C145" t="s">
        <v>36395</v>
      </c>
      <c r="D145" t="s">
        <v>36396</v>
      </c>
      <c r="E145" t="s">
        <v>36394</v>
      </c>
      <c r="F145" t="s">
        <v>199</v>
      </c>
      <c r="G145" t="s">
        <v>36397</v>
      </c>
      <c r="H145" s="1">
        <v>43876</v>
      </c>
      <c r="I145" s="1">
        <v>43877</v>
      </c>
      <c r="J145" t="b">
        <v>0</v>
      </c>
      <c r="K145" t="s">
        <v>201</v>
      </c>
      <c r="L145" t="s">
        <v>202</v>
      </c>
      <c r="M145">
        <v>0</v>
      </c>
      <c r="N145" t="s">
        <v>8593</v>
      </c>
      <c r="O145" t="s">
        <v>36398</v>
      </c>
      <c r="P145" t="s">
        <v>57</v>
      </c>
      <c r="Q145" t="s">
        <v>206</v>
      </c>
      <c r="R145" t="b">
        <v>0</v>
      </c>
      <c r="S145" t="s">
        <v>59</v>
      </c>
      <c r="T145" s="1">
        <v>43876</v>
      </c>
      <c r="U145" s="1">
        <v>43877</v>
      </c>
      <c r="V145" s="2">
        <v>43878</v>
      </c>
      <c r="W145" t="s">
        <v>46</v>
      </c>
      <c r="X145">
        <v>20200215</v>
      </c>
      <c r="Y145" s="3">
        <v>43902.730497685188</v>
      </c>
      <c r="Z145" t="s">
        <v>199</v>
      </c>
      <c r="AA145" t="s">
        <v>115</v>
      </c>
      <c r="AB145" t="s">
        <v>64</v>
      </c>
      <c r="AC145">
        <v>18</v>
      </c>
      <c r="AD145" t="s">
        <v>46</v>
      </c>
      <c r="AE145" t="s">
        <v>136</v>
      </c>
      <c r="AF145" t="s">
        <v>36399</v>
      </c>
      <c r="AG145" t="s">
        <v>46</v>
      </c>
      <c r="AH145" t="s">
        <v>36400</v>
      </c>
      <c r="AI145" t="s">
        <v>36401</v>
      </c>
      <c r="AJ145" t="s">
        <v>36402</v>
      </c>
      <c r="AK145" t="s">
        <v>36398</v>
      </c>
      <c r="AL145" t="s">
        <v>36403</v>
      </c>
      <c r="AM145" t="s">
        <v>36404</v>
      </c>
      <c r="AN145" t="s">
        <v>36405</v>
      </c>
      <c r="AO145" t="s">
        <v>46</v>
      </c>
      <c r="AP145" t="s">
        <v>46</v>
      </c>
      <c r="AQ145" t="s">
        <v>46</v>
      </c>
      <c r="AR145" t="s">
        <v>46</v>
      </c>
      <c r="AS145" t="s">
        <v>46</v>
      </c>
      <c r="AT145" s="1">
        <v>43876</v>
      </c>
    </row>
    <row r="146" spans="1:46" ht="16" customHeight="1" x14ac:dyDescent="0.2">
      <c r="A146">
        <v>0</v>
      </c>
      <c r="B146" t="s">
        <v>13082</v>
      </c>
      <c r="C146" t="s">
        <v>13083</v>
      </c>
      <c r="D146" t="s">
        <v>13084</v>
      </c>
      <c r="E146" t="s">
        <v>13082</v>
      </c>
      <c r="F146" t="s">
        <v>199</v>
      </c>
      <c r="G146" t="s">
        <v>13085</v>
      </c>
      <c r="H146" s="1">
        <v>43876</v>
      </c>
      <c r="I146" s="1">
        <v>43876</v>
      </c>
      <c r="J146" t="b">
        <v>0</v>
      </c>
      <c r="K146" t="s">
        <v>201</v>
      </c>
      <c r="L146" t="s">
        <v>202</v>
      </c>
      <c r="M146" t="s">
        <v>66</v>
      </c>
      <c r="N146" t="s">
        <v>13086</v>
      </c>
      <c r="O146" t="s">
        <v>13087</v>
      </c>
      <c r="P146" t="s">
        <v>57</v>
      </c>
      <c r="Q146" t="s">
        <v>206</v>
      </c>
      <c r="R146" t="b">
        <v>0</v>
      </c>
      <c r="S146" t="s">
        <v>59</v>
      </c>
      <c r="T146" s="1">
        <v>43876</v>
      </c>
      <c r="U146" s="1">
        <v>43876</v>
      </c>
      <c r="V146" s="2">
        <v>43878</v>
      </c>
      <c r="W146" t="s">
        <v>46</v>
      </c>
      <c r="X146">
        <v>20200215</v>
      </c>
      <c r="Y146" s="3">
        <v>43902.730497685188</v>
      </c>
      <c r="Z146" t="s">
        <v>199</v>
      </c>
      <c r="AA146" t="s">
        <v>115</v>
      </c>
      <c r="AB146" t="s">
        <v>64</v>
      </c>
      <c r="AC146">
        <v>18</v>
      </c>
      <c r="AD146">
        <v>75</v>
      </c>
      <c r="AE146" t="s">
        <v>136</v>
      </c>
      <c r="AF146" t="s">
        <v>13088</v>
      </c>
      <c r="AG146" t="s">
        <v>46</v>
      </c>
      <c r="AH146" t="s">
        <v>991</v>
      </c>
      <c r="AI146" t="s">
        <v>13089</v>
      </c>
      <c r="AJ146" t="s">
        <v>13090</v>
      </c>
      <c r="AK146" t="s">
        <v>13087</v>
      </c>
      <c r="AL146" t="s">
        <v>13091</v>
      </c>
      <c r="AM146" t="s">
        <v>13092</v>
      </c>
      <c r="AN146" t="s">
        <v>13093</v>
      </c>
      <c r="AO146" t="s">
        <v>46</v>
      </c>
      <c r="AP146" t="s">
        <v>46</v>
      </c>
      <c r="AQ146" t="s">
        <v>46</v>
      </c>
      <c r="AR146" t="s">
        <v>46</v>
      </c>
      <c r="AS146" t="s">
        <v>46</v>
      </c>
      <c r="AT146" s="1">
        <v>43876</v>
      </c>
    </row>
    <row r="147" spans="1:46" ht="16" customHeight="1" x14ac:dyDescent="0.2">
      <c r="A147" t="s">
        <v>46</v>
      </c>
      <c r="B147" t="s">
        <v>17531</v>
      </c>
      <c r="C147" t="s">
        <v>17532</v>
      </c>
      <c r="D147" t="s">
        <v>17533</v>
      </c>
      <c r="E147" t="s">
        <v>17531</v>
      </c>
      <c r="F147" t="s">
        <v>199</v>
      </c>
      <c r="G147" t="s">
        <v>17534</v>
      </c>
      <c r="H147" s="1">
        <v>43876</v>
      </c>
      <c r="I147" s="1">
        <v>43876</v>
      </c>
      <c r="J147" t="b">
        <v>0</v>
      </c>
      <c r="K147" t="s">
        <v>201</v>
      </c>
      <c r="L147" t="s">
        <v>202</v>
      </c>
      <c r="M147">
        <v>4</v>
      </c>
      <c r="N147" t="s">
        <v>17535</v>
      </c>
      <c r="O147" t="s">
        <v>17536</v>
      </c>
      <c r="P147" t="s">
        <v>57</v>
      </c>
      <c r="Q147" t="s">
        <v>433</v>
      </c>
      <c r="R147" t="b">
        <v>0</v>
      </c>
      <c r="S147" t="s">
        <v>59</v>
      </c>
      <c r="T147" s="1">
        <v>43876</v>
      </c>
      <c r="U147" s="1">
        <v>43876</v>
      </c>
      <c r="V147" s="2">
        <v>43878</v>
      </c>
      <c r="W147" t="s">
        <v>46</v>
      </c>
      <c r="X147">
        <v>20200215</v>
      </c>
      <c r="Y147" s="3">
        <v>43902.730497685188</v>
      </c>
      <c r="Z147" t="s">
        <v>199</v>
      </c>
      <c r="AA147" t="s">
        <v>115</v>
      </c>
      <c r="AB147" t="s">
        <v>64</v>
      </c>
      <c r="AC147">
        <v>18</v>
      </c>
      <c r="AD147">
        <v>75</v>
      </c>
      <c r="AE147" t="s">
        <v>136</v>
      </c>
      <c r="AF147" t="s">
        <v>17537</v>
      </c>
      <c r="AG147" t="s">
        <v>46</v>
      </c>
      <c r="AH147" t="s">
        <v>17538</v>
      </c>
      <c r="AI147" t="s">
        <v>17539</v>
      </c>
      <c r="AJ147" t="s">
        <v>17540</v>
      </c>
      <c r="AK147" t="s">
        <v>17536</v>
      </c>
      <c r="AL147" t="s">
        <v>17541</v>
      </c>
      <c r="AM147" t="s">
        <v>17542</v>
      </c>
      <c r="AN147" t="s">
        <v>17543</v>
      </c>
      <c r="AO147" t="s">
        <v>46</v>
      </c>
      <c r="AP147" t="s">
        <v>46</v>
      </c>
      <c r="AQ147" t="s">
        <v>46</v>
      </c>
      <c r="AR147" t="s">
        <v>46</v>
      </c>
      <c r="AS147" t="s">
        <v>46</v>
      </c>
      <c r="AT147" s="1">
        <v>43876</v>
      </c>
    </row>
    <row r="148" spans="1:46" ht="16" customHeight="1" x14ac:dyDescent="0.2">
      <c r="A148" t="s">
        <v>46</v>
      </c>
      <c r="B148" t="s">
        <v>30892</v>
      </c>
      <c r="C148" t="s">
        <v>30893</v>
      </c>
      <c r="D148" t="s">
        <v>30894</v>
      </c>
      <c r="E148" t="s">
        <v>30892</v>
      </c>
      <c r="F148" t="s">
        <v>199</v>
      </c>
      <c r="G148" t="s">
        <v>30895</v>
      </c>
      <c r="H148" s="1">
        <v>43876</v>
      </c>
      <c r="I148" s="1">
        <v>43872</v>
      </c>
      <c r="J148" t="b">
        <v>0</v>
      </c>
      <c r="K148" t="s">
        <v>201</v>
      </c>
      <c r="L148" t="s">
        <v>202</v>
      </c>
      <c r="M148">
        <v>4</v>
      </c>
      <c r="N148" t="s">
        <v>30896</v>
      </c>
      <c r="O148" t="s">
        <v>30897</v>
      </c>
      <c r="P148" t="s">
        <v>57</v>
      </c>
      <c r="Q148" t="s">
        <v>206</v>
      </c>
      <c r="R148" t="b">
        <v>0</v>
      </c>
      <c r="S148" t="s">
        <v>64</v>
      </c>
      <c r="T148" s="1">
        <v>43876</v>
      </c>
      <c r="U148" s="1">
        <v>43872</v>
      </c>
      <c r="V148" s="2">
        <v>43913</v>
      </c>
      <c r="W148" t="s">
        <v>46</v>
      </c>
      <c r="X148">
        <v>20200215</v>
      </c>
      <c r="Y148" s="3">
        <v>43902.730497685188</v>
      </c>
      <c r="Z148" t="s">
        <v>199</v>
      </c>
      <c r="AA148" t="s">
        <v>155</v>
      </c>
      <c r="AB148" t="s">
        <v>64</v>
      </c>
      <c r="AC148">
        <v>18</v>
      </c>
      <c r="AD148" t="s">
        <v>46</v>
      </c>
      <c r="AE148" t="s">
        <v>136</v>
      </c>
      <c r="AF148" t="s">
        <v>30898</v>
      </c>
      <c r="AG148" t="s">
        <v>46</v>
      </c>
      <c r="AH148" t="s">
        <v>15923</v>
      </c>
      <c r="AI148" t="s">
        <v>30899</v>
      </c>
      <c r="AJ148" t="s">
        <v>30900</v>
      </c>
      <c r="AK148" t="s">
        <v>30897</v>
      </c>
      <c r="AL148" t="s">
        <v>30901</v>
      </c>
      <c r="AM148" t="s">
        <v>30902</v>
      </c>
      <c r="AN148" t="s">
        <v>30903</v>
      </c>
      <c r="AO148" t="s">
        <v>46</v>
      </c>
      <c r="AP148" t="s">
        <v>46</v>
      </c>
      <c r="AQ148" t="s">
        <v>46</v>
      </c>
      <c r="AR148" t="s">
        <v>46</v>
      </c>
      <c r="AS148" t="s">
        <v>46</v>
      </c>
      <c r="AT148" s="1">
        <v>43876</v>
      </c>
    </row>
    <row r="149" spans="1:46" ht="16" customHeight="1" x14ac:dyDescent="0.2">
      <c r="A149" t="s">
        <v>46</v>
      </c>
      <c r="B149" t="s">
        <v>20793</v>
      </c>
      <c r="C149" t="s">
        <v>20794</v>
      </c>
      <c r="D149" t="s">
        <v>20795</v>
      </c>
      <c r="E149" t="s">
        <v>20793</v>
      </c>
      <c r="F149" t="s">
        <v>199</v>
      </c>
      <c r="G149" t="s">
        <v>20796</v>
      </c>
      <c r="H149" s="1">
        <v>43876</v>
      </c>
      <c r="I149" s="1">
        <v>43871</v>
      </c>
      <c r="J149" t="b">
        <v>0</v>
      </c>
      <c r="K149" t="s">
        <v>201</v>
      </c>
      <c r="L149" t="s">
        <v>202</v>
      </c>
      <c r="M149">
        <v>4</v>
      </c>
      <c r="N149" t="s">
        <v>16187</v>
      </c>
      <c r="O149" t="s">
        <v>20797</v>
      </c>
      <c r="P149" t="s">
        <v>57</v>
      </c>
      <c r="Q149" t="s">
        <v>206</v>
      </c>
      <c r="R149" t="b">
        <v>0</v>
      </c>
      <c r="S149" t="s">
        <v>64</v>
      </c>
      <c r="T149" s="1">
        <v>43876</v>
      </c>
      <c r="U149" s="1">
        <v>43871</v>
      </c>
      <c r="V149" s="2">
        <v>43878</v>
      </c>
      <c r="W149" t="s">
        <v>46</v>
      </c>
      <c r="X149">
        <v>20200215</v>
      </c>
      <c r="Y149" s="3">
        <v>43902.730497685188</v>
      </c>
      <c r="Z149" t="s">
        <v>199</v>
      </c>
      <c r="AA149" t="s">
        <v>155</v>
      </c>
      <c r="AB149" t="s">
        <v>64</v>
      </c>
      <c r="AC149">
        <v>18</v>
      </c>
      <c r="AD149">
        <v>80</v>
      </c>
      <c r="AE149" t="s">
        <v>136</v>
      </c>
      <c r="AF149" t="s">
        <v>20798</v>
      </c>
      <c r="AG149" t="s">
        <v>46</v>
      </c>
      <c r="AH149" t="s">
        <v>20799</v>
      </c>
      <c r="AI149" t="s">
        <v>20800</v>
      </c>
      <c r="AJ149" t="s">
        <v>20801</v>
      </c>
      <c r="AK149" t="s">
        <v>20797</v>
      </c>
      <c r="AL149" t="s">
        <v>1509</v>
      </c>
      <c r="AM149" t="s">
        <v>20802</v>
      </c>
      <c r="AN149" t="s">
        <v>20803</v>
      </c>
      <c r="AO149" t="s">
        <v>46</v>
      </c>
      <c r="AP149" t="s">
        <v>46</v>
      </c>
      <c r="AQ149" t="s">
        <v>46</v>
      </c>
      <c r="AR149" t="s">
        <v>46</v>
      </c>
      <c r="AS149" t="s">
        <v>46</v>
      </c>
      <c r="AT149" s="1">
        <v>43876</v>
      </c>
    </row>
    <row r="150" spans="1:46" ht="16" customHeight="1" x14ac:dyDescent="0.2">
      <c r="A150" t="s">
        <v>46</v>
      </c>
      <c r="B150" t="s">
        <v>26328</v>
      </c>
      <c r="C150" t="s">
        <v>26329</v>
      </c>
      <c r="D150" t="s">
        <v>26330</v>
      </c>
      <c r="E150" t="s">
        <v>26331</v>
      </c>
      <c r="F150" t="s">
        <v>199</v>
      </c>
      <c r="G150" t="s">
        <v>26332</v>
      </c>
      <c r="H150" s="1">
        <v>43877</v>
      </c>
      <c r="I150" s="1">
        <v>43877</v>
      </c>
      <c r="J150" t="b">
        <v>0</v>
      </c>
      <c r="K150" t="s">
        <v>201</v>
      </c>
      <c r="L150" t="s">
        <v>6680</v>
      </c>
      <c r="M150" s="5">
        <v>43862</v>
      </c>
      <c r="N150" t="s">
        <v>15203</v>
      </c>
      <c r="O150" t="s">
        <v>15613</v>
      </c>
      <c r="P150" t="s">
        <v>57</v>
      </c>
      <c r="Q150" t="s">
        <v>206</v>
      </c>
      <c r="R150" t="b">
        <v>0</v>
      </c>
      <c r="S150" t="s">
        <v>59</v>
      </c>
      <c r="T150" s="1">
        <v>43877</v>
      </c>
      <c r="U150" s="1">
        <v>43877</v>
      </c>
      <c r="V150" s="2">
        <v>43906</v>
      </c>
      <c r="W150" t="s">
        <v>46</v>
      </c>
      <c r="X150">
        <v>20200216</v>
      </c>
      <c r="Y150" s="3">
        <v>43902.730497685188</v>
      </c>
      <c r="Z150" t="s">
        <v>199</v>
      </c>
      <c r="AA150" t="s">
        <v>115</v>
      </c>
      <c r="AB150" t="s">
        <v>64</v>
      </c>
      <c r="AC150">
        <v>18</v>
      </c>
      <c r="AD150" t="s">
        <v>46</v>
      </c>
      <c r="AE150" t="s">
        <v>136</v>
      </c>
      <c r="AF150" t="s">
        <v>26333</v>
      </c>
      <c r="AG150" t="s">
        <v>46</v>
      </c>
      <c r="AH150" t="s">
        <v>26334</v>
      </c>
      <c r="AI150" t="s">
        <v>26335</v>
      </c>
      <c r="AJ150" t="s">
        <v>26336</v>
      </c>
      <c r="AK150" t="s">
        <v>15613</v>
      </c>
      <c r="AL150" t="s">
        <v>26337</v>
      </c>
      <c r="AM150" t="s">
        <v>26338</v>
      </c>
      <c r="AN150" t="s">
        <v>26339</v>
      </c>
      <c r="AO150" t="s">
        <v>46</v>
      </c>
      <c r="AP150" t="s">
        <v>46</v>
      </c>
      <c r="AQ150" t="s">
        <v>46</v>
      </c>
      <c r="AR150" t="s">
        <v>46</v>
      </c>
      <c r="AS150" t="s">
        <v>46</v>
      </c>
      <c r="AT150" s="1">
        <v>43877</v>
      </c>
    </row>
    <row r="151" spans="1:46" ht="16" customHeight="1" x14ac:dyDescent="0.2">
      <c r="A151" t="s">
        <v>46</v>
      </c>
      <c r="B151" t="s">
        <v>39672</v>
      </c>
      <c r="C151" t="s">
        <v>39673</v>
      </c>
      <c r="D151" t="s">
        <v>39674</v>
      </c>
      <c r="E151" t="s">
        <v>39672</v>
      </c>
      <c r="F151" t="s">
        <v>199</v>
      </c>
      <c r="G151" t="s">
        <v>39675</v>
      </c>
      <c r="H151" s="1">
        <v>43877</v>
      </c>
      <c r="I151" s="1">
        <v>43878</v>
      </c>
      <c r="J151" t="b">
        <v>0</v>
      </c>
      <c r="K151" t="s">
        <v>201</v>
      </c>
      <c r="L151" t="s">
        <v>202</v>
      </c>
      <c r="M151">
        <v>4</v>
      </c>
      <c r="N151" t="s">
        <v>6451</v>
      </c>
      <c r="O151" t="s">
        <v>6452</v>
      </c>
      <c r="P151" t="s">
        <v>57</v>
      </c>
      <c r="Q151" t="s">
        <v>206</v>
      </c>
      <c r="R151" t="b">
        <v>0</v>
      </c>
      <c r="S151" t="s">
        <v>59</v>
      </c>
      <c r="T151" s="1">
        <v>43877</v>
      </c>
      <c r="U151" s="1">
        <v>43878</v>
      </c>
      <c r="V151" s="2">
        <v>43892</v>
      </c>
      <c r="W151" t="s">
        <v>46</v>
      </c>
      <c r="X151">
        <v>20200216</v>
      </c>
      <c r="Y151" s="3">
        <v>43902.730497685188</v>
      </c>
      <c r="Z151" t="s">
        <v>199</v>
      </c>
      <c r="AA151" t="s">
        <v>115</v>
      </c>
      <c r="AB151" t="s">
        <v>64</v>
      </c>
      <c r="AC151">
        <v>18</v>
      </c>
      <c r="AD151">
        <v>75</v>
      </c>
      <c r="AE151" t="s">
        <v>136</v>
      </c>
      <c r="AF151" t="s">
        <v>6453</v>
      </c>
      <c r="AG151" t="s">
        <v>46</v>
      </c>
      <c r="AH151" t="s">
        <v>6454</v>
      </c>
      <c r="AI151" t="s">
        <v>6455</v>
      </c>
      <c r="AJ151" t="s">
        <v>6456</v>
      </c>
      <c r="AK151" t="s">
        <v>6452</v>
      </c>
      <c r="AL151" t="s">
        <v>39676</v>
      </c>
      <c r="AM151" t="s">
        <v>39677</v>
      </c>
      <c r="AN151" t="s">
        <v>3266</v>
      </c>
      <c r="AO151" t="s">
        <v>46</v>
      </c>
      <c r="AP151" t="s">
        <v>46</v>
      </c>
      <c r="AQ151" t="s">
        <v>46</v>
      </c>
      <c r="AR151" t="s">
        <v>46</v>
      </c>
      <c r="AS151" t="s">
        <v>46</v>
      </c>
      <c r="AT151" s="1">
        <v>43877</v>
      </c>
    </row>
    <row r="152" spans="1:46" ht="16" customHeight="1" x14ac:dyDescent="0.2">
      <c r="A152">
        <v>1</v>
      </c>
      <c r="B152" t="s">
        <v>6447</v>
      </c>
      <c r="C152" t="s">
        <v>6448</v>
      </c>
      <c r="D152" t="s">
        <v>6449</v>
      </c>
      <c r="E152" t="s">
        <v>6447</v>
      </c>
      <c r="F152" t="s">
        <v>199</v>
      </c>
      <c r="G152" t="s">
        <v>6450</v>
      </c>
      <c r="H152" s="1">
        <v>43877</v>
      </c>
      <c r="I152" s="1">
        <v>43878</v>
      </c>
      <c r="J152" t="b">
        <v>0</v>
      </c>
      <c r="K152" t="s">
        <v>201</v>
      </c>
      <c r="L152" t="s">
        <v>202</v>
      </c>
      <c r="M152">
        <v>4</v>
      </c>
      <c r="N152" t="s">
        <v>6451</v>
      </c>
      <c r="O152" t="s">
        <v>6452</v>
      </c>
      <c r="P152" t="s">
        <v>57</v>
      </c>
      <c r="Q152" t="s">
        <v>206</v>
      </c>
      <c r="R152" t="b">
        <v>0</v>
      </c>
      <c r="S152" t="s">
        <v>59</v>
      </c>
      <c r="T152" s="1">
        <v>43877</v>
      </c>
      <c r="U152" s="1">
        <v>43878</v>
      </c>
      <c r="V152" s="2">
        <v>43892</v>
      </c>
      <c r="W152" t="s">
        <v>46</v>
      </c>
      <c r="X152">
        <v>20200216</v>
      </c>
      <c r="Y152" s="3">
        <v>43902.730497685188</v>
      </c>
      <c r="Z152" t="s">
        <v>199</v>
      </c>
      <c r="AA152" t="s">
        <v>115</v>
      </c>
      <c r="AB152" t="s">
        <v>64</v>
      </c>
      <c r="AC152">
        <v>18</v>
      </c>
      <c r="AD152" t="s">
        <v>46</v>
      </c>
      <c r="AE152" t="s">
        <v>136</v>
      </c>
      <c r="AF152" t="s">
        <v>6453</v>
      </c>
      <c r="AG152" t="s">
        <v>46</v>
      </c>
      <c r="AH152" t="s">
        <v>6454</v>
      </c>
      <c r="AI152" t="s">
        <v>6455</v>
      </c>
      <c r="AJ152" t="s">
        <v>6456</v>
      </c>
      <c r="AK152" t="s">
        <v>6452</v>
      </c>
      <c r="AL152" t="s">
        <v>6457</v>
      </c>
      <c r="AM152" t="s">
        <v>6458</v>
      </c>
      <c r="AN152" t="s">
        <v>6459</v>
      </c>
      <c r="AO152" t="s">
        <v>46</v>
      </c>
      <c r="AP152" t="s">
        <v>46</v>
      </c>
      <c r="AQ152" t="s">
        <v>46</v>
      </c>
      <c r="AR152" t="s">
        <v>46</v>
      </c>
      <c r="AS152" t="s">
        <v>46</v>
      </c>
      <c r="AT152" s="1">
        <v>43877</v>
      </c>
    </row>
    <row r="153" spans="1:46" ht="16" customHeight="1" x14ac:dyDescent="0.2">
      <c r="A153" t="s">
        <v>46</v>
      </c>
      <c r="B153" t="s">
        <v>21501</v>
      </c>
      <c r="C153" t="s">
        <v>21502</v>
      </c>
      <c r="D153" t="s">
        <v>21503</v>
      </c>
      <c r="E153" t="s">
        <v>21501</v>
      </c>
      <c r="F153" t="s">
        <v>199</v>
      </c>
      <c r="G153" t="s">
        <v>21504</v>
      </c>
      <c r="H153" s="1">
        <v>43877</v>
      </c>
      <c r="I153" s="1">
        <v>43867</v>
      </c>
      <c r="J153" t="b">
        <v>0</v>
      </c>
      <c r="K153" t="s">
        <v>201</v>
      </c>
      <c r="L153" t="s">
        <v>6680</v>
      </c>
      <c r="M153" t="s">
        <v>66</v>
      </c>
      <c r="N153" t="s">
        <v>21505</v>
      </c>
      <c r="O153" t="s">
        <v>10814</v>
      </c>
      <c r="P153" t="s">
        <v>57</v>
      </c>
      <c r="Q153" t="s">
        <v>206</v>
      </c>
      <c r="R153" t="b">
        <v>0</v>
      </c>
      <c r="S153" t="s">
        <v>64</v>
      </c>
      <c r="T153" s="1">
        <v>43877</v>
      </c>
      <c r="U153" s="1">
        <v>43867</v>
      </c>
      <c r="V153" s="2">
        <v>43878</v>
      </c>
      <c r="W153" t="s">
        <v>46</v>
      </c>
      <c r="X153">
        <v>20200216</v>
      </c>
      <c r="Y153" s="3">
        <v>43902.730497685188</v>
      </c>
      <c r="Z153" t="s">
        <v>199</v>
      </c>
      <c r="AA153" t="s">
        <v>115</v>
      </c>
      <c r="AB153" t="s">
        <v>64</v>
      </c>
      <c r="AC153" t="s">
        <v>46</v>
      </c>
      <c r="AD153" t="s">
        <v>46</v>
      </c>
      <c r="AE153" t="s">
        <v>136</v>
      </c>
      <c r="AF153" t="s">
        <v>10815</v>
      </c>
      <c r="AG153" t="s">
        <v>46</v>
      </c>
      <c r="AH153" t="s">
        <v>10816</v>
      </c>
      <c r="AI153" t="s">
        <v>10817</v>
      </c>
      <c r="AJ153" t="s">
        <v>10818</v>
      </c>
      <c r="AK153" t="s">
        <v>10814</v>
      </c>
      <c r="AL153" t="s">
        <v>21506</v>
      </c>
      <c r="AM153" t="s">
        <v>21507</v>
      </c>
      <c r="AN153" t="s">
        <v>11100</v>
      </c>
      <c r="AO153" t="s">
        <v>46</v>
      </c>
      <c r="AP153" t="s">
        <v>46</v>
      </c>
      <c r="AQ153" t="s">
        <v>46</v>
      </c>
      <c r="AR153" t="s">
        <v>46</v>
      </c>
      <c r="AS153" t="s">
        <v>46</v>
      </c>
      <c r="AT153" s="1">
        <v>43877</v>
      </c>
    </row>
    <row r="154" spans="1:46" ht="16" customHeight="1" x14ac:dyDescent="0.2">
      <c r="A154" t="s">
        <v>46</v>
      </c>
      <c r="B154" t="s">
        <v>35740</v>
      </c>
      <c r="C154" t="s">
        <v>35741</v>
      </c>
      <c r="D154" t="s">
        <v>35742</v>
      </c>
      <c r="E154" t="s">
        <v>35740</v>
      </c>
      <c r="F154" t="s">
        <v>199</v>
      </c>
      <c r="G154" t="s">
        <v>35743</v>
      </c>
      <c r="H154" s="1">
        <v>43877</v>
      </c>
      <c r="I154" s="1">
        <v>43871</v>
      </c>
      <c r="J154" t="b">
        <v>0</v>
      </c>
      <c r="K154" t="s">
        <v>201</v>
      </c>
      <c r="L154" t="s">
        <v>202</v>
      </c>
      <c r="M154" t="s">
        <v>66</v>
      </c>
      <c r="N154" t="s">
        <v>35744</v>
      </c>
      <c r="O154" t="s">
        <v>10814</v>
      </c>
      <c r="P154" t="s">
        <v>57</v>
      </c>
      <c r="Q154" t="s">
        <v>206</v>
      </c>
      <c r="R154" t="b">
        <v>0</v>
      </c>
      <c r="S154" t="s">
        <v>64</v>
      </c>
      <c r="T154" s="1">
        <v>43877</v>
      </c>
      <c r="U154" s="1">
        <v>43871</v>
      </c>
      <c r="V154" s="2">
        <v>43878</v>
      </c>
      <c r="W154" t="s">
        <v>46</v>
      </c>
      <c r="X154">
        <v>20200216</v>
      </c>
      <c r="Y154" s="3">
        <v>43902.730497685188</v>
      </c>
      <c r="Z154" t="s">
        <v>199</v>
      </c>
      <c r="AA154" t="s">
        <v>115</v>
      </c>
      <c r="AB154" t="s">
        <v>64</v>
      </c>
      <c r="AC154" t="s">
        <v>46</v>
      </c>
      <c r="AD154" t="s">
        <v>46</v>
      </c>
      <c r="AE154" t="s">
        <v>136</v>
      </c>
      <c r="AF154" t="s">
        <v>10815</v>
      </c>
      <c r="AG154" t="s">
        <v>46</v>
      </c>
      <c r="AH154" t="s">
        <v>10816</v>
      </c>
      <c r="AI154" t="s">
        <v>10817</v>
      </c>
      <c r="AJ154" t="s">
        <v>10818</v>
      </c>
      <c r="AK154" t="s">
        <v>10814</v>
      </c>
      <c r="AL154" t="s">
        <v>35745</v>
      </c>
      <c r="AM154" t="s">
        <v>21507</v>
      </c>
      <c r="AN154" t="s">
        <v>11100</v>
      </c>
      <c r="AO154" t="s">
        <v>46</v>
      </c>
      <c r="AP154" t="s">
        <v>46</v>
      </c>
      <c r="AQ154" t="s">
        <v>46</v>
      </c>
      <c r="AR154" t="s">
        <v>46</v>
      </c>
      <c r="AS154" t="s">
        <v>46</v>
      </c>
      <c r="AT154" s="1">
        <v>43877</v>
      </c>
    </row>
    <row r="155" spans="1:46" ht="16" customHeight="1" x14ac:dyDescent="0.2">
      <c r="A155" t="s">
        <v>46</v>
      </c>
      <c r="B155" t="s">
        <v>24094</v>
      </c>
      <c r="C155" t="s">
        <v>24095</v>
      </c>
      <c r="D155" t="s">
        <v>24096</v>
      </c>
      <c r="E155" t="s">
        <v>24094</v>
      </c>
      <c r="F155" t="s">
        <v>199</v>
      </c>
      <c r="G155" t="s">
        <v>24097</v>
      </c>
      <c r="H155" s="1">
        <v>43877</v>
      </c>
      <c r="I155" s="1">
        <v>43891</v>
      </c>
      <c r="J155" t="b">
        <v>0</v>
      </c>
      <c r="K155" t="s">
        <v>201</v>
      </c>
      <c r="L155" t="s">
        <v>202</v>
      </c>
      <c r="M155" t="s">
        <v>66</v>
      </c>
      <c r="N155" t="s">
        <v>24098</v>
      </c>
      <c r="O155" t="s">
        <v>24099</v>
      </c>
      <c r="P155" t="s">
        <v>57</v>
      </c>
      <c r="Q155" t="s">
        <v>206</v>
      </c>
      <c r="R155" t="b">
        <v>0</v>
      </c>
      <c r="S155" t="s">
        <v>59</v>
      </c>
      <c r="T155" s="1">
        <v>43877</v>
      </c>
      <c r="U155" s="1">
        <v>43891</v>
      </c>
      <c r="V155" s="2">
        <v>43878</v>
      </c>
      <c r="W155" t="s">
        <v>46</v>
      </c>
      <c r="X155">
        <v>20200216</v>
      </c>
      <c r="Y155" s="3">
        <v>43902.730497685188</v>
      </c>
      <c r="Z155" t="s">
        <v>199</v>
      </c>
      <c r="AA155" t="s">
        <v>155</v>
      </c>
      <c r="AB155" t="s">
        <v>64</v>
      </c>
      <c r="AC155">
        <v>18</v>
      </c>
      <c r="AD155">
        <v>75</v>
      </c>
      <c r="AE155" t="s">
        <v>136</v>
      </c>
      <c r="AF155" t="s">
        <v>24100</v>
      </c>
      <c r="AG155" t="s">
        <v>46</v>
      </c>
      <c r="AH155" t="s">
        <v>1506</v>
      </c>
      <c r="AI155" t="s">
        <v>24101</v>
      </c>
      <c r="AJ155" t="s">
        <v>24102</v>
      </c>
      <c r="AK155" t="s">
        <v>24099</v>
      </c>
      <c r="AL155" t="s">
        <v>24103</v>
      </c>
      <c r="AM155" t="s">
        <v>24104</v>
      </c>
      <c r="AN155" t="s">
        <v>24105</v>
      </c>
      <c r="AO155" t="s">
        <v>46</v>
      </c>
      <c r="AP155" t="s">
        <v>46</v>
      </c>
      <c r="AQ155" t="s">
        <v>46</v>
      </c>
      <c r="AR155" t="s">
        <v>46</v>
      </c>
      <c r="AS155" t="s">
        <v>46</v>
      </c>
      <c r="AT155" s="1">
        <v>43877</v>
      </c>
    </row>
    <row r="156" spans="1:46" ht="16" customHeight="1" x14ac:dyDescent="0.2">
      <c r="A156" t="s">
        <v>46</v>
      </c>
      <c r="B156" t="s">
        <v>33626</v>
      </c>
      <c r="C156" t="s">
        <v>33627</v>
      </c>
      <c r="D156" t="s">
        <v>33628</v>
      </c>
      <c r="E156" t="s">
        <v>33626</v>
      </c>
      <c r="F156" t="s">
        <v>199</v>
      </c>
      <c r="G156" t="s">
        <v>33629</v>
      </c>
      <c r="H156" s="1">
        <v>43877</v>
      </c>
      <c r="I156" s="1">
        <v>43891</v>
      </c>
      <c r="J156" t="b">
        <v>0</v>
      </c>
      <c r="K156" t="s">
        <v>201</v>
      </c>
      <c r="L156" t="s">
        <v>202</v>
      </c>
      <c r="M156" t="s">
        <v>66</v>
      </c>
      <c r="N156" t="s">
        <v>33630</v>
      </c>
      <c r="O156" t="s">
        <v>24099</v>
      </c>
      <c r="P156" t="s">
        <v>57</v>
      </c>
      <c r="Q156" t="s">
        <v>206</v>
      </c>
      <c r="R156" t="b">
        <v>0</v>
      </c>
      <c r="S156" t="s">
        <v>59</v>
      </c>
      <c r="T156" s="1">
        <v>43877</v>
      </c>
      <c r="U156" s="1">
        <v>43891</v>
      </c>
      <c r="V156" s="2">
        <v>43878</v>
      </c>
      <c r="W156" t="s">
        <v>46</v>
      </c>
      <c r="X156">
        <v>20200216</v>
      </c>
      <c r="Y156" s="3">
        <v>43902.730497685188</v>
      </c>
      <c r="Z156" t="s">
        <v>199</v>
      </c>
      <c r="AA156" t="s">
        <v>155</v>
      </c>
      <c r="AB156" t="s">
        <v>64</v>
      </c>
      <c r="AC156">
        <v>18</v>
      </c>
      <c r="AD156">
        <v>75</v>
      </c>
      <c r="AE156" t="s">
        <v>136</v>
      </c>
      <c r="AF156" t="s">
        <v>24100</v>
      </c>
      <c r="AG156" t="s">
        <v>46</v>
      </c>
      <c r="AH156" t="s">
        <v>1506</v>
      </c>
      <c r="AI156" t="s">
        <v>24101</v>
      </c>
      <c r="AJ156" t="s">
        <v>24102</v>
      </c>
      <c r="AK156" t="s">
        <v>24099</v>
      </c>
      <c r="AL156" t="s">
        <v>33631</v>
      </c>
      <c r="AM156" t="s">
        <v>33632</v>
      </c>
      <c r="AN156" t="s">
        <v>33633</v>
      </c>
      <c r="AO156" t="s">
        <v>46</v>
      </c>
      <c r="AP156" t="s">
        <v>46</v>
      </c>
      <c r="AQ156" t="s">
        <v>46</v>
      </c>
      <c r="AR156" t="s">
        <v>46</v>
      </c>
      <c r="AS156" t="s">
        <v>46</v>
      </c>
      <c r="AT156" s="1">
        <v>43877</v>
      </c>
    </row>
    <row r="157" spans="1:46" ht="16" customHeight="1" x14ac:dyDescent="0.2">
      <c r="A157" t="s">
        <v>46</v>
      </c>
      <c r="B157" t="s">
        <v>196</v>
      </c>
      <c r="C157" t="s">
        <v>31919</v>
      </c>
      <c r="D157" t="s">
        <v>31920</v>
      </c>
      <c r="E157" t="s">
        <v>196</v>
      </c>
      <c r="F157" t="s">
        <v>199</v>
      </c>
      <c r="G157" t="s">
        <v>31921</v>
      </c>
      <c r="H157" s="1">
        <v>43878</v>
      </c>
      <c r="I157" s="1">
        <v>43951</v>
      </c>
      <c r="J157" t="b">
        <v>0</v>
      </c>
      <c r="K157" t="s">
        <v>201</v>
      </c>
      <c r="L157" t="s">
        <v>202</v>
      </c>
      <c r="M157">
        <v>4</v>
      </c>
      <c r="N157" t="s">
        <v>203</v>
      </c>
      <c r="O157" t="s">
        <v>204</v>
      </c>
      <c r="P157" t="s">
        <v>57</v>
      </c>
      <c r="Q157" t="s">
        <v>206</v>
      </c>
      <c r="R157" t="b">
        <v>0</v>
      </c>
      <c r="S157" t="s">
        <v>59</v>
      </c>
      <c r="T157" s="1">
        <v>43878</v>
      </c>
      <c r="U157" s="1">
        <v>43951</v>
      </c>
      <c r="V157" s="2">
        <v>43886</v>
      </c>
      <c r="W157" t="s">
        <v>46</v>
      </c>
      <c r="X157">
        <v>20200217</v>
      </c>
      <c r="Y157" s="3">
        <v>43902.730497685188</v>
      </c>
      <c r="Z157" t="s">
        <v>199</v>
      </c>
      <c r="AA157" t="s">
        <v>115</v>
      </c>
      <c r="AB157" t="s">
        <v>64</v>
      </c>
      <c r="AC157" t="s">
        <v>46</v>
      </c>
      <c r="AD157" t="s">
        <v>46</v>
      </c>
      <c r="AE157" t="s">
        <v>136</v>
      </c>
      <c r="AF157" t="s">
        <v>207</v>
      </c>
      <c r="AG157" t="s">
        <v>46</v>
      </c>
      <c r="AH157" t="s">
        <v>208</v>
      </c>
      <c r="AI157" t="s">
        <v>209</v>
      </c>
      <c r="AJ157" t="s">
        <v>210</v>
      </c>
      <c r="AK157" t="s">
        <v>204</v>
      </c>
      <c r="AL157" t="s">
        <v>211</v>
      </c>
      <c r="AM157" t="s">
        <v>31922</v>
      </c>
      <c r="AN157" t="s">
        <v>213</v>
      </c>
      <c r="AO157" t="s">
        <v>46</v>
      </c>
      <c r="AP157" t="s">
        <v>46</v>
      </c>
      <c r="AQ157" t="s">
        <v>46</v>
      </c>
      <c r="AR157" t="s">
        <v>46</v>
      </c>
      <c r="AS157" t="s">
        <v>46</v>
      </c>
      <c r="AT157" s="1">
        <v>43878</v>
      </c>
    </row>
    <row r="158" spans="1:46" ht="16" customHeight="1" x14ac:dyDescent="0.2">
      <c r="A158" t="s">
        <v>46</v>
      </c>
      <c r="B158" t="s">
        <v>21271</v>
      </c>
      <c r="C158" t="s">
        <v>21272</v>
      </c>
      <c r="D158" t="s">
        <v>21273</v>
      </c>
      <c r="E158" t="s">
        <v>21271</v>
      </c>
      <c r="F158" t="s">
        <v>199</v>
      </c>
      <c r="G158" t="s">
        <v>21274</v>
      </c>
      <c r="H158" s="1">
        <v>43878</v>
      </c>
      <c r="I158" s="1">
        <v>43879</v>
      </c>
      <c r="J158" t="b">
        <v>0</v>
      </c>
      <c r="K158" t="s">
        <v>201</v>
      </c>
      <c r="L158" t="s">
        <v>202</v>
      </c>
      <c r="M158" t="s">
        <v>66</v>
      </c>
      <c r="N158" t="s">
        <v>12930</v>
      </c>
      <c r="O158" t="s">
        <v>10685</v>
      </c>
      <c r="P158" t="s">
        <v>57</v>
      </c>
      <c r="Q158" t="s">
        <v>206</v>
      </c>
      <c r="R158" t="b">
        <v>0</v>
      </c>
      <c r="S158" t="s">
        <v>59</v>
      </c>
      <c r="T158" s="1">
        <v>43878</v>
      </c>
      <c r="U158" s="1">
        <v>43879</v>
      </c>
      <c r="V158" s="2">
        <v>43886</v>
      </c>
      <c r="W158" t="s">
        <v>46</v>
      </c>
      <c r="X158">
        <v>20200217</v>
      </c>
      <c r="Y158" s="3">
        <v>43902.730497685188</v>
      </c>
      <c r="Z158" t="s">
        <v>199</v>
      </c>
      <c r="AA158" t="s">
        <v>155</v>
      </c>
      <c r="AB158" t="s">
        <v>64</v>
      </c>
      <c r="AC158" t="s">
        <v>46</v>
      </c>
      <c r="AD158" t="s">
        <v>46</v>
      </c>
      <c r="AE158" t="s">
        <v>136</v>
      </c>
      <c r="AF158" t="s">
        <v>15135</v>
      </c>
      <c r="AG158" t="s">
        <v>46</v>
      </c>
      <c r="AH158" t="s">
        <v>10687</v>
      </c>
      <c r="AI158" t="s">
        <v>15136</v>
      </c>
      <c r="AJ158" t="s">
        <v>15137</v>
      </c>
      <c r="AK158" t="s">
        <v>10685</v>
      </c>
      <c r="AL158" t="s">
        <v>21275</v>
      </c>
      <c r="AM158" t="s">
        <v>15139</v>
      </c>
      <c r="AN158" t="s">
        <v>21276</v>
      </c>
      <c r="AO158" t="s">
        <v>46</v>
      </c>
      <c r="AP158" t="s">
        <v>46</v>
      </c>
      <c r="AQ158" t="s">
        <v>46</v>
      </c>
      <c r="AR158" t="s">
        <v>46</v>
      </c>
      <c r="AS158" t="s">
        <v>46</v>
      </c>
      <c r="AT158" s="1">
        <v>43878</v>
      </c>
    </row>
    <row r="159" spans="1:46" ht="16" customHeight="1" x14ac:dyDescent="0.2">
      <c r="A159">
        <v>0</v>
      </c>
      <c r="B159" t="s">
        <v>7067</v>
      </c>
      <c r="C159" t="s">
        <v>7068</v>
      </c>
      <c r="D159" t="s">
        <v>7069</v>
      </c>
      <c r="E159" t="s">
        <v>7067</v>
      </c>
      <c r="F159" t="s">
        <v>199</v>
      </c>
      <c r="G159" t="s">
        <v>7070</v>
      </c>
      <c r="H159" s="1">
        <v>43878</v>
      </c>
      <c r="I159" s="1">
        <v>43889</v>
      </c>
      <c r="J159" t="b">
        <v>0</v>
      </c>
      <c r="K159" t="s">
        <v>201</v>
      </c>
      <c r="L159" t="s">
        <v>987</v>
      </c>
      <c r="M159">
        <v>0</v>
      </c>
      <c r="N159" t="s">
        <v>7071</v>
      </c>
      <c r="O159" t="s">
        <v>7072</v>
      </c>
      <c r="P159" t="s">
        <v>57</v>
      </c>
      <c r="Q159" t="s">
        <v>206</v>
      </c>
      <c r="R159" t="b">
        <v>0</v>
      </c>
      <c r="S159" t="s">
        <v>59</v>
      </c>
      <c r="T159" s="1">
        <v>43878</v>
      </c>
      <c r="U159" s="1">
        <v>43889</v>
      </c>
      <c r="V159" s="2">
        <v>43886</v>
      </c>
      <c r="W159" t="s">
        <v>46</v>
      </c>
      <c r="X159">
        <v>20200217</v>
      </c>
      <c r="Y159" s="3">
        <v>43902.730497685188</v>
      </c>
      <c r="Z159" t="s">
        <v>199</v>
      </c>
      <c r="AA159" t="s">
        <v>155</v>
      </c>
      <c r="AB159" t="s">
        <v>64</v>
      </c>
      <c r="AC159" t="s">
        <v>46</v>
      </c>
      <c r="AD159" t="s">
        <v>46</v>
      </c>
      <c r="AE159" t="s">
        <v>136</v>
      </c>
      <c r="AF159" t="s">
        <v>7073</v>
      </c>
      <c r="AG159" t="s">
        <v>46</v>
      </c>
      <c r="AH159" t="s">
        <v>7074</v>
      </c>
      <c r="AI159" t="s">
        <v>7075</v>
      </c>
      <c r="AJ159" t="s">
        <v>7076</v>
      </c>
      <c r="AK159" t="s">
        <v>7072</v>
      </c>
      <c r="AL159" t="s">
        <v>7077</v>
      </c>
      <c r="AM159" t="s">
        <v>7078</v>
      </c>
      <c r="AN159" t="s">
        <v>7079</v>
      </c>
      <c r="AO159" t="s">
        <v>46</v>
      </c>
      <c r="AP159" t="s">
        <v>46</v>
      </c>
      <c r="AQ159" t="s">
        <v>46</v>
      </c>
      <c r="AR159" t="s">
        <v>46</v>
      </c>
      <c r="AS159" t="s">
        <v>46</v>
      </c>
      <c r="AT159" s="1">
        <v>43878</v>
      </c>
    </row>
    <row r="160" spans="1:46" ht="16" customHeight="1" x14ac:dyDescent="0.2">
      <c r="A160" t="s">
        <v>46</v>
      </c>
      <c r="B160" t="s">
        <v>31171</v>
      </c>
      <c r="C160" t="s">
        <v>31172</v>
      </c>
      <c r="D160" t="s">
        <v>31173</v>
      </c>
      <c r="E160" t="s">
        <v>31171</v>
      </c>
      <c r="F160" t="s">
        <v>199</v>
      </c>
      <c r="G160" t="s">
        <v>31174</v>
      </c>
      <c r="H160" s="1">
        <v>43878</v>
      </c>
      <c r="I160" s="1">
        <v>43878</v>
      </c>
      <c r="J160" t="b">
        <v>0</v>
      </c>
      <c r="K160" t="s">
        <v>201</v>
      </c>
      <c r="L160" t="s">
        <v>202</v>
      </c>
      <c r="M160" t="s">
        <v>66</v>
      </c>
      <c r="N160" t="s">
        <v>31175</v>
      </c>
      <c r="O160" t="s">
        <v>31176</v>
      </c>
      <c r="P160" t="s">
        <v>57</v>
      </c>
      <c r="Q160" t="s">
        <v>206</v>
      </c>
      <c r="R160" t="b">
        <v>0</v>
      </c>
      <c r="S160" t="s">
        <v>59</v>
      </c>
      <c r="T160" s="1">
        <v>43878</v>
      </c>
      <c r="U160" s="1">
        <v>43878</v>
      </c>
      <c r="V160" s="2">
        <v>43886</v>
      </c>
      <c r="W160" t="s">
        <v>46</v>
      </c>
      <c r="X160">
        <v>20200217</v>
      </c>
      <c r="Y160" s="3">
        <v>43902.730497685188</v>
      </c>
      <c r="Z160" t="s">
        <v>199</v>
      </c>
      <c r="AA160" t="s">
        <v>115</v>
      </c>
      <c r="AB160" t="s">
        <v>64</v>
      </c>
      <c r="AC160">
        <v>18</v>
      </c>
      <c r="AD160">
        <v>65</v>
      </c>
      <c r="AE160" t="s">
        <v>136</v>
      </c>
      <c r="AF160" t="s">
        <v>31177</v>
      </c>
      <c r="AG160" t="s">
        <v>46</v>
      </c>
      <c r="AH160" t="s">
        <v>5346</v>
      </c>
      <c r="AI160" t="s">
        <v>31178</v>
      </c>
      <c r="AJ160" t="s">
        <v>31179</v>
      </c>
      <c r="AK160" t="s">
        <v>5349</v>
      </c>
      <c r="AL160" t="s">
        <v>31180</v>
      </c>
      <c r="AM160" t="s">
        <v>31181</v>
      </c>
      <c r="AN160" t="s">
        <v>31182</v>
      </c>
      <c r="AO160" t="s">
        <v>46</v>
      </c>
      <c r="AP160" t="s">
        <v>46</v>
      </c>
      <c r="AQ160" t="s">
        <v>46</v>
      </c>
      <c r="AR160" t="s">
        <v>46</v>
      </c>
      <c r="AS160" t="s">
        <v>46</v>
      </c>
      <c r="AT160" s="1">
        <v>43878</v>
      </c>
    </row>
    <row r="161" spans="1:46" ht="16" customHeight="1" x14ac:dyDescent="0.2">
      <c r="A161" t="s">
        <v>46</v>
      </c>
      <c r="B161" t="s">
        <v>40014</v>
      </c>
      <c r="C161" t="s">
        <v>40015</v>
      </c>
      <c r="D161" t="s">
        <v>40016</v>
      </c>
      <c r="E161" t="s">
        <v>40014</v>
      </c>
      <c r="F161" t="s">
        <v>199</v>
      </c>
      <c r="G161" t="s">
        <v>40017</v>
      </c>
      <c r="H161" s="1">
        <v>43879</v>
      </c>
      <c r="I161" s="1">
        <v>43870</v>
      </c>
      <c r="J161" t="b">
        <v>0</v>
      </c>
      <c r="K161" t="s">
        <v>201</v>
      </c>
      <c r="L161" t="s">
        <v>202</v>
      </c>
      <c r="M161">
        <v>0</v>
      </c>
      <c r="N161" t="s">
        <v>17444</v>
      </c>
      <c r="O161" t="s">
        <v>40018</v>
      </c>
      <c r="P161" t="s">
        <v>57</v>
      </c>
      <c r="Q161" t="s">
        <v>206</v>
      </c>
      <c r="R161" t="b">
        <v>0</v>
      </c>
      <c r="S161" t="s">
        <v>64</v>
      </c>
      <c r="T161" s="1">
        <v>43879</v>
      </c>
      <c r="U161" s="1">
        <v>43870</v>
      </c>
      <c r="V161" s="2">
        <v>43886</v>
      </c>
      <c r="W161" t="s">
        <v>46</v>
      </c>
      <c r="X161">
        <v>20200218</v>
      </c>
      <c r="Y161" s="3">
        <v>43902.730497685188</v>
      </c>
      <c r="Z161" t="s">
        <v>199</v>
      </c>
      <c r="AA161" t="s">
        <v>115</v>
      </c>
      <c r="AB161" t="s">
        <v>64</v>
      </c>
      <c r="AC161">
        <v>18</v>
      </c>
      <c r="AD161" t="s">
        <v>46</v>
      </c>
      <c r="AE161" t="s">
        <v>136</v>
      </c>
      <c r="AF161" t="s">
        <v>40019</v>
      </c>
      <c r="AG161" t="s">
        <v>46</v>
      </c>
      <c r="AH161" t="s">
        <v>40020</v>
      </c>
      <c r="AI161" t="s">
        <v>40021</v>
      </c>
      <c r="AJ161" t="s">
        <v>40022</v>
      </c>
      <c r="AK161" t="s">
        <v>5975</v>
      </c>
      <c r="AL161" t="s">
        <v>40023</v>
      </c>
      <c r="AM161" t="s">
        <v>40024</v>
      </c>
      <c r="AN161" t="s">
        <v>40025</v>
      </c>
      <c r="AO161" t="s">
        <v>46</v>
      </c>
      <c r="AP161" t="s">
        <v>46</v>
      </c>
      <c r="AQ161" t="s">
        <v>46</v>
      </c>
      <c r="AR161" t="s">
        <v>46</v>
      </c>
      <c r="AS161" t="s">
        <v>46</v>
      </c>
      <c r="AT161" s="1">
        <v>43879</v>
      </c>
    </row>
    <row r="162" spans="1:46" ht="16" customHeight="1" x14ac:dyDescent="0.2">
      <c r="A162" t="s">
        <v>46</v>
      </c>
      <c r="B162" t="s">
        <v>29753</v>
      </c>
      <c r="C162" t="s">
        <v>29754</v>
      </c>
      <c r="D162" t="s">
        <v>29755</v>
      </c>
      <c r="E162" t="s">
        <v>29753</v>
      </c>
      <c r="F162" t="s">
        <v>199</v>
      </c>
      <c r="G162" t="s">
        <v>29756</v>
      </c>
      <c r="H162" s="1">
        <v>43879</v>
      </c>
      <c r="I162" s="1">
        <v>43885</v>
      </c>
      <c r="J162" t="b">
        <v>0</v>
      </c>
      <c r="K162" t="s">
        <v>201</v>
      </c>
      <c r="L162" t="s">
        <v>6680</v>
      </c>
      <c r="M162">
        <v>4</v>
      </c>
      <c r="N162" t="s">
        <v>29757</v>
      </c>
      <c r="O162" t="s">
        <v>29758</v>
      </c>
      <c r="P162" t="s">
        <v>57</v>
      </c>
      <c r="Q162" t="s">
        <v>206</v>
      </c>
      <c r="R162" t="b">
        <v>0</v>
      </c>
      <c r="S162" t="s">
        <v>59</v>
      </c>
      <c r="T162" s="1">
        <v>43879</v>
      </c>
      <c r="U162" s="1">
        <v>43885</v>
      </c>
      <c r="V162" s="2">
        <v>43892</v>
      </c>
      <c r="W162" t="s">
        <v>46</v>
      </c>
      <c r="X162">
        <v>20200218</v>
      </c>
      <c r="Y162" s="3">
        <v>43902.730497685188</v>
      </c>
      <c r="Z162" t="s">
        <v>199</v>
      </c>
      <c r="AA162" t="s">
        <v>155</v>
      </c>
      <c r="AB162" t="s">
        <v>64</v>
      </c>
      <c r="AC162">
        <v>18</v>
      </c>
      <c r="AD162" t="s">
        <v>46</v>
      </c>
      <c r="AE162" t="s">
        <v>136</v>
      </c>
      <c r="AF162" t="s">
        <v>29759</v>
      </c>
      <c r="AG162" t="s">
        <v>46</v>
      </c>
      <c r="AH162" t="s">
        <v>29760</v>
      </c>
      <c r="AI162" t="s">
        <v>29761</v>
      </c>
      <c r="AJ162" t="s">
        <v>29762</v>
      </c>
      <c r="AK162" t="s">
        <v>29758</v>
      </c>
      <c r="AL162" t="s">
        <v>29763</v>
      </c>
      <c r="AM162" t="s">
        <v>29764</v>
      </c>
      <c r="AN162" t="s">
        <v>29765</v>
      </c>
      <c r="AO162" t="s">
        <v>46</v>
      </c>
      <c r="AP162" t="s">
        <v>46</v>
      </c>
      <c r="AQ162" t="s">
        <v>46</v>
      </c>
      <c r="AR162" t="s">
        <v>46</v>
      </c>
      <c r="AS162" t="s">
        <v>46</v>
      </c>
      <c r="AT162" s="1">
        <v>43879</v>
      </c>
    </row>
    <row r="163" spans="1:46" ht="16" customHeight="1" x14ac:dyDescent="0.2">
      <c r="A163" t="s">
        <v>46</v>
      </c>
      <c r="B163" t="s">
        <v>39321</v>
      </c>
      <c r="C163" t="s">
        <v>39322</v>
      </c>
      <c r="D163" t="s">
        <v>39323</v>
      </c>
      <c r="E163" t="s">
        <v>39324</v>
      </c>
      <c r="F163" t="s">
        <v>199</v>
      </c>
      <c r="G163" t="s">
        <v>39325</v>
      </c>
      <c r="H163" s="1">
        <v>43879</v>
      </c>
      <c r="I163" s="1">
        <v>43879</v>
      </c>
      <c r="J163" t="b">
        <v>0</v>
      </c>
      <c r="K163" t="s">
        <v>201</v>
      </c>
      <c r="L163" t="s">
        <v>987</v>
      </c>
      <c r="M163">
        <v>0</v>
      </c>
      <c r="N163" t="s">
        <v>39326</v>
      </c>
      <c r="O163" t="s">
        <v>21128</v>
      </c>
      <c r="P163" t="s">
        <v>57</v>
      </c>
      <c r="Q163" t="s">
        <v>433</v>
      </c>
      <c r="R163" t="b">
        <v>0</v>
      </c>
      <c r="S163" t="s">
        <v>59</v>
      </c>
      <c r="T163" s="1">
        <v>43879</v>
      </c>
      <c r="U163" s="1">
        <v>43879</v>
      </c>
      <c r="V163" s="2">
        <v>43941</v>
      </c>
      <c r="W163" t="s">
        <v>46</v>
      </c>
      <c r="X163">
        <v>20200218</v>
      </c>
      <c r="Y163" s="3">
        <v>43902.730497685188</v>
      </c>
      <c r="Z163" t="s">
        <v>199</v>
      </c>
      <c r="AA163" t="s">
        <v>115</v>
      </c>
      <c r="AB163" t="s">
        <v>64</v>
      </c>
      <c r="AC163">
        <v>25</v>
      </c>
      <c r="AD163">
        <v>65</v>
      </c>
      <c r="AE163" t="s">
        <v>136</v>
      </c>
      <c r="AF163" t="s">
        <v>39327</v>
      </c>
      <c r="AG163" t="s">
        <v>46</v>
      </c>
      <c r="AH163" t="s">
        <v>34700</v>
      </c>
      <c r="AI163" t="s">
        <v>39328</v>
      </c>
      <c r="AJ163" t="s">
        <v>39329</v>
      </c>
      <c r="AK163" t="s">
        <v>21128</v>
      </c>
      <c r="AL163" t="s">
        <v>39330</v>
      </c>
      <c r="AM163" t="s">
        <v>39331</v>
      </c>
      <c r="AN163" t="s">
        <v>39332</v>
      </c>
      <c r="AO163" t="s">
        <v>46</v>
      </c>
      <c r="AP163" t="s">
        <v>46</v>
      </c>
      <c r="AQ163" t="s">
        <v>46</v>
      </c>
      <c r="AR163" t="s">
        <v>46</v>
      </c>
      <c r="AS163" t="s">
        <v>46</v>
      </c>
      <c r="AT163" s="1">
        <v>43879</v>
      </c>
    </row>
    <row r="164" spans="1:46" ht="16" customHeight="1" x14ac:dyDescent="0.2">
      <c r="A164">
        <v>0</v>
      </c>
      <c r="B164" t="s">
        <v>11087</v>
      </c>
      <c r="C164" t="s">
        <v>11088</v>
      </c>
      <c r="D164" t="s">
        <v>11089</v>
      </c>
      <c r="E164" t="s">
        <v>11087</v>
      </c>
      <c r="F164" t="s">
        <v>199</v>
      </c>
      <c r="G164" t="s">
        <v>11090</v>
      </c>
      <c r="H164" s="1">
        <v>43879</v>
      </c>
      <c r="I164" s="1">
        <v>43882</v>
      </c>
      <c r="J164" t="b">
        <v>0</v>
      </c>
      <c r="K164" t="s">
        <v>201</v>
      </c>
      <c r="L164" t="s">
        <v>202</v>
      </c>
      <c r="M164">
        <v>0</v>
      </c>
      <c r="N164" t="s">
        <v>11091</v>
      </c>
      <c r="O164" t="s">
        <v>11092</v>
      </c>
      <c r="P164" t="s">
        <v>57</v>
      </c>
      <c r="Q164" t="s">
        <v>206</v>
      </c>
      <c r="R164" t="b">
        <v>0</v>
      </c>
      <c r="S164" t="s">
        <v>59</v>
      </c>
      <c r="T164" s="1">
        <v>43879</v>
      </c>
      <c r="U164" s="1">
        <v>43882</v>
      </c>
      <c r="V164" s="2">
        <v>43886</v>
      </c>
      <c r="W164" t="s">
        <v>46</v>
      </c>
      <c r="X164">
        <v>20200218</v>
      </c>
      <c r="Y164" s="3">
        <v>43902.730497685188</v>
      </c>
      <c r="Z164" t="s">
        <v>199</v>
      </c>
      <c r="AA164" t="s">
        <v>155</v>
      </c>
      <c r="AB164" t="s">
        <v>64</v>
      </c>
      <c r="AC164">
        <v>18</v>
      </c>
      <c r="AD164">
        <v>60</v>
      </c>
      <c r="AE164" t="s">
        <v>136</v>
      </c>
      <c r="AF164" t="s">
        <v>11093</v>
      </c>
      <c r="AG164" t="s">
        <v>46</v>
      </c>
      <c r="AH164" t="s">
        <v>11094</v>
      </c>
      <c r="AI164" t="s">
        <v>11095</v>
      </c>
      <c r="AJ164" t="s">
        <v>11096</v>
      </c>
      <c r="AK164" t="s">
        <v>11097</v>
      </c>
      <c r="AL164" t="s">
        <v>11098</v>
      </c>
      <c r="AM164" t="s">
        <v>11099</v>
      </c>
      <c r="AN164" t="s">
        <v>11100</v>
      </c>
      <c r="AO164" t="s">
        <v>46</v>
      </c>
      <c r="AP164" t="s">
        <v>46</v>
      </c>
      <c r="AQ164" t="s">
        <v>46</v>
      </c>
      <c r="AR164" t="s">
        <v>46</v>
      </c>
      <c r="AS164" t="s">
        <v>46</v>
      </c>
      <c r="AT164" s="1">
        <v>43879</v>
      </c>
    </row>
    <row r="165" spans="1:46" ht="16" customHeight="1" x14ac:dyDescent="0.2">
      <c r="A165">
        <v>1</v>
      </c>
      <c r="B165" t="s">
        <v>14839</v>
      </c>
      <c r="C165" t="s">
        <v>14840</v>
      </c>
      <c r="D165" t="s">
        <v>14841</v>
      </c>
      <c r="E165" t="s">
        <v>14842</v>
      </c>
      <c r="F165" t="s">
        <v>199</v>
      </c>
      <c r="G165" t="s">
        <v>14843</v>
      </c>
      <c r="H165" s="1">
        <v>43879</v>
      </c>
      <c r="I165" s="1">
        <v>43891</v>
      </c>
      <c r="J165" t="b">
        <v>0</v>
      </c>
      <c r="K165" t="s">
        <v>201</v>
      </c>
      <c r="L165" t="s">
        <v>202</v>
      </c>
      <c r="M165">
        <v>0</v>
      </c>
      <c r="N165" t="s">
        <v>988</v>
      </c>
      <c r="O165" t="s">
        <v>2752</v>
      </c>
      <c r="P165" t="s">
        <v>46</v>
      </c>
      <c r="Q165" t="s">
        <v>2483</v>
      </c>
      <c r="R165" t="b">
        <v>0</v>
      </c>
      <c r="S165" t="s">
        <v>59</v>
      </c>
      <c r="T165" s="1">
        <v>43879</v>
      </c>
      <c r="U165" s="1">
        <v>43891</v>
      </c>
      <c r="V165" s="2">
        <v>43906</v>
      </c>
      <c r="W165" t="s">
        <v>46</v>
      </c>
      <c r="X165">
        <v>20200218</v>
      </c>
      <c r="Y165" s="3">
        <v>43902.730497685188</v>
      </c>
      <c r="Z165" t="s">
        <v>199</v>
      </c>
      <c r="AA165" t="s">
        <v>155</v>
      </c>
      <c r="AB165" t="s">
        <v>64</v>
      </c>
      <c r="AC165" t="s">
        <v>46</v>
      </c>
      <c r="AD165" t="s">
        <v>46</v>
      </c>
      <c r="AE165" t="s">
        <v>136</v>
      </c>
      <c r="AF165" t="s">
        <v>14844</v>
      </c>
      <c r="AG165" t="s">
        <v>46</v>
      </c>
      <c r="AH165" t="s">
        <v>2755</v>
      </c>
      <c r="AI165" t="s">
        <v>14845</v>
      </c>
      <c r="AJ165" t="s">
        <v>14846</v>
      </c>
      <c r="AK165" t="s">
        <v>2752</v>
      </c>
      <c r="AL165" t="s">
        <v>14847</v>
      </c>
      <c r="AM165" t="s">
        <v>14848</v>
      </c>
      <c r="AN165" t="s">
        <v>14849</v>
      </c>
      <c r="AO165" t="s">
        <v>46</v>
      </c>
      <c r="AP165" t="s">
        <v>46</v>
      </c>
      <c r="AQ165" t="s">
        <v>46</v>
      </c>
      <c r="AR165" t="s">
        <v>46</v>
      </c>
      <c r="AS165" t="s">
        <v>46</v>
      </c>
      <c r="AT165" s="1">
        <v>43879</v>
      </c>
    </row>
    <row r="166" spans="1:46" ht="16" customHeight="1" x14ac:dyDescent="0.2">
      <c r="A166" t="s">
        <v>46</v>
      </c>
      <c r="B166" t="s">
        <v>35694</v>
      </c>
      <c r="C166" t="s">
        <v>35695</v>
      </c>
      <c r="D166" t="s">
        <v>35696</v>
      </c>
      <c r="E166" t="s">
        <v>35694</v>
      </c>
      <c r="F166" t="s">
        <v>199</v>
      </c>
      <c r="G166" t="s">
        <v>35697</v>
      </c>
      <c r="H166" s="1">
        <v>43879</v>
      </c>
      <c r="I166" s="1">
        <v>43874</v>
      </c>
      <c r="J166" t="b">
        <v>0</v>
      </c>
      <c r="K166" t="s">
        <v>201</v>
      </c>
      <c r="L166" t="s">
        <v>202</v>
      </c>
      <c r="M166">
        <v>4</v>
      </c>
      <c r="N166" t="s">
        <v>26932</v>
      </c>
      <c r="O166" t="s">
        <v>8190</v>
      </c>
      <c r="P166" t="s">
        <v>57</v>
      </c>
      <c r="Q166" t="s">
        <v>433</v>
      </c>
      <c r="R166" t="b">
        <v>0</v>
      </c>
      <c r="S166" t="s">
        <v>64</v>
      </c>
      <c r="T166" s="1">
        <v>43879</v>
      </c>
      <c r="U166" s="1">
        <v>43874</v>
      </c>
      <c r="V166" s="2">
        <v>43886</v>
      </c>
      <c r="W166" t="s">
        <v>46</v>
      </c>
      <c r="X166">
        <v>20200218</v>
      </c>
      <c r="Y166" s="3">
        <v>43902.730497685188</v>
      </c>
      <c r="Z166" t="s">
        <v>199</v>
      </c>
      <c r="AA166" t="s">
        <v>115</v>
      </c>
      <c r="AB166" t="s">
        <v>64</v>
      </c>
      <c r="AC166">
        <v>18</v>
      </c>
      <c r="AD166">
        <v>70</v>
      </c>
      <c r="AE166" t="s">
        <v>136</v>
      </c>
      <c r="AF166" t="s">
        <v>31426</v>
      </c>
      <c r="AG166" t="s">
        <v>46</v>
      </c>
      <c r="AH166" t="s">
        <v>8192</v>
      </c>
      <c r="AI166" t="s">
        <v>31427</v>
      </c>
      <c r="AJ166" t="s">
        <v>31428</v>
      </c>
      <c r="AK166" t="s">
        <v>8190</v>
      </c>
      <c r="AL166" t="s">
        <v>35698</v>
      </c>
      <c r="AM166" t="s">
        <v>35699</v>
      </c>
      <c r="AN166" t="s">
        <v>9510</v>
      </c>
      <c r="AO166" t="s">
        <v>46</v>
      </c>
      <c r="AP166" t="s">
        <v>46</v>
      </c>
      <c r="AQ166" t="s">
        <v>46</v>
      </c>
      <c r="AR166" t="s">
        <v>46</v>
      </c>
      <c r="AS166" t="s">
        <v>46</v>
      </c>
      <c r="AT166" s="1">
        <v>43879</v>
      </c>
    </row>
    <row r="167" spans="1:46" ht="16" customHeight="1" x14ac:dyDescent="0.2">
      <c r="A167" t="s">
        <v>46</v>
      </c>
      <c r="B167" t="s">
        <v>28738</v>
      </c>
      <c r="C167" t="s">
        <v>28739</v>
      </c>
      <c r="D167" t="s">
        <v>28740</v>
      </c>
      <c r="E167" t="s">
        <v>28738</v>
      </c>
      <c r="F167" t="s">
        <v>199</v>
      </c>
      <c r="G167" t="s">
        <v>28741</v>
      </c>
      <c r="H167" s="1">
        <v>43879</v>
      </c>
      <c r="I167" s="1">
        <v>43881</v>
      </c>
      <c r="J167" t="b">
        <v>0</v>
      </c>
      <c r="K167" t="s">
        <v>201</v>
      </c>
      <c r="L167" t="s">
        <v>202</v>
      </c>
      <c r="M167">
        <v>4</v>
      </c>
      <c r="N167" t="s">
        <v>28742</v>
      </c>
      <c r="O167" t="s">
        <v>14537</v>
      </c>
      <c r="P167" t="s">
        <v>57</v>
      </c>
      <c r="Q167" t="s">
        <v>206</v>
      </c>
      <c r="R167" t="b">
        <v>0</v>
      </c>
      <c r="S167" t="s">
        <v>59</v>
      </c>
      <c r="T167" s="1">
        <v>43879</v>
      </c>
      <c r="U167" s="1">
        <v>43881</v>
      </c>
      <c r="V167" s="2">
        <v>43886</v>
      </c>
      <c r="W167" t="s">
        <v>46</v>
      </c>
      <c r="X167">
        <v>20200218</v>
      </c>
      <c r="Y167" s="3">
        <v>43902.730497685188</v>
      </c>
      <c r="Z167" t="s">
        <v>199</v>
      </c>
      <c r="AA167" t="s">
        <v>155</v>
      </c>
      <c r="AB167" t="s">
        <v>64</v>
      </c>
      <c r="AC167">
        <v>60</v>
      </c>
      <c r="AD167" t="s">
        <v>46</v>
      </c>
      <c r="AE167" t="s">
        <v>136</v>
      </c>
      <c r="AF167" t="s">
        <v>23060</v>
      </c>
      <c r="AG167" t="s">
        <v>46</v>
      </c>
      <c r="AH167" t="s">
        <v>11945</v>
      </c>
      <c r="AI167" t="s">
        <v>23061</v>
      </c>
      <c r="AJ167" t="s">
        <v>23062</v>
      </c>
      <c r="AK167" t="s">
        <v>14537</v>
      </c>
      <c r="AL167" t="s">
        <v>28743</v>
      </c>
      <c r="AM167" t="s">
        <v>28744</v>
      </c>
      <c r="AN167" t="s">
        <v>28745</v>
      </c>
      <c r="AO167" t="s">
        <v>46</v>
      </c>
      <c r="AP167" t="s">
        <v>46</v>
      </c>
      <c r="AQ167" t="s">
        <v>46</v>
      </c>
      <c r="AR167" t="s">
        <v>46</v>
      </c>
      <c r="AS167" t="s">
        <v>46</v>
      </c>
      <c r="AT167" s="1">
        <v>43879</v>
      </c>
    </row>
    <row r="168" spans="1:46" ht="16" customHeight="1" x14ac:dyDescent="0.2">
      <c r="A168" t="s">
        <v>46</v>
      </c>
      <c r="B168" t="s">
        <v>41834</v>
      </c>
      <c r="C168" t="s">
        <v>41835</v>
      </c>
      <c r="D168" t="s">
        <v>41836</v>
      </c>
      <c r="E168" t="s">
        <v>41837</v>
      </c>
      <c r="F168" t="s">
        <v>199</v>
      </c>
      <c r="G168" t="s">
        <v>41838</v>
      </c>
      <c r="H168" s="1">
        <v>43879</v>
      </c>
      <c r="I168" s="1">
        <v>43860</v>
      </c>
      <c r="J168" t="b">
        <v>0</v>
      </c>
      <c r="K168" t="s">
        <v>201</v>
      </c>
      <c r="L168" t="s">
        <v>202</v>
      </c>
      <c r="M168" s="5">
        <v>43862</v>
      </c>
      <c r="N168" t="s">
        <v>23202</v>
      </c>
      <c r="O168" t="s">
        <v>41839</v>
      </c>
      <c r="P168" t="s">
        <v>57</v>
      </c>
      <c r="Q168" t="s">
        <v>41840</v>
      </c>
      <c r="R168" t="b">
        <v>0</v>
      </c>
      <c r="S168" t="s">
        <v>64</v>
      </c>
      <c r="T168" s="1">
        <v>43879</v>
      </c>
      <c r="U168" s="1">
        <v>43860</v>
      </c>
      <c r="V168" s="2">
        <v>43886</v>
      </c>
      <c r="W168" t="s">
        <v>46</v>
      </c>
      <c r="X168">
        <v>20200218</v>
      </c>
      <c r="Y168" s="3">
        <v>43902.730497685188</v>
      </c>
      <c r="Z168" t="s">
        <v>199</v>
      </c>
      <c r="AA168" t="s">
        <v>115</v>
      </c>
      <c r="AB168" t="s">
        <v>64</v>
      </c>
      <c r="AC168" t="s">
        <v>46</v>
      </c>
      <c r="AD168" t="s">
        <v>46</v>
      </c>
      <c r="AE168" t="s">
        <v>136</v>
      </c>
      <c r="AF168" t="s">
        <v>41841</v>
      </c>
      <c r="AG168" t="s">
        <v>46</v>
      </c>
      <c r="AH168" t="s">
        <v>41842</v>
      </c>
      <c r="AI168" t="s">
        <v>41843</v>
      </c>
      <c r="AJ168" t="s">
        <v>41844</v>
      </c>
      <c r="AK168" t="s">
        <v>41845</v>
      </c>
      <c r="AL168" t="s">
        <v>41846</v>
      </c>
      <c r="AM168" t="s">
        <v>41847</v>
      </c>
      <c r="AN168" t="s">
        <v>41848</v>
      </c>
      <c r="AO168" t="s">
        <v>46</v>
      </c>
      <c r="AP168" t="s">
        <v>46</v>
      </c>
      <c r="AQ168" t="s">
        <v>46</v>
      </c>
      <c r="AR168" t="s">
        <v>46</v>
      </c>
      <c r="AS168" t="s">
        <v>46</v>
      </c>
      <c r="AT168" s="1">
        <v>43879</v>
      </c>
    </row>
    <row r="169" spans="1:46" ht="16" customHeight="1" x14ac:dyDescent="0.2">
      <c r="A169" t="s">
        <v>46</v>
      </c>
      <c r="B169" t="s">
        <v>23939</v>
      </c>
      <c r="C169" t="s">
        <v>23940</v>
      </c>
      <c r="D169" t="s">
        <v>23941</v>
      </c>
      <c r="E169" t="s">
        <v>23939</v>
      </c>
      <c r="F169" t="s">
        <v>199</v>
      </c>
      <c r="G169" t="s">
        <v>23942</v>
      </c>
      <c r="H169" s="1">
        <v>43879</v>
      </c>
      <c r="I169" s="1">
        <v>43879</v>
      </c>
      <c r="J169" t="b">
        <v>0</v>
      </c>
      <c r="K169" t="s">
        <v>201</v>
      </c>
      <c r="L169" t="s">
        <v>202</v>
      </c>
      <c r="M169">
        <v>4</v>
      </c>
      <c r="N169" t="s">
        <v>23943</v>
      </c>
      <c r="O169" t="s">
        <v>2936</v>
      </c>
      <c r="P169" t="s">
        <v>57</v>
      </c>
      <c r="Q169" t="s">
        <v>2483</v>
      </c>
      <c r="R169" t="b">
        <v>0</v>
      </c>
      <c r="S169" t="s">
        <v>59</v>
      </c>
      <c r="T169" s="1">
        <v>43879</v>
      </c>
      <c r="U169" s="1">
        <v>43879</v>
      </c>
      <c r="V169" s="2">
        <v>43892</v>
      </c>
      <c r="W169" t="s">
        <v>46</v>
      </c>
      <c r="X169">
        <v>20200218</v>
      </c>
      <c r="Y169" s="3">
        <v>43902.730497685188</v>
      </c>
      <c r="Z169" t="s">
        <v>199</v>
      </c>
      <c r="AA169" t="s">
        <v>115</v>
      </c>
      <c r="AB169" t="s">
        <v>64</v>
      </c>
      <c r="AC169">
        <v>18</v>
      </c>
      <c r="AD169">
        <v>75</v>
      </c>
      <c r="AE169" t="s">
        <v>136</v>
      </c>
      <c r="AF169" t="s">
        <v>22641</v>
      </c>
      <c r="AG169" t="s">
        <v>46</v>
      </c>
      <c r="AH169" t="s">
        <v>23944</v>
      </c>
      <c r="AI169" t="s">
        <v>18340</v>
      </c>
      <c r="AJ169" t="s">
        <v>23945</v>
      </c>
      <c r="AK169" t="s">
        <v>2936</v>
      </c>
      <c r="AL169" t="s">
        <v>23946</v>
      </c>
      <c r="AM169" t="s">
        <v>23947</v>
      </c>
      <c r="AN169" t="s">
        <v>23948</v>
      </c>
      <c r="AO169" t="s">
        <v>46</v>
      </c>
      <c r="AP169" t="s">
        <v>46</v>
      </c>
      <c r="AQ169" t="s">
        <v>46</v>
      </c>
      <c r="AR169" t="s">
        <v>46</v>
      </c>
      <c r="AS169" t="s">
        <v>46</v>
      </c>
      <c r="AT169" s="1">
        <v>43879</v>
      </c>
    </row>
    <row r="170" spans="1:46" ht="16" customHeight="1" x14ac:dyDescent="0.2">
      <c r="A170" t="s">
        <v>46</v>
      </c>
      <c r="B170" t="s">
        <v>20638</v>
      </c>
      <c r="C170" t="s">
        <v>20639</v>
      </c>
      <c r="D170" t="s">
        <v>20640</v>
      </c>
      <c r="E170" t="s">
        <v>20641</v>
      </c>
      <c r="F170" t="s">
        <v>199</v>
      </c>
      <c r="G170" t="s">
        <v>20642</v>
      </c>
      <c r="H170" s="1">
        <v>43879</v>
      </c>
      <c r="I170" s="1">
        <v>43878</v>
      </c>
      <c r="J170" t="b">
        <v>0</v>
      </c>
      <c r="K170" t="s">
        <v>201</v>
      </c>
      <c r="L170" t="s">
        <v>202</v>
      </c>
      <c r="M170">
        <v>4</v>
      </c>
      <c r="N170" t="s">
        <v>20643</v>
      </c>
      <c r="O170" t="s">
        <v>20644</v>
      </c>
      <c r="P170" t="s">
        <v>57</v>
      </c>
      <c r="Q170" t="s">
        <v>206</v>
      </c>
      <c r="R170" t="b">
        <v>0</v>
      </c>
      <c r="S170" t="s">
        <v>64</v>
      </c>
      <c r="T170" s="1">
        <v>43879</v>
      </c>
      <c r="U170" s="1">
        <v>43878</v>
      </c>
      <c r="V170" s="2">
        <v>43886</v>
      </c>
      <c r="W170" t="s">
        <v>46</v>
      </c>
      <c r="X170">
        <v>20200218</v>
      </c>
      <c r="Y170" s="3">
        <v>43902.730497685188</v>
      </c>
      <c r="Z170" t="s">
        <v>199</v>
      </c>
      <c r="AA170" t="s">
        <v>155</v>
      </c>
      <c r="AB170" t="s">
        <v>64</v>
      </c>
      <c r="AC170">
        <v>18</v>
      </c>
      <c r="AD170">
        <v>75</v>
      </c>
      <c r="AE170" t="s">
        <v>136</v>
      </c>
      <c r="AF170" t="s">
        <v>20645</v>
      </c>
      <c r="AG170" t="s">
        <v>46</v>
      </c>
      <c r="AH170" t="s">
        <v>20646</v>
      </c>
      <c r="AI170" t="s">
        <v>20647</v>
      </c>
      <c r="AJ170" t="s">
        <v>20648</v>
      </c>
      <c r="AK170" t="s">
        <v>20644</v>
      </c>
      <c r="AL170" t="s">
        <v>20649</v>
      </c>
      <c r="AM170" t="s">
        <v>20650</v>
      </c>
      <c r="AN170" t="s">
        <v>20651</v>
      </c>
      <c r="AO170" t="s">
        <v>46</v>
      </c>
      <c r="AP170" t="s">
        <v>46</v>
      </c>
      <c r="AQ170" t="s">
        <v>46</v>
      </c>
      <c r="AR170" t="s">
        <v>46</v>
      </c>
      <c r="AS170" t="s">
        <v>46</v>
      </c>
      <c r="AT170" s="1">
        <v>43879</v>
      </c>
    </row>
    <row r="171" spans="1:46" ht="16" customHeight="1" x14ac:dyDescent="0.2">
      <c r="A171" t="s">
        <v>46</v>
      </c>
      <c r="B171" t="s">
        <v>22624</v>
      </c>
      <c r="C171" t="s">
        <v>22625</v>
      </c>
      <c r="D171" t="s">
        <v>22626</v>
      </c>
      <c r="E171" t="s">
        <v>22627</v>
      </c>
      <c r="F171" t="s">
        <v>199</v>
      </c>
      <c r="G171" t="s">
        <v>22628</v>
      </c>
      <c r="H171" s="1">
        <v>43879</v>
      </c>
      <c r="I171" s="1">
        <v>43881</v>
      </c>
      <c r="J171" t="b">
        <v>0</v>
      </c>
      <c r="K171" t="s">
        <v>201</v>
      </c>
      <c r="L171" t="s">
        <v>202</v>
      </c>
      <c r="M171">
        <v>0</v>
      </c>
      <c r="N171" t="s">
        <v>22629</v>
      </c>
      <c r="O171" t="s">
        <v>2614</v>
      </c>
      <c r="P171" t="s">
        <v>57</v>
      </c>
      <c r="Q171" t="s">
        <v>206</v>
      </c>
      <c r="R171" t="b">
        <v>0</v>
      </c>
      <c r="S171" t="s">
        <v>59</v>
      </c>
      <c r="T171" s="1">
        <v>43879</v>
      </c>
      <c r="U171" s="1">
        <v>43881</v>
      </c>
      <c r="V171" s="2">
        <v>43899</v>
      </c>
      <c r="W171" t="s">
        <v>46</v>
      </c>
      <c r="X171">
        <v>20200218</v>
      </c>
      <c r="Y171" s="3">
        <v>43902.730497685188</v>
      </c>
      <c r="Z171" t="s">
        <v>199</v>
      </c>
      <c r="AA171" t="s">
        <v>115</v>
      </c>
      <c r="AB171" t="s">
        <v>64</v>
      </c>
      <c r="AC171">
        <v>18</v>
      </c>
      <c r="AD171" t="s">
        <v>46</v>
      </c>
      <c r="AE171" t="s">
        <v>136</v>
      </c>
      <c r="AF171" t="s">
        <v>22630</v>
      </c>
      <c r="AG171" t="s">
        <v>46</v>
      </c>
      <c r="AH171" t="s">
        <v>3096</v>
      </c>
      <c r="AI171" t="s">
        <v>22631</v>
      </c>
      <c r="AJ171" t="s">
        <v>22632</v>
      </c>
      <c r="AK171" t="s">
        <v>2614</v>
      </c>
      <c r="AL171" t="s">
        <v>22633</v>
      </c>
      <c r="AM171" t="s">
        <v>22634</v>
      </c>
      <c r="AN171" t="s">
        <v>22635</v>
      </c>
      <c r="AO171" t="s">
        <v>46</v>
      </c>
      <c r="AP171" t="s">
        <v>46</v>
      </c>
      <c r="AQ171" t="s">
        <v>46</v>
      </c>
      <c r="AR171" t="s">
        <v>46</v>
      </c>
      <c r="AS171" t="s">
        <v>46</v>
      </c>
      <c r="AT171" s="1">
        <v>43879</v>
      </c>
    </row>
    <row r="172" spans="1:46" ht="16" customHeight="1" x14ac:dyDescent="0.2">
      <c r="A172" t="s">
        <v>46</v>
      </c>
      <c r="B172" t="s">
        <v>34694</v>
      </c>
      <c r="C172" t="s">
        <v>34695</v>
      </c>
      <c r="D172" t="s">
        <v>34696</v>
      </c>
      <c r="E172" t="s">
        <v>34694</v>
      </c>
      <c r="F172" t="s">
        <v>199</v>
      </c>
      <c r="G172" t="s">
        <v>34697</v>
      </c>
      <c r="H172" s="1">
        <v>43879</v>
      </c>
      <c r="I172" s="1">
        <v>43880</v>
      </c>
      <c r="J172" t="b">
        <v>0</v>
      </c>
      <c r="K172" t="s">
        <v>201</v>
      </c>
      <c r="L172" t="s">
        <v>202</v>
      </c>
      <c r="M172">
        <v>0</v>
      </c>
      <c r="N172" t="s">
        <v>34698</v>
      </c>
      <c r="O172" t="s">
        <v>11468</v>
      </c>
      <c r="P172" t="s">
        <v>57</v>
      </c>
      <c r="Q172" t="s">
        <v>206</v>
      </c>
      <c r="R172" t="b">
        <v>0</v>
      </c>
      <c r="S172" t="s">
        <v>59</v>
      </c>
      <c r="T172" s="1">
        <v>43879</v>
      </c>
      <c r="U172" s="1">
        <v>43880</v>
      </c>
      <c r="V172" s="2">
        <v>43886</v>
      </c>
      <c r="W172" t="s">
        <v>46</v>
      </c>
      <c r="X172">
        <v>20200218</v>
      </c>
      <c r="Y172" s="3">
        <v>43902.730497685188</v>
      </c>
      <c r="Z172" t="s">
        <v>199</v>
      </c>
      <c r="AA172" t="s">
        <v>155</v>
      </c>
      <c r="AB172" t="s">
        <v>64</v>
      </c>
      <c r="AC172">
        <v>18</v>
      </c>
      <c r="AD172">
        <v>80</v>
      </c>
      <c r="AE172" t="s">
        <v>136</v>
      </c>
      <c r="AF172" t="s">
        <v>34699</v>
      </c>
      <c r="AG172" t="s">
        <v>46</v>
      </c>
      <c r="AH172" t="s">
        <v>34700</v>
      </c>
      <c r="AI172" t="s">
        <v>34701</v>
      </c>
      <c r="AJ172" t="s">
        <v>34702</v>
      </c>
      <c r="AK172" t="s">
        <v>34703</v>
      </c>
      <c r="AL172" t="s">
        <v>34704</v>
      </c>
      <c r="AM172" t="s">
        <v>11099</v>
      </c>
      <c r="AN172" t="s">
        <v>34705</v>
      </c>
      <c r="AO172" t="s">
        <v>46</v>
      </c>
      <c r="AP172" t="s">
        <v>46</v>
      </c>
      <c r="AQ172" t="s">
        <v>46</v>
      </c>
      <c r="AR172" t="s">
        <v>46</v>
      </c>
      <c r="AS172" t="s">
        <v>46</v>
      </c>
      <c r="AT172" s="1">
        <v>43879</v>
      </c>
    </row>
    <row r="173" spans="1:46" ht="16" customHeight="1" x14ac:dyDescent="0.2">
      <c r="A173">
        <v>1</v>
      </c>
      <c r="B173" t="s">
        <v>9498</v>
      </c>
      <c r="C173" t="s">
        <v>9499</v>
      </c>
      <c r="D173" t="s">
        <v>9500</v>
      </c>
      <c r="E173" t="s">
        <v>9498</v>
      </c>
      <c r="F173" t="s">
        <v>199</v>
      </c>
      <c r="G173" t="s">
        <v>9501</v>
      </c>
      <c r="H173" s="1">
        <v>43881</v>
      </c>
      <c r="I173" s="1">
        <v>43881</v>
      </c>
      <c r="J173" t="b">
        <v>0</v>
      </c>
      <c r="K173" t="s">
        <v>201</v>
      </c>
      <c r="L173" t="s">
        <v>202</v>
      </c>
      <c r="M173">
        <v>2</v>
      </c>
      <c r="N173" t="s">
        <v>9502</v>
      </c>
      <c r="O173" t="s">
        <v>9503</v>
      </c>
      <c r="P173" t="s">
        <v>57</v>
      </c>
      <c r="Q173" t="s">
        <v>433</v>
      </c>
      <c r="R173" t="b">
        <v>0</v>
      </c>
      <c r="S173" t="s">
        <v>59</v>
      </c>
      <c r="T173" s="1">
        <v>43881</v>
      </c>
      <c r="U173" s="1">
        <v>43881</v>
      </c>
      <c r="V173" s="2">
        <v>43886</v>
      </c>
      <c r="W173" t="s">
        <v>46</v>
      </c>
      <c r="X173">
        <v>20200220</v>
      </c>
      <c r="Y173" s="3">
        <v>43902.730497685188</v>
      </c>
      <c r="Z173" t="s">
        <v>199</v>
      </c>
      <c r="AA173" t="s">
        <v>115</v>
      </c>
      <c r="AB173" t="s">
        <v>64</v>
      </c>
      <c r="AC173">
        <v>18</v>
      </c>
      <c r="AD173" t="s">
        <v>46</v>
      </c>
      <c r="AE173" t="s">
        <v>136</v>
      </c>
      <c r="AF173" t="s">
        <v>9504</v>
      </c>
      <c r="AG173" t="s">
        <v>46</v>
      </c>
      <c r="AH173" t="s">
        <v>9505</v>
      </c>
      <c r="AI173" t="s">
        <v>9506</v>
      </c>
      <c r="AJ173" t="s">
        <v>9507</v>
      </c>
      <c r="AK173" t="s">
        <v>9503</v>
      </c>
      <c r="AL173" t="s">
        <v>9508</v>
      </c>
      <c r="AM173" t="s">
        <v>9509</v>
      </c>
      <c r="AN173" t="s">
        <v>9510</v>
      </c>
      <c r="AO173" t="s">
        <v>46</v>
      </c>
      <c r="AP173" t="s">
        <v>46</v>
      </c>
      <c r="AQ173" t="s">
        <v>46</v>
      </c>
      <c r="AR173" t="s">
        <v>46</v>
      </c>
      <c r="AS173" t="s">
        <v>46</v>
      </c>
      <c r="AT173" s="1">
        <v>43881</v>
      </c>
    </row>
    <row r="174" spans="1:46" ht="16" customHeight="1" x14ac:dyDescent="0.2">
      <c r="A174" t="s">
        <v>46</v>
      </c>
      <c r="B174" t="s">
        <v>22278</v>
      </c>
      <c r="C174" t="s">
        <v>22279</v>
      </c>
      <c r="D174" t="s">
        <v>22280</v>
      </c>
      <c r="E174" t="s">
        <v>22278</v>
      </c>
      <c r="F174" t="s">
        <v>199</v>
      </c>
      <c r="G174" t="s">
        <v>22281</v>
      </c>
      <c r="H174" s="1">
        <v>43880</v>
      </c>
      <c r="I174" s="1">
        <v>43881</v>
      </c>
      <c r="J174" t="b">
        <v>0</v>
      </c>
      <c r="K174" t="s">
        <v>201</v>
      </c>
      <c r="L174" t="s">
        <v>930</v>
      </c>
      <c r="M174">
        <v>0</v>
      </c>
      <c r="N174" t="s">
        <v>22282</v>
      </c>
      <c r="O174" t="s">
        <v>22283</v>
      </c>
      <c r="P174" t="s">
        <v>57</v>
      </c>
      <c r="Q174" t="s">
        <v>22284</v>
      </c>
      <c r="R174" t="b">
        <v>0</v>
      </c>
      <c r="S174" t="s">
        <v>59</v>
      </c>
      <c r="T174" s="1">
        <v>43880</v>
      </c>
      <c r="U174" s="1">
        <v>43881</v>
      </c>
      <c r="V174" s="2">
        <v>43886</v>
      </c>
      <c r="W174" t="s">
        <v>46</v>
      </c>
      <c r="X174">
        <v>20200219</v>
      </c>
      <c r="Y174" s="3">
        <v>43902.730497685188</v>
      </c>
      <c r="Z174" t="s">
        <v>199</v>
      </c>
      <c r="AA174" t="s">
        <v>155</v>
      </c>
      <c r="AB174" t="s">
        <v>64</v>
      </c>
      <c r="AC174">
        <v>18</v>
      </c>
      <c r="AD174">
        <v>100</v>
      </c>
      <c r="AE174" t="s">
        <v>136</v>
      </c>
      <c r="AF174" t="s">
        <v>22285</v>
      </c>
      <c r="AG174" t="s">
        <v>46</v>
      </c>
      <c r="AH174" t="s">
        <v>22286</v>
      </c>
      <c r="AI174" t="s">
        <v>22287</v>
      </c>
      <c r="AJ174" t="s">
        <v>22288</v>
      </c>
      <c r="AK174" t="s">
        <v>22289</v>
      </c>
      <c r="AL174" t="s">
        <v>22290</v>
      </c>
      <c r="AM174" t="s">
        <v>22291</v>
      </c>
      <c r="AN174" t="s">
        <v>22292</v>
      </c>
      <c r="AO174" t="s">
        <v>46</v>
      </c>
      <c r="AP174" t="s">
        <v>46</v>
      </c>
      <c r="AQ174" t="s">
        <v>46</v>
      </c>
      <c r="AR174" t="s">
        <v>46</v>
      </c>
      <c r="AS174" t="s">
        <v>46</v>
      </c>
      <c r="AT174" s="1">
        <v>43880</v>
      </c>
    </row>
    <row r="175" spans="1:46" ht="16" customHeight="1" x14ac:dyDescent="0.2">
      <c r="A175" t="s">
        <v>46</v>
      </c>
      <c r="B175" t="s">
        <v>38555</v>
      </c>
      <c r="C175" t="s">
        <v>38556</v>
      </c>
      <c r="D175" t="s">
        <v>38557</v>
      </c>
      <c r="E175" t="s">
        <v>38555</v>
      </c>
      <c r="F175" t="s">
        <v>199</v>
      </c>
      <c r="G175" t="s">
        <v>38558</v>
      </c>
      <c r="H175" s="1">
        <v>43880</v>
      </c>
      <c r="I175" s="1">
        <v>43877</v>
      </c>
      <c r="J175" t="b">
        <v>0</v>
      </c>
      <c r="K175" t="s">
        <v>201</v>
      </c>
      <c r="L175" t="s">
        <v>987</v>
      </c>
      <c r="M175">
        <v>4</v>
      </c>
      <c r="N175" t="s">
        <v>38559</v>
      </c>
      <c r="O175" t="s">
        <v>38560</v>
      </c>
      <c r="P175" t="s">
        <v>57</v>
      </c>
      <c r="Q175" t="s">
        <v>38561</v>
      </c>
      <c r="R175" t="b">
        <v>0</v>
      </c>
      <c r="S175" t="s">
        <v>64</v>
      </c>
      <c r="T175" s="1">
        <v>43880</v>
      </c>
      <c r="U175" s="1">
        <v>43877</v>
      </c>
      <c r="V175" s="2">
        <v>43886</v>
      </c>
      <c r="W175" t="s">
        <v>46</v>
      </c>
      <c r="X175">
        <v>20200219</v>
      </c>
      <c r="Y175" s="3">
        <v>43902.730497685188</v>
      </c>
      <c r="Z175" t="s">
        <v>199</v>
      </c>
      <c r="AA175" t="s">
        <v>115</v>
      </c>
      <c r="AB175" t="s">
        <v>64</v>
      </c>
      <c r="AC175">
        <v>18</v>
      </c>
      <c r="AD175">
        <v>75</v>
      </c>
      <c r="AE175" t="s">
        <v>136</v>
      </c>
      <c r="AF175" t="s">
        <v>38562</v>
      </c>
      <c r="AG175" t="s">
        <v>46</v>
      </c>
      <c r="AH175" t="s">
        <v>38563</v>
      </c>
      <c r="AI175" t="s">
        <v>38564</v>
      </c>
      <c r="AJ175" t="s">
        <v>38565</v>
      </c>
      <c r="AK175" t="s">
        <v>38560</v>
      </c>
      <c r="AL175" t="s">
        <v>38566</v>
      </c>
      <c r="AM175" t="s">
        <v>38567</v>
      </c>
      <c r="AN175" t="s">
        <v>38568</v>
      </c>
      <c r="AO175" t="s">
        <v>46</v>
      </c>
      <c r="AP175" t="s">
        <v>46</v>
      </c>
      <c r="AQ175" t="s">
        <v>46</v>
      </c>
      <c r="AR175" t="s">
        <v>46</v>
      </c>
      <c r="AS175" t="s">
        <v>46</v>
      </c>
      <c r="AT175" s="1">
        <v>43880</v>
      </c>
    </row>
    <row r="176" spans="1:46" ht="16" customHeight="1" x14ac:dyDescent="0.2">
      <c r="A176" t="s">
        <v>46</v>
      </c>
      <c r="B176" t="s">
        <v>27424</v>
      </c>
      <c r="C176" t="s">
        <v>27425</v>
      </c>
      <c r="D176" t="s">
        <v>27426</v>
      </c>
      <c r="E176" t="s">
        <v>27424</v>
      </c>
      <c r="F176" t="s">
        <v>199</v>
      </c>
      <c r="G176" t="s">
        <v>27427</v>
      </c>
      <c r="H176" s="1">
        <v>43880</v>
      </c>
      <c r="I176" s="1">
        <v>43876</v>
      </c>
      <c r="J176" t="b">
        <v>0</v>
      </c>
      <c r="K176" t="s">
        <v>201</v>
      </c>
      <c r="L176" t="s">
        <v>202</v>
      </c>
      <c r="M176">
        <v>3</v>
      </c>
      <c r="N176" t="s">
        <v>2481</v>
      </c>
      <c r="O176" t="s">
        <v>27428</v>
      </c>
      <c r="P176" t="s">
        <v>57</v>
      </c>
      <c r="Q176" t="s">
        <v>206</v>
      </c>
      <c r="R176" t="b">
        <v>0</v>
      </c>
      <c r="S176" t="s">
        <v>64</v>
      </c>
      <c r="T176" s="1">
        <v>43880</v>
      </c>
      <c r="U176" s="1">
        <v>43876</v>
      </c>
      <c r="V176" s="2">
        <v>43886</v>
      </c>
      <c r="W176" t="s">
        <v>46</v>
      </c>
      <c r="X176">
        <v>20200219</v>
      </c>
      <c r="Y176" s="3">
        <v>43902.730497685188</v>
      </c>
      <c r="Z176" t="s">
        <v>199</v>
      </c>
      <c r="AA176" t="s">
        <v>115</v>
      </c>
      <c r="AB176" t="s">
        <v>64</v>
      </c>
      <c r="AC176">
        <v>18</v>
      </c>
      <c r="AD176" t="s">
        <v>46</v>
      </c>
      <c r="AE176" t="s">
        <v>136</v>
      </c>
      <c r="AF176" t="s">
        <v>27429</v>
      </c>
      <c r="AG176" t="s">
        <v>46</v>
      </c>
      <c r="AH176" t="s">
        <v>27430</v>
      </c>
      <c r="AI176" t="s">
        <v>27431</v>
      </c>
      <c r="AJ176" t="s">
        <v>27432</v>
      </c>
      <c r="AK176" t="s">
        <v>27433</v>
      </c>
      <c r="AL176" t="s">
        <v>27434</v>
      </c>
      <c r="AM176" t="s">
        <v>27435</v>
      </c>
      <c r="AN176" t="s">
        <v>8375</v>
      </c>
      <c r="AO176" t="s">
        <v>46</v>
      </c>
      <c r="AP176" t="s">
        <v>46</v>
      </c>
      <c r="AQ176" t="s">
        <v>46</v>
      </c>
      <c r="AR176" t="s">
        <v>46</v>
      </c>
      <c r="AS176" t="s">
        <v>46</v>
      </c>
      <c r="AT176" s="1">
        <v>43880</v>
      </c>
    </row>
    <row r="177" spans="1:46" ht="16" customHeight="1" x14ac:dyDescent="0.2">
      <c r="A177">
        <v>1</v>
      </c>
      <c r="B177" t="s">
        <v>4236</v>
      </c>
      <c r="C177" t="s">
        <v>4237</v>
      </c>
      <c r="D177" t="s">
        <v>4238</v>
      </c>
      <c r="E177" t="s">
        <v>4239</v>
      </c>
      <c r="F177" t="s">
        <v>199</v>
      </c>
      <c r="G177" t="s">
        <v>4240</v>
      </c>
      <c r="H177" s="1">
        <v>43880</v>
      </c>
      <c r="I177" s="1">
        <v>43876</v>
      </c>
      <c r="J177" t="b">
        <v>0</v>
      </c>
      <c r="K177" t="s">
        <v>201</v>
      </c>
      <c r="L177" t="s">
        <v>202</v>
      </c>
      <c r="M177">
        <v>4</v>
      </c>
      <c r="N177" t="s">
        <v>4241</v>
      </c>
      <c r="O177" t="s">
        <v>4242</v>
      </c>
      <c r="P177" t="s">
        <v>57</v>
      </c>
      <c r="Q177" t="s">
        <v>206</v>
      </c>
      <c r="R177" t="b">
        <v>0</v>
      </c>
      <c r="S177" t="s">
        <v>64</v>
      </c>
      <c r="T177" s="1">
        <v>43880</v>
      </c>
      <c r="U177" s="1">
        <v>43876</v>
      </c>
      <c r="V177" s="2">
        <v>43886</v>
      </c>
      <c r="W177" t="s">
        <v>46</v>
      </c>
      <c r="X177">
        <v>20200219</v>
      </c>
      <c r="Y177" s="3">
        <v>43902.730497685188</v>
      </c>
      <c r="Z177" t="s">
        <v>199</v>
      </c>
      <c r="AA177" t="s">
        <v>115</v>
      </c>
      <c r="AB177" t="s">
        <v>64</v>
      </c>
      <c r="AC177">
        <v>18</v>
      </c>
      <c r="AD177">
        <v>85</v>
      </c>
      <c r="AE177" t="s">
        <v>136</v>
      </c>
      <c r="AF177" t="s">
        <v>4243</v>
      </c>
      <c r="AG177" t="s">
        <v>46</v>
      </c>
      <c r="AH177" t="s">
        <v>4244</v>
      </c>
      <c r="AI177" t="s">
        <v>4245</v>
      </c>
      <c r="AJ177" t="s">
        <v>4246</v>
      </c>
      <c r="AK177" t="s">
        <v>4242</v>
      </c>
      <c r="AL177" t="s">
        <v>4247</v>
      </c>
      <c r="AM177" t="s">
        <v>4248</v>
      </c>
      <c r="AN177" t="s">
        <v>4249</v>
      </c>
      <c r="AO177" t="s">
        <v>46</v>
      </c>
      <c r="AP177" t="s">
        <v>46</v>
      </c>
      <c r="AQ177" t="s">
        <v>46</v>
      </c>
      <c r="AR177" t="s">
        <v>46</v>
      </c>
      <c r="AS177" t="s">
        <v>46</v>
      </c>
      <c r="AT177" s="1">
        <v>43880</v>
      </c>
    </row>
    <row r="178" spans="1:46" ht="16" customHeight="1" x14ac:dyDescent="0.2">
      <c r="A178">
        <v>1</v>
      </c>
      <c r="B178" t="s">
        <v>15129</v>
      </c>
      <c r="C178" t="s">
        <v>15130</v>
      </c>
      <c r="D178" t="s">
        <v>15131</v>
      </c>
      <c r="E178" t="s">
        <v>15132</v>
      </c>
      <c r="F178" t="s">
        <v>199</v>
      </c>
      <c r="G178" t="s">
        <v>15133</v>
      </c>
      <c r="H178" s="1">
        <v>43880</v>
      </c>
      <c r="I178" s="1">
        <v>43880</v>
      </c>
      <c r="J178" t="b">
        <v>0</v>
      </c>
      <c r="K178" t="s">
        <v>201</v>
      </c>
      <c r="L178" t="s">
        <v>202</v>
      </c>
      <c r="M178" t="s">
        <v>66</v>
      </c>
      <c r="N178" t="s">
        <v>15134</v>
      </c>
      <c r="O178" t="s">
        <v>10685</v>
      </c>
      <c r="P178" t="s">
        <v>57</v>
      </c>
      <c r="Q178" t="s">
        <v>206</v>
      </c>
      <c r="R178" t="b">
        <v>0</v>
      </c>
      <c r="S178" t="s">
        <v>59</v>
      </c>
      <c r="T178" s="1">
        <v>43880</v>
      </c>
      <c r="U178" s="1">
        <v>43880</v>
      </c>
      <c r="V178" s="2">
        <v>43886</v>
      </c>
      <c r="W178" t="s">
        <v>46</v>
      </c>
      <c r="X178">
        <v>20200219</v>
      </c>
      <c r="Y178" s="3">
        <v>43902.730497685188</v>
      </c>
      <c r="Z178" t="s">
        <v>199</v>
      </c>
      <c r="AA178" t="s">
        <v>155</v>
      </c>
      <c r="AB178" t="s">
        <v>64</v>
      </c>
      <c r="AC178" t="s">
        <v>46</v>
      </c>
      <c r="AD178" t="s">
        <v>46</v>
      </c>
      <c r="AE178" t="s">
        <v>136</v>
      </c>
      <c r="AF178" t="s">
        <v>15135</v>
      </c>
      <c r="AG178" t="s">
        <v>46</v>
      </c>
      <c r="AH178" t="s">
        <v>10687</v>
      </c>
      <c r="AI178" t="s">
        <v>15136</v>
      </c>
      <c r="AJ178" t="s">
        <v>15137</v>
      </c>
      <c r="AK178" t="s">
        <v>13607</v>
      </c>
      <c r="AL178" t="s">
        <v>15138</v>
      </c>
      <c r="AM178" t="s">
        <v>15139</v>
      </c>
      <c r="AN178" t="s">
        <v>15140</v>
      </c>
      <c r="AO178" t="s">
        <v>46</v>
      </c>
      <c r="AP178" t="s">
        <v>46</v>
      </c>
      <c r="AQ178" t="s">
        <v>46</v>
      </c>
      <c r="AR178" t="s">
        <v>46</v>
      </c>
      <c r="AS178" t="s">
        <v>46</v>
      </c>
      <c r="AT178" s="1">
        <v>43880</v>
      </c>
    </row>
    <row r="179" spans="1:46" ht="16" customHeight="1" x14ac:dyDescent="0.2">
      <c r="A179">
        <v>0</v>
      </c>
      <c r="B179" t="s">
        <v>10875</v>
      </c>
      <c r="C179" t="s">
        <v>10876</v>
      </c>
      <c r="D179" t="s">
        <v>10877</v>
      </c>
      <c r="E179" t="s">
        <v>10875</v>
      </c>
      <c r="F179" t="s">
        <v>199</v>
      </c>
      <c r="G179" t="s">
        <v>10878</v>
      </c>
      <c r="H179" s="1">
        <v>43880</v>
      </c>
      <c r="I179" s="1">
        <v>43880</v>
      </c>
      <c r="J179" t="b">
        <v>0</v>
      </c>
      <c r="K179" t="s">
        <v>201</v>
      </c>
      <c r="L179" t="s">
        <v>202</v>
      </c>
      <c r="M179" t="s">
        <v>66</v>
      </c>
      <c r="N179" t="s">
        <v>988</v>
      </c>
      <c r="O179" t="s">
        <v>2866</v>
      </c>
      <c r="P179" t="s">
        <v>57</v>
      </c>
      <c r="Q179" t="s">
        <v>206</v>
      </c>
      <c r="R179" t="b">
        <v>0</v>
      </c>
      <c r="S179" t="s">
        <v>59</v>
      </c>
      <c r="T179" s="1">
        <v>43880</v>
      </c>
      <c r="U179" s="1">
        <v>43880</v>
      </c>
      <c r="V179" s="2">
        <v>43886</v>
      </c>
      <c r="W179" t="s">
        <v>46</v>
      </c>
      <c r="X179">
        <v>20200219</v>
      </c>
      <c r="Y179" s="3">
        <v>43902.730497685188</v>
      </c>
      <c r="Z179" t="s">
        <v>199</v>
      </c>
      <c r="AA179" t="s">
        <v>115</v>
      </c>
      <c r="AB179" t="s">
        <v>64</v>
      </c>
      <c r="AC179" t="s">
        <v>46</v>
      </c>
      <c r="AD179" t="s">
        <v>46</v>
      </c>
      <c r="AE179" t="s">
        <v>136</v>
      </c>
      <c r="AF179" t="s">
        <v>10879</v>
      </c>
      <c r="AG179" t="s">
        <v>46</v>
      </c>
      <c r="AH179" t="s">
        <v>2868</v>
      </c>
      <c r="AI179" t="s">
        <v>10880</v>
      </c>
      <c r="AJ179" t="s">
        <v>10881</v>
      </c>
      <c r="AK179" t="s">
        <v>2866</v>
      </c>
      <c r="AL179" t="s">
        <v>10882</v>
      </c>
      <c r="AM179" t="s">
        <v>10883</v>
      </c>
      <c r="AN179" t="s">
        <v>10884</v>
      </c>
      <c r="AO179" t="s">
        <v>46</v>
      </c>
      <c r="AP179" t="s">
        <v>46</v>
      </c>
      <c r="AQ179" t="s">
        <v>46</v>
      </c>
      <c r="AR179" t="s">
        <v>46</v>
      </c>
      <c r="AS179" t="s">
        <v>46</v>
      </c>
      <c r="AT179" s="1">
        <v>43880</v>
      </c>
    </row>
    <row r="180" spans="1:46" ht="16" customHeight="1" x14ac:dyDescent="0.2">
      <c r="A180" t="s">
        <v>46</v>
      </c>
      <c r="B180" t="s">
        <v>32246</v>
      </c>
      <c r="C180" t="s">
        <v>32247</v>
      </c>
      <c r="D180" t="s">
        <v>32248</v>
      </c>
      <c r="E180" t="s">
        <v>32246</v>
      </c>
      <c r="F180" t="s">
        <v>199</v>
      </c>
      <c r="G180" t="s">
        <v>32249</v>
      </c>
      <c r="H180" s="1">
        <v>43880</v>
      </c>
      <c r="I180" s="1">
        <v>43864</v>
      </c>
      <c r="J180" t="b">
        <v>0</v>
      </c>
      <c r="K180" t="s">
        <v>201</v>
      </c>
      <c r="L180" t="s">
        <v>202</v>
      </c>
      <c r="M180">
        <v>0</v>
      </c>
      <c r="N180" t="s">
        <v>4320</v>
      </c>
      <c r="O180" t="s">
        <v>2614</v>
      </c>
      <c r="P180" t="s">
        <v>57</v>
      </c>
      <c r="Q180" t="s">
        <v>206</v>
      </c>
      <c r="R180" t="b">
        <v>0</v>
      </c>
      <c r="S180" t="s">
        <v>64</v>
      </c>
      <c r="T180" s="1">
        <v>43880</v>
      </c>
      <c r="U180" s="1">
        <v>43864</v>
      </c>
      <c r="V180" s="2">
        <v>43886</v>
      </c>
      <c r="W180" t="s">
        <v>46</v>
      </c>
      <c r="X180">
        <v>20200219</v>
      </c>
      <c r="Y180" s="3">
        <v>43902.730497685188</v>
      </c>
      <c r="Z180" t="s">
        <v>199</v>
      </c>
      <c r="AA180" t="s">
        <v>155</v>
      </c>
      <c r="AB180" t="s">
        <v>64</v>
      </c>
      <c r="AC180">
        <v>15</v>
      </c>
      <c r="AD180">
        <v>80</v>
      </c>
      <c r="AE180" t="s">
        <v>136</v>
      </c>
      <c r="AF180" t="s">
        <v>32250</v>
      </c>
      <c r="AG180" t="s">
        <v>46</v>
      </c>
      <c r="AH180" t="s">
        <v>32251</v>
      </c>
      <c r="AI180" t="s">
        <v>32252</v>
      </c>
      <c r="AJ180" t="s">
        <v>32253</v>
      </c>
      <c r="AK180" t="s">
        <v>2614</v>
      </c>
      <c r="AL180" t="s">
        <v>32254</v>
      </c>
      <c r="AM180" t="s">
        <v>32255</v>
      </c>
      <c r="AN180" t="s">
        <v>32256</v>
      </c>
      <c r="AO180" t="s">
        <v>46</v>
      </c>
      <c r="AP180" t="s">
        <v>46</v>
      </c>
      <c r="AQ180" t="s">
        <v>46</v>
      </c>
      <c r="AR180" t="s">
        <v>46</v>
      </c>
      <c r="AS180" t="s">
        <v>46</v>
      </c>
      <c r="AT180" s="1">
        <v>43880</v>
      </c>
    </row>
    <row r="181" spans="1:46" ht="16" customHeight="1" x14ac:dyDescent="0.2">
      <c r="A181" t="s">
        <v>46</v>
      </c>
      <c r="B181" t="s">
        <v>36445</v>
      </c>
      <c r="C181" t="s">
        <v>36446</v>
      </c>
      <c r="D181" t="s">
        <v>36447</v>
      </c>
      <c r="E181" t="s">
        <v>36445</v>
      </c>
      <c r="F181" t="s">
        <v>199</v>
      </c>
      <c r="G181" t="s">
        <v>36448</v>
      </c>
      <c r="H181" s="1">
        <v>43880</v>
      </c>
      <c r="I181" s="1">
        <v>43880</v>
      </c>
      <c r="J181" t="b">
        <v>0</v>
      </c>
      <c r="K181" t="s">
        <v>201</v>
      </c>
      <c r="L181" t="s">
        <v>202</v>
      </c>
      <c r="M181" t="s">
        <v>66</v>
      </c>
      <c r="N181" t="s">
        <v>14136</v>
      </c>
      <c r="O181" t="s">
        <v>7608</v>
      </c>
      <c r="P181" t="s">
        <v>57</v>
      </c>
      <c r="Q181" t="s">
        <v>206</v>
      </c>
      <c r="R181" t="b">
        <v>0</v>
      </c>
      <c r="S181" t="s">
        <v>59</v>
      </c>
      <c r="T181" s="1">
        <v>43880</v>
      </c>
      <c r="U181" s="1">
        <v>43880</v>
      </c>
      <c r="V181" s="2">
        <v>43886</v>
      </c>
      <c r="W181" t="s">
        <v>46</v>
      </c>
      <c r="X181">
        <v>20200219</v>
      </c>
      <c r="Y181" s="3">
        <v>43902.730497685188</v>
      </c>
      <c r="Z181" t="s">
        <v>199</v>
      </c>
      <c r="AA181" t="s">
        <v>155</v>
      </c>
      <c r="AB181" t="s">
        <v>64</v>
      </c>
      <c r="AC181">
        <v>18</v>
      </c>
      <c r="AD181">
        <v>70</v>
      </c>
      <c r="AE181" t="s">
        <v>136</v>
      </c>
      <c r="AF181" t="s">
        <v>7609</v>
      </c>
      <c r="AG181" t="s">
        <v>46</v>
      </c>
      <c r="AH181" t="s">
        <v>7610</v>
      </c>
      <c r="AI181" t="s">
        <v>7611</v>
      </c>
      <c r="AJ181" t="s">
        <v>7612</v>
      </c>
      <c r="AK181" t="s">
        <v>7608</v>
      </c>
      <c r="AL181" t="s">
        <v>36449</v>
      </c>
      <c r="AM181" t="s">
        <v>36450</v>
      </c>
      <c r="AN181" t="s">
        <v>36451</v>
      </c>
      <c r="AO181" t="s">
        <v>46</v>
      </c>
      <c r="AP181" t="s">
        <v>46</v>
      </c>
      <c r="AQ181" t="s">
        <v>46</v>
      </c>
      <c r="AR181" t="s">
        <v>46</v>
      </c>
      <c r="AS181" t="s">
        <v>46</v>
      </c>
      <c r="AT181" s="1">
        <v>43880</v>
      </c>
    </row>
    <row r="182" spans="1:46" ht="16" customHeight="1" x14ac:dyDescent="0.2">
      <c r="A182" t="s">
        <v>46</v>
      </c>
      <c r="B182" t="s">
        <v>40719</v>
      </c>
      <c r="C182" t="s">
        <v>40720</v>
      </c>
      <c r="D182" t="s">
        <v>40721</v>
      </c>
      <c r="E182" t="s">
        <v>40722</v>
      </c>
      <c r="F182" t="s">
        <v>199</v>
      </c>
      <c r="G182" t="s">
        <v>40723</v>
      </c>
      <c r="H182" s="1">
        <v>43880</v>
      </c>
      <c r="I182" s="1">
        <v>43880</v>
      </c>
      <c r="J182" t="b">
        <v>0</v>
      </c>
      <c r="K182" t="s">
        <v>12784</v>
      </c>
      <c r="L182" t="s">
        <v>5930</v>
      </c>
      <c r="M182">
        <v>0</v>
      </c>
      <c r="N182" t="s">
        <v>13620</v>
      </c>
      <c r="O182" t="s">
        <v>40724</v>
      </c>
      <c r="P182" t="s">
        <v>57</v>
      </c>
      <c r="Q182" t="s">
        <v>206</v>
      </c>
      <c r="R182" t="b">
        <v>0</v>
      </c>
      <c r="S182" t="s">
        <v>59</v>
      </c>
      <c r="T182" s="1">
        <v>43880</v>
      </c>
      <c r="U182" s="1">
        <v>43880</v>
      </c>
      <c r="V182" s="2">
        <v>43886</v>
      </c>
      <c r="W182" t="s">
        <v>46</v>
      </c>
      <c r="X182">
        <v>20200219</v>
      </c>
      <c r="Y182" s="3">
        <v>43902.730497685188</v>
      </c>
      <c r="Z182" t="s">
        <v>199</v>
      </c>
      <c r="AA182" t="s">
        <v>155</v>
      </c>
      <c r="AB182" t="s">
        <v>64</v>
      </c>
      <c r="AC182">
        <v>18</v>
      </c>
      <c r="AD182">
        <v>60</v>
      </c>
      <c r="AE182" t="s">
        <v>136</v>
      </c>
      <c r="AF182" t="s">
        <v>40725</v>
      </c>
      <c r="AG182" t="s">
        <v>46</v>
      </c>
      <c r="AH182" t="s">
        <v>40726</v>
      </c>
      <c r="AI182" t="s">
        <v>40727</v>
      </c>
      <c r="AJ182" t="s">
        <v>40728</v>
      </c>
      <c r="AK182" t="s">
        <v>40724</v>
      </c>
      <c r="AL182" t="s">
        <v>40729</v>
      </c>
      <c r="AM182" t="s">
        <v>40730</v>
      </c>
      <c r="AN182" t="s">
        <v>40731</v>
      </c>
      <c r="AO182" t="s">
        <v>46</v>
      </c>
      <c r="AP182" t="s">
        <v>46</v>
      </c>
      <c r="AQ182" t="s">
        <v>46</v>
      </c>
      <c r="AR182" t="s">
        <v>46</v>
      </c>
      <c r="AS182" t="s">
        <v>46</v>
      </c>
      <c r="AT182" s="1">
        <v>43880</v>
      </c>
    </row>
    <row r="183" spans="1:46" ht="16" customHeight="1" x14ac:dyDescent="0.2">
      <c r="A183" t="s">
        <v>46</v>
      </c>
      <c r="B183" t="s">
        <v>23054</v>
      </c>
      <c r="C183" t="s">
        <v>23055</v>
      </c>
      <c r="D183" t="s">
        <v>23056</v>
      </c>
      <c r="E183" t="s">
        <v>23057</v>
      </c>
      <c r="F183" t="s">
        <v>199</v>
      </c>
      <c r="G183" t="s">
        <v>23058</v>
      </c>
      <c r="H183" s="1">
        <v>43880</v>
      </c>
      <c r="I183" s="1">
        <v>43881</v>
      </c>
      <c r="J183" t="b">
        <v>0</v>
      </c>
      <c r="K183" t="s">
        <v>201</v>
      </c>
      <c r="L183" t="s">
        <v>987</v>
      </c>
      <c r="M183">
        <v>4</v>
      </c>
      <c r="N183" t="s">
        <v>23059</v>
      </c>
      <c r="O183" t="s">
        <v>14537</v>
      </c>
      <c r="P183" t="s">
        <v>57</v>
      </c>
      <c r="Q183" t="s">
        <v>206</v>
      </c>
      <c r="R183" t="b">
        <v>0</v>
      </c>
      <c r="S183" t="s">
        <v>59</v>
      </c>
      <c r="T183" s="1">
        <v>43880</v>
      </c>
      <c r="U183" s="1">
        <v>43881</v>
      </c>
      <c r="V183" s="2">
        <v>43892</v>
      </c>
      <c r="W183" t="s">
        <v>46</v>
      </c>
      <c r="X183">
        <v>20200219</v>
      </c>
      <c r="Y183" s="3">
        <v>43902.730497685188</v>
      </c>
      <c r="Z183" t="s">
        <v>199</v>
      </c>
      <c r="AA183" t="s">
        <v>155</v>
      </c>
      <c r="AB183" t="s">
        <v>64</v>
      </c>
      <c r="AC183" t="s">
        <v>46</v>
      </c>
      <c r="AD183" t="s">
        <v>46</v>
      </c>
      <c r="AE183" t="s">
        <v>136</v>
      </c>
      <c r="AF183" t="s">
        <v>23060</v>
      </c>
      <c r="AG183" t="s">
        <v>46</v>
      </c>
      <c r="AH183" t="s">
        <v>11945</v>
      </c>
      <c r="AI183" t="s">
        <v>23061</v>
      </c>
      <c r="AJ183" t="s">
        <v>23062</v>
      </c>
      <c r="AK183" t="s">
        <v>14537</v>
      </c>
      <c r="AL183" t="s">
        <v>23063</v>
      </c>
      <c r="AM183" t="s">
        <v>23064</v>
      </c>
      <c r="AN183" t="s">
        <v>23065</v>
      </c>
      <c r="AO183" t="s">
        <v>46</v>
      </c>
      <c r="AP183" t="s">
        <v>46</v>
      </c>
      <c r="AQ183" t="s">
        <v>46</v>
      </c>
      <c r="AR183" t="s">
        <v>46</v>
      </c>
      <c r="AS183" t="s">
        <v>46</v>
      </c>
      <c r="AT183" s="1">
        <v>43880</v>
      </c>
    </row>
    <row r="184" spans="1:46" ht="16" customHeight="1" x14ac:dyDescent="0.2">
      <c r="A184">
        <v>0</v>
      </c>
      <c r="B184" t="s">
        <v>844</v>
      </c>
      <c r="C184" t="s">
        <v>845</v>
      </c>
      <c r="D184" t="s">
        <v>846</v>
      </c>
      <c r="E184" t="s">
        <v>847</v>
      </c>
      <c r="F184" t="s">
        <v>199</v>
      </c>
      <c r="G184" t="s">
        <v>848</v>
      </c>
      <c r="H184" s="1">
        <v>43881</v>
      </c>
      <c r="I184" s="1">
        <v>43880</v>
      </c>
      <c r="J184" t="b">
        <v>0</v>
      </c>
      <c r="K184" t="s">
        <v>201</v>
      </c>
      <c r="L184" t="s">
        <v>202</v>
      </c>
      <c r="M184">
        <v>0</v>
      </c>
      <c r="N184" t="s">
        <v>849</v>
      </c>
      <c r="O184" t="s">
        <v>850</v>
      </c>
      <c r="P184" t="s">
        <v>57</v>
      </c>
      <c r="Q184" t="s">
        <v>206</v>
      </c>
      <c r="R184" t="b">
        <v>0</v>
      </c>
      <c r="S184" t="s">
        <v>64</v>
      </c>
      <c r="T184" s="1">
        <v>43881</v>
      </c>
      <c r="U184" s="1">
        <v>43880</v>
      </c>
      <c r="V184" s="2">
        <v>43899</v>
      </c>
      <c r="W184" t="s">
        <v>46</v>
      </c>
      <c r="X184">
        <v>20200220</v>
      </c>
      <c r="Y184" s="3">
        <v>43902.730497685188</v>
      </c>
      <c r="Z184" t="s">
        <v>199</v>
      </c>
      <c r="AA184" t="s">
        <v>155</v>
      </c>
      <c r="AB184" t="s">
        <v>64</v>
      </c>
      <c r="AC184">
        <v>18</v>
      </c>
      <c r="AD184">
        <v>65</v>
      </c>
      <c r="AE184" t="s">
        <v>136</v>
      </c>
      <c r="AF184" t="s">
        <v>851</v>
      </c>
      <c r="AG184" t="s">
        <v>46</v>
      </c>
      <c r="AH184" t="s">
        <v>852</v>
      </c>
      <c r="AI184" t="s">
        <v>853</v>
      </c>
      <c r="AJ184" t="s">
        <v>854</v>
      </c>
      <c r="AK184" t="s">
        <v>850</v>
      </c>
      <c r="AL184" t="s">
        <v>855</v>
      </c>
      <c r="AM184" t="s">
        <v>856</v>
      </c>
      <c r="AN184" t="s">
        <v>857</v>
      </c>
      <c r="AO184" t="s">
        <v>46</v>
      </c>
      <c r="AP184" t="s">
        <v>46</v>
      </c>
      <c r="AQ184" t="s">
        <v>46</v>
      </c>
      <c r="AR184" t="s">
        <v>46</v>
      </c>
      <c r="AS184" t="s">
        <v>46</v>
      </c>
      <c r="AT184" s="1">
        <v>43881</v>
      </c>
    </row>
    <row r="185" spans="1:46" ht="16" customHeight="1" x14ac:dyDescent="0.2">
      <c r="A185" t="s">
        <v>46</v>
      </c>
      <c r="B185" t="s">
        <v>27112</v>
      </c>
      <c r="C185" t="s">
        <v>27113</v>
      </c>
      <c r="D185" t="s">
        <v>27114</v>
      </c>
      <c r="E185" t="s">
        <v>27115</v>
      </c>
      <c r="F185" t="s">
        <v>199</v>
      </c>
      <c r="G185" t="s">
        <v>27116</v>
      </c>
      <c r="H185" s="1">
        <v>43880</v>
      </c>
      <c r="I185" s="1">
        <v>43865</v>
      </c>
      <c r="J185" t="b">
        <v>0</v>
      </c>
      <c r="K185" t="s">
        <v>201</v>
      </c>
      <c r="L185" t="s">
        <v>202</v>
      </c>
      <c r="M185">
        <v>4</v>
      </c>
      <c r="N185" t="s">
        <v>20428</v>
      </c>
      <c r="O185" t="s">
        <v>27117</v>
      </c>
      <c r="P185" t="s">
        <v>57</v>
      </c>
      <c r="Q185" t="s">
        <v>206</v>
      </c>
      <c r="R185" t="b">
        <v>0</v>
      </c>
      <c r="S185" t="s">
        <v>64</v>
      </c>
      <c r="T185" s="1">
        <v>43880</v>
      </c>
      <c r="U185" s="1">
        <v>43865</v>
      </c>
      <c r="V185" s="2">
        <v>43886</v>
      </c>
      <c r="W185" t="s">
        <v>46</v>
      </c>
      <c r="X185">
        <v>20200219</v>
      </c>
      <c r="Y185" s="3">
        <v>43902.730497685188</v>
      </c>
      <c r="Z185" t="s">
        <v>199</v>
      </c>
      <c r="AA185" t="s">
        <v>115</v>
      </c>
      <c r="AB185" t="s">
        <v>64</v>
      </c>
      <c r="AC185">
        <v>18</v>
      </c>
      <c r="AD185">
        <v>80</v>
      </c>
      <c r="AE185" t="s">
        <v>136</v>
      </c>
      <c r="AF185" t="s">
        <v>27118</v>
      </c>
      <c r="AG185" t="s">
        <v>46</v>
      </c>
      <c r="AH185" t="s">
        <v>27119</v>
      </c>
      <c r="AI185" t="s">
        <v>27120</v>
      </c>
      <c r="AJ185" t="s">
        <v>27121</v>
      </c>
      <c r="AK185" t="s">
        <v>27122</v>
      </c>
      <c r="AL185" t="s">
        <v>27123</v>
      </c>
      <c r="AM185" t="s">
        <v>27124</v>
      </c>
      <c r="AN185" t="s">
        <v>27125</v>
      </c>
      <c r="AO185" t="s">
        <v>46</v>
      </c>
      <c r="AP185" t="s">
        <v>46</v>
      </c>
      <c r="AQ185" t="s">
        <v>46</v>
      </c>
      <c r="AR185" t="s">
        <v>46</v>
      </c>
      <c r="AS185" t="s">
        <v>46</v>
      </c>
      <c r="AT185" s="1">
        <v>43880</v>
      </c>
    </row>
    <row r="186" spans="1:46" ht="16" customHeight="1" x14ac:dyDescent="0.2">
      <c r="A186" t="s">
        <v>46</v>
      </c>
      <c r="B186" t="s">
        <v>25868</v>
      </c>
      <c r="C186" t="s">
        <v>11912</v>
      </c>
      <c r="D186" t="s">
        <v>25869</v>
      </c>
      <c r="E186" t="s">
        <v>25868</v>
      </c>
      <c r="F186" t="s">
        <v>199</v>
      </c>
      <c r="G186" t="s">
        <v>25870</v>
      </c>
      <c r="H186" s="1">
        <v>43881</v>
      </c>
      <c r="I186" s="1">
        <v>43867</v>
      </c>
      <c r="J186" t="b">
        <v>0</v>
      </c>
      <c r="K186" t="s">
        <v>201</v>
      </c>
      <c r="L186" t="s">
        <v>5930</v>
      </c>
      <c r="M186" t="s">
        <v>66</v>
      </c>
      <c r="N186" t="s">
        <v>13620</v>
      </c>
      <c r="O186" t="s">
        <v>25871</v>
      </c>
      <c r="P186" t="s">
        <v>57</v>
      </c>
      <c r="Q186" t="s">
        <v>206</v>
      </c>
      <c r="R186" t="b">
        <v>0</v>
      </c>
      <c r="S186" t="s">
        <v>64</v>
      </c>
      <c r="T186" s="1">
        <v>43881</v>
      </c>
      <c r="U186" s="1">
        <v>43867</v>
      </c>
      <c r="V186" s="2">
        <v>43886</v>
      </c>
      <c r="W186" t="s">
        <v>46</v>
      </c>
      <c r="X186">
        <v>20200220</v>
      </c>
      <c r="Y186" s="3">
        <v>43902.730497685188</v>
      </c>
      <c r="Z186" t="s">
        <v>199</v>
      </c>
      <c r="AA186" t="s">
        <v>115</v>
      </c>
      <c r="AB186" t="s">
        <v>64</v>
      </c>
      <c r="AC186">
        <v>18</v>
      </c>
      <c r="AD186">
        <v>70</v>
      </c>
      <c r="AE186" t="s">
        <v>136</v>
      </c>
      <c r="AF186" t="s">
        <v>25872</v>
      </c>
      <c r="AG186" t="s">
        <v>46</v>
      </c>
      <c r="AH186" t="s">
        <v>25873</v>
      </c>
      <c r="AI186" t="s">
        <v>25874</v>
      </c>
      <c r="AJ186" t="s">
        <v>25875</v>
      </c>
      <c r="AK186" t="s">
        <v>25871</v>
      </c>
      <c r="AL186" t="s">
        <v>25876</v>
      </c>
      <c r="AM186" t="s">
        <v>25877</v>
      </c>
      <c r="AN186" t="s">
        <v>25878</v>
      </c>
      <c r="AO186" t="s">
        <v>46</v>
      </c>
      <c r="AP186" t="s">
        <v>46</v>
      </c>
      <c r="AQ186" t="s">
        <v>46</v>
      </c>
      <c r="AR186" t="s">
        <v>46</v>
      </c>
      <c r="AS186" t="s">
        <v>46</v>
      </c>
      <c r="AT186" s="1">
        <v>43881</v>
      </c>
    </row>
    <row r="187" spans="1:46" ht="16" customHeight="1" x14ac:dyDescent="0.2">
      <c r="A187">
        <v>0</v>
      </c>
      <c r="B187" t="s">
        <v>14132</v>
      </c>
      <c r="C187" t="s">
        <v>14133</v>
      </c>
      <c r="D187" t="s">
        <v>14134</v>
      </c>
      <c r="E187" t="s">
        <v>14132</v>
      </c>
      <c r="F187" t="s">
        <v>199</v>
      </c>
      <c r="G187" t="s">
        <v>14135</v>
      </c>
      <c r="H187" s="1">
        <v>43881</v>
      </c>
      <c r="I187" s="1">
        <v>43883</v>
      </c>
      <c r="J187" t="b">
        <v>0</v>
      </c>
      <c r="K187" t="s">
        <v>201</v>
      </c>
      <c r="L187" t="s">
        <v>202</v>
      </c>
      <c r="M187">
        <v>4</v>
      </c>
      <c r="N187" t="s">
        <v>14136</v>
      </c>
      <c r="O187" t="s">
        <v>14137</v>
      </c>
      <c r="P187" t="s">
        <v>57</v>
      </c>
      <c r="Q187" t="s">
        <v>6157</v>
      </c>
      <c r="R187" t="b">
        <v>0</v>
      </c>
      <c r="S187" t="s">
        <v>59</v>
      </c>
      <c r="T187" s="1">
        <v>43881</v>
      </c>
      <c r="U187" s="1">
        <v>43883</v>
      </c>
      <c r="V187" s="2">
        <v>43892</v>
      </c>
      <c r="W187" t="s">
        <v>46</v>
      </c>
      <c r="X187">
        <v>20200220</v>
      </c>
      <c r="Y187" s="3">
        <v>43902.730497685188</v>
      </c>
      <c r="Z187" t="s">
        <v>199</v>
      </c>
      <c r="AA187" t="s">
        <v>155</v>
      </c>
      <c r="AB187" t="s">
        <v>64</v>
      </c>
      <c r="AC187">
        <v>18</v>
      </c>
      <c r="AD187">
        <v>80</v>
      </c>
      <c r="AE187" t="s">
        <v>136</v>
      </c>
      <c r="AF187" t="s">
        <v>14138</v>
      </c>
      <c r="AG187" t="s">
        <v>46</v>
      </c>
      <c r="AH187" t="s">
        <v>14139</v>
      </c>
      <c r="AI187" t="s">
        <v>14140</v>
      </c>
      <c r="AJ187" t="s">
        <v>14141</v>
      </c>
      <c r="AK187" t="s">
        <v>14137</v>
      </c>
      <c r="AL187" t="s">
        <v>14142</v>
      </c>
      <c r="AM187" t="s">
        <v>14143</v>
      </c>
      <c r="AN187" t="s">
        <v>14144</v>
      </c>
      <c r="AO187" t="s">
        <v>46</v>
      </c>
      <c r="AP187" t="s">
        <v>46</v>
      </c>
      <c r="AQ187" t="s">
        <v>46</v>
      </c>
      <c r="AR187" t="s">
        <v>46</v>
      </c>
      <c r="AS187" t="s">
        <v>46</v>
      </c>
      <c r="AT187" s="1">
        <v>43881</v>
      </c>
    </row>
    <row r="188" spans="1:46" ht="16" customHeight="1" x14ac:dyDescent="0.2">
      <c r="A188" t="s">
        <v>46</v>
      </c>
      <c r="B188" t="s">
        <v>22394</v>
      </c>
      <c r="C188" t="s">
        <v>22395</v>
      </c>
      <c r="D188" t="s">
        <v>22396</v>
      </c>
      <c r="E188" t="s">
        <v>22394</v>
      </c>
      <c r="F188" t="s">
        <v>199</v>
      </c>
      <c r="G188" t="s">
        <v>22397</v>
      </c>
      <c r="H188" s="1">
        <v>43881</v>
      </c>
      <c r="I188" s="1">
        <v>43881</v>
      </c>
      <c r="J188" t="b">
        <v>0</v>
      </c>
      <c r="K188" t="s">
        <v>201</v>
      </c>
      <c r="L188" t="s">
        <v>6680</v>
      </c>
      <c r="M188" t="s">
        <v>66</v>
      </c>
      <c r="N188" t="s">
        <v>22398</v>
      </c>
      <c r="O188" t="s">
        <v>7947</v>
      </c>
      <c r="P188" t="s">
        <v>57</v>
      </c>
      <c r="Q188" t="s">
        <v>6157</v>
      </c>
      <c r="R188" t="b">
        <v>0</v>
      </c>
      <c r="S188" t="s">
        <v>59</v>
      </c>
      <c r="T188" s="1">
        <v>43881</v>
      </c>
      <c r="U188" s="1">
        <v>43881</v>
      </c>
      <c r="V188" s="2">
        <v>43886</v>
      </c>
      <c r="W188" t="s">
        <v>46</v>
      </c>
      <c r="X188">
        <v>20200220</v>
      </c>
      <c r="Y188" s="3">
        <v>43902.730497685188</v>
      </c>
      <c r="Z188" t="s">
        <v>199</v>
      </c>
      <c r="AA188" t="s">
        <v>115</v>
      </c>
      <c r="AB188" t="s">
        <v>64</v>
      </c>
      <c r="AC188">
        <v>18</v>
      </c>
      <c r="AD188" t="s">
        <v>46</v>
      </c>
      <c r="AE188" t="s">
        <v>136</v>
      </c>
      <c r="AF188" t="s">
        <v>22399</v>
      </c>
      <c r="AG188" t="s">
        <v>46</v>
      </c>
      <c r="AH188" t="s">
        <v>7949</v>
      </c>
      <c r="AI188" t="s">
        <v>22400</v>
      </c>
      <c r="AJ188" t="s">
        <v>22401</v>
      </c>
      <c r="AK188" t="s">
        <v>22402</v>
      </c>
      <c r="AL188" t="s">
        <v>22403</v>
      </c>
      <c r="AM188" t="s">
        <v>22404</v>
      </c>
      <c r="AN188" t="s">
        <v>22405</v>
      </c>
      <c r="AO188" t="s">
        <v>46</v>
      </c>
      <c r="AP188" t="s">
        <v>46</v>
      </c>
      <c r="AQ188" t="s">
        <v>46</v>
      </c>
      <c r="AR188" t="s">
        <v>46</v>
      </c>
      <c r="AS188" t="s">
        <v>46</v>
      </c>
      <c r="AT188" s="1">
        <v>43881</v>
      </c>
    </row>
    <row r="189" spans="1:46" ht="16" customHeight="1" x14ac:dyDescent="0.2">
      <c r="A189" t="s">
        <v>46</v>
      </c>
      <c r="B189" t="s">
        <v>23825</v>
      </c>
      <c r="C189" t="s">
        <v>23826</v>
      </c>
      <c r="D189" t="s">
        <v>23827</v>
      </c>
      <c r="E189" t="s">
        <v>23828</v>
      </c>
      <c r="F189" t="s">
        <v>199</v>
      </c>
      <c r="G189" t="s">
        <v>23829</v>
      </c>
      <c r="H189" s="1">
        <v>43881</v>
      </c>
      <c r="I189" s="1">
        <v>43885</v>
      </c>
      <c r="J189" t="b">
        <v>0</v>
      </c>
      <c r="K189" t="s">
        <v>201</v>
      </c>
      <c r="L189" t="s">
        <v>202</v>
      </c>
      <c r="M189">
        <v>0</v>
      </c>
      <c r="N189" t="s">
        <v>3092</v>
      </c>
      <c r="O189" t="s">
        <v>23830</v>
      </c>
      <c r="P189" t="s">
        <v>57</v>
      </c>
      <c r="Q189" t="s">
        <v>23831</v>
      </c>
      <c r="R189" t="b">
        <v>0</v>
      </c>
      <c r="S189" t="s">
        <v>59</v>
      </c>
      <c r="T189" s="1">
        <v>43881</v>
      </c>
      <c r="U189" s="1">
        <v>43885</v>
      </c>
      <c r="V189" s="2">
        <v>43920</v>
      </c>
      <c r="W189" t="s">
        <v>46</v>
      </c>
      <c r="X189">
        <v>20200220</v>
      </c>
      <c r="Y189" s="3">
        <v>43902.730497685188</v>
      </c>
      <c r="Z189" t="s">
        <v>199</v>
      </c>
      <c r="AA189" t="s">
        <v>155</v>
      </c>
      <c r="AB189" t="s">
        <v>64</v>
      </c>
      <c r="AC189">
        <v>18</v>
      </c>
      <c r="AD189" t="s">
        <v>46</v>
      </c>
      <c r="AE189" t="s">
        <v>136</v>
      </c>
      <c r="AF189" t="s">
        <v>23832</v>
      </c>
      <c r="AG189" t="s">
        <v>46</v>
      </c>
      <c r="AH189" t="s">
        <v>7307</v>
      </c>
      <c r="AI189" t="s">
        <v>23833</v>
      </c>
      <c r="AJ189" t="s">
        <v>23834</v>
      </c>
      <c r="AK189" t="s">
        <v>7304</v>
      </c>
      <c r="AL189" t="s">
        <v>23835</v>
      </c>
      <c r="AM189" t="s">
        <v>23836</v>
      </c>
      <c r="AN189" t="s">
        <v>23837</v>
      </c>
      <c r="AO189" t="s">
        <v>46</v>
      </c>
      <c r="AP189" t="s">
        <v>46</v>
      </c>
      <c r="AQ189" t="s">
        <v>46</v>
      </c>
      <c r="AR189" t="s">
        <v>46</v>
      </c>
      <c r="AS189" t="s">
        <v>46</v>
      </c>
      <c r="AT189" s="1">
        <v>43881</v>
      </c>
    </row>
    <row r="190" spans="1:46" ht="16" customHeight="1" x14ac:dyDescent="0.2">
      <c r="A190" t="s">
        <v>46</v>
      </c>
      <c r="B190" t="s">
        <v>32257</v>
      </c>
      <c r="C190" t="s">
        <v>32258</v>
      </c>
      <c r="D190" t="s">
        <v>32259</v>
      </c>
      <c r="E190" t="s">
        <v>32257</v>
      </c>
      <c r="F190" t="s">
        <v>199</v>
      </c>
      <c r="G190" t="s">
        <v>32260</v>
      </c>
      <c r="H190" s="1">
        <v>43882</v>
      </c>
      <c r="I190" s="1">
        <v>43881</v>
      </c>
      <c r="J190" t="b">
        <v>0</v>
      </c>
      <c r="K190" t="s">
        <v>201</v>
      </c>
      <c r="L190" t="s">
        <v>6680</v>
      </c>
      <c r="M190">
        <v>0</v>
      </c>
      <c r="N190" t="s">
        <v>13620</v>
      </c>
      <c r="O190" t="s">
        <v>989</v>
      </c>
      <c r="P190" t="s">
        <v>57</v>
      </c>
      <c r="Q190" t="s">
        <v>206</v>
      </c>
      <c r="R190" t="b">
        <v>0</v>
      </c>
      <c r="S190" t="s">
        <v>64</v>
      </c>
      <c r="T190" s="1">
        <v>43882</v>
      </c>
      <c r="U190" s="1">
        <v>43881</v>
      </c>
      <c r="V190" s="2">
        <v>43886</v>
      </c>
      <c r="W190" t="s">
        <v>46</v>
      </c>
      <c r="X190">
        <v>20200221</v>
      </c>
      <c r="Y190" s="3">
        <v>43902.730497685188</v>
      </c>
      <c r="Z190" t="s">
        <v>199</v>
      </c>
      <c r="AA190" t="s">
        <v>155</v>
      </c>
      <c r="AB190" t="s">
        <v>64</v>
      </c>
      <c r="AC190">
        <v>18</v>
      </c>
      <c r="AD190">
        <v>75</v>
      </c>
      <c r="AE190" t="s">
        <v>136</v>
      </c>
      <c r="AF190" t="s">
        <v>32261</v>
      </c>
      <c r="AG190" t="s">
        <v>46</v>
      </c>
      <c r="AH190" t="s">
        <v>27759</v>
      </c>
      <c r="AI190" t="s">
        <v>32262</v>
      </c>
      <c r="AJ190">
        <v>13957111817</v>
      </c>
      <c r="AK190" t="s">
        <v>989</v>
      </c>
      <c r="AL190" t="s">
        <v>32263</v>
      </c>
      <c r="AM190" t="s">
        <v>32264</v>
      </c>
      <c r="AN190" t="s">
        <v>32265</v>
      </c>
      <c r="AO190" t="s">
        <v>46</v>
      </c>
      <c r="AP190" t="s">
        <v>46</v>
      </c>
      <c r="AQ190" t="s">
        <v>46</v>
      </c>
      <c r="AR190" t="s">
        <v>46</v>
      </c>
      <c r="AS190" t="s">
        <v>46</v>
      </c>
      <c r="AT190" s="1">
        <v>43882</v>
      </c>
    </row>
    <row r="191" spans="1:46" ht="16" customHeight="1" x14ac:dyDescent="0.2">
      <c r="A191" t="s">
        <v>46</v>
      </c>
      <c r="B191" t="s">
        <v>39781</v>
      </c>
      <c r="C191" t="s">
        <v>26227</v>
      </c>
      <c r="D191" t="s">
        <v>39782</v>
      </c>
      <c r="E191" t="s">
        <v>39783</v>
      </c>
      <c r="F191" t="s">
        <v>199</v>
      </c>
      <c r="G191" t="s">
        <v>39784</v>
      </c>
      <c r="H191" s="1">
        <v>43882</v>
      </c>
      <c r="I191" s="1">
        <v>43881</v>
      </c>
      <c r="J191" t="b">
        <v>0</v>
      </c>
      <c r="K191" t="s">
        <v>201</v>
      </c>
      <c r="L191" t="s">
        <v>202</v>
      </c>
      <c r="M191">
        <v>4</v>
      </c>
      <c r="N191" t="s">
        <v>26231</v>
      </c>
      <c r="O191" t="s">
        <v>39785</v>
      </c>
      <c r="P191" t="s">
        <v>57</v>
      </c>
      <c r="Q191" t="s">
        <v>206</v>
      </c>
      <c r="R191" t="b">
        <v>0</v>
      </c>
      <c r="S191" t="s">
        <v>64</v>
      </c>
      <c r="T191" s="1">
        <v>43882</v>
      </c>
      <c r="U191" s="1">
        <v>43881</v>
      </c>
      <c r="V191" s="2">
        <v>43906</v>
      </c>
      <c r="W191" t="s">
        <v>46</v>
      </c>
      <c r="X191">
        <v>20200221</v>
      </c>
      <c r="Y191" s="3">
        <v>43902.730497685188</v>
      </c>
      <c r="Z191" t="s">
        <v>199</v>
      </c>
      <c r="AA191" t="s">
        <v>46</v>
      </c>
      <c r="AB191" t="s">
        <v>64</v>
      </c>
      <c r="AC191">
        <v>18</v>
      </c>
      <c r="AD191">
        <v>65</v>
      </c>
      <c r="AE191" t="s">
        <v>136</v>
      </c>
      <c r="AF191" t="s">
        <v>39786</v>
      </c>
      <c r="AG191" t="s">
        <v>46</v>
      </c>
      <c r="AH191" t="s">
        <v>39787</v>
      </c>
      <c r="AI191" t="s">
        <v>39788</v>
      </c>
      <c r="AJ191" t="s">
        <v>39789</v>
      </c>
      <c r="AK191" t="s">
        <v>39785</v>
      </c>
      <c r="AL191" t="s">
        <v>39790</v>
      </c>
      <c r="AM191" t="s">
        <v>39791</v>
      </c>
      <c r="AN191" t="s">
        <v>39792</v>
      </c>
      <c r="AO191" t="s">
        <v>46</v>
      </c>
      <c r="AP191" t="s">
        <v>46</v>
      </c>
      <c r="AQ191" t="s">
        <v>46</v>
      </c>
      <c r="AR191" t="s">
        <v>46</v>
      </c>
      <c r="AS191" t="s">
        <v>46</v>
      </c>
      <c r="AT191" s="1">
        <v>43882</v>
      </c>
    </row>
    <row r="192" spans="1:46" ht="16" customHeight="1" x14ac:dyDescent="0.2">
      <c r="A192">
        <v>1</v>
      </c>
      <c r="B192" t="s">
        <v>2608</v>
      </c>
      <c r="C192" t="s">
        <v>2609</v>
      </c>
      <c r="D192" t="s">
        <v>2610</v>
      </c>
      <c r="E192" t="s">
        <v>2608</v>
      </c>
      <c r="F192" t="s">
        <v>199</v>
      </c>
      <c r="G192" t="s">
        <v>2611</v>
      </c>
      <c r="H192" s="1">
        <v>43882</v>
      </c>
      <c r="I192" s="1">
        <v>43885</v>
      </c>
      <c r="J192" t="b">
        <v>0</v>
      </c>
      <c r="K192" t="s">
        <v>201</v>
      </c>
      <c r="L192" t="s">
        <v>202</v>
      </c>
      <c r="M192" t="s">
        <v>2612</v>
      </c>
      <c r="N192" t="s">
        <v>2613</v>
      </c>
      <c r="O192" t="s">
        <v>2614</v>
      </c>
      <c r="P192" t="s">
        <v>2615</v>
      </c>
      <c r="Q192" t="s">
        <v>206</v>
      </c>
      <c r="R192" t="b">
        <v>0</v>
      </c>
      <c r="S192" t="s">
        <v>59</v>
      </c>
      <c r="T192" s="1">
        <v>43882</v>
      </c>
      <c r="U192" s="1">
        <v>43885</v>
      </c>
      <c r="V192" s="2">
        <v>43886</v>
      </c>
      <c r="W192" t="s">
        <v>46</v>
      </c>
      <c r="X192">
        <v>20200221</v>
      </c>
      <c r="Y192" s="3">
        <v>43902.730497685188</v>
      </c>
      <c r="Z192" t="s">
        <v>199</v>
      </c>
      <c r="AA192" t="s">
        <v>155</v>
      </c>
      <c r="AB192" t="s">
        <v>64</v>
      </c>
      <c r="AC192">
        <v>18</v>
      </c>
      <c r="AD192">
        <v>80</v>
      </c>
      <c r="AE192" t="s">
        <v>136</v>
      </c>
      <c r="AF192" t="s">
        <v>2616</v>
      </c>
      <c r="AG192" t="s">
        <v>46</v>
      </c>
      <c r="AH192" t="s">
        <v>2617</v>
      </c>
      <c r="AI192" t="s">
        <v>2618</v>
      </c>
      <c r="AJ192" t="s">
        <v>2619</v>
      </c>
      <c r="AK192" t="s">
        <v>2614</v>
      </c>
      <c r="AL192" t="s">
        <v>2620</v>
      </c>
      <c r="AM192" t="s">
        <v>2621</v>
      </c>
      <c r="AN192" t="s">
        <v>2622</v>
      </c>
      <c r="AO192" t="s">
        <v>46</v>
      </c>
      <c r="AP192" t="s">
        <v>46</v>
      </c>
      <c r="AQ192" t="s">
        <v>46</v>
      </c>
      <c r="AR192" t="s">
        <v>46</v>
      </c>
      <c r="AS192" t="s">
        <v>46</v>
      </c>
      <c r="AT192" s="1">
        <v>43882</v>
      </c>
    </row>
    <row r="193" spans="1:46" ht="16" customHeight="1" x14ac:dyDescent="0.2">
      <c r="A193" t="s">
        <v>46</v>
      </c>
      <c r="B193" t="s">
        <v>23876</v>
      </c>
      <c r="C193" t="s">
        <v>23877</v>
      </c>
      <c r="D193" t="s">
        <v>23878</v>
      </c>
      <c r="E193" t="s">
        <v>23876</v>
      </c>
      <c r="F193" t="s">
        <v>199</v>
      </c>
      <c r="G193" t="s">
        <v>23879</v>
      </c>
      <c r="H193" s="1">
        <v>43882</v>
      </c>
      <c r="I193" s="1">
        <v>43868</v>
      </c>
      <c r="J193" t="b">
        <v>0</v>
      </c>
      <c r="K193" t="s">
        <v>201</v>
      </c>
      <c r="L193" t="s">
        <v>202</v>
      </c>
      <c r="M193" t="s">
        <v>66</v>
      </c>
      <c r="N193" t="s">
        <v>23880</v>
      </c>
      <c r="O193" t="s">
        <v>23881</v>
      </c>
      <c r="P193" t="s">
        <v>57</v>
      </c>
      <c r="Q193" t="s">
        <v>206</v>
      </c>
      <c r="R193" t="b">
        <v>0</v>
      </c>
      <c r="S193" t="s">
        <v>64</v>
      </c>
      <c r="T193" s="1">
        <v>43882</v>
      </c>
      <c r="U193" s="1">
        <v>43868</v>
      </c>
      <c r="V193" s="2">
        <v>43886</v>
      </c>
      <c r="W193" t="s">
        <v>46</v>
      </c>
      <c r="X193">
        <v>20200221</v>
      </c>
      <c r="Y193" s="3">
        <v>43902.730497685188</v>
      </c>
      <c r="Z193" t="s">
        <v>199</v>
      </c>
      <c r="AA193" t="s">
        <v>115</v>
      </c>
      <c r="AB193" t="s">
        <v>64</v>
      </c>
      <c r="AC193">
        <v>18</v>
      </c>
      <c r="AD193">
        <v>85</v>
      </c>
      <c r="AE193" t="s">
        <v>136</v>
      </c>
      <c r="AF193" t="s">
        <v>23882</v>
      </c>
      <c r="AG193" t="s">
        <v>46</v>
      </c>
      <c r="AH193" t="s">
        <v>23883</v>
      </c>
      <c r="AI193" t="s">
        <v>23884</v>
      </c>
      <c r="AJ193" t="s">
        <v>23885</v>
      </c>
      <c r="AK193" t="s">
        <v>23881</v>
      </c>
      <c r="AL193" t="s">
        <v>23886</v>
      </c>
      <c r="AM193" t="s">
        <v>23887</v>
      </c>
      <c r="AN193" t="s">
        <v>23888</v>
      </c>
      <c r="AO193" t="s">
        <v>46</v>
      </c>
      <c r="AP193" t="s">
        <v>46</v>
      </c>
      <c r="AQ193" t="s">
        <v>46</v>
      </c>
      <c r="AR193" t="s">
        <v>46</v>
      </c>
      <c r="AS193" t="s">
        <v>46</v>
      </c>
      <c r="AT193" s="1">
        <v>43882</v>
      </c>
    </row>
    <row r="194" spans="1:46" ht="16" customHeight="1" x14ac:dyDescent="0.2">
      <c r="A194" t="s">
        <v>46</v>
      </c>
      <c r="B194" t="s">
        <v>23863</v>
      </c>
      <c r="C194" t="s">
        <v>23864</v>
      </c>
      <c r="D194" t="s">
        <v>23865</v>
      </c>
      <c r="E194" t="s">
        <v>23863</v>
      </c>
      <c r="F194" t="s">
        <v>199</v>
      </c>
      <c r="G194" t="s">
        <v>23866</v>
      </c>
      <c r="H194" s="1">
        <v>43882</v>
      </c>
      <c r="I194" s="1">
        <v>43982</v>
      </c>
      <c r="J194" t="b">
        <v>0</v>
      </c>
      <c r="K194" t="s">
        <v>201</v>
      </c>
      <c r="L194" t="s">
        <v>987</v>
      </c>
      <c r="M194" t="s">
        <v>66</v>
      </c>
      <c r="N194" t="s">
        <v>23867</v>
      </c>
      <c r="O194" t="s">
        <v>23868</v>
      </c>
      <c r="P194" t="s">
        <v>57</v>
      </c>
      <c r="Q194" t="s">
        <v>206</v>
      </c>
      <c r="R194" t="b">
        <v>0</v>
      </c>
      <c r="S194" t="s">
        <v>59</v>
      </c>
      <c r="T194" s="1">
        <v>43882</v>
      </c>
      <c r="U194" s="1">
        <v>43982</v>
      </c>
      <c r="V194" s="2">
        <v>43886</v>
      </c>
      <c r="W194" t="s">
        <v>46</v>
      </c>
      <c r="X194">
        <v>20200221</v>
      </c>
      <c r="Y194" s="3">
        <v>43902.730497685188</v>
      </c>
      <c r="Z194" t="s">
        <v>199</v>
      </c>
      <c r="AA194" t="s">
        <v>115</v>
      </c>
      <c r="AB194" t="s">
        <v>64</v>
      </c>
      <c r="AC194">
        <v>18</v>
      </c>
      <c r="AD194">
        <v>60</v>
      </c>
      <c r="AE194" t="s">
        <v>136</v>
      </c>
      <c r="AF194" t="s">
        <v>23869</v>
      </c>
      <c r="AG194" t="s">
        <v>46</v>
      </c>
      <c r="AH194" t="s">
        <v>23870</v>
      </c>
      <c r="AI194" t="s">
        <v>23871</v>
      </c>
      <c r="AJ194" t="s">
        <v>23872</v>
      </c>
      <c r="AK194" t="s">
        <v>23868</v>
      </c>
      <c r="AL194" t="s">
        <v>23873</v>
      </c>
      <c r="AM194" t="s">
        <v>23874</v>
      </c>
      <c r="AN194" t="s">
        <v>23875</v>
      </c>
      <c r="AO194" t="s">
        <v>46</v>
      </c>
      <c r="AP194" t="s">
        <v>46</v>
      </c>
      <c r="AQ194" t="s">
        <v>46</v>
      </c>
      <c r="AR194" t="s">
        <v>46</v>
      </c>
      <c r="AS194" t="s">
        <v>46</v>
      </c>
      <c r="AT194" s="1">
        <v>43882</v>
      </c>
    </row>
    <row r="195" spans="1:46" ht="16" customHeight="1" x14ac:dyDescent="0.2">
      <c r="A195">
        <v>1</v>
      </c>
      <c r="B195" t="s">
        <v>8186</v>
      </c>
      <c r="C195" t="s">
        <v>8187</v>
      </c>
      <c r="D195" t="s">
        <v>8188</v>
      </c>
      <c r="E195" t="s">
        <v>8186</v>
      </c>
      <c r="F195" t="s">
        <v>199</v>
      </c>
      <c r="G195" t="s">
        <v>8189</v>
      </c>
      <c r="H195" s="1">
        <v>43882</v>
      </c>
      <c r="I195" s="1">
        <v>43886</v>
      </c>
      <c r="J195" t="b">
        <v>0</v>
      </c>
      <c r="K195" t="s">
        <v>201</v>
      </c>
      <c r="L195" t="s">
        <v>6680</v>
      </c>
      <c r="M195" t="s">
        <v>66</v>
      </c>
      <c r="N195" t="s">
        <v>7098</v>
      </c>
      <c r="O195" t="s">
        <v>8190</v>
      </c>
      <c r="P195" t="s">
        <v>57</v>
      </c>
      <c r="Q195" t="s">
        <v>206</v>
      </c>
      <c r="R195" t="b">
        <v>0</v>
      </c>
      <c r="S195" t="s">
        <v>59</v>
      </c>
      <c r="T195" s="1">
        <v>43882</v>
      </c>
      <c r="U195" s="1">
        <v>43886</v>
      </c>
      <c r="V195" s="2">
        <v>43886</v>
      </c>
      <c r="W195" t="s">
        <v>46</v>
      </c>
      <c r="X195">
        <v>20200221</v>
      </c>
      <c r="Y195" s="3">
        <v>43902.730497685188</v>
      </c>
      <c r="Z195" t="s">
        <v>199</v>
      </c>
      <c r="AA195" t="s">
        <v>155</v>
      </c>
      <c r="AB195" t="s">
        <v>64</v>
      </c>
      <c r="AC195">
        <v>18</v>
      </c>
      <c r="AD195" t="s">
        <v>46</v>
      </c>
      <c r="AE195" t="s">
        <v>136</v>
      </c>
      <c r="AF195" t="s">
        <v>8191</v>
      </c>
      <c r="AG195" t="s">
        <v>46</v>
      </c>
      <c r="AH195" t="s">
        <v>8192</v>
      </c>
      <c r="AI195" t="s">
        <v>8193</v>
      </c>
      <c r="AJ195" t="s">
        <v>8194</v>
      </c>
      <c r="AK195" t="s">
        <v>8190</v>
      </c>
      <c r="AL195" t="s">
        <v>8195</v>
      </c>
      <c r="AM195" t="s">
        <v>8196</v>
      </c>
      <c r="AN195" t="s">
        <v>8197</v>
      </c>
      <c r="AO195" t="s">
        <v>46</v>
      </c>
      <c r="AP195" t="s">
        <v>46</v>
      </c>
      <c r="AQ195" t="s">
        <v>46</v>
      </c>
      <c r="AR195" t="s">
        <v>46</v>
      </c>
      <c r="AS195" t="s">
        <v>46</v>
      </c>
      <c r="AT195" s="1">
        <v>43882</v>
      </c>
    </row>
    <row r="196" spans="1:46" ht="16" customHeight="1" x14ac:dyDescent="0.2">
      <c r="A196" t="s">
        <v>46</v>
      </c>
      <c r="B196" t="s">
        <v>36781</v>
      </c>
      <c r="C196" t="s">
        <v>36782</v>
      </c>
      <c r="D196" t="s">
        <v>36783</v>
      </c>
      <c r="E196" t="s">
        <v>36781</v>
      </c>
      <c r="F196" t="s">
        <v>199</v>
      </c>
      <c r="G196" t="s">
        <v>36784</v>
      </c>
      <c r="H196" s="1">
        <v>43882</v>
      </c>
      <c r="I196" s="1">
        <v>43882</v>
      </c>
      <c r="J196" t="b">
        <v>0</v>
      </c>
      <c r="K196" t="s">
        <v>201</v>
      </c>
      <c r="L196" t="s">
        <v>202</v>
      </c>
      <c r="M196">
        <v>4</v>
      </c>
      <c r="N196" t="s">
        <v>36785</v>
      </c>
      <c r="O196" t="s">
        <v>6452</v>
      </c>
      <c r="P196" t="s">
        <v>57</v>
      </c>
      <c r="Q196" t="s">
        <v>206</v>
      </c>
      <c r="R196" t="b">
        <v>0</v>
      </c>
      <c r="S196" t="s">
        <v>59</v>
      </c>
      <c r="T196" s="1">
        <v>43882</v>
      </c>
      <c r="U196" s="1">
        <v>43882</v>
      </c>
      <c r="V196" s="2">
        <v>43886</v>
      </c>
      <c r="W196" t="s">
        <v>46</v>
      </c>
      <c r="X196">
        <v>20200221</v>
      </c>
      <c r="Y196" s="3">
        <v>43902.730497685188</v>
      </c>
      <c r="Z196" t="s">
        <v>199</v>
      </c>
      <c r="AA196" t="s">
        <v>155</v>
      </c>
      <c r="AB196" t="s">
        <v>64</v>
      </c>
      <c r="AC196">
        <v>18</v>
      </c>
      <c r="AD196">
        <v>75</v>
      </c>
      <c r="AE196" t="s">
        <v>136</v>
      </c>
      <c r="AF196" t="s">
        <v>36786</v>
      </c>
      <c r="AG196" t="s">
        <v>46</v>
      </c>
      <c r="AH196" t="s">
        <v>36787</v>
      </c>
      <c r="AI196" t="s">
        <v>36788</v>
      </c>
      <c r="AJ196" t="s">
        <v>36789</v>
      </c>
      <c r="AK196" t="s">
        <v>6452</v>
      </c>
      <c r="AL196" t="s">
        <v>36790</v>
      </c>
      <c r="AM196" t="s">
        <v>36791</v>
      </c>
      <c r="AN196" t="s">
        <v>36792</v>
      </c>
      <c r="AO196" t="s">
        <v>46</v>
      </c>
      <c r="AP196" t="s">
        <v>46</v>
      </c>
      <c r="AQ196" t="s">
        <v>46</v>
      </c>
      <c r="AR196" t="s">
        <v>46</v>
      </c>
      <c r="AS196" t="s">
        <v>46</v>
      </c>
      <c r="AT196" s="1">
        <v>43882</v>
      </c>
    </row>
    <row r="197" spans="1:46" ht="16" customHeight="1" x14ac:dyDescent="0.2">
      <c r="A197" t="s">
        <v>46</v>
      </c>
      <c r="B197" t="s">
        <v>27972</v>
      </c>
      <c r="C197" t="s">
        <v>27973</v>
      </c>
      <c r="D197" t="s">
        <v>27974</v>
      </c>
      <c r="E197" t="s">
        <v>27972</v>
      </c>
      <c r="F197" t="s">
        <v>199</v>
      </c>
      <c r="G197" t="s">
        <v>27975</v>
      </c>
      <c r="H197" s="1">
        <v>43882</v>
      </c>
      <c r="I197" s="1">
        <v>43868</v>
      </c>
      <c r="J197" t="b">
        <v>0</v>
      </c>
      <c r="K197" t="s">
        <v>201</v>
      </c>
      <c r="L197" t="s">
        <v>6680</v>
      </c>
      <c r="M197">
        <v>0</v>
      </c>
      <c r="N197" t="s">
        <v>11942</v>
      </c>
      <c r="O197" t="s">
        <v>27976</v>
      </c>
      <c r="P197" t="s">
        <v>57</v>
      </c>
      <c r="Q197" t="s">
        <v>16222</v>
      </c>
      <c r="R197" t="b">
        <v>0</v>
      </c>
      <c r="S197" t="s">
        <v>64</v>
      </c>
      <c r="T197" s="1">
        <v>43882</v>
      </c>
      <c r="U197" s="1">
        <v>43868</v>
      </c>
      <c r="V197" s="2">
        <v>43886</v>
      </c>
      <c r="W197" t="s">
        <v>46</v>
      </c>
      <c r="X197">
        <v>20200221</v>
      </c>
      <c r="Y197" s="3">
        <v>43902.730497685188</v>
      </c>
      <c r="Z197" t="s">
        <v>199</v>
      </c>
      <c r="AA197" t="s">
        <v>115</v>
      </c>
      <c r="AB197" t="s">
        <v>64</v>
      </c>
      <c r="AC197">
        <v>18</v>
      </c>
      <c r="AD197">
        <v>80</v>
      </c>
      <c r="AE197" t="s">
        <v>136</v>
      </c>
      <c r="AF197" t="s">
        <v>27977</v>
      </c>
      <c r="AG197" t="s">
        <v>46</v>
      </c>
      <c r="AH197" t="s">
        <v>27978</v>
      </c>
      <c r="AI197" t="s">
        <v>27979</v>
      </c>
      <c r="AJ197" t="s">
        <v>27980</v>
      </c>
      <c r="AK197" t="s">
        <v>27976</v>
      </c>
      <c r="AL197" t="s">
        <v>27981</v>
      </c>
      <c r="AM197" t="s">
        <v>27982</v>
      </c>
      <c r="AN197" t="s">
        <v>27983</v>
      </c>
      <c r="AO197" t="s">
        <v>46</v>
      </c>
      <c r="AP197" t="s">
        <v>46</v>
      </c>
      <c r="AQ197" t="s">
        <v>46</v>
      </c>
      <c r="AR197" t="s">
        <v>46</v>
      </c>
      <c r="AS197" t="s">
        <v>46</v>
      </c>
      <c r="AT197" s="1">
        <v>43882</v>
      </c>
    </row>
    <row r="198" spans="1:46" ht="16" customHeight="1" x14ac:dyDescent="0.2">
      <c r="A198" t="s">
        <v>46</v>
      </c>
      <c r="B198" t="s">
        <v>21351</v>
      </c>
      <c r="C198" t="s">
        <v>21352</v>
      </c>
      <c r="D198" t="s">
        <v>21353</v>
      </c>
      <c r="E198" t="s">
        <v>21354</v>
      </c>
      <c r="F198" t="s">
        <v>199</v>
      </c>
      <c r="G198" t="s">
        <v>21355</v>
      </c>
      <c r="H198" s="1">
        <v>43883</v>
      </c>
      <c r="I198" s="1">
        <v>43883</v>
      </c>
      <c r="J198" t="b">
        <v>0</v>
      </c>
      <c r="K198" t="s">
        <v>201</v>
      </c>
      <c r="L198" t="s">
        <v>202</v>
      </c>
      <c r="M198">
        <v>0</v>
      </c>
      <c r="N198" t="s">
        <v>21356</v>
      </c>
      <c r="O198" t="s">
        <v>20644</v>
      </c>
      <c r="P198" t="s">
        <v>57</v>
      </c>
      <c r="Q198" t="s">
        <v>206</v>
      </c>
      <c r="R198" t="b">
        <v>0</v>
      </c>
      <c r="S198" t="s">
        <v>59</v>
      </c>
      <c r="T198" s="1">
        <v>43883</v>
      </c>
      <c r="U198" s="1">
        <v>43883</v>
      </c>
      <c r="V198" s="2">
        <v>43886</v>
      </c>
      <c r="W198" t="s">
        <v>46</v>
      </c>
      <c r="X198">
        <v>20200222</v>
      </c>
      <c r="Y198" s="3">
        <v>43902.730497685188</v>
      </c>
      <c r="Z198" t="s">
        <v>199</v>
      </c>
      <c r="AA198" t="s">
        <v>155</v>
      </c>
      <c r="AB198" t="s">
        <v>64</v>
      </c>
      <c r="AC198">
        <v>18</v>
      </c>
      <c r="AD198">
        <v>75</v>
      </c>
      <c r="AE198" t="s">
        <v>136</v>
      </c>
      <c r="AF198" t="s">
        <v>20645</v>
      </c>
      <c r="AG198" t="s">
        <v>46</v>
      </c>
      <c r="AH198" t="s">
        <v>21357</v>
      </c>
      <c r="AI198" t="s">
        <v>20647</v>
      </c>
      <c r="AJ198" t="s">
        <v>20648</v>
      </c>
      <c r="AK198" t="s">
        <v>20644</v>
      </c>
      <c r="AL198" t="s">
        <v>21358</v>
      </c>
      <c r="AM198" t="s">
        <v>21359</v>
      </c>
      <c r="AN198" t="s">
        <v>21360</v>
      </c>
      <c r="AO198" t="s">
        <v>46</v>
      </c>
      <c r="AP198" t="s">
        <v>46</v>
      </c>
      <c r="AQ198" t="s">
        <v>46</v>
      </c>
      <c r="AR198" t="s">
        <v>46</v>
      </c>
      <c r="AS198" t="s">
        <v>46</v>
      </c>
      <c r="AT198" s="1">
        <v>43883</v>
      </c>
    </row>
    <row r="199" spans="1:46" ht="16" customHeight="1" x14ac:dyDescent="0.2">
      <c r="A199">
        <v>1</v>
      </c>
      <c r="B199" t="s">
        <v>10040</v>
      </c>
      <c r="C199" t="s">
        <v>10041</v>
      </c>
      <c r="D199" t="s">
        <v>10042</v>
      </c>
      <c r="E199" t="s">
        <v>10040</v>
      </c>
      <c r="F199" t="s">
        <v>199</v>
      </c>
      <c r="G199" t="s">
        <v>10043</v>
      </c>
      <c r="H199" s="1">
        <v>43883</v>
      </c>
      <c r="I199" s="1">
        <v>43900</v>
      </c>
      <c r="J199" t="b">
        <v>0</v>
      </c>
      <c r="K199" t="s">
        <v>201</v>
      </c>
      <c r="L199" t="s">
        <v>202</v>
      </c>
      <c r="M199">
        <v>3</v>
      </c>
      <c r="N199" t="s">
        <v>10044</v>
      </c>
      <c r="O199" t="s">
        <v>432</v>
      </c>
      <c r="P199" t="s">
        <v>57</v>
      </c>
      <c r="Q199" t="s">
        <v>206</v>
      </c>
      <c r="R199" t="b">
        <v>0</v>
      </c>
      <c r="S199" t="s">
        <v>59</v>
      </c>
      <c r="T199" s="1">
        <v>43883</v>
      </c>
      <c r="U199" s="1">
        <v>43900</v>
      </c>
      <c r="V199" s="2">
        <v>43886</v>
      </c>
      <c r="W199" t="s">
        <v>46</v>
      </c>
      <c r="X199">
        <v>20200222</v>
      </c>
      <c r="Y199" s="3">
        <v>43902.730497685188</v>
      </c>
      <c r="Z199" t="s">
        <v>199</v>
      </c>
      <c r="AA199" t="s">
        <v>155</v>
      </c>
      <c r="AB199" t="s">
        <v>64</v>
      </c>
      <c r="AC199">
        <v>18</v>
      </c>
      <c r="AD199">
        <v>70</v>
      </c>
      <c r="AE199" t="s">
        <v>136</v>
      </c>
      <c r="AF199" t="s">
        <v>10045</v>
      </c>
      <c r="AG199" t="s">
        <v>46</v>
      </c>
      <c r="AH199" t="s">
        <v>435</v>
      </c>
      <c r="AI199" t="s">
        <v>10046</v>
      </c>
      <c r="AJ199" t="s">
        <v>10047</v>
      </c>
      <c r="AK199" t="s">
        <v>432</v>
      </c>
      <c r="AL199" t="s">
        <v>10048</v>
      </c>
      <c r="AM199" t="s">
        <v>10049</v>
      </c>
      <c r="AN199" t="s">
        <v>10050</v>
      </c>
      <c r="AO199" t="s">
        <v>46</v>
      </c>
      <c r="AP199" t="s">
        <v>46</v>
      </c>
      <c r="AQ199" t="s">
        <v>46</v>
      </c>
      <c r="AR199" t="s">
        <v>46</v>
      </c>
      <c r="AS199" t="s">
        <v>46</v>
      </c>
      <c r="AT199" s="1">
        <v>43883</v>
      </c>
    </row>
    <row r="200" spans="1:46" ht="16" customHeight="1" x14ac:dyDescent="0.2">
      <c r="A200" t="s">
        <v>46</v>
      </c>
      <c r="B200" t="s">
        <v>31003</v>
      </c>
      <c r="C200" t="s">
        <v>31004</v>
      </c>
      <c r="D200" t="s">
        <v>31005</v>
      </c>
      <c r="E200" t="s">
        <v>31006</v>
      </c>
      <c r="F200" t="s">
        <v>199</v>
      </c>
      <c r="G200" t="s">
        <v>31007</v>
      </c>
      <c r="H200" s="1">
        <v>43883</v>
      </c>
      <c r="I200" s="1">
        <v>43884</v>
      </c>
      <c r="J200" t="b">
        <v>0</v>
      </c>
      <c r="K200" t="s">
        <v>201</v>
      </c>
      <c r="L200" t="s">
        <v>202</v>
      </c>
      <c r="M200">
        <v>4</v>
      </c>
      <c r="N200" t="s">
        <v>22346</v>
      </c>
      <c r="O200" t="s">
        <v>2936</v>
      </c>
      <c r="P200" t="s">
        <v>57</v>
      </c>
      <c r="Q200" t="s">
        <v>2483</v>
      </c>
      <c r="R200" t="b">
        <v>0</v>
      </c>
      <c r="S200" t="s">
        <v>59</v>
      </c>
      <c r="T200" s="1">
        <v>43883</v>
      </c>
      <c r="U200" s="1">
        <v>43884</v>
      </c>
      <c r="V200" s="2">
        <v>43906</v>
      </c>
      <c r="W200" t="s">
        <v>46</v>
      </c>
      <c r="X200">
        <v>20200222</v>
      </c>
      <c r="Y200" s="3">
        <v>43902.730497685188</v>
      </c>
      <c r="Z200" t="s">
        <v>199</v>
      </c>
      <c r="AA200" t="s">
        <v>46</v>
      </c>
      <c r="AB200" t="s">
        <v>64</v>
      </c>
      <c r="AC200">
        <v>18</v>
      </c>
      <c r="AD200">
        <v>80</v>
      </c>
      <c r="AE200" t="s">
        <v>136</v>
      </c>
      <c r="AF200" t="s">
        <v>31008</v>
      </c>
      <c r="AG200" t="s">
        <v>46</v>
      </c>
      <c r="AH200" t="s">
        <v>2938</v>
      </c>
      <c r="AI200" t="s">
        <v>31009</v>
      </c>
      <c r="AJ200" t="s">
        <v>31010</v>
      </c>
      <c r="AK200" t="s">
        <v>2936</v>
      </c>
      <c r="AL200" t="s">
        <v>31011</v>
      </c>
      <c r="AM200" t="s">
        <v>31012</v>
      </c>
      <c r="AN200" t="s">
        <v>31013</v>
      </c>
      <c r="AO200" t="s">
        <v>46</v>
      </c>
      <c r="AP200" t="s">
        <v>46</v>
      </c>
      <c r="AQ200" t="s">
        <v>46</v>
      </c>
      <c r="AR200" t="s">
        <v>46</v>
      </c>
      <c r="AS200" t="s">
        <v>46</v>
      </c>
      <c r="AT200" s="1">
        <v>43883</v>
      </c>
    </row>
    <row r="201" spans="1:46" ht="16" customHeight="1" x14ac:dyDescent="0.2">
      <c r="A201" t="s">
        <v>46</v>
      </c>
      <c r="B201" t="s">
        <v>33999</v>
      </c>
      <c r="C201" t="s">
        <v>34000</v>
      </c>
      <c r="D201" t="s">
        <v>34001</v>
      </c>
      <c r="E201" t="s">
        <v>33999</v>
      </c>
      <c r="F201" t="s">
        <v>199</v>
      </c>
      <c r="G201" t="s">
        <v>34002</v>
      </c>
      <c r="H201" s="1">
        <v>43883</v>
      </c>
      <c r="I201" s="1">
        <v>43885</v>
      </c>
      <c r="J201" t="b">
        <v>0</v>
      </c>
      <c r="K201" t="s">
        <v>201</v>
      </c>
      <c r="L201" t="s">
        <v>202</v>
      </c>
      <c r="M201">
        <v>0</v>
      </c>
      <c r="N201" t="s">
        <v>34003</v>
      </c>
      <c r="O201" t="s">
        <v>34004</v>
      </c>
      <c r="P201" t="s">
        <v>57</v>
      </c>
      <c r="Q201" t="s">
        <v>34005</v>
      </c>
      <c r="R201" t="b">
        <v>0</v>
      </c>
      <c r="S201" t="s">
        <v>59</v>
      </c>
      <c r="T201" s="1">
        <v>43883</v>
      </c>
      <c r="U201" s="1">
        <v>43885</v>
      </c>
      <c r="V201" s="2">
        <v>43886</v>
      </c>
      <c r="W201" t="s">
        <v>46</v>
      </c>
      <c r="X201">
        <v>20200222</v>
      </c>
      <c r="Y201" s="3">
        <v>43902.730497685188</v>
      </c>
      <c r="Z201" t="s">
        <v>199</v>
      </c>
      <c r="AA201" t="s">
        <v>115</v>
      </c>
      <c r="AB201" t="s">
        <v>64</v>
      </c>
      <c r="AC201">
        <v>18</v>
      </c>
      <c r="AD201">
        <v>75</v>
      </c>
      <c r="AE201" t="s">
        <v>136</v>
      </c>
      <c r="AF201" t="s">
        <v>34006</v>
      </c>
      <c r="AG201" t="s">
        <v>46</v>
      </c>
      <c r="AH201" t="s">
        <v>34007</v>
      </c>
      <c r="AI201" t="s">
        <v>34008</v>
      </c>
      <c r="AJ201" t="s">
        <v>34009</v>
      </c>
      <c r="AK201" t="s">
        <v>34004</v>
      </c>
      <c r="AL201" t="s">
        <v>34010</v>
      </c>
      <c r="AM201" t="s">
        <v>34011</v>
      </c>
      <c r="AN201" t="s">
        <v>34012</v>
      </c>
      <c r="AO201" t="s">
        <v>46</v>
      </c>
      <c r="AP201" t="s">
        <v>46</v>
      </c>
      <c r="AQ201" t="s">
        <v>46</v>
      </c>
      <c r="AR201" t="s">
        <v>46</v>
      </c>
      <c r="AS201" t="s">
        <v>46</v>
      </c>
      <c r="AT201" s="1">
        <v>43883</v>
      </c>
    </row>
    <row r="202" spans="1:46" ht="16" customHeight="1" x14ac:dyDescent="0.2">
      <c r="A202" t="s">
        <v>46</v>
      </c>
      <c r="B202" t="s">
        <v>36047</v>
      </c>
      <c r="C202" t="s">
        <v>36048</v>
      </c>
      <c r="D202" t="s">
        <v>36049</v>
      </c>
      <c r="E202" t="s">
        <v>36047</v>
      </c>
      <c r="F202" t="s">
        <v>199</v>
      </c>
      <c r="G202" t="s">
        <v>36050</v>
      </c>
      <c r="H202" s="1">
        <v>43883</v>
      </c>
      <c r="I202" s="1">
        <v>43891</v>
      </c>
      <c r="J202" t="b">
        <v>0</v>
      </c>
      <c r="K202" t="s">
        <v>201</v>
      </c>
      <c r="L202" t="s">
        <v>202</v>
      </c>
      <c r="M202">
        <v>0</v>
      </c>
      <c r="N202" t="s">
        <v>3092</v>
      </c>
      <c r="O202" t="s">
        <v>36051</v>
      </c>
      <c r="P202" t="s">
        <v>57</v>
      </c>
      <c r="Q202" t="s">
        <v>206</v>
      </c>
      <c r="R202" t="b">
        <v>0</v>
      </c>
      <c r="S202" t="s">
        <v>59</v>
      </c>
      <c r="T202" s="1">
        <v>43883</v>
      </c>
      <c r="U202" s="1">
        <v>43891</v>
      </c>
      <c r="V202" s="2">
        <v>43886</v>
      </c>
      <c r="W202" t="s">
        <v>46</v>
      </c>
      <c r="X202">
        <v>20200222</v>
      </c>
      <c r="Y202" s="3">
        <v>43902.730497685188</v>
      </c>
      <c r="Z202" t="s">
        <v>199</v>
      </c>
      <c r="AA202" t="s">
        <v>155</v>
      </c>
      <c r="AB202" t="s">
        <v>64</v>
      </c>
      <c r="AC202">
        <v>18</v>
      </c>
      <c r="AD202">
        <v>80</v>
      </c>
      <c r="AE202" t="s">
        <v>136</v>
      </c>
      <c r="AF202" t="s">
        <v>36052</v>
      </c>
      <c r="AG202" t="s">
        <v>46</v>
      </c>
      <c r="AH202" t="s">
        <v>36053</v>
      </c>
      <c r="AI202" t="s">
        <v>36054</v>
      </c>
      <c r="AJ202" t="s">
        <v>36055</v>
      </c>
      <c r="AK202" t="s">
        <v>36051</v>
      </c>
      <c r="AL202" t="s">
        <v>36056</v>
      </c>
      <c r="AM202" t="s">
        <v>15139</v>
      </c>
      <c r="AN202" t="s">
        <v>36057</v>
      </c>
      <c r="AO202" t="s">
        <v>46</v>
      </c>
      <c r="AP202" t="s">
        <v>46</v>
      </c>
      <c r="AQ202" t="s">
        <v>46</v>
      </c>
      <c r="AR202" t="s">
        <v>46</v>
      </c>
      <c r="AS202" t="s">
        <v>46</v>
      </c>
      <c r="AT202" s="1">
        <v>43883</v>
      </c>
    </row>
    <row r="203" spans="1:46" ht="16" customHeight="1" x14ac:dyDescent="0.2">
      <c r="A203">
        <v>1</v>
      </c>
      <c r="B203" t="s">
        <v>3253</v>
      </c>
      <c r="C203" t="s">
        <v>3254</v>
      </c>
      <c r="D203" t="s">
        <v>3255</v>
      </c>
      <c r="E203" t="s">
        <v>3256</v>
      </c>
      <c r="F203" t="s">
        <v>199</v>
      </c>
      <c r="G203" t="s">
        <v>3257</v>
      </c>
      <c r="H203" s="1">
        <v>43883</v>
      </c>
      <c r="I203" s="1">
        <v>43889</v>
      </c>
      <c r="J203" t="b">
        <v>0</v>
      </c>
      <c r="K203" t="s">
        <v>201</v>
      </c>
      <c r="L203" t="s">
        <v>202</v>
      </c>
      <c r="M203">
        <v>4</v>
      </c>
      <c r="N203" t="s">
        <v>988</v>
      </c>
      <c r="O203" t="s">
        <v>3258</v>
      </c>
      <c r="P203" t="s">
        <v>57</v>
      </c>
      <c r="Q203" t="s">
        <v>3259</v>
      </c>
      <c r="R203" t="b">
        <v>0</v>
      </c>
      <c r="S203" t="s">
        <v>59</v>
      </c>
      <c r="T203" s="1">
        <v>43883</v>
      </c>
      <c r="U203" s="1">
        <v>43889</v>
      </c>
      <c r="V203" s="2">
        <v>43886</v>
      </c>
      <c r="W203" t="s">
        <v>46</v>
      </c>
      <c r="X203">
        <v>20200222</v>
      </c>
      <c r="Y203" s="3">
        <v>43902.730497685188</v>
      </c>
      <c r="Z203" t="s">
        <v>199</v>
      </c>
      <c r="AA203" t="s">
        <v>155</v>
      </c>
      <c r="AB203" t="s">
        <v>64</v>
      </c>
      <c r="AC203" t="s">
        <v>46</v>
      </c>
      <c r="AD203" t="s">
        <v>46</v>
      </c>
      <c r="AE203" t="s">
        <v>136</v>
      </c>
      <c r="AF203" t="s">
        <v>3260</v>
      </c>
      <c r="AG203" t="s">
        <v>46</v>
      </c>
      <c r="AH203" t="s">
        <v>3261</v>
      </c>
      <c r="AI203" t="s">
        <v>3262</v>
      </c>
      <c r="AJ203" t="s">
        <v>3263</v>
      </c>
      <c r="AK203" t="s">
        <v>3258</v>
      </c>
      <c r="AL203" t="s">
        <v>3264</v>
      </c>
      <c r="AM203" t="s">
        <v>3265</v>
      </c>
      <c r="AN203" t="s">
        <v>3266</v>
      </c>
      <c r="AO203" t="s">
        <v>46</v>
      </c>
      <c r="AP203" t="s">
        <v>46</v>
      </c>
      <c r="AQ203" t="s">
        <v>46</v>
      </c>
      <c r="AR203" t="s">
        <v>46</v>
      </c>
      <c r="AS203" t="s">
        <v>46</v>
      </c>
      <c r="AT203" s="1">
        <v>43883</v>
      </c>
    </row>
    <row r="204" spans="1:46" ht="16" customHeight="1" x14ac:dyDescent="0.2">
      <c r="A204">
        <v>0</v>
      </c>
      <c r="B204" t="s">
        <v>15888</v>
      </c>
      <c r="C204" t="s">
        <v>15889</v>
      </c>
      <c r="D204" t="s">
        <v>15890</v>
      </c>
      <c r="E204" t="s">
        <v>15888</v>
      </c>
      <c r="F204" t="s">
        <v>199</v>
      </c>
      <c r="G204" t="s">
        <v>15891</v>
      </c>
      <c r="H204" s="1">
        <v>43883</v>
      </c>
      <c r="I204" s="1">
        <v>43883</v>
      </c>
      <c r="J204" t="b">
        <v>0</v>
      </c>
      <c r="K204" t="s">
        <v>201</v>
      </c>
      <c r="L204" t="s">
        <v>202</v>
      </c>
      <c r="M204" t="s">
        <v>66</v>
      </c>
      <c r="N204" t="s">
        <v>15892</v>
      </c>
      <c r="O204" t="s">
        <v>7304</v>
      </c>
      <c r="P204" t="s">
        <v>57</v>
      </c>
      <c r="Q204" t="s">
        <v>206</v>
      </c>
      <c r="R204" t="b">
        <v>0</v>
      </c>
      <c r="S204" t="s">
        <v>59</v>
      </c>
      <c r="T204" s="1">
        <v>43883</v>
      </c>
      <c r="U204" s="1">
        <v>43883</v>
      </c>
      <c r="V204" s="2">
        <v>43886</v>
      </c>
      <c r="W204" t="s">
        <v>46</v>
      </c>
      <c r="X204">
        <v>20200222</v>
      </c>
      <c r="Y204" s="3">
        <v>43902.730497685188</v>
      </c>
      <c r="Z204" t="s">
        <v>199</v>
      </c>
      <c r="AA204" t="s">
        <v>155</v>
      </c>
      <c r="AB204" t="s">
        <v>64</v>
      </c>
      <c r="AC204">
        <v>15</v>
      </c>
      <c r="AD204">
        <v>35</v>
      </c>
      <c r="AE204" t="s">
        <v>136</v>
      </c>
      <c r="AF204" t="s">
        <v>15893</v>
      </c>
      <c r="AG204" t="s">
        <v>46</v>
      </c>
      <c r="AH204" t="s">
        <v>15894</v>
      </c>
      <c r="AI204" t="s">
        <v>15895</v>
      </c>
      <c r="AJ204" t="s">
        <v>15896</v>
      </c>
      <c r="AK204" t="s">
        <v>7304</v>
      </c>
      <c r="AL204" t="s">
        <v>15897</v>
      </c>
      <c r="AM204" t="s">
        <v>15898</v>
      </c>
      <c r="AN204" t="s">
        <v>15899</v>
      </c>
      <c r="AO204" t="s">
        <v>46</v>
      </c>
      <c r="AP204" t="s">
        <v>46</v>
      </c>
      <c r="AQ204" t="s">
        <v>46</v>
      </c>
      <c r="AR204" t="s">
        <v>46</v>
      </c>
      <c r="AS204" t="s">
        <v>46</v>
      </c>
      <c r="AT204" s="1">
        <v>43883</v>
      </c>
    </row>
    <row r="205" spans="1:46" ht="16" customHeight="1" x14ac:dyDescent="0.2">
      <c r="A205" t="s">
        <v>46</v>
      </c>
      <c r="B205" t="s">
        <v>25437</v>
      </c>
      <c r="C205" t="s">
        <v>25438</v>
      </c>
      <c r="D205" t="s">
        <v>25439</v>
      </c>
      <c r="E205" t="s">
        <v>25437</v>
      </c>
      <c r="F205" t="s">
        <v>199</v>
      </c>
      <c r="G205" t="s">
        <v>25440</v>
      </c>
      <c r="H205" s="1">
        <v>43884</v>
      </c>
      <c r="I205" s="1">
        <v>43883</v>
      </c>
      <c r="J205" t="b">
        <v>0</v>
      </c>
      <c r="K205" t="s">
        <v>201</v>
      </c>
      <c r="L205" t="s">
        <v>202</v>
      </c>
      <c r="M205" t="s">
        <v>66</v>
      </c>
      <c r="N205" t="s">
        <v>4320</v>
      </c>
      <c r="O205" t="s">
        <v>7304</v>
      </c>
      <c r="P205" t="s">
        <v>57</v>
      </c>
      <c r="Q205" t="s">
        <v>206</v>
      </c>
      <c r="R205" t="b">
        <v>0</v>
      </c>
      <c r="S205" t="s">
        <v>64</v>
      </c>
      <c r="T205" s="1">
        <v>43884</v>
      </c>
      <c r="U205" s="1">
        <v>43883</v>
      </c>
      <c r="V205" s="2">
        <v>43892</v>
      </c>
      <c r="W205" t="s">
        <v>46</v>
      </c>
      <c r="X205">
        <v>20200223</v>
      </c>
      <c r="Y205" s="3">
        <v>43902.730497685188</v>
      </c>
      <c r="Z205" t="s">
        <v>199</v>
      </c>
      <c r="AA205" t="s">
        <v>155</v>
      </c>
      <c r="AB205" t="s">
        <v>64</v>
      </c>
      <c r="AC205">
        <v>15</v>
      </c>
      <c r="AD205">
        <v>35</v>
      </c>
      <c r="AE205" t="s">
        <v>136</v>
      </c>
      <c r="AF205" t="s">
        <v>15893</v>
      </c>
      <c r="AG205" t="s">
        <v>46</v>
      </c>
      <c r="AH205" t="s">
        <v>25441</v>
      </c>
      <c r="AI205" t="s">
        <v>15895</v>
      </c>
      <c r="AJ205" t="s">
        <v>15896</v>
      </c>
      <c r="AK205" t="s">
        <v>7304</v>
      </c>
      <c r="AL205" t="s">
        <v>25442</v>
      </c>
      <c r="AM205" t="s">
        <v>25443</v>
      </c>
      <c r="AN205" t="s">
        <v>15899</v>
      </c>
      <c r="AO205" t="s">
        <v>46</v>
      </c>
      <c r="AP205" t="s">
        <v>46</v>
      </c>
      <c r="AQ205" t="s">
        <v>46</v>
      </c>
      <c r="AR205" t="s">
        <v>46</v>
      </c>
      <c r="AS205" t="s">
        <v>46</v>
      </c>
      <c r="AT205" s="1">
        <v>43884</v>
      </c>
    </row>
    <row r="206" spans="1:46" ht="16" customHeight="1" x14ac:dyDescent="0.2">
      <c r="A206" t="s">
        <v>46</v>
      </c>
      <c r="B206" t="s">
        <v>36820</v>
      </c>
      <c r="C206" t="s">
        <v>36821</v>
      </c>
      <c r="D206" t="s">
        <v>36822</v>
      </c>
      <c r="E206" t="s">
        <v>36820</v>
      </c>
      <c r="F206" t="s">
        <v>199</v>
      </c>
      <c r="G206" t="s">
        <v>36823</v>
      </c>
      <c r="H206" s="1">
        <v>43884</v>
      </c>
      <c r="I206" s="1">
        <v>43891</v>
      </c>
      <c r="J206" t="b">
        <v>0</v>
      </c>
      <c r="K206" t="s">
        <v>201</v>
      </c>
      <c r="L206" t="s">
        <v>987</v>
      </c>
      <c r="M206" t="s">
        <v>66</v>
      </c>
      <c r="N206" t="s">
        <v>20428</v>
      </c>
      <c r="O206" t="s">
        <v>36824</v>
      </c>
      <c r="P206" t="s">
        <v>57</v>
      </c>
      <c r="Q206" t="s">
        <v>36825</v>
      </c>
      <c r="R206" t="b">
        <v>0</v>
      </c>
      <c r="S206" t="s">
        <v>59</v>
      </c>
      <c r="T206" s="1">
        <v>43884</v>
      </c>
      <c r="U206" s="1">
        <v>43891</v>
      </c>
      <c r="V206" s="2">
        <v>43886</v>
      </c>
      <c r="W206" t="s">
        <v>46</v>
      </c>
      <c r="X206">
        <v>20200223</v>
      </c>
      <c r="Y206" s="3">
        <v>43902.730497685188</v>
      </c>
      <c r="Z206" t="s">
        <v>199</v>
      </c>
      <c r="AA206" t="s">
        <v>155</v>
      </c>
      <c r="AB206" t="s">
        <v>64</v>
      </c>
      <c r="AC206">
        <v>18</v>
      </c>
      <c r="AD206">
        <v>65</v>
      </c>
      <c r="AE206" t="s">
        <v>136</v>
      </c>
      <c r="AF206" t="s">
        <v>36826</v>
      </c>
      <c r="AG206" t="s">
        <v>46</v>
      </c>
      <c r="AH206" t="s">
        <v>36827</v>
      </c>
      <c r="AI206" t="s">
        <v>36828</v>
      </c>
      <c r="AJ206" t="s">
        <v>36829</v>
      </c>
      <c r="AK206" t="s">
        <v>36824</v>
      </c>
      <c r="AL206" t="s">
        <v>36830</v>
      </c>
      <c r="AM206" t="s">
        <v>36831</v>
      </c>
      <c r="AN206" t="s">
        <v>36832</v>
      </c>
      <c r="AO206" t="s">
        <v>46</v>
      </c>
      <c r="AP206" t="s">
        <v>46</v>
      </c>
      <c r="AQ206" t="s">
        <v>46</v>
      </c>
      <c r="AR206" t="s">
        <v>46</v>
      </c>
      <c r="AS206" t="s">
        <v>46</v>
      </c>
      <c r="AT206" s="1">
        <v>43884</v>
      </c>
    </row>
    <row r="207" spans="1:46" ht="16" customHeight="1" x14ac:dyDescent="0.2">
      <c r="A207">
        <v>0</v>
      </c>
      <c r="B207" t="s">
        <v>8173</v>
      </c>
      <c r="C207" t="s">
        <v>8174</v>
      </c>
      <c r="D207" t="s">
        <v>8175</v>
      </c>
      <c r="E207" t="s">
        <v>8173</v>
      </c>
      <c r="F207" t="s">
        <v>199</v>
      </c>
      <c r="G207" t="s">
        <v>8176</v>
      </c>
      <c r="H207" s="1">
        <v>43884</v>
      </c>
      <c r="I207" s="1">
        <v>43885</v>
      </c>
      <c r="J207" t="b">
        <v>0</v>
      </c>
      <c r="K207" t="s">
        <v>201</v>
      </c>
      <c r="L207" t="s">
        <v>202</v>
      </c>
      <c r="M207">
        <v>0</v>
      </c>
      <c r="N207" t="s">
        <v>8177</v>
      </c>
      <c r="O207" t="s">
        <v>8178</v>
      </c>
      <c r="P207" t="s">
        <v>57</v>
      </c>
      <c r="Q207" t="s">
        <v>206</v>
      </c>
      <c r="R207" t="b">
        <v>0</v>
      </c>
      <c r="S207" t="s">
        <v>59</v>
      </c>
      <c r="T207" s="1">
        <v>43884</v>
      </c>
      <c r="U207" s="1">
        <v>43885</v>
      </c>
      <c r="V207" s="2">
        <v>43886</v>
      </c>
      <c r="W207" t="s">
        <v>46</v>
      </c>
      <c r="X207">
        <v>20200223</v>
      </c>
      <c r="Y207" s="3">
        <v>43902.730497685188</v>
      </c>
      <c r="Z207" t="s">
        <v>199</v>
      </c>
      <c r="AA207" t="s">
        <v>115</v>
      </c>
      <c r="AB207" t="s">
        <v>64</v>
      </c>
      <c r="AC207">
        <v>18</v>
      </c>
      <c r="AD207">
        <v>80</v>
      </c>
      <c r="AE207" t="s">
        <v>136</v>
      </c>
      <c r="AF207" t="s">
        <v>8179</v>
      </c>
      <c r="AG207" t="s">
        <v>46</v>
      </c>
      <c r="AH207" t="s">
        <v>8180</v>
      </c>
      <c r="AI207" t="s">
        <v>8181</v>
      </c>
      <c r="AJ207" t="s">
        <v>8182</v>
      </c>
      <c r="AK207" t="s">
        <v>8178</v>
      </c>
      <c r="AL207" t="s">
        <v>8183</v>
      </c>
      <c r="AM207" t="s">
        <v>8184</v>
      </c>
      <c r="AN207" t="s">
        <v>8185</v>
      </c>
      <c r="AO207" t="s">
        <v>46</v>
      </c>
      <c r="AP207" t="s">
        <v>46</v>
      </c>
      <c r="AQ207" t="s">
        <v>46</v>
      </c>
      <c r="AR207" t="s">
        <v>46</v>
      </c>
      <c r="AS207" t="s">
        <v>46</v>
      </c>
      <c r="AT207" s="1">
        <v>43884</v>
      </c>
    </row>
    <row r="208" spans="1:46" ht="16" customHeight="1" x14ac:dyDescent="0.2">
      <c r="A208" t="s">
        <v>46</v>
      </c>
      <c r="B208" t="s">
        <v>26432</v>
      </c>
      <c r="C208" t="s">
        <v>26433</v>
      </c>
      <c r="D208" t="s">
        <v>26434</v>
      </c>
      <c r="E208" t="s">
        <v>26435</v>
      </c>
      <c r="F208" t="s">
        <v>199</v>
      </c>
      <c r="G208" t="s">
        <v>26436</v>
      </c>
      <c r="H208" s="1">
        <v>43884</v>
      </c>
      <c r="I208" s="1">
        <v>43883</v>
      </c>
      <c r="J208" t="b">
        <v>0</v>
      </c>
      <c r="K208" t="s">
        <v>201</v>
      </c>
      <c r="L208" t="s">
        <v>202</v>
      </c>
      <c r="M208">
        <v>0</v>
      </c>
      <c r="N208" t="s">
        <v>26437</v>
      </c>
      <c r="O208" t="s">
        <v>10131</v>
      </c>
      <c r="P208" t="s">
        <v>46</v>
      </c>
      <c r="Q208" t="s">
        <v>2483</v>
      </c>
      <c r="R208" t="b">
        <v>0</v>
      </c>
      <c r="S208" t="s">
        <v>64</v>
      </c>
      <c r="T208" s="1">
        <v>43884</v>
      </c>
      <c r="U208" s="1">
        <v>43883</v>
      </c>
      <c r="V208" s="2">
        <v>43886</v>
      </c>
      <c r="W208" t="s">
        <v>46</v>
      </c>
      <c r="X208">
        <v>20200223</v>
      </c>
      <c r="Y208" s="3">
        <v>43902.730497685188</v>
      </c>
      <c r="Z208" t="s">
        <v>199</v>
      </c>
      <c r="AA208" t="s">
        <v>115</v>
      </c>
      <c r="AB208" t="s">
        <v>64</v>
      </c>
      <c r="AC208">
        <v>16</v>
      </c>
      <c r="AD208">
        <v>75</v>
      </c>
      <c r="AE208" t="s">
        <v>136</v>
      </c>
      <c r="AF208" t="s">
        <v>23844</v>
      </c>
      <c r="AG208" t="s">
        <v>46</v>
      </c>
      <c r="AH208" t="s">
        <v>26438</v>
      </c>
      <c r="AI208" t="s">
        <v>23845</v>
      </c>
      <c r="AJ208" t="s">
        <v>23846</v>
      </c>
      <c r="AK208" t="s">
        <v>26439</v>
      </c>
      <c r="AL208" t="s">
        <v>26440</v>
      </c>
      <c r="AM208" t="s">
        <v>26441</v>
      </c>
      <c r="AN208" t="s">
        <v>26442</v>
      </c>
      <c r="AO208" t="s">
        <v>46</v>
      </c>
      <c r="AP208" t="s">
        <v>46</v>
      </c>
      <c r="AQ208" t="s">
        <v>46</v>
      </c>
      <c r="AR208" t="s">
        <v>46</v>
      </c>
      <c r="AS208" t="s">
        <v>46</v>
      </c>
      <c r="AT208" s="1">
        <v>43884</v>
      </c>
    </row>
    <row r="209" spans="1:46" ht="16" customHeight="1" x14ac:dyDescent="0.2">
      <c r="A209" t="s">
        <v>46</v>
      </c>
      <c r="B209" t="s">
        <v>18334</v>
      </c>
      <c r="C209" t="s">
        <v>18335</v>
      </c>
      <c r="D209" t="s">
        <v>18336</v>
      </c>
      <c r="E209" t="s">
        <v>18334</v>
      </c>
      <c r="F209" t="s">
        <v>199</v>
      </c>
      <c r="G209" t="s">
        <v>18337</v>
      </c>
      <c r="H209" s="1">
        <v>43884</v>
      </c>
      <c r="I209" s="1">
        <v>43862</v>
      </c>
      <c r="J209" t="b">
        <v>0</v>
      </c>
      <c r="K209" t="s">
        <v>201</v>
      </c>
      <c r="L209" t="s">
        <v>18338</v>
      </c>
      <c r="M209" t="s">
        <v>66</v>
      </c>
      <c r="N209" t="s">
        <v>18339</v>
      </c>
      <c r="O209" t="s">
        <v>2936</v>
      </c>
      <c r="P209" t="s">
        <v>57</v>
      </c>
      <c r="Q209" t="s">
        <v>206</v>
      </c>
      <c r="R209" t="b">
        <v>0</v>
      </c>
      <c r="S209" t="s">
        <v>64</v>
      </c>
      <c r="T209" s="1">
        <v>43884</v>
      </c>
      <c r="U209" s="1">
        <v>43862</v>
      </c>
      <c r="V209" s="2">
        <v>43886</v>
      </c>
      <c r="W209" t="s">
        <v>46</v>
      </c>
      <c r="X209">
        <v>20200223</v>
      </c>
      <c r="Y209" s="3">
        <v>43902.730497685188</v>
      </c>
      <c r="Z209" t="s">
        <v>199</v>
      </c>
      <c r="AA209" t="s">
        <v>115</v>
      </c>
      <c r="AB209" t="s">
        <v>64</v>
      </c>
      <c r="AC209">
        <v>18</v>
      </c>
      <c r="AD209">
        <v>75</v>
      </c>
      <c r="AE209" t="s">
        <v>136</v>
      </c>
      <c r="AF209" t="s">
        <v>17672</v>
      </c>
      <c r="AG209" t="s">
        <v>46</v>
      </c>
      <c r="AH209" t="s">
        <v>2938</v>
      </c>
      <c r="AI209" t="s">
        <v>18340</v>
      </c>
      <c r="AJ209" t="s">
        <v>18341</v>
      </c>
      <c r="AK209" t="s">
        <v>2936</v>
      </c>
      <c r="AL209" t="s">
        <v>18342</v>
      </c>
      <c r="AM209" t="s">
        <v>18343</v>
      </c>
      <c r="AN209" t="s">
        <v>18344</v>
      </c>
      <c r="AO209" t="s">
        <v>46</v>
      </c>
      <c r="AP209" t="s">
        <v>46</v>
      </c>
      <c r="AQ209" t="s">
        <v>46</v>
      </c>
      <c r="AR209" t="s">
        <v>46</v>
      </c>
      <c r="AS209" t="s">
        <v>46</v>
      </c>
      <c r="AT209" s="1">
        <v>43884</v>
      </c>
    </row>
    <row r="210" spans="1:46" ht="16" customHeight="1" x14ac:dyDescent="0.2">
      <c r="A210" t="s">
        <v>46</v>
      </c>
      <c r="B210" t="s">
        <v>37602</v>
      </c>
      <c r="C210" t="s">
        <v>37603</v>
      </c>
      <c r="D210" t="s">
        <v>37604</v>
      </c>
      <c r="E210" t="s">
        <v>37602</v>
      </c>
      <c r="F210" t="s">
        <v>199</v>
      </c>
      <c r="G210" t="s">
        <v>37605</v>
      </c>
      <c r="H210" s="1">
        <v>43884</v>
      </c>
      <c r="I210" s="1">
        <v>43876</v>
      </c>
      <c r="J210" t="b">
        <v>0</v>
      </c>
      <c r="K210" t="s">
        <v>201</v>
      </c>
      <c r="L210" t="s">
        <v>202</v>
      </c>
      <c r="M210">
        <v>4</v>
      </c>
      <c r="N210" t="s">
        <v>37606</v>
      </c>
      <c r="O210" t="s">
        <v>932</v>
      </c>
      <c r="P210" t="s">
        <v>57</v>
      </c>
      <c r="Q210" t="s">
        <v>206</v>
      </c>
      <c r="R210" t="b">
        <v>0</v>
      </c>
      <c r="S210" t="s">
        <v>64</v>
      </c>
      <c r="T210" s="1">
        <v>43884</v>
      </c>
      <c r="U210" s="1">
        <v>43876</v>
      </c>
      <c r="V210" s="2">
        <v>43886</v>
      </c>
      <c r="W210" t="s">
        <v>46</v>
      </c>
      <c r="X210">
        <v>20200223</v>
      </c>
      <c r="Y210" s="3">
        <v>43902.730497685188</v>
      </c>
      <c r="Z210" t="s">
        <v>199</v>
      </c>
      <c r="AA210" t="s">
        <v>115</v>
      </c>
      <c r="AB210" t="s">
        <v>64</v>
      </c>
      <c r="AC210">
        <v>18</v>
      </c>
      <c r="AD210">
        <v>70</v>
      </c>
      <c r="AE210" t="s">
        <v>136</v>
      </c>
      <c r="AF210" t="s">
        <v>14383</v>
      </c>
      <c r="AG210" t="s">
        <v>46</v>
      </c>
      <c r="AH210" t="s">
        <v>37607</v>
      </c>
      <c r="AI210" t="s">
        <v>935</v>
      </c>
      <c r="AJ210" t="s">
        <v>37608</v>
      </c>
      <c r="AK210" t="s">
        <v>37609</v>
      </c>
      <c r="AL210" t="s">
        <v>37610</v>
      </c>
      <c r="AM210" t="s">
        <v>37611</v>
      </c>
      <c r="AN210" t="s">
        <v>21360</v>
      </c>
      <c r="AO210" t="s">
        <v>46</v>
      </c>
      <c r="AP210" t="s">
        <v>46</v>
      </c>
      <c r="AQ210" t="s">
        <v>46</v>
      </c>
      <c r="AR210" t="s">
        <v>46</v>
      </c>
      <c r="AS210" t="s">
        <v>46</v>
      </c>
      <c r="AT210" s="1">
        <v>43884</v>
      </c>
    </row>
    <row r="211" spans="1:46" ht="16" customHeight="1" x14ac:dyDescent="0.2">
      <c r="A211">
        <v>0</v>
      </c>
      <c r="B211" t="s">
        <v>12926</v>
      </c>
      <c r="C211" t="s">
        <v>12927</v>
      </c>
      <c r="D211" t="s">
        <v>12928</v>
      </c>
      <c r="E211" t="s">
        <v>12926</v>
      </c>
      <c r="F211" t="s">
        <v>199</v>
      </c>
      <c r="G211" t="s">
        <v>12929</v>
      </c>
      <c r="H211" s="1">
        <v>43884</v>
      </c>
      <c r="I211" s="1">
        <v>43885</v>
      </c>
      <c r="J211" t="b">
        <v>0</v>
      </c>
      <c r="K211" t="s">
        <v>201</v>
      </c>
      <c r="L211" t="s">
        <v>202</v>
      </c>
      <c r="M211">
        <v>0</v>
      </c>
      <c r="N211" t="s">
        <v>12930</v>
      </c>
      <c r="O211" t="s">
        <v>12931</v>
      </c>
      <c r="P211" t="s">
        <v>57</v>
      </c>
      <c r="Q211" t="s">
        <v>206</v>
      </c>
      <c r="R211" t="b">
        <v>0</v>
      </c>
      <c r="S211" t="s">
        <v>59</v>
      </c>
      <c r="T211" s="1">
        <v>43884</v>
      </c>
      <c r="U211" s="1">
        <v>43885</v>
      </c>
      <c r="V211" s="2">
        <v>43886</v>
      </c>
      <c r="W211" t="s">
        <v>46</v>
      </c>
      <c r="X211">
        <v>20200223</v>
      </c>
      <c r="Y211" s="3">
        <v>43902.730497685188</v>
      </c>
      <c r="Z211" t="s">
        <v>199</v>
      </c>
      <c r="AA211" t="s">
        <v>155</v>
      </c>
      <c r="AB211" t="s">
        <v>64</v>
      </c>
      <c r="AC211" t="s">
        <v>46</v>
      </c>
      <c r="AD211" t="s">
        <v>46</v>
      </c>
      <c r="AE211" t="s">
        <v>136</v>
      </c>
      <c r="AF211" t="s">
        <v>12932</v>
      </c>
      <c r="AG211" t="s">
        <v>46</v>
      </c>
      <c r="AH211" t="s">
        <v>12933</v>
      </c>
      <c r="AI211" t="s">
        <v>12934</v>
      </c>
      <c r="AJ211" t="s">
        <v>12935</v>
      </c>
      <c r="AK211" t="s">
        <v>12931</v>
      </c>
      <c r="AL211" t="s">
        <v>12936</v>
      </c>
      <c r="AM211" t="s">
        <v>12937</v>
      </c>
      <c r="AN211" t="s">
        <v>12938</v>
      </c>
      <c r="AO211" t="s">
        <v>46</v>
      </c>
      <c r="AP211" t="s">
        <v>46</v>
      </c>
      <c r="AQ211" t="s">
        <v>46</v>
      </c>
      <c r="AR211" t="s">
        <v>46</v>
      </c>
      <c r="AS211" t="s">
        <v>46</v>
      </c>
      <c r="AT211" s="1">
        <v>43884</v>
      </c>
    </row>
    <row r="212" spans="1:46" ht="16" customHeight="1" x14ac:dyDescent="0.2">
      <c r="A212" t="s">
        <v>46</v>
      </c>
      <c r="B212" t="s">
        <v>20025</v>
      </c>
      <c r="C212" t="s">
        <v>20026</v>
      </c>
      <c r="D212" t="s">
        <v>20027</v>
      </c>
      <c r="E212" t="s">
        <v>20028</v>
      </c>
      <c r="F212" t="s">
        <v>199</v>
      </c>
      <c r="G212" t="s">
        <v>20029</v>
      </c>
      <c r="H212" s="1">
        <v>43885</v>
      </c>
      <c r="I212" s="1">
        <v>43886</v>
      </c>
      <c r="J212" t="b">
        <v>0</v>
      </c>
      <c r="K212" t="s">
        <v>201</v>
      </c>
      <c r="L212" t="s">
        <v>202</v>
      </c>
      <c r="M212" t="s">
        <v>66</v>
      </c>
      <c r="N212" t="s">
        <v>20030</v>
      </c>
      <c r="O212" t="s">
        <v>20031</v>
      </c>
      <c r="P212" t="s">
        <v>57</v>
      </c>
      <c r="Q212" t="s">
        <v>206</v>
      </c>
      <c r="R212" t="b">
        <v>0</v>
      </c>
      <c r="S212" t="s">
        <v>59</v>
      </c>
      <c r="T212" s="1">
        <v>43885</v>
      </c>
      <c r="U212" s="1">
        <v>43886</v>
      </c>
      <c r="V212" s="2">
        <v>43906</v>
      </c>
      <c r="W212" t="s">
        <v>46</v>
      </c>
      <c r="X212">
        <v>20200224</v>
      </c>
      <c r="Y212" s="3">
        <v>43902.730497685188</v>
      </c>
      <c r="Z212" t="s">
        <v>199</v>
      </c>
      <c r="AA212" t="s">
        <v>155</v>
      </c>
      <c r="AB212" t="s">
        <v>64</v>
      </c>
      <c r="AC212">
        <v>18</v>
      </c>
      <c r="AD212" t="s">
        <v>46</v>
      </c>
      <c r="AE212" t="s">
        <v>136</v>
      </c>
      <c r="AF212" t="s">
        <v>20032</v>
      </c>
      <c r="AG212" t="s">
        <v>46</v>
      </c>
      <c r="AH212" t="s">
        <v>20033</v>
      </c>
      <c r="AI212" t="s">
        <v>20034</v>
      </c>
      <c r="AJ212" t="s">
        <v>20035</v>
      </c>
      <c r="AK212" t="s">
        <v>20036</v>
      </c>
      <c r="AL212" t="s">
        <v>20037</v>
      </c>
      <c r="AM212" t="s">
        <v>20038</v>
      </c>
      <c r="AN212" t="s">
        <v>20039</v>
      </c>
      <c r="AO212" t="s">
        <v>46</v>
      </c>
      <c r="AP212" t="s">
        <v>46</v>
      </c>
      <c r="AQ212" t="s">
        <v>46</v>
      </c>
      <c r="AR212" t="s">
        <v>46</v>
      </c>
      <c r="AS212" t="s">
        <v>46</v>
      </c>
      <c r="AT212" s="1">
        <v>43885</v>
      </c>
    </row>
    <row r="213" spans="1:46" ht="16" customHeight="1" x14ac:dyDescent="0.2">
      <c r="A213" t="s">
        <v>46</v>
      </c>
      <c r="B213" t="s">
        <v>41177</v>
      </c>
      <c r="C213" t="s">
        <v>41178</v>
      </c>
      <c r="D213" t="s">
        <v>41179</v>
      </c>
      <c r="E213" t="s">
        <v>41180</v>
      </c>
      <c r="F213" t="s">
        <v>199</v>
      </c>
      <c r="G213" t="s">
        <v>41181</v>
      </c>
      <c r="H213" s="1">
        <v>43885</v>
      </c>
      <c r="I213" s="1">
        <v>43885</v>
      </c>
      <c r="J213" t="b">
        <v>0</v>
      </c>
      <c r="K213" t="s">
        <v>201</v>
      </c>
      <c r="L213" t="s">
        <v>987</v>
      </c>
      <c r="M213">
        <v>0</v>
      </c>
      <c r="N213" t="s">
        <v>41182</v>
      </c>
      <c r="O213" t="s">
        <v>28567</v>
      </c>
      <c r="P213" t="s">
        <v>57</v>
      </c>
      <c r="Q213" t="s">
        <v>13387</v>
      </c>
      <c r="R213" t="b">
        <v>0</v>
      </c>
      <c r="S213" t="s">
        <v>59</v>
      </c>
      <c r="T213" s="1">
        <v>43885</v>
      </c>
      <c r="U213" s="1">
        <v>43885</v>
      </c>
      <c r="V213" s="2">
        <v>43886</v>
      </c>
      <c r="W213" t="s">
        <v>46</v>
      </c>
      <c r="X213">
        <v>20200224</v>
      </c>
      <c r="Y213" s="3">
        <v>43902.730497685188</v>
      </c>
      <c r="Z213" t="s">
        <v>199</v>
      </c>
      <c r="AA213" t="s">
        <v>155</v>
      </c>
      <c r="AB213" t="s">
        <v>64</v>
      </c>
      <c r="AC213">
        <v>0</v>
      </c>
      <c r="AD213">
        <v>90</v>
      </c>
      <c r="AE213" t="s">
        <v>136</v>
      </c>
      <c r="AF213" t="s">
        <v>41183</v>
      </c>
      <c r="AG213" t="s">
        <v>46</v>
      </c>
      <c r="AH213" t="s">
        <v>28569</v>
      </c>
      <c r="AI213" t="s">
        <v>41184</v>
      </c>
      <c r="AJ213" t="s">
        <v>41185</v>
      </c>
      <c r="AK213" t="s">
        <v>28567</v>
      </c>
      <c r="AL213" t="s">
        <v>41186</v>
      </c>
      <c r="AM213" t="s">
        <v>41187</v>
      </c>
      <c r="AN213" t="s">
        <v>41188</v>
      </c>
      <c r="AO213" t="s">
        <v>46</v>
      </c>
      <c r="AP213" t="s">
        <v>46</v>
      </c>
      <c r="AQ213" t="s">
        <v>46</v>
      </c>
      <c r="AR213" t="s">
        <v>46</v>
      </c>
      <c r="AS213" t="s">
        <v>46</v>
      </c>
      <c r="AT213" s="1">
        <v>43885</v>
      </c>
    </row>
    <row r="214" spans="1:46" ht="16" customHeight="1" x14ac:dyDescent="0.2">
      <c r="A214">
        <v>1</v>
      </c>
      <c r="B214" t="s">
        <v>14533</v>
      </c>
      <c r="C214" t="s">
        <v>14534</v>
      </c>
      <c r="D214" t="s">
        <v>14535</v>
      </c>
      <c r="E214" t="s">
        <v>14533</v>
      </c>
      <c r="F214" t="s">
        <v>199</v>
      </c>
      <c r="G214" t="s">
        <v>14536</v>
      </c>
      <c r="H214" s="1">
        <v>43885</v>
      </c>
      <c r="I214" s="1">
        <v>43885</v>
      </c>
      <c r="J214" t="b">
        <v>0</v>
      </c>
      <c r="K214" t="s">
        <v>201</v>
      </c>
      <c r="L214" t="s">
        <v>202</v>
      </c>
      <c r="M214">
        <v>2</v>
      </c>
      <c r="N214" t="s">
        <v>988</v>
      </c>
      <c r="O214" t="s">
        <v>14537</v>
      </c>
      <c r="P214" t="s">
        <v>57</v>
      </c>
      <c r="Q214" t="s">
        <v>206</v>
      </c>
      <c r="R214" t="b">
        <v>0</v>
      </c>
      <c r="S214" t="s">
        <v>59</v>
      </c>
      <c r="T214" s="1">
        <v>43885</v>
      </c>
      <c r="U214" s="1">
        <v>43885</v>
      </c>
      <c r="V214" s="2">
        <v>43886</v>
      </c>
      <c r="W214" t="s">
        <v>46</v>
      </c>
      <c r="X214">
        <v>20200224</v>
      </c>
      <c r="Y214" s="3">
        <v>43902.730497685188</v>
      </c>
      <c r="Z214" t="s">
        <v>199</v>
      </c>
      <c r="AA214" t="s">
        <v>155</v>
      </c>
      <c r="AB214" t="s">
        <v>64</v>
      </c>
      <c r="AC214">
        <v>16</v>
      </c>
      <c r="AD214">
        <v>75</v>
      </c>
      <c r="AE214" t="s">
        <v>877</v>
      </c>
      <c r="AF214" t="s">
        <v>14538</v>
      </c>
      <c r="AG214" t="s">
        <v>46</v>
      </c>
      <c r="AH214" t="s">
        <v>14539</v>
      </c>
      <c r="AI214" t="s">
        <v>14540</v>
      </c>
      <c r="AJ214" t="s">
        <v>14541</v>
      </c>
      <c r="AK214" t="s">
        <v>14537</v>
      </c>
      <c r="AL214" t="s">
        <v>14542</v>
      </c>
      <c r="AM214" t="s">
        <v>14543</v>
      </c>
      <c r="AN214" t="s">
        <v>14544</v>
      </c>
      <c r="AO214" t="s">
        <v>46</v>
      </c>
      <c r="AP214" t="s">
        <v>46</v>
      </c>
      <c r="AQ214" t="s">
        <v>46</v>
      </c>
      <c r="AR214" t="s">
        <v>46</v>
      </c>
      <c r="AS214" t="s">
        <v>46</v>
      </c>
      <c r="AT214" s="1">
        <v>43885</v>
      </c>
    </row>
    <row r="215" spans="1:46" ht="16" customHeight="1" x14ac:dyDescent="0.2">
      <c r="A215" t="s">
        <v>46</v>
      </c>
      <c r="B215" t="s">
        <v>29298</v>
      </c>
      <c r="C215" t="s">
        <v>29299</v>
      </c>
      <c r="D215" t="s">
        <v>29300</v>
      </c>
      <c r="E215" t="s">
        <v>29298</v>
      </c>
      <c r="F215" t="s">
        <v>199</v>
      </c>
      <c r="G215" t="s">
        <v>29301</v>
      </c>
      <c r="H215" s="1">
        <v>43885</v>
      </c>
      <c r="I215" s="1">
        <v>43885</v>
      </c>
      <c r="J215" t="b">
        <v>0</v>
      </c>
      <c r="K215" t="s">
        <v>201</v>
      </c>
      <c r="L215" t="s">
        <v>930</v>
      </c>
      <c r="M215">
        <v>0</v>
      </c>
      <c r="N215" t="s">
        <v>29302</v>
      </c>
      <c r="O215" t="s">
        <v>29303</v>
      </c>
      <c r="P215" t="s">
        <v>57</v>
      </c>
      <c r="Q215" t="s">
        <v>206</v>
      </c>
      <c r="R215" t="b">
        <v>0</v>
      </c>
      <c r="S215" t="s">
        <v>59</v>
      </c>
      <c r="T215" s="1">
        <v>43885</v>
      </c>
      <c r="U215" s="1">
        <v>43885</v>
      </c>
      <c r="V215" s="2">
        <v>43886</v>
      </c>
      <c r="W215" t="s">
        <v>46</v>
      </c>
      <c r="X215">
        <v>20200224</v>
      </c>
      <c r="Y215" s="3">
        <v>43902.730497685188</v>
      </c>
      <c r="Z215" t="s">
        <v>199</v>
      </c>
      <c r="AA215" t="s">
        <v>115</v>
      </c>
      <c r="AB215" t="s">
        <v>64</v>
      </c>
      <c r="AC215">
        <v>18</v>
      </c>
      <c r="AD215">
        <v>80</v>
      </c>
      <c r="AE215" t="s">
        <v>136</v>
      </c>
      <c r="AF215" t="s">
        <v>29304</v>
      </c>
      <c r="AG215" t="s">
        <v>46</v>
      </c>
      <c r="AH215" t="s">
        <v>29305</v>
      </c>
      <c r="AI215" t="s">
        <v>29306</v>
      </c>
      <c r="AJ215" t="s">
        <v>29307</v>
      </c>
      <c r="AK215" t="s">
        <v>29308</v>
      </c>
      <c r="AL215" t="s">
        <v>29309</v>
      </c>
      <c r="AM215" t="s">
        <v>29310</v>
      </c>
      <c r="AN215" t="s">
        <v>29311</v>
      </c>
      <c r="AO215" t="s">
        <v>46</v>
      </c>
      <c r="AP215" t="s">
        <v>46</v>
      </c>
      <c r="AQ215" t="s">
        <v>46</v>
      </c>
      <c r="AR215" t="s">
        <v>46</v>
      </c>
      <c r="AS215" t="s">
        <v>46</v>
      </c>
      <c r="AT215" s="1">
        <v>43885</v>
      </c>
    </row>
    <row r="216" spans="1:46" ht="16" customHeight="1" x14ac:dyDescent="0.2">
      <c r="A216" t="s">
        <v>46</v>
      </c>
      <c r="B216" t="s">
        <v>18845</v>
      </c>
      <c r="C216" t="s">
        <v>18846</v>
      </c>
      <c r="D216" t="s">
        <v>18847</v>
      </c>
      <c r="E216" t="s">
        <v>18845</v>
      </c>
      <c r="F216" t="s">
        <v>199</v>
      </c>
      <c r="G216" t="s">
        <v>18848</v>
      </c>
      <c r="H216" s="1">
        <v>43885</v>
      </c>
      <c r="I216" s="1">
        <v>43886</v>
      </c>
      <c r="J216" t="b">
        <v>0</v>
      </c>
      <c r="K216" t="s">
        <v>201</v>
      </c>
      <c r="L216" t="s">
        <v>202</v>
      </c>
      <c r="M216">
        <v>0</v>
      </c>
      <c r="N216" t="s">
        <v>18849</v>
      </c>
      <c r="O216" t="s">
        <v>18850</v>
      </c>
      <c r="P216" t="s">
        <v>57</v>
      </c>
      <c r="Q216" t="s">
        <v>206</v>
      </c>
      <c r="R216" t="b">
        <v>0</v>
      </c>
      <c r="S216" t="s">
        <v>59</v>
      </c>
      <c r="T216" s="1">
        <v>43885</v>
      </c>
      <c r="U216" s="1">
        <v>43886</v>
      </c>
      <c r="V216" s="2">
        <v>43886</v>
      </c>
      <c r="W216" t="s">
        <v>46</v>
      </c>
      <c r="X216">
        <v>20200224</v>
      </c>
      <c r="Y216" s="3">
        <v>43902.730497685188</v>
      </c>
      <c r="Z216" t="s">
        <v>199</v>
      </c>
      <c r="AA216" t="s">
        <v>155</v>
      </c>
      <c r="AB216" t="s">
        <v>64</v>
      </c>
      <c r="AC216">
        <v>18</v>
      </c>
      <c r="AD216" t="s">
        <v>46</v>
      </c>
      <c r="AE216" t="s">
        <v>136</v>
      </c>
      <c r="AF216" t="s">
        <v>18851</v>
      </c>
      <c r="AG216" t="s">
        <v>46</v>
      </c>
      <c r="AH216" t="s">
        <v>18852</v>
      </c>
      <c r="AI216" t="s">
        <v>18853</v>
      </c>
      <c r="AJ216" t="s">
        <v>18854</v>
      </c>
      <c r="AK216" t="s">
        <v>18850</v>
      </c>
      <c r="AL216" t="s">
        <v>18855</v>
      </c>
      <c r="AM216" t="s">
        <v>18856</v>
      </c>
      <c r="AN216" t="s">
        <v>18857</v>
      </c>
      <c r="AO216" t="s">
        <v>46</v>
      </c>
      <c r="AP216" t="s">
        <v>46</v>
      </c>
      <c r="AQ216" t="s">
        <v>46</v>
      </c>
      <c r="AR216" t="s">
        <v>46</v>
      </c>
      <c r="AS216" t="s">
        <v>46</v>
      </c>
      <c r="AT216" s="1">
        <v>43885</v>
      </c>
    </row>
    <row r="217" spans="1:46" ht="16" customHeight="1" x14ac:dyDescent="0.2">
      <c r="A217" t="s">
        <v>46</v>
      </c>
      <c r="B217" t="s">
        <v>22919</v>
      </c>
      <c r="C217" t="s">
        <v>22920</v>
      </c>
      <c r="D217" t="s">
        <v>22921</v>
      </c>
      <c r="E217" t="s">
        <v>22919</v>
      </c>
      <c r="F217" t="s">
        <v>199</v>
      </c>
      <c r="G217" t="s">
        <v>22922</v>
      </c>
      <c r="H217" s="1">
        <v>43885</v>
      </c>
      <c r="I217" s="1">
        <v>43892</v>
      </c>
      <c r="J217" t="b">
        <v>0</v>
      </c>
      <c r="K217" t="s">
        <v>201</v>
      </c>
      <c r="L217" t="s">
        <v>202</v>
      </c>
      <c r="M217">
        <v>0</v>
      </c>
      <c r="N217" t="s">
        <v>22923</v>
      </c>
      <c r="O217" t="s">
        <v>432</v>
      </c>
      <c r="P217" t="s">
        <v>57</v>
      </c>
      <c r="Q217" t="s">
        <v>206</v>
      </c>
      <c r="R217" t="b">
        <v>0</v>
      </c>
      <c r="S217" t="s">
        <v>59</v>
      </c>
      <c r="T217" s="1">
        <v>43885</v>
      </c>
      <c r="U217" s="1">
        <v>43892</v>
      </c>
      <c r="V217" s="2">
        <v>43886</v>
      </c>
      <c r="W217" t="s">
        <v>46</v>
      </c>
      <c r="X217">
        <v>20200224</v>
      </c>
      <c r="Y217" s="3">
        <v>43902.730497685188</v>
      </c>
      <c r="Z217" t="s">
        <v>199</v>
      </c>
      <c r="AA217" t="s">
        <v>155</v>
      </c>
      <c r="AB217" t="s">
        <v>64</v>
      </c>
      <c r="AC217">
        <v>18</v>
      </c>
      <c r="AD217">
        <v>75</v>
      </c>
      <c r="AE217" t="s">
        <v>136</v>
      </c>
      <c r="AF217" t="s">
        <v>22924</v>
      </c>
      <c r="AG217" t="s">
        <v>46</v>
      </c>
      <c r="AH217" t="s">
        <v>22925</v>
      </c>
      <c r="AI217" t="s">
        <v>22926</v>
      </c>
      <c r="AJ217" t="s">
        <v>22927</v>
      </c>
      <c r="AK217" t="s">
        <v>432</v>
      </c>
      <c r="AL217" t="s">
        <v>22928</v>
      </c>
      <c r="AM217" t="s">
        <v>1344</v>
      </c>
      <c r="AN217" t="s">
        <v>22929</v>
      </c>
      <c r="AO217" t="s">
        <v>46</v>
      </c>
      <c r="AP217" t="s">
        <v>46</v>
      </c>
      <c r="AQ217" t="s">
        <v>46</v>
      </c>
      <c r="AR217" t="s">
        <v>46</v>
      </c>
      <c r="AS217" t="s">
        <v>46</v>
      </c>
      <c r="AT217" s="1">
        <v>43885</v>
      </c>
    </row>
    <row r="218" spans="1:46" ht="16" customHeight="1" x14ac:dyDescent="0.2">
      <c r="A218">
        <v>0</v>
      </c>
      <c r="B218" t="s">
        <v>926</v>
      </c>
      <c r="C218" t="s">
        <v>927</v>
      </c>
      <c r="D218" t="s">
        <v>928</v>
      </c>
      <c r="E218" t="s">
        <v>926</v>
      </c>
      <c r="F218" t="s">
        <v>199</v>
      </c>
      <c r="G218" t="s">
        <v>929</v>
      </c>
      <c r="H218" s="1">
        <v>43885</v>
      </c>
      <c r="I218" s="1">
        <v>43876</v>
      </c>
      <c r="J218" t="b">
        <v>0</v>
      </c>
      <c r="K218" t="s">
        <v>201</v>
      </c>
      <c r="L218" t="s">
        <v>930</v>
      </c>
      <c r="M218">
        <v>0</v>
      </c>
      <c r="N218" t="s">
        <v>931</v>
      </c>
      <c r="O218" t="s">
        <v>932</v>
      </c>
      <c r="P218" t="s">
        <v>57</v>
      </c>
      <c r="Q218" t="s">
        <v>206</v>
      </c>
      <c r="R218" t="b">
        <v>0</v>
      </c>
      <c r="S218" t="s">
        <v>64</v>
      </c>
      <c r="T218" s="1">
        <v>43885</v>
      </c>
      <c r="U218" s="1">
        <v>43876</v>
      </c>
      <c r="V218" s="2">
        <v>43886</v>
      </c>
      <c r="W218" t="s">
        <v>46</v>
      </c>
      <c r="X218">
        <v>20200224</v>
      </c>
      <c r="Y218" s="3">
        <v>43902.730497685188</v>
      </c>
      <c r="Z218" t="s">
        <v>199</v>
      </c>
      <c r="AA218" t="s">
        <v>115</v>
      </c>
      <c r="AB218" t="s">
        <v>64</v>
      </c>
      <c r="AC218">
        <v>50</v>
      </c>
      <c r="AD218">
        <v>100</v>
      </c>
      <c r="AE218" t="s">
        <v>136</v>
      </c>
      <c r="AF218" t="s">
        <v>933</v>
      </c>
      <c r="AG218" t="s">
        <v>46</v>
      </c>
      <c r="AH218" t="s">
        <v>934</v>
      </c>
      <c r="AI218" t="s">
        <v>935</v>
      </c>
      <c r="AJ218" t="s">
        <v>936</v>
      </c>
      <c r="AK218" t="s">
        <v>932</v>
      </c>
      <c r="AL218" t="s">
        <v>937</v>
      </c>
      <c r="AM218" t="s">
        <v>938</v>
      </c>
      <c r="AN218" t="s">
        <v>939</v>
      </c>
      <c r="AO218" t="s">
        <v>46</v>
      </c>
      <c r="AP218" t="s">
        <v>46</v>
      </c>
      <c r="AQ218" t="s">
        <v>46</v>
      </c>
      <c r="AR218" t="s">
        <v>46</v>
      </c>
      <c r="AS218" t="s">
        <v>46</v>
      </c>
      <c r="AT218" s="1">
        <v>43885</v>
      </c>
    </row>
    <row r="219" spans="1:46" ht="16" customHeight="1" x14ac:dyDescent="0.2">
      <c r="A219" t="s">
        <v>46</v>
      </c>
      <c r="B219" t="s">
        <v>25507</v>
      </c>
      <c r="C219" t="s">
        <v>25508</v>
      </c>
      <c r="D219" t="s">
        <v>25509</v>
      </c>
      <c r="E219" t="s">
        <v>25507</v>
      </c>
      <c r="F219" t="s">
        <v>199</v>
      </c>
      <c r="G219" t="s">
        <v>25510</v>
      </c>
      <c r="H219" s="1">
        <v>43885</v>
      </c>
      <c r="I219" s="1">
        <v>43878</v>
      </c>
      <c r="J219" t="b">
        <v>0</v>
      </c>
      <c r="K219" t="s">
        <v>201</v>
      </c>
      <c r="L219" t="s">
        <v>202</v>
      </c>
      <c r="M219">
        <v>0</v>
      </c>
      <c r="N219" t="s">
        <v>15612</v>
      </c>
      <c r="O219" t="s">
        <v>25511</v>
      </c>
      <c r="P219" t="s">
        <v>57</v>
      </c>
      <c r="Q219" t="s">
        <v>206</v>
      </c>
      <c r="R219" t="b">
        <v>0</v>
      </c>
      <c r="S219" t="s">
        <v>64</v>
      </c>
      <c r="T219" s="1">
        <v>43885</v>
      </c>
      <c r="U219" s="1">
        <v>43878</v>
      </c>
      <c r="V219" s="2">
        <v>43886</v>
      </c>
      <c r="W219" t="s">
        <v>46</v>
      </c>
      <c r="X219">
        <v>20200224</v>
      </c>
      <c r="Y219" s="3">
        <v>43902.730497685188</v>
      </c>
      <c r="Z219" t="s">
        <v>199</v>
      </c>
      <c r="AA219" t="s">
        <v>155</v>
      </c>
      <c r="AB219" t="s">
        <v>64</v>
      </c>
      <c r="AC219">
        <v>18</v>
      </c>
      <c r="AD219">
        <v>70</v>
      </c>
      <c r="AE219" t="s">
        <v>136</v>
      </c>
      <c r="AF219" t="s">
        <v>25512</v>
      </c>
      <c r="AG219" t="s">
        <v>46</v>
      </c>
      <c r="AH219" t="s">
        <v>25513</v>
      </c>
      <c r="AI219" t="s">
        <v>25514</v>
      </c>
      <c r="AJ219" t="s">
        <v>25515</v>
      </c>
      <c r="AK219" t="s">
        <v>25516</v>
      </c>
      <c r="AL219" t="s">
        <v>25517</v>
      </c>
      <c r="AM219" t="s">
        <v>25518</v>
      </c>
      <c r="AN219" t="s">
        <v>25519</v>
      </c>
      <c r="AO219" t="s">
        <v>46</v>
      </c>
      <c r="AP219" t="s">
        <v>46</v>
      </c>
      <c r="AQ219" t="s">
        <v>46</v>
      </c>
      <c r="AR219" t="s">
        <v>46</v>
      </c>
      <c r="AS219" t="s">
        <v>46</v>
      </c>
      <c r="AT219" s="1">
        <v>43885</v>
      </c>
    </row>
    <row r="220" spans="1:46" ht="16" customHeight="1" x14ac:dyDescent="0.2">
      <c r="A220" t="s">
        <v>46</v>
      </c>
      <c r="B220" t="s">
        <v>33202</v>
      </c>
      <c r="C220" t="s">
        <v>33203</v>
      </c>
      <c r="D220" t="s">
        <v>33204</v>
      </c>
      <c r="E220" t="s">
        <v>33202</v>
      </c>
      <c r="F220" t="s">
        <v>199</v>
      </c>
      <c r="G220" t="s">
        <v>33205</v>
      </c>
      <c r="H220" s="1">
        <v>43885</v>
      </c>
      <c r="I220" s="1">
        <v>43885</v>
      </c>
      <c r="J220" t="b">
        <v>0</v>
      </c>
      <c r="K220" t="s">
        <v>201</v>
      </c>
      <c r="L220" t="s">
        <v>202</v>
      </c>
      <c r="M220" t="s">
        <v>2612</v>
      </c>
      <c r="N220" t="s">
        <v>14136</v>
      </c>
      <c r="O220" t="s">
        <v>2936</v>
      </c>
      <c r="P220" t="s">
        <v>57</v>
      </c>
      <c r="Q220" t="s">
        <v>206</v>
      </c>
      <c r="R220" t="b">
        <v>0</v>
      </c>
      <c r="S220" t="s">
        <v>59</v>
      </c>
      <c r="T220" s="1">
        <v>43885</v>
      </c>
      <c r="U220" s="1">
        <v>43885</v>
      </c>
      <c r="V220" s="2">
        <v>43886</v>
      </c>
      <c r="W220" t="s">
        <v>46</v>
      </c>
      <c r="X220">
        <v>20200224</v>
      </c>
      <c r="Y220" s="3">
        <v>43902.730497685188</v>
      </c>
      <c r="Z220" t="s">
        <v>199</v>
      </c>
      <c r="AA220" t="s">
        <v>115</v>
      </c>
      <c r="AB220" t="s">
        <v>64</v>
      </c>
      <c r="AC220">
        <v>18</v>
      </c>
      <c r="AD220">
        <v>65</v>
      </c>
      <c r="AE220" t="s">
        <v>136</v>
      </c>
      <c r="AF220" t="s">
        <v>33206</v>
      </c>
      <c r="AG220" t="s">
        <v>46</v>
      </c>
      <c r="AH220" t="s">
        <v>33207</v>
      </c>
      <c r="AI220" t="s">
        <v>33208</v>
      </c>
      <c r="AJ220" t="s">
        <v>33209</v>
      </c>
      <c r="AK220" t="s">
        <v>2936</v>
      </c>
      <c r="AL220" t="s">
        <v>33210</v>
      </c>
      <c r="AM220" t="s">
        <v>33211</v>
      </c>
      <c r="AN220" t="s">
        <v>33212</v>
      </c>
      <c r="AO220" t="s">
        <v>46</v>
      </c>
      <c r="AP220" t="s">
        <v>46</v>
      </c>
      <c r="AQ220" t="s">
        <v>46</v>
      </c>
      <c r="AR220" t="s">
        <v>46</v>
      </c>
      <c r="AS220" t="s">
        <v>46</v>
      </c>
      <c r="AT220" s="1">
        <v>43885</v>
      </c>
    </row>
    <row r="221" spans="1:46" ht="16" customHeight="1" x14ac:dyDescent="0.2">
      <c r="A221" t="s">
        <v>46</v>
      </c>
      <c r="B221" t="s">
        <v>34809</v>
      </c>
      <c r="C221" t="s">
        <v>34810</v>
      </c>
      <c r="D221" t="s">
        <v>34811</v>
      </c>
      <c r="E221" t="s">
        <v>34812</v>
      </c>
      <c r="F221" t="s">
        <v>199</v>
      </c>
      <c r="G221" t="s">
        <v>34813</v>
      </c>
      <c r="H221" s="1">
        <v>43885</v>
      </c>
      <c r="I221" s="1">
        <v>43886</v>
      </c>
      <c r="J221" t="b">
        <v>0</v>
      </c>
      <c r="K221" t="s">
        <v>201</v>
      </c>
      <c r="L221" t="s">
        <v>202</v>
      </c>
      <c r="M221">
        <v>0</v>
      </c>
      <c r="N221" t="s">
        <v>15612</v>
      </c>
      <c r="O221" t="s">
        <v>15563</v>
      </c>
      <c r="P221" t="s">
        <v>57</v>
      </c>
      <c r="Q221" t="s">
        <v>6157</v>
      </c>
      <c r="R221" t="b">
        <v>0</v>
      </c>
      <c r="S221" t="s">
        <v>59</v>
      </c>
      <c r="T221" s="1">
        <v>43885</v>
      </c>
      <c r="U221" s="1">
        <v>43886</v>
      </c>
      <c r="V221" s="2">
        <v>43906</v>
      </c>
      <c r="W221" t="s">
        <v>46</v>
      </c>
      <c r="X221">
        <v>20200224</v>
      </c>
      <c r="Y221" s="3">
        <v>43902.730497685188</v>
      </c>
      <c r="Z221" t="s">
        <v>199</v>
      </c>
      <c r="AA221" t="s">
        <v>115</v>
      </c>
      <c r="AB221" t="s">
        <v>64</v>
      </c>
      <c r="AC221">
        <v>18</v>
      </c>
      <c r="AD221">
        <v>80</v>
      </c>
      <c r="AE221" t="s">
        <v>136</v>
      </c>
      <c r="AF221" t="s">
        <v>34814</v>
      </c>
      <c r="AG221" t="s">
        <v>46</v>
      </c>
      <c r="AH221" t="s">
        <v>15565</v>
      </c>
      <c r="AI221" t="s">
        <v>15566</v>
      </c>
      <c r="AJ221" t="s">
        <v>34815</v>
      </c>
      <c r="AK221" t="s">
        <v>15563</v>
      </c>
      <c r="AL221" t="s">
        <v>34816</v>
      </c>
      <c r="AM221" t="s">
        <v>34817</v>
      </c>
      <c r="AN221" t="s">
        <v>34818</v>
      </c>
      <c r="AO221" t="s">
        <v>46</v>
      </c>
      <c r="AP221" t="s">
        <v>46</v>
      </c>
      <c r="AQ221" t="s">
        <v>46</v>
      </c>
      <c r="AR221" t="s">
        <v>46</v>
      </c>
      <c r="AS221" t="s">
        <v>46</v>
      </c>
      <c r="AT221" s="1">
        <v>43885</v>
      </c>
    </row>
    <row r="222" spans="1:46" ht="16" customHeight="1" x14ac:dyDescent="0.2">
      <c r="A222">
        <v>0</v>
      </c>
      <c r="B222" t="s">
        <v>6691</v>
      </c>
      <c r="C222" t="s">
        <v>6692</v>
      </c>
      <c r="D222" t="s">
        <v>6693</v>
      </c>
      <c r="E222" t="s">
        <v>6691</v>
      </c>
      <c r="F222" t="s">
        <v>199</v>
      </c>
      <c r="G222" t="s">
        <v>6694</v>
      </c>
      <c r="H222" s="1">
        <v>43885</v>
      </c>
      <c r="I222" s="1">
        <v>43876</v>
      </c>
      <c r="J222" t="b">
        <v>0</v>
      </c>
      <c r="K222" t="s">
        <v>201</v>
      </c>
      <c r="L222" t="s">
        <v>202</v>
      </c>
      <c r="M222" t="s">
        <v>66</v>
      </c>
      <c r="N222" t="s">
        <v>6695</v>
      </c>
      <c r="O222" t="s">
        <v>6696</v>
      </c>
      <c r="P222" t="s">
        <v>57</v>
      </c>
      <c r="Q222" t="s">
        <v>206</v>
      </c>
      <c r="R222" t="b">
        <v>0</v>
      </c>
      <c r="S222" t="s">
        <v>64</v>
      </c>
      <c r="T222" s="1">
        <v>43885</v>
      </c>
      <c r="U222" s="1">
        <v>43876</v>
      </c>
      <c r="V222" s="2">
        <v>43886</v>
      </c>
      <c r="W222" t="s">
        <v>46</v>
      </c>
      <c r="X222">
        <v>20200224</v>
      </c>
      <c r="Y222" s="3">
        <v>43902.730497685188</v>
      </c>
      <c r="Z222" t="s">
        <v>199</v>
      </c>
      <c r="AA222" t="s">
        <v>115</v>
      </c>
      <c r="AB222" t="s">
        <v>64</v>
      </c>
      <c r="AC222">
        <v>18</v>
      </c>
      <c r="AD222" t="s">
        <v>46</v>
      </c>
      <c r="AE222" t="s">
        <v>136</v>
      </c>
      <c r="AF222" t="s">
        <v>6697</v>
      </c>
      <c r="AG222" t="s">
        <v>46</v>
      </c>
      <c r="AH222" t="s">
        <v>6698</v>
      </c>
      <c r="AI222" t="s">
        <v>6699</v>
      </c>
      <c r="AJ222" t="s">
        <v>6700</v>
      </c>
      <c r="AK222" t="s">
        <v>6696</v>
      </c>
      <c r="AL222" t="s">
        <v>6701</v>
      </c>
      <c r="AM222" t="s">
        <v>6702</v>
      </c>
      <c r="AN222" t="s">
        <v>6703</v>
      </c>
      <c r="AO222" t="s">
        <v>46</v>
      </c>
      <c r="AP222" t="s">
        <v>46</v>
      </c>
      <c r="AQ222" t="s">
        <v>46</v>
      </c>
      <c r="AR222" t="s">
        <v>46</v>
      </c>
      <c r="AS222" t="s">
        <v>46</v>
      </c>
      <c r="AT222" s="1">
        <v>43885</v>
      </c>
    </row>
    <row r="223" spans="1:46" ht="16" customHeight="1" x14ac:dyDescent="0.2">
      <c r="A223" t="s">
        <v>46</v>
      </c>
      <c r="B223" t="s">
        <v>27303</v>
      </c>
      <c r="C223" t="s">
        <v>27304</v>
      </c>
      <c r="D223" t="s">
        <v>27305</v>
      </c>
      <c r="E223" t="s">
        <v>27303</v>
      </c>
      <c r="F223" t="s">
        <v>199</v>
      </c>
      <c r="G223" t="s">
        <v>27306</v>
      </c>
      <c r="H223" s="1">
        <v>43886</v>
      </c>
      <c r="I223" s="1">
        <v>43881</v>
      </c>
      <c r="J223" t="b">
        <v>0</v>
      </c>
      <c r="K223" t="s">
        <v>201</v>
      </c>
      <c r="L223" t="s">
        <v>6680</v>
      </c>
      <c r="M223">
        <v>2</v>
      </c>
      <c r="N223" t="s">
        <v>22398</v>
      </c>
      <c r="O223" t="s">
        <v>27307</v>
      </c>
      <c r="P223" t="s">
        <v>27308</v>
      </c>
      <c r="Q223" t="s">
        <v>27309</v>
      </c>
      <c r="R223" t="b">
        <v>0</v>
      </c>
      <c r="S223" t="s">
        <v>64</v>
      </c>
      <c r="T223" s="1">
        <v>43886</v>
      </c>
      <c r="U223" s="1">
        <v>43881</v>
      </c>
      <c r="V223" s="2">
        <v>43892</v>
      </c>
      <c r="W223" t="s">
        <v>46</v>
      </c>
      <c r="X223">
        <v>20200225</v>
      </c>
      <c r="Y223" s="3">
        <v>43902.730497685188</v>
      </c>
      <c r="Z223" t="s">
        <v>199</v>
      </c>
      <c r="AA223" t="s">
        <v>155</v>
      </c>
      <c r="AB223" t="s">
        <v>64</v>
      </c>
      <c r="AC223" t="s">
        <v>46</v>
      </c>
      <c r="AD223" t="s">
        <v>46</v>
      </c>
      <c r="AE223" t="s">
        <v>136</v>
      </c>
      <c r="AF223" t="s">
        <v>27310</v>
      </c>
      <c r="AG223" t="s">
        <v>46</v>
      </c>
      <c r="AH223" t="s">
        <v>18042</v>
      </c>
      <c r="AI223" t="s">
        <v>27311</v>
      </c>
      <c r="AJ223" t="s">
        <v>27312</v>
      </c>
      <c r="AK223" t="s">
        <v>27313</v>
      </c>
      <c r="AL223" t="s">
        <v>27314</v>
      </c>
      <c r="AM223" t="s">
        <v>27315</v>
      </c>
      <c r="AN223" t="s">
        <v>27316</v>
      </c>
      <c r="AO223" t="s">
        <v>46</v>
      </c>
      <c r="AP223" t="s">
        <v>46</v>
      </c>
      <c r="AQ223" t="s">
        <v>46</v>
      </c>
      <c r="AR223" t="s">
        <v>46</v>
      </c>
      <c r="AS223" t="s">
        <v>46</v>
      </c>
      <c r="AT223" s="1">
        <v>43886</v>
      </c>
    </row>
    <row r="224" spans="1:46" ht="16" customHeight="1" x14ac:dyDescent="0.2">
      <c r="A224" t="s">
        <v>46</v>
      </c>
      <c r="B224" t="s">
        <v>27567</v>
      </c>
      <c r="C224" t="s">
        <v>27568</v>
      </c>
      <c r="D224" t="s">
        <v>27569</v>
      </c>
      <c r="E224" t="s">
        <v>27570</v>
      </c>
      <c r="F224" t="s">
        <v>199</v>
      </c>
      <c r="G224" t="s">
        <v>27571</v>
      </c>
      <c r="H224" s="1">
        <v>43886</v>
      </c>
      <c r="I224" s="1">
        <v>43885</v>
      </c>
      <c r="J224" t="b">
        <v>0</v>
      </c>
      <c r="K224" t="s">
        <v>201</v>
      </c>
      <c r="L224" t="s">
        <v>202</v>
      </c>
      <c r="M224">
        <v>0</v>
      </c>
      <c r="N224" t="s">
        <v>8368</v>
      </c>
      <c r="O224" t="s">
        <v>17791</v>
      </c>
      <c r="P224" t="s">
        <v>57</v>
      </c>
      <c r="Q224" t="s">
        <v>206</v>
      </c>
      <c r="R224" t="b">
        <v>0</v>
      </c>
      <c r="S224" t="s">
        <v>64</v>
      </c>
      <c r="T224" s="1">
        <v>43886</v>
      </c>
      <c r="U224" s="1">
        <v>43885</v>
      </c>
      <c r="V224" s="2">
        <v>43920</v>
      </c>
      <c r="W224" t="s">
        <v>46</v>
      </c>
      <c r="X224">
        <v>20200225</v>
      </c>
      <c r="Y224" s="3">
        <v>43902.730497685188</v>
      </c>
      <c r="Z224" t="s">
        <v>199</v>
      </c>
      <c r="AA224" t="s">
        <v>155</v>
      </c>
      <c r="AB224" t="s">
        <v>64</v>
      </c>
      <c r="AC224" t="s">
        <v>46</v>
      </c>
      <c r="AD224" t="s">
        <v>46</v>
      </c>
      <c r="AE224" t="s">
        <v>136</v>
      </c>
      <c r="AF224" t="s">
        <v>27572</v>
      </c>
      <c r="AG224" t="s">
        <v>46</v>
      </c>
      <c r="AH224" t="s">
        <v>7307</v>
      </c>
      <c r="AI224" t="s">
        <v>27573</v>
      </c>
      <c r="AJ224" t="s">
        <v>27574</v>
      </c>
      <c r="AK224" t="s">
        <v>7304</v>
      </c>
      <c r="AL224" t="s">
        <v>27575</v>
      </c>
      <c r="AM224" t="s">
        <v>27576</v>
      </c>
      <c r="AN224" t="s">
        <v>27577</v>
      </c>
      <c r="AO224" t="s">
        <v>46</v>
      </c>
      <c r="AP224" t="s">
        <v>46</v>
      </c>
      <c r="AQ224" t="s">
        <v>46</v>
      </c>
      <c r="AR224" t="s">
        <v>46</v>
      </c>
      <c r="AS224" t="s">
        <v>46</v>
      </c>
      <c r="AT224" s="1">
        <v>43886</v>
      </c>
    </row>
    <row r="225" spans="1:46" ht="16" customHeight="1" x14ac:dyDescent="0.2">
      <c r="A225" t="s">
        <v>46</v>
      </c>
      <c r="B225" t="s">
        <v>40333</v>
      </c>
      <c r="C225" t="s">
        <v>40334</v>
      </c>
      <c r="D225" t="s">
        <v>40335</v>
      </c>
      <c r="E225" t="s">
        <v>40333</v>
      </c>
      <c r="F225" t="s">
        <v>199</v>
      </c>
      <c r="G225" t="s">
        <v>40336</v>
      </c>
      <c r="H225" s="1">
        <v>43886</v>
      </c>
      <c r="I225" s="1">
        <v>43887</v>
      </c>
      <c r="J225" t="b">
        <v>0</v>
      </c>
      <c r="K225" t="s">
        <v>201</v>
      </c>
      <c r="L225" t="s">
        <v>202</v>
      </c>
      <c r="M225">
        <v>0</v>
      </c>
      <c r="N225" t="s">
        <v>40337</v>
      </c>
      <c r="O225" t="s">
        <v>40338</v>
      </c>
      <c r="P225" t="s">
        <v>57</v>
      </c>
      <c r="Q225" t="s">
        <v>206</v>
      </c>
      <c r="R225" t="b">
        <v>0</v>
      </c>
      <c r="S225" t="s">
        <v>59</v>
      </c>
      <c r="T225" s="1">
        <v>43886</v>
      </c>
      <c r="U225" s="1">
        <v>43887</v>
      </c>
      <c r="V225" s="2">
        <v>43892</v>
      </c>
      <c r="W225" t="s">
        <v>46</v>
      </c>
      <c r="X225">
        <v>20200225</v>
      </c>
      <c r="Y225" s="3">
        <v>43902.730497685188</v>
      </c>
      <c r="Z225" t="s">
        <v>199</v>
      </c>
      <c r="AA225" t="s">
        <v>155</v>
      </c>
      <c r="AB225" t="s">
        <v>64</v>
      </c>
      <c r="AC225">
        <v>18</v>
      </c>
      <c r="AD225">
        <v>65</v>
      </c>
      <c r="AE225" t="s">
        <v>136</v>
      </c>
      <c r="AF225" t="s">
        <v>40339</v>
      </c>
      <c r="AG225" t="s">
        <v>46</v>
      </c>
      <c r="AH225" t="s">
        <v>2938</v>
      </c>
      <c r="AI225" t="s">
        <v>40340</v>
      </c>
      <c r="AJ225" t="s">
        <v>40341</v>
      </c>
      <c r="AK225" t="s">
        <v>2936</v>
      </c>
      <c r="AL225" t="s">
        <v>40342</v>
      </c>
      <c r="AM225" t="s">
        <v>40343</v>
      </c>
      <c r="AN225" t="s">
        <v>40344</v>
      </c>
      <c r="AO225" t="s">
        <v>46</v>
      </c>
      <c r="AP225" t="s">
        <v>46</v>
      </c>
      <c r="AQ225" t="s">
        <v>46</v>
      </c>
      <c r="AR225" t="s">
        <v>46</v>
      </c>
      <c r="AS225" t="s">
        <v>46</v>
      </c>
      <c r="AT225" s="1">
        <v>43886</v>
      </c>
    </row>
    <row r="226" spans="1:46" ht="16" customHeight="1" x14ac:dyDescent="0.2">
      <c r="A226">
        <v>1</v>
      </c>
      <c r="B226" t="s">
        <v>11316</v>
      </c>
      <c r="C226" t="s">
        <v>11317</v>
      </c>
      <c r="D226" t="s">
        <v>11318</v>
      </c>
      <c r="E226" t="s">
        <v>11316</v>
      </c>
      <c r="F226" t="s">
        <v>199</v>
      </c>
      <c r="G226" t="s">
        <v>11319</v>
      </c>
      <c r="H226" s="1">
        <v>43886</v>
      </c>
      <c r="I226" s="1">
        <v>43852</v>
      </c>
      <c r="J226" t="b">
        <v>0</v>
      </c>
      <c r="K226" t="s">
        <v>201</v>
      </c>
      <c r="L226" t="s">
        <v>202</v>
      </c>
      <c r="M226" t="s">
        <v>66</v>
      </c>
      <c r="N226" t="s">
        <v>11320</v>
      </c>
      <c r="O226" t="s">
        <v>11321</v>
      </c>
      <c r="P226" t="s">
        <v>57</v>
      </c>
      <c r="Q226" t="s">
        <v>206</v>
      </c>
      <c r="R226" t="b">
        <v>0</v>
      </c>
      <c r="S226" t="s">
        <v>64</v>
      </c>
      <c r="T226" s="1">
        <v>43886</v>
      </c>
      <c r="U226" s="1">
        <v>43852</v>
      </c>
      <c r="V226" s="2">
        <v>43892</v>
      </c>
      <c r="W226" t="s">
        <v>46</v>
      </c>
      <c r="X226">
        <v>20200225</v>
      </c>
      <c r="Y226" s="3">
        <v>43902.730497685188</v>
      </c>
      <c r="Z226" t="s">
        <v>199</v>
      </c>
      <c r="AA226" t="s">
        <v>115</v>
      </c>
      <c r="AB226" t="s">
        <v>64</v>
      </c>
      <c r="AC226">
        <v>18</v>
      </c>
      <c r="AD226" t="s">
        <v>46</v>
      </c>
      <c r="AE226" t="s">
        <v>136</v>
      </c>
      <c r="AF226" t="s">
        <v>11322</v>
      </c>
      <c r="AG226" t="s">
        <v>46</v>
      </c>
      <c r="AH226" t="s">
        <v>11323</v>
      </c>
      <c r="AI226" t="s">
        <v>11324</v>
      </c>
      <c r="AJ226" t="s">
        <v>11325</v>
      </c>
      <c r="AK226" t="s">
        <v>11321</v>
      </c>
      <c r="AL226" t="s">
        <v>11326</v>
      </c>
      <c r="AM226" t="s">
        <v>11327</v>
      </c>
      <c r="AN226" t="s">
        <v>11328</v>
      </c>
      <c r="AO226" t="s">
        <v>46</v>
      </c>
      <c r="AP226" t="s">
        <v>46</v>
      </c>
      <c r="AQ226" t="s">
        <v>46</v>
      </c>
      <c r="AR226" t="s">
        <v>46</v>
      </c>
      <c r="AS226" t="s">
        <v>46</v>
      </c>
      <c r="AT226" s="1">
        <v>43886</v>
      </c>
    </row>
    <row r="227" spans="1:46" ht="16" customHeight="1" x14ac:dyDescent="0.2">
      <c r="A227" t="s">
        <v>46</v>
      </c>
      <c r="B227" t="s">
        <v>39099</v>
      </c>
      <c r="C227" t="s">
        <v>39100</v>
      </c>
      <c r="D227" t="s">
        <v>39101</v>
      </c>
      <c r="E227" t="s">
        <v>39099</v>
      </c>
      <c r="F227" t="s">
        <v>199</v>
      </c>
      <c r="G227" t="s">
        <v>39102</v>
      </c>
      <c r="H227" s="1">
        <v>43886</v>
      </c>
      <c r="I227" s="1">
        <v>43851</v>
      </c>
      <c r="J227" t="b">
        <v>0</v>
      </c>
      <c r="K227" t="s">
        <v>201</v>
      </c>
      <c r="L227" t="s">
        <v>5930</v>
      </c>
      <c r="M227" t="s">
        <v>2612</v>
      </c>
      <c r="N227" t="s">
        <v>39103</v>
      </c>
      <c r="O227" t="s">
        <v>16806</v>
      </c>
      <c r="P227" t="s">
        <v>57</v>
      </c>
      <c r="Q227" t="s">
        <v>206</v>
      </c>
      <c r="R227" t="b">
        <v>0</v>
      </c>
      <c r="S227" t="s">
        <v>64</v>
      </c>
      <c r="T227" s="1">
        <v>43886</v>
      </c>
      <c r="U227" s="1">
        <v>43851</v>
      </c>
      <c r="V227" s="2">
        <v>43892</v>
      </c>
      <c r="W227" t="s">
        <v>46</v>
      </c>
      <c r="X227">
        <v>20200225</v>
      </c>
      <c r="Y227" s="3">
        <v>43902.730497685188</v>
      </c>
      <c r="Z227" t="s">
        <v>199</v>
      </c>
      <c r="AA227" t="s">
        <v>115</v>
      </c>
      <c r="AB227" t="s">
        <v>64</v>
      </c>
      <c r="AC227">
        <v>8</v>
      </c>
      <c r="AD227">
        <v>91</v>
      </c>
      <c r="AE227" t="s">
        <v>136</v>
      </c>
      <c r="AF227" t="s">
        <v>39104</v>
      </c>
      <c r="AG227" t="s">
        <v>46</v>
      </c>
      <c r="AH227" t="s">
        <v>39105</v>
      </c>
      <c r="AI227" t="s">
        <v>39106</v>
      </c>
      <c r="AJ227" t="s">
        <v>39107</v>
      </c>
      <c r="AK227" t="s">
        <v>16806</v>
      </c>
      <c r="AL227" t="s">
        <v>39108</v>
      </c>
      <c r="AM227" t="s">
        <v>39109</v>
      </c>
      <c r="AN227" t="s">
        <v>39110</v>
      </c>
      <c r="AO227" t="s">
        <v>46</v>
      </c>
      <c r="AP227" t="s">
        <v>46</v>
      </c>
      <c r="AQ227" t="s">
        <v>46</v>
      </c>
      <c r="AR227" t="s">
        <v>46</v>
      </c>
      <c r="AS227" t="s">
        <v>46</v>
      </c>
      <c r="AT227" s="1">
        <v>43886</v>
      </c>
    </row>
    <row r="228" spans="1:46" ht="16" customHeight="1" x14ac:dyDescent="0.2">
      <c r="A228">
        <v>1</v>
      </c>
      <c r="B228" t="s">
        <v>2860</v>
      </c>
      <c r="C228" t="s">
        <v>2861</v>
      </c>
      <c r="D228" t="s">
        <v>2862</v>
      </c>
      <c r="E228" t="s">
        <v>2863</v>
      </c>
      <c r="F228" t="s">
        <v>199</v>
      </c>
      <c r="G228" t="s">
        <v>2864</v>
      </c>
      <c r="H228" s="1">
        <v>43887</v>
      </c>
      <c r="I228" s="1">
        <v>43887</v>
      </c>
      <c r="J228" t="b">
        <v>0</v>
      </c>
      <c r="K228" t="s">
        <v>201</v>
      </c>
      <c r="L228" t="s">
        <v>202</v>
      </c>
      <c r="M228" t="s">
        <v>66</v>
      </c>
      <c r="N228" t="s">
        <v>2865</v>
      </c>
      <c r="O228" t="s">
        <v>2866</v>
      </c>
      <c r="P228" t="s">
        <v>57</v>
      </c>
      <c r="Q228" t="s">
        <v>206</v>
      </c>
      <c r="R228" t="b">
        <v>0</v>
      </c>
      <c r="S228" t="s">
        <v>59</v>
      </c>
      <c r="T228" s="1">
        <v>43887</v>
      </c>
      <c r="U228" s="1">
        <v>43887</v>
      </c>
      <c r="V228" s="2">
        <v>43913</v>
      </c>
      <c r="W228" t="s">
        <v>46</v>
      </c>
      <c r="X228">
        <v>20200226</v>
      </c>
      <c r="Y228" s="3">
        <v>43902.730497685188</v>
      </c>
      <c r="Z228" t="s">
        <v>199</v>
      </c>
      <c r="AA228" t="s">
        <v>155</v>
      </c>
      <c r="AB228" t="s">
        <v>64</v>
      </c>
      <c r="AC228">
        <v>18</v>
      </c>
      <c r="AD228">
        <v>100</v>
      </c>
      <c r="AE228" t="s">
        <v>136</v>
      </c>
      <c r="AF228" t="s">
        <v>2867</v>
      </c>
      <c r="AG228" t="s">
        <v>46</v>
      </c>
      <c r="AH228" t="s">
        <v>2868</v>
      </c>
      <c r="AI228" t="s">
        <v>2869</v>
      </c>
      <c r="AJ228" t="s">
        <v>2870</v>
      </c>
      <c r="AK228" t="s">
        <v>2866</v>
      </c>
      <c r="AL228" t="s">
        <v>2871</v>
      </c>
      <c r="AM228" t="s">
        <v>2872</v>
      </c>
      <c r="AN228" t="s">
        <v>2873</v>
      </c>
      <c r="AO228" t="s">
        <v>46</v>
      </c>
      <c r="AP228" t="s">
        <v>46</v>
      </c>
      <c r="AQ228" t="s">
        <v>46</v>
      </c>
      <c r="AR228" t="s">
        <v>46</v>
      </c>
      <c r="AS228" t="s">
        <v>46</v>
      </c>
      <c r="AT228" s="1">
        <v>43887</v>
      </c>
    </row>
    <row r="229" spans="1:46" ht="16" customHeight="1" x14ac:dyDescent="0.2">
      <c r="A229" t="s">
        <v>46</v>
      </c>
      <c r="B229" t="s">
        <v>29252</v>
      </c>
      <c r="C229" t="s">
        <v>29253</v>
      </c>
      <c r="D229" t="s">
        <v>29254</v>
      </c>
      <c r="E229" t="s">
        <v>29252</v>
      </c>
      <c r="F229" t="s">
        <v>199</v>
      </c>
      <c r="G229" t="s">
        <v>29255</v>
      </c>
      <c r="H229" s="1">
        <v>43887</v>
      </c>
      <c r="I229" s="1">
        <v>43883</v>
      </c>
      <c r="J229" t="b">
        <v>0</v>
      </c>
      <c r="K229" t="s">
        <v>201</v>
      </c>
      <c r="L229" t="s">
        <v>202</v>
      </c>
      <c r="M229">
        <v>0</v>
      </c>
      <c r="N229" t="s">
        <v>29256</v>
      </c>
      <c r="O229" t="s">
        <v>29257</v>
      </c>
      <c r="P229" t="s">
        <v>57</v>
      </c>
      <c r="Q229" t="s">
        <v>206</v>
      </c>
      <c r="R229" t="b">
        <v>0</v>
      </c>
      <c r="S229" t="s">
        <v>64</v>
      </c>
      <c r="T229" s="1">
        <v>43887</v>
      </c>
      <c r="U229" s="1">
        <v>43883</v>
      </c>
      <c r="V229" s="2">
        <v>43892</v>
      </c>
      <c r="W229" t="s">
        <v>46</v>
      </c>
      <c r="X229">
        <v>20200226</v>
      </c>
      <c r="Y229" s="3">
        <v>43902.730497685188</v>
      </c>
      <c r="Z229" t="s">
        <v>199</v>
      </c>
      <c r="AA229" t="s">
        <v>155</v>
      </c>
      <c r="AB229" t="s">
        <v>64</v>
      </c>
      <c r="AC229">
        <v>18</v>
      </c>
      <c r="AD229">
        <v>80</v>
      </c>
      <c r="AE229" t="s">
        <v>136</v>
      </c>
      <c r="AF229" t="s">
        <v>29258</v>
      </c>
      <c r="AG229" t="s">
        <v>46</v>
      </c>
      <c r="AH229" t="s">
        <v>11094</v>
      </c>
      <c r="AI229" t="s">
        <v>29259</v>
      </c>
      <c r="AJ229" t="s">
        <v>29260</v>
      </c>
      <c r="AK229" t="s">
        <v>29257</v>
      </c>
      <c r="AL229" t="s">
        <v>29261</v>
      </c>
      <c r="AM229" t="s">
        <v>29262</v>
      </c>
      <c r="AN229" t="s">
        <v>29263</v>
      </c>
      <c r="AO229" t="s">
        <v>46</v>
      </c>
      <c r="AP229" t="s">
        <v>46</v>
      </c>
      <c r="AQ229" t="s">
        <v>46</v>
      </c>
      <c r="AR229" t="s">
        <v>46</v>
      </c>
      <c r="AS229" t="s">
        <v>46</v>
      </c>
      <c r="AT229" s="1">
        <v>43887</v>
      </c>
    </row>
    <row r="230" spans="1:46" ht="16" customHeight="1" x14ac:dyDescent="0.2">
      <c r="A230" t="s">
        <v>46</v>
      </c>
      <c r="B230" t="s">
        <v>18037</v>
      </c>
      <c r="C230" t="s">
        <v>18038</v>
      </c>
      <c r="D230" t="s">
        <v>18039</v>
      </c>
      <c r="E230" t="s">
        <v>18037</v>
      </c>
      <c r="F230" t="s">
        <v>199</v>
      </c>
      <c r="G230" t="s">
        <v>18040</v>
      </c>
      <c r="H230" s="1">
        <v>43887</v>
      </c>
      <c r="I230" s="1">
        <v>43881</v>
      </c>
      <c r="J230" t="b">
        <v>0</v>
      </c>
      <c r="K230" t="s">
        <v>201</v>
      </c>
      <c r="L230" t="s">
        <v>202</v>
      </c>
      <c r="M230">
        <v>0</v>
      </c>
      <c r="N230" t="s">
        <v>2481</v>
      </c>
      <c r="O230" t="s">
        <v>8190</v>
      </c>
      <c r="P230" t="s">
        <v>57</v>
      </c>
      <c r="Q230" t="s">
        <v>206</v>
      </c>
      <c r="R230" t="b">
        <v>0</v>
      </c>
      <c r="S230" t="s">
        <v>64</v>
      </c>
      <c r="T230" s="1">
        <v>43887</v>
      </c>
      <c r="U230" s="1">
        <v>43881</v>
      </c>
      <c r="V230" s="2">
        <v>43913</v>
      </c>
      <c r="W230" t="s">
        <v>46</v>
      </c>
      <c r="X230">
        <v>20200226</v>
      </c>
      <c r="Y230" s="3">
        <v>43902.730497685188</v>
      </c>
      <c r="Z230" t="s">
        <v>199</v>
      </c>
      <c r="AA230" t="s">
        <v>155</v>
      </c>
      <c r="AB230" t="s">
        <v>64</v>
      </c>
      <c r="AC230">
        <v>18</v>
      </c>
      <c r="AD230">
        <v>100</v>
      </c>
      <c r="AE230" t="s">
        <v>136</v>
      </c>
      <c r="AF230" t="s">
        <v>18041</v>
      </c>
      <c r="AG230" t="s">
        <v>46</v>
      </c>
      <c r="AH230" t="s">
        <v>18042</v>
      </c>
      <c r="AI230" t="s">
        <v>18043</v>
      </c>
      <c r="AJ230" t="s">
        <v>18044</v>
      </c>
      <c r="AK230" t="s">
        <v>8190</v>
      </c>
      <c r="AL230" t="s">
        <v>18045</v>
      </c>
      <c r="AM230" t="s">
        <v>18046</v>
      </c>
      <c r="AN230" t="s">
        <v>18047</v>
      </c>
      <c r="AO230" t="s">
        <v>46</v>
      </c>
      <c r="AP230" t="s">
        <v>46</v>
      </c>
      <c r="AQ230" t="s">
        <v>46</v>
      </c>
      <c r="AR230" t="s">
        <v>46</v>
      </c>
      <c r="AS230" t="s">
        <v>46</v>
      </c>
      <c r="AT230" s="1">
        <v>43887</v>
      </c>
    </row>
    <row r="231" spans="1:46" ht="16" customHeight="1" x14ac:dyDescent="0.2">
      <c r="A231" t="s">
        <v>46</v>
      </c>
      <c r="B231" t="s">
        <v>21123</v>
      </c>
      <c r="C231" t="s">
        <v>21124</v>
      </c>
      <c r="D231" t="s">
        <v>21125</v>
      </c>
      <c r="E231" t="s">
        <v>21123</v>
      </c>
      <c r="F231" t="s">
        <v>199</v>
      </c>
      <c r="G231" t="s">
        <v>21126</v>
      </c>
      <c r="H231" s="1">
        <v>43887</v>
      </c>
      <c r="I231" s="1">
        <v>43891</v>
      </c>
      <c r="J231" t="b">
        <v>0</v>
      </c>
      <c r="K231" t="s">
        <v>201</v>
      </c>
      <c r="L231" t="s">
        <v>202</v>
      </c>
      <c r="M231">
        <v>4</v>
      </c>
      <c r="N231" t="s">
        <v>21127</v>
      </c>
      <c r="O231" t="s">
        <v>21128</v>
      </c>
      <c r="P231" t="s">
        <v>57</v>
      </c>
      <c r="Q231" t="s">
        <v>206</v>
      </c>
      <c r="R231" t="b">
        <v>0</v>
      </c>
      <c r="S231" t="s">
        <v>59</v>
      </c>
      <c r="T231" s="1">
        <v>43887</v>
      </c>
      <c r="U231" s="1">
        <v>43891</v>
      </c>
      <c r="V231" s="2">
        <v>43892</v>
      </c>
      <c r="W231" t="s">
        <v>46</v>
      </c>
      <c r="X231">
        <v>20200226</v>
      </c>
      <c r="Y231" s="3">
        <v>43902.730497685188</v>
      </c>
      <c r="Z231" t="s">
        <v>199</v>
      </c>
      <c r="AA231" t="s">
        <v>155</v>
      </c>
      <c r="AB231" t="s">
        <v>64</v>
      </c>
      <c r="AC231">
        <v>18</v>
      </c>
      <c r="AD231">
        <v>75</v>
      </c>
      <c r="AE231" t="s">
        <v>136</v>
      </c>
      <c r="AF231" t="s">
        <v>21129</v>
      </c>
      <c r="AG231" t="s">
        <v>46</v>
      </c>
      <c r="AH231" t="s">
        <v>21130</v>
      </c>
      <c r="AI231" t="s">
        <v>21131</v>
      </c>
      <c r="AJ231" t="s">
        <v>21132</v>
      </c>
      <c r="AK231" t="s">
        <v>21128</v>
      </c>
      <c r="AL231" t="s">
        <v>21133</v>
      </c>
      <c r="AM231" t="s">
        <v>21134</v>
      </c>
      <c r="AN231" t="s">
        <v>21135</v>
      </c>
      <c r="AO231" t="s">
        <v>46</v>
      </c>
      <c r="AP231" t="s">
        <v>46</v>
      </c>
      <c r="AQ231" t="s">
        <v>46</v>
      </c>
      <c r="AR231" t="s">
        <v>46</v>
      </c>
      <c r="AS231" t="s">
        <v>46</v>
      </c>
      <c r="AT231" s="1">
        <v>43887</v>
      </c>
    </row>
    <row r="232" spans="1:46" ht="16" customHeight="1" x14ac:dyDescent="0.2">
      <c r="A232" t="s">
        <v>46</v>
      </c>
      <c r="B232" t="s">
        <v>31045</v>
      </c>
      <c r="C232" t="s">
        <v>31046</v>
      </c>
      <c r="D232" t="s">
        <v>31047</v>
      </c>
      <c r="E232" t="s">
        <v>31045</v>
      </c>
      <c r="F232" t="s">
        <v>199</v>
      </c>
      <c r="G232" t="s">
        <v>31048</v>
      </c>
      <c r="H232" s="1">
        <v>43887</v>
      </c>
      <c r="I232" s="1">
        <v>43882</v>
      </c>
      <c r="J232" t="b">
        <v>0</v>
      </c>
      <c r="K232" t="s">
        <v>12784</v>
      </c>
      <c r="L232" t="s">
        <v>6680</v>
      </c>
      <c r="M232">
        <v>0</v>
      </c>
      <c r="N232" t="s">
        <v>988</v>
      </c>
      <c r="O232" t="s">
        <v>31049</v>
      </c>
      <c r="P232" t="s">
        <v>57</v>
      </c>
      <c r="Q232" t="s">
        <v>206</v>
      </c>
      <c r="R232" t="b">
        <v>0</v>
      </c>
      <c r="S232" t="s">
        <v>64</v>
      </c>
      <c r="T232" s="1">
        <v>43887</v>
      </c>
      <c r="U232" s="1">
        <v>43882</v>
      </c>
      <c r="V232" s="2">
        <v>43892</v>
      </c>
      <c r="W232" t="s">
        <v>46</v>
      </c>
      <c r="X232">
        <v>20200226</v>
      </c>
      <c r="Y232" s="3">
        <v>43902.730497685188</v>
      </c>
      <c r="Z232" t="s">
        <v>199</v>
      </c>
      <c r="AA232" t="s">
        <v>155</v>
      </c>
      <c r="AB232" t="s">
        <v>64</v>
      </c>
      <c r="AC232">
        <v>18</v>
      </c>
      <c r="AD232">
        <v>70</v>
      </c>
      <c r="AE232" t="s">
        <v>136</v>
      </c>
      <c r="AF232" t="s">
        <v>31050</v>
      </c>
      <c r="AG232" t="s">
        <v>46</v>
      </c>
      <c r="AH232" t="s">
        <v>31051</v>
      </c>
      <c r="AI232" t="s">
        <v>31052</v>
      </c>
      <c r="AJ232" t="s">
        <v>31053</v>
      </c>
      <c r="AK232" t="s">
        <v>31049</v>
      </c>
      <c r="AL232" t="s">
        <v>31054</v>
      </c>
      <c r="AM232" t="s">
        <v>31055</v>
      </c>
      <c r="AN232" t="s">
        <v>31056</v>
      </c>
      <c r="AO232" t="s">
        <v>46</v>
      </c>
      <c r="AP232" t="s">
        <v>46</v>
      </c>
      <c r="AQ232" t="s">
        <v>46</v>
      </c>
      <c r="AR232" t="s">
        <v>46</v>
      </c>
      <c r="AS232" t="s">
        <v>46</v>
      </c>
      <c r="AT232" s="1">
        <v>43887</v>
      </c>
    </row>
    <row r="233" spans="1:46" ht="16" customHeight="1" x14ac:dyDescent="0.2">
      <c r="A233">
        <v>1</v>
      </c>
      <c r="B233" t="s">
        <v>12482</v>
      </c>
      <c r="C233" t="s">
        <v>12483</v>
      </c>
      <c r="D233" t="s">
        <v>12484</v>
      </c>
      <c r="E233" t="s">
        <v>12485</v>
      </c>
      <c r="F233" t="s">
        <v>199</v>
      </c>
      <c r="G233" t="s">
        <v>12486</v>
      </c>
      <c r="H233" s="1">
        <v>43887</v>
      </c>
      <c r="I233" s="1">
        <v>43883</v>
      </c>
      <c r="J233" t="b">
        <v>0</v>
      </c>
      <c r="K233" t="s">
        <v>201</v>
      </c>
      <c r="L233" t="s">
        <v>202</v>
      </c>
      <c r="M233" t="s">
        <v>66</v>
      </c>
      <c r="N233" t="s">
        <v>988</v>
      </c>
      <c r="O233" t="s">
        <v>3258</v>
      </c>
      <c r="P233" t="s">
        <v>57</v>
      </c>
      <c r="Q233" t="s">
        <v>206</v>
      </c>
      <c r="R233" t="b">
        <v>0</v>
      </c>
      <c r="S233" t="s">
        <v>64</v>
      </c>
      <c r="T233" s="1">
        <v>43887</v>
      </c>
      <c r="U233" s="1">
        <v>43883</v>
      </c>
      <c r="V233" s="2">
        <v>44053</v>
      </c>
      <c r="W233" t="s">
        <v>46</v>
      </c>
      <c r="X233">
        <v>20200226</v>
      </c>
      <c r="Y233" s="3">
        <v>43902.730497685188</v>
      </c>
      <c r="Z233" t="s">
        <v>199</v>
      </c>
      <c r="AA233" t="s">
        <v>115</v>
      </c>
      <c r="AB233" t="s">
        <v>64</v>
      </c>
      <c r="AC233">
        <v>18</v>
      </c>
      <c r="AD233">
        <v>75</v>
      </c>
      <c r="AE233" t="s">
        <v>136</v>
      </c>
      <c r="AF233" t="s">
        <v>12487</v>
      </c>
      <c r="AG233" t="s">
        <v>46</v>
      </c>
      <c r="AH233" t="s">
        <v>3261</v>
      </c>
      <c r="AI233" t="s">
        <v>12488</v>
      </c>
      <c r="AJ233" t="s">
        <v>12489</v>
      </c>
      <c r="AK233" t="s">
        <v>3258</v>
      </c>
      <c r="AL233" t="s">
        <v>12490</v>
      </c>
      <c r="AM233" t="s">
        <v>12491</v>
      </c>
      <c r="AN233" t="s">
        <v>12492</v>
      </c>
      <c r="AO233" t="s">
        <v>46</v>
      </c>
      <c r="AP233" t="s">
        <v>46</v>
      </c>
      <c r="AQ233" t="s">
        <v>46</v>
      </c>
      <c r="AR233" t="s">
        <v>46</v>
      </c>
      <c r="AS233" t="s">
        <v>46</v>
      </c>
      <c r="AT233" s="1">
        <v>43887</v>
      </c>
    </row>
    <row r="234" spans="1:46" ht="16" customHeight="1" x14ac:dyDescent="0.2">
      <c r="A234">
        <v>0</v>
      </c>
      <c r="B234" t="s">
        <v>12959</v>
      </c>
      <c r="C234" t="s">
        <v>12960</v>
      </c>
      <c r="D234" t="s">
        <v>12961</v>
      </c>
      <c r="E234" t="s">
        <v>12962</v>
      </c>
      <c r="F234" t="s">
        <v>199</v>
      </c>
      <c r="G234" t="s">
        <v>12963</v>
      </c>
      <c r="H234" s="1">
        <v>43887</v>
      </c>
      <c r="I234" s="1">
        <v>43888</v>
      </c>
      <c r="J234" t="b">
        <v>0</v>
      </c>
      <c r="K234" t="s">
        <v>201</v>
      </c>
      <c r="L234" t="s">
        <v>202</v>
      </c>
      <c r="M234">
        <v>0</v>
      </c>
      <c r="N234" t="s">
        <v>8593</v>
      </c>
      <c r="O234" t="s">
        <v>12964</v>
      </c>
      <c r="P234" t="s">
        <v>57</v>
      </c>
      <c r="Q234" t="s">
        <v>206</v>
      </c>
      <c r="R234" t="b">
        <v>0</v>
      </c>
      <c r="S234" t="s">
        <v>59</v>
      </c>
      <c r="T234" s="1">
        <v>43887</v>
      </c>
      <c r="U234" s="1">
        <v>43888</v>
      </c>
      <c r="V234" s="2">
        <v>43892</v>
      </c>
      <c r="W234" t="s">
        <v>46</v>
      </c>
      <c r="X234">
        <v>20200226</v>
      </c>
      <c r="Y234" s="3">
        <v>43902.730497685188</v>
      </c>
      <c r="Z234" t="s">
        <v>199</v>
      </c>
      <c r="AA234" t="s">
        <v>155</v>
      </c>
      <c r="AB234" t="s">
        <v>64</v>
      </c>
      <c r="AC234" t="s">
        <v>46</v>
      </c>
      <c r="AD234" t="s">
        <v>46</v>
      </c>
      <c r="AE234" t="s">
        <v>136</v>
      </c>
      <c r="AF234" t="s">
        <v>12965</v>
      </c>
      <c r="AG234" t="s">
        <v>46</v>
      </c>
      <c r="AH234" t="s">
        <v>12966</v>
      </c>
      <c r="AI234" t="s">
        <v>12967</v>
      </c>
      <c r="AJ234" t="s">
        <v>12968</v>
      </c>
      <c r="AK234" t="s">
        <v>12964</v>
      </c>
      <c r="AL234" t="s">
        <v>12969</v>
      </c>
      <c r="AM234" t="s">
        <v>12970</v>
      </c>
      <c r="AN234" t="s">
        <v>12971</v>
      </c>
      <c r="AO234" t="s">
        <v>46</v>
      </c>
      <c r="AP234" t="s">
        <v>46</v>
      </c>
      <c r="AQ234" t="s">
        <v>46</v>
      </c>
      <c r="AR234" t="s">
        <v>46</v>
      </c>
      <c r="AS234" t="s">
        <v>46</v>
      </c>
      <c r="AT234" s="1">
        <v>43887</v>
      </c>
    </row>
    <row r="235" spans="1:46" ht="16" customHeight="1" x14ac:dyDescent="0.2">
      <c r="A235" t="s">
        <v>46</v>
      </c>
      <c r="B235" t="s">
        <v>39746</v>
      </c>
      <c r="C235" t="s">
        <v>39747</v>
      </c>
      <c r="D235" t="s">
        <v>39748</v>
      </c>
      <c r="E235" t="s">
        <v>39746</v>
      </c>
      <c r="F235" t="s">
        <v>199</v>
      </c>
      <c r="G235" t="s">
        <v>39749</v>
      </c>
      <c r="H235" s="1">
        <v>43887</v>
      </c>
      <c r="I235" s="1">
        <v>43891</v>
      </c>
      <c r="J235" t="b">
        <v>0</v>
      </c>
      <c r="K235" t="s">
        <v>201</v>
      </c>
      <c r="L235" t="s">
        <v>202</v>
      </c>
      <c r="M235">
        <v>0</v>
      </c>
      <c r="N235" t="s">
        <v>39750</v>
      </c>
      <c r="O235" t="s">
        <v>39751</v>
      </c>
      <c r="P235" t="s">
        <v>57</v>
      </c>
      <c r="Q235" t="s">
        <v>206</v>
      </c>
      <c r="R235" t="b">
        <v>0</v>
      </c>
      <c r="S235" t="s">
        <v>59</v>
      </c>
      <c r="T235" s="1">
        <v>43887</v>
      </c>
      <c r="U235" s="1">
        <v>43891</v>
      </c>
      <c r="V235" s="2">
        <v>43892</v>
      </c>
      <c r="W235" t="s">
        <v>46</v>
      </c>
      <c r="X235">
        <v>20200226</v>
      </c>
      <c r="Y235" s="3">
        <v>43902.730497685188</v>
      </c>
      <c r="Z235" t="s">
        <v>199</v>
      </c>
      <c r="AA235" t="s">
        <v>155</v>
      </c>
      <c r="AB235" t="s">
        <v>64</v>
      </c>
      <c r="AC235" t="s">
        <v>46</v>
      </c>
      <c r="AD235" t="s">
        <v>46</v>
      </c>
      <c r="AE235" t="s">
        <v>136</v>
      </c>
      <c r="AF235" t="s">
        <v>39752</v>
      </c>
      <c r="AG235" t="s">
        <v>46</v>
      </c>
      <c r="AH235" t="s">
        <v>39753</v>
      </c>
      <c r="AI235" t="s">
        <v>39754</v>
      </c>
      <c r="AJ235" t="s">
        <v>39755</v>
      </c>
      <c r="AK235" t="s">
        <v>39751</v>
      </c>
      <c r="AL235" t="s">
        <v>39756</v>
      </c>
      <c r="AM235" t="s">
        <v>39757</v>
      </c>
      <c r="AN235" t="s">
        <v>22352</v>
      </c>
      <c r="AO235" t="s">
        <v>46</v>
      </c>
      <c r="AP235" t="s">
        <v>46</v>
      </c>
      <c r="AQ235" t="s">
        <v>46</v>
      </c>
      <c r="AR235" t="s">
        <v>46</v>
      </c>
      <c r="AS235" t="s">
        <v>46</v>
      </c>
      <c r="AT235" s="1">
        <v>43887</v>
      </c>
    </row>
    <row r="236" spans="1:46" ht="16" customHeight="1" x14ac:dyDescent="0.2">
      <c r="A236">
        <v>1</v>
      </c>
      <c r="B236" t="s">
        <v>2918</v>
      </c>
      <c r="C236" t="s">
        <v>2919</v>
      </c>
      <c r="D236" t="s">
        <v>2920</v>
      </c>
      <c r="E236" t="s">
        <v>2918</v>
      </c>
      <c r="F236" t="s">
        <v>199</v>
      </c>
      <c r="G236" t="s">
        <v>2921</v>
      </c>
      <c r="H236" s="1">
        <v>43887</v>
      </c>
      <c r="I236" s="1">
        <v>43872</v>
      </c>
      <c r="J236" t="b">
        <v>0</v>
      </c>
      <c r="K236" t="s">
        <v>201</v>
      </c>
      <c r="L236" t="s">
        <v>2922</v>
      </c>
      <c r="M236">
        <v>0</v>
      </c>
      <c r="N236" t="s">
        <v>2923</v>
      </c>
      <c r="O236" t="s">
        <v>932</v>
      </c>
      <c r="P236" t="s">
        <v>57</v>
      </c>
      <c r="Q236" t="s">
        <v>206</v>
      </c>
      <c r="R236" t="b">
        <v>0</v>
      </c>
      <c r="S236" t="s">
        <v>64</v>
      </c>
      <c r="T236" s="1">
        <v>43887</v>
      </c>
      <c r="U236" s="1">
        <v>43872</v>
      </c>
      <c r="V236" s="2">
        <v>43969</v>
      </c>
      <c r="W236" t="s">
        <v>46</v>
      </c>
      <c r="X236">
        <v>20200226</v>
      </c>
      <c r="Y236" s="3">
        <v>43902.730497685188</v>
      </c>
      <c r="Z236" t="s">
        <v>199</v>
      </c>
      <c r="AA236" t="s">
        <v>115</v>
      </c>
      <c r="AB236" t="s">
        <v>64</v>
      </c>
      <c r="AC236">
        <v>18</v>
      </c>
      <c r="AD236">
        <v>70</v>
      </c>
      <c r="AE236" t="s">
        <v>136</v>
      </c>
      <c r="AF236" t="s">
        <v>2924</v>
      </c>
      <c r="AG236" t="s">
        <v>46</v>
      </c>
      <c r="AH236" t="s">
        <v>934</v>
      </c>
      <c r="AI236" t="s">
        <v>2925</v>
      </c>
      <c r="AJ236" t="s">
        <v>2926</v>
      </c>
      <c r="AK236" t="s">
        <v>932</v>
      </c>
      <c r="AL236" t="s">
        <v>2927</v>
      </c>
      <c r="AM236" t="s">
        <v>2928</v>
      </c>
      <c r="AN236" t="s">
        <v>2929</v>
      </c>
      <c r="AO236" t="s">
        <v>46</v>
      </c>
      <c r="AP236" t="s">
        <v>46</v>
      </c>
      <c r="AQ236" t="s">
        <v>46</v>
      </c>
      <c r="AR236" t="s">
        <v>46</v>
      </c>
      <c r="AS236" t="s">
        <v>46</v>
      </c>
      <c r="AT236" s="1">
        <v>43887</v>
      </c>
    </row>
    <row r="237" spans="1:46" ht="16" customHeight="1" x14ac:dyDescent="0.2">
      <c r="A237">
        <v>0</v>
      </c>
      <c r="B237" t="s">
        <v>10604</v>
      </c>
      <c r="C237" t="s">
        <v>10605</v>
      </c>
      <c r="D237" t="s">
        <v>10606</v>
      </c>
      <c r="E237" t="s">
        <v>10607</v>
      </c>
      <c r="F237" t="s">
        <v>199</v>
      </c>
      <c r="G237" t="s">
        <v>10608</v>
      </c>
      <c r="H237" s="1">
        <v>43887</v>
      </c>
      <c r="I237" s="1">
        <v>43885</v>
      </c>
      <c r="J237" t="b">
        <v>0</v>
      </c>
      <c r="K237" t="s">
        <v>201</v>
      </c>
      <c r="L237" t="s">
        <v>202</v>
      </c>
      <c r="M237">
        <v>0</v>
      </c>
      <c r="N237" t="s">
        <v>10609</v>
      </c>
      <c r="O237" t="s">
        <v>10610</v>
      </c>
      <c r="P237" t="s">
        <v>57</v>
      </c>
      <c r="Q237" t="s">
        <v>206</v>
      </c>
      <c r="R237" t="b">
        <v>0</v>
      </c>
      <c r="S237" t="s">
        <v>64</v>
      </c>
      <c r="T237" s="1">
        <v>43887</v>
      </c>
      <c r="U237" s="1">
        <v>43885</v>
      </c>
      <c r="V237" s="2">
        <v>43892</v>
      </c>
      <c r="W237" t="s">
        <v>46</v>
      </c>
      <c r="X237">
        <v>20200226</v>
      </c>
      <c r="Y237" s="3">
        <v>43902.730497685188</v>
      </c>
      <c r="Z237" t="s">
        <v>199</v>
      </c>
      <c r="AA237" t="s">
        <v>155</v>
      </c>
      <c r="AB237" t="s">
        <v>64</v>
      </c>
      <c r="AC237" t="s">
        <v>46</v>
      </c>
      <c r="AD237" t="s">
        <v>46</v>
      </c>
      <c r="AE237" t="s">
        <v>136</v>
      </c>
      <c r="AF237" t="s">
        <v>10611</v>
      </c>
      <c r="AG237" t="s">
        <v>46</v>
      </c>
      <c r="AH237" t="s">
        <v>10612</v>
      </c>
      <c r="AI237" t="s">
        <v>10613</v>
      </c>
      <c r="AJ237" t="s">
        <v>10614</v>
      </c>
      <c r="AK237" t="s">
        <v>10610</v>
      </c>
      <c r="AL237" t="s">
        <v>10615</v>
      </c>
      <c r="AM237" t="s">
        <v>10616</v>
      </c>
      <c r="AN237" t="s">
        <v>10617</v>
      </c>
      <c r="AO237" t="s">
        <v>46</v>
      </c>
      <c r="AP237" t="s">
        <v>46</v>
      </c>
      <c r="AQ237" t="s">
        <v>46</v>
      </c>
      <c r="AR237" t="s">
        <v>46</v>
      </c>
      <c r="AS237" t="s">
        <v>46</v>
      </c>
      <c r="AT237" s="1">
        <v>43887</v>
      </c>
    </row>
    <row r="238" spans="1:46" ht="16" customHeight="1" x14ac:dyDescent="0.2">
      <c r="A238">
        <v>0</v>
      </c>
      <c r="B238" t="s">
        <v>5725</v>
      </c>
      <c r="C238" t="s">
        <v>5726</v>
      </c>
      <c r="D238" t="s">
        <v>5727</v>
      </c>
      <c r="E238" t="s">
        <v>5728</v>
      </c>
      <c r="F238" t="s">
        <v>199</v>
      </c>
      <c r="G238" t="s">
        <v>5729</v>
      </c>
      <c r="H238" s="1">
        <v>43888</v>
      </c>
      <c r="I238" s="1">
        <v>43888</v>
      </c>
      <c r="J238" t="b">
        <v>0</v>
      </c>
      <c r="K238" t="s">
        <v>201</v>
      </c>
      <c r="L238" t="s">
        <v>202</v>
      </c>
      <c r="M238" t="s">
        <v>66</v>
      </c>
      <c r="N238" t="s">
        <v>5730</v>
      </c>
      <c r="O238" t="s">
        <v>5731</v>
      </c>
      <c r="P238" t="s">
        <v>57</v>
      </c>
      <c r="Q238" t="s">
        <v>433</v>
      </c>
      <c r="R238" t="b">
        <v>0</v>
      </c>
      <c r="S238" t="s">
        <v>59</v>
      </c>
      <c r="T238" s="1">
        <v>43888</v>
      </c>
      <c r="U238" s="1">
        <v>43888</v>
      </c>
      <c r="V238" s="2">
        <v>43920</v>
      </c>
      <c r="W238" t="s">
        <v>46</v>
      </c>
      <c r="X238">
        <v>20200227</v>
      </c>
      <c r="Y238" s="3">
        <v>43902.730497685188</v>
      </c>
      <c r="Z238" t="s">
        <v>199</v>
      </c>
      <c r="AA238" t="s">
        <v>115</v>
      </c>
      <c r="AB238" t="s">
        <v>64</v>
      </c>
      <c r="AC238">
        <v>18</v>
      </c>
      <c r="AD238">
        <v>75</v>
      </c>
      <c r="AE238" t="s">
        <v>136</v>
      </c>
      <c r="AF238" t="s">
        <v>5732</v>
      </c>
      <c r="AG238" t="s">
        <v>46</v>
      </c>
      <c r="AH238" t="s">
        <v>5733</v>
      </c>
      <c r="AI238" t="s">
        <v>5734</v>
      </c>
      <c r="AJ238" t="s">
        <v>5735</v>
      </c>
      <c r="AK238" t="s">
        <v>5731</v>
      </c>
      <c r="AL238" t="s">
        <v>5736</v>
      </c>
      <c r="AM238" t="s">
        <v>5737</v>
      </c>
      <c r="AN238" t="s">
        <v>3138</v>
      </c>
      <c r="AO238" t="s">
        <v>46</v>
      </c>
      <c r="AP238" t="s">
        <v>46</v>
      </c>
      <c r="AQ238" t="s">
        <v>46</v>
      </c>
      <c r="AR238" t="s">
        <v>46</v>
      </c>
      <c r="AS238" t="s">
        <v>46</v>
      </c>
      <c r="AT238" s="1">
        <v>43888</v>
      </c>
    </row>
    <row r="239" spans="1:46" ht="16" customHeight="1" x14ac:dyDescent="0.2">
      <c r="A239">
        <v>1</v>
      </c>
      <c r="B239" t="s">
        <v>11911</v>
      </c>
      <c r="C239" t="s">
        <v>11912</v>
      </c>
      <c r="D239" t="s">
        <v>11913</v>
      </c>
      <c r="E239" t="s">
        <v>11914</v>
      </c>
      <c r="F239" t="s">
        <v>199</v>
      </c>
      <c r="G239" t="s">
        <v>11915</v>
      </c>
      <c r="H239" s="1">
        <v>43889</v>
      </c>
      <c r="I239" s="1">
        <v>43881</v>
      </c>
      <c r="J239" t="b">
        <v>0</v>
      </c>
      <c r="K239" t="s">
        <v>201</v>
      </c>
      <c r="L239" t="s">
        <v>987</v>
      </c>
      <c r="M239">
        <v>1</v>
      </c>
      <c r="N239" t="s">
        <v>11916</v>
      </c>
      <c r="O239" t="s">
        <v>11917</v>
      </c>
      <c r="P239" t="s">
        <v>57</v>
      </c>
      <c r="Q239" t="s">
        <v>206</v>
      </c>
      <c r="R239" t="b">
        <v>0</v>
      </c>
      <c r="S239" t="s">
        <v>64</v>
      </c>
      <c r="T239" s="1">
        <v>43889</v>
      </c>
      <c r="U239" s="1">
        <v>43881</v>
      </c>
      <c r="V239" s="2">
        <v>43941</v>
      </c>
      <c r="W239" t="s">
        <v>46</v>
      </c>
      <c r="X239">
        <v>20200228</v>
      </c>
      <c r="Y239" s="3">
        <v>43902.730497685188</v>
      </c>
      <c r="Z239" t="s">
        <v>199</v>
      </c>
      <c r="AA239" t="s">
        <v>115</v>
      </c>
      <c r="AB239" t="s">
        <v>64</v>
      </c>
      <c r="AC239">
        <v>18</v>
      </c>
      <c r="AD239">
        <v>75</v>
      </c>
      <c r="AE239" t="s">
        <v>136</v>
      </c>
      <c r="AF239" t="s">
        <v>11918</v>
      </c>
      <c r="AG239" t="s">
        <v>46</v>
      </c>
      <c r="AH239" t="s">
        <v>11919</v>
      </c>
      <c r="AI239" t="s">
        <v>11920</v>
      </c>
      <c r="AJ239" t="s">
        <v>11921</v>
      </c>
      <c r="AK239" t="s">
        <v>11917</v>
      </c>
      <c r="AL239" t="s">
        <v>11922</v>
      </c>
      <c r="AM239" t="s">
        <v>11923</v>
      </c>
      <c r="AN239" t="s">
        <v>11924</v>
      </c>
      <c r="AO239" t="s">
        <v>46</v>
      </c>
      <c r="AP239" t="s">
        <v>46</v>
      </c>
      <c r="AQ239" t="s">
        <v>46</v>
      </c>
      <c r="AR239" t="s">
        <v>46</v>
      </c>
      <c r="AS239" t="s">
        <v>46</v>
      </c>
      <c r="AT239" s="1">
        <v>43889</v>
      </c>
    </row>
    <row r="240" spans="1:46" ht="16" customHeight="1" x14ac:dyDescent="0.2">
      <c r="A240" t="s">
        <v>46</v>
      </c>
      <c r="B240" t="s">
        <v>41697</v>
      </c>
      <c r="C240" t="s">
        <v>41698</v>
      </c>
      <c r="D240" t="s">
        <v>41699</v>
      </c>
      <c r="E240" t="s">
        <v>41700</v>
      </c>
      <c r="F240" t="s">
        <v>199</v>
      </c>
      <c r="G240" t="s">
        <v>41701</v>
      </c>
      <c r="H240" s="1">
        <v>43889</v>
      </c>
      <c r="I240" s="1">
        <v>43890</v>
      </c>
      <c r="J240" t="b">
        <v>0</v>
      </c>
      <c r="K240" t="s">
        <v>201</v>
      </c>
      <c r="L240" t="s">
        <v>6680</v>
      </c>
      <c r="M240" t="s">
        <v>66</v>
      </c>
      <c r="N240" t="s">
        <v>5931</v>
      </c>
      <c r="O240" t="s">
        <v>39826</v>
      </c>
      <c r="P240" t="s">
        <v>57</v>
      </c>
      <c r="Q240" t="s">
        <v>206</v>
      </c>
      <c r="R240" t="b">
        <v>0</v>
      </c>
      <c r="S240" t="s">
        <v>59</v>
      </c>
      <c r="T240" s="1">
        <v>43889</v>
      </c>
      <c r="U240" s="1">
        <v>43890</v>
      </c>
      <c r="V240" s="2">
        <v>43899</v>
      </c>
      <c r="W240" t="s">
        <v>46</v>
      </c>
      <c r="X240">
        <v>20200228</v>
      </c>
      <c r="Y240" s="3">
        <v>43902.730497685188</v>
      </c>
      <c r="Z240" t="s">
        <v>199</v>
      </c>
      <c r="AA240" t="s">
        <v>155</v>
      </c>
      <c r="AB240" t="s">
        <v>64</v>
      </c>
      <c r="AC240">
        <v>18</v>
      </c>
      <c r="AD240">
        <v>70</v>
      </c>
      <c r="AE240" t="s">
        <v>136</v>
      </c>
      <c r="AF240" t="s">
        <v>27977</v>
      </c>
      <c r="AG240" t="s">
        <v>46</v>
      </c>
      <c r="AH240" t="s">
        <v>27978</v>
      </c>
      <c r="AI240" t="s">
        <v>27979</v>
      </c>
      <c r="AJ240" t="s">
        <v>27980</v>
      </c>
      <c r="AK240" t="s">
        <v>41702</v>
      </c>
      <c r="AL240" t="s">
        <v>41703</v>
      </c>
      <c r="AM240" t="s">
        <v>39830</v>
      </c>
      <c r="AN240" t="s">
        <v>39831</v>
      </c>
      <c r="AO240" t="s">
        <v>46</v>
      </c>
      <c r="AP240" t="s">
        <v>46</v>
      </c>
      <c r="AQ240" t="s">
        <v>46</v>
      </c>
      <c r="AR240" t="s">
        <v>46</v>
      </c>
      <c r="AS240" t="s">
        <v>46</v>
      </c>
      <c r="AT240" s="1">
        <v>43889</v>
      </c>
    </row>
    <row r="241" spans="1:46" ht="16" customHeight="1" x14ac:dyDescent="0.2">
      <c r="A241">
        <v>1</v>
      </c>
      <c r="B241" t="s">
        <v>7094</v>
      </c>
      <c r="C241" t="s">
        <v>7095</v>
      </c>
      <c r="D241" t="s">
        <v>7096</v>
      </c>
      <c r="E241" t="s">
        <v>7094</v>
      </c>
      <c r="F241" t="s">
        <v>199</v>
      </c>
      <c r="G241" t="s">
        <v>7097</v>
      </c>
      <c r="H241" s="1">
        <v>43889</v>
      </c>
      <c r="I241" s="1">
        <v>43889</v>
      </c>
      <c r="J241" t="b">
        <v>0</v>
      </c>
      <c r="K241" t="s">
        <v>201</v>
      </c>
      <c r="L241" t="s">
        <v>6680</v>
      </c>
      <c r="M241">
        <v>0</v>
      </c>
      <c r="N241" t="s">
        <v>7098</v>
      </c>
      <c r="O241" t="s">
        <v>7099</v>
      </c>
      <c r="P241" t="s">
        <v>46</v>
      </c>
      <c r="Q241" t="s">
        <v>7100</v>
      </c>
      <c r="R241" t="b">
        <v>0</v>
      </c>
      <c r="S241" t="s">
        <v>59</v>
      </c>
      <c r="T241" s="1">
        <v>43889</v>
      </c>
      <c r="U241" s="1">
        <v>43889</v>
      </c>
      <c r="V241" s="2">
        <v>43892</v>
      </c>
      <c r="W241" t="s">
        <v>46</v>
      </c>
      <c r="X241">
        <v>20200228</v>
      </c>
      <c r="Y241" s="3">
        <v>43902.730497685188</v>
      </c>
      <c r="Z241" t="s">
        <v>199</v>
      </c>
      <c r="AA241" t="s">
        <v>155</v>
      </c>
      <c r="AB241" t="s">
        <v>64</v>
      </c>
      <c r="AC241">
        <v>1</v>
      </c>
      <c r="AD241">
        <v>15</v>
      </c>
      <c r="AE241" t="s">
        <v>136</v>
      </c>
      <c r="AF241" t="s">
        <v>7101</v>
      </c>
      <c r="AG241" t="s">
        <v>46</v>
      </c>
      <c r="AH241" t="s">
        <v>7102</v>
      </c>
      <c r="AI241" t="s">
        <v>7103</v>
      </c>
      <c r="AJ241" t="s">
        <v>7104</v>
      </c>
      <c r="AK241" t="s">
        <v>7099</v>
      </c>
      <c r="AL241" t="s">
        <v>7105</v>
      </c>
      <c r="AM241" t="s">
        <v>7106</v>
      </c>
      <c r="AN241" t="s">
        <v>7107</v>
      </c>
      <c r="AO241" t="s">
        <v>46</v>
      </c>
      <c r="AP241" t="s">
        <v>46</v>
      </c>
      <c r="AQ241" t="s">
        <v>46</v>
      </c>
      <c r="AR241" t="s">
        <v>46</v>
      </c>
      <c r="AS241" t="s">
        <v>46</v>
      </c>
      <c r="AT241" s="1">
        <v>43889</v>
      </c>
    </row>
    <row r="242" spans="1:46" ht="16" customHeight="1" x14ac:dyDescent="0.2">
      <c r="A242" t="s">
        <v>46</v>
      </c>
      <c r="B242" t="s">
        <v>17785</v>
      </c>
      <c r="C242" t="s">
        <v>17786</v>
      </c>
      <c r="D242" t="s">
        <v>17787</v>
      </c>
      <c r="E242" t="s">
        <v>17788</v>
      </c>
      <c r="F242" t="s">
        <v>199</v>
      </c>
      <c r="G242" t="s">
        <v>17789</v>
      </c>
      <c r="H242" s="1">
        <v>43889</v>
      </c>
      <c r="I242" s="1">
        <v>43891</v>
      </c>
      <c r="J242" t="b">
        <v>0</v>
      </c>
      <c r="K242" t="s">
        <v>201</v>
      </c>
      <c r="L242" t="s">
        <v>202</v>
      </c>
      <c r="M242" t="s">
        <v>66</v>
      </c>
      <c r="N242" t="s">
        <v>17790</v>
      </c>
      <c r="O242" t="s">
        <v>17791</v>
      </c>
      <c r="P242" t="s">
        <v>57</v>
      </c>
      <c r="Q242" t="s">
        <v>17792</v>
      </c>
      <c r="R242" t="b">
        <v>0</v>
      </c>
      <c r="S242" t="s">
        <v>59</v>
      </c>
      <c r="T242" s="1">
        <v>43889</v>
      </c>
      <c r="U242" s="1">
        <v>43891</v>
      </c>
      <c r="V242" s="2">
        <v>43892</v>
      </c>
      <c r="W242" t="s">
        <v>46</v>
      </c>
      <c r="X242">
        <v>20200228</v>
      </c>
      <c r="Y242" s="3">
        <v>43902.730497685188</v>
      </c>
      <c r="Z242" t="s">
        <v>199</v>
      </c>
      <c r="AA242" t="s">
        <v>155</v>
      </c>
      <c r="AB242" t="s">
        <v>64</v>
      </c>
      <c r="AC242">
        <v>18</v>
      </c>
      <c r="AD242">
        <v>79</v>
      </c>
      <c r="AE242" t="s">
        <v>136</v>
      </c>
      <c r="AF242" t="s">
        <v>17793</v>
      </c>
      <c r="AG242" t="s">
        <v>46</v>
      </c>
      <c r="AH242" t="s">
        <v>17794</v>
      </c>
      <c r="AI242" t="s">
        <v>17795</v>
      </c>
      <c r="AJ242" t="s">
        <v>17796</v>
      </c>
      <c r="AK242" t="s">
        <v>17791</v>
      </c>
      <c r="AL242" t="s">
        <v>17797</v>
      </c>
      <c r="AM242" t="s">
        <v>17798</v>
      </c>
      <c r="AN242" t="s">
        <v>17799</v>
      </c>
      <c r="AO242" t="s">
        <v>46</v>
      </c>
      <c r="AP242" t="s">
        <v>46</v>
      </c>
      <c r="AQ242" t="s">
        <v>46</v>
      </c>
      <c r="AR242" t="s">
        <v>46</v>
      </c>
      <c r="AS242" t="s">
        <v>46</v>
      </c>
      <c r="AT242" s="1">
        <v>43889</v>
      </c>
    </row>
    <row r="243" spans="1:46" ht="16" customHeight="1" x14ac:dyDescent="0.2">
      <c r="A243" t="s">
        <v>46</v>
      </c>
      <c r="B243" t="s">
        <v>20185</v>
      </c>
      <c r="C243" t="s">
        <v>20186</v>
      </c>
      <c r="D243" t="s">
        <v>20187</v>
      </c>
      <c r="E243" t="s">
        <v>20185</v>
      </c>
      <c r="F243" t="s">
        <v>199</v>
      </c>
      <c r="G243" t="s">
        <v>20188</v>
      </c>
      <c r="H243" s="1">
        <v>43889</v>
      </c>
      <c r="I243" s="1">
        <v>43889</v>
      </c>
      <c r="J243" t="b">
        <v>0</v>
      </c>
      <c r="K243" t="s">
        <v>201</v>
      </c>
      <c r="L243" t="s">
        <v>987</v>
      </c>
      <c r="M243">
        <v>0</v>
      </c>
      <c r="N243" t="s">
        <v>20189</v>
      </c>
      <c r="O243" t="s">
        <v>7099</v>
      </c>
      <c r="P243" t="s">
        <v>57</v>
      </c>
      <c r="Q243" t="s">
        <v>20190</v>
      </c>
      <c r="R243" t="b">
        <v>0</v>
      </c>
      <c r="S243" t="s">
        <v>59</v>
      </c>
      <c r="T243" s="1">
        <v>43889</v>
      </c>
      <c r="U243" s="1">
        <v>43889</v>
      </c>
      <c r="V243" s="2">
        <v>43892</v>
      </c>
      <c r="W243" t="s">
        <v>46</v>
      </c>
      <c r="X243">
        <v>20200228</v>
      </c>
      <c r="Y243" s="3">
        <v>43902.730497685188</v>
      </c>
      <c r="Z243" t="s">
        <v>199</v>
      </c>
      <c r="AA243" t="s">
        <v>155</v>
      </c>
      <c r="AB243" t="s">
        <v>64</v>
      </c>
      <c r="AC243" t="s">
        <v>46</v>
      </c>
      <c r="AD243" t="s">
        <v>46</v>
      </c>
      <c r="AE243" t="s">
        <v>136</v>
      </c>
      <c r="AF243" t="s">
        <v>20191</v>
      </c>
      <c r="AG243" t="s">
        <v>46</v>
      </c>
      <c r="AH243" t="s">
        <v>20192</v>
      </c>
      <c r="AI243" t="s">
        <v>7103</v>
      </c>
      <c r="AJ243" t="s">
        <v>20193</v>
      </c>
      <c r="AK243" t="s">
        <v>7099</v>
      </c>
      <c r="AL243" t="s">
        <v>20194</v>
      </c>
      <c r="AM243" t="s">
        <v>20195</v>
      </c>
      <c r="AN243" t="s">
        <v>20196</v>
      </c>
      <c r="AO243" t="s">
        <v>46</v>
      </c>
      <c r="AP243" t="s">
        <v>46</v>
      </c>
      <c r="AQ243" t="s">
        <v>46</v>
      </c>
      <c r="AR243" t="s">
        <v>46</v>
      </c>
      <c r="AS243" t="s">
        <v>46</v>
      </c>
      <c r="AT243" s="1">
        <v>43889</v>
      </c>
    </row>
    <row r="244" spans="1:46" ht="16" customHeight="1" x14ac:dyDescent="0.2">
      <c r="A244" t="s">
        <v>46</v>
      </c>
      <c r="B244" t="s">
        <v>36491</v>
      </c>
      <c r="C244" t="s">
        <v>36492</v>
      </c>
      <c r="D244" t="s">
        <v>36493</v>
      </c>
      <c r="E244" t="s">
        <v>36494</v>
      </c>
      <c r="F244" t="s">
        <v>199</v>
      </c>
      <c r="G244" t="s">
        <v>36495</v>
      </c>
      <c r="H244" s="1">
        <v>43889</v>
      </c>
      <c r="I244" s="1">
        <v>43892</v>
      </c>
      <c r="J244" t="b">
        <v>0</v>
      </c>
      <c r="K244" t="s">
        <v>201</v>
      </c>
      <c r="L244" t="s">
        <v>5930</v>
      </c>
      <c r="M244">
        <v>4</v>
      </c>
      <c r="N244" t="s">
        <v>988</v>
      </c>
      <c r="O244" t="s">
        <v>36496</v>
      </c>
      <c r="P244" t="s">
        <v>57</v>
      </c>
      <c r="Q244" t="s">
        <v>206</v>
      </c>
      <c r="R244" t="b">
        <v>0</v>
      </c>
      <c r="S244" t="s">
        <v>59</v>
      </c>
      <c r="T244" s="1">
        <v>43889</v>
      </c>
      <c r="U244" s="1">
        <v>43892</v>
      </c>
      <c r="V244" s="2">
        <v>43934</v>
      </c>
      <c r="W244" t="s">
        <v>46</v>
      </c>
      <c r="X244">
        <v>20200228</v>
      </c>
      <c r="Y244" s="3">
        <v>43902.730497685188</v>
      </c>
      <c r="Z244" t="s">
        <v>199</v>
      </c>
      <c r="AA244" t="s">
        <v>155</v>
      </c>
      <c r="AB244" t="s">
        <v>64</v>
      </c>
      <c r="AC244">
        <v>18</v>
      </c>
      <c r="AD244" t="s">
        <v>46</v>
      </c>
      <c r="AE244" t="s">
        <v>136</v>
      </c>
      <c r="AF244" t="s">
        <v>36497</v>
      </c>
      <c r="AG244" t="s">
        <v>46</v>
      </c>
      <c r="AH244" t="s">
        <v>36498</v>
      </c>
      <c r="AI244" t="s">
        <v>36499</v>
      </c>
      <c r="AJ244" t="s">
        <v>36500</v>
      </c>
      <c r="AK244" t="s">
        <v>36496</v>
      </c>
      <c r="AL244" t="s">
        <v>36501</v>
      </c>
      <c r="AM244" t="s">
        <v>36502</v>
      </c>
      <c r="AN244" t="s">
        <v>36503</v>
      </c>
      <c r="AO244" t="s">
        <v>46</v>
      </c>
      <c r="AP244" t="s">
        <v>46</v>
      </c>
      <c r="AQ244" t="s">
        <v>46</v>
      </c>
      <c r="AR244" t="s">
        <v>46</v>
      </c>
      <c r="AS244" t="s">
        <v>46</v>
      </c>
      <c r="AT244" s="1">
        <v>43889</v>
      </c>
    </row>
    <row r="245" spans="1:46" ht="16" customHeight="1" x14ac:dyDescent="0.2">
      <c r="A245" t="s">
        <v>46</v>
      </c>
      <c r="B245" t="s">
        <v>19732</v>
      </c>
      <c r="C245" t="s">
        <v>19733</v>
      </c>
      <c r="D245" t="s">
        <v>19734</v>
      </c>
      <c r="E245" t="s">
        <v>19735</v>
      </c>
      <c r="F245" t="s">
        <v>199</v>
      </c>
      <c r="G245" t="s">
        <v>19736</v>
      </c>
      <c r="H245" s="1">
        <v>43889</v>
      </c>
      <c r="I245" s="1">
        <v>43895</v>
      </c>
      <c r="J245" t="b">
        <v>0</v>
      </c>
      <c r="K245" t="s">
        <v>201</v>
      </c>
      <c r="L245" t="s">
        <v>202</v>
      </c>
      <c r="M245">
        <v>0</v>
      </c>
      <c r="N245" t="s">
        <v>19737</v>
      </c>
      <c r="O245" t="s">
        <v>19738</v>
      </c>
      <c r="P245" t="s">
        <v>57</v>
      </c>
      <c r="Q245" t="s">
        <v>206</v>
      </c>
      <c r="R245" t="b">
        <v>0</v>
      </c>
      <c r="S245" t="s">
        <v>59</v>
      </c>
      <c r="T245" s="1">
        <v>43889</v>
      </c>
      <c r="U245" s="1">
        <v>43895</v>
      </c>
      <c r="V245" s="2">
        <v>43906</v>
      </c>
      <c r="W245" t="s">
        <v>46</v>
      </c>
      <c r="X245">
        <v>20200228</v>
      </c>
      <c r="Y245" s="3">
        <v>43902.730497685188</v>
      </c>
      <c r="Z245" t="s">
        <v>199</v>
      </c>
      <c r="AA245" t="s">
        <v>155</v>
      </c>
      <c r="AB245" t="s">
        <v>64</v>
      </c>
      <c r="AC245">
        <v>18</v>
      </c>
      <c r="AD245">
        <v>65</v>
      </c>
      <c r="AE245" t="s">
        <v>136</v>
      </c>
      <c r="AF245" t="s">
        <v>19739</v>
      </c>
      <c r="AG245" t="s">
        <v>46</v>
      </c>
      <c r="AH245" t="s">
        <v>19740</v>
      </c>
      <c r="AI245" t="s">
        <v>19741</v>
      </c>
      <c r="AJ245" t="s">
        <v>19742</v>
      </c>
      <c r="AK245" t="s">
        <v>19738</v>
      </c>
      <c r="AL245" t="s">
        <v>19743</v>
      </c>
      <c r="AM245" t="s">
        <v>19744</v>
      </c>
      <c r="AN245" t="s">
        <v>19745</v>
      </c>
      <c r="AO245" t="s">
        <v>46</v>
      </c>
      <c r="AP245" t="s">
        <v>46</v>
      </c>
      <c r="AQ245" t="s">
        <v>46</v>
      </c>
      <c r="AR245" t="s">
        <v>46</v>
      </c>
      <c r="AS245" t="s">
        <v>46</v>
      </c>
      <c r="AT245" s="1">
        <v>43889</v>
      </c>
    </row>
    <row r="246" spans="1:46" ht="16" customHeight="1" x14ac:dyDescent="0.2">
      <c r="A246" t="s">
        <v>46</v>
      </c>
      <c r="B246" t="s">
        <v>26000</v>
      </c>
      <c r="C246" t="s">
        <v>26001</v>
      </c>
      <c r="D246" t="s">
        <v>26002</v>
      </c>
      <c r="E246" t="s">
        <v>26003</v>
      </c>
      <c r="F246" t="s">
        <v>199</v>
      </c>
      <c r="G246" t="s">
        <v>26004</v>
      </c>
      <c r="H246" s="1">
        <v>43889</v>
      </c>
      <c r="I246" s="1">
        <v>43894</v>
      </c>
      <c r="J246" t="b">
        <v>0</v>
      </c>
      <c r="K246" t="s">
        <v>201</v>
      </c>
      <c r="L246" t="s">
        <v>202</v>
      </c>
      <c r="M246">
        <v>0</v>
      </c>
      <c r="N246" t="s">
        <v>26005</v>
      </c>
      <c r="O246" t="s">
        <v>8227</v>
      </c>
      <c r="P246" t="s">
        <v>57</v>
      </c>
      <c r="Q246" t="s">
        <v>206</v>
      </c>
      <c r="R246" t="b">
        <v>0</v>
      </c>
      <c r="S246" t="s">
        <v>59</v>
      </c>
      <c r="T246" s="1">
        <v>43889</v>
      </c>
      <c r="U246" s="1">
        <v>43894</v>
      </c>
      <c r="V246" s="2">
        <v>43892</v>
      </c>
      <c r="W246" t="s">
        <v>46</v>
      </c>
      <c r="X246">
        <v>20200228</v>
      </c>
      <c r="Y246" s="3">
        <v>43902.730497685188</v>
      </c>
      <c r="Z246" t="s">
        <v>199</v>
      </c>
      <c r="AA246" t="s">
        <v>115</v>
      </c>
      <c r="AB246" t="s">
        <v>64</v>
      </c>
      <c r="AC246">
        <v>18</v>
      </c>
      <c r="AD246" t="s">
        <v>46</v>
      </c>
      <c r="AE246" t="s">
        <v>136</v>
      </c>
      <c r="AF246" t="s">
        <v>2722</v>
      </c>
      <c r="AG246" t="s">
        <v>46</v>
      </c>
      <c r="AH246" t="s">
        <v>16983</v>
      </c>
      <c r="AI246" t="s">
        <v>26006</v>
      </c>
      <c r="AJ246" t="s">
        <v>14883</v>
      </c>
      <c r="AK246" t="s">
        <v>8227</v>
      </c>
      <c r="AL246" t="s">
        <v>26007</v>
      </c>
      <c r="AM246" t="s">
        <v>26008</v>
      </c>
      <c r="AN246" t="s">
        <v>26009</v>
      </c>
      <c r="AO246" t="s">
        <v>46</v>
      </c>
      <c r="AP246" t="s">
        <v>46</v>
      </c>
      <c r="AQ246" t="s">
        <v>46</v>
      </c>
      <c r="AR246" t="s">
        <v>46</v>
      </c>
      <c r="AS246" t="s">
        <v>46</v>
      </c>
      <c r="AT246" s="1">
        <v>43889</v>
      </c>
    </row>
    <row r="247" spans="1:46" ht="16" customHeight="1" x14ac:dyDescent="0.2">
      <c r="A247" t="s">
        <v>46</v>
      </c>
      <c r="B247" t="s">
        <v>39821</v>
      </c>
      <c r="C247" t="s">
        <v>39822</v>
      </c>
      <c r="D247" t="s">
        <v>39823</v>
      </c>
      <c r="E247" t="s">
        <v>39824</v>
      </c>
      <c r="F247" t="s">
        <v>199</v>
      </c>
      <c r="G247" t="s">
        <v>39825</v>
      </c>
      <c r="H247" s="1">
        <v>43890</v>
      </c>
      <c r="I247" s="1">
        <v>43890</v>
      </c>
      <c r="J247" t="b">
        <v>0</v>
      </c>
      <c r="K247" t="s">
        <v>201</v>
      </c>
      <c r="L247" t="s">
        <v>202</v>
      </c>
      <c r="M247" t="s">
        <v>66</v>
      </c>
      <c r="N247" t="s">
        <v>3092</v>
      </c>
      <c r="O247" t="s">
        <v>39826</v>
      </c>
      <c r="P247" t="s">
        <v>57</v>
      </c>
      <c r="Q247" t="s">
        <v>206</v>
      </c>
      <c r="R247" t="b">
        <v>0</v>
      </c>
      <c r="S247" t="s">
        <v>59</v>
      </c>
      <c r="T247" s="1">
        <v>43890</v>
      </c>
      <c r="U247" s="1">
        <v>43890</v>
      </c>
      <c r="V247" s="2">
        <v>43906</v>
      </c>
      <c r="W247" t="s">
        <v>46</v>
      </c>
      <c r="X247">
        <v>20200229</v>
      </c>
      <c r="Y247" s="3">
        <v>43902.730497685188</v>
      </c>
      <c r="Z247" t="s">
        <v>199</v>
      </c>
      <c r="AA247" t="s">
        <v>155</v>
      </c>
      <c r="AB247" t="s">
        <v>64</v>
      </c>
      <c r="AC247">
        <v>18</v>
      </c>
      <c r="AD247">
        <v>70</v>
      </c>
      <c r="AE247" t="s">
        <v>136</v>
      </c>
      <c r="AF247" t="s">
        <v>27977</v>
      </c>
      <c r="AG247" t="s">
        <v>46</v>
      </c>
      <c r="AH247" t="s">
        <v>39827</v>
      </c>
      <c r="AI247" t="s">
        <v>27979</v>
      </c>
      <c r="AJ247" t="s">
        <v>27980</v>
      </c>
      <c r="AK247" t="s">
        <v>39828</v>
      </c>
      <c r="AL247" t="s">
        <v>39829</v>
      </c>
      <c r="AM247" t="s">
        <v>39830</v>
      </c>
      <c r="AN247" t="s">
        <v>39831</v>
      </c>
      <c r="AO247" t="s">
        <v>46</v>
      </c>
      <c r="AP247" t="s">
        <v>46</v>
      </c>
      <c r="AQ247" t="s">
        <v>46</v>
      </c>
      <c r="AR247" t="s">
        <v>46</v>
      </c>
      <c r="AS247" t="s">
        <v>46</v>
      </c>
      <c r="AT247" s="1">
        <v>43890</v>
      </c>
    </row>
    <row r="248" spans="1:46" ht="16" customHeight="1" x14ac:dyDescent="0.2">
      <c r="A248" t="s">
        <v>46</v>
      </c>
      <c r="B248" t="s">
        <v>23779</v>
      </c>
      <c r="C248" t="s">
        <v>23780</v>
      </c>
      <c r="D248" t="s">
        <v>23781</v>
      </c>
      <c r="E248" t="s">
        <v>23779</v>
      </c>
      <c r="F248" t="s">
        <v>199</v>
      </c>
      <c r="G248" t="s">
        <v>23782</v>
      </c>
      <c r="H248" s="1">
        <v>43879</v>
      </c>
      <c r="I248" s="1">
        <v>43891</v>
      </c>
      <c r="J248" t="b">
        <v>0</v>
      </c>
      <c r="K248" t="s">
        <v>201</v>
      </c>
      <c r="L248" t="s">
        <v>5930</v>
      </c>
      <c r="M248">
        <v>0</v>
      </c>
      <c r="N248" t="s">
        <v>23783</v>
      </c>
      <c r="O248" t="s">
        <v>23784</v>
      </c>
      <c r="P248" t="s">
        <v>57</v>
      </c>
      <c r="Q248" t="s">
        <v>206</v>
      </c>
      <c r="R248" t="b">
        <v>0</v>
      </c>
      <c r="S248" t="s">
        <v>59</v>
      </c>
      <c r="T248" s="1">
        <v>43879</v>
      </c>
      <c r="U248" s="1">
        <v>43891</v>
      </c>
      <c r="V248" s="2">
        <v>43892</v>
      </c>
      <c r="W248" t="s">
        <v>46</v>
      </c>
      <c r="X248">
        <v>20200218</v>
      </c>
      <c r="Y248" s="3">
        <v>43902.730497685188</v>
      </c>
      <c r="Z248" t="s">
        <v>199</v>
      </c>
      <c r="AA248" t="s">
        <v>155</v>
      </c>
      <c r="AB248" t="s">
        <v>64</v>
      </c>
      <c r="AC248">
        <v>0</v>
      </c>
      <c r="AD248">
        <v>0</v>
      </c>
      <c r="AE248" t="s">
        <v>136</v>
      </c>
      <c r="AF248" t="s">
        <v>23785</v>
      </c>
      <c r="AG248" t="s">
        <v>46</v>
      </c>
      <c r="AH248" t="s">
        <v>23786</v>
      </c>
      <c r="AI248" t="s">
        <v>23787</v>
      </c>
      <c r="AJ248" t="s">
        <v>23788</v>
      </c>
      <c r="AK248" t="s">
        <v>23789</v>
      </c>
      <c r="AL248" t="s">
        <v>23790</v>
      </c>
      <c r="AM248" t="s">
        <v>23791</v>
      </c>
      <c r="AN248" t="s">
        <v>23792</v>
      </c>
      <c r="AO248" t="s">
        <v>46</v>
      </c>
      <c r="AP248" t="s">
        <v>46</v>
      </c>
      <c r="AQ248" t="s">
        <v>46</v>
      </c>
      <c r="AR248" t="s">
        <v>46</v>
      </c>
      <c r="AS248" t="s">
        <v>46</v>
      </c>
      <c r="AT248" s="1">
        <v>43879</v>
      </c>
    </row>
    <row r="249" spans="1:46" ht="16" customHeight="1" x14ac:dyDescent="0.2">
      <c r="A249">
        <v>1</v>
      </c>
      <c r="B249" t="s">
        <v>15559</v>
      </c>
      <c r="C249" t="s">
        <v>15560</v>
      </c>
      <c r="D249" t="s">
        <v>15561</v>
      </c>
      <c r="E249" t="s">
        <v>15559</v>
      </c>
      <c r="F249" t="s">
        <v>199</v>
      </c>
      <c r="G249" t="s">
        <v>15562</v>
      </c>
      <c r="H249" s="1">
        <v>43891</v>
      </c>
      <c r="I249" s="1">
        <v>43879</v>
      </c>
      <c r="J249" t="b">
        <v>0</v>
      </c>
      <c r="K249" t="s">
        <v>201</v>
      </c>
      <c r="L249" t="s">
        <v>202</v>
      </c>
      <c r="M249">
        <v>0</v>
      </c>
      <c r="N249" t="s">
        <v>988</v>
      </c>
      <c r="O249" t="s">
        <v>15563</v>
      </c>
      <c r="P249" t="s">
        <v>57</v>
      </c>
      <c r="Q249" t="s">
        <v>6157</v>
      </c>
      <c r="R249" t="b">
        <v>0</v>
      </c>
      <c r="S249" t="s">
        <v>64</v>
      </c>
      <c r="T249" s="1">
        <v>43891</v>
      </c>
      <c r="U249" s="1">
        <v>43879</v>
      </c>
      <c r="V249" s="2">
        <v>43906</v>
      </c>
      <c r="W249" t="s">
        <v>46</v>
      </c>
      <c r="X249">
        <v>20200301</v>
      </c>
      <c r="Y249" s="3">
        <v>43902.730497685188</v>
      </c>
      <c r="Z249" t="s">
        <v>199</v>
      </c>
      <c r="AA249" t="s">
        <v>115</v>
      </c>
      <c r="AB249" t="s">
        <v>64</v>
      </c>
      <c r="AC249">
        <v>18</v>
      </c>
      <c r="AD249">
        <v>80</v>
      </c>
      <c r="AE249" t="s">
        <v>136</v>
      </c>
      <c r="AF249" t="s">
        <v>15564</v>
      </c>
      <c r="AG249" t="s">
        <v>46</v>
      </c>
      <c r="AH249" t="s">
        <v>15565</v>
      </c>
      <c r="AI249" t="s">
        <v>15566</v>
      </c>
      <c r="AJ249" t="s">
        <v>15567</v>
      </c>
      <c r="AK249" t="s">
        <v>15563</v>
      </c>
      <c r="AL249" t="s">
        <v>15568</v>
      </c>
      <c r="AM249" t="s">
        <v>15569</v>
      </c>
      <c r="AN249" t="s">
        <v>15570</v>
      </c>
      <c r="AO249" t="s">
        <v>46</v>
      </c>
      <c r="AP249" t="s">
        <v>46</v>
      </c>
      <c r="AQ249" t="s">
        <v>46</v>
      </c>
      <c r="AR249" t="s">
        <v>46</v>
      </c>
      <c r="AS249" t="s">
        <v>46</v>
      </c>
      <c r="AT249" s="1">
        <v>43891</v>
      </c>
    </row>
    <row r="250" spans="1:46" ht="16" customHeight="1" x14ac:dyDescent="0.2">
      <c r="A250">
        <v>1</v>
      </c>
      <c r="B250" t="s">
        <v>7602</v>
      </c>
      <c r="C250" t="s">
        <v>7603</v>
      </c>
      <c r="D250" t="s">
        <v>7604</v>
      </c>
      <c r="E250" t="s">
        <v>7605</v>
      </c>
      <c r="F250" t="s">
        <v>199</v>
      </c>
      <c r="G250" t="s">
        <v>7606</v>
      </c>
      <c r="H250" s="1">
        <v>43891</v>
      </c>
      <c r="I250" s="1">
        <v>43888</v>
      </c>
      <c r="J250" t="b">
        <v>0</v>
      </c>
      <c r="K250" t="s">
        <v>201</v>
      </c>
      <c r="L250" t="s">
        <v>202</v>
      </c>
      <c r="M250" t="s">
        <v>66</v>
      </c>
      <c r="N250" t="s">
        <v>7607</v>
      </c>
      <c r="O250" t="s">
        <v>7608</v>
      </c>
      <c r="P250" t="s">
        <v>57</v>
      </c>
      <c r="Q250" t="s">
        <v>206</v>
      </c>
      <c r="R250" t="b">
        <v>0</v>
      </c>
      <c r="S250" t="s">
        <v>64</v>
      </c>
      <c r="T250" s="1">
        <v>43891</v>
      </c>
      <c r="U250" s="1">
        <v>43888</v>
      </c>
      <c r="V250" s="2">
        <v>43892</v>
      </c>
      <c r="W250" t="s">
        <v>46</v>
      </c>
      <c r="X250">
        <v>20200301</v>
      </c>
      <c r="Y250" s="3">
        <v>43902.730497685188</v>
      </c>
      <c r="Z250" t="s">
        <v>199</v>
      </c>
      <c r="AA250" t="s">
        <v>155</v>
      </c>
      <c r="AB250" t="s">
        <v>64</v>
      </c>
      <c r="AC250">
        <v>18</v>
      </c>
      <c r="AD250">
        <v>75</v>
      </c>
      <c r="AE250" t="s">
        <v>136</v>
      </c>
      <c r="AF250" t="s">
        <v>7609</v>
      </c>
      <c r="AG250" t="s">
        <v>46</v>
      </c>
      <c r="AH250" t="s">
        <v>7610</v>
      </c>
      <c r="AI250" t="s">
        <v>7611</v>
      </c>
      <c r="AJ250" t="s">
        <v>7612</v>
      </c>
      <c r="AK250" t="s">
        <v>7608</v>
      </c>
      <c r="AL250" t="s">
        <v>7613</v>
      </c>
      <c r="AM250" t="s">
        <v>7614</v>
      </c>
      <c r="AN250" t="s">
        <v>7615</v>
      </c>
      <c r="AO250" t="s">
        <v>46</v>
      </c>
      <c r="AP250" t="s">
        <v>46</v>
      </c>
      <c r="AQ250" t="s">
        <v>46</v>
      </c>
      <c r="AR250" t="s">
        <v>46</v>
      </c>
      <c r="AS250" t="s">
        <v>46</v>
      </c>
      <c r="AT250" s="1">
        <v>43891</v>
      </c>
    </row>
    <row r="251" spans="1:46" ht="16" customHeight="1" x14ac:dyDescent="0.2">
      <c r="A251" t="s">
        <v>46</v>
      </c>
      <c r="B251" t="s">
        <v>19838</v>
      </c>
      <c r="C251" t="s">
        <v>19839</v>
      </c>
      <c r="D251" t="s">
        <v>19840</v>
      </c>
      <c r="E251" t="s">
        <v>19841</v>
      </c>
      <c r="F251" t="s">
        <v>199</v>
      </c>
      <c r="G251" t="s">
        <v>19842</v>
      </c>
      <c r="H251" s="1">
        <v>43891</v>
      </c>
      <c r="I251" s="1">
        <v>43891</v>
      </c>
      <c r="J251" t="b">
        <v>0</v>
      </c>
      <c r="K251" t="s">
        <v>201</v>
      </c>
      <c r="L251" t="s">
        <v>202</v>
      </c>
      <c r="M251">
        <v>0</v>
      </c>
      <c r="N251" t="s">
        <v>19843</v>
      </c>
      <c r="O251" t="s">
        <v>19844</v>
      </c>
      <c r="P251" t="s">
        <v>57</v>
      </c>
      <c r="Q251" t="s">
        <v>206</v>
      </c>
      <c r="R251" t="b">
        <v>0</v>
      </c>
      <c r="S251" t="s">
        <v>59</v>
      </c>
      <c r="T251" s="1">
        <v>43891</v>
      </c>
      <c r="U251" s="1">
        <v>43891</v>
      </c>
      <c r="V251" s="2">
        <v>43906</v>
      </c>
      <c r="W251" t="s">
        <v>46</v>
      </c>
      <c r="X251">
        <v>20200301</v>
      </c>
      <c r="Y251" s="3">
        <v>43902.730497685188</v>
      </c>
      <c r="Z251" t="s">
        <v>199</v>
      </c>
      <c r="AA251" t="s">
        <v>46</v>
      </c>
      <c r="AB251" t="s">
        <v>64</v>
      </c>
      <c r="AC251">
        <v>18</v>
      </c>
      <c r="AD251">
        <v>65</v>
      </c>
      <c r="AE251" t="s">
        <v>136</v>
      </c>
      <c r="AF251" t="s">
        <v>19845</v>
      </c>
      <c r="AG251" t="s">
        <v>46</v>
      </c>
      <c r="AH251" t="s">
        <v>19846</v>
      </c>
      <c r="AI251" t="s">
        <v>19847</v>
      </c>
      <c r="AJ251" t="s">
        <v>19848</v>
      </c>
      <c r="AK251" t="s">
        <v>19849</v>
      </c>
      <c r="AL251" t="s">
        <v>19850</v>
      </c>
      <c r="AM251" t="s">
        <v>19851</v>
      </c>
      <c r="AN251" t="s">
        <v>19852</v>
      </c>
      <c r="AO251" t="s">
        <v>46</v>
      </c>
      <c r="AP251" t="s">
        <v>46</v>
      </c>
      <c r="AQ251" t="s">
        <v>46</v>
      </c>
      <c r="AR251" t="s">
        <v>46</v>
      </c>
      <c r="AS251" t="s">
        <v>46</v>
      </c>
      <c r="AT251" s="1">
        <v>43891</v>
      </c>
    </row>
    <row r="252" spans="1:46" ht="16" customHeight="1" x14ac:dyDescent="0.2">
      <c r="A252" t="s">
        <v>46</v>
      </c>
      <c r="B252" t="s">
        <v>21136</v>
      </c>
      <c r="C252" t="s">
        <v>21137</v>
      </c>
      <c r="D252" t="s">
        <v>21138</v>
      </c>
      <c r="E252" t="s">
        <v>21136</v>
      </c>
      <c r="F252" t="s">
        <v>199</v>
      </c>
      <c r="G252" t="s">
        <v>21139</v>
      </c>
      <c r="H252" s="1">
        <v>43891</v>
      </c>
      <c r="I252" s="1">
        <v>43891</v>
      </c>
      <c r="J252" t="b">
        <v>0</v>
      </c>
      <c r="K252" t="s">
        <v>201</v>
      </c>
      <c r="L252" t="s">
        <v>202</v>
      </c>
      <c r="M252" t="s">
        <v>66</v>
      </c>
      <c r="N252" t="s">
        <v>21140</v>
      </c>
      <c r="O252" t="s">
        <v>19091</v>
      </c>
      <c r="P252" t="s">
        <v>57</v>
      </c>
      <c r="Q252" t="s">
        <v>206</v>
      </c>
      <c r="R252" t="b">
        <v>0</v>
      </c>
      <c r="S252" t="s">
        <v>59</v>
      </c>
      <c r="T252" s="1">
        <v>43891</v>
      </c>
      <c r="U252" s="1">
        <v>43891</v>
      </c>
      <c r="V252" s="2">
        <v>43892</v>
      </c>
      <c r="W252" t="s">
        <v>46</v>
      </c>
      <c r="X252">
        <v>20200301</v>
      </c>
      <c r="Y252" s="3">
        <v>43902.730497685188</v>
      </c>
      <c r="Z252" t="s">
        <v>199</v>
      </c>
      <c r="AA252" t="s">
        <v>115</v>
      </c>
      <c r="AB252" t="s">
        <v>64</v>
      </c>
      <c r="AC252">
        <v>18</v>
      </c>
      <c r="AD252">
        <v>80</v>
      </c>
      <c r="AE252" t="s">
        <v>877</v>
      </c>
      <c r="AF252" t="s">
        <v>21141</v>
      </c>
      <c r="AG252" t="s">
        <v>46</v>
      </c>
      <c r="AH252" t="s">
        <v>21142</v>
      </c>
      <c r="AI252" t="s">
        <v>19095</v>
      </c>
      <c r="AJ252" t="s">
        <v>19096</v>
      </c>
      <c r="AK252" t="s">
        <v>19091</v>
      </c>
      <c r="AL252" t="s">
        <v>21143</v>
      </c>
      <c r="AM252" t="s">
        <v>21144</v>
      </c>
      <c r="AN252" t="s">
        <v>21145</v>
      </c>
      <c r="AO252" t="s">
        <v>46</v>
      </c>
      <c r="AP252" t="s">
        <v>46</v>
      </c>
      <c r="AQ252" t="s">
        <v>46</v>
      </c>
      <c r="AR252" t="s">
        <v>46</v>
      </c>
      <c r="AS252" t="s">
        <v>46</v>
      </c>
      <c r="AT252" s="1">
        <v>43891</v>
      </c>
    </row>
    <row r="253" spans="1:46" ht="16" customHeight="1" x14ac:dyDescent="0.2">
      <c r="A253" t="s">
        <v>46</v>
      </c>
      <c r="B253" t="s">
        <v>35729</v>
      </c>
      <c r="C253" t="s">
        <v>35730</v>
      </c>
      <c r="D253" t="s">
        <v>35731</v>
      </c>
      <c r="E253" t="s">
        <v>35729</v>
      </c>
      <c r="F253" t="s">
        <v>199</v>
      </c>
      <c r="G253" t="s">
        <v>35732</v>
      </c>
      <c r="H253" s="1">
        <v>43891</v>
      </c>
      <c r="I253" s="1">
        <v>43891</v>
      </c>
      <c r="J253" t="b">
        <v>0</v>
      </c>
      <c r="K253" t="s">
        <v>201</v>
      </c>
      <c r="L253" t="s">
        <v>202</v>
      </c>
      <c r="M253" t="s">
        <v>66</v>
      </c>
      <c r="N253" t="s">
        <v>1196</v>
      </c>
      <c r="O253" t="s">
        <v>35733</v>
      </c>
      <c r="P253" t="s">
        <v>57</v>
      </c>
      <c r="Q253" t="s">
        <v>206</v>
      </c>
      <c r="R253" t="b">
        <v>0</v>
      </c>
      <c r="S253" t="s">
        <v>59</v>
      </c>
      <c r="T253" s="1">
        <v>43891</v>
      </c>
      <c r="U253" s="1">
        <v>43891</v>
      </c>
      <c r="V253" s="2">
        <v>43892</v>
      </c>
      <c r="W253" t="s">
        <v>46</v>
      </c>
      <c r="X253">
        <v>20200301</v>
      </c>
      <c r="Y253" s="3">
        <v>43902.730497685188</v>
      </c>
      <c r="Z253" t="s">
        <v>199</v>
      </c>
      <c r="AA253" t="s">
        <v>155</v>
      </c>
      <c r="AB253" t="s">
        <v>64</v>
      </c>
      <c r="AC253" t="s">
        <v>46</v>
      </c>
      <c r="AD253" t="s">
        <v>46</v>
      </c>
      <c r="AE253" t="s">
        <v>136</v>
      </c>
      <c r="AF253" t="s">
        <v>35734</v>
      </c>
      <c r="AG253" t="s">
        <v>46</v>
      </c>
      <c r="AH253" t="s">
        <v>1199</v>
      </c>
      <c r="AI253" t="s">
        <v>35735</v>
      </c>
      <c r="AJ253" t="s">
        <v>35736</v>
      </c>
      <c r="AK253" t="s">
        <v>35737</v>
      </c>
      <c r="AL253" t="s">
        <v>1203</v>
      </c>
      <c r="AM253" t="s">
        <v>35738</v>
      </c>
      <c r="AN253" t="s">
        <v>35739</v>
      </c>
      <c r="AO253" t="s">
        <v>46</v>
      </c>
      <c r="AP253" t="s">
        <v>46</v>
      </c>
      <c r="AQ253" t="s">
        <v>46</v>
      </c>
      <c r="AR253" t="s">
        <v>46</v>
      </c>
      <c r="AS253" t="s">
        <v>46</v>
      </c>
      <c r="AT253" s="1">
        <v>43891</v>
      </c>
    </row>
    <row r="254" spans="1:46" ht="16" customHeight="1" x14ac:dyDescent="0.2">
      <c r="A254" t="s">
        <v>46</v>
      </c>
      <c r="B254" t="s">
        <v>16697</v>
      </c>
      <c r="C254" t="s">
        <v>35965</v>
      </c>
      <c r="D254" t="s">
        <v>35966</v>
      </c>
      <c r="E254" t="s">
        <v>16697</v>
      </c>
      <c r="F254" t="s">
        <v>199</v>
      </c>
      <c r="G254" t="s">
        <v>35967</v>
      </c>
      <c r="H254" s="1">
        <v>43891</v>
      </c>
      <c r="I254" s="1">
        <v>43892</v>
      </c>
      <c r="J254" t="b">
        <v>0</v>
      </c>
      <c r="K254" t="s">
        <v>201</v>
      </c>
      <c r="L254" t="s">
        <v>6680</v>
      </c>
      <c r="M254">
        <v>0</v>
      </c>
      <c r="N254" t="s">
        <v>35968</v>
      </c>
      <c r="O254" t="s">
        <v>4073</v>
      </c>
      <c r="P254" t="s">
        <v>57</v>
      </c>
      <c r="Q254" t="s">
        <v>206</v>
      </c>
      <c r="R254" t="b">
        <v>0</v>
      </c>
      <c r="S254" t="s">
        <v>59</v>
      </c>
      <c r="T254" s="1">
        <v>43891</v>
      </c>
      <c r="U254" s="1">
        <v>43892</v>
      </c>
      <c r="V254" s="2">
        <v>43892</v>
      </c>
      <c r="W254" t="s">
        <v>46</v>
      </c>
      <c r="X254">
        <v>20200301</v>
      </c>
      <c r="Y254" s="3">
        <v>43902.730497685188</v>
      </c>
      <c r="Z254" t="s">
        <v>199</v>
      </c>
      <c r="AA254" t="s">
        <v>155</v>
      </c>
      <c r="AB254" t="s">
        <v>64</v>
      </c>
      <c r="AC254">
        <v>18</v>
      </c>
      <c r="AD254" t="s">
        <v>46</v>
      </c>
      <c r="AE254" t="s">
        <v>136</v>
      </c>
      <c r="AF254" t="s">
        <v>35969</v>
      </c>
      <c r="AG254" t="s">
        <v>46</v>
      </c>
      <c r="AH254" t="s">
        <v>35970</v>
      </c>
      <c r="AI254" t="s">
        <v>35971</v>
      </c>
      <c r="AJ254" t="s">
        <v>35972</v>
      </c>
      <c r="AK254" t="s">
        <v>35973</v>
      </c>
      <c r="AL254" t="s">
        <v>35974</v>
      </c>
      <c r="AM254" t="s">
        <v>35975</v>
      </c>
      <c r="AN254" t="s">
        <v>35976</v>
      </c>
      <c r="AO254" t="s">
        <v>46</v>
      </c>
      <c r="AP254" t="s">
        <v>46</v>
      </c>
      <c r="AQ254" t="s">
        <v>46</v>
      </c>
      <c r="AR254" t="s">
        <v>46</v>
      </c>
      <c r="AS254" t="s">
        <v>46</v>
      </c>
      <c r="AT254" s="1">
        <v>43891</v>
      </c>
    </row>
    <row r="255" spans="1:46" ht="16" customHeight="1" x14ac:dyDescent="0.2">
      <c r="A255" t="s">
        <v>46</v>
      </c>
      <c r="B255" t="s">
        <v>41876</v>
      </c>
      <c r="C255" t="s">
        <v>41877</v>
      </c>
      <c r="D255" t="s">
        <v>41878</v>
      </c>
      <c r="E255" t="s">
        <v>41876</v>
      </c>
      <c r="F255" t="s">
        <v>199</v>
      </c>
      <c r="G255" t="s">
        <v>41879</v>
      </c>
      <c r="H255" s="1">
        <v>43891</v>
      </c>
      <c r="I255" s="1">
        <v>43892</v>
      </c>
      <c r="J255" t="b">
        <v>0</v>
      </c>
      <c r="K255" t="s">
        <v>201</v>
      </c>
      <c r="L255" t="s">
        <v>202</v>
      </c>
      <c r="M255">
        <v>0</v>
      </c>
      <c r="N255" t="s">
        <v>41880</v>
      </c>
      <c r="O255" t="s">
        <v>19091</v>
      </c>
      <c r="P255" t="s">
        <v>57</v>
      </c>
      <c r="Q255" t="s">
        <v>206</v>
      </c>
      <c r="R255" t="b">
        <v>0</v>
      </c>
      <c r="S255" t="s">
        <v>59</v>
      </c>
      <c r="T255" s="1">
        <v>43891</v>
      </c>
      <c r="U255" s="1">
        <v>43892</v>
      </c>
      <c r="V255" s="2">
        <v>43892</v>
      </c>
      <c r="W255" t="s">
        <v>46</v>
      </c>
      <c r="X255">
        <v>20200301</v>
      </c>
      <c r="Y255" s="3">
        <v>43902.730497685188</v>
      </c>
      <c r="Z255" t="s">
        <v>199</v>
      </c>
      <c r="AA255" t="s">
        <v>155</v>
      </c>
      <c r="AB255" t="s">
        <v>64</v>
      </c>
      <c r="AC255">
        <v>20</v>
      </c>
      <c r="AD255">
        <v>45</v>
      </c>
      <c r="AE255" t="s">
        <v>136</v>
      </c>
      <c r="AF255" t="s">
        <v>41881</v>
      </c>
      <c r="AG255" t="s">
        <v>46</v>
      </c>
      <c r="AH255" t="s">
        <v>19094</v>
      </c>
      <c r="AI255" t="s">
        <v>41882</v>
      </c>
      <c r="AJ255" t="s">
        <v>41883</v>
      </c>
      <c r="AK255" t="s">
        <v>19091</v>
      </c>
      <c r="AL255" t="s">
        <v>41884</v>
      </c>
      <c r="AM255" t="s">
        <v>41885</v>
      </c>
      <c r="AN255" t="s">
        <v>41886</v>
      </c>
      <c r="AO255" t="s">
        <v>46</v>
      </c>
      <c r="AP255" t="s">
        <v>46</v>
      </c>
      <c r="AQ255" t="s">
        <v>46</v>
      </c>
      <c r="AR255" t="s">
        <v>46</v>
      </c>
      <c r="AS255" t="s">
        <v>46</v>
      </c>
      <c r="AT255" s="1">
        <v>43891</v>
      </c>
    </row>
    <row r="256" spans="1:46" ht="16" customHeight="1" x14ac:dyDescent="0.2">
      <c r="A256" t="s">
        <v>46</v>
      </c>
      <c r="B256" t="s">
        <v>19085</v>
      </c>
      <c r="C256" t="s">
        <v>19086</v>
      </c>
      <c r="D256" t="s">
        <v>19087</v>
      </c>
      <c r="E256" t="s">
        <v>19088</v>
      </c>
      <c r="F256" t="s">
        <v>199</v>
      </c>
      <c r="G256" t="s">
        <v>19089</v>
      </c>
      <c r="H256" s="1">
        <v>43891</v>
      </c>
      <c r="I256" s="1">
        <v>43891</v>
      </c>
      <c r="J256" t="b">
        <v>0</v>
      </c>
      <c r="K256" t="s">
        <v>201</v>
      </c>
      <c r="L256" t="s">
        <v>6680</v>
      </c>
      <c r="M256">
        <v>1</v>
      </c>
      <c r="N256" t="s">
        <v>19090</v>
      </c>
      <c r="O256" t="s">
        <v>19091</v>
      </c>
      <c r="P256" t="s">
        <v>57</v>
      </c>
      <c r="Q256" t="s">
        <v>19092</v>
      </c>
      <c r="R256" t="b">
        <v>0</v>
      </c>
      <c r="S256" t="s">
        <v>59</v>
      </c>
      <c r="T256" s="1">
        <v>43891</v>
      </c>
      <c r="U256" s="1">
        <v>43891</v>
      </c>
      <c r="V256" s="2">
        <v>43892</v>
      </c>
      <c r="W256" t="s">
        <v>46</v>
      </c>
      <c r="X256">
        <v>20200301</v>
      </c>
      <c r="Y256" s="3">
        <v>43902.730497685188</v>
      </c>
      <c r="Z256" t="s">
        <v>199</v>
      </c>
      <c r="AA256" t="s">
        <v>155</v>
      </c>
      <c r="AB256" t="s">
        <v>64</v>
      </c>
      <c r="AC256" t="s">
        <v>46</v>
      </c>
      <c r="AD256" t="s">
        <v>46</v>
      </c>
      <c r="AE256" t="s">
        <v>136</v>
      </c>
      <c r="AF256" t="s">
        <v>19093</v>
      </c>
      <c r="AG256" t="s">
        <v>46</v>
      </c>
      <c r="AH256" t="s">
        <v>19094</v>
      </c>
      <c r="AI256" t="s">
        <v>19095</v>
      </c>
      <c r="AJ256" t="s">
        <v>19096</v>
      </c>
      <c r="AK256" t="s">
        <v>19091</v>
      </c>
      <c r="AL256" t="s">
        <v>19097</v>
      </c>
      <c r="AM256" t="s">
        <v>19098</v>
      </c>
      <c r="AN256" t="s">
        <v>19099</v>
      </c>
      <c r="AO256" t="s">
        <v>46</v>
      </c>
      <c r="AP256" t="s">
        <v>46</v>
      </c>
      <c r="AQ256" t="s">
        <v>46</v>
      </c>
      <c r="AR256" t="s">
        <v>46</v>
      </c>
      <c r="AS256" t="s">
        <v>46</v>
      </c>
      <c r="AT256" s="1">
        <v>43891</v>
      </c>
    </row>
    <row r="257" spans="1:46" ht="16" customHeight="1" x14ac:dyDescent="0.2">
      <c r="A257" t="s">
        <v>46</v>
      </c>
      <c r="B257" t="s">
        <v>28562</v>
      </c>
      <c r="C257" t="s">
        <v>28563</v>
      </c>
      <c r="D257" t="s">
        <v>28564</v>
      </c>
      <c r="E257" t="s">
        <v>28565</v>
      </c>
      <c r="F257" t="s">
        <v>199</v>
      </c>
      <c r="G257" t="s">
        <v>28566</v>
      </c>
      <c r="H257" s="1">
        <v>43892</v>
      </c>
      <c r="I257" s="1">
        <v>43895</v>
      </c>
      <c r="J257" t="b">
        <v>0</v>
      </c>
      <c r="K257" t="s">
        <v>201</v>
      </c>
      <c r="L257" t="s">
        <v>987</v>
      </c>
      <c r="M257">
        <v>0</v>
      </c>
      <c r="N257" t="s">
        <v>21505</v>
      </c>
      <c r="O257" t="s">
        <v>28567</v>
      </c>
      <c r="P257" t="s">
        <v>46</v>
      </c>
      <c r="Q257" t="s">
        <v>13387</v>
      </c>
      <c r="R257" t="b">
        <v>0</v>
      </c>
      <c r="S257" t="s">
        <v>59</v>
      </c>
      <c r="T257" s="1">
        <v>43892</v>
      </c>
      <c r="U257" s="1">
        <v>43895</v>
      </c>
      <c r="V257" s="2">
        <v>43892</v>
      </c>
      <c r="W257" t="s">
        <v>46</v>
      </c>
      <c r="X257">
        <v>20200302</v>
      </c>
      <c r="Y257" s="3">
        <v>43902.730497685188</v>
      </c>
      <c r="Z257" t="s">
        <v>199</v>
      </c>
      <c r="AA257" t="s">
        <v>155</v>
      </c>
      <c r="AB257" t="s">
        <v>64</v>
      </c>
      <c r="AC257">
        <v>20</v>
      </c>
      <c r="AD257">
        <v>90</v>
      </c>
      <c r="AE257" t="s">
        <v>877</v>
      </c>
      <c r="AF257" t="s">
        <v>28568</v>
      </c>
      <c r="AG257" t="s">
        <v>46</v>
      </c>
      <c r="AH257" t="s">
        <v>28569</v>
      </c>
      <c r="AI257" t="s">
        <v>28570</v>
      </c>
      <c r="AJ257" t="s">
        <v>28571</v>
      </c>
      <c r="AK257" t="s">
        <v>28567</v>
      </c>
      <c r="AL257" t="s">
        <v>28572</v>
      </c>
      <c r="AM257" t="s">
        <v>28573</v>
      </c>
      <c r="AN257" t="s">
        <v>28574</v>
      </c>
      <c r="AO257" t="s">
        <v>46</v>
      </c>
      <c r="AP257" t="s">
        <v>46</v>
      </c>
      <c r="AQ257" t="s">
        <v>46</v>
      </c>
      <c r="AR257" t="s">
        <v>46</v>
      </c>
      <c r="AS257" t="s">
        <v>46</v>
      </c>
      <c r="AT257" s="1">
        <v>43892</v>
      </c>
    </row>
    <row r="258" spans="1:46" ht="16" customHeight="1" x14ac:dyDescent="0.2">
      <c r="A258">
        <v>0</v>
      </c>
      <c r="B258" t="s">
        <v>10712</v>
      </c>
      <c r="C258" t="s">
        <v>10713</v>
      </c>
      <c r="D258" t="s">
        <v>10714</v>
      </c>
      <c r="E258" t="s">
        <v>10715</v>
      </c>
      <c r="F258" t="s">
        <v>199</v>
      </c>
      <c r="G258" t="s">
        <v>10716</v>
      </c>
      <c r="H258" s="1">
        <v>43892</v>
      </c>
      <c r="I258" s="1">
        <v>43892</v>
      </c>
      <c r="J258" t="b">
        <v>0</v>
      </c>
      <c r="K258" t="s">
        <v>201</v>
      </c>
      <c r="L258" t="s">
        <v>202</v>
      </c>
      <c r="M258" t="s">
        <v>66</v>
      </c>
      <c r="N258" t="s">
        <v>10717</v>
      </c>
      <c r="O258" t="s">
        <v>10718</v>
      </c>
      <c r="P258" t="s">
        <v>57</v>
      </c>
      <c r="Q258" t="s">
        <v>206</v>
      </c>
      <c r="R258" t="b">
        <v>0</v>
      </c>
      <c r="S258" t="s">
        <v>59</v>
      </c>
      <c r="T258" s="1">
        <v>43892</v>
      </c>
      <c r="U258" s="1">
        <v>43892</v>
      </c>
      <c r="V258" s="2">
        <v>43899</v>
      </c>
      <c r="W258" t="s">
        <v>46</v>
      </c>
      <c r="X258">
        <v>20200302</v>
      </c>
      <c r="Y258" s="3">
        <v>43902.730497685188</v>
      </c>
      <c r="Z258" t="s">
        <v>199</v>
      </c>
      <c r="AA258" t="s">
        <v>155</v>
      </c>
      <c r="AB258" t="s">
        <v>64</v>
      </c>
      <c r="AC258">
        <v>18</v>
      </c>
      <c r="AD258">
        <v>90</v>
      </c>
      <c r="AE258" t="s">
        <v>136</v>
      </c>
      <c r="AF258" t="s">
        <v>10719</v>
      </c>
      <c r="AG258" t="s">
        <v>46</v>
      </c>
      <c r="AH258" t="s">
        <v>10720</v>
      </c>
      <c r="AI258" t="s">
        <v>10721</v>
      </c>
      <c r="AJ258" t="s">
        <v>10722</v>
      </c>
      <c r="AK258" t="s">
        <v>10718</v>
      </c>
      <c r="AL258" t="s">
        <v>10723</v>
      </c>
      <c r="AM258" t="s">
        <v>10724</v>
      </c>
      <c r="AN258" t="s">
        <v>10725</v>
      </c>
      <c r="AO258" t="s">
        <v>46</v>
      </c>
      <c r="AP258" t="s">
        <v>46</v>
      </c>
      <c r="AQ258" t="s">
        <v>46</v>
      </c>
      <c r="AR258" t="s">
        <v>46</v>
      </c>
      <c r="AS258" t="s">
        <v>46</v>
      </c>
      <c r="AT258" s="1">
        <v>43892</v>
      </c>
    </row>
    <row r="259" spans="1:46" ht="16" customHeight="1" x14ac:dyDescent="0.2">
      <c r="A259">
        <v>0</v>
      </c>
      <c r="B259" t="s">
        <v>1192</v>
      </c>
      <c r="C259" t="s">
        <v>1193</v>
      </c>
      <c r="D259" t="s">
        <v>1194</v>
      </c>
      <c r="E259" t="s">
        <v>1192</v>
      </c>
      <c r="F259" t="s">
        <v>199</v>
      </c>
      <c r="G259" t="s">
        <v>1195</v>
      </c>
      <c r="H259" s="1">
        <v>43892</v>
      </c>
      <c r="I259" s="1">
        <v>43891</v>
      </c>
      <c r="J259" t="b">
        <v>0</v>
      </c>
      <c r="K259" t="s">
        <v>201</v>
      </c>
      <c r="L259" t="s">
        <v>202</v>
      </c>
      <c r="M259" t="s">
        <v>66</v>
      </c>
      <c r="N259" t="s">
        <v>1196</v>
      </c>
      <c r="O259" t="s">
        <v>1197</v>
      </c>
      <c r="P259" t="s">
        <v>57</v>
      </c>
      <c r="Q259" t="s">
        <v>206</v>
      </c>
      <c r="R259" t="b">
        <v>0</v>
      </c>
      <c r="S259" t="s">
        <v>64</v>
      </c>
      <c r="T259" s="1">
        <v>43892</v>
      </c>
      <c r="U259" s="1">
        <v>43891</v>
      </c>
      <c r="V259" s="2">
        <v>43899</v>
      </c>
      <c r="W259" t="s">
        <v>46</v>
      </c>
      <c r="X259">
        <v>20200302</v>
      </c>
      <c r="Y259" s="3">
        <v>43902.730497685188</v>
      </c>
      <c r="Z259" t="s">
        <v>199</v>
      </c>
      <c r="AA259" t="s">
        <v>155</v>
      </c>
      <c r="AB259" t="s">
        <v>64</v>
      </c>
      <c r="AC259" t="s">
        <v>46</v>
      </c>
      <c r="AD259" t="s">
        <v>46</v>
      </c>
      <c r="AE259" t="s">
        <v>136</v>
      </c>
      <c r="AF259" t="s">
        <v>1198</v>
      </c>
      <c r="AG259" t="s">
        <v>46</v>
      </c>
      <c r="AH259" t="s">
        <v>1199</v>
      </c>
      <c r="AI259" t="s">
        <v>1200</v>
      </c>
      <c r="AJ259" t="s">
        <v>1201</v>
      </c>
      <c r="AK259" t="s">
        <v>1202</v>
      </c>
      <c r="AL259" t="s">
        <v>1203</v>
      </c>
      <c r="AM259" t="s">
        <v>1204</v>
      </c>
      <c r="AN259" t="s">
        <v>1205</v>
      </c>
      <c r="AO259" t="s">
        <v>46</v>
      </c>
      <c r="AP259" t="s">
        <v>46</v>
      </c>
      <c r="AQ259" t="s">
        <v>46</v>
      </c>
      <c r="AR259" t="s">
        <v>46</v>
      </c>
      <c r="AS259" t="s">
        <v>46</v>
      </c>
      <c r="AT259" s="1">
        <v>43892</v>
      </c>
    </row>
    <row r="260" spans="1:46" ht="16" customHeight="1" x14ac:dyDescent="0.2">
      <c r="A260">
        <v>0</v>
      </c>
      <c r="B260" t="s">
        <v>11463</v>
      </c>
      <c r="C260" t="s">
        <v>11464</v>
      </c>
      <c r="D260" t="s">
        <v>11465</v>
      </c>
      <c r="E260" t="s">
        <v>11463</v>
      </c>
      <c r="F260" t="s">
        <v>199</v>
      </c>
      <c r="G260" t="s">
        <v>11466</v>
      </c>
      <c r="H260" s="1">
        <v>43892</v>
      </c>
      <c r="I260" s="1">
        <v>43888</v>
      </c>
      <c r="J260" t="b">
        <v>0</v>
      </c>
      <c r="K260" t="s">
        <v>201</v>
      </c>
      <c r="L260" t="s">
        <v>202</v>
      </c>
      <c r="M260">
        <v>0</v>
      </c>
      <c r="N260" t="s">
        <v>11467</v>
      </c>
      <c r="O260" t="s">
        <v>11468</v>
      </c>
      <c r="P260" t="s">
        <v>57</v>
      </c>
      <c r="Q260" t="s">
        <v>206</v>
      </c>
      <c r="R260" t="b">
        <v>0</v>
      </c>
      <c r="S260" t="s">
        <v>64</v>
      </c>
      <c r="T260" s="1">
        <v>43892</v>
      </c>
      <c r="U260" s="1">
        <v>43888</v>
      </c>
      <c r="V260" s="2">
        <v>43899</v>
      </c>
      <c r="W260" t="s">
        <v>46</v>
      </c>
      <c r="X260">
        <v>20200302</v>
      </c>
      <c r="Y260" s="3">
        <v>43902.730497685188</v>
      </c>
      <c r="Z260" t="s">
        <v>199</v>
      </c>
      <c r="AA260" t="s">
        <v>115</v>
      </c>
      <c r="AB260" t="s">
        <v>64</v>
      </c>
      <c r="AC260">
        <v>18</v>
      </c>
      <c r="AD260">
        <v>65</v>
      </c>
      <c r="AE260" t="s">
        <v>136</v>
      </c>
      <c r="AF260" t="s">
        <v>11469</v>
      </c>
      <c r="AG260" t="s">
        <v>46</v>
      </c>
      <c r="AH260" t="s">
        <v>11470</v>
      </c>
      <c r="AI260" t="s">
        <v>11471</v>
      </c>
      <c r="AJ260" t="s">
        <v>11472</v>
      </c>
      <c r="AK260" t="s">
        <v>11473</v>
      </c>
      <c r="AL260" t="s">
        <v>11474</v>
      </c>
      <c r="AM260" t="s">
        <v>11475</v>
      </c>
      <c r="AN260" t="s">
        <v>11476</v>
      </c>
      <c r="AO260" t="s">
        <v>46</v>
      </c>
      <c r="AP260" t="s">
        <v>46</v>
      </c>
      <c r="AQ260" t="s">
        <v>46</v>
      </c>
      <c r="AR260" t="s">
        <v>46</v>
      </c>
      <c r="AS260" t="s">
        <v>46</v>
      </c>
      <c r="AT260" s="1">
        <v>43892</v>
      </c>
    </row>
    <row r="261" spans="1:46" ht="16" customHeight="1" x14ac:dyDescent="0.2">
      <c r="A261" t="s">
        <v>46</v>
      </c>
      <c r="B261" t="s">
        <v>29361</v>
      </c>
      <c r="C261" t="s">
        <v>29362</v>
      </c>
      <c r="D261" t="s">
        <v>29363</v>
      </c>
      <c r="E261" t="s">
        <v>29361</v>
      </c>
      <c r="F261" t="s">
        <v>199</v>
      </c>
      <c r="G261" t="s">
        <v>29364</v>
      </c>
      <c r="H261" s="1">
        <v>43892</v>
      </c>
      <c r="I261" s="1">
        <v>43892</v>
      </c>
      <c r="J261" t="b">
        <v>0</v>
      </c>
      <c r="K261" t="s">
        <v>201</v>
      </c>
      <c r="L261" t="s">
        <v>202</v>
      </c>
      <c r="M261">
        <v>4</v>
      </c>
      <c r="N261" t="s">
        <v>29365</v>
      </c>
      <c r="O261" t="s">
        <v>8753</v>
      </c>
      <c r="P261" t="s">
        <v>57</v>
      </c>
      <c r="Q261" t="s">
        <v>206</v>
      </c>
      <c r="R261" t="b">
        <v>0</v>
      </c>
      <c r="S261" t="s">
        <v>59</v>
      </c>
      <c r="T261" s="1">
        <v>43892</v>
      </c>
      <c r="U261" s="1">
        <v>43892</v>
      </c>
      <c r="V261" s="2">
        <v>43899</v>
      </c>
      <c r="W261" t="s">
        <v>46</v>
      </c>
      <c r="X261">
        <v>20200302</v>
      </c>
      <c r="Y261" s="3">
        <v>43902.730497685188</v>
      </c>
      <c r="Z261" t="s">
        <v>199</v>
      </c>
      <c r="AA261" t="s">
        <v>115</v>
      </c>
      <c r="AB261" t="s">
        <v>64</v>
      </c>
      <c r="AC261">
        <v>18</v>
      </c>
      <c r="AD261">
        <v>75</v>
      </c>
      <c r="AE261" t="s">
        <v>136</v>
      </c>
      <c r="AF261" t="s">
        <v>29366</v>
      </c>
      <c r="AG261" t="s">
        <v>46</v>
      </c>
      <c r="AH261" t="s">
        <v>8755</v>
      </c>
      <c r="AI261" t="s">
        <v>29367</v>
      </c>
      <c r="AJ261" t="s">
        <v>29368</v>
      </c>
      <c r="AK261" t="s">
        <v>8753</v>
      </c>
      <c r="AL261" t="s">
        <v>29369</v>
      </c>
      <c r="AM261" t="s">
        <v>29370</v>
      </c>
      <c r="AN261" t="s">
        <v>29371</v>
      </c>
      <c r="AO261" t="s">
        <v>46</v>
      </c>
      <c r="AP261" t="s">
        <v>46</v>
      </c>
      <c r="AQ261" t="s">
        <v>46</v>
      </c>
      <c r="AR261" t="s">
        <v>46</v>
      </c>
      <c r="AS261" t="s">
        <v>46</v>
      </c>
      <c r="AT261" s="1">
        <v>43892</v>
      </c>
    </row>
    <row r="262" spans="1:46" ht="16" customHeight="1" x14ac:dyDescent="0.2">
      <c r="A262" t="s">
        <v>46</v>
      </c>
      <c r="B262" t="s">
        <v>17489</v>
      </c>
      <c r="C262" t="s">
        <v>17490</v>
      </c>
      <c r="D262" t="s">
        <v>17491</v>
      </c>
      <c r="E262" t="s">
        <v>17489</v>
      </c>
      <c r="F262" t="s">
        <v>199</v>
      </c>
      <c r="G262" t="s">
        <v>17492</v>
      </c>
      <c r="H262" s="1">
        <v>43893</v>
      </c>
      <c r="I262" s="1">
        <v>43886</v>
      </c>
      <c r="J262" t="b">
        <v>0</v>
      </c>
      <c r="K262" t="s">
        <v>201</v>
      </c>
      <c r="L262" t="s">
        <v>987</v>
      </c>
      <c r="M262" t="s">
        <v>66</v>
      </c>
      <c r="N262" t="s">
        <v>8593</v>
      </c>
      <c r="O262" t="s">
        <v>17493</v>
      </c>
      <c r="P262" t="s">
        <v>57</v>
      </c>
      <c r="Q262" t="s">
        <v>206</v>
      </c>
      <c r="R262" t="b">
        <v>0</v>
      </c>
      <c r="S262" t="s">
        <v>64</v>
      </c>
      <c r="T262" s="1">
        <v>43893</v>
      </c>
      <c r="U262" s="1">
        <v>43886</v>
      </c>
      <c r="V262" s="2">
        <v>43899</v>
      </c>
      <c r="W262" t="s">
        <v>46</v>
      </c>
      <c r="X262">
        <v>20200303</v>
      </c>
      <c r="Y262" s="3">
        <v>43902.730497685188</v>
      </c>
      <c r="Z262" t="s">
        <v>199</v>
      </c>
      <c r="AA262" t="s">
        <v>115</v>
      </c>
      <c r="AB262" t="s">
        <v>64</v>
      </c>
      <c r="AC262">
        <v>18</v>
      </c>
      <c r="AD262">
        <v>75</v>
      </c>
      <c r="AE262" t="s">
        <v>136</v>
      </c>
      <c r="AF262" t="s">
        <v>17494</v>
      </c>
      <c r="AG262" t="s">
        <v>46</v>
      </c>
      <c r="AH262" t="s">
        <v>17495</v>
      </c>
      <c r="AI262" t="s">
        <v>17496</v>
      </c>
      <c r="AJ262" t="s">
        <v>17497</v>
      </c>
      <c r="AK262" t="s">
        <v>17498</v>
      </c>
      <c r="AL262" t="s">
        <v>17499</v>
      </c>
      <c r="AM262" t="s">
        <v>17500</v>
      </c>
      <c r="AN262" t="s">
        <v>17501</v>
      </c>
      <c r="AO262" t="s">
        <v>46</v>
      </c>
      <c r="AP262" t="s">
        <v>46</v>
      </c>
      <c r="AQ262" t="s">
        <v>46</v>
      </c>
      <c r="AR262" t="s">
        <v>46</v>
      </c>
      <c r="AS262" t="s">
        <v>46</v>
      </c>
      <c r="AT262" s="1">
        <v>43893</v>
      </c>
    </row>
    <row r="263" spans="1:46" ht="16" customHeight="1" x14ac:dyDescent="0.2">
      <c r="A263">
        <v>1</v>
      </c>
      <c r="B263" t="s">
        <v>6675</v>
      </c>
      <c r="C263" t="s">
        <v>6676</v>
      </c>
      <c r="D263" t="s">
        <v>6677</v>
      </c>
      <c r="E263" t="s">
        <v>6678</v>
      </c>
      <c r="F263" t="s">
        <v>199</v>
      </c>
      <c r="G263" t="s">
        <v>6679</v>
      </c>
      <c r="H263" s="1">
        <v>43893</v>
      </c>
      <c r="I263" s="1">
        <v>43894</v>
      </c>
      <c r="J263" t="b">
        <v>0</v>
      </c>
      <c r="K263" t="s">
        <v>201</v>
      </c>
      <c r="L263" t="s">
        <v>6680</v>
      </c>
      <c r="M263">
        <v>0</v>
      </c>
      <c r="N263" t="s">
        <v>6681</v>
      </c>
      <c r="O263" t="s">
        <v>6682</v>
      </c>
      <c r="P263" t="s">
        <v>57</v>
      </c>
      <c r="Q263" t="s">
        <v>206</v>
      </c>
      <c r="R263" t="b">
        <v>0</v>
      </c>
      <c r="S263" t="s">
        <v>59</v>
      </c>
      <c r="T263" s="1">
        <v>43893</v>
      </c>
      <c r="U263" s="1">
        <v>43894</v>
      </c>
      <c r="V263" s="2">
        <v>43899</v>
      </c>
      <c r="W263" t="s">
        <v>46</v>
      </c>
      <c r="X263">
        <v>20200303</v>
      </c>
      <c r="Y263" s="3">
        <v>43902.730497685188</v>
      </c>
      <c r="Z263" t="s">
        <v>199</v>
      </c>
      <c r="AA263" t="s">
        <v>155</v>
      </c>
      <c r="AB263" t="s">
        <v>64</v>
      </c>
      <c r="AC263">
        <v>18</v>
      </c>
      <c r="AD263" t="s">
        <v>46</v>
      </c>
      <c r="AE263" t="s">
        <v>136</v>
      </c>
      <c r="AF263" t="s">
        <v>6683</v>
      </c>
      <c r="AG263" t="s">
        <v>46</v>
      </c>
      <c r="AH263" t="s">
        <v>6684</v>
      </c>
      <c r="AI263" t="s">
        <v>6685</v>
      </c>
      <c r="AJ263" t="s">
        <v>6686</v>
      </c>
      <c r="AK263" t="s">
        <v>6687</v>
      </c>
      <c r="AL263" t="s">
        <v>6688</v>
      </c>
      <c r="AM263" t="s">
        <v>6689</v>
      </c>
      <c r="AN263" t="s">
        <v>6690</v>
      </c>
      <c r="AO263" t="s">
        <v>46</v>
      </c>
      <c r="AP263" t="s">
        <v>46</v>
      </c>
      <c r="AQ263" t="s">
        <v>46</v>
      </c>
      <c r="AR263" t="s">
        <v>46</v>
      </c>
      <c r="AS263" t="s">
        <v>46</v>
      </c>
      <c r="AT263" s="1">
        <v>43893</v>
      </c>
    </row>
    <row r="264" spans="1:46" ht="16" customHeight="1" x14ac:dyDescent="0.2">
      <c r="A264">
        <v>0</v>
      </c>
      <c r="B264" t="s">
        <v>4192</v>
      </c>
      <c r="C264" t="s">
        <v>4193</v>
      </c>
      <c r="D264" t="s">
        <v>4194</v>
      </c>
      <c r="E264" t="s">
        <v>4192</v>
      </c>
      <c r="F264" t="s">
        <v>199</v>
      </c>
      <c r="G264" t="s">
        <v>4195</v>
      </c>
      <c r="H264" s="1">
        <v>43893</v>
      </c>
      <c r="I264" s="1">
        <v>43893</v>
      </c>
      <c r="J264" t="b">
        <v>0</v>
      </c>
      <c r="K264" t="s">
        <v>201</v>
      </c>
      <c r="L264" t="s">
        <v>202</v>
      </c>
      <c r="M264">
        <v>0</v>
      </c>
      <c r="N264" t="s">
        <v>4196</v>
      </c>
      <c r="O264" t="s">
        <v>4197</v>
      </c>
      <c r="P264" t="s">
        <v>57</v>
      </c>
      <c r="Q264" t="s">
        <v>206</v>
      </c>
      <c r="R264" t="b">
        <v>0</v>
      </c>
      <c r="S264" t="s">
        <v>59</v>
      </c>
      <c r="T264" s="1">
        <v>43893</v>
      </c>
      <c r="U264" s="1">
        <v>43893</v>
      </c>
      <c r="V264" s="2">
        <v>43906</v>
      </c>
      <c r="W264" t="s">
        <v>46</v>
      </c>
      <c r="X264">
        <v>20200303</v>
      </c>
      <c r="Y264" s="3">
        <v>43902.730497685188</v>
      </c>
      <c r="Z264" t="s">
        <v>199</v>
      </c>
      <c r="AA264" t="s">
        <v>115</v>
      </c>
      <c r="AB264" t="s">
        <v>64</v>
      </c>
      <c r="AC264">
        <v>14</v>
      </c>
      <c r="AD264">
        <v>70</v>
      </c>
      <c r="AE264" t="s">
        <v>136</v>
      </c>
      <c r="AF264" t="s">
        <v>4198</v>
      </c>
      <c r="AG264" t="s">
        <v>46</v>
      </c>
      <c r="AH264" t="s">
        <v>1506</v>
      </c>
      <c r="AI264" t="s">
        <v>4199</v>
      </c>
      <c r="AJ264" t="s">
        <v>4200</v>
      </c>
      <c r="AK264" t="s">
        <v>4197</v>
      </c>
      <c r="AL264" t="s">
        <v>4201</v>
      </c>
      <c r="AM264" t="s">
        <v>4202</v>
      </c>
      <c r="AN264" t="s">
        <v>4203</v>
      </c>
      <c r="AO264" t="s">
        <v>46</v>
      </c>
      <c r="AP264" t="s">
        <v>46</v>
      </c>
      <c r="AQ264" t="s">
        <v>46</v>
      </c>
      <c r="AR264" t="s">
        <v>46</v>
      </c>
      <c r="AS264" t="s">
        <v>46</v>
      </c>
      <c r="AT264" s="1">
        <v>43893</v>
      </c>
    </row>
    <row r="265" spans="1:46" ht="16" customHeight="1" x14ac:dyDescent="0.2">
      <c r="A265" t="s">
        <v>46</v>
      </c>
      <c r="B265" t="s">
        <v>17227</v>
      </c>
      <c r="C265" t="s">
        <v>17228</v>
      </c>
      <c r="D265" t="s">
        <v>17229</v>
      </c>
      <c r="E265" t="s">
        <v>17230</v>
      </c>
      <c r="F265" t="s">
        <v>199</v>
      </c>
      <c r="G265" t="s">
        <v>17231</v>
      </c>
      <c r="H265" s="1">
        <v>43893</v>
      </c>
      <c r="I265" s="1">
        <v>43894</v>
      </c>
      <c r="J265" t="b">
        <v>0</v>
      </c>
      <c r="K265" t="s">
        <v>201</v>
      </c>
      <c r="L265" t="s">
        <v>6680</v>
      </c>
      <c r="M265">
        <v>0</v>
      </c>
      <c r="N265" t="s">
        <v>6681</v>
      </c>
      <c r="O265" t="s">
        <v>17232</v>
      </c>
      <c r="P265" t="s">
        <v>57</v>
      </c>
      <c r="Q265" t="s">
        <v>206</v>
      </c>
      <c r="R265" t="b">
        <v>0</v>
      </c>
      <c r="S265" t="s">
        <v>59</v>
      </c>
      <c r="T265" s="1">
        <v>43893</v>
      </c>
      <c r="U265" s="1">
        <v>43894</v>
      </c>
      <c r="V265" s="2">
        <v>43899</v>
      </c>
      <c r="W265" t="s">
        <v>46</v>
      </c>
      <c r="X265">
        <v>20200303</v>
      </c>
      <c r="Y265" s="3">
        <v>43902.730497685188</v>
      </c>
      <c r="Z265" t="s">
        <v>199</v>
      </c>
      <c r="AA265" t="s">
        <v>155</v>
      </c>
      <c r="AB265" t="s">
        <v>64</v>
      </c>
      <c r="AC265">
        <v>18</v>
      </c>
      <c r="AD265" t="s">
        <v>46</v>
      </c>
      <c r="AE265" t="s">
        <v>136</v>
      </c>
      <c r="AF265" t="s">
        <v>6683</v>
      </c>
      <c r="AG265" t="s">
        <v>46</v>
      </c>
      <c r="AH265" t="s">
        <v>17233</v>
      </c>
      <c r="AI265" t="s">
        <v>6685</v>
      </c>
      <c r="AJ265" t="s">
        <v>6686</v>
      </c>
      <c r="AK265" t="s">
        <v>6687</v>
      </c>
      <c r="AL265" t="s">
        <v>17234</v>
      </c>
      <c r="AM265" t="s">
        <v>17235</v>
      </c>
      <c r="AN265" t="s">
        <v>6690</v>
      </c>
      <c r="AO265" t="s">
        <v>46</v>
      </c>
      <c r="AP265" t="s">
        <v>46</v>
      </c>
      <c r="AQ265" t="s">
        <v>46</v>
      </c>
      <c r="AR265" t="s">
        <v>46</v>
      </c>
      <c r="AS265" t="s">
        <v>46</v>
      </c>
      <c r="AT265" s="1">
        <v>43893</v>
      </c>
    </row>
    <row r="266" spans="1:46" ht="16" customHeight="1" x14ac:dyDescent="0.2">
      <c r="A266" t="s">
        <v>46</v>
      </c>
      <c r="B266" t="s">
        <v>29696</v>
      </c>
      <c r="C266" t="s">
        <v>29697</v>
      </c>
      <c r="D266" t="s">
        <v>29698</v>
      </c>
      <c r="E266" t="s">
        <v>29699</v>
      </c>
      <c r="F266" t="s">
        <v>199</v>
      </c>
      <c r="G266" t="s">
        <v>29700</v>
      </c>
      <c r="H266" s="1">
        <v>43893</v>
      </c>
      <c r="I266" s="1">
        <v>43887</v>
      </c>
      <c r="J266" t="b">
        <v>0</v>
      </c>
      <c r="K266" t="s">
        <v>201</v>
      </c>
      <c r="L266" t="s">
        <v>202</v>
      </c>
      <c r="M266">
        <v>0</v>
      </c>
      <c r="N266" t="s">
        <v>29701</v>
      </c>
      <c r="O266" t="s">
        <v>3205</v>
      </c>
      <c r="P266" t="s">
        <v>57</v>
      </c>
      <c r="Q266" t="s">
        <v>206</v>
      </c>
      <c r="R266" t="b">
        <v>0</v>
      </c>
      <c r="S266" t="s">
        <v>64</v>
      </c>
      <c r="T266" s="1">
        <v>43893</v>
      </c>
      <c r="U266" s="1">
        <v>43887</v>
      </c>
      <c r="V266" s="2">
        <v>43906</v>
      </c>
      <c r="W266" t="s">
        <v>46</v>
      </c>
      <c r="X266">
        <v>20200303</v>
      </c>
      <c r="Y266" s="3">
        <v>43902.730497685188</v>
      </c>
      <c r="Z266" t="s">
        <v>199</v>
      </c>
      <c r="AA266" t="s">
        <v>155</v>
      </c>
      <c r="AB266" t="s">
        <v>64</v>
      </c>
      <c r="AC266">
        <v>18</v>
      </c>
      <c r="AD266">
        <v>75</v>
      </c>
      <c r="AE266" t="s">
        <v>136</v>
      </c>
      <c r="AF266" t="s">
        <v>29702</v>
      </c>
      <c r="AG266" t="s">
        <v>46</v>
      </c>
      <c r="AH266" t="s">
        <v>3207</v>
      </c>
      <c r="AI266" t="s">
        <v>29703</v>
      </c>
      <c r="AJ266" t="s">
        <v>29704</v>
      </c>
      <c r="AK266" t="s">
        <v>3205</v>
      </c>
      <c r="AL266" t="s">
        <v>3210</v>
      </c>
      <c r="AM266" t="s">
        <v>29705</v>
      </c>
      <c r="AN266" t="s">
        <v>3212</v>
      </c>
      <c r="AO266" t="s">
        <v>46</v>
      </c>
      <c r="AP266" t="s">
        <v>46</v>
      </c>
      <c r="AQ266" t="s">
        <v>46</v>
      </c>
      <c r="AR266" t="s">
        <v>46</v>
      </c>
      <c r="AS266" t="s">
        <v>46</v>
      </c>
      <c r="AT266" s="1">
        <v>43893</v>
      </c>
    </row>
    <row r="267" spans="1:46" ht="16" customHeight="1" x14ac:dyDescent="0.2">
      <c r="A267">
        <v>0</v>
      </c>
      <c r="B267" t="s">
        <v>3200</v>
      </c>
      <c r="C267" t="s">
        <v>3201</v>
      </c>
      <c r="D267" t="s">
        <v>3202</v>
      </c>
      <c r="E267" t="s">
        <v>3200</v>
      </c>
      <c r="F267" t="s">
        <v>199</v>
      </c>
      <c r="G267" t="s">
        <v>3203</v>
      </c>
      <c r="H267" s="1">
        <v>43893</v>
      </c>
      <c r="I267" s="1">
        <v>43887</v>
      </c>
      <c r="J267" t="b">
        <v>0</v>
      </c>
      <c r="K267" t="s">
        <v>201</v>
      </c>
      <c r="L267" t="s">
        <v>202</v>
      </c>
      <c r="M267">
        <v>0</v>
      </c>
      <c r="N267" t="s">
        <v>3204</v>
      </c>
      <c r="O267" t="s">
        <v>3205</v>
      </c>
      <c r="P267" t="s">
        <v>57</v>
      </c>
      <c r="Q267" t="s">
        <v>206</v>
      </c>
      <c r="R267" t="b">
        <v>0</v>
      </c>
      <c r="S267" t="s">
        <v>64</v>
      </c>
      <c r="T267" s="1">
        <v>43893</v>
      </c>
      <c r="U267" s="1">
        <v>43887</v>
      </c>
      <c r="V267" s="2">
        <v>43899</v>
      </c>
      <c r="W267" t="s">
        <v>46</v>
      </c>
      <c r="X267">
        <v>20200303</v>
      </c>
      <c r="Y267" s="3">
        <v>43902.730497685188</v>
      </c>
      <c r="Z267" t="s">
        <v>199</v>
      </c>
      <c r="AA267" t="s">
        <v>155</v>
      </c>
      <c r="AB267" t="s">
        <v>64</v>
      </c>
      <c r="AC267">
        <v>18</v>
      </c>
      <c r="AD267">
        <v>75</v>
      </c>
      <c r="AE267" t="s">
        <v>136</v>
      </c>
      <c r="AF267" t="s">
        <v>3206</v>
      </c>
      <c r="AG267" t="s">
        <v>46</v>
      </c>
      <c r="AH267" t="s">
        <v>3207</v>
      </c>
      <c r="AI267" t="s">
        <v>3208</v>
      </c>
      <c r="AJ267" t="s">
        <v>3209</v>
      </c>
      <c r="AK267" t="s">
        <v>3205</v>
      </c>
      <c r="AL267" t="s">
        <v>3210</v>
      </c>
      <c r="AM267" t="s">
        <v>3211</v>
      </c>
      <c r="AN267" t="s">
        <v>3212</v>
      </c>
      <c r="AO267" t="s">
        <v>46</v>
      </c>
      <c r="AP267" t="s">
        <v>46</v>
      </c>
      <c r="AQ267" t="s">
        <v>46</v>
      </c>
      <c r="AR267" t="s">
        <v>46</v>
      </c>
      <c r="AS267" t="s">
        <v>46</v>
      </c>
      <c r="AT267" s="1">
        <v>43893</v>
      </c>
    </row>
    <row r="268" spans="1:46" ht="16" customHeight="1" x14ac:dyDescent="0.2">
      <c r="A268">
        <v>1</v>
      </c>
      <c r="B268" t="s">
        <v>14876</v>
      </c>
      <c r="C268" t="s">
        <v>14877</v>
      </c>
      <c r="D268" t="s">
        <v>14878</v>
      </c>
      <c r="E268" t="s">
        <v>14876</v>
      </c>
      <c r="F268" t="s">
        <v>199</v>
      </c>
      <c r="G268" t="s">
        <v>14879</v>
      </c>
      <c r="H268" s="1">
        <v>43893</v>
      </c>
      <c r="I268" s="1">
        <v>43893</v>
      </c>
      <c r="J268" t="b">
        <v>0</v>
      </c>
      <c r="K268" t="s">
        <v>201</v>
      </c>
      <c r="L268" t="s">
        <v>202</v>
      </c>
      <c r="M268">
        <v>4</v>
      </c>
      <c r="N268" t="s">
        <v>14880</v>
      </c>
      <c r="O268" t="s">
        <v>14881</v>
      </c>
      <c r="P268" t="s">
        <v>57</v>
      </c>
      <c r="Q268" t="s">
        <v>206</v>
      </c>
      <c r="R268" t="b">
        <v>0</v>
      </c>
      <c r="S268" t="s">
        <v>59</v>
      </c>
      <c r="T268" s="1">
        <v>43893</v>
      </c>
      <c r="U268" s="1">
        <v>43893</v>
      </c>
      <c r="V268" s="2">
        <v>43899</v>
      </c>
      <c r="W268" t="s">
        <v>46</v>
      </c>
      <c r="X268">
        <v>20200303</v>
      </c>
      <c r="Y268" s="3">
        <v>43902.730497685188</v>
      </c>
      <c r="Z268" t="s">
        <v>199</v>
      </c>
      <c r="AA268" t="s">
        <v>115</v>
      </c>
      <c r="AB268" t="s">
        <v>64</v>
      </c>
      <c r="AC268">
        <v>18</v>
      </c>
      <c r="AD268">
        <v>110</v>
      </c>
      <c r="AE268" t="s">
        <v>136</v>
      </c>
      <c r="AF268" t="s">
        <v>2722</v>
      </c>
      <c r="AG268" t="s">
        <v>46</v>
      </c>
      <c r="AH268" t="s">
        <v>5346</v>
      </c>
      <c r="AI268" t="s">
        <v>14882</v>
      </c>
      <c r="AJ268" t="s">
        <v>14883</v>
      </c>
      <c r="AK268" t="s">
        <v>14881</v>
      </c>
      <c r="AL268" t="s">
        <v>14884</v>
      </c>
      <c r="AM268" t="s">
        <v>14885</v>
      </c>
      <c r="AN268" t="s">
        <v>14886</v>
      </c>
      <c r="AO268" t="s">
        <v>46</v>
      </c>
      <c r="AP268" t="s">
        <v>46</v>
      </c>
      <c r="AQ268" t="s">
        <v>46</v>
      </c>
      <c r="AR268" t="s">
        <v>46</v>
      </c>
      <c r="AS268" t="s">
        <v>46</v>
      </c>
      <c r="AT268" s="1">
        <v>43893</v>
      </c>
    </row>
    <row r="269" spans="1:46" ht="16" customHeight="1" x14ac:dyDescent="0.2">
      <c r="A269" t="s">
        <v>46</v>
      </c>
      <c r="B269" t="s">
        <v>39678</v>
      </c>
      <c r="C269" t="s">
        <v>39679</v>
      </c>
      <c r="D269" t="s">
        <v>39680</v>
      </c>
      <c r="E269" t="s">
        <v>39678</v>
      </c>
      <c r="F269" t="s">
        <v>199</v>
      </c>
      <c r="G269" t="s">
        <v>39681</v>
      </c>
      <c r="H269" s="1">
        <v>43893</v>
      </c>
      <c r="I269" s="1">
        <v>43891</v>
      </c>
      <c r="J269" t="b">
        <v>0</v>
      </c>
      <c r="K269" t="s">
        <v>201</v>
      </c>
      <c r="L269" t="s">
        <v>202</v>
      </c>
      <c r="M269">
        <v>4</v>
      </c>
      <c r="N269" t="s">
        <v>39682</v>
      </c>
      <c r="O269" t="s">
        <v>8190</v>
      </c>
      <c r="P269" t="s">
        <v>57</v>
      </c>
      <c r="Q269" t="s">
        <v>206</v>
      </c>
      <c r="R269" t="b">
        <v>0</v>
      </c>
      <c r="S269" t="s">
        <v>64</v>
      </c>
      <c r="T269" s="1">
        <v>43893</v>
      </c>
      <c r="U269" s="1">
        <v>43891</v>
      </c>
      <c r="V269" s="2">
        <v>43899</v>
      </c>
      <c r="W269" t="s">
        <v>46</v>
      </c>
      <c r="X269">
        <v>20200303</v>
      </c>
      <c r="Y269" s="3">
        <v>43902.730497685188</v>
      </c>
      <c r="Z269" t="s">
        <v>199</v>
      </c>
      <c r="AA269" t="s">
        <v>115</v>
      </c>
      <c r="AB269" t="s">
        <v>64</v>
      </c>
      <c r="AC269">
        <v>18</v>
      </c>
      <c r="AD269" t="s">
        <v>46</v>
      </c>
      <c r="AE269" t="s">
        <v>136</v>
      </c>
      <c r="AF269" t="s">
        <v>39683</v>
      </c>
      <c r="AG269" t="s">
        <v>46</v>
      </c>
      <c r="AH269" t="s">
        <v>18042</v>
      </c>
      <c r="AI269" t="s">
        <v>8193</v>
      </c>
      <c r="AJ269" t="s">
        <v>39684</v>
      </c>
      <c r="AK269" t="s">
        <v>8190</v>
      </c>
      <c r="AL269" t="s">
        <v>39685</v>
      </c>
      <c r="AM269" t="s">
        <v>39686</v>
      </c>
      <c r="AN269" t="s">
        <v>39687</v>
      </c>
      <c r="AO269" t="s">
        <v>46</v>
      </c>
      <c r="AP269" t="s">
        <v>46</v>
      </c>
      <c r="AQ269" t="s">
        <v>46</v>
      </c>
      <c r="AR269" t="s">
        <v>46</v>
      </c>
      <c r="AS269" t="s">
        <v>46</v>
      </c>
      <c r="AT269" s="1">
        <v>43893</v>
      </c>
    </row>
    <row r="270" spans="1:46" ht="16" customHeight="1" x14ac:dyDescent="0.2">
      <c r="A270" t="s">
        <v>46</v>
      </c>
      <c r="B270" t="s">
        <v>20065</v>
      </c>
      <c r="C270" t="s">
        <v>20066</v>
      </c>
      <c r="D270" t="s">
        <v>20067</v>
      </c>
      <c r="E270" t="s">
        <v>20068</v>
      </c>
      <c r="F270" t="s">
        <v>199</v>
      </c>
      <c r="G270" t="s">
        <v>20069</v>
      </c>
      <c r="H270" s="1">
        <v>43893</v>
      </c>
      <c r="I270" s="1">
        <v>43891</v>
      </c>
      <c r="J270" t="b">
        <v>0</v>
      </c>
      <c r="K270" t="s">
        <v>201</v>
      </c>
      <c r="L270" t="s">
        <v>202</v>
      </c>
      <c r="M270">
        <v>1</v>
      </c>
      <c r="N270" t="s">
        <v>20070</v>
      </c>
      <c r="O270" t="s">
        <v>20071</v>
      </c>
      <c r="P270" t="s">
        <v>57</v>
      </c>
      <c r="Q270" t="s">
        <v>20072</v>
      </c>
      <c r="R270" t="b">
        <v>0</v>
      </c>
      <c r="S270" t="s">
        <v>64</v>
      </c>
      <c r="T270" s="1">
        <v>43893</v>
      </c>
      <c r="U270" s="1">
        <v>43891</v>
      </c>
      <c r="V270" s="2">
        <v>43906</v>
      </c>
      <c r="W270" t="s">
        <v>46</v>
      </c>
      <c r="X270">
        <v>20200303</v>
      </c>
      <c r="Y270" s="3">
        <v>43902.730497685188</v>
      </c>
      <c r="Z270" t="s">
        <v>199</v>
      </c>
      <c r="AA270" t="s">
        <v>155</v>
      </c>
      <c r="AB270" t="s">
        <v>64</v>
      </c>
      <c r="AC270" t="s">
        <v>46</v>
      </c>
      <c r="AD270" t="s">
        <v>46</v>
      </c>
      <c r="AE270" t="s">
        <v>136</v>
      </c>
      <c r="AF270" t="s">
        <v>20073</v>
      </c>
      <c r="AG270" t="s">
        <v>46</v>
      </c>
      <c r="AH270" t="s">
        <v>20074</v>
      </c>
      <c r="AI270" t="s">
        <v>20075</v>
      </c>
      <c r="AJ270" t="s">
        <v>20076</v>
      </c>
      <c r="AK270" t="s">
        <v>20077</v>
      </c>
      <c r="AL270" t="s">
        <v>20078</v>
      </c>
      <c r="AM270" t="s">
        <v>20079</v>
      </c>
      <c r="AN270" t="s">
        <v>46</v>
      </c>
      <c r="AO270" t="s">
        <v>46</v>
      </c>
      <c r="AP270" t="s">
        <v>46</v>
      </c>
      <c r="AQ270" t="s">
        <v>46</v>
      </c>
      <c r="AR270" t="s">
        <v>46</v>
      </c>
      <c r="AS270" t="s">
        <v>46</v>
      </c>
      <c r="AT270" s="1">
        <v>43893</v>
      </c>
    </row>
    <row r="271" spans="1:46" ht="16" customHeight="1" x14ac:dyDescent="0.2">
      <c r="A271" t="s">
        <v>46</v>
      </c>
      <c r="B271" t="s">
        <v>16697</v>
      </c>
      <c r="C271" t="s">
        <v>16698</v>
      </c>
      <c r="D271" t="s">
        <v>16699</v>
      </c>
      <c r="E271" t="s">
        <v>16697</v>
      </c>
      <c r="F271" t="s">
        <v>199</v>
      </c>
      <c r="G271" t="s">
        <v>16700</v>
      </c>
      <c r="H271" s="1">
        <v>43894</v>
      </c>
      <c r="I271" s="1">
        <v>43894</v>
      </c>
      <c r="J271" t="b">
        <v>0</v>
      </c>
      <c r="K271" t="s">
        <v>201</v>
      </c>
      <c r="L271" t="s">
        <v>6680</v>
      </c>
      <c r="M271">
        <v>0</v>
      </c>
      <c r="N271" t="s">
        <v>16701</v>
      </c>
      <c r="O271" t="s">
        <v>16702</v>
      </c>
      <c r="P271" t="s">
        <v>57</v>
      </c>
      <c r="Q271" t="s">
        <v>206</v>
      </c>
      <c r="R271" t="b">
        <v>0</v>
      </c>
      <c r="S271" t="s">
        <v>59</v>
      </c>
      <c r="T271" s="1">
        <v>43894</v>
      </c>
      <c r="U271" s="1">
        <v>43894</v>
      </c>
      <c r="V271" s="2">
        <v>43899</v>
      </c>
      <c r="W271" t="s">
        <v>46</v>
      </c>
      <c r="X271">
        <v>20200304</v>
      </c>
      <c r="Y271" s="3">
        <v>43902.730497685188</v>
      </c>
      <c r="Z271" t="s">
        <v>199</v>
      </c>
      <c r="AA271" t="s">
        <v>115</v>
      </c>
      <c r="AB271" t="s">
        <v>64</v>
      </c>
      <c r="AC271">
        <v>18</v>
      </c>
      <c r="AD271" t="s">
        <v>46</v>
      </c>
      <c r="AE271" t="s">
        <v>136</v>
      </c>
      <c r="AF271" t="s">
        <v>16703</v>
      </c>
      <c r="AG271" t="s">
        <v>46</v>
      </c>
      <c r="AH271" t="s">
        <v>16704</v>
      </c>
      <c r="AI271" t="s">
        <v>16705</v>
      </c>
      <c r="AJ271">
        <v>13938415502</v>
      </c>
      <c r="AK271" t="s">
        <v>16702</v>
      </c>
      <c r="AL271" t="s">
        <v>16706</v>
      </c>
      <c r="AM271" t="s">
        <v>16707</v>
      </c>
      <c r="AN271" t="s">
        <v>16708</v>
      </c>
      <c r="AO271" t="s">
        <v>46</v>
      </c>
      <c r="AP271" t="s">
        <v>46</v>
      </c>
      <c r="AQ271" t="s">
        <v>46</v>
      </c>
      <c r="AR271" t="s">
        <v>46</v>
      </c>
      <c r="AS271" t="s">
        <v>46</v>
      </c>
      <c r="AT271" s="1">
        <v>43894</v>
      </c>
    </row>
    <row r="272" spans="1:46" ht="16" customHeight="1" x14ac:dyDescent="0.2">
      <c r="A272" t="s">
        <v>46</v>
      </c>
      <c r="B272" t="s">
        <v>21618</v>
      </c>
      <c r="C272" t="s">
        <v>21619</v>
      </c>
      <c r="D272" t="s">
        <v>21620</v>
      </c>
      <c r="E272" t="s">
        <v>21618</v>
      </c>
      <c r="F272" t="s">
        <v>199</v>
      </c>
      <c r="G272" t="s">
        <v>21621</v>
      </c>
      <c r="H272" s="1">
        <v>43894</v>
      </c>
      <c r="I272" s="1">
        <v>43862</v>
      </c>
      <c r="J272" t="b">
        <v>0</v>
      </c>
      <c r="K272" t="s">
        <v>201</v>
      </c>
      <c r="L272" t="s">
        <v>6680</v>
      </c>
      <c r="M272">
        <v>0</v>
      </c>
      <c r="N272" t="s">
        <v>21505</v>
      </c>
      <c r="O272" t="s">
        <v>21622</v>
      </c>
      <c r="P272" t="s">
        <v>46</v>
      </c>
      <c r="Q272" t="s">
        <v>206</v>
      </c>
      <c r="R272" t="b">
        <v>0</v>
      </c>
      <c r="S272" t="s">
        <v>64</v>
      </c>
      <c r="T272" s="1">
        <v>43894</v>
      </c>
      <c r="U272" s="1">
        <v>43862</v>
      </c>
      <c r="V272" s="2">
        <v>43899</v>
      </c>
      <c r="W272" t="s">
        <v>46</v>
      </c>
      <c r="X272">
        <v>20200304</v>
      </c>
      <c r="Y272" s="3">
        <v>43902.730497685188</v>
      </c>
      <c r="Z272" t="s">
        <v>199</v>
      </c>
      <c r="AA272" t="s">
        <v>115</v>
      </c>
      <c r="AB272" t="s">
        <v>64</v>
      </c>
      <c r="AC272">
        <v>18</v>
      </c>
      <c r="AD272">
        <v>75</v>
      </c>
      <c r="AE272" t="s">
        <v>136</v>
      </c>
      <c r="AF272" t="s">
        <v>21623</v>
      </c>
      <c r="AG272" t="s">
        <v>46</v>
      </c>
      <c r="AH272" t="s">
        <v>21624</v>
      </c>
      <c r="AI272" t="s">
        <v>21625</v>
      </c>
      <c r="AJ272" t="s">
        <v>21626</v>
      </c>
      <c r="AK272" t="s">
        <v>21622</v>
      </c>
      <c r="AL272" t="s">
        <v>21627</v>
      </c>
      <c r="AM272" t="s">
        <v>21628</v>
      </c>
      <c r="AN272" t="s">
        <v>21629</v>
      </c>
      <c r="AO272" t="s">
        <v>46</v>
      </c>
      <c r="AP272" t="s">
        <v>46</v>
      </c>
      <c r="AQ272" t="s">
        <v>46</v>
      </c>
      <c r="AR272" t="s">
        <v>46</v>
      </c>
      <c r="AS272" t="s">
        <v>46</v>
      </c>
      <c r="AT272" s="1">
        <v>43894</v>
      </c>
    </row>
    <row r="273" spans="1:46" ht="16" customHeight="1" x14ac:dyDescent="0.2">
      <c r="A273">
        <v>0</v>
      </c>
      <c r="B273" t="s">
        <v>982</v>
      </c>
      <c r="C273" t="s">
        <v>983</v>
      </c>
      <c r="D273" t="s">
        <v>984</v>
      </c>
      <c r="E273" t="s">
        <v>985</v>
      </c>
      <c r="F273" t="s">
        <v>199</v>
      </c>
      <c r="G273" t="s">
        <v>986</v>
      </c>
      <c r="H273" s="1">
        <v>43895</v>
      </c>
      <c r="I273" s="1">
        <v>43850</v>
      </c>
      <c r="J273" t="b">
        <v>0</v>
      </c>
      <c r="K273" t="s">
        <v>201</v>
      </c>
      <c r="L273" t="s">
        <v>987</v>
      </c>
      <c r="M273">
        <v>0</v>
      </c>
      <c r="N273" t="s">
        <v>988</v>
      </c>
      <c r="O273" t="s">
        <v>989</v>
      </c>
      <c r="P273" t="s">
        <v>57</v>
      </c>
      <c r="Q273" t="s">
        <v>206</v>
      </c>
      <c r="R273" t="b">
        <v>0</v>
      </c>
      <c r="S273" t="s">
        <v>64</v>
      </c>
      <c r="T273" s="1">
        <v>43895</v>
      </c>
      <c r="U273" s="1">
        <v>43850</v>
      </c>
      <c r="V273" s="2">
        <v>43899</v>
      </c>
      <c r="W273" t="s">
        <v>46</v>
      </c>
      <c r="X273">
        <v>20200305</v>
      </c>
      <c r="Y273" s="3">
        <v>43902.730497685188</v>
      </c>
      <c r="Z273" t="s">
        <v>199</v>
      </c>
      <c r="AA273" t="s">
        <v>115</v>
      </c>
      <c r="AB273" t="s">
        <v>64</v>
      </c>
      <c r="AC273">
        <v>18</v>
      </c>
      <c r="AD273" t="s">
        <v>46</v>
      </c>
      <c r="AE273" t="s">
        <v>136</v>
      </c>
      <c r="AF273" t="s">
        <v>990</v>
      </c>
      <c r="AG273" t="s">
        <v>46</v>
      </c>
      <c r="AH273" t="s">
        <v>991</v>
      </c>
      <c r="AI273" t="s">
        <v>992</v>
      </c>
      <c r="AJ273" t="s">
        <v>993</v>
      </c>
      <c r="AK273" t="s">
        <v>994</v>
      </c>
      <c r="AL273" t="s">
        <v>995</v>
      </c>
      <c r="AM273" t="s">
        <v>996</v>
      </c>
      <c r="AN273" t="s">
        <v>997</v>
      </c>
      <c r="AO273" t="s">
        <v>46</v>
      </c>
      <c r="AP273" t="s">
        <v>46</v>
      </c>
      <c r="AQ273" t="s">
        <v>46</v>
      </c>
      <c r="AR273" t="s">
        <v>46</v>
      </c>
      <c r="AS273" t="s">
        <v>46</v>
      </c>
      <c r="AT273" s="1">
        <v>43895</v>
      </c>
    </row>
    <row r="274" spans="1:46" ht="16" customHeight="1" x14ac:dyDescent="0.2">
      <c r="A274" t="s">
        <v>46</v>
      </c>
      <c r="B274" t="s">
        <v>23533</v>
      </c>
      <c r="C274" t="s">
        <v>23534</v>
      </c>
      <c r="D274" t="s">
        <v>23535</v>
      </c>
      <c r="E274" t="s">
        <v>23536</v>
      </c>
      <c r="F274" t="s">
        <v>199</v>
      </c>
      <c r="G274" t="s">
        <v>23537</v>
      </c>
      <c r="H274" s="1">
        <v>43895</v>
      </c>
      <c r="I274" s="1">
        <v>43903</v>
      </c>
      <c r="J274" t="b">
        <v>0</v>
      </c>
      <c r="K274" t="s">
        <v>201</v>
      </c>
      <c r="L274" t="s">
        <v>202</v>
      </c>
      <c r="M274">
        <v>0</v>
      </c>
      <c r="N274" t="s">
        <v>22346</v>
      </c>
      <c r="O274" t="s">
        <v>23538</v>
      </c>
      <c r="P274" t="s">
        <v>57</v>
      </c>
      <c r="Q274" t="s">
        <v>206</v>
      </c>
      <c r="R274" t="b">
        <v>0</v>
      </c>
      <c r="S274" t="s">
        <v>59</v>
      </c>
      <c r="T274" s="1">
        <v>43895</v>
      </c>
      <c r="U274" s="1">
        <v>43903</v>
      </c>
      <c r="V274" s="2">
        <v>43906</v>
      </c>
      <c r="W274" t="s">
        <v>46</v>
      </c>
      <c r="X274">
        <v>20200305</v>
      </c>
      <c r="Y274" s="3">
        <v>43902.730497685188</v>
      </c>
      <c r="Z274" t="s">
        <v>199</v>
      </c>
      <c r="AA274" t="s">
        <v>155</v>
      </c>
      <c r="AB274" t="s">
        <v>64</v>
      </c>
      <c r="AC274">
        <v>18</v>
      </c>
      <c r="AD274">
        <v>80</v>
      </c>
      <c r="AE274" t="s">
        <v>136</v>
      </c>
      <c r="AF274" t="s">
        <v>10611</v>
      </c>
      <c r="AG274" t="s">
        <v>46</v>
      </c>
      <c r="AH274" t="s">
        <v>23539</v>
      </c>
      <c r="AI274" t="s">
        <v>10613</v>
      </c>
      <c r="AJ274" t="s">
        <v>23540</v>
      </c>
      <c r="AK274" t="s">
        <v>23538</v>
      </c>
      <c r="AL274" t="s">
        <v>23541</v>
      </c>
      <c r="AM274" t="s">
        <v>23542</v>
      </c>
      <c r="AN274" t="s">
        <v>23543</v>
      </c>
      <c r="AO274" t="s">
        <v>46</v>
      </c>
      <c r="AP274" t="s">
        <v>46</v>
      </c>
      <c r="AQ274" t="s">
        <v>46</v>
      </c>
      <c r="AR274" t="s">
        <v>46</v>
      </c>
      <c r="AS274" t="s">
        <v>46</v>
      </c>
      <c r="AT274" s="1">
        <v>43895</v>
      </c>
    </row>
    <row r="275" spans="1:46" ht="16" customHeight="1" x14ac:dyDescent="0.2">
      <c r="A275" t="s">
        <v>46</v>
      </c>
      <c r="B275" t="s">
        <v>37022</v>
      </c>
      <c r="C275" t="s">
        <v>37023</v>
      </c>
      <c r="D275" t="s">
        <v>37024</v>
      </c>
      <c r="E275" t="s">
        <v>37022</v>
      </c>
      <c r="F275" t="s">
        <v>199</v>
      </c>
      <c r="G275" t="s">
        <v>37025</v>
      </c>
      <c r="H275" s="1">
        <v>43895</v>
      </c>
      <c r="I275" s="1">
        <v>43890</v>
      </c>
      <c r="J275" t="b">
        <v>0</v>
      </c>
      <c r="K275" t="s">
        <v>201</v>
      </c>
      <c r="L275" t="s">
        <v>202</v>
      </c>
      <c r="M275">
        <v>0</v>
      </c>
      <c r="N275" t="s">
        <v>988</v>
      </c>
      <c r="O275" t="s">
        <v>37026</v>
      </c>
      <c r="P275" t="s">
        <v>57</v>
      </c>
      <c r="Q275" t="s">
        <v>206</v>
      </c>
      <c r="R275" t="b">
        <v>0</v>
      </c>
      <c r="S275" t="s">
        <v>64</v>
      </c>
      <c r="T275" s="1">
        <v>43895</v>
      </c>
      <c r="U275" s="1">
        <v>43890</v>
      </c>
      <c r="V275" s="2">
        <v>43899</v>
      </c>
      <c r="W275" t="s">
        <v>46</v>
      </c>
      <c r="X275">
        <v>20200305</v>
      </c>
      <c r="Y275" s="3">
        <v>43902.730497685188</v>
      </c>
      <c r="Z275" t="s">
        <v>199</v>
      </c>
      <c r="AA275" t="s">
        <v>115</v>
      </c>
      <c r="AB275" t="s">
        <v>64</v>
      </c>
      <c r="AC275">
        <v>18</v>
      </c>
      <c r="AD275" t="s">
        <v>46</v>
      </c>
      <c r="AE275" t="s">
        <v>136</v>
      </c>
      <c r="AF275" t="s">
        <v>37027</v>
      </c>
      <c r="AG275" t="s">
        <v>46</v>
      </c>
      <c r="AH275" t="s">
        <v>37028</v>
      </c>
      <c r="AI275" t="s">
        <v>37029</v>
      </c>
      <c r="AJ275" t="s">
        <v>37030</v>
      </c>
      <c r="AK275" t="s">
        <v>37031</v>
      </c>
      <c r="AL275" t="s">
        <v>37032</v>
      </c>
      <c r="AM275" t="s">
        <v>37033</v>
      </c>
      <c r="AN275" t="s">
        <v>37034</v>
      </c>
      <c r="AO275" t="s">
        <v>46</v>
      </c>
      <c r="AP275" t="s">
        <v>46</v>
      </c>
      <c r="AQ275" t="s">
        <v>46</v>
      </c>
      <c r="AR275" t="s">
        <v>46</v>
      </c>
      <c r="AS275" t="s">
        <v>46</v>
      </c>
      <c r="AT275" s="1">
        <v>43895</v>
      </c>
    </row>
    <row r="276" spans="1:46" ht="16" customHeight="1" x14ac:dyDescent="0.2">
      <c r="A276">
        <v>0</v>
      </c>
      <c r="B276" t="s">
        <v>13601</v>
      </c>
      <c r="C276" t="s">
        <v>13602</v>
      </c>
      <c r="D276" t="s">
        <v>13603</v>
      </c>
      <c r="E276" t="s">
        <v>13604</v>
      </c>
      <c r="F276" t="s">
        <v>199</v>
      </c>
      <c r="G276" t="s">
        <v>13605</v>
      </c>
      <c r="H276" s="1">
        <v>43896</v>
      </c>
      <c r="I276" s="1">
        <v>43899</v>
      </c>
      <c r="J276" t="b">
        <v>0</v>
      </c>
      <c r="K276" t="s">
        <v>201</v>
      </c>
      <c r="L276" t="s">
        <v>202</v>
      </c>
      <c r="M276">
        <v>0</v>
      </c>
      <c r="N276" t="s">
        <v>13606</v>
      </c>
      <c r="O276" t="s">
        <v>13607</v>
      </c>
      <c r="P276" t="s">
        <v>57</v>
      </c>
      <c r="Q276" t="s">
        <v>206</v>
      </c>
      <c r="R276" t="b">
        <v>0</v>
      </c>
      <c r="S276" t="s">
        <v>59</v>
      </c>
      <c r="T276" s="1">
        <v>43896</v>
      </c>
      <c r="U276" s="1">
        <v>43899</v>
      </c>
      <c r="V276" s="2">
        <v>44117</v>
      </c>
      <c r="W276" t="s">
        <v>46</v>
      </c>
      <c r="X276">
        <v>20200306</v>
      </c>
      <c r="Y276" s="3">
        <v>43902.730497685188</v>
      </c>
      <c r="Z276" t="s">
        <v>199</v>
      </c>
      <c r="AA276" t="s">
        <v>155</v>
      </c>
      <c r="AB276" t="s">
        <v>64</v>
      </c>
      <c r="AC276">
        <v>18</v>
      </c>
      <c r="AD276">
        <v>75</v>
      </c>
      <c r="AE276" t="s">
        <v>136</v>
      </c>
      <c r="AF276" t="s">
        <v>13608</v>
      </c>
      <c r="AG276" t="s">
        <v>46</v>
      </c>
      <c r="AH276" t="s">
        <v>13609</v>
      </c>
      <c r="AI276" t="s">
        <v>13610</v>
      </c>
      <c r="AJ276" t="s">
        <v>13611</v>
      </c>
      <c r="AK276" t="s">
        <v>13607</v>
      </c>
      <c r="AL276" t="s">
        <v>13612</v>
      </c>
      <c r="AM276" t="s">
        <v>13613</v>
      </c>
      <c r="AN276" t="s">
        <v>13614</v>
      </c>
      <c r="AO276" t="s">
        <v>46</v>
      </c>
      <c r="AP276" t="s">
        <v>46</v>
      </c>
      <c r="AQ276" t="s">
        <v>46</v>
      </c>
      <c r="AR276" t="s">
        <v>46</v>
      </c>
      <c r="AS276" t="s">
        <v>46</v>
      </c>
      <c r="AT276" s="1">
        <v>43896</v>
      </c>
    </row>
    <row r="277" spans="1:46" ht="16" customHeight="1" x14ac:dyDescent="0.2">
      <c r="A277" t="s">
        <v>46</v>
      </c>
      <c r="B277" t="s">
        <v>40501</v>
      </c>
      <c r="C277" t="s">
        <v>40502</v>
      </c>
      <c r="D277" t="s">
        <v>40503</v>
      </c>
      <c r="E277" t="s">
        <v>40501</v>
      </c>
      <c r="F277" t="s">
        <v>199</v>
      </c>
      <c r="G277" t="s">
        <v>40504</v>
      </c>
      <c r="H277" s="1">
        <v>43896</v>
      </c>
      <c r="I277" s="1">
        <v>43881</v>
      </c>
      <c r="J277" t="b">
        <v>0</v>
      </c>
      <c r="K277" t="s">
        <v>201</v>
      </c>
      <c r="L277" t="s">
        <v>202</v>
      </c>
      <c r="M277">
        <v>4</v>
      </c>
      <c r="N277" t="s">
        <v>13606</v>
      </c>
      <c r="O277" t="s">
        <v>40505</v>
      </c>
      <c r="P277" t="s">
        <v>57</v>
      </c>
      <c r="Q277" t="s">
        <v>206</v>
      </c>
      <c r="R277" t="b">
        <v>0</v>
      </c>
      <c r="S277" t="s">
        <v>64</v>
      </c>
      <c r="T277" s="1">
        <v>43896</v>
      </c>
      <c r="U277" s="1">
        <v>43881</v>
      </c>
      <c r="V277" s="2">
        <v>43899</v>
      </c>
      <c r="W277" t="s">
        <v>46</v>
      </c>
      <c r="X277">
        <v>20200306</v>
      </c>
      <c r="Y277" s="3">
        <v>43902.730497685188</v>
      </c>
      <c r="Z277" t="s">
        <v>199</v>
      </c>
      <c r="AA277" t="s">
        <v>115</v>
      </c>
      <c r="AB277" t="s">
        <v>64</v>
      </c>
      <c r="AC277" t="s">
        <v>46</v>
      </c>
      <c r="AD277" t="s">
        <v>46</v>
      </c>
      <c r="AE277" t="s">
        <v>136</v>
      </c>
      <c r="AF277" t="s">
        <v>40506</v>
      </c>
      <c r="AG277" t="s">
        <v>46</v>
      </c>
      <c r="AH277" t="s">
        <v>40507</v>
      </c>
      <c r="AI277" t="s">
        <v>40508</v>
      </c>
      <c r="AJ277" t="s">
        <v>40509</v>
      </c>
      <c r="AK277" t="s">
        <v>40510</v>
      </c>
      <c r="AL277" t="s">
        <v>40511</v>
      </c>
      <c r="AM277" t="s">
        <v>40512</v>
      </c>
      <c r="AN277" t="s">
        <v>40513</v>
      </c>
      <c r="AO277" t="s">
        <v>46</v>
      </c>
      <c r="AP277" t="s">
        <v>46</v>
      </c>
      <c r="AQ277" t="s">
        <v>46</v>
      </c>
      <c r="AR277" t="s">
        <v>46</v>
      </c>
      <c r="AS277" t="s">
        <v>46</v>
      </c>
      <c r="AT277" s="1">
        <v>43896</v>
      </c>
    </row>
    <row r="278" spans="1:46" ht="16" customHeight="1" x14ac:dyDescent="0.2">
      <c r="A278" t="s">
        <v>46</v>
      </c>
      <c r="B278" t="s">
        <v>38409</v>
      </c>
      <c r="C278" t="s">
        <v>38410</v>
      </c>
      <c r="D278" t="s">
        <v>38411</v>
      </c>
      <c r="E278" t="s">
        <v>38412</v>
      </c>
      <c r="F278" t="s">
        <v>199</v>
      </c>
      <c r="G278" t="s">
        <v>38413</v>
      </c>
      <c r="H278" s="1">
        <v>43896</v>
      </c>
      <c r="I278" s="1">
        <v>43896</v>
      </c>
      <c r="J278" t="b">
        <v>0</v>
      </c>
      <c r="K278" t="s">
        <v>201</v>
      </c>
      <c r="L278" t="s">
        <v>13056</v>
      </c>
      <c r="M278">
        <v>0</v>
      </c>
      <c r="N278" t="s">
        <v>38414</v>
      </c>
      <c r="O278" t="s">
        <v>15613</v>
      </c>
      <c r="P278" t="s">
        <v>57</v>
      </c>
      <c r="Q278" t="s">
        <v>206</v>
      </c>
      <c r="R278" t="b">
        <v>0</v>
      </c>
      <c r="S278" t="s">
        <v>59</v>
      </c>
      <c r="T278" s="1">
        <v>43896</v>
      </c>
      <c r="U278" s="1">
        <v>43896</v>
      </c>
      <c r="V278" s="2">
        <v>43913</v>
      </c>
      <c r="W278" t="s">
        <v>46</v>
      </c>
      <c r="X278">
        <v>20200306</v>
      </c>
      <c r="Y278" s="3">
        <v>43902.730497685188</v>
      </c>
      <c r="Z278" t="s">
        <v>199</v>
      </c>
      <c r="AA278" t="s">
        <v>155</v>
      </c>
      <c r="AB278" t="s">
        <v>64</v>
      </c>
      <c r="AC278">
        <v>18</v>
      </c>
      <c r="AD278">
        <v>85</v>
      </c>
      <c r="AE278" t="s">
        <v>136</v>
      </c>
      <c r="AF278" t="s">
        <v>38415</v>
      </c>
      <c r="AG278" t="s">
        <v>46</v>
      </c>
      <c r="AH278" t="s">
        <v>38416</v>
      </c>
      <c r="AI278" t="s">
        <v>38417</v>
      </c>
      <c r="AJ278" t="s">
        <v>38418</v>
      </c>
      <c r="AK278" t="s">
        <v>15613</v>
      </c>
      <c r="AL278" t="s">
        <v>38419</v>
      </c>
      <c r="AM278" t="s">
        <v>38420</v>
      </c>
      <c r="AN278" t="s">
        <v>38421</v>
      </c>
      <c r="AO278" t="s">
        <v>46</v>
      </c>
      <c r="AP278" t="s">
        <v>46</v>
      </c>
      <c r="AQ278" t="s">
        <v>46</v>
      </c>
      <c r="AR278" t="s">
        <v>46</v>
      </c>
      <c r="AS278" t="s">
        <v>46</v>
      </c>
      <c r="AT278" s="1">
        <v>43896</v>
      </c>
    </row>
    <row r="279" spans="1:46" ht="16" customHeight="1" x14ac:dyDescent="0.2">
      <c r="A279" t="s">
        <v>46</v>
      </c>
      <c r="B279" t="s">
        <v>32089</v>
      </c>
      <c r="C279" t="s">
        <v>32090</v>
      </c>
      <c r="D279" t="s">
        <v>32091</v>
      </c>
      <c r="E279" t="s">
        <v>32089</v>
      </c>
      <c r="F279" t="s">
        <v>199</v>
      </c>
      <c r="G279" t="s">
        <v>32092</v>
      </c>
      <c r="H279" s="1">
        <v>43896</v>
      </c>
      <c r="I279" s="1">
        <v>43898</v>
      </c>
      <c r="J279" t="b">
        <v>0</v>
      </c>
      <c r="K279" t="s">
        <v>201</v>
      </c>
      <c r="L279" t="s">
        <v>202</v>
      </c>
      <c r="M279">
        <v>0</v>
      </c>
      <c r="N279" t="s">
        <v>32093</v>
      </c>
      <c r="O279" t="s">
        <v>32094</v>
      </c>
      <c r="P279" t="s">
        <v>57</v>
      </c>
      <c r="Q279" t="s">
        <v>206</v>
      </c>
      <c r="R279" t="b">
        <v>0</v>
      </c>
      <c r="S279" t="s">
        <v>59</v>
      </c>
      <c r="T279" s="1">
        <v>43896</v>
      </c>
      <c r="U279" s="1">
        <v>43898</v>
      </c>
      <c r="V279" s="2">
        <v>43899</v>
      </c>
      <c r="W279" t="s">
        <v>46</v>
      </c>
      <c r="X279">
        <v>20200306</v>
      </c>
      <c r="Y279" s="3">
        <v>43902.730497685188</v>
      </c>
      <c r="Z279" t="s">
        <v>199</v>
      </c>
      <c r="AA279" t="s">
        <v>155</v>
      </c>
      <c r="AB279" t="s">
        <v>64</v>
      </c>
      <c r="AC279">
        <v>18</v>
      </c>
      <c r="AD279">
        <v>90</v>
      </c>
      <c r="AE279" t="s">
        <v>136</v>
      </c>
      <c r="AF279" t="s">
        <v>32095</v>
      </c>
      <c r="AG279" t="s">
        <v>46</v>
      </c>
      <c r="AH279" t="s">
        <v>16983</v>
      </c>
      <c r="AI279" t="s">
        <v>32096</v>
      </c>
      <c r="AJ279" t="s">
        <v>32097</v>
      </c>
      <c r="AK279" t="s">
        <v>32094</v>
      </c>
      <c r="AL279" t="s">
        <v>32098</v>
      </c>
      <c r="AM279" t="s">
        <v>32099</v>
      </c>
      <c r="AN279" t="s">
        <v>32100</v>
      </c>
      <c r="AO279" t="s">
        <v>46</v>
      </c>
      <c r="AP279" t="s">
        <v>46</v>
      </c>
      <c r="AQ279" t="s">
        <v>46</v>
      </c>
      <c r="AR279" t="s">
        <v>46</v>
      </c>
      <c r="AS279" t="s">
        <v>46</v>
      </c>
      <c r="AT279" s="1">
        <v>43896</v>
      </c>
    </row>
    <row r="280" spans="1:46" ht="16" customHeight="1" x14ac:dyDescent="0.2">
      <c r="A280">
        <v>1</v>
      </c>
      <c r="B280" t="s">
        <v>196</v>
      </c>
      <c r="C280" t="s">
        <v>197</v>
      </c>
      <c r="D280" t="s">
        <v>198</v>
      </c>
      <c r="E280" t="s">
        <v>196</v>
      </c>
      <c r="F280" t="s">
        <v>199</v>
      </c>
      <c r="G280" t="s">
        <v>200</v>
      </c>
      <c r="H280" s="1">
        <v>43896</v>
      </c>
      <c r="I280" s="1">
        <v>43865</v>
      </c>
      <c r="J280" t="b">
        <v>0</v>
      </c>
      <c r="K280" t="s">
        <v>201</v>
      </c>
      <c r="L280" t="s">
        <v>202</v>
      </c>
      <c r="M280">
        <v>4</v>
      </c>
      <c r="N280" t="s">
        <v>203</v>
      </c>
      <c r="O280" t="s">
        <v>204</v>
      </c>
      <c r="P280" t="s">
        <v>205</v>
      </c>
      <c r="Q280" t="s">
        <v>206</v>
      </c>
      <c r="R280" t="b">
        <v>0</v>
      </c>
      <c r="S280" t="s">
        <v>64</v>
      </c>
      <c r="T280" s="1">
        <v>43896</v>
      </c>
      <c r="U280" s="1">
        <v>43865</v>
      </c>
      <c r="V280" s="2">
        <v>43906</v>
      </c>
      <c r="W280" t="s">
        <v>46</v>
      </c>
      <c r="X280">
        <v>20200306</v>
      </c>
      <c r="Y280" s="3">
        <v>43902.730497685188</v>
      </c>
      <c r="Z280" t="s">
        <v>199</v>
      </c>
      <c r="AA280" t="s">
        <v>115</v>
      </c>
      <c r="AB280" t="s">
        <v>64</v>
      </c>
      <c r="AC280">
        <v>18</v>
      </c>
      <c r="AD280">
        <v>75</v>
      </c>
      <c r="AE280" t="s">
        <v>136</v>
      </c>
      <c r="AF280" t="s">
        <v>207</v>
      </c>
      <c r="AG280" t="s">
        <v>46</v>
      </c>
      <c r="AH280" t="s">
        <v>208</v>
      </c>
      <c r="AI280" t="s">
        <v>209</v>
      </c>
      <c r="AJ280" t="s">
        <v>210</v>
      </c>
      <c r="AK280" t="s">
        <v>204</v>
      </c>
      <c r="AL280" t="s">
        <v>211</v>
      </c>
      <c r="AM280" t="s">
        <v>212</v>
      </c>
      <c r="AN280" t="s">
        <v>213</v>
      </c>
      <c r="AO280" t="s">
        <v>46</v>
      </c>
      <c r="AP280" t="s">
        <v>46</v>
      </c>
      <c r="AQ280" t="s">
        <v>46</v>
      </c>
      <c r="AR280" t="s">
        <v>46</v>
      </c>
      <c r="AS280" t="s">
        <v>46</v>
      </c>
      <c r="AT280" s="1">
        <v>43896</v>
      </c>
    </row>
    <row r="281" spans="1:46" ht="16" customHeight="1" x14ac:dyDescent="0.2">
      <c r="A281">
        <v>0</v>
      </c>
      <c r="B281" t="s">
        <v>11864</v>
      </c>
      <c r="C281" t="s">
        <v>11865</v>
      </c>
      <c r="D281" t="s">
        <v>11866</v>
      </c>
      <c r="E281" t="s">
        <v>11864</v>
      </c>
      <c r="F281" t="s">
        <v>199</v>
      </c>
      <c r="G281" t="s">
        <v>11867</v>
      </c>
      <c r="H281" s="1">
        <v>43898</v>
      </c>
      <c r="I281" s="1">
        <v>43897</v>
      </c>
      <c r="J281" t="b">
        <v>0</v>
      </c>
      <c r="K281" t="s">
        <v>201</v>
      </c>
      <c r="L281" t="s">
        <v>202</v>
      </c>
      <c r="M281" t="s">
        <v>66</v>
      </c>
      <c r="N281" t="s">
        <v>3092</v>
      </c>
      <c r="O281" t="s">
        <v>11868</v>
      </c>
      <c r="P281" t="s">
        <v>57</v>
      </c>
      <c r="Q281" t="s">
        <v>206</v>
      </c>
      <c r="R281" t="b">
        <v>0</v>
      </c>
      <c r="S281" t="s">
        <v>64</v>
      </c>
      <c r="T281" s="1">
        <v>43898</v>
      </c>
      <c r="U281" s="1">
        <v>43897</v>
      </c>
      <c r="V281" s="2">
        <v>43899</v>
      </c>
      <c r="W281" t="s">
        <v>46</v>
      </c>
      <c r="X281">
        <v>20200308</v>
      </c>
      <c r="Y281" s="3">
        <v>43902.730497685188</v>
      </c>
      <c r="Z281" t="s">
        <v>199</v>
      </c>
      <c r="AA281" t="s">
        <v>155</v>
      </c>
      <c r="AB281" t="s">
        <v>64</v>
      </c>
      <c r="AC281" t="s">
        <v>46</v>
      </c>
      <c r="AD281" t="s">
        <v>46</v>
      </c>
      <c r="AE281" t="s">
        <v>136</v>
      </c>
      <c r="AF281" t="s">
        <v>11869</v>
      </c>
      <c r="AG281" t="s">
        <v>46</v>
      </c>
      <c r="AH281" t="s">
        <v>11870</v>
      </c>
      <c r="AI281" t="s">
        <v>11871</v>
      </c>
      <c r="AJ281" t="s">
        <v>11872</v>
      </c>
      <c r="AK281" t="s">
        <v>11868</v>
      </c>
      <c r="AL281" t="s">
        <v>11873</v>
      </c>
      <c r="AM281" t="s">
        <v>11874</v>
      </c>
      <c r="AN281" t="s">
        <v>11875</v>
      </c>
      <c r="AO281" t="s">
        <v>46</v>
      </c>
      <c r="AP281" t="s">
        <v>46</v>
      </c>
      <c r="AQ281" t="s">
        <v>46</v>
      </c>
      <c r="AR281" t="s">
        <v>46</v>
      </c>
      <c r="AS281" t="s">
        <v>46</v>
      </c>
      <c r="AT281" s="1">
        <v>43898</v>
      </c>
    </row>
    <row r="282" spans="1:46" ht="16" customHeight="1" x14ac:dyDescent="0.2">
      <c r="A282" t="s">
        <v>46</v>
      </c>
      <c r="B282" t="s">
        <v>38936</v>
      </c>
      <c r="C282" t="s">
        <v>38937</v>
      </c>
      <c r="D282" t="s">
        <v>38938</v>
      </c>
      <c r="E282" t="s">
        <v>38939</v>
      </c>
      <c r="F282" t="s">
        <v>199</v>
      </c>
      <c r="G282" t="s">
        <v>38940</v>
      </c>
      <c r="H282" s="1">
        <v>43898</v>
      </c>
      <c r="I282" s="1">
        <v>43862</v>
      </c>
      <c r="J282" t="b">
        <v>0</v>
      </c>
      <c r="K282" t="s">
        <v>201</v>
      </c>
      <c r="L282" t="s">
        <v>202</v>
      </c>
      <c r="M282">
        <v>4</v>
      </c>
      <c r="N282" t="s">
        <v>8368</v>
      </c>
      <c r="O282" t="s">
        <v>38941</v>
      </c>
      <c r="P282" t="s">
        <v>57</v>
      </c>
      <c r="Q282" t="s">
        <v>206</v>
      </c>
      <c r="R282" t="b">
        <v>0</v>
      </c>
      <c r="S282" t="s">
        <v>64</v>
      </c>
      <c r="T282" s="1">
        <v>43898</v>
      </c>
      <c r="U282" s="1">
        <v>43862</v>
      </c>
      <c r="V282" s="2">
        <v>43906</v>
      </c>
      <c r="W282" t="s">
        <v>46</v>
      </c>
      <c r="X282">
        <v>20200308</v>
      </c>
      <c r="Y282" s="3">
        <v>43902.730497685188</v>
      </c>
      <c r="Z282" t="s">
        <v>199</v>
      </c>
      <c r="AA282" t="s">
        <v>115</v>
      </c>
      <c r="AB282" t="s">
        <v>64</v>
      </c>
      <c r="AC282">
        <v>18</v>
      </c>
      <c r="AD282">
        <v>80</v>
      </c>
      <c r="AE282" t="s">
        <v>136</v>
      </c>
      <c r="AF282" t="s">
        <v>38942</v>
      </c>
      <c r="AG282" t="s">
        <v>46</v>
      </c>
      <c r="AH282" t="s">
        <v>38943</v>
      </c>
      <c r="AI282" t="s">
        <v>38944</v>
      </c>
      <c r="AJ282" t="s">
        <v>38945</v>
      </c>
      <c r="AK282" t="s">
        <v>38941</v>
      </c>
      <c r="AL282" t="s">
        <v>38946</v>
      </c>
      <c r="AM282" t="s">
        <v>38947</v>
      </c>
      <c r="AN282" t="s">
        <v>38948</v>
      </c>
      <c r="AO282" t="s">
        <v>46</v>
      </c>
      <c r="AP282" t="s">
        <v>46</v>
      </c>
      <c r="AQ282" t="s">
        <v>46</v>
      </c>
      <c r="AR282" t="s">
        <v>46</v>
      </c>
      <c r="AS282" t="s">
        <v>46</v>
      </c>
      <c r="AT282" s="1">
        <v>43898</v>
      </c>
    </row>
    <row r="283" spans="1:46" ht="16" customHeight="1" x14ac:dyDescent="0.2">
      <c r="A283">
        <v>1</v>
      </c>
      <c r="B283" t="s">
        <v>6484</v>
      </c>
      <c r="C283" t="s">
        <v>6485</v>
      </c>
      <c r="D283" t="s">
        <v>6486</v>
      </c>
      <c r="E283" t="s">
        <v>6487</v>
      </c>
      <c r="F283" t="s">
        <v>199</v>
      </c>
      <c r="G283" t="s">
        <v>6488</v>
      </c>
      <c r="H283" s="1">
        <v>43898</v>
      </c>
      <c r="I283" s="1">
        <v>43862</v>
      </c>
      <c r="J283" t="b">
        <v>0</v>
      </c>
      <c r="K283" t="s">
        <v>201</v>
      </c>
      <c r="L283" t="s">
        <v>202</v>
      </c>
      <c r="M283">
        <v>0</v>
      </c>
      <c r="N283" t="s">
        <v>6489</v>
      </c>
      <c r="O283" t="s">
        <v>4498</v>
      </c>
      <c r="P283" t="s">
        <v>57</v>
      </c>
      <c r="Q283" t="s">
        <v>206</v>
      </c>
      <c r="R283" t="b">
        <v>0</v>
      </c>
      <c r="S283" t="s">
        <v>64</v>
      </c>
      <c r="T283" s="1">
        <v>43898</v>
      </c>
      <c r="U283" s="1">
        <v>43862</v>
      </c>
      <c r="V283" s="2">
        <v>43899</v>
      </c>
      <c r="W283" t="s">
        <v>46</v>
      </c>
      <c r="X283">
        <v>20200308</v>
      </c>
      <c r="Y283" s="3">
        <v>43902.730497685188</v>
      </c>
      <c r="Z283" t="s">
        <v>199</v>
      </c>
      <c r="AA283" t="s">
        <v>115</v>
      </c>
      <c r="AB283" t="s">
        <v>64</v>
      </c>
      <c r="AC283" t="s">
        <v>46</v>
      </c>
      <c r="AD283" t="s">
        <v>46</v>
      </c>
      <c r="AE283" t="s">
        <v>136</v>
      </c>
      <c r="AF283" t="s">
        <v>6490</v>
      </c>
      <c r="AG283" t="s">
        <v>46</v>
      </c>
      <c r="AH283" t="s">
        <v>4500</v>
      </c>
      <c r="AI283" t="s">
        <v>6491</v>
      </c>
      <c r="AJ283" t="s">
        <v>6492</v>
      </c>
      <c r="AK283" t="s">
        <v>4498</v>
      </c>
      <c r="AL283" t="s">
        <v>6493</v>
      </c>
      <c r="AM283" t="s">
        <v>6494</v>
      </c>
      <c r="AN283" t="s">
        <v>6495</v>
      </c>
      <c r="AO283" t="s">
        <v>46</v>
      </c>
      <c r="AP283" t="s">
        <v>46</v>
      </c>
      <c r="AQ283" t="s">
        <v>46</v>
      </c>
      <c r="AR283" t="s">
        <v>46</v>
      </c>
      <c r="AS283" t="s">
        <v>46</v>
      </c>
      <c r="AT283" s="1">
        <v>43898</v>
      </c>
    </row>
    <row r="284" spans="1:46" ht="16" customHeight="1" x14ac:dyDescent="0.2">
      <c r="A284" t="s">
        <v>46</v>
      </c>
      <c r="B284" t="s">
        <v>17614</v>
      </c>
      <c r="C284" t="s">
        <v>17615</v>
      </c>
      <c r="D284" t="s">
        <v>17616</v>
      </c>
      <c r="E284" t="s">
        <v>17617</v>
      </c>
      <c r="F284" t="s">
        <v>199</v>
      </c>
      <c r="G284" t="s">
        <v>17618</v>
      </c>
      <c r="H284" s="1">
        <v>43899</v>
      </c>
      <c r="I284" s="1">
        <v>43906</v>
      </c>
      <c r="J284" t="b">
        <v>0</v>
      </c>
      <c r="K284" t="s">
        <v>201</v>
      </c>
      <c r="L284" t="s">
        <v>202</v>
      </c>
      <c r="M284">
        <v>0</v>
      </c>
      <c r="N284" t="s">
        <v>17619</v>
      </c>
      <c r="O284" t="s">
        <v>12528</v>
      </c>
      <c r="P284" t="s">
        <v>57</v>
      </c>
      <c r="Q284" t="s">
        <v>206</v>
      </c>
      <c r="R284" t="b">
        <v>0</v>
      </c>
      <c r="S284" t="s">
        <v>59</v>
      </c>
      <c r="T284" s="1">
        <v>43899</v>
      </c>
      <c r="U284" s="1">
        <v>43906</v>
      </c>
      <c r="V284" s="2">
        <v>43906</v>
      </c>
      <c r="W284" t="s">
        <v>46</v>
      </c>
      <c r="X284">
        <v>20200309</v>
      </c>
      <c r="Y284" s="3">
        <v>43902.730497685188</v>
      </c>
      <c r="Z284" t="s">
        <v>199</v>
      </c>
      <c r="AA284" t="s">
        <v>155</v>
      </c>
      <c r="AB284" t="s">
        <v>64</v>
      </c>
      <c r="AC284">
        <v>2</v>
      </c>
      <c r="AD284">
        <v>65</v>
      </c>
      <c r="AE284" t="s">
        <v>136</v>
      </c>
      <c r="AF284" t="s">
        <v>17620</v>
      </c>
      <c r="AG284" t="s">
        <v>46</v>
      </c>
      <c r="AH284" t="s">
        <v>17621</v>
      </c>
      <c r="AI284" t="s">
        <v>17622</v>
      </c>
      <c r="AJ284" t="s">
        <v>17623</v>
      </c>
      <c r="AK284" t="s">
        <v>12528</v>
      </c>
      <c r="AL284" t="s">
        <v>17624</v>
      </c>
      <c r="AM284" t="s">
        <v>17625</v>
      </c>
      <c r="AN284" t="s">
        <v>17626</v>
      </c>
      <c r="AO284" t="s">
        <v>46</v>
      </c>
      <c r="AP284" t="s">
        <v>46</v>
      </c>
      <c r="AQ284" t="s">
        <v>46</v>
      </c>
      <c r="AR284" t="s">
        <v>46</v>
      </c>
      <c r="AS284" t="s">
        <v>46</v>
      </c>
      <c r="AT284" s="1">
        <v>43899</v>
      </c>
    </row>
    <row r="285" spans="1:46" ht="16" customHeight="1" x14ac:dyDescent="0.2">
      <c r="A285" t="s">
        <v>46</v>
      </c>
      <c r="B285" t="s">
        <v>26521</v>
      </c>
      <c r="C285" t="s">
        <v>10127</v>
      </c>
      <c r="D285" t="s">
        <v>26522</v>
      </c>
      <c r="E285" t="s">
        <v>26523</v>
      </c>
      <c r="F285" t="s">
        <v>199</v>
      </c>
      <c r="G285" t="s">
        <v>26524</v>
      </c>
      <c r="H285" s="1">
        <v>43900</v>
      </c>
      <c r="I285" s="1">
        <v>43899</v>
      </c>
      <c r="J285" t="b">
        <v>0</v>
      </c>
      <c r="K285" t="s">
        <v>201</v>
      </c>
      <c r="L285" t="s">
        <v>202</v>
      </c>
      <c r="M285">
        <v>0</v>
      </c>
      <c r="N285" t="s">
        <v>8368</v>
      </c>
      <c r="O285" t="s">
        <v>24590</v>
      </c>
      <c r="P285" t="s">
        <v>57</v>
      </c>
      <c r="Q285" t="s">
        <v>206</v>
      </c>
      <c r="R285" t="b">
        <v>0</v>
      </c>
      <c r="S285" t="s">
        <v>64</v>
      </c>
      <c r="T285" s="1">
        <v>43900</v>
      </c>
      <c r="U285" s="1">
        <v>43899</v>
      </c>
      <c r="V285" s="2">
        <v>43906</v>
      </c>
      <c r="W285" t="s">
        <v>46</v>
      </c>
      <c r="X285">
        <v>20200310</v>
      </c>
      <c r="Y285" s="3">
        <v>43902.730497685188</v>
      </c>
      <c r="Z285" t="s">
        <v>199</v>
      </c>
      <c r="AA285" t="s">
        <v>155</v>
      </c>
      <c r="AB285" t="s">
        <v>64</v>
      </c>
      <c r="AC285">
        <v>18</v>
      </c>
      <c r="AD285" t="s">
        <v>46</v>
      </c>
      <c r="AE285" t="s">
        <v>136</v>
      </c>
      <c r="AF285" t="s">
        <v>26525</v>
      </c>
      <c r="AG285" t="s">
        <v>46</v>
      </c>
      <c r="AH285" t="s">
        <v>15123</v>
      </c>
      <c r="AI285" t="s">
        <v>26526</v>
      </c>
      <c r="AJ285" t="s">
        <v>26527</v>
      </c>
      <c r="AK285" t="s">
        <v>24590</v>
      </c>
      <c r="AL285" t="s">
        <v>26528</v>
      </c>
      <c r="AM285" t="s">
        <v>26529</v>
      </c>
      <c r="AN285" t="s">
        <v>10138</v>
      </c>
      <c r="AO285" t="s">
        <v>46</v>
      </c>
      <c r="AP285" t="s">
        <v>46</v>
      </c>
      <c r="AQ285" t="s">
        <v>46</v>
      </c>
      <c r="AR285" t="s">
        <v>46</v>
      </c>
      <c r="AS285" t="s">
        <v>46</v>
      </c>
      <c r="AT285" s="1">
        <v>43900</v>
      </c>
    </row>
    <row r="286" spans="1:46" ht="16" customHeight="1" x14ac:dyDescent="0.2">
      <c r="A286">
        <v>1</v>
      </c>
      <c r="B286" t="s">
        <v>10126</v>
      </c>
      <c r="C286" t="s">
        <v>10127</v>
      </c>
      <c r="D286" t="s">
        <v>10128</v>
      </c>
      <c r="E286" t="s">
        <v>10129</v>
      </c>
      <c r="F286" t="s">
        <v>199</v>
      </c>
      <c r="G286" t="s">
        <v>10130</v>
      </c>
      <c r="H286" s="1">
        <v>43900</v>
      </c>
      <c r="I286" s="1">
        <v>43900</v>
      </c>
      <c r="J286" t="b">
        <v>0</v>
      </c>
      <c r="K286" t="s">
        <v>201</v>
      </c>
      <c r="L286" t="s">
        <v>202</v>
      </c>
      <c r="M286">
        <v>0</v>
      </c>
      <c r="N286" t="s">
        <v>8368</v>
      </c>
      <c r="O286" t="s">
        <v>10131</v>
      </c>
      <c r="P286" t="s">
        <v>57</v>
      </c>
      <c r="Q286" t="s">
        <v>206</v>
      </c>
      <c r="R286" t="b">
        <v>0</v>
      </c>
      <c r="S286" t="s">
        <v>59</v>
      </c>
      <c r="T286" s="1">
        <v>43900</v>
      </c>
      <c r="U286" s="1">
        <v>43900</v>
      </c>
      <c r="V286" s="2">
        <v>43906</v>
      </c>
      <c r="W286" t="s">
        <v>46</v>
      </c>
      <c r="X286">
        <v>20200310</v>
      </c>
      <c r="Y286" s="3">
        <v>43902.730497685188</v>
      </c>
      <c r="Z286" t="s">
        <v>199</v>
      </c>
      <c r="AA286" t="s">
        <v>155</v>
      </c>
      <c r="AB286" t="s">
        <v>64</v>
      </c>
      <c r="AC286">
        <v>18</v>
      </c>
      <c r="AD286" t="s">
        <v>46</v>
      </c>
      <c r="AE286" t="s">
        <v>136</v>
      </c>
      <c r="AF286" t="s">
        <v>10132</v>
      </c>
      <c r="AG286" t="s">
        <v>46</v>
      </c>
      <c r="AH286" t="s">
        <v>10133</v>
      </c>
      <c r="AI286" t="s">
        <v>10134</v>
      </c>
      <c r="AJ286" t="s">
        <v>10135</v>
      </c>
      <c r="AK286" t="s">
        <v>10131</v>
      </c>
      <c r="AL286" t="s">
        <v>10136</v>
      </c>
      <c r="AM286" t="s">
        <v>10137</v>
      </c>
      <c r="AN286" t="s">
        <v>10138</v>
      </c>
      <c r="AO286" t="s">
        <v>46</v>
      </c>
      <c r="AP286" t="s">
        <v>46</v>
      </c>
      <c r="AQ286" t="s">
        <v>46</v>
      </c>
      <c r="AR286" t="s">
        <v>46</v>
      </c>
      <c r="AS286" t="s">
        <v>46</v>
      </c>
      <c r="AT286" s="1">
        <v>43900</v>
      </c>
    </row>
    <row r="287" spans="1:46" ht="16" customHeight="1" x14ac:dyDescent="0.2">
      <c r="A287" t="s">
        <v>46</v>
      </c>
      <c r="B287" t="s">
        <v>18396</v>
      </c>
      <c r="C287" t="s">
        <v>18397</v>
      </c>
      <c r="D287" t="s">
        <v>18398</v>
      </c>
      <c r="E287" t="s">
        <v>18399</v>
      </c>
      <c r="F287" t="s">
        <v>199</v>
      </c>
      <c r="G287" t="s">
        <v>18400</v>
      </c>
      <c r="H287" s="1">
        <v>43900</v>
      </c>
      <c r="I287" s="1">
        <v>43876</v>
      </c>
      <c r="J287" t="b">
        <v>0</v>
      </c>
      <c r="K287" t="s">
        <v>201</v>
      </c>
      <c r="L287" t="s">
        <v>202</v>
      </c>
      <c r="M287">
        <v>0</v>
      </c>
      <c r="N287" t="s">
        <v>18401</v>
      </c>
      <c r="O287" t="s">
        <v>4321</v>
      </c>
      <c r="P287" t="s">
        <v>57</v>
      </c>
      <c r="Q287" t="s">
        <v>206</v>
      </c>
      <c r="R287" t="b">
        <v>0</v>
      </c>
      <c r="S287" t="s">
        <v>64</v>
      </c>
      <c r="T287" s="1">
        <v>43900</v>
      </c>
      <c r="U287" s="1">
        <v>43876</v>
      </c>
      <c r="V287" s="2">
        <v>43906</v>
      </c>
      <c r="W287" t="s">
        <v>46</v>
      </c>
      <c r="X287">
        <v>20200310</v>
      </c>
      <c r="Y287" s="3">
        <v>43902.730497685188</v>
      </c>
      <c r="Z287" t="s">
        <v>199</v>
      </c>
      <c r="AA287" t="s">
        <v>115</v>
      </c>
      <c r="AB287" t="s">
        <v>64</v>
      </c>
      <c r="AC287">
        <v>18</v>
      </c>
      <c r="AD287" t="s">
        <v>2415</v>
      </c>
      <c r="AE287" t="s">
        <v>136</v>
      </c>
      <c r="AF287" t="s">
        <v>4322</v>
      </c>
      <c r="AG287" t="s">
        <v>46</v>
      </c>
      <c r="AH287" t="s">
        <v>18402</v>
      </c>
      <c r="AI287" t="s">
        <v>4324</v>
      </c>
      <c r="AJ287" t="s">
        <v>18403</v>
      </c>
      <c r="AK287" t="s">
        <v>18404</v>
      </c>
      <c r="AL287" t="s">
        <v>18405</v>
      </c>
      <c r="AM287" t="s">
        <v>18406</v>
      </c>
      <c r="AN287" t="s">
        <v>18407</v>
      </c>
      <c r="AO287" t="s">
        <v>46</v>
      </c>
      <c r="AP287" t="s">
        <v>46</v>
      </c>
      <c r="AQ287" t="s">
        <v>46</v>
      </c>
      <c r="AR287" t="s">
        <v>46</v>
      </c>
      <c r="AS287" t="s">
        <v>46</v>
      </c>
      <c r="AT287" s="1">
        <v>43900</v>
      </c>
    </row>
    <row r="288" spans="1:46" ht="16" customHeight="1" x14ac:dyDescent="0.2">
      <c r="A288" t="s">
        <v>46</v>
      </c>
      <c r="B288" t="s">
        <v>22342</v>
      </c>
      <c r="C288" t="s">
        <v>22343</v>
      </c>
      <c r="D288" t="s">
        <v>22344</v>
      </c>
      <c r="E288" t="s">
        <v>22342</v>
      </c>
      <c r="F288" t="s">
        <v>199</v>
      </c>
      <c r="G288" t="s">
        <v>22345</v>
      </c>
      <c r="H288" s="1">
        <v>43900</v>
      </c>
      <c r="I288" s="1">
        <v>43900</v>
      </c>
      <c r="J288" t="b">
        <v>0</v>
      </c>
      <c r="K288" t="s">
        <v>201</v>
      </c>
      <c r="L288" t="s">
        <v>202</v>
      </c>
      <c r="M288">
        <v>0</v>
      </c>
      <c r="N288" t="s">
        <v>22346</v>
      </c>
      <c r="O288" t="s">
        <v>8132</v>
      </c>
      <c r="P288" t="s">
        <v>57</v>
      </c>
      <c r="Q288" t="s">
        <v>206</v>
      </c>
      <c r="R288" t="b">
        <v>0</v>
      </c>
      <c r="S288" t="s">
        <v>59</v>
      </c>
      <c r="T288" s="1">
        <v>43900</v>
      </c>
      <c r="U288" s="1">
        <v>43900</v>
      </c>
      <c r="V288" s="2">
        <v>43906</v>
      </c>
      <c r="W288" t="s">
        <v>46</v>
      </c>
      <c r="X288">
        <v>20200310</v>
      </c>
      <c r="Y288" s="3">
        <v>43902.730497685188</v>
      </c>
      <c r="Z288" t="s">
        <v>199</v>
      </c>
      <c r="AA288" t="s">
        <v>115</v>
      </c>
      <c r="AB288" t="s">
        <v>64</v>
      </c>
      <c r="AC288">
        <v>18</v>
      </c>
      <c r="AD288">
        <v>75</v>
      </c>
      <c r="AE288" t="s">
        <v>136</v>
      </c>
      <c r="AF288" t="s">
        <v>22347</v>
      </c>
      <c r="AG288" t="s">
        <v>46</v>
      </c>
      <c r="AH288" t="s">
        <v>22348</v>
      </c>
      <c r="AI288" t="s">
        <v>8136</v>
      </c>
      <c r="AJ288" t="s">
        <v>22349</v>
      </c>
      <c r="AK288" t="s">
        <v>8132</v>
      </c>
      <c r="AL288" t="s">
        <v>22350</v>
      </c>
      <c r="AM288" t="s">
        <v>22351</v>
      </c>
      <c r="AN288" t="s">
        <v>22352</v>
      </c>
      <c r="AO288" t="s">
        <v>46</v>
      </c>
      <c r="AP288" t="s">
        <v>46</v>
      </c>
      <c r="AQ288" t="s">
        <v>46</v>
      </c>
      <c r="AR288" t="s">
        <v>46</v>
      </c>
      <c r="AS288" t="s">
        <v>46</v>
      </c>
      <c r="AT288" s="1">
        <v>43900</v>
      </c>
    </row>
    <row r="289" spans="1:46" ht="16" customHeight="1" x14ac:dyDescent="0.2">
      <c r="A289">
        <v>1</v>
      </c>
      <c r="B289" t="s">
        <v>4163</v>
      </c>
      <c r="C289" t="s">
        <v>4164</v>
      </c>
      <c r="D289" t="s">
        <v>4165</v>
      </c>
      <c r="E289" t="s">
        <v>4163</v>
      </c>
      <c r="F289" t="s">
        <v>199</v>
      </c>
      <c r="G289" t="s">
        <v>4166</v>
      </c>
      <c r="H289" s="1">
        <v>43900</v>
      </c>
      <c r="I289" s="1">
        <v>43871</v>
      </c>
      <c r="J289" t="b">
        <v>0</v>
      </c>
      <c r="K289" t="s">
        <v>201</v>
      </c>
      <c r="L289" t="s">
        <v>4167</v>
      </c>
      <c r="M289">
        <v>4</v>
      </c>
      <c r="N289" t="s">
        <v>4168</v>
      </c>
      <c r="O289" t="s">
        <v>4169</v>
      </c>
      <c r="P289" t="s">
        <v>57</v>
      </c>
      <c r="Q289" t="s">
        <v>206</v>
      </c>
      <c r="R289" t="b">
        <v>0</v>
      </c>
      <c r="S289" t="s">
        <v>64</v>
      </c>
      <c r="T289" s="1">
        <v>43900</v>
      </c>
      <c r="U289" s="1">
        <v>43871</v>
      </c>
      <c r="V289" s="2">
        <v>43920</v>
      </c>
      <c r="W289" t="s">
        <v>46</v>
      </c>
      <c r="X289">
        <v>20200310</v>
      </c>
      <c r="Y289" s="3">
        <v>43902.730497685188</v>
      </c>
      <c r="Z289" t="s">
        <v>199</v>
      </c>
      <c r="AA289" t="s">
        <v>46</v>
      </c>
      <c r="AB289" t="s">
        <v>64</v>
      </c>
      <c r="AC289">
        <v>7</v>
      </c>
      <c r="AD289">
        <v>90</v>
      </c>
      <c r="AE289" t="s">
        <v>136</v>
      </c>
      <c r="AF289" t="s">
        <v>4170</v>
      </c>
      <c r="AG289" t="s">
        <v>46</v>
      </c>
      <c r="AH289" t="s">
        <v>4171</v>
      </c>
      <c r="AI289" t="s">
        <v>4172</v>
      </c>
      <c r="AJ289" t="s">
        <v>4173</v>
      </c>
      <c r="AK289" t="s">
        <v>4174</v>
      </c>
      <c r="AL289" t="s">
        <v>4175</v>
      </c>
      <c r="AM289" t="s">
        <v>4176</v>
      </c>
      <c r="AN289" t="s">
        <v>4177</v>
      </c>
      <c r="AO289" t="s">
        <v>46</v>
      </c>
      <c r="AP289" t="s">
        <v>46</v>
      </c>
      <c r="AQ289" t="s">
        <v>46</v>
      </c>
      <c r="AR289" t="s">
        <v>46</v>
      </c>
      <c r="AS289" t="s">
        <v>46</v>
      </c>
      <c r="AT289" s="1">
        <v>43900</v>
      </c>
    </row>
    <row r="290" spans="1:46" ht="16" customHeight="1" x14ac:dyDescent="0.2">
      <c r="A290" t="s">
        <v>46</v>
      </c>
      <c r="B290" t="s">
        <v>31421</v>
      </c>
      <c r="C290" t="s">
        <v>31422</v>
      </c>
      <c r="D290" t="s">
        <v>31423</v>
      </c>
      <c r="E290" t="s">
        <v>31424</v>
      </c>
      <c r="F290" t="s">
        <v>199</v>
      </c>
      <c r="G290" t="s">
        <v>31425</v>
      </c>
      <c r="H290" s="1">
        <v>43901</v>
      </c>
      <c r="I290" s="1">
        <v>43873</v>
      </c>
      <c r="J290" t="b">
        <v>0</v>
      </c>
      <c r="K290" t="s">
        <v>201</v>
      </c>
      <c r="L290" t="s">
        <v>202</v>
      </c>
      <c r="M290">
        <v>4</v>
      </c>
      <c r="N290" t="s">
        <v>26932</v>
      </c>
      <c r="O290" t="s">
        <v>8190</v>
      </c>
      <c r="P290" t="s">
        <v>57</v>
      </c>
      <c r="Q290" t="s">
        <v>206</v>
      </c>
      <c r="R290" t="b">
        <v>0</v>
      </c>
      <c r="S290" t="s">
        <v>64</v>
      </c>
      <c r="T290" s="1">
        <v>43901</v>
      </c>
      <c r="U290" s="1">
        <v>43873</v>
      </c>
      <c r="V290" s="2">
        <v>43906</v>
      </c>
      <c r="W290" t="s">
        <v>46</v>
      </c>
      <c r="X290">
        <v>20200311</v>
      </c>
      <c r="Y290" s="3">
        <v>43902.730497685188</v>
      </c>
      <c r="Z290" t="s">
        <v>199</v>
      </c>
      <c r="AA290" t="s">
        <v>115</v>
      </c>
      <c r="AB290" t="s">
        <v>64</v>
      </c>
      <c r="AC290">
        <v>18</v>
      </c>
      <c r="AD290" t="s">
        <v>46</v>
      </c>
      <c r="AE290" t="s">
        <v>136</v>
      </c>
      <c r="AF290" t="s">
        <v>31426</v>
      </c>
      <c r="AG290" t="s">
        <v>46</v>
      </c>
      <c r="AH290" t="s">
        <v>8192</v>
      </c>
      <c r="AI290" t="s">
        <v>31427</v>
      </c>
      <c r="AJ290" t="s">
        <v>31428</v>
      </c>
      <c r="AK290" t="s">
        <v>8190</v>
      </c>
      <c r="AL290" t="s">
        <v>31429</v>
      </c>
      <c r="AM290" t="s">
        <v>31430</v>
      </c>
      <c r="AN290" t="s">
        <v>9510</v>
      </c>
      <c r="AO290" t="s">
        <v>46</v>
      </c>
      <c r="AP290" t="s">
        <v>46</v>
      </c>
      <c r="AQ290" t="s">
        <v>46</v>
      </c>
      <c r="AR290" t="s">
        <v>46</v>
      </c>
      <c r="AS290" t="s">
        <v>46</v>
      </c>
      <c r="AT290" s="1">
        <v>43901</v>
      </c>
    </row>
    <row r="291" spans="1:46" ht="16" customHeight="1" x14ac:dyDescent="0.2">
      <c r="A291">
        <v>0</v>
      </c>
      <c r="B291" t="s">
        <v>2303</v>
      </c>
      <c r="C291" t="s">
        <v>2304</v>
      </c>
      <c r="D291" t="s">
        <v>2305</v>
      </c>
      <c r="E291" t="s">
        <v>2303</v>
      </c>
      <c r="F291" t="s">
        <v>199</v>
      </c>
      <c r="G291" t="s">
        <v>2306</v>
      </c>
      <c r="H291" s="1">
        <v>43901</v>
      </c>
      <c r="I291" s="1">
        <v>43891</v>
      </c>
      <c r="J291" t="b">
        <v>0</v>
      </c>
      <c r="K291" t="s">
        <v>201</v>
      </c>
      <c r="L291" t="s">
        <v>202</v>
      </c>
      <c r="M291">
        <v>0</v>
      </c>
      <c r="N291" t="s">
        <v>2307</v>
      </c>
      <c r="O291" t="s">
        <v>2308</v>
      </c>
      <c r="P291" t="s">
        <v>57</v>
      </c>
      <c r="Q291" t="s">
        <v>206</v>
      </c>
      <c r="R291" t="b">
        <v>0</v>
      </c>
      <c r="S291" t="s">
        <v>64</v>
      </c>
      <c r="T291" s="1">
        <v>43901</v>
      </c>
      <c r="U291" s="1">
        <v>43891</v>
      </c>
      <c r="V291" s="2">
        <v>43906</v>
      </c>
      <c r="W291" t="s">
        <v>46</v>
      </c>
      <c r="X291">
        <v>20200311</v>
      </c>
      <c r="Y291" s="3">
        <v>43902.730497685188</v>
      </c>
      <c r="Z291" t="s">
        <v>199</v>
      </c>
      <c r="AA291" t="s">
        <v>115</v>
      </c>
      <c r="AB291" t="s">
        <v>64</v>
      </c>
      <c r="AC291">
        <v>18</v>
      </c>
      <c r="AD291">
        <v>65</v>
      </c>
      <c r="AE291" t="s">
        <v>136</v>
      </c>
      <c r="AF291" t="s">
        <v>2309</v>
      </c>
      <c r="AG291" t="s">
        <v>46</v>
      </c>
      <c r="AH291" t="s">
        <v>2310</v>
      </c>
      <c r="AI291" t="s">
        <v>2311</v>
      </c>
      <c r="AJ291" t="s">
        <v>2312</v>
      </c>
      <c r="AK291" t="s">
        <v>2308</v>
      </c>
      <c r="AL291" t="s">
        <v>2313</v>
      </c>
      <c r="AM291" t="s">
        <v>2314</v>
      </c>
      <c r="AN291" t="s">
        <v>2315</v>
      </c>
      <c r="AO291" t="s">
        <v>46</v>
      </c>
      <c r="AP291" t="s">
        <v>46</v>
      </c>
      <c r="AQ291" t="s">
        <v>46</v>
      </c>
      <c r="AR291" t="s">
        <v>46</v>
      </c>
      <c r="AS291" t="s">
        <v>46</v>
      </c>
      <c r="AT291" s="1">
        <v>43901</v>
      </c>
    </row>
    <row r="292" spans="1:46" ht="16" customHeight="1" x14ac:dyDescent="0.2">
      <c r="A292" t="s">
        <v>46</v>
      </c>
      <c r="B292" t="s">
        <v>36034</v>
      </c>
      <c r="C292" t="s">
        <v>36035</v>
      </c>
      <c r="D292" t="s">
        <v>36036</v>
      </c>
      <c r="E292" t="s">
        <v>36034</v>
      </c>
      <c r="F292" t="s">
        <v>199</v>
      </c>
      <c r="G292" t="s">
        <v>36037</v>
      </c>
      <c r="H292" s="1">
        <v>43903</v>
      </c>
      <c r="I292" s="1">
        <v>43862</v>
      </c>
      <c r="J292" t="b">
        <v>0</v>
      </c>
      <c r="K292" t="s">
        <v>201</v>
      </c>
      <c r="L292" t="s">
        <v>987</v>
      </c>
      <c r="M292" t="s">
        <v>18575</v>
      </c>
      <c r="N292" t="s">
        <v>36038</v>
      </c>
      <c r="O292" t="s">
        <v>36039</v>
      </c>
      <c r="P292" t="s">
        <v>57</v>
      </c>
      <c r="Q292" t="s">
        <v>206</v>
      </c>
      <c r="R292" t="b">
        <v>0</v>
      </c>
      <c r="S292" t="s">
        <v>64</v>
      </c>
      <c r="T292" s="1">
        <v>43903</v>
      </c>
      <c r="U292" s="1">
        <v>43862</v>
      </c>
      <c r="V292" s="2">
        <v>43906</v>
      </c>
      <c r="W292" t="s">
        <v>46</v>
      </c>
      <c r="X292">
        <v>20200313</v>
      </c>
      <c r="Y292" s="3">
        <v>43902.730497685188</v>
      </c>
      <c r="Z292" t="s">
        <v>199</v>
      </c>
      <c r="AA292" t="s">
        <v>115</v>
      </c>
      <c r="AB292" t="s">
        <v>64</v>
      </c>
      <c r="AC292">
        <v>14</v>
      </c>
      <c r="AD292">
        <v>90</v>
      </c>
      <c r="AE292" t="s">
        <v>136</v>
      </c>
      <c r="AF292" t="s">
        <v>36040</v>
      </c>
      <c r="AG292" t="s">
        <v>46</v>
      </c>
      <c r="AH292" t="s">
        <v>36041</v>
      </c>
      <c r="AI292" t="s">
        <v>36042</v>
      </c>
      <c r="AJ292" t="s">
        <v>36043</v>
      </c>
      <c r="AK292" t="s">
        <v>36039</v>
      </c>
      <c r="AL292" t="s">
        <v>36044</v>
      </c>
      <c r="AM292" t="s">
        <v>36045</v>
      </c>
      <c r="AN292" t="s">
        <v>36046</v>
      </c>
      <c r="AO292" t="s">
        <v>46</v>
      </c>
      <c r="AP292" t="s">
        <v>46</v>
      </c>
      <c r="AQ292" t="s">
        <v>46</v>
      </c>
      <c r="AR292" t="s">
        <v>46</v>
      </c>
      <c r="AS292" t="s">
        <v>46</v>
      </c>
      <c r="AT292" s="1">
        <v>43903</v>
      </c>
    </row>
    <row r="293" spans="1:46" ht="16" customHeight="1" x14ac:dyDescent="0.2">
      <c r="A293" t="s">
        <v>46</v>
      </c>
      <c r="B293" t="s">
        <v>34443</v>
      </c>
      <c r="C293" t="s">
        <v>34444</v>
      </c>
      <c r="D293" t="s">
        <v>34445</v>
      </c>
      <c r="E293" t="s">
        <v>34443</v>
      </c>
      <c r="F293" t="s">
        <v>199</v>
      </c>
      <c r="G293" t="s">
        <v>34446</v>
      </c>
      <c r="H293" s="1">
        <v>43903</v>
      </c>
      <c r="I293" s="1">
        <v>43891</v>
      </c>
      <c r="J293" t="b">
        <v>0</v>
      </c>
      <c r="K293" t="s">
        <v>201</v>
      </c>
      <c r="L293" t="s">
        <v>202</v>
      </c>
      <c r="M293" s="5">
        <v>43862</v>
      </c>
      <c r="N293" t="s">
        <v>34447</v>
      </c>
      <c r="O293" t="s">
        <v>34448</v>
      </c>
      <c r="P293" t="s">
        <v>57</v>
      </c>
      <c r="Q293" t="s">
        <v>206</v>
      </c>
      <c r="R293" t="b">
        <v>0</v>
      </c>
      <c r="S293" t="s">
        <v>64</v>
      </c>
      <c r="T293" s="1">
        <v>43903</v>
      </c>
      <c r="U293" s="1">
        <v>43891</v>
      </c>
      <c r="V293" s="2">
        <v>43934</v>
      </c>
      <c r="W293" t="s">
        <v>46</v>
      </c>
      <c r="X293">
        <v>20200313</v>
      </c>
      <c r="Y293" s="3">
        <v>43902.730497685188</v>
      </c>
      <c r="Z293" t="s">
        <v>199</v>
      </c>
      <c r="AA293" t="s">
        <v>155</v>
      </c>
      <c r="AB293" t="s">
        <v>64</v>
      </c>
      <c r="AC293">
        <v>25</v>
      </c>
      <c r="AD293">
        <v>65</v>
      </c>
      <c r="AE293" t="s">
        <v>136</v>
      </c>
      <c r="AF293" t="s">
        <v>34449</v>
      </c>
      <c r="AG293" t="s">
        <v>46</v>
      </c>
      <c r="AH293" t="s">
        <v>34450</v>
      </c>
      <c r="AI293" t="s">
        <v>34451</v>
      </c>
      <c r="AJ293" t="s">
        <v>34452</v>
      </c>
      <c r="AK293" t="s">
        <v>34453</v>
      </c>
      <c r="AL293" t="s">
        <v>34454</v>
      </c>
      <c r="AM293" t="s">
        <v>34455</v>
      </c>
      <c r="AN293" t="s">
        <v>34456</v>
      </c>
      <c r="AO293" t="s">
        <v>46</v>
      </c>
      <c r="AP293" t="s">
        <v>46</v>
      </c>
      <c r="AQ293" t="s">
        <v>46</v>
      </c>
      <c r="AR293" t="s">
        <v>46</v>
      </c>
      <c r="AS293" t="s">
        <v>46</v>
      </c>
      <c r="AT293" s="1">
        <v>43903</v>
      </c>
    </row>
    <row r="294" spans="1:46" ht="16" customHeight="1" x14ac:dyDescent="0.2">
      <c r="A294" t="s">
        <v>46</v>
      </c>
      <c r="B294" t="s">
        <v>25987</v>
      </c>
      <c r="C294" t="s">
        <v>25988</v>
      </c>
      <c r="D294" t="s">
        <v>25989</v>
      </c>
      <c r="E294" t="s">
        <v>25987</v>
      </c>
      <c r="F294" t="s">
        <v>199</v>
      </c>
      <c r="G294" t="s">
        <v>25990</v>
      </c>
      <c r="H294" s="1">
        <v>43903</v>
      </c>
      <c r="I294" s="1">
        <v>43855</v>
      </c>
      <c r="J294" t="b">
        <v>0</v>
      </c>
      <c r="K294" t="s">
        <v>201</v>
      </c>
      <c r="L294" t="s">
        <v>5930</v>
      </c>
      <c r="M294" t="s">
        <v>66</v>
      </c>
      <c r="N294" t="s">
        <v>22398</v>
      </c>
      <c r="O294" t="s">
        <v>25991</v>
      </c>
      <c r="P294" t="s">
        <v>57</v>
      </c>
      <c r="Q294" t="s">
        <v>206</v>
      </c>
      <c r="R294" t="b">
        <v>0</v>
      </c>
      <c r="S294" t="s">
        <v>64</v>
      </c>
      <c r="T294" s="1">
        <v>43903</v>
      </c>
      <c r="U294" s="1">
        <v>43855</v>
      </c>
      <c r="V294" s="2">
        <v>43906</v>
      </c>
      <c r="W294" t="s">
        <v>46</v>
      </c>
      <c r="X294">
        <v>20200313</v>
      </c>
      <c r="Y294" s="3">
        <v>43902.730497685188</v>
      </c>
      <c r="Z294" t="s">
        <v>199</v>
      </c>
      <c r="AA294" t="s">
        <v>155</v>
      </c>
      <c r="AB294" t="s">
        <v>64</v>
      </c>
      <c r="AC294">
        <v>18</v>
      </c>
      <c r="AD294">
        <v>70</v>
      </c>
      <c r="AE294" t="s">
        <v>136</v>
      </c>
      <c r="AF294" t="s">
        <v>25992</v>
      </c>
      <c r="AG294" t="s">
        <v>46</v>
      </c>
      <c r="AH294" t="s">
        <v>25993</v>
      </c>
      <c r="AI294" t="s">
        <v>25994</v>
      </c>
      <c r="AJ294" t="s">
        <v>25995</v>
      </c>
      <c r="AK294" t="s">
        <v>25996</v>
      </c>
      <c r="AL294" t="s">
        <v>25997</v>
      </c>
      <c r="AM294" t="s">
        <v>25998</v>
      </c>
      <c r="AN294" t="s">
        <v>25999</v>
      </c>
      <c r="AO294" t="s">
        <v>46</v>
      </c>
      <c r="AP294" t="s">
        <v>46</v>
      </c>
      <c r="AQ294" t="s">
        <v>46</v>
      </c>
      <c r="AR294" t="s">
        <v>46</v>
      </c>
      <c r="AS294" t="s">
        <v>46</v>
      </c>
      <c r="AT294" s="1">
        <v>43903</v>
      </c>
    </row>
    <row r="295" spans="1:46" ht="16" customHeight="1" x14ac:dyDescent="0.2">
      <c r="A295">
        <v>0</v>
      </c>
      <c r="B295" t="s">
        <v>8523</v>
      </c>
      <c r="C295" t="s">
        <v>8524</v>
      </c>
      <c r="D295" t="s">
        <v>8525</v>
      </c>
      <c r="E295" t="s">
        <v>8523</v>
      </c>
      <c r="F295" t="s">
        <v>199</v>
      </c>
      <c r="G295" t="s">
        <v>8526</v>
      </c>
      <c r="H295" s="1">
        <v>43903</v>
      </c>
      <c r="I295" s="1">
        <v>43876</v>
      </c>
      <c r="J295" t="b">
        <v>0</v>
      </c>
      <c r="K295" t="s">
        <v>201</v>
      </c>
      <c r="L295" t="s">
        <v>202</v>
      </c>
      <c r="M295">
        <v>0</v>
      </c>
      <c r="N295" t="s">
        <v>8527</v>
      </c>
      <c r="O295" t="s">
        <v>2441</v>
      </c>
      <c r="P295" t="s">
        <v>57</v>
      </c>
      <c r="Q295" t="s">
        <v>206</v>
      </c>
      <c r="R295" t="b">
        <v>0</v>
      </c>
      <c r="S295" t="s">
        <v>64</v>
      </c>
      <c r="T295" s="1">
        <v>43903</v>
      </c>
      <c r="U295" s="1">
        <v>43876</v>
      </c>
      <c r="V295" s="2">
        <v>43906</v>
      </c>
      <c r="W295" t="s">
        <v>46</v>
      </c>
      <c r="X295">
        <v>20200313</v>
      </c>
      <c r="Y295" s="3">
        <v>43902.730497685188</v>
      </c>
      <c r="Z295" t="s">
        <v>199</v>
      </c>
      <c r="AA295" t="s">
        <v>155</v>
      </c>
      <c r="AB295" t="s">
        <v>64</v>
      </c>
      <c r="AC295" t="s">
        <v>46</v>
      </c>
      <c r="AD295" t="s">
        <v>46</v>
      </c>
      <c r="AE295" t="s">
        <v>136</v>
      </c>
      <c r="AF295" t="s">
        <v>8528</v>
      </c>
      <c r="AG295" t="s">
        <v>46</v>
      </c>
      <c r="AH295" t="s">
        <v>8529</v>
      </c>
      <c r="AI295" t="s">
        <v>8530</v>
      </c>
      <c r="AJ295" t="s">
        <v>8531</v>
      </c>
      <c r="AK295" t="s">
        <v>8532</v>
      </c>
      <c r="AL295" t="s">
        <v>8533</v>
      </c>
      <c r="AM295" t="s">
        <v>8534</v>
      </c>
      <c r="AN295" t="s">
        <v>8535</v>
      </c>
      <c r="AO295" t="s">
        <v>46</v>
      </c>
      <c r="AP295" t="s">
        <v>46</v>
      </c>
      <c r="AQ295" t="s">
        <v>46</v>
      </c>
      <c r="AR295" t="s">
        <v>46</v>
      </c>
      <c r="AS295" t="s">
        <v>46</v>
      </c>
      <c r="AT295" s="1">
        <v>43903</v>
      </c>
    </row>
    <row r="296" spans="1:46" ht="16" customHeight="1" x14ac:dyDescent="0.2">
      <c r="A296" t="s">
        <v>46</v>
      </c>
      <c r="B296" t="s">
        <v>20906</v>
      </c>
      <c r="C296" t="s">
        <v>20907</v>
      </c>
      <c r="D296" t="s">
        <v>20908</v>
      </c>
      <c r="E296" t="s">
        <v>20906</v>
      </c>
      <c r="F296" t="s">
        <v>199</v>
      </c>
      <c r="G296" t="s">
        <v>20909</v>
      </c>
      <c r="H296" s="1">
        <v>43903</v>
      </c>
      <c r="I296" s="1">
        <v>43982</v>
      </c>
      <c r="J296" t="b">
        <v>0</v>
      </c>
      <c r="K296" t="s">
        <v>201</v>
      </c>
      <c r="L296" t="s">
        <v>6680</v>
      </c>
      <c r="M296" t="s">
        <v>66</v>
      </c>
      <c r="N296" t="s">
        <v>13620</v>
      </c>
      <c r="O296" t="s">
        <v>20910</v>
      </c>
      <c r="P296" t="s">
        <v>57</v>
      </c>
      <c r="Q296" t="s">
        <v>206</v>
      </c>
      <c r="R296" t="b">
        <v>0</v>
      </c>
      <c r="S296" t="s">
        <v>59</v>
      </c>
      <c r="T296" s="1">
        <v>43903</v>
      </c>
      <c r="U296" s="1">
        <v>43982</v>
      </c>
      <c r="V296" s="2">
        <v>43906</v>
      </c>
      <c r="W296" t="s">
        <v>46</v>
      </c>
      <c r="X296">
        <v>20200313</v>
      </c>
      <c r="Y296" s="3">
        <v>43902.730497685188</v>
      </c>
      <c r="Z296" t="s">
        <v>199</v>
      </c>
      <c r="AA296" t="s">
        <v>155</v>
      </c>
      <c r="AB296" t="s">
        <v>64</v>
      </c>
      <c r="AC296">
        <v>16</v>
      </c>
      <c r="AD296" t="s">
        <v>46</v>
      </c>
      <c r="AE296" t="s">
        <v>136</v>
      </c>
      <c r="AF296" t="s">
        <v>20911</v>
      </c>
      <c r="AG296" t="s">
        <v>46</v>
      </c>
      <c r="AH296" t="s">
        <v>20912</v>
      </c>
      <c r="AI296" t="s">
        <v>20913</v>
      </c>
      <c r="AJ296" t="s">
        <v>20914</v>
      </c>
      <c r="AK296" t="s">
        <v>20910</v>
      </c>
      <c r="AL296" t="s">
        <v>20915</v>
      </c>
      <c r="AM296" t="s">
        <v>20916</v>
      </c>
      <c r="AN296" t="s">
        <v>20917</v>
      </c>
      <c r="AO296" t="s">
        <v>46</v>
      </c>
      <c r="AP296" t="s">
        <v>46</v>
      </c>
      <c r="AQ296" t="s">
        <v>46</v>
      </c>
      <c r="AR296" t="s">
        <v>46</v>
      </c>
      <c r="AS296" t="s">
        <v>46</v>
      </c>
      <c r="AT296" s="1">
        <v>43903</v>
      </c>
    </row>
    <row r="297" spans="1:46" ht="16" customHeight="1" x14ac:dyDescent="0.2">
      <c r="A297">
        <v>0</v>
      </c>
      <c r="B297" t="s">
        <v>13615</v>
      </c>
      <c r="C297" t="s">
        <v>13616</v>
      </c>
      <c r="D297" t="s">
        <v>13617</v>
      </c>
      <c r="E297" t="s">
        <v>13615</v>
      </c>
      <c r="F297" t="s">
        <v>199</v>
      </c>
      <c r="G297" t="s">
        <v>13618</v>
      </c>
      <c r="H297" s="1">
        <v>43904</v>
      </c>
      <c r="I297" s="1">
        <v>43873</v>
      </c>
      <c r="J297" t="b">
        <v>0</v>
      </c>
      <c r="K297" t="s">
        <v>201</v>
      </c>
      <c r="L297" t="s">
        <v>13619</v>
      </c>
      <c r="M297" t="s">
        <v>66</v>
      </c>
      <c r="N297" t="s">
        <v>13620</v>
      </c>
      <c r="O297" t="s">
        <v>13621</v>
      </c>
      <c r="P297" t="s">
        <v>57</v>
      </c>
      <c r="Q297" t="s">
        <v>206</v>
      </c>
      <c r="R297" t="b">
        <v>0</v>
      </c>
      <c r="S297" t="s">
        <v>64</v>
      </c>
      <c r="T297" s="1">
        <v>43904</v>
      </c>
      <c r="U297" s="1">
        <v>43873</v>
      </c>
      <c r="V297" s="2">
        <v>43906</v>
      </c>
      <c r="W297" t="s">
        <v>46</v>
      </c>
      <c r="X297">
        <v>20200314</v>
      </c>
      <c r="Y297" s="3">
        <v>43902.730497685188</v>
      </c>
      <c r="Z297" t="s">
        <v>199</v>
      </c>
      <c r="AA297" t="s">
        <v>115</v>
      </c>
      <c r="AB297" t="s">
        <v>64</v>
      </c>
      <c r="AC297">
        <v>18</v>
      </c>
      <c r="AD297">
        <v>80</v>
      </c>
      <c r="AE297" t="s">
        <v>136</v>
      </c>
      <c r="AF297" t="s">
        <v>13622</v>
      </c>
      <c r="AG297" t="s">
        <v>46</v>
      </c>
      <c r="AH297" t="s">
        <v>13623</v>
      </c>
      <c r="AI297" t="s">
        <v>13624</v>
      </c>
      <c r="AJ297" t="s">
        <v>13625</v>
      </c>
      <c r="AK297" t="s">
        <v>13626</v>
      </c>
      <c r="AL297" t="s">
        <v>13627</v>
      </c>
      <c r="AM297" t="s">
        <v>13628</v>
      </c>
      <c r="AN297" t="s">
        <v>13629</v>
      </c>
      <c r="AO297" t="s">
        <v>46</v>
      </c>
      <c r="AP297" t="s">
        <v>46</v>
      </c>
      <c r="AQ297" t="s">
        <v>46</v>
      </c>
      <c r="AR297" t="s">
        <v>46</v>
      </c>
      <c r="AS297" t="s">
        <v>46</v>
      </c>
      <c r="AT297" s="1">
        <v>43904</v>
      </c>
    </row>
    <row r="298" spans="1:46" ht="16" customHeight="1" x14ac:dyDescent="0.2">
      <c r="A298" t="s">
        <v>46</v>
      </c>
      <c r="B298" t="s">
        <v>40759</v>
      </c>
      <c r="C298" t="s">
        <v>40760</v>
      </c>
      <c r="D298" t="s">
        <v>40761</v>
      </c>
      <c r="E298" t="s">
        <v>40762</v>
      </c>
      <c r="F298" t="s">
        <v>199</v>
      </c>
      <c r="G298" t="s">
        <v>40763</v>
      </c>
      <c r="H298" s="1">
        <v>43904</v>
      </c>
      <c r="I298" s="1">
        <v>43906</v>
      </c>
      <c r="J298" t="b">
        <v>0</v>
      </c>
      <c r="K298" t="s">
        <v>201</v>
      </c>
      <c r="L298" t="s">
        <v>202</v>
      </c>
      <c r="M298">
        <v>4</v>
      </c>
      <c r="N298" t="s">
        <v>14136</v>
      </c>
      <c r="O298" t="s">
        <v>3258</v>
      </c>
      <c r="P298" t="s">
        <v>57</v>
      </c>
      <c r="Q298" t="s">
        <v>206</v>
      </c>
      <c r="R298" t="b">
        <v>0</v>
      </c>
      <c r="S298" t="s">
        <v>59</v>
      </c>
      <c r="T298" s="1">
        <v>43904</v>
      </c>
      <c r="U298" s="1">
        <v>43906</v>
      </c>
      <c r="V298" s="2">
        <v>43906</v>
      </c>
      <c r="W298" t="s">
        <v>46</v>
      </c>
      <c r="X298">
        <v>20200314</v>
      </c>
      <c r="Y298" s="3">
        <v>43902.730497685188</v>
      </c>
      <c r="Z298" t="s">
        <v>199</v>
      </c>
      <c r="AA298" t="s">
        <v>115</v>
      </c>
      <c r="AB298" t="s">
        <v>64</v>
      </c>
      <c r="AC298" t="s">
        <v>46</v>
      </c>
      <c r="AD298" t="s">
        <v>46</v>
      </c>
      <c r="AE298" t="s">
        <v>136</v>
      </c>
      <c r="AF298" t="s">
        <v>40764</v>
      </c>
      <c r="AG298" t="s">
        <v>46</v>
      </c>
      <c r="AH298" t="s">
        <v>3261</v>
      </c>
      <c r="AI298" t="s">
        <v>40765</v>
      </c>
      <c r="AJ298" t="s">
        <v>40766</v>
      </c>
      <c r="AK298" t="s">
        <v>3258</v>
      </c>
      <c r="AL298" t="s">
        <v>40767</v>
      </c>
      <c r="AM298" t="s">
        <v>40768</v>
      </c>
      <c r="AN298" t="s">
        <v>40769</v>
      </c>
      <c r="AO298" t="s">
        <v>46</v>
      </c>
      <c r="AP298" t="s">
        <v>46</v>
      </c>
      <c r="AQ298" t="s">
        <v>46</v>
      </c>
      <c r="AR298" t="s">
        <v>46</v>
      </c>
      <c r="AS298" t="s">
        <v>46</v>
      </c>
      <c r="AT298" s="1">
        <v>43904</v>
      </c>
    </row>
    <row r="299" spans="1:46" ht="16" customHeight="1" x14ac:dyDescent="0.2">
      <c r="A299">
        <v>1</v>
      </c>
      <c r="B299" t="s">
        <v>8748</v>
      </c>
      <c r="C299" t="s">
        <v>8749</v>
      </c>
      <c r="D299" t="s">
        <v>8750</v>
      </c>
      <c r="E299" t="s">
        <v>8748</v>
      </c>
      <c r="F299" t="s">
        <v>199</v>
      </c>
      <c r="G299" t="s">
        <v>8751</v>
      </c>
      <c r="H299" s="1">
        <v>43905</v>
      </c>
      <c r="I299" s="1">
        <v>43862</v>
      </c>
      <c r="J299" t="b">
        <v>0</v>
      </c>
      <c r="K299" t="s">
        <v>201</v>
      </c>
      <c r="L299" t="s">
        <v>202</v>
      </c>
      <c r="M299">
        <v>4</v>
      </c>
      <c r="N299" t="s">
        <v>8752</v>
      </c>
      <c r="O299" t="s">
        <v>8753</v>
      </c>
      <c r="P299" t="s">
        <v>57</v>
      </c>
      <c r="Q299" t="s">
        <v>206</v>
      </c>
      <c r="R299" t="b">
        <v>0</v>
      </c>
      <c r="S299" t="s">
        <v>64</v>
      </c>
      <c r="T299" s="1">
        <v>43905</v>
      </c>
      <c r="U299" s="1">
        <v>43862</v>
      </c>
      <c r="V299" s="2">
        <v>43906</v>
      </c>
      <c r="W299" t="s">
        <v>46</v>
      </c>
      <c r="X299">
        <v>20200315</v>
      </c>
      <c r="Y299" s="3">
        <v>43902.730497685188</v>
      </c>
      <c r="Z299" t="s">
        <v>199</v>
      </c>
      <c r="AA299" t="s">
        <v>115</v>
      </c>
      <c r="AB299" t="s">
        <v>64</v>
      </c>
      <c r="AC299">
        <v>18</v>
      </c>
      <c r="AD299">
        <v>75</v>
      </c>
      <c r="AE299" t="s">
        <v>136</v>
      </c>
      <c r="AF299" t="s">
        <v>8754</v>
      </c>
      <c r="AG299" t="s">
        <v>46</v>
      </c>
      <c r="AH299" t="s">
        <v>8755</v>
      </c>
      <c r="AI299" t="s">
        <v>8756</v>
      </c>
      <c r="AJ299" t="s">
        <v>8757</v>
      </c>
      <c r="AK299" t="s">
        <v>8753</v>
      </c>
      <c r="AL299" t="s">
        <v>8758</v>
      </c>
      <c r="AM299" t="s">
        <v>8759</v>
      </c>
      <c r="AN299" t="s">
        <v>8760</v>
      </c>
      <c r="AO299" t="s">
        <v>46</v>
      </c>
      <c r="AP299" t="s">
        <v>46</v>
      </c>
      <c r="AQ299" t="s">
        <v>46</v>
      </c>
      <c r="AR299" t="s">
        <v>46</v>
      </c>
      <c r="AS299" t="s">
        <v>46</v>
      </c>
      <c r="AT299" s="1">
        <v>43905</v>
      </c>
    </row>
    <row r="300" spans="1:46" ht="16" customHeight="1" x14ac:dyDescent="0.2">
      <c r="A300">
        <v>1</v>
      </c>
      <c r="B300" t="s">
        <v>4618</v>
      </c>
      <c r="C300" t="s">
        <v>4619</v>
      </c>
      <c r="D300" t="s">
        <v>4620</v>
      </c>
      <c r="E300" t="s">
        <v>4618</v>
      </c>
      <c r="F300" t="s">
        <v>199</v>
      </c>
      <c r="G300" t="s">
        <v>4621</v>
      </c>
      <c r="H300" s="1">
        <v>43905</v>
      </c>
      <c r="I300" s="1">
        <v>43884</v>
      </c>
      <c r="J300" t="b">
        <v>0</v>
      </c>
      <c r="K300" t="s">
        <v>201</v>
      </c>
      <c r="L300" t="s">
        <v>4622</v>
      </c>
      <c r="M300">
        <v>1</v>
      </c>
      <c r="N300" t="s">
        <v>4623</v>
      </c>
      <c r="O300" t="s">
        <v>4624</v>
      </c>
      <c r="P300" t="s">
        <v>57</v>
      </c>
      <c r="Q300" t="s">
        <v>58</v>
      </c>
      <c r="R300" t="b">
        <v>0</v>
      </c>
      <c r="S300" t="s">
        <v>64</v>
      </c>
      <c r="T300" s="1">
        <v>43905</v>
      </c>
      <c r="U300" s="1">
        <v>43884</v>
      </c>
      <c r="V300" s="2">
        <v>43906</v>
      </c>
      <c r="W300" t="s">
        <v>46</v>
      </c>
      <c r="X300">
        <v>20200315</v>
      </c>
      <c r="Y300" s="3">
        <v>43902.730497685188</v>
      </c>
      <c r="Z300" t="s">
        <v>199</v>
      </c>
      <c r="AA300" t="s">
        <v>115</v>
      </c>
      <c r="AB300" t="s">
        <v>64</v>
      </c>
      <c r="AC300">
        <v>18</v>
      </c>
      <c r="AD300" t="s">
        <v>46</v>
      </c>
      <c r="AE300" t="s">
        <v>136</v>
      </c>
      <c r="AF300" t="s">
        <v>4625</v>
      </c>
      <c r="AG300" t="s">
        <v>46</v>
      </c>
      <c r="AH300" t="s">
        <v>4626</v>
      </c>
      <c r="AI300" t="s">
        <v>4627</v>
      </c>
      <c r="AJ300" t="s">
        <v>4628</v>
      </c>
      <c r="AK300" t="s">
        <v>4624</v>
      </c>
      <c r="AL300" t="s">
        <v>4629</v>
      </c>
      <c r="AM300" t="s">
        <v>4630</v>
      </c>
      <c r="AN300" t="s">
        <v>4631</v>
      </c>
      <c r="AO300" t="s">
        <v>46</v>
      </c>
      <c r="AP300" t="s">
        <v>46</v>
      </c>
      <c r="AQ300" t="s">
        <v>46</v>
      </c>
      <c r="AR300" t="s">
        <v>46</v>
      </c>
      <c r="AS300" t="s">
        <v>46</v>
      </c>
      <c r="AT300" s="1">
        <v>43905</v>
      </c>
    </row>
    <row r="301" spans="1:46" ht="16" customHeight="1" x14ac:dyDescent="0.2">
      <c r="A301">
        <v>0</v>
      </c>
      <c r="B301" t="s">
        <v>7364</v>
      </c>
      <c r="C301" t="s">
        <v>7365</v>
      </c>
      <c r="D301" t="s">
        <v>7366</v>
      </c>
      <c r="E301" t="s">
        <v>7367</v>
      </c>
      <c r="F301" t="s">
        <v>199</v>
      </c>
      <c r="G301" t="s">
        <v>7368</v>
      </c>
      <c r="H301" s="1">
        <v>43905</v>
      </c>
      <c r="I301" s="1">
        <v>43906</v>
      </c>
      <c r="J301" t="b">
        <v>0</v>
      </c>
      <c r="K301" t="s">
        <v>201</v>
      </c>
      <c r="L301" t="s">
        <v>202</v>
      </c>
      <c r="M301">
        <v>0</v>
      </c>
      <c r="N301" t="s">
        <v>7369</v>
      </c>
      <c r="O301" t="s">
        <v>5349</v>
      </c>
      <c r="P301" t="s">
        <v>46</v>
      </c>
      <c r="Q301" t="s">
        <v>206</v>
      </c>
      <c r="R301" t="b">
        <v>0</v>
      </c>
      <c r="S301" t="s">
        <v>59</v>
      </c>
      <c r="T301" s="1">
        <v>43905</v>
      </c>
      <c r="U301" s="1">
        <v>43906</v>
      </c>
      <c r="V301" s="2">
        <v>43906</v>
      </c>
      <c r="W301" t="s">
        <v>46</v>
      </c>
      <c r="X301">
        <v>20200315</v>
      </c>
      <c r="Y301" s="3">
        <v>43902.730497685188</v>
      </c>
      <c r="Z301" t="s">
        <v>199</v>
      </c>
      <c r="AA301" t="s">
        <v>155</v>
      </c>
      <c r="AB301" t="s">
        <v>64</v>
      </c>
      <c r="AC301" t="s">
        <v>46</v>
      </c>
      <c r="AD301" t="s">
        <v>46</v>
      </c>
      <c r="AE301" t="s">
        <v>136</v>
      </c>
      <c r="AF301" t="s">
        <v>7370</v>
      </c>
      <c r="AG301" t="s">
        <v>46</v>
      </c>
      <c r="AH301" t="s">
        <v>5346</v>
      </c>
      <c r="AI301" t="s">
        <v>7371</v>
      </c>
      <c r="AJ301" t="s">
        <v>7372</v>
      </c>
      <c r="AK301" t="s">
        <v>7373</v>
      </c>
      <c r="AL301" t="s">
        <v>7374</v>
      </c>
      <c r="AM301" t="s">
        <v>7375</v>
      </c>
      <c r="AN301" t="s">
        <v>7376</v>
      </c>
      <c r="AO301" t="s">
        <v>46</v>
      </c>
      <c r="AP301" t="s">
        <v>46</v>
      </c>
      <c r="AQ301" t="s">
        <v>46</v>
      </c>
      <c r="AR301" t="s">
        <v>46</v>
      </c>
      <c r="AS301" t="s">
        <v>46</v>
      </c>
      <c r="AT301" s="1">
        <v>43905</v>
      </c>
    </row>
    <row r="302" spans="1:46" ht="16" customHeight="1" x14ac:dyDescent="0.2">
      <c r="A302">
        <v>1</v>
      </c>
      <c r="B302" t="s">
        <v>13725</v>
      </c>
      <c r="C302" t="s">
        <v>13726</v>
      </c>
      <c r="D302" t="s">
        <v>13727</v>
      </c>
      <c r="E302" t="s">
        <v>13728</v>
      </c>
      <c r="F302" t="s">
        <v>199</v>
      </c>
      <c r="G302" t="s">
        <v>13729</v>
      </c>
      <c r="H302" s="1">
        <v>43905</v>
      </c>
      <c r="I302" s="1">
        <v>43875</v>
      </c>
      <c r="J302" t="b">
        <v>0</v>
      </c>
      <c r="K302" t="s">
        <v>201</v>
      </c>
      <c r="L302" t="s">
        <v>6680</v>
      </c>
      <c r="M302" t="s">
        <v>2612</v>
      </c>
      <c r="N302" t="s">
        <v>13730</v>
      </c>
      <c r="O302" t="s">
        <v>13731</v>
      </c>
      <c r="P302" t="s">
        <v>57</v>
      </c>
      <c r="Q302" t="s">
        <v>206</v>
      </c>
      <c r="R302" t="b">
        <v>0</v>
      </c>
      <c r="S302" t="s">
        <v>64</v>
      </c>
      <c r="T302" s="1">
        <v>43905</v>
      </c>
      <c r="U302" s="1">
        <v>43875</v>
      </c>
      <c r="V302" s="2">
        <v>43906</v>
      </c>
      <c r="W302" t="s">
        <v>46</v>
      </c>
      <c r="X302">
        <v>20200315</v>
      </c>
      <c r="Y302" s="3">
        <v>43902.730497685188</v>
      </c>
      <c r="Z302" t="s">
        <v>199</v>
      </c>
      <c r="AA302" t="s">
        <v>115</v>
      </c>
      <c r="AB302" t="s">
        <v>64</v>
      </c>
      <c r="AC302">
        <v>16</v>
      </c>
      <c r="AD302">
        <v>75</v>
      </c>
      <c r="AE302" t="s">
        <v>136</v>
      </c>
      <c r="AF302" t="s">
        <v>13732</v>
      </c>
      <c r="AG302" t="s">
        <v>46</v>
      </c>
      <c r="AH302" t="s">
        <v>13733</v>
      </c>
      <c r="AI302" t="s">
        <v>13734</v>
      </c>
      <c r="AJ302" t="s">
        <v>13735</v>
      </c>
      <c r="AK302" t="s">
        <v>13731</v>
      </c>
      <c r="AL302" t="s">
        <v>13736</v>
      </c>
      <c r="AM302" t="s">
        <v>13737</v>
      </c>
      <c r="AN302" t="s">
        <v>46</v>
      </c>
      <c r="AO302" t="s">
        <v>46</v>
      </c>
      <c r="AP302" t="s">
        <v>46</v>
      </c>
      <c r="AQ302" t="s">
        <v>46</v>
      </c>
      <c r="AR302" t="s">
        <v>46</v>
      </c>
      <c r="AS302" t="s">
        <v>46</v>
      </c>
      <c r="AT302" s="1">
        <v>43905</v>
      </c>
    </row>
    <row r="303" spans="1:46" ht="16" customHeight="1" x14ac:dyDescent="0.2">
      <c r="A303" t="s">
        <v>46</v>
      </c>
      <c r="B303" t="s">
        <v>27046</v>
      </c>
      <c r="C303" t="s">
        <v>27047</v>
      </c>
      <c r="D303" t="s">
        <v>27048</v>
      </c>
      <c r="E303" t="s">
        <v>27049</v>
      </c>
      <c r="F303" t="s">
        <v>199</v>
      </c>
      <c r="G303" t="s">
        <v>27050</v>
      </c>
      <c r="H303" s="1">
        <v>43905</v>
      </c>
      <c r="I303" s="1">
        <v>43862</v>
      </c>
      <c r="J303" t="b">
        <v>0</v>
      </c>
      <c r="K303" t="s">
        <v>201</v>
      </c>
      <c r="L303" t="s">
        <v>987</v>
      </c>
      <c r="M303">
        <v>4</v>
      </c>
      <c r="N303" t="s">
        <v>27051</v>
      </c>
      <c r="O303" t="s">
        <v>1504</v>
      </c>
      <c r="P303" t="s">
        <v>57</v>
      </c>
      <c r="Q303" t="s">
        <v>206</v>
      </c>
      <c r="R303" t="b">
        <v>0</v>
      </c>
      <c r="S303" t="s">
        <v>64</v>
      </c>
      <c r="T303" s="1">
        <v>43905</v>
      </c>
      <c r="U303" s="1">
        <v>43862</v>
      </c>
      <c r="V303" s="2">
        <v>43906</v>
      </c>
      <c r="W303" t="s">
        <v>46</v>
      </c>
      <c r="X303">
        <v>20200315</v>
      </c>
      <c r="Y303" s="3">
        <v>43902.730497685188</v>
      </c>
      <c r="Z303" t="s">
        <v>199</v>
      </c>
      <c r="AA303" t="s">
        <v>155</v>
      </c>
      <c r="AB303" t="s">
        <v>64</v>
      </c>
      <c r="AC303">
        <v>18</v>
      </c>
      <c r="AD303">
        <v>80</v>
      </c>
      <c r="AE303" t="s">
        <v>136</v>
      </c>
      <c r="AF303" t="s">
        <v>27052</v>
      </c>
      <c r="AG303" t="s">
        <v>46</v>
      </c>
      <c r="AH303" t="s">
        <v>1506</v>
      </c>
      <c r="AI303" t="s">
        <v>20800</v>
      </c>
      <c r="AJ303" t="s">
        <v>27053</v>
      </c>
      <c r="AK303" t="s">
        <v>1504</v>
      </c>
      <c r="AL303" t="s">
        <v>1509</v>
      </c>
      <c r="AM303" t="s">
        <v>27054</v>
      </c>
      <c r="AN303" t="s">
        <v>27055</v>
      </c>
      <c r="AO303" t="s">
        <v>46</v>
      </c>
      <c r="AP303" t="s">
        <v>46</v>
      </c>
      <c r="AQ303" t="s">
        <v>46</v>
      </c>
      <c r="AR303" t="s">
        <v>46</v>
      </c>
      <c r="AS303" t="s">
        <v>46</v>
      </c>
      <c r="AT303" s="1">
        <v>43905</v>
      </c>
    </row>
    <row r="304" spans="1:46" ht="16" customHeight="1" x14ac:dyDescent="0.2">
      <c r="A304" t="s">
        <v>46</v>
      </c>
      <c r="B304" t="s">
        <v>40909</v>
      </c>
      <c r="C304" t="s">
        <v>40910</v>
      </c>
      <c r="D304" t="s">
        <v>40911</v>
      </c>
      <c r="E304" t="s">
        <v>40912</v>
      </c>
      <c r="F304" t="s">
        <v>199</v>
      </c>
      <c r="G304" t="s">
        <v>40913</v>
      </c>
      <c r="H304" s="1">
        <v>43905</v>
      </c>
      <c r="I304" s="1">
        <v>43878</v>
      </c>
      <c r="J304" t="b">
        <v>0</v>
      </c>
      <c r="K304" t="s">
        <v>201</v>
      </c>
      <c r="L304" t="s">
        <v>987</v>
      </c>
      <c r="M304">
        <v>0</v>
      </c>
      <c r="N304" t="s">
        <v>40914</v>
      </c>
      <c r="O304" t="s">
        <v>40915</v>
      </c>
      <c r="P304" t="s">
        <v>57</v>
      </c>
      <c r="Q304" t="s">
        <v>206</v>
      </c>
      <c r="R304" t="b">
        <v>0</v>
      </c>
      <c r="S304" t="s">
        <v>64</v>
      </c>
      <c r="T304" s="1">
        <v>43905</v>
      </c>
      <c r="U304" s="1">
        <v>43878</v>
      </c>
      <c r="V304" s="2">
        <v>43906</v>
      </c>
      <c r="W304" t="s">
        <v>46</v>
      </c>
      <c r="X304">
        <v>20200315</v>
      </c>
      <c r="Y304" s="3">
        <v>43902.730497685188</v>
      </c>
      <c r="Z304" t="s">
        <v>199</v>
      </c>
      <c r="AA304" t="s">
        <v>115</v>
      </c>
      <c r="AB304" t="s">
        <v>64</v>
      </c>
      <c r="AC304">
        <v>18</v>
      </c>
      <c r="AD304" t="s">
        <v>46</v>
      </c>
      <c r="AE304" t="s">
        <v>136</v>
      </c>
      <c r="AF304" t="s">
        <v>40916</v>
      </c>
      <c r="AG304" t="s">
        <v>46</v>
      </c>
      <c r="AH304" t="s">
        <v>15123</v>
      </c>
      <c r="AI304" t="s">
        <v>40917</v>
      </c>
      <c r="AJ304" t="s">
        <v>40918</v>
      </c>
      <c r="AK304" t="s">
        <v>40915</v>
      </c>
      <c r="AL304" t="s">
        <v>40919</v>
      </c>
      <c r="AM304" t="s">
        <v>40920</v>
      </c>
      <c r="AN304" t="s">
        <v>40921</v>
      </c>
      <c r="AO304" t="s">
        <v>46</v>
      </c>
      <c r="AP304" t="s">
        <v>46</v>
      </c>
      <c r="AQ304" t="s">
        <v>46</v>
      </c>
      <c r="AR304" t="s">
        <v>46</v>
      </c>
      <c r="AS304" t="s">
        <v>46</v>
      </c>
      <c r="AT304" s="1">
        <v>43905</v>
      </c>
    </row>
    <row r="305" spans="1:46" ht="16" customHeight="1" x14ac:dyDescent="0.2">
      <c r="A305" t="s">
        <v>46</v>
      </c>
      <c r="B305" t="s">
        <v>31882</v>
      </c>
      <c r="C305" t="s">
        <v>31883</v>
      </c>
      <c r="D305" t="s">
        <v>31884</v>
      </c>
      <c r="E305" t="s">
        <v>31885</v>
      </c>
      <c r="F305" t="s">
        <v>199</v>
      </c>
      <c r="G305" t="s">
        <v>31886</v>
      </c>
      <c r="H305" s="1">
        <v>43905</v>
      </c>
      <c r="I305" s="1">
        <v>43906</v>
      </c>
      <c r="J305" t="b">
        <v>0</v>
      </c>
      <c r="K305" t="s">
        <v>201</v>
      </c>
      <c r="L305" t="s">
        <v>5930</v>
      </c>
      <c r="M305">
        <v>0</v>
      </c>
      <c r="N305" t="s">
        <v>31887</v>
      </c>
      <c r="O305" t="s">
        <v>13924</v>
      </c>
      <c r="P305" t="s">
        <v>57</v>
      </c>
      <c r="Q305" t="s">
        <v>206</v>
      </c>
      <c r="R305" t="b">
        <v>0</v>
      </c>
      <c r="S305" t="s">
        <v>59</v>
      </c>
      <c r="T305" s="1">
        <v>43905</v>
      </c>
      <c r="U305" s="1">
        <v>43906</v>
      </c>
      <c r="V305" s="2">
        <v>43906</v>
      </c>
      <c r="W305" t="s">
        <v>46</v>
      </c>
      <c r="X305">
        <v>20200315</v>
      </c>
      <c r="Y305" s="3">
        <v>43902.730497685188</v>
      </c>
      <c r="Z305" t="s">
        <v>199</v>
      </c>
      <c r="AA305" t="s">
        <v>155</v>
      </c>
      <c r="AB305" t="s">
        <v>64</v>
      </c>
      <c r="AC305">
        <v>7</v>
      </c>
      <c r="AD305">
        <v>70</v>
      </c>
      <c r="AE305" t="s">
        <v>136</v>
      </c>
      <c r="AF305" t="s">
        <v>31888</v>
      </c>
      <c r="AG305" t="s">
        <v>46</v>
      </c>
      <c r="AH305" t="s">
        <v>13926</v>
      </c>
      <c r="AI305" t="s">
        <v>31889</v>
      </c>
      <c r="AJ305" t="s">
        <v>31890</v>
      </c>
      <c r="AK305" t="s">
        <v>31891</v>
      </c>
      <c r="AL305" t="s">
        <v>31892</v>
      </c>
      <c r="AM305" t="s">
        <v>31893</v>
      </c>
      <c r="AN305" t="s">
        <v>31894</v>
      </c>
      <c r="AO305" t="s">
        <v>46</v>
      </c>
      <c r="AP305" t="s">
        <v>46</v>
      </c>
      <c r="AQ305" t="s">
        <v>46</v>
      </c>
      <c r="AR305" t="s">
        <v>46</v>
      </c>
      <c r="AS305" t="s">
        <v>46</v>
      </c>
      <c r="AT305" s="1">
        <v>43905</v>
      </c>
    </row>
    <row r="306" spans="1:46" ht="16" customHeight="1" x14ac:dyDescent="0.2">
      <c r="A306" t="s">
        <v>46</v>
      </c>
      <c r="B306" t="s">
        <v>33057</v>
      </c>
      <c r="C306" t="s">
        <v>33058</v>
      </c>
      <c r="D306" t="s">
        <v>33059</v>
      </c>
      <c r="E306" t="s">
        <v>33060</v>
      </c>
      <c r="F306" t="s">
        <v>199</v>
      </c>
      <c r="G306" t="s">
        <v>33061</v>
      </c>
      <c r="H306" s="1">
        <v>43906</v>
      </c>
      <c r="I306" s="1">
        <v>43862</v>
      </c>
      <c r="J306" t="b">
        <v>0</v>
      </c>
      <c r="K306" t="s">
        <v>201</v>
      </c>
      <c r="L306" t="s">
        <v>5930</v>
      </c>
      <c r="M306">
        <v>0</v>
      </c>
      <c r="N306" t="s">
        <v>6337</v>
      </c>
      <c r="O306" t="s">
        <v>33062</v>
      </c>
      <c r="P306" t="s">
        <v>46</v>
      </c>
      <c r="Q306" t="s">
        <v>206</v>
      </c>
      <c r="R306" t="b">
        <v>0</v>
      </c>
      <c r="S306" t="s">
        <v>64</v>
      </c>
      <c r="T306" s="1">
        <v>43906</v>
      </c>
      <c r="U306" s="1">
        <v>43862</v>
      </c>
      <c r="V306" s="2">
        <v>43906</v>
      </c>
      <c r="W306" t="s">
        <v>46</v>
      </c>
      <c r="X306">
        <v>20200316</v>
      </c>
      <c r="Y306" s="3">
        <v>43902.730497685188</v>
      </c>
      <c r="Z306" t="s">
        <v>199</v>
      </c>
      <c r="AA306" t="s">
        <v>155</v>
      </c>
      <c r="AB306" t="s">
        <v>64</v>
      </c>
      <c r="AC306">
        <v>18</v>
      </c>
      <c r="AD306" t="s">
        <v>46</v>
      </c>
      <c r="AE306" t="s">
        <v>136</v>
      </c>
      <c r="AF306" t="s">
        <v>6339</v>
      </c>
      <c r="AG306" t="s">
        <v>46</v>
      </c>
      <c r="AH306" t="s">
        <v>6340</v>
      </c>
      <c r="AI306" t="s">
        <v>6341</v>
      </c>
      <c r="AJ306" t="s">
        <v>6342</v>
      </c>
      <c r="AK306" t="s">
        <v>6343</v>
      </c>
      <c r="AL306" t="s">
        <v>33063</v>
      </c>
      <c r="AM306" t="s">
        <v>33064</v>
      </c>
      <c r="AN306" t="s">
        <v>33065</v>
      </c>
      <c r="AO306" t="s">
        <v>46</v>
      </c>
      <c r="AP306" t="s">
        <v>46</v>
      </c>
      <c r="AQ306" t="s">
        <v>46</v>
      </c>
      <c r="AR306" t="s">
        <v>46</v>
      </c>
      <c r="AS306" t="s">
        <v>46</v>
      </c>
      <c r="AT306" s="1">
        <v>43906</v>
      </c>
    </row>
    <row r="307" spans="1:46" ht="16" customHeight="1" x14ac:dyDescent="0.2">
      <c r="A307">
        <v>0</v>
      </c>
      <c r="B307" t="s">
        <v>6332</v>
      </c>
      <c r="C307" t="s">
        <v>6333</v>
      </c>
      <c r="D307" t="s">
        <v>6334</v>
      </c>
      <c r="E307" t="s">
        <v>6335</v>
      </c>
      <c r="F307" t="s">
        <v>199</v>
      </c>
      <c r="G307" t="s">
        <v>6336</v>
      </c>
      <c r="H307" s="1">
        <v>43906</v>
      </c>
      <c r="I307" s="1">
        <v>43862</v>
      </c>
      <c r="J307" t="b">
        <v>0</v>
      </c>
      <c r="K307" t="s">
        <v>201</v>
      </c>
      <c r="L307" t="s">
        <v>5930</v>
      </c>
      <c r="M307">
        <v>1</v>
      </c>
      <c r="N307" t="s">
        <v>6337</v>
      </c>
      <c r="O307" t="s">
        <v>6338</v>
      </c>
      <c r="P307" t="s">
        <v>46</v>
      </c>
      <c r="Q307" t="s">
        <v>206</v>
      </c>
      <c r="R307" t="b">
        <v>0</v>
      </c>
      <c r="S307" t="s">
        <v>64</v>
      </c>
      <c r="T307" s="1">
        <v>43906</v>
      </c>
      <c r="U307" s="1">
        <v>43862</v>
      </c>
      <c r="V307" s="2">
        <v>43906</v>
      </c>
      <c r="W307" t="s">
        <v>46</v>
      </c>
      <c r="X307">
        <v>20200316</v>
      </c>
      <c r="Y307" s="3">
        <v>43902.730497685188</v>
      </c>
      <c r="Z307" t="s">
        <v>199</v>
      </c>
      <c r="AA307" t="s">
        <v>155</v>
      </c>
      <c r="AB307" t="s">
        <v>64</v>
      </c>
      <c r="AC307" t="s">
        <v>46</v>
      </c>
      <c r="AD307" t="s">
        <v>46</v>
      </c>
      <c r="AE307" t="s">
        <v>877</v>
      </c>
      <c r="AF307" t="s">
        <v>6339</v>
      </c>
      <c r="AG307" t="s">
        <v>46</v>
      </c>
      <c r="AH307" t="s">
        <v>6340</v>
      </c>
      <c r="AI307" t="s">
        <v>6341</v>
      </c>
      <c r="AJ307" t="s">
        <v>6342</v>
      </c>
      <c r="AK307" t="s">
        <v>6343</v>
      </c>
      <c r="AL307" t="s">
        <v>6344</v>
      </c>
      <c r="AM307" t="s">
        <v>6345</v>
      </c>
      <c r="AN307" t="s">
        <v>6346</v>
      </c>
      <c r="AO307" t="s">
        <v>46</v>
      </c>
      <c r="AP307" t="s">
        <v>46</v>
      </c>
      <c r="AQ307" t="s">
        <v>46</v>
      </c>
      <c r="AR307" t="s">
        <v>46</v>
      </c>
      <c r="AS307" t="s">
        <v>46</v>
      </c>
      <c r="AT307" s="1">
        <v>43906</v>
      </c>
    </row>
    <row r="308" spans="1:46" ht="16" customHeight="1" x14ac:dyDescent="0.2">
      <c r="A308" t="s">
        <v>46</v>
      </c>
      <c r="B308" t="s">
        <v>18382</v>
      </c>
      <c r="C308" t="s">
        <v>18383</v>
      </c>
      <c r="D308" t="s">
        <v>18384</v>
      </c>
      <c r="E308" t="s">
        <v>18385</v>
      </c>
      <c r="F308" t="s">
        <v>199</v>
      </c>
      <c r="G308" t="s">
        <v>18386</v>
      </c>
      <c r="H308" s="1">
        <v>43906</v>
      </c>
      <c r="I308" s="1">
        <v>43862</v>
      </c>
      <c r="J308" t="b">
        <v>0</v>
      </c>
      <c r="K308" t="s">
        <v>201</v>
      </c>
      <c r="L308" t="s">
        <v>987</v>
      </c>
      <c r="M308" t="s">
        <v>66</v>
      </c>
      <c r="N308" t="s">
        <v>18387</v>
      </c>
      <c r="O308" t="s">
        <v>18388</v>
      </c>
      <c r="P308" t="s">
        <v>57</v>
      </c>
      <c r="Q308" t="s">
        <v>206</v>
      </c>
      <c r="R308" t="b">
        <v>0</v>
      </c>
      <c r="S308" t="s">
        <v>64</v>
      </c>
      <c r="T308" s="1">
        <v>43906</v>
      </c>
      <c r="U308" s="1">
        <v>43862</v>
      </c>
      <c r="V308" s="2">
        <v>43906</v>
      </c>
      <c r="W308" t="s">
        <v>46</v>
      </c>
      <c r="X308">
        <v>20200316</v>
      </c>
      <c r="Y308" s="3">
        <v>43902.730497685188</v>
      </c>
      <c r="Z308" t="s">
        <v>199</v>
      </c>
      <c r="AA308" t="s">
        <v>115</v>
      </c>
      <c r="AB308" t="s">
        <v>64</v>
      </c>
      <c r="AC308" t="s">
        <v>46</v>
      </c>
      <c r="AD308" t="s">
        <v>46</v>
      </c>
      <c r="AE308" t="s">
        <v>136</v>
      </c>
      <c r="AF308" t="s">
        <v>18389</v>
      </c>
      <c r="AG308" t="s">
        <v>46</v>
      </c>
      <c r="AH308" t="s">
        <v>18390</v>
      </c>
      <c r="AI308" t="s">
        <v>18391</v>
      </c>
      <c r="AJ308" t="s">
        <v>18392</v>
      </c>
      <c r="AK308" t="s">
        <v>16969</v>
      </c>
      <c r="AL308" t="s">
        <v>18393</v>
      </c>
      <c r="AM308" t="s">
        <v>18394</v>
      </c>
      <c r="AN308" t="s">
        <v>18395</v>
      </c>
      <c r="AO308" t="s">
        <v>46</v>
      </c>
      <c r="AP308" t="s">
        <v>46</v>
      </c>
      <c r="AQ308" t="s">
        <v>46</v>
      </c>
      <c r="AR308" t="s">
        <v>46</v>
      </c>
      <c r="AS308" t="s">
        <v>46</v>
      </c>
      <c r="AT308" s="1">
        <v>43906</v>
      </c>
    </row>
    <row r="309" spans="1:46" ht="16" customHeight="1" x14ac:dyDescent="0.2">
      <c r="A309">
        <v>1</v>
      </c>
      <c r="B309" t="s">
        <v>3087</v>
      </c>
      <c r="C309" t="s">
        <v>3088</v>
      </c>
      <c r="D309" t="s">
        <v>3089</v>
      </c>
      <c r="E309" t="s">
        <v>3090</v>
      </c>
      <c r="F309" t="s">
        <v>199</v>
      </c>
      <c r="G309" t="s">
        <v>3091</v>
      </c>
      <c r="H309" s="1">
        <v>43906</v>
      </c>
      <c r="I309" s="1">
        <v>43896</v>
      </c>
      <c r="J309" t="b">
        <v>0</v>
      </c>
      <c r="K309" t="s">
        <v>201</v>
      </c>
      <c r="L309" t="s">
        <v>202</v>
      </c>
      <c r="M309">
        <v>0</v>
      </c>
      <c r="N309" t="s">
        <v>3092</v>
      </c>
      <c r="O309" t="s">
        <v>3093</v>
      </c>
      <c r="P309" t="s">
        <v>57</v>
      </c>
      <c r="Q309" t="s">
        <v>3094</v>
      </c>
      <c r="R309" t="b">
        <v>0</v>
      </c>
      <c r="S309" t="s">
        <v>64</v>
      </c>
      <c r="T309" s="1">
        <v>43906</v>
      </c>
      <c r="U309" s="1">
        <v>43896</v>
      </c>
      <c r="V309" s="2">
        <v>43906</v>
      </c>
      <c r="W309" t="s">
        <v>46</v>
      </c>
      <c r="X309">
        <v>20200316</v>
      </c>
      <c r="Y309" s="3">
        <v>43902.730497685188</v>
      </c>
      <c r="Z309" t="s">
        <v>199</v>
      </c>
      <c r="AA309" t="s">
        <v>115</v>
      </c>
      <c r="AB309" t="s">
        <v>64</v>
      </c>
      <c r="AC309">
        <v>18</v>
      </c>
      <c r="AD309">
        <v>80</v>
      </c>
      <c r="AE309" t="s">
        <v>136</v>
      </c>
      <c r="AF309" t="s">
        <v>3095</v>
      </c>
      <c r="AG309" t="s">
        <v>46</v>
      </c>
      <c r="AH309" t="s">
        <v>3096</v>
      </c>
      <c r="AI309" t="s">
        <v>3097</v>
      </c>
      <c r="AJ309" t="s">
        <v>3098</v>
      </c>
      <c r="AK309" t="s">
        <v>3093</v>
      </c>
      <c r="AL309" t="s">
        <v>3099</v>
      </c>
      <c r="AM309" t="s">
        <v>3100</v>
      </c>
      <c r="AN309" t="s">
        <v>3101</v>
      </c>
      <c r="AO309" t="s">
        <v>46</v>
      </c>
      <c r="AP309" t="s">
        <v>46</v>
      </c>
      <c r="AQ309" t="s">
        <v>46</v>
      </c>
      <c r="AR309" t="s">
        <v>46</v>
      </c>
      <c r="AS309" t="s">
        <v>46</v>
      </c>
      <c r="AT309" s="1">
        <v>43906</v>
      </c>
    </row>
    <row r="310" spans="1:46" ht="16" customHeight="1" x14ac:dyDescent="0.2">
      <c r="A310" t="s">
        <v>46</v>
      </c>
      <c r="B310" t="s">
        <v>25273</v>
      </c>
      <c r="C310" t="s">
        <v>25274</v>
      </c>
      <c r="D310" t="s">
        <v>25275</v>
      </c>
      <c r="E310" t="s">
        <v>25273</v>
      </c>
      <c r="F310" t="s">
        <v>199</v>
      </c>
      <c r="G310" t="s">
        <v>25276</v>
      </c>
      <c r="H310" s="1">
        <v>43906</v>
      </c>
      <c r="I310" s="1">
        <v>43891</v>
      </c>
      <c r="J310" t="b">
        <v>0</v>
      </c>
      <c r="K310" t="s">
        <v>201</v>
      </c>
      <c r="L310" t="s">
        <v>202</v>
      </c>
      <c r="M310">
        <v>4</v>
      </c>
      <c r="N310" t="s">
        <v>25277</v>
      </c>
      <c r="O310" t="s">
        <v>4637</v>
      </c>
      <c r="P310" t="s">
        <v>57</v>
      </c>
      <c r="Q310" t="s">
        <v>206</v>
      </c>
      <c r="R310" t="b">
        <v>0</v>
      </c>
      <c r="S310" t="s">
        <v>64</v>
      </c>
      <c r="T310" s="1">
        <v>43906</v>
      </c>
      <c r="U310" s="1">
        <v>43891</v>
      </c>
      <c r="V310" s="2">
        <v>43906</v>
      </c>
      <c r="W310" t="s">
        <v>46</v>
      </c>
      <c r="X310">
        <v>20200316</v>
      </c>
      <c r="Y310" s="3">
        <v>43902.730497685188</v>
      </c>
      <c r="Z310" t="s">
        <v>199</v>
      </c>
      <c r="AA310" t="s">
        <v>115</v>
      </c>
      <c r="AB310" t="s">
        <v>64</v>
      </c>
      <c r="AC310">
        <v>18</v>
      </c>
      <c r="AD310">
        <v>65</v>
      </c>
      <c r="AE310" t="s">
        <v>136</v>
      </c>
      <c r="AF310" t="s">
        <v>25278</v>
      </c>
      <c r="AG310" t="s">
        <v>46</v>
      </c>
      <c r="AH310" t="s">
        <v>25279</v>
      </c>
      <c r="AI310" t="s">
        <v>25280</v>
      </c>
      <c r="AJ310" t="s">
        <v>25281</v>
      </c>
      <c r="AK310" t="s">
        <v>4637</v>
      </c>
      <c r="AL310" t="s">
        <v>25282</v>
      </c>
      <c r="AM310" t="s">
        <v>25283</v>
      </c>
      <c r="AN310" t="s">
        <v>25284</v>
      </c>
      <c r="AO310" t="s">
        <v>46</v>
      </c>
      <c r="AP310" t="s">
        <v>46</v>
      </c>
      <c r="AQ310" t="s">
        <v>46</v>
      </c>
      <c r="AR310" t="s">
        <v>46</v>
      </c>
      <c r="AS310" t="s">
        <v>46</v>
      </c>
      <c r="AT310" s="1">
        <v>43906</v>
      </c>
    </row>
    <row r="311" spans="1:46" ht="16" customHeight="1" x14ac:dyDescent="0.2">
      <c r="A311">
        <v>0</v>
      </c>
      <c r="B311" t="s">
        <v>13919</v>
      </c>
      <c r="C311" t="s">
        <v>13920</v>
      </c>
      <c r="D311" t="s">
        <v>13921</v>
      </c>
      <c r="E311" t="s">
        <v>13922</v>
      </c>
      <c r="F311" t="s">
        <v>199</v>
      </c>
      <c r="G311" t="s">
        <v>13923</v>
      </c>
      <c r="H311" s="1">
        <v>43906</v>
      </c>
      <c r="I311" s="1">
        <v>43867</v>
      </c>
      <c r="J311" t="b">
        <v>0</v>
      </c>
      <c r="K311" t="s">
        <v>201</v>
      </c>
      <c r="L311" t="s">
        <v>6680</v>
      </c>
      <c r="M311">
        <v>0</v>
      </c>
      <c r="N311" t="s">
        <v>5931</v>
      </c>
      <c r="O311" t="s">
        <v>13924</v>
      </c>
      <c r="P311" t="s">
        <v>57</v>
      </c>
      <c r="Q311" t="s">
        <v>206</v>
      </c>
      <c r="R311" t="b">
        <v>0</v>
      </c>
      <c r="S311" t="s">
        <v>64</v>
      </c>
      <c r="T311" s="1">
        <v>43906</v>
      </c>
      <c r="U311" s="1">
        <v>43867</v>
      </c>
      <c r="V311" s="2">
        <v>43906</v>
      </c>
      <c r="W311" t="s">
        <v>46</v>
      </c>
      <c r="X311">
        <v>20200316</v>
      </c>
      <c r="Y311" s="3">
        <v>43902.730497685188</v>
      </c>
      <c r="Z311" t="s">
        <v>199</v>
      </c>
      <c r="AA311" t="s">
        <v>115</v>
      </c>
      <c r="AB311" t="s">
        <v>64</v>
      </c>
      <c r="AC311">
        <v>18</v>
      </c>
      <c r="AD311">
        <v>75</v>
      </c>
      <c r="AE311" t="s">
        <v>136</v>
      </c>
      <c r="AF311" t="s">
        <v>13925</v>
      </c>
      <c r="AG311" t="s">
        <v>46</v>
      </c>
      <c r="AH311" t="s">
        <v>13926</v>
      </c>
      <c r="AI311" t="s">
        <v>13927</v>
      </c>
      <c r="AJ311" t="s">
        <v>13928</v>
      </c>
      <c r="AK311" t="s">
        <v>13924</v>
      </c>
      <c r="AL311" t="s">
        <v>13929</v>
      </c>
      <c r="AM311" t="s">
        <v>13930</v>
      </c>
      <c r="AN311" t="s">
        <v>13931</v>
      </c>
      <c r="AO311" t="s">
        <v>46</v>
      </c>
      <c r="AP311" t="s">
        <v>46</v>
      </c>
      <c r="AQ311" t="s">
        <v>46</v>
      </c>
      <c r="AR311" t="s">
        <v>46</v>
      </c>
      <c r="AS311" t="s">
        <v>46</v>
      </c>
      <c r="AT311" s="1">
        <v>43906</v>
      </c>
    </row>
    <row r="312" spans="1:46" ht="16" customHeight="1" x14ac:dyDescent="0.2">
      <c r="A312" t="s">
        <v>46</v>
      </c>
      <c r="B312" t="s">
        <v>17519</v>
      </c>
      <c r="C312" t="s">
        <v>17520</v>
      </c>
      <c r="D312" t="s">
        <v>17521</v>
      </c>
      <c r="E312" t="s">
        <v>17519</v>
      </c>
      <c r="F312" t="s">
        <v>199</v>
      </c>
      <c r="G312" t="s">
        <v>17522</v>
      </c>
      <c r="H312" s="1">
        <v>43906</v>
      </c>
      <c r="I312" s="1">
        <v>43871</v>
      </c>
      <c r="J312" t="b">
        <v>0</v>
      </c>
      <c r="K312" t="s">
        <v>201</v>
      </c>
      <c r="L312" t="s">
        <v>202</v>
      </c>
      <c r="M312" t="s">
        <v>66</v>
      </c>
      <c r="N312" t="s">
        <v>17523</v>
      </c>
      <c r="O312" t="s">
        <v>10814</v>
      </c>
      <c r="P312" t="s">
        <v>57</v>
      </c>
      <c r="Q312" t="s">
        <v>206</v>
      </c>
      <c r="R312" t="b">
        <v>0</v>
      </c>
      <c r="S312" t="s">
        <v>64</v>
      </c>
      <c r="T312" s="1">
        <v>43906</v>
      </c>
      <c r="U312" s="1">
        <v>43871</v>
      </c>
      <c r="V312" s="2">
        <v>43906</v>
      </c>
      <c r="W312" t="s">
        <v>46</v>
      </c>
      <c r="X312">
        <v>20200316</v>
      </c>
      <c r="Y312" s="3">
        <v>43902.730497685188</v>
      </c>
      <c r="Z312" t="s">
        <v>199</v>
      </c>
      <c r="AA312" t="s">
        <v>115</v>
      </c>
      <c r="AB312" t="s">
        <v>64</v>
      </c>
      <c r="AC312" t="s">
        <v>46</v>
      </c>
      <c r="AD312" t="s">
        <v>46</v>
      </c>
      <c r="AE312" t="s">
        <v>136</v>
      </c>
      <c r="AF312" t="s">
        <v>17524</v>
      </c>
      <c r="AG312" t="s">
        <v>46</v>
      </c>
      <c r="AH312" t="s">
        <v>17525</v>
      </c>
      <c r="AI312" t="s">
        <v>17526</v>
      </c>
      <c r="AJ312" t="s">
        <v>17527</v>
      </c>
      <c r="AK312" t="s">
        <v>10814</v>
      </c>
      <c r="AL312" t="s">
        <v>17528</v>
      </c>
      <c r="AM312" t="s">
        <v>17529</v>
      </c>
      <c r="AN312" t="s">
        <v>17530</v>
      </c>
      <c r="AO312" t="s">
        <v>46</v>
      </c>
      <c r="AP312" t="s">
        <v>46</v>
      </c>
      <c r="AQ312" t="s">
        <v>46</v>
      </c>
      <c r="AR312" t="s">
        <v>46</v>
      </c>
      <c r="AS312" t="s">
        <v>46</v>
      </c>
      <c r="AT312" s="1">
        <v>43906</v>
      </c>
    </row>
    <row r="313" spans="1:46" ht="16" customHeight="1" x14ac:dyDescent="0.2">
      <c r="A313">
        <v>1</v>
      </c>
      <c r="B313" t="s">
        <v>10809</v>
      </c>
      <c r="C313" t="s">
        <v>10810</v>
      </c>
      <c r="D313" t="s">
        <v>10811</v>
      </c>
      <c r="E313" t="s">
        <v>10809</v>
      </c>
      <c r="F313" t="s">
        <v>199</v>
      </c>
      <c r="G313" t="s">
        <v>10812</v>
      </c>
      <c r="H313" s="1">
        <v>43907</v>
      </c>
      <c r="I313" s="1">
        <v>43881</v>
      </c>
      <c r="J313" t="b">
        <v>0</v>
      </c>
      <c r="K313" t="s">
        <v>201</v>
      </c>
      <c r="L313" t="s">
        <v>202</v>
      </c>
      <c r="M313" t="s">
        <v>66</v>
      </c>
      <c r="N313" t="s">
        <v>10813</v>
      </c>
      <c r="O313" t="s">
        <v>10814</v>
      </c>
      <c r="P313" t="s">
        <v>57</v>
      </c>
      <c r="Q313" t="s">
        <v>206</v>
      </c>
      <c r="R313" t="b">
        <v>0</v>
      </c>
      <c r="S313" t="s">
        <v>64</v>
      </c>
      <c r="T313" s="1">
        <v>43907</v>
      </c>
      <c r="U313" s="1">
        <v>43881</v>
      </c>
      <c r="V313" s="2">
        <v>43913</v>
      </c>
      <c r="W313" t="s">
        <v>46</v>
      </c>
      <c r="X313">
        <v>20200317</v>
      </c>
      <c r="Y313" s="3">
        <v>43902.730497685188</v>
      </c>
      <c r="Z313" t="s">
        <v>199</v>
      </c>
      <c r="AA313" t="s">
        <v>115</v>
      </c>
      <c r="AB313" t="s">
        <v>64</v>
      </c>
      <c r="AC313" t="s">
        <v>46</v>
      </c>
      <c r="AD313" t="s">
        <v>46</v>
      </c>
      <c r="AE313" t="s">
        <v>136</v>
      </c>
      <c r="AF313" t="s">
        <v>10815</v>
      </c>
      <c r="AG313" t="s">
        <v>46</v>
      </c>
      <c r="AH313" t="s">
        <v>10816</v>
      </c>
      <c r="AI313" t="s">
        <v>10817</v>
      </c>
      <c r="AJ313" t="s">
        <v>10818</v>
      </c>
      <c r="AK313" t="s">
        <v>10814</v>
      </c>
      <c r="AL313" t="s">
        <v>10819</v>
      </c>
      <c r="AM313" t="s">
        <v>10820</v>
      </c>
      <c r="AN313" t="s">
        <v>10821</v>
      </c>
      <c r="AO313" t="s">
        <v>46</v>
      </c>
      <c r="AP313" t="s">
        <v>46</v>
      </c>
      <c r="AQ313" t="s">
        <v>46</v>
      </c>
      <c r="AR313" t="s">
        <v>46</v>
      </c>
      <c r="AS313" t="s">
        <v>46</v>
      </c>
      <c r="AT313" s="1">
        <v>43907</v>
      </c>
    </row>
    <row r="314" spans="1:46" ht="16" customHeight="1" x14ac:dyDescent="0.2">
      <c r="A314">
        <v>1</v>
      </c>
      <c r="B314" t="s">
        <v>15426</v>
      </c>
      <c r="C314" t="s">
        <v>15427</v>
      </c>
      <c r="D314" t="s">
        <v>15428</v>
      </c>
      <c r="E314" t="s">
        <v>15429</v>
      </c>
      <c r="F314" t="s">
        <v>199</v>
      </c>
      <c r="G314" t="s">
        <v>15430</v>
      </c>
      <c r="H314" s="1">
        <v>43907</v>
      </c>
      <c r="I314" s="1">
        <v>43887</v>
      </c>
      <c r="J314" t="b">
        <v>0</v>
      </c>
      <c r="K314" t="s">
        <v>201</v>
      </c>
      <c r="L314" t="s">
        <v>202</v>
      </c>
      <c r="M314" t="s">
        <v>66</v>
      </c>
      <c r="N314" t="s">
        <v>15431</v>
      </c>
      <c r="O314" t="s">
        <v>15432</v>
      </c>
      <c r="P314" t="s">
        <v>57</v>
      </c>
      <c r="Q314" t="s">
        <v>206</v>
      </c>
      <c r="R314" t="b">
        <v>0</v>
      </c>
      <c r="S314" t="s">
        <v>64</v>
      </c>
      <c r="T314" s="1">
        <v>43907</v>
      </c>
      <c r="U314" s="1">
        <v>43887</v>
      </c>
      <c r="V314" s="2">
        <v>43913</v>
      </c>
      <c r="W314" t="s">
        <v>46</v>
      </c>
      <c r="X314">
        <v>20200317</v>
      </c>
      <c r="Y314" s="3">
        <v>43902.730497685188</v>
      </c>
      <c r="Z314" t="s">
        <v>199</v>
      </c>
      <c r="AA314" t="s">
        <v>115</v>
      </c>
      <c r="AB314" t="s">
        <v>64</v>
      </c>
      <c r="AC314">
        <v>18</v>
      </c>
      <c r="AD314">
        <v>65</v>
      </c>
      <c r="AE314" t="s">
        <v>136</v>
      </c>
      <c r="AF314" t="s">
        <v>15433</v>
      </c>
      <c r="AG314" t="s">
        <v>46</v>
      </c>
      <c r="AH314" t="s">
        <v>15434</v>
      </c>
      <c r="AI314" t="s">
        <v>15435</v>
      </c>
      <c r="AJ314" t="s">
        <v>15436</v>
      </c>
      <c r="AK314" t="s">
        <v>15437</v>
      </c>
      <c r="AL314" t="s">
        <v>15438</v>
      </c>
      <c r="AM314" t="s">
        <v>15439</v>
      </c>
      <c r="AN314" t="s">
        <v>15440</v>
      </c>
      <c r="AO314" t="s">
        <v>46</v>
      </c>
      <c r="AP314" t="s">
        <v>46</v>
      </c>
      <c r="AQ314" t="s">
        <v>46</v>
      </c>
      <c r="AR314" t="s">
        <v>46</v>
      </c>
      <c r="AS314" t="s">
        <v>46</v>
      </c>
      <c r="AT314" s="1">
        <v>43907</v>
      </c>
    </row>
    <row r="315" spans="1:46" ht="16" customHeight="1" x14ac:dyDescent="0.2">
      <c r="A315" t="s">
        <v>46</v>
      </c>
      <c r="B315" t="s">
        <v>41704</v>
      </c>
      <c r="C315" t="s">
        <v>41705</v>
      </c>
      <c r="D315" t="s">
        <v>41706</v>
      </c>
      <c r="E315" t="s">
        <v>41704</v>
      </c>
      <c r="F315" t="s">
        <v>199</v>
      </c>
      <c r="G315" t="s">
        <v>41707</v>
      </c>
      <c r="H315" s="1">
        <v>43907</v>
      </c>
      <c r="I315" s="1">
        <v>43876</v>
      </c>
      <c r="J315" t="b">
        <v>0</v>
      </c>
      <c r="K315" t="s">
        <v>201</v>
      </c>
      <c r="L315" t="s">
        <v>202</v>
      </c>
      <c r="M315">
        <v>0</v>
      </c>
      <c r="N315" t="s">
        <v>41708</v>
      </c>
      <c r="O315" t="s">
        <v>41709</v>
      </c>
      <c r="P315" t="s">
        <v>57</v>
      </c>
      <c r="Q315" t="s">
        <v>206</v>
      </c>
      <c r="R315" t="b">
        <v>0</v>
      </c>
      <c r="S315" t="s">
        <v>64</v>
      </c>
      <c r="T315" s="1">
        <v>43907</v>
      </c>
      <c r="U315" s="1">
        <v>43876</v>
      </c>
      <c r="V315" s="2">
        <v>43920</v>
      </c>
      <c r="W315" t="s">
        <v>46</v>
      </c>
      <c r="X315">
        <v>20200317</v>
      </c>
      <c r="Y315" s="3">
        <v>43902.730497685188</v>
      </c>
      <c r="Z315" t="s">
        <v>199</v>
      </c>
      <c r="AA315" t="s">
        <v>115</v>
      </c>
      <c r="AB315" t="s">
        <v>64</v>
      </c>
      <c r="AC315">
        <v>0</v>
      </c>
      <c r="AD315" t="s">
        <v>5317</v>
      </c>
      <c r="AE315" t="s">
        <v>136</v>
      </c>
      <c r="AF315" t="s">
        <v>41710</v>
      </c>
      <c r="AG315" t="s">
        <v>46</v>
      </c>
      <c r="AH315" t="s">
        <v>41711</v>
      </c>
      <c r="AI315" t="s">
        <v>41712</v>
      </c>
      <c r="AJ315" t="s">
        <v>41713</v>
      </c>
      <c r="AK315" t="s">
        <v>41709</v>
      </c>
      <c r="AL315" t="s">
        <v>41714</v>
      </c>
      <c r="AM315" t="s">
        <v>41715</v>
      </c>
      <c r="AN315" t="s">
        <v>41716</v>
      </c>
      <c r="AO315" t="s">
        <v>46</v>
      </c>
      <c r="AP315" t="s">
        <v>46</v>
      </c>
      <c r="AQ315" t="s">
        <v>46</v>
      </c>
      <c r="AR315" t="s">
        <v>46</v>
      </c>
      <c r="AS315" t="s">
        <v>46</v>
      </c>
      <c r="AT315" s="1">
        <v>43907</v>
      </c>
    </row>
    <row r="316" spans="1:46" ht="16" customHeight="1" x14ac:dyDescent="0.2">
      <c r="A316" t="s">
        <v>46</v>
      </c>
      <c r="B316" t="s">
        <v>40101</v>
      </c>
      <c r="C316" t="s">
        <v>36446</v>
      </c>
      <c r="D316" t="s">
        <v>40102</v>
      </c>
      <c r="E316" t="s">
        <v>40101</v>
      </c>
      <c r="F316" t="s">
        <v>199</v>
      </c>
      <c r="G316" t="s">
        <v>40103</v>
      </c>
      <c r="H316" s="1">
        <v>43907</v>
      </c>
      <c r="I316" s="1">
        <v>43907</v>
      </c>
      <c r="J316" t="b">
        <v>0</v>
      </c>
      <c r="K316" t="s">
        <v>201</v>
      </c>
      <c r="L316" t="s">
        <v>202</v>
      </c>
      <c r="M316" t="s">
        <v>66</v>
      </c>
      <c r="N316" t="s">
        <v>988</v>
      </c>
      <c r="O316" t="s">
        <v>432</v>
      </c>
      <c r="P316" t="s">
        <v>57</v>
      </c>
      <c r="Q316" t="s">
        <v>206</v>
      </c>
      <c r="R316" t="b">
        <v>0</v>
      </c>
      <c r="S316" t="s">
        <v>59</v>
      </c>
      <c r="T316" s="1">
        <v>43907</v>
      </c>
      <c r="U316" s="1">
        <v>43907</v>
      </c>
      <c r="V316" s="2">
        <v>43913</v>
      </c>
      <c r="W316" t="s">
        <v>46</v>
      </c>
      <c r="X316">
        <v>20200317</v>
      </c>
      <c r="Y316" s="3">
        <v>43902.730497685188</v>
      </c>
      <c r="Z316" t="s">
        <v>199</v>
      </c>
      <c r="AA316" t="s">
        <v>155</v>
      </c>
      <c r="AB316" t="s">
        <v>64</v>
      </c>
      <c r="AC316">
        <v>18</v>
      </c>
      <c r="AD316">
        <v>70</v>
      </c>
      <c r="AE316" t="s">
        <v>136</v>
      </c>
      <c r="AF316" t="s">
        <v>40104</v>
      </c>
      <c r="AG316" t="s">
        <v>46</v>
      </c>
      <c r="AH316" t="s">
        <v>40105</v>
      </c>
      <c r="AI316" t="s">
        <v>40106</v>
      </c>
      <c r="AJ316" t="s">
        <v>40107</v>
      </c>
      <c r="AK316" t="s">
        <v>432</v>
      </c>
      <c r="AL316" t="s">
        <v>40108</v>
      </c>
      <c r="AM316" t="s">
        <v>40109</v>
      </c>
      <c r="AN316" t="s">
        <v>36451</v>
      </c>
      <c r="AO316" t="s">
        <v>46</v>
      </c>
      <c r="AP316" t="s">
        <v>46</v>
      </c>
      <c r="AQ316" t="s">
        <v>46</v>
      </c>
      <c r="AR316" t="s">
        <v>46</v>
      </c>
      <c r="AS316" t="s">
        <v>46</v>
      </c>
      <c r="AT316" s="1">
        <v>43907</v>
      </c>
    </row>
    <row r="317" spans="1:46" ht="16" customHeight="1" x14ac:dyDescent="0.2">
      <c r="A317">
        <v>0</v>
      </c>
      <c r="B317" t="s">
        <v>2930</v>
      </c>
      <c r="C317" t="s">
        <v>2931</v>
      </c>
      <c r="D317" t="s">
        <v>2932</v>
      </c>
      <c r="E317" t="s">
        <v>2933</v>
      </c>
      <c r="F317" t="s">
        <v>199</v>
      </c>
      <c r="G317" t="s">
        <v>2934</v>
      </c>
      <c r="H317" s="1">
        <v>43908</v>
      </c>
      <c r="I317" s="1">
        <v>43921</v>
      </c>
      <c r="J317" t="b">
        <v>0</v>
      </c>
      <c r="K317" t="s">
        <v>201</v>
      </c>
      <c r="L317" t="s">
        <v>202</v>
      </c>
      <c r="M317">
        <v>0</v>
      </c>
      <c r="N317" t="s">
        <v>2935</v>
      </c>
      <c r="O317" t="s">
        <v>2936</v>
      </c>
      <c r="P317" t="s">
        <v>57</v>
      </c>
      <c r="Q317" t="s">
        <v>206</v>
      </c>
      <c r="R317" t="b">
        <v>0</v>
      </c>
      <c r="S317" t="s">
        <v>59</v>
      </c>
      <c r="T317" s="1">
        <v>43908</v>
      </c>
      <c r="U317" s="1">
        <v>43921</v>
      </c>
      <c r="V317" s="2">
        <v>43913</v>
      </c>
      <c r="W317" t="s">
        <v>46</v>
      </c>
      <c r="X317">
        <v>20200318</v>
      </c>
      <c r="Y317" s="3">
        <v>43902.730497685188</v>
      </c>
      <c r="Z317" t="s">
        <v>199</v>
      </c>
      <c r="AA317" t="s">
        <v>155</v>
      </c>
      <c r="AB317" t="s">
        <v>64</v>
      </c>
      <c r="AC317">
        <v>18</v>
      </c>
      <c r="AD317">
        <v>75</v>
      </c>
      <c r="AE317" t="s">
        <v>136</v>
      </c>
      <c r="AF317" t="s">
        <v>2937</v>
      </c>
      <c r="AG317" t="s">
        <v>46</v>
      </c>
      <c r="AH317" t="s">
        <v>2938</v>
      </c>
      <c r="AI317" t="s">
        <v>2939</v>
      </c>
      <c r="AJ317" t="s">
        <v>2940</v>
      </c>
      <c r="AK317" t="s">
        <v>2936</v>
      </c>
      <c r="AL317" t="s">
        <v>2941</v>
      </c>
      <c r="AM317" t="s">
        <v>2942</v>
      </c>
      <c r="AN317" t="s">
        <v>2943</v>
      </c>
      <c r="AO317" t="s">
        <v>46</v>
      </c>
      <c r="AP317" t="s">
        <v>46</v>
      </c>
      <c r="AQ317" t="s">
        <v>46</v>
      </c>
      <c r="AR317" t="s">
        <v>46</v>
      </c>
      <c r="AS317" t="s">
        <v>46</v>
      </c>
      <c r="AT317" s="1">
        <v>43908</v>
      </c>
    </row>
    <row r="318" spans="1:46" ht="16" customHeight="1" x14ac:dyDescent="0.2">
      <c r="A318">
        <v>0</v>
      </c>
      <c r="B318" t="s">
        <v>12779</v>
      </c>
      <c r="C318" t="s">
        <v>12780</v>
      </c>
      <c r="D318" t="s">
        <v>12781</v>
      </c>
      <c r="E318" t="s">
        <v>12782</v>
      </c>
      <c r="F318" t="s">
        <v>199</v>
      </c>
      <c r="G318" t="s">
        <v>12783</v>
      </c>
      <c r="H318" s="1">
        <v>43908</v>
      </c>
      <c r="I318" s="1">
        <v>43900</v>
      </c>
      <c r="J318" t="b">
        <v>0</v>
      </c>
      <c r="K318" t="s">
        <v>12784</v>
      </c>
      <c r="L318" t="s">
        <v>2922</v>
      </c>
      <c r="M318" t="s">
        <v>66</v>
      </c>
      <c r="N318" t="s">
        <v>12785</v>
      </c>
      <c r="O318" t="s">
        <v>12786</v>
      </c>
      <c r="P318" t="s">
        <v>57</v>
      </c>
      <c r="Q318" t="s">
        <v>206</v>
      </c>
      <c r="R318" t="b">
        <v>0</v>
      </c>
      <c r="S318" t="s">
        <v>64</v>
      </c>
      <c r="T318" s="1">
        <v>43908</v>
      </c>
      <c r="U318" s="1">
        <v>43900</v>
      </c>
      <c r="V318" s="2">
        <v>43920</v>
      </c>
      <c r="W318" t="s">
        <v>46</v>
      </c>
      <c r="X318">
        <v>20200318</v>
      </c>
      <c r="Y318" s="3">
        <v>43902.730497685188</v>
      </c>
      <c r="Z318" t="s">
        <v>199</v>
      </c>
      <c r="AA318" t="s">
        <v>115</v>
      </c>
      <c r="AB318" t="s">
        <v>64</v>
      </c>
      <c r="AC318">
        <v>18</v>
      </c>
      <c r="AD318">
        <v>75</v>
      </c>
      <c r="AE318" t="s">
        <v>136</v>
      </c>
      <c r="AF318" t="s">
        <v>12787</v>
      </c>
      <c r="AG318" t="s">
        <v>46</v>
      </c>
      <c r="AH318" t="s">
        <v>12788</v>
      </c>
      <c r="AI318" t="s">
        <v>12789</v>
      </c>
      <c r="AJ318" t="s">
        <v>12790</v>
      </c>
      <c r="AK318" t="s">
        <v>10685</v>
      </c>
      <c r="AL318" t="s">
        <v>12791</v>
      </c>
      <c r="AM318" t="s">
        <v>12792</v>
      </c>
      <c r="AN318" t="s">
        <v>12793</v>
      </c>
      <c r="AO318" t="s">
        <v>46</v>
      </c>
      <c r="AP318" t="s">
        <v>46</v>
      </c>
      <c r="AQ318" t="s">
        <v>46</v>
      </c>
      <c r="AR318" t="s">
        <v>46</v>
      </c>
      <c r="AS318" t="s">
        <v>46</v>
      </c>
      <c r="AT318" s="1">
        <v>43908</v>
      </c>
    </row>
    <row r="319" spans="1:46" ht="16" customHeight="1" x14ac:dyDescent="0.2">
      <c r="A319" t="s">
        <v>46</v>
      </c>
      <c r="B319" t="s">
        <v>40656</v>
      </c>
      <c r="C319" t="s">
        <v>40657</v>
      </c>
      <c r="D319" t="s">
        <v>40658</v>
      </c>
      <c r="E319" t="s">
        <v>40659</v>
      </c>
      <c r="F319" t="s">
        <v>199</v>
      </c>
      <c r="G319" t="s">
        <v>40660</v>
      </c>
      <c r="H319" s="1">
        <v>43908</v>
      </c>
      <c r="I319" s="1">
        <v>43909</v>
      </c>
      <c r="J319" t="b">
        <v>0</v>
      </c>
      <c r="K319" t="s">
        <v>201</v>
      </c>
      <c r="L319" t="s">
        <v>202</v>
      </c>
      <c r="M319">
        <v>4</v>
      </c>
      <c r="N319" t="s">
        <v>40661</v>
      </c>
      <c r="O319" t="s">
        <v>2614</v>
      </c>
      <c r="P319" t="s">
        <v>57</v>
      </c>
      <c r="Q319" t="s">
        <v>206</v>
      </c>
      <c r="R319" t="b">
        <v>0</v>
      </c>
      <c r="S319" t="s">
        <v>59</v>
      </c>
      <c r="T319" s="1">
        <v>43908</v>
      </c>
      <c r="U319" s="1">
        <v>43909</v>
      </c>
      <c r="V319" s="2">
        <v>43920</v>
      </c>
      <c r="W319" t="s">
        <v>46</v>
      </c>
      <c r="X319">
        <v>20200318</v>
      </c>
      <c r="Y319" s="3">
        <v>43902.730497685188</v>
      </c>
      <c r="Z319" t="s">
        <v>199</v>
      </c>
      <c r="AA319" t="s">
        <v>115</v>
      </c>
      <c r="AB319" t="s">
        <v>64</v>
      </c>
      <c r="AC319">
        <v>18</v>
      </c>
      <c r="AD319" t="s">
        <v>46</v>
      </c>
      <c r="AE319" t="s">
        <v>136</v>
      </c>
      <c r="AF319" t="s">
        <v>40662</v>
      </c>
      <c r="AG319" t="s">
        <v>46</v>
      </c>
      <c r="AH319" t="s">
        <v>3096</v>
      </c>
      <c r="AI319" t="s">
        <v>40663</v>
      </c>
      <c r="AJ319" t="s">
        <v>40664</v>
      </c>
      <c r="AK319" t="s">
        <v>40665</v>
      </c>
      <c r="AL319" t="s">
        <v>40666</v>
      </c>
      <c r="AM319" t="s">
        <v>40667</v>
      </c>
      <c r="AN319" t="s">
        <v>40668</v>
      </c>
      <c r="AO319" t="s">
        <v>46</v>
      </c>
      <c r="AP319" t="s">
        <v>46</v>
      </c>
      <c r="AQ319" t="s">
        <v>46</v>
      </c>
      <c r="AR319" t="s">
        <v>46</v>
      </c>
      <c r="AS319" t="s">
        <v>46</v>
      </c>
      <c r="AT319" s="1">
        <v>43908</v>
      </c>
    </row>
    <row r="320" spans="1:46" ht="16" customHeight="1" x14ac:dyDescent="0.2">
      <c r="A320">
        <v>1</v>
      </c>
      <c r="B320" t="s">
        <v>11937</v>
      </c>
      <c r="C320" t="s">
        <v>11938</v>
      </c>
      <c r="D320" t="s">
        <v>11939</v>
      </c>
      <c r="E320" t="s">
        <v>11940</v>
      </c>
      <c r="F320" t="s">
        <v>199</v>
      </c>
      <c r="G320" t="s">
        <v>11941</v>
      </c>
      <c r="H320" s="1">
        <v>43908</v>
      </c>
      <c r="I320" s="1">
        <v>43906</v>
      </c>
      <c r="J320" t="b">
        <v>0</v>
      </c>
      <c r="K320" t="s">
        <v>201</v>
      </c>
      <c r="L320" t="s">
        <v>987</v>
      </c>
      <c r="M320">
        <v>0</v>
      </c>
      <c r="N320" t="s">
        <v>11942</v>
      </c>
      <c r="O320" t="s">
        <v>11943</v>
      </c>
      <c r="P320" t="s">
        <v>57</v>
      </c>
      <c r="Q320" t="s">
        <v>206</v>
      </c>
      <c r="R320" t="b">
        <v>0</v>
      </c>
      <c r="S320" t="s">
        <v>64</v>
      </c>
      <c r="T320" s="1">
        <v>43908</v>
      </c>
      <c r="U320" s="1">
        <v>43906</v>
      </c>
      <c r="V320" s="2">
        <v>43913</v>
      </c>
      <c r="W320" t="s">
        <v>46</v>
      </c>
      <c r="X320">
        <v>20200318</v>
      </c>
      <c r="Y320" s="3">
        <v>43902.730497685188</v>
      </c>
      <c r="Z320" t="s">
        <v>199</v>
      </c>
      <c r="AA320" t="s">
        <v>115</v>
      </c>
      <c r="AB320" t="s">
        <v>64</v>
      </c>
      <c r="AC320">
        <v>14</v>
      </c>
      <c r="AD320" t="s">
        <v>46</v>
      </c>
      <c r="AE320" t="s">
        <v>136</v>
      </c>
      <c r="AF320" t="s">
        <v>11944</v>
      </c>
      <c r="AG320" t="s">
        <v>46</v>
      </c>
      <c r="AH320" t="s">
        <v>11945</v>
      </c>
      <c r="AI320" t="s">
        <v>11946</v>
      </c>
      <c r="AJ320" t="s">
        <v>11947</v>
      </c>
      <c r="AK320" t="s">
        <v>11943</v>
      </c>
      <c r="AL320" t="s">
        <v>11948</v>
      </c>
      <c r="AM320" t="s">
        <v>11949</v>
      </c>
      <c r="AN320" t="s">
        <v>11950</v>
      </c>
      <c r="AO320" t="s">
        <v>46</v>
      </c>
      <c r="AP320" t="s">
        <v>46</v>
      </c>
      <c r="AQ320" t="s">
        <v>46</v>
      </c>
      <c r="AR320" t="s">
        <v>46</v>
      </c>
      <c r="AS320" t="s">
        <v>46</v>
      </c>
      <c r="AT320" s="1">
        <v>43908</v>
      </c>
    </row>
    <row r="321" spans="1:46" ht="16" customHeight="1" x14ac:dyDescent="0.2">
      <c r="A321">
        <v>0</v>
      </c>
      <c r="B321" t="s">
        <v>1499</v>
      </c>
      <c r="C321" t="s">
        <v>1500</v>
      </c>
      <c r="D321" t="s">
        <v>1501</v>
      </c>
      <c r="E321" t="s">
        <v>1499</v>
      </c>
      <c r="F321" t="s">
        <v>199</v>
      </c>
      <c r="G321" t="s">
        <v>1502</v>
      </c>
      <c r="H321" s="1">
        <v>43908</v>
      </c>
      <c r="I321" s="1">
        <v>43862</v>
      </c>
      <c r="J321" t="b">
        <v>0</v>
      </c>
      <c r="K321" t="s">
        <v>201</v>
      </c>
      <c r="L321" t="s">
        <v>987</v>
      </c>
      <c r="M321" t="s">
        <v>66</v>
      </c>
      <c r="N321" t="s">
        <v>1503</v>
      </c>
      <c r="O321" t="s">
        <v>1504</v>
      </c>
      <c r="P321" t="s">
        <v>57</v>
      </c>
      <c r="Q321" t="s">
        <v>206</v>
      </c>
      <c r="R321" t="b">
        <v>0</v>
      </c>
      <c r="S321" t="s">
        <v>64</v>
      </c>
      <c r="T321" s="1">
        <v>43908</v>
      </c>
      <c r="U321" s="1">
        <v>43862</v>
      </c>
      <c r="V321" s="2">
        <v>43920</v>
      </c>
      <c r="W321" t="s">
        <v>46</v>
      </c>
      <c r="X321">
        <v>20200318</v>
      </c>
      <c r="Y321" s="3">
        <v>43902.730497685188</v>
      </c>
      <c r="Z321" t="s">
        <v>199</v>
      </c>
      <c r="AA321" t="s">
        <v>155</v>
      </c>
      <c r="AB321" t="s">
        <v>64</v>
      </c>
      <c r="AC321">
        <v>18</v>
      </c>
      <c r="AD321">
        <v>80</v>
      </c>
      <c r="AE321" t="s">
        <v>136</v>
      </c>
      <c r="AF321" t="s">
        <v>1505</v>
      </c>
      <c r="AG321" t="s">
        <v>46</v>
      </c>
      <c r="AH321" t="s">
        <v>1506</v>
      </c>
      <c r="AI321" t="s">
        <v>1507</v>
      </c>
      <c r="AJ321" t="s">
        <v>1508</v>
      </c>
      <c r="AK321" t="s">
        <v>1504</v>
      </c>
      <c r="AL321" t="s">
        <v>1509</v>
      </c>
      <c r="AM321" t="s">
        <v>1510</v>
      </c>
      <c r="AN321" t="s">
        <v>1511</v>
      </c>
      <c r="AO321" t="s">
        <v>46</v>
      </c>
      <c r="AP321" t="s">
        <v>46</v>
      </c>
      <c r="AQ321" t="s">
        <v>46</v>
      </c>
      <c r="AR321" t="s">
        <v>46</v>
      </c>
      <c r="AS321" t="s">
        <v>46</v>
      </c>
      <c r="AT321" s="1">
        <v>43908</v>
      </c>
    </row>
    <row r="322" spans="1:46" ht="16" customHeight="1" x14ac:dyDescent="0.2">
      <c r="A322">
        <v>1</v>
      </c>
      <c r="B322" t="s">
        <v>8588</v>
      </c>
      <c r="C322" t="s">
        <v>8589</v>
      </c>
      <c r="D322" t="s">
        <v>8590</v>
      </c>
      <c r="E322" t="s">
        <v>8591</v>
      </c>
      <c r="F322" t="s">
        <v>199</v>
      </c>
      <c r="G322" t="s">
        <v>8592</v>
      </c>
      <c r="H322" s="1">
        <v>43908</v>
      </c>
      <c r="I322" s="1">
        <v>44075</v>
      </c>
      <c r="J322" t="b">
        <v>0</v>
      </c>
      <c r="K322" t="s">
        <v>201</v>
      </c>
      <c r="L322" t="s">
        <v>202</v>
      </c>
      <c r="M322">
        <v>1</v>
      </c>
      <c r="N322" t="s">
        <v>8593</v>
      </c>
      <c r="O322" t="s">
        <v>8594</v>
      </c>
      <c r="P322" t="s">
        <v>57</v>
      </c>
      <c r="Q322" t="s">
        <v>206</v>
      </c>
      <c r="R322" t="b">
        <v>0</v>
      </c>
      <c r="S322" t="s">
        <v>59</v>
      </c>
      <c r="T322" s="1">
        <v>43908</v>
      </c>
      <c r="U322" s="1">
        <v>44075</v>
      </c>
      <c r="V322" s="2">
        <v>43913</v>
      </c>
      <c r="W322" t="s">
        <v>46</v>
      </c>
      <c r="X322">
        <v>20200318</v>
      </c>
      <c r="Y322" s="3">
        <v>43902.730497685188</v>
      </c>
      <c r="Z322" t="s">
        <v>199</v>
      </c>
      <c r="AA322" t="s">
        <v>155</v>
      </c>
      <c r="AB322" t="s">
        <v>64</v>
      </c>
      <c r="AC322">
        <v>4</v>
      </c>
      <c r="AD322">
        <v>80</v>
      </c>
      <c r="AE322" t="s">
        <v>136</v>
      </c>
      <c r="AF322" t="s">
        <v>8595</v>
      </c>
      <c r="AG322" t="s">
        <v>46</v>
      </c>
      <c r="AH322" t="s">
        <v>8596</v>
      </c>
      <c r="AI322" t="s">
        <v>8597</v>
      </c>
      <c r="AJ322" t="s">
        <v>8598</v>
      </c>
      <c r="AK322" t="s">
        <v>8594</v>
      </c>
      <c r="AL322" t="s">
        <v>8599</v>
      </c>
      <c r="AM322" t="s">
        <v>8600</v>
      </c>
      <c r="AN322" t="s">
        <v>8601</v>
      </c>
      <c r="AO322" t="s">
        <v>46</v>
      </c>
      <c r="AP322" t="s">
        <v>46</v>
      </c>
      <c r="AQ322" t="s">
        <v>46</v>
      </c>
      <c r="AR322" t="s">
        <v>46</v>
      </c>
      <c r="AS322" t="s">
        <v>46</v>
      </c>
      <c r="AT322" s="1">
        <v>43908</v>
      </c>
    </row>
    <row r="323" spans="1:46" ht="16" customHeight="1" x14ac:dyDescent="0.2">
      <c r="A323">
        <v>0</v>
      </c>
      <c r="B323" t="s">
        <v>11819</v>
      </c>
      <c r="C323" t="s">
        <v>11820</v>
      </c>
      <c r="D323" t="s">
        <v>11821</v>
      </c>
      <c r="E323" t="s">
        <v>11822</v>
      </c>
      <c r="F323" t="s">
        <v>199</v>
      </c>
      <c r="G323" t="s">
        <v>11823</v>
      </c>
      <c r="H323" s="1">
        <v>43909</v>
      </c>
      <c r="I323" s="1">
        <v>43871</v>
      </c>
      <c r="J323" t="b">
        <v>0</v>
      </c>
      <c r="K323" t="s">
        <v>201</v>
      </c>
      <c r="L323" t="s">
        <v>987</v>
      </c>
      <c r="M323">
        <v>4</v>
      </c>
      <c r="N323" t="s">
        <v>11824</v>
      </c>
      <c r="O323" t="s">
        <v>2614</v>
      </c>
      <c r="P323" t="s">
        <v>57</v>
      </c>
      <c r="Q323" t="s">
        <v>206</v>
      </c>
      <c r="R323" t="b">
        <v>0</v>
      </c>
      <c r="S323" t="s">
        <v>64</v>
      </c>
      <c r="T323" s="1">
        <v>43909</v>
      </c>
      <c r="U323" s="1">
        <v>43871</v>
      </c>
      <c r="V323" s="2">
        <v>43913</v>
      </c>
      <c r="W323" t="s">
        <v>46</v>
      </c>
      <c r="X323">
        <v>20200319</v>
      </c>
      <c r="Y323" s="3">
        <v>43902.730497685188</v>
      </c>
      <c r="Z323" t="s">
        <v>199</v>
      </c>
      <c r="AA323" t="s">
        <v>115</v>
      </c>
      <c r="AB323" t="s">
        <v>64</v>
      </c>
      <c r="AC323">
        <v>18</v>
      </c>
      <c r="AD323">
        <v>80</v>
      </c>
      <c r="AE323" t="s">
        <v>136</v>
      </c>
      <c r="AF323" t="s">
        <v>11825</v>
      </c>
      <c r="AG323" t="s">
        <v>46</v>
      </c>
      <c r="AH323" t="s">
        <v>3096</v>
      </c>
      <c r="AI323" t="s">
        <v>11826</v>
      </c>
      <c r="AJ323" t="s">
        <v>11827</v>
      </c>
      <c r="AK323" t="s">
        <v>2614</v>
      </c>
      <c r="AL323" t="s">
        <v>11828</v>
      </c>
      <c r="AM323" t="s">
        <v>11829</v>
      </c>
      <c r="AN323" t="s">
        <v>11830</v>
      </c>
      <c r="AO323" t="s">
        <v>46</v>
      </c>
      <c r="AP323" t="s">
        <v>46</v>
      </c>
      <c r="AQ323" t="s">
        <v>46</v>
      </c>
      <c r="AR323" t="s">
        <v>46</v>
      </c>
      <c r="AS323" t="s">
        <v>46</v>
      </c>
      <c r="AT323" s="1">
        <v>43909</v>
      </c>
    </row>
    <row r="324" spans="1:46" ht="16" customHeight="1" x14ac:dyDescent="0.2">
      <c r="A324" t="s">
        <v>46</v>
      </c>
      <c r="B324" t="s">
        <v>20197</v>
      </c>
      <c r="C324" t="s">
        <v>20198</v>
      </c>
      <c r="D324" t="s">
        <v>20199</v>
      </c>
      <c r="E324" t="s">
        <v>20200</v>
      </c>
      <c r="F324" t="s">
        <v>199</v>
      </c>
      <c r="G324" t="s">
        <v>20201</v>
      </c>
      <c r="H324" s="1">
        <v>43910</v>
      </c>
      <c r="I324" s="1">
        <v>43895</v>
      </c>
      <c r="J324" t="b">
        <v>0</v>
      </c>
      <c r="K324" t="s">
        <v>201</v>
      </c>
      <c r="L324" t="s">
        <v>202</v>
      </c>
      <c r="M324" s="5">
        <v>43892</v>
      </c>
      <c r="N324" t="s">
        <v>20202</v>
      </c>
      <c r="O324" t="s">
        <v>20203</v>
      </c>
      <c r="P324" t="s">
        <v>57</v>
      </c>
      <c r="Q324" t="s">
        <v>206</v>
      </c>
      <c r="R324" t="b">
        <v>0</v>
      </c>
      <c r="S324" t="s">
        <v>64</v>
      </c>
      <c r="T324" s="1">
        <v>43910</v>
      </c>
      <c r="U324" s="1">
        <v>43895</v>
      </c>
      <c r="V324" s="2">
        <v>43913</v>
      </c>
      <c r="W324" t="s">
        <v>46</v>
      </c>
      <c r="X324">
        <v>20200320</v>
      </c>
      <c r="Y324" s="3">
        <v>43902.730497685188</v>
      </c>
      <c r="Z324" t="s">
        <v>199</v>
      </c>
      <c r="AA324" t="s">
        <v>115</v>
      </c>
      <c r="AB324" t="s">
        <v>64</v>
      </c>
      <c r="AC324">
        <v>18</v>
      </c>
      <c r="AD324">
        <v>75</v>
      </c>
      <c r="AE324" t="s">
        <v>877</v>
      </c>
      <c r="AF324" t="s">
        <v>9504</v>
      </c>
      <c r="AG324" t="s">
        <v>46</v>
      </c>
      <c r="AH324" t="s">
        <v>20204</v>
      </c>
      <c r="AI324" t="s">
        <v>20205</v>
      </c>
      <c r="AJ324" t="s">
        <v>9507</v>
      </c>
      <c r="AK324" t="s">
        <v>20203</v>
      </c>
      <c r="AL324" t="s">
        <v>20206</v>
      </c>
      <c r="AM324" t="s">
        <v>20207</v>
      </c>
      <c r="AN324" t="s">
        <v>20208</v>
      </c>
      <c r="AO324" t="s">
        <v>46</v>
      </c>
      <c r="AP324" t="s">
        <v>46</v>
      </c>
      <c r="AQ324" t="s">
        <v>46</v>
      </c>
      <c r="AR324" t="s">
        <v>46</v>
      </c>
      <c r="AS324" t="s">
        <v>46</v>
      </c>
      <c r="AT324" s="1">
        <v>43910</v>
      </c>
    </row>
    <row r="325" spans="1:46" ht="16" customHeight="1" x14ac:dyDescent="0.2">
      <c r="A325" t="s">
        <v>46</v>
      </c>
      <c r="B325" t="s">
        <v>25697</v>
      </c>
      <c r="C325" t="s">
        <v>25698</v>
      </c>
      <c r="D325" t="s">
        <v>25699</v>
      </c>
      <c r="E325" t="s">
        <v>25700</v>
      </c>
      <c r="F325" t="s">
        <v>199</v>
      </c>
      <c r="G325" t="s">
        <v>25701</v>
      </c>
      <c r="H325" s="1">
        <v>43910</v>
      </c>
      <c r="I325" s="1">
        <v>43913</v>
      </c>
      <c r="J325" t="b">
        <v>0</v>
      </c>
      <c r="K325" t="s">
        <v>201</v>
      </c>
      <c r="L325" t="s">
        <v>202</v>
      </c>
      <c r="M325" t="s">
        <v>66</v>
      </c>
      <c r="N325" t="s">
        <v>25702</v>
      </c>
      <c r="O325" t="s">
        <v>25703</v>
      </c>
      <c r="P325" t="s">
        <v>57</v>
      </c>
      <c r="Q325" t="s">
        <v>206</v>
      </c>
      <c r="R325" t="b">
        <v>0</v>
      </c>
      <c r="S325" t="s">
        <v>59</v>
      </c>
      <c r="T325" s="1">
        <v>43910</v>
      </c>
      <c r="U325" s="1">
        <v>43913</v>
      </c>
      <c r="V325" s="2">
        <v>43920</v>
      </c>
      <c r="W325" t="s">
        <v>46</v>
      </c>
      <c r="X325">
        <v>20200320</v>
      </c>
      <c r="Y325" s="3">
        <v>43902.730497685188</v>
      </c>
      <c r="Z325" t="s">
        <v>199</v>
      </c>
      <c r="AA325" t="s">
        <v>155</v>
      </c>
      <c r="AB325" t="s">
        <v>64</v>
      </c>
      <c r="AC325">
        <v>18</v>
      </c>
      <c r="AD325">
        <v>85</v>
      </c>
      <c r="AE325" t="s">
        <v>136</v>
      </c>
      <c r="AF325" t="s">
        <v>25704</v>
      </c>
      <c r="AG325" t="s">
        <v>46</v>
      </c>
      <c r="AH325" t="s">
        <v>25705</v>
      </c>
      <c r="AI325" t="s">
        <v>25706</v>
      </c>
      <c r="AJ325" t="s">
        <v>25707</v>
      </c>
      <c r="AK325" t="s">
        <v>25703</v>
      </c>
      <c r="AL325" t="s">
        <v>25708</v>
      </c>
      <c r="AM325" t="s">
        <v>25709</v>
      </c>
      <c r="AN325" t="s">
        <v>25710</v>
      </c>
      <c r="AO325" t="s">
        <v>46</v>
      </c>
      <c r="AP325" t="s">
        <v>46</v>
      </c>
      <c r="AQ325" t="s">
        <v>46</v>
      </c>
      <c r="AR325" t="s">
        <v>46</v>
      </c>
      <c r="AS325" t="s">
        <v>46</v>
      </c>
      <c r="AT325" s="1">
        <v>43910</v>
      </c>
    </row>
    <row r="326" spans="1:46" ht="16" customHeight="1" x14ac:dyDescent="0.2">
      <c r="A326" t="s">
        <v>46</v>
      </c>
      <c r="B326" t="s">
        <v>34169</v>
      </c>
      <c r="C326" t="s">
        <v>34170</v>
      </c>
      <c r="D326" t="s">
        <v>34171</v>
      </c>
      <c r="E326" t="s">
        <v>34169</v>
      </c>
      <c r="F326" t="s">
        <v>199</v>
      </c>
      <c r="G326" t="s">
        <v>34172</v>
      </c>
      <c r="H326" s="1">
        <v>43910</v>
      </c>
      <c r="I326" s="1">
        <v>43910</v>
      </c>
      <c r="J326" t="b">
        <v>0</v>
      </c>
      <c r="K326" t="s">
        <v>201</v>
      </c>
      <c r="L326" t="s">
        <v>202</v>
      </c>
      <c r="M326" t="s">
        <v>66</v>
      </c>
      <c r="N326" t="s">
        <v>34173</v>
      </c>
      <c r="O326" t="s">
        <v>27153</v>
      </c>
      <c r="P326" t="s">
        <v>57</v>
      </c>
      <c r="Q326" t="s">
        <v>34174</v>
      </c>
      <c r="R326" t="b">
        <v>0</v>
      </c>
      <c r="S326" t="s">
        <v>59</v>
      </c>
      <c r="T326" s="1">
        <v>43910</v>
      </c>
      <c r="U326" s="1">
        <v>43910</v>
      </c>
      <c r="V326" s="2">
        <v>43913</v>
      </c>
      <c r="W326" t="s">
        <v>46</v>
      </c>
      <c r="X326">
        <v>20200320</v>
      </c>
      <c r="Y326" s="3">
        <v>43902.730497685188</v>
      </c>
      <c r="Z326" t="s">
        <v>199</v>
      </c>
      <c r="AA326" t="s">
        <v>155</v>
      </c>
      <c r="AB326" t="s">
        <v>64</v>
      </c>
      <c r="AC326">
        <v>11</v>
      </c>
      <c r="AD326">
        <v>18</v>
      </c>
      <c r="AE326" t="s">
        <v>136</v>
      </c>
      <c r="AF326" t="s">
        <v>34175</v>
      </c>
      <c r="AG326" t="s">
        <v>46</v>
      </c>
      <c r="AH326" t="s">
        <v>34176</v>
      </c>
      <c r="AI326" t="s">
        <v>34177</v>
      </c>
      <c r="AJ326" t="s">
        <v>34178</v>
      </c>
      <c r="AK326" t="s">
        <v>34179</v>
      </c>
      <c r="AL326" t="s">
        <v>34180</v>
      </c>
      <c r="AM326" t="s">
        <v>34181</v>
      </c>
      <c r="AN326" t="s">
        <v>34182</v>
      </c>
      <c r="AO326" t="s">
        <v>46</v>
      </c>
      <c r="AP326" t="s">
        <v>46</v>
      </c>
      <c r="AQ326" t="s">
        <v>46</v>
      </c>
      <c r="AR326" t="s">
        <v>46</v>
      </c>
      <c r="AS326" t="s">
        <v>46</v>
      </c>
      <c r="AT326" s="1">
        <v>43910</v>
      </c>
    </row>
    <row r="327" spans="1:46" ht="16" customHeight="1" x14ac:dyDescent="0.2">
      <c r="A327" t="s">
        <v>46</v>
      </c>
      <c r="B327" t="s">
        <v>19347</v>
      </c>
      <c r="C327" t="s">
        <v>19348</v>
      </c>
      <c r="D327" t="s">
        <v>19349</v>
      </c>
      <c r="E327" t="s">
        <v>19350</v>
      </c>
      <c r="F327" t="s">
        <v>199</v>
      </c>
      <c r="G327" t="s">
        <v>19351</v>
      </c>
      <c r="H327" s="1">
        <v>43910</v>
      </c>
      <c r="I327" s="1">
        <v>43908</v>
      </c>
      <c r="J327" t="b">
        <v>0</v>
      </c>
      <c r="K327" t="s">
        <v>201</v>
      </c>
      <c r="L327" t="s">
        <v>202</v>
      </c>
      <c r="M327">
        <v>0</v>
      </c>
      <c r="N327" t="s">
        <v>15612</v>
      </c>
      <c r="O327" t="s">
        <v>19352</v>
      </c>
      <c r="P327" t="s">
        <v>57</v>
      </c>
      <c r="Q327" t="s">
        <v>2483</v>
      </c>
      <c r="R327" t="b">
        <v>0</v>
      </c>
      <c r="S327" t="s">
        <v>64</v>
      </c>
      <c r="T327" s="1">
        <v>43910</v>
      </c>
      <c r="U327" s="1">
        <v>43908</v>
      </c>
      <c r="V327" s="2">
        <v>43913</v>
      </c>
      <c r="W327" t="s">
        <v>46</v>
      </c>
      <c r="X327">
        <v>20200320</v>
      </c>
      <c r="Y327" s="3">
        <v>43902.730497685188</v>
      </c>
      <c r="Z327" t="s">
        <v>199</v>
      </c>
      <c r="AA327" t="s">
        <v>115</v>
      </c>
      <c r="AB327" t="s">
        <v>64</v>
      </c>
      <c r="AC327">
        <v>33</v>
      </c>
      <c r="AD327">
        <v>75</v>
      </c>
      <c r="AE327" t="s">
        <v>136</v>
      </c>
      <c r="AF327" t="s">
        <v>19353</v>
      </c>
      <c r="AG327" t="s">
        <v>46</v>
      </c>
      <c r="AH327" t="s">
        <v>19354</v>
      </c>
      <c r="AI327" t="s">
        <v>19355</v>
      </c>
      <c r="AJ327" t="s">
        <v>19356</v>
      </c>
      <c r="AK327" t="s">
        <v>19357</v>
      </c>
      <c r="AL327" t="s">
        <v>19358</v>
      </c>
      <c r="AM327" t="s">
        <v>19359</v>
      </c>
      <c r="AN327" t="s">
        <v>19360</v>
      </c>
      <c r="AO327" t="s">
        <v>46</v>
      </c>
      <c r="AP327" t="s">
        <v>46</v>
      </c>
      <c r="AQ327" t="s">
        <v>46</v>
      </c>
      <c r="AR327" t="s">
        <v>46</v>
      </c>
      <c r="AS327" t="s">
        <v>46</v>
      </c>
      <c r="AT327" s="1">
        <v>43910</v>
      </c>
    </row>
    <row r="328" spans="1:46" ht="16" customHeight="1" x14ac:dyDescent="0.2">
      <c r="A328">
        <v>1</v>
      </c>
      <c r="B328" t="s">
        <v>16182</v>
      </c>
      <c r="C328" t="s">
        <v>16183</v>
      </c>
      <c r="D328" t="s">
        <v>16184</v>
      </c>
      <c r="E328" t="s">
        <v>16185</v>
      </c>
      <c r="F328" t="s">
        <v>199</v>
      </c>
      <c r="G328" t="s">
        <v>16186</v>
      </c>
      <c r="H328" s="1">
        <v>43912</v>
      </c>
      <c r="I328" s="1">
        <v>43903</v>
      </c>
      <c r="J328" t="b">
        <v>0</v>
      </c>
      <c r="K328" t="s">
        <v>201</v>
      </c>
      <c r="L328" t="s">
        <v>987</v>
      </c>
      <c r="M328" t="s">
        <v>66</v>
      </c>
      <c r="N328" t="s">
        <v>16187</v>
      </c>
      <c r="O328" t="s">
        <v>15613</v>
      </c>
      <c r="P328" t="s">
        <v>57</v>
      </c>
      <c r="Q328" t="s">
        <v>58</v>
      </c>
      <c r="R328" t="b">
        <v>0</v>
      </c>
      <c r="S328" t="s">
        <v>64</v>
      </c>
      <c r="T328" s="1">
        <v>43912</v>
      </c>
      <c r="U328" s="1">
        <v>43903</v>
      </c>
      <c r="V328" s="2">
        <v>43913</v>
      </c>
      <c r="W328" t="s">
        <v>46</v>
      </c>
      <c r="X328">
        <v>20200322</v>
      </c>
      <c r="Y328" s="3">
        <v>43902.730497685188</v>
      </c>
      <c r="Z328" t="s">
        <v>199</v>
      </c>
      <c r="AA328" t="s">
        <v>155</v>
      </c>
      <c r="AB328" t="s">
        <v>64</v>
      </c>
      <c r="AC328">
        <v>18</v>
      </c>
      <c r="AD328">
        <v>80</v>
      </c>
      <c r="AE328" t="s">
        <v>136</v>
      </c>
      <c r="AF328" t="s">
        <v>16188</v>
      </c>
      <c r="AG328" t="s">
        <v>46</v>
      </c>
      <c r="AH328" t="s">
        <v>16189</v>
      </c>
      <c r="AI328" t="s">
        <v>16190</v>
      </c>
      <c r="AJ328" t="s">
        <v>16191</v>
      </c>
      <c r="AK328" t="s">
        <v>15613</v>
      </c>
      <c r="AL328" t="s">
        <v>16192</v>
      </c>
      <c r="AM328" t="s">
        <v>16193</v>
      </c>
      <c r="AN328" t="s">
        <v>16194</v>
      </c>
      <c r="AO328" t="s">
        <v>46</v>
      </c>
      <c r="AP328" t="s">
        <v>46</v>
      </c>
      <c r="AQ328" t="s">
        <v>46</v>
      </c>
      <c r="AR328" t="s">
        <v>46</v>
      </c>
      <c r="AS328" t="s">
        <v>46</v>
      </c>
      <c r="AT328" s="1">
        <v>43912</v>
      </c>
    </row>
    <row r="329" spans="1:46" ht="16" customHeight="1" x14ac:dyDescent="0.2">
      <c r="A329">
        <v>0</v>
      </c>
      <c r="B329" t="s">
        <v>11781</v>
      </c>
      <c r="C329" t="s">
        <v>11782</v>
      </c>
      <c r="D329" t="s">
        <v>11783</v>
      </c>
      <c r="E329" t="s">
        <v>11781</v>
      </c>
      <c r="F329" t="s">
        <v>199</v>
      </c>
      <c r="G329" t="s">
        <v>11784</v>
      </c>
      <c r="H329" s="1">
        <v>43912</v>
      </c>
      <c r="I329" s="1">
        <v>43913</v>
      </c>
      <c r="J329" t="b">
        <v>0</v>
      </c>
      <c r="K329" t="s">
        <v>201</v>
      </c>
      <c r="L329" t="s">
        <v>202</v>
      </c>
      <c r="M329" t="s">
        <v>66</v>
      </c>
      <c r="N329" t="s">
        <v>11785</v>
      </c>
      <c r="O329" t="s">
        <v>11786</v>
      </c>
      <c r="P329" t="s">
        <v>57</v>
      </c>
      <c r="Q329" t="s">
        <v>206</v>
      </c>
      <c r="R329" t="b">
        <v>0</v>
      </c>
      <c r="S329" t="s">
        <v>59</v>
      </c>
      <c r="T329" s="1">
        <v>43912</v>
      </c>
      <c r="U329" s="1">
        <v>43913</v>
      </c>
      <c r="V329" s="2">
        <v>43913</v>
      </c>
      <c r="W329" t="s">
        <v>46</v>
      </c>
      <c r="X329">
        <v>20200322</v>
      </c>
      <c r="Y329" s="3">
        <v>43902.730497685188</v>
      </c>
      <c r="Z329" t="s">
        <v>199</v>
      </c>
      <c r="AA329" t="s">
        <v>155</v>
      </c>
      <c r="AB329" t="s">
        <v>64</v>
      </c>
      <c r="AC329">
        <v>18</v>
      </c>
      <c r="AD329">
        <v>65</v>
      </c>
      <c r="AE329" t="s">
        <v>136</v>
      </c>
      <c r="AF329" t="s">
        <v>11787</v>
      </c>
      <c r="AG329" t="s">
        <v>46</v>
      </c>
      <c r="AH329" t="s">
        <v>11788</v>
      </c>
      <c r="AI329" t="s">
        <v>11789</v>
      </c>
      <c r="AJ329">
        <v>8613605880185</v>
      </c>
      <c r="AK329" t="s">
        <v>11786</v>
      </c>
      <c r="AL329" t="s">
        <v>11790</v>
      </c>
      <c r="AM329" t="s">
        <v>11791</v>
      </c>
      <c r="AN329" t="s">
        <v>11792</v>
      </c>
      <c r="AO329" t="s">
        <v>46</v>
      </c>
      <c r="AP329" t="s">
        <v>46</v>
      </c>
      <c r="AQ329" t="s">
        <v>46</v>
      </c>
      <c r="AR329" t="s">
        <v>46</v>
      </c>
      <c r="AS329" t="s">
        <v>46</v>
      </c>
      <c r="AT329" s="1">
        <v>43912</v>
      </c>
    </row>
    <row r="330" spans="1:46" ht="16" customHeight="1" x14ac:dyDescent="0.2">
      <c r="A330" t="s">
        <v>46</v>
      </c>
      <c r="B330" t="s">
        <v>34489</v>
      </c>
      <c r="C330" t="s">
        <v>34490</v>
      </c>
      <c r="D330" t="s">
        <v>34491</v>
      </c>
      <c r="E330" t="s">
        <v>34489</v>
      </c>
      <c r="F330" t="s">
        <v>199</v>
      </c>
      <c r="G330" t="s">
        <v>34492</v>
      </c>
      <c r="H330" s="1">
        <v>43912</v>
      </c>
      <c r="I330" s="1">
        <v>43887</v>
      </c>
      <c r="J330" t="b">
        <v>0</v>
      </c>
      <c r="K330" t="s">
        <v>201</v>
      </c>
      <c r="L330" t="s">
        <v>202</v>
      </c>
      <c r="M330">
        <v>0</v>
      </c>
      <c r="N330" t="s">
        <v>34493</v>
      </c>
      <c r="O330" t="s">
        <v>34494</v>
      </c>
      <c r="P330" t="s">
        <v>57</v>
      </c>
      <c r="Q330" t="s">
        <v>34495</v>
      </c>
      <c r="R330" t="b">
        <v>0</v>
      </c>
      <c r="S330" t="s">
        <v>64</v>
      </c>
      <c r="T330" s="1">
        <v>43912</v>
      </c>
      <c r="U330" s="1">
        <v>43887</v>
      </c>
      <c r="V330" s="2">
        <v>43913</v>
      </c>
      <c r="W330" t="s">
        <v>46</v>
      </c>
      <c r="X330">
        <v>20200322</v>
      </c>
      <c r="Y330" s="3">
        <v>43902.730497685188</v>
      </c>
      <c r="Z330" t="s">
        <v>199</v>
      </c>
      <c r="AA330" t="s">
        <v>115</v>
      </c>
      <c r="AB330" t="s">
        <v>64</v>
      </c>
      <c r="AC330" t="s">
        <v>46</v>
      </c>
      <c r="AD330" t="s">
        <v>46</v>
      </c>
      <c r="AE330" t="s">
        <v>136</v>
      </c>
      <c r="AF330" t="s">
        <v>34496</v>
      </c>
      <c r="AG330" t="s">
        <v>46</v>
      </c>
      <c r="AH330" t="s">
        <v>34497</v>
      </c>
      <c r="AI330" t="s">
        <v>34498</v>
      </c>
      <c r="AJ330" t="s">
        <v>34499</v>
      </c>
      <c r="AK330" t="s">
        <v>34500</v>
      </c>
      <c r="AL330" t="s">
        <v>34501</v>
      </c>
      <c r="AM330" t="s">
        <v>34502</v>
      </c>
      <c r="AN330" t="s">
        <v>34503</v>
      </c>
      <c r="AO330" t="s">
        <v>46</v>
      </c>
      <c r="AP330" t="s">
        <v>46</v>
      </c>
      <c r="AQ330" t="s">
        <v>46</v>
      </c>
      <c r="AR330" t="s">
        <v>46</v>
      </c>
      <c r="AS330" t="s">
        <v>46</v>
      </c>
      <c r="AT330" s="1">
        <v>43912</v>
      </c>
    </row>
    <row r="331" spans="1:46" ht="16" customHeight="1" x14ac:dyDescent="0.2">
      <c r="A331" t="s">
        <v>46</v>
      </c>
      <c r="B331" t="s">
        <v>16263</v>
      </c>
      <c r="C331" t="s">
        <v>16264</v>
      </c>
      <c r="D331" t="s">
        <v>16265</v>
      </c>
      <c r="E331" t="s">
        <v>16266</v>
      </c>
      <c r="F331" t="s">
        <v>199</v>
      </c>
      <c r="G331" t="s">
        <v>16267</v>
      </c>
      <c r="H331" s="1">
        <v>43912</v>
      </c>
      <c r="I331" s="1">
        <v>43910</v>
      </c>
      <c r="J331" t="b">
        <v>0</v>
      </c>
      <c r="K331" t="s">
        <v>201</v>
      </c>
      <c r="L331" t="s">
        <v>5930</v>
      </c>
      <c r="M331">
        <v>0</v>
      </c>
      <c r="N331" t="s">
        <v>13620</v>
      </c>
      <c r="O331" t="s">
        <v>7608</v>
      </c>
      <c r="P331" t="s">
        <v>57</v>
      </c>
      <c r="Q331" t="s">
        <v>206</v>
      </c>
      <c r="R331" t="b">
        <v>0</v>
      </c>
      <c r="S331" t="s">
        <v>64</v>
      </c>
      <c r="T331" s="1">
        <v>43912</v>
      </c>
      <c r="U331" s="1">
        <v>43910</v>
      </c>
      <c r="V331" s="2">
        <v>43913</v>
      </c>
      <c r="W331" t="s">
        <v>46</v>
      </c>
      <c r="X331">
        <v>20200322</v>
      </c>
      <c r="Y331" s="3">
        <v>43902.730497685188</v>
      </c>
      <c r="Z331" t="s">
        <v>199</v>
      </c>
      <c r="AA331" t="s">
        <v>115</v>
      </c>
      <c r="AB331" t="s">
        <v>64</v>
      </c>
      <c r="AC331">
        <v>18</v>
      </c>
      <c r="AD331">
        <v>80</v>
      </c>
      <c r="AE331" t="s">
        <v>136</v>
      </c>
      <c r="AF331" t="s">
        <v>7609</v>
      </c>
      <c r="AG331" t="s">
        <v>46</v>
      </c>
      <c r="AH331" t="s">
        <v>7610</v>
      </c>
      <c r="AI331" t="s">
        <v>7611</v>
      </c>
      <c r="AJ331" t="s">
        <v>7612</v>
      </c>
      <c r="AK331" t="s">
        <v>7608</v>
      </c>
      <c r="AL331" t="s">
        <v>16268</v>
      </c>
      <c r="AM331" t="s">
        <v>16269</v>
      </c>
      <c r="AN331" t="s">
        <v>16270</v>
      </c>
      <c r="AO331" t="s">
        <v>46</v>
      </c>
      <c r="AP331" t="s">
        <v>46</v>
      </c>
      <c r="AQ331" t="s">
        <v>46</v>
      </c>
      <c r="AR331" t="s">
        <v>46</v>
      </c>
      <c r="AS331" t="s">
        <v>46</v>
      </c>
      <c r="AT331" s="1">
        <v>43912</v>
      </c>
    </row>
    <row r="332" spans="1:46" ht="16" customHeight="1" x14ac:dyDescent="0.2">
      <c r="A332" t="s">
        <v>46</v>
      </c>
      <c r="B332" t="s">
        <v>27089</v>
      </c>
      <c r="C332" t="s">
        <v>27090</v>
      </c>
      <c r="D332" t="s">
        <v>27091</v>
      </c>
      <c r="E332" t="s">
        <v>27089</v>
      </c>
      <c r="F332" t="s">
        <v>199</v>
      </c>
      <c r="G332" t="s">
        <v>27092</v>
      </c>
      <c r="H332" s="1">
        <v>43913</v>
      </c>
      <c r="I332" s="1">
        <v>43913</v>
      </c>
      <c r="J332" t="b">
        <v>0</v>
      </c>
      <c r="K332" t="s">
        <v>201</v>
      </c>
      <c r="L332" t="s">
        <v>202</v>
      </c>
      <c r="M332" t="s">
        <v>66</v>
      </c>
      <c r="N332" t="s">
        <v>27093</v>
      </c>
      <c r="O332" t="s">
        <v>932</v>
      </c>
      <c r="P332" t="s">
        <v>57</v>
      </c>
      <c r="Q332" t="s">
        <v>206</v>
      </c>
      <c r="R332" t="b">
        <v>0</v>
      </c>
      <c r="S332" t="s">
        <v>59</v>
      </c>
      <c r="T332" s="1">
        <v>43913</v>
      </c>
      <c r="U332" s="1">
        <v>43913</v>
      </c>
      <c r="V332" s="2">
        <v>43955</v>
      </c>
      <c r="W332" t="s">
        <v>46</v>
      </c>
      <c r="X332">
        <v>20200323</v>
      </c>
      <c r="Y332" s="3">
        <v>43902.730497685188</v>
      </c>
      <c r="Z332" t="s">
        <v>199</v>
      </c>
      <c r="AA332" t="s">
        <v>155</v>
      </c>
      <c r="AB332" t="s">
        <v>64</v>
      </c>
      <c r="AC332">
        <v>18</v>
      </c>
      <c r="AD332">
        <v>70</v>
      </c>
      <c r="AE332" t="s">
        <v>136</v>
      </c>
      <c r="AF332" t="s">
        <v>27094</v>
      </c>
      <c r="AG332" t="s">
        <v>46</v>
      </c>
      <c r="AH332" t="s">
        <v>1341</v>
      </c>
      <c r="AI332" t="s">
        <v>27095</v>
      </c>
      <c r="AJ332" t="s">
        <v>1410</v>
      </c>
      <c r="AK332" t="s">
        <v>932</v>
      </c>
      <c r="AL332" t="s">
        <v>27096</v>
      </c>
      <c r="AM332" t="s">
        <v>27097</v>
      </c>
      <c r="AN332" t="s">
        <v>27098</v>
      </c>
      <c r="AO332" t="s">
        <v>46</v>
      </c>
      <c r="AP332" t="s">
        <v>46</v>
      </c>
      <c r="AQ332" t="s">
        <v>46</v>
      </c>
      <c r="AR332" t="s">
        <v>46</v>
      </c>
      <c r="AS332" t="s">
        <v>46</v>
      </c>
      <c r="AT332" s="1">
        <v>43913</v>
      </c>
    </row>
    <row r="333" spans="1:46" ht="16" customHeight="1" x14ac:dyDescent="0.2">
      <c r="A333" t="s">
        <v>46</v>
      </c>
      <c r="B333" t="s">
        <v>18570</v>
      </c>
      <c r="C333" t="s">
        <v>18571</v>
      </c>
      <c r="D333" t="s">
        <v>18572</v>
      </c>
      <c r="E333" t="s">
        <v>18573</v>
      </c>
      <c r="F333" t="s">
        <v>199</v>
      </c>
      <c r="G333" t="s">
        <v>18574</v>
      </c>
      <c r="H333" s="1">
        <v>43913</v>
      </c>
      <c r="I333" s="1">
        <v>43840</v>
      </c>
      <c r="J333" t="b">
        <v>0</v>
      </c>
      <c r="K333" t="s">
        <v>201</v>
      </c>
      <c r="L333" t="s">
        <v>987</v>
      </c>
      <c r="M333" t="s">
        <v>18575</v>
      </c>
      <c r="N333" t="s">
        <v>18576</v>
      </c>
      <c r="O333" t="s">
        <v>18577</v>
      </c>
      <c r="P333" t="s">
        <v>57</v>
      </c>
      <c r="Q333" t="s">
        <v>206</v>
      </c>
      <c r="R333" t="b">
        <v>0</v>
      </c>
      <c r="S333" t="s">
        <v>64</v>
      </c>
      <c r="T333" s="1">
        <v>43913</v>
      </c>
      <c r="U333" s="1">
        <v>43840</v>
      </c>
      <c r="V333" s="2">
        <v>43920</v>
      </c>
      <c r="W333" t="s">
        <v>46</v>
      </c>
      <c r="X333">
        <v>20200323</v>
      </c>
      <c r="Y333" s="3">
        <v>43902.730497685188</v>
      </c>
      <c r="Z333" t="s">
        <v>199</v>
      </c>
      <c r="AA333" t="s">
        <v>115</v>
      </c>
      <c r="AB333" t="s">
        <v>64</v>
      </c>
      <c r="AC333">
        <v>16</v>
      </c>
      <c r="AD333">
        <v>85</v>
      </c>
      <c r="AE333" t="s">
        <v>136</v>
      </c>
      <c r="AF333" t="s">
        <v>18578</v>
      </c>
      <c r="AG333" t="s">
        <v>46</v>
      </c>
      <c r="AH333" t="s">
        <v>18579</v>
      </c>
      <c r="AI333" t="s">
        <v>18580</v>
      </c>
      <c r="AJ333" t="s">
        <v>18581</v>
      </c>
      <c r="AK333" t="s">
        <v>18577</v>
      </c>
      <c r="AL333" t="s">
        <v>18582</v>
      </c>
      <c r="AM333" t="s">
        <v>18583</v>
      </c>
      <c r="AN333" t="s">
        <v>18584</v>
      </c>
      <c r="AO333" t="s">
        <v>46</v>
      </c>
      <c r="AP333" t="s">
        <v>46</v>
      </c>
      <c r="AQ333" t="s">
        <v>46</v>
      </c>
      <c r="AR333" t="s">
        <v>46</v>
      </c>
      <c r="AS333" t="s">
        <v>46</v>
      </c>
      <c r="AT333" s="1">
        <v>43913</v>
      </c>
    </row>
    <row r="334" spans="1:46" ht="16" customHeight="1" x14ac:dyDescent="0.2">
      <c r="A334" t="s">
        <v>46</v>
      </c>
      <c r="B334" t="s">
        <v>23611</v>
      </c>
      <c r="C334" t="s">
        <v>23612</v>
      </c>
      <c r="D334" t="s">
        <v>23613</v>
      </c>
      <c r="E334" t="s">
        <v>23611</v>
      </c>
      <c r="F334" t="s">
        <v>199</v>
      </c>
      <c r="G334" t="s">
        <v>23614</v>
      </c>
      <c r="H334" s="1">
        <v>43914</v>
      </c>
      <c r="I334" s="1">
        <v>43906</v>
      </c>
      <c r="J334" t="b">
        <v>0</v>
      </c>
      <c r="K334" t="s">
        <v>201</v>
      </c>
      <c r="L334" t="s">
        <v>202</v>
      </c>
      <c r="M334">
        <v>0</v>
      </c>
      <c r="N334" t="s">
        <v>23615</v>
      </c>
      <c r="O334" t="s">
        <v>13924</v>
      </c>
      <c r="P334" t="s">
        <v>57</v>
      </c>
      <c r="Q334" t="s">
        <v>206</v>
      </c>
      <c r="R334" t="b">
        <v>0</v>
      </c>
      <c r="S334" t="s">
        <v>64</v>
      </c>
      <c r="T334" s="1">
        <v>43914</v>
      </c>
      <c r="U334" s="1">
        <v>43906</v>
      </c>
      <c r="V334" s="2">
        <v>43920</v>
      </c>
      <c r="W334" t="s">
        <v>46</v>
      </c>
      <c r="X334">
        <v>20200324</v>
      </c>
      <c r="Y334" s="3">
        <v>43902.730497685188</v>
      </c>
      <c r="Z334" t="s">
        <v>199</v>
      </c>
      <c r="AA334" t="s">
        <v>115</v>
      </c>
      <c r="AB334" t="s">
        <v>64</v>
      </c>
      <c r="AC334">
        <v>18</v>
      </c>
      <c r="AD334">
        <v>75</v>
      </c>
      <c r="AE334" t="s">
        <v>136</v>
      </c>
      <c r="AF334" t="s">
        <v>23616</v>
      </c>
      <c r="AG334" t="s">
        <v>46</v>
      </c>
      <c r="AH334" t="s">
        <v>13926</v>
      </c>
      <c r="AI334" t="s">
        <v>23617</v>
      </c>
      <c r="AJ334" t="s">
        <v>23618</v>
      </c>
      <c r="AK334" t="s">
        <v>13924</v>
      </c>
      <c r="AL334" t="s">
        <v>23619</v>
      </c>
      <c r="AM334" t="s">
        <v>23620</v>
      </c>
      <c r="AN334" t="s">
        <v>23621</v>
      </c>
      <c r="AO334" t="s">
        <v>46</v>
      </c>
      <c r="AP334" t="s">
        <v>46</v>
      </c>
      <c r="AQ334" t="s">
        <v>46</v>
      </c>
      <c r="AR334" t="s">
        <v>46</v>
      </c>
      <c r="AS334" t="s">
        <v>46</v>
      </c>
      <c r="AT334" s="1">
        <v>43914</v>
      </c>
    </row>
    <row r="335" spans="1:46" ht="16" customHeight="1" x14ac:dyDescent="0.2">
      <c r="A335" t="s">
        <v>46</v>
      </c>
      <c r="B335" t="s">
        <v>37958</v>
      </c>
      <c r="C335" t="s">
        <v>37959</v>
      </c>
      <c r="D335" t="s">
        <v>37960</v>
      </c>
      <c r="E335" t="s">
        <v>37961</v>
      </c>
      <c r="F335" t="s">
        <v>199</v>
      </c>
      <c r="G335" t="s">
        <v>37962</v>
      </c>
      <c r="H335" s="1">
        <v>43914</v>
      </c>
      <c r="I335" s="1">
        <v>43860</v>
      </c>
      <c r="J335" t="b">
        <v>0</v>
      </c>
      <c r="K335" t="s">
        <v>201</v>
      </c>
      <c r="L335" t="s">
        <v>202</v>
      </c>
      <c r="M335">
        <v>2</v>
      </c>
      <c r="N335" t="s">
        <v>37963</v>
      </c>
      <c r="O335" t="s">
        <v>37964</v>
      </c>
      <c r="P335" t="s">
        <v>57</v>
      </c>
      <c r="Q335" t="s">
        <v>206</v>
      </c>
      <c r="R335" t="b">
        <v>0</v>
      </c>
      <c r="S335" t="s">
        <v>64</v>
      </c>
      <c r="T335" s="1">
        <v>43914</v>
      </c>
      <c r="U335" s="1">
        <v>43860</v>
      </c>
      <c r="V335" s="2">
        <v>43920</v>
      </c>
      <c r="W335" t="s">
        <v>46</v>
      </c>
      <c r="X335">
        <v>20200324</v>
      </c>
      <c r="Y335" s="3">
        <v>43902.730497685188</v>
      </c>
      <c r="Z335" t="s">
        <v>199</v>
      </c>
      <c r="AA335" t="s">
        <v>115</v>
      </c>
      <c r="AB335" t="s">
        <v>64</v>
      </c>
      <c r="AC335" t="s">
        <v>46</v>
      </c>
      <c r="AD335" t="s">
        <v>46</v>
      </c>
      <c r="AE335" t="s">
        <v>136</v>
      </c>
      <c r="AF335" t="s">
        <v>37965</v>
      </c>
      <c r="AG335" t="s">
        <v>46</v>
      </c>
      <c r="AH335" t="s">
        <v>37966</v>
      </c>
      <c r="AI335" t="s">
        <v>37967</v>
      </c>
      <c r="AJ335" t="s">
        <v>37968</v>
      </c>
      <c r="AK335" t="s">
        <v>17536</v>
      </c>
      <c r="AL335" t="s">
        <v>37969</v>
      </c>
      <c r="AM335" t="s">
        <v>37970</v>
      </c>
      <c r="AN335" t="s">
        <v>37971</v>
      </c>
      <c r="AO335" t="s">
        <v>46</v>
      </c>
      <c r="AP335" t="s">
        <v>46</v>
      </c>
      <c r="AQ335" t="s">
        <v>46</v>
      </c>
      <c r="AR335" t="s">
        <v>46</v>
      </c>
      <c r="AS335" t="s">
        <v>46</v>
      </c>
      <c r="AT335" s="1">
        <v>43914</v>
      </c>
    </row>
    <row r="336" spans="1:46" ht="16" customHeight="1" x14ac:dyDescent="0.2">
      <c r="A336" t="s">
        <v>46</v>
      </c>
      <c r="B336" t="s">
        <v>30363</v>
      </c>
      <c r="C336" t="s">
        <v>30364</v>
      </c>
      <c r="D336" t="s">
        <v>30365</v>
      </c>
      <c r="E336" t="s">
        <v>30363</v>
      </c>
      <c r="F336" t="s">
        <v>199</v>
      </c>
      <c r="G336" t="s">
        <v>30366</v>
      </c>
      <c r="H336" s="1">
        <v>43916</v>
      </c>
      <c r="I336" s="1">
        <v>43922</v>
      </c>
      <c r="J336" t="b">
        <v>0</v>
      </c>
      <c r="K336" t="s">
        <v>201</v>
      </c>
      <c r="L336" t="s">
        <v>202</v>
      </c>
      <c r="M336">
        <v>0</v>
      </c>
      <c r="N336" t="s">
        <v>30367</v>
      </c>
      <c r="O336" t="s">
        <v>30368</v>
      </c>
      <c r="P336" t="s">
        <v>57</v>
      </c>
      <c r="Q336" t="s">
        <v>206</v>
      </c>
      <c r="R336" t="b">
        <v>0</v>
      </c>
      <c r="S336" t="s">
        <v>59</v>
      </c>
      <c r="T336" s="1">
        <v>43916</v>
      </c>
      <c r="U336" s="1">
        <v>43922</v>
      </c>
      <c r="V336" s="2">
        <v>43920</v>
      </c>
      <c r="W336" t="s">
        <v>46</v>
      </c>
      <c r="X336">
        <v>20200326</v>
      </c>
      <c r="Y336" s="3">
        <v>43902.730497685188</v>
      </c>
      <c r="Z336" t="s">
        <v>199</v>
      </c>
      <c r="AA336" t="s">
        <v>155</v>
      </c>
      <c r="AB336" t="s">
        <v>64</v>
      </c>
      <c r="AC336">
        <v>18</v>
      </c>
      <c r="AD336">
        <v>65</v>
      </c>
      <c r="AE336" t="s">
        <v>136</v>
      </c>
      <c r="AF336" t="s">
        <v>30369</v>
      </c>
      <c r="AG336" t="s">
        <v>46</v>
      </c>
      <c r="AH336" t="s">
        <v>30370</v>
      </c>
      <c r="AI336" t="s">
        <v>30371</v>
      </c>
      <c r="AJ336" t="s">
        <v>30372</v>
      </c>
      <c r="AK336" t="s">
        <v>30373</v>
      </c>
      <c r="AL336" t="s">
        <v>30374</v>
      </c>
      <c r="AM336" t="s">
        <v>30375</v>
      </c>
      <c r="AN336" t="s">
        <v>30376</v>
      </c>
      <c r="AO336" t="s">
        <v>46</v>
      </c>
      <c r="AP336" t="s">
        <v>46</v>
      </c>
      <c r="AQ336" t="s">
        <v>46</v>
      </c>
      <c r="AR336" t="s">
        <v>46</v>
      </c>
      <c r="AS336" t="s">
        <v>46</v>
      </c>
      <c r="AT336" s="1">
        <v>43916</v>
      </c>
    </row>
    <row r="337" spans="1:46" ht="16" customHeight="1" x14ac:dyDescent="0.2">
      <c r="A337">
        <v>1</v>
      </c>
      <c r="B337" t="s">
        <v>6661</v>
      </c>
      <c r="C337" t="s">
        <v>6662</v>
      </c>
      <c r="D337" t="s">
        <v>6663</v>
      </c>
      <c r="E337" t="s">
        <v>6664</v>
      </c>
      <c r="F337" t="s">
        <v>199</v>
      </c>
      <c r="G337" t="s">
        <v>6665</v>
      </c>
      <c r="H337" s="1">
        <v>43917</v>
      </c>
      <c r="I337" s="1">
        <v>43922</v>
      </c>
      <c r="J337" t="b">
        <v>0</v>
      </c>
      <c r="K337" t="s">
        <v>201</v>
      </c>
      <c r="L337" t="s">
        <v>202</v>
      </c>
      <c r="M337" t="s">
        <v>66</v>
      </c>
      <c r="N337" t="s">
        <v>6666</v>
      </c>
      <c r="O337" t="s">
        <v>432</v>
      </c>
      <c r="P337" t="s">
        <v>57</v>
      </c>
      <c r="Q337" t="s">
        <v>206</v>
      </c>
      <c r="R337" t="b">
        <v>0</v>
      </c>
      <c r="S337" t="s">
        <v>59</v>
      </c>
      <c r="T337" s="1">
        <v>43917</v>
      </c>
      <c r="U337" s="1">
        <v>43922</v>
      </c>
      <c r="V337" s="2">
        <v>43920</v>
      </c>
      <c r="W337" t="s">
        <v>46</v>
      </c>
      <c r="X337">
        <v>20200327</v>
      </c>
      <c r="Y337" s="3">
        <v>43902.730497685188</v>
      </c>
      <c r="Z337" t="s">
        <v>199</v>
      </c>
      <c r="AA337" t="s">
        <v>155</v>
      </c>
      <c r="AB337" t="s">
        <v>64</v>
      </c>
      <c r="AC337">
        <v>18</v>
      </c>
      <c r="AD337">
        <v>65</v>
      </c>
      <c r="AE337" t="s">
        <v>136</v>
      </c>
      <c r="AF337" t="s">
        <v>6667</v>
      </c>
      <c r="AG337" t="s">
        <v>46</v>
      </c>
      <c r="AH337" t="s">
        <v>6668</v>
      </c>
      <c r="AI337" t="s">
        <v>6669</v>
      </c>
      <c r="AJ337" t="s">
        <v>6670</v>
      </c>
      <c r="AK337" t="s">
        <v>6671</v>
      </c>
      <c r="AL337" t="s">
        <v>6672</v>
      </c>
      <c r="AM337" t="s">
        <v>6673</v>
      </c>
      <c r="AN337" t="s">
        <v>6674</v>
      </c>
      <c r="AO337" t="s">
        <v>46</v>
      </c>
      <c r="AP337" t="s">
        <v>46</v>
      </c>
      <c r="AQ337" t="s">
        <v>46</v>
      </c>
      <c r="AR337" t="s">
        <v>46</v>
      </c>
      <c r="AS337" t="s">
        <v>46</v>
      </c>
      <c r="AT337" s="1">
        <v>43917</v>
      </c>
    </row>
    <row r="338" spans="1:46" ht="16" customHeight="1" x14ac:dyDescent="0.2">
      <c r="A338" t="s">
        <v>46</v>
      </c>
      <c r="B338" t="s">
        <v>16800</v>
      </c>
      <c r="C338" t="s">
        <v>16801</v>
      </c>
      <c r="D338" t="s">
        <v>16802</v>
      </c>
      <c r="E338" t="s">
        <v>16803</v>
      </c>
      <c r="F338" t="s">
        <v>199</v>
      </c>
      <c r="G338" t="s">
        <v>16804</v>
      </c>
      <c r="H338" s="1">
        <v>43917</v>
      </c>
      <c r="I338" s="1">
        <v>43903</v>
      </c>
      <c r="J338" t="b">
        <v>0</v>
      </c>
      <c r="K338" t="s">
        <v>201</v>
      </c>
      <c r="L338" t="s">
        <v>202</v>
      </c>
      <c r="M338" t="s">
        <v>66</v>
      </c>
      <c r="N338" t="s">
        <v>16805</v>
      </c>
      <c r="O338" t="s">
        <v>16806</v>
      </c>
      <c r="P338" t="s">
        <v>57</v>
      </c>
      <c r="Q338" t="s">
        <v>206</v>
      </c>
      <c r="R338" t="b">
        <v>0</v>
      </c>
      <c r="S338" t="s">
        <v>64</v>
      </c>
      <c r="T338" s="1">
        <v>43917</v>
      </c>
      <c r="U338" s="1">
        <v>43903</v>
      </c>
      <c r="V338" s="2">
        <v>43920</v>
      </c>
      <c r="W338" t="s">
        <v>46</v>
      </c>
      <c r="X338">
        <v>20200327</v>
      </c>
      <c r="Y338" s="3">
        <v>43902.730497685188</v>
      </c>
      <c r="Z338" t="s">
        <v>199</v>
      </c>
      <c r="AA338" t="s">
        <v>115</v>
      </c>
      <c r="AB338" t="s">
        <v>64</v>
      </c>
      <c r="AC338">
        <v>18</v>
      </c>
      <c r="AD338" t="s">
        <v>46</v>
      </c>
      <c r="AE338" t="s">
        <v>136</v>
      </c>
      <c r="AF338" t="s">
        <v>16807</v>
      </c>
      <c r="AG338" t="s">
        <v>46</v>
      </c>
      <c r="AH338" t="s">
        <v>16808</v>
      </c>
      <c r="AI338" t="s">
        <v>16809</v>
      </c>
      <c r="AJ338" t="s">
        <v>16810</v>
      </c>
      <c r="AK338" t="s">
        <v>16806</v>
      </c>
      <c r="AL338" t="s">
        <v>16811</v>
      </c>
      <c r="AM338" t="s">
        <v>16812</v>
      </c>
      <c r="AN338" t="s">
        <v>16813</v>
      </c>
      <c r="AO338" t="s">
        <v>46</v>
      </c>
      <c r="AP338" t="s">
        <v>46</v>
      </c>
      <c r="AQ338" t="s">
        <v>46</v>
      </c>
      <c r="AR338" t="s">
        <v>46</v>
      </c>
      <c r="AS338" t="s">
        <v>46</v>
      </c>
      <c r="AT338" s="1">
        <v>43917</v>
      </c>
    </row>
    <row r="339" spans="1:46" ht="16" customHeight="1" x14ac:dyDescent="0.2">
      <c r="A339">
        <v>1</v>
      </c>
      <c r="B339" t="s">
        <v>13051</v>
      </c>
      <c r="C339" t="s">
        <v>13052</v>
      </c>
      <c r="D339" t="s">
        <v>13053</v>
      </c>
      <c r="E339" t="s">
        <v>13054</v>
      </c>
      <c r="F339" t="s">
        <v>199</v>
      </c>
      <c r="G339" t="s">
        <v>13055</v>
      </c>
      <c r="H339" s="1">
        <v>43921</v>
      </c>
      <c r="I339" s="1">
        <v>43910</v>
      </c>
      <c r="J339" t="b">
        <v>0</v>
      </c>
      <c r="K339" t="s">
        <v>201</v>
      </c>
      <c r="L339" t="s">
        <v>13056</v>
      </c>
      <c r="M339">
        <v>2</v>
      </c>
      <c r="N339" t="s">
        <v>4320</v>
      </c>
      <c r="O339" t="s">
        <v>13057</v>
      </c>
      <c r="P339" t="s">
        <v>57</v>
      </c>
      <c r="Q339" t="s">
        <v>206</v>
      </c>
      <c r="R339" t="b">
        <v>0</v>
      </c>
      <c r="S339" t="s">
        <v>64</v>
      </c>
      <c r="T339" s="1">
        <v>43921</v>
      </c>
      <c r="U339" s="1">
        <v>43910</v>
      </c>
      <c r="V339" s="2">
        <v>43927</v>
      </c>
      <c r="W339" t="s">
        <v>46</v>
      </c>
      <c r="X339">
        <v>20200331</v>
      </c>
      <c r="Y339" s="3">
        <v>43902.730497685188</v>
      </c>
      <c r="Z339" t="s">
        <v>199</v>
      </c>
      <c r="AA339" t="s">
        <v>115</v>
      </c>
      <c r="AB339" t="s">
        <v>64</v>
      </c>
      <c r="AC339">
        <v>18</v>
      </c>
      <c r="AD339">
        <v>80</v>
      </c>
      <c r="AE339" t="s">
        <v>136</v>
      </c>
      <c r="AF339" t="s">
        <v>13058</v>
      </c>
      <c r="AG339" t="s">
        <v>46</v>
      </c>
      <c r="AH339" t="s">
        <v>13059</v>
      </c>
      <c r="AI339" t="s">
        <v>13060</v>
      </c>
      <c r="AJ339" t="s">
        <v>13061</v>
      </c>
      <c r="AK339" t="s">
        <v>13057</v>
      </c>
      <c r="AL339" t="s">
        <v>13062</v>
      </c>
      <c r="AM339" t="s">
        <v>13063</v>
      </c>
      <c r="AN339" t="s">
        <v>13064</v>
      </c>
      <c r="AO339" t="s">
        <v>46</v>
      </c>
      <c r="AP339" t="s">
        <v>46</v>
      </c>
      <c r="AQ339" t="s">
        <v>46</v>
      </c>
      <c r="AR339" t="s">
        <v>46</v>
      </c>
      <c r="AS339" t="s">
        <v>46</v>
      </c>
      <c r="AT339" s="1">
        <v>43921</v>
      </c>
    </row>
    <row r="340" spans="1:46" ht="16" customHeight="1" x14ac:dyDescent="0.2">
      <c r="A340">
        <v>1</v>
      </c>
      <c r="B340" t="s">
        <v>8218</v>
      </c>
      <c r="C340" t="s">
        <v>8219</v>
      </c>
      <c r="D340" t="s">
        <v>8220</v>
      </c>
      <c r="E340" t="s">
        <v>8218</v>
      </c>
      <c r="F340" t="s">
        <v>199</v>
      </c>
      <c r="G340" t="s">
        <v>8221</v>
      </c>
      <c r="H340" s="1">
        <v>43922</v>
      </c>
      <c r="I340" s="1">
        <v>43922</v>
      </c>
      <c r="J340" t="b">
        <v>0</v>
      </c>
      <c r="K340" t="s">
        <v>201</v>
      </c>
      <c r="L340" t="s">
        <v>202</v>
      </c>
      <c r="M340">
        <v>4</v>
      </c>
      <c r="N340" t="s">
        <v>8222</v>
      </c>
      <c r="O340" t="s">
        <v>8223</v>
      </c>
      <c r="P340" t="s">
        <v>57</v>
      </c>
      <c r="Q340" t="s">
        <v>206</v>
      </c>
      <c r="R340" t="b">
        <v>0</v>
      </c>
      <c r="S340" t="s">
        <v>59</v>
      </c>
      <c r="T340" s="1">
        <v>43922</v>
      </c>
      <c r="U340" s="1">
        <v>43922</v>
      </c>
      <c r="V340" s="2">
        <v>43927</v>
      </c>
      <c r="W340" t="s">
        <v>46</v>
      </c>
      <c r="X340">
        <v>20200401</v>
      </c>
      <c r="Y340" s="3">
        <v>43902.730497685188</v>
      </c>
      <c r="Z340" t="s">
        <v>199</v>
      </c>
      <c r="AA340" t="s">
        <v>155</v>
      </c>
      <c r="AB340" t="s">
        <v>64</v>
      </c>
      <c r="AC340">
        <v>18</v>
      </c>
      <c r="AD340">
        <v>70</v>
      </c>
      <c r="AE340" t="s">
        <v>136</v>
      </c>
      <c r="AF340" t="s">
        <v>8224</v>
      </c>
      <c r="AG340" t="s">
        <v>46</v>
      </c>
      <c r="AH340" t="s">
        <v>5346</v>
      </c>
      <c r="AI340" t="s">
        <v>8225</v>
      </c>
      <c r="AJ340" t="s">
        <v>8226</v>
      </c>
      <c r="AK340" t="s">
        <v>8227</v>
      </c>
      <c r="AL340" t="s">
        <v>8228</v>
      </c>
      <c r="AM340" t="s">
        <v>8229</v>
      </c>
      <c r="AN340" t="s">
        <v>8230</v>
      </c>
      <c r="AO340" t="s">
        <v>46</v>
      </c>
      <c r="AP340" t="s">
        <v>46</v>
      </c>
      <c r="AQ340" t="s">
        <v>46</v>
      </c>
      <c r="AR340" t="s">
        <v>46</v>
      </c>
      <c r="AS340" t="s">
        <v>46</v>
      </c>
      <c r="AT340" s="1">
        <v>43922</v>
      </c>
    </row>
    <row r="341" spans="1:46" ht="16" customHeight="1" x14ac:dyDescent="0.2">
      <c r="A341" t="s">
        <v>46</v>
      </c>
      <c r="B341" t="s">
        <v>33066</v>
      </c>
      <c r="C341" t="s">
        <v>33067</v>
      </c>
      <c r="D341" t="s">
        <v>33068</v>
      </c>
      <c r="E341" t="s">
        <v>33066</v>
      </c>
      <c r="F341" t="s">
        <v>199</v>
      </c>
      <c r="G341" t="s">
        <v>33069</v>
      </c>
      <c r="H341" s="1">
        <v>43922</v>
      </c>
      <c r="I341" s="1">
        <v>43855</v>
      </c>
      <c r="J341" t="b">
        <v>0</v>
      </c>
      <c r="K341" t="s">
        <v>201</v>
      </c>
      <c r="L341" t="s">
        <v>202</v>
      </c>
      <c r="M341">
        <v>0</v>
      </c>
      <c r="N341" t="s">
        <v>33070</v>
      </c>
      <c r="O341" t="s">
        <v>33071</v>
      </c>
      <c r="P341" t="s">
        <v>57</v>
      </c>
      <c r="Q341" t="s">
        <v>206</v>
      </c>
      <c r="R341" t="b">
        <v>0</v>
      </c>
      <c r="S341" t="s">
        <v>64</v>
      </c>
      <c r="T341" s="1">
        <v>43922</v>
      </c>
      <c r="U341" s="1">
        <v>43855</v>
      </c>
      <c r="V341" s="2">
        <v>43927</v>
      </c>
      <c r="W341" t="s">
        <v>46</v>
      </c>
      <c r="X341">
        <v>20200401</v>
      </c>
      <c r="Y341" s="3">
        <v>43902.730497685188</v>
      </c>
      <c r="Z341" t="s">
        <v>199</v>
      </c>
      <c r="AA341" t="s">
        <v>115</v>
      </c>
      <c r="AB341" t="s">
        <v>64</v>
      </c>
      <c r="AC341">
        <v>18</v>
      </c>
      <c r="AD341">
        <v>75</v>
      </c>
      <c r="AE341" t="s">
        <v>136</v>
      </c>
      <c r="AF341" t="s">
        <v>33072</v>
      </c>
      <c r="AG341" t="s">
        <v>46</v>
      </c>
      <c r="AH341" t="s">
        <v>33073</v>
      </c>
      <c r="AI341" t="s">
        <v>33074</v>
      </c>
      <c r="AJ341" t="s">
        <v>33075</v>
      </c>
      <c r="AK341" t="s">
        <v>29942</v>
      </c>
      <c r="AL341" t="s">
        <v>33076</v>
      </c>
      <c r="AM341" t="s">
        <v>33077</v>
      </c>
      <c r="AN341" t="s">
        <v>33078</v>
      </c>
      <c r="AO341" t="s">
        <v>46</v>
      </c>
      <c r="AP341" t="s">
        <v>46</v>
      </c>
      <c r="AQ341" t="s">
        <v>46</v>
      </c>
      <c r="AR341" t="s">
        <v>46</v>
      </c>
      <c r="AS341" t="s">
        <v>46</v>
      </c>
      <c r="AT341" s="1">
        <v>43922</v>
      </c>
    </row>
    <row r="342" spans="1:46" ht="16" customHeight="1" x14ac:dyDescent="0.2">
      <c r="A342" t="s">
        <v>46</v>
      </c>
      <c r="B342" t="s">
        <v>26123</v>
      </c>
      <c r="C342" t="s">
        <v>26124</v>
      </c>
      <c r="D342" t="s">
        <v>26125</v>
      </c>
      <c r="E342" t="s">
        <v>26123</v>
      </c>
      <c r="F342" t="s">
        <v>199</v>
      </c>
      <c r="G342" t="s">
        <v>26126</v>
      </c>
      <c r="H342" s="1">
        <v>43923</v>
      </c>
      <c r="I342" s="1">
        <v>43862</v>
      </c>
      <c r="J342" t="b">
        <v>0</v>
      </c>
      <c r="K342" t="s">
        <v>201</v>
      </c>
      <c r="L342" t="s">
        <v>6680</v>
      </c>
      <c r="M342">
        <v>1</v>
      </c>
      <c r="N342" t="s">
        <v>26127</v>
      </c>
      <c r="O342" t="s">
        <v>26128</v>
      </c>
      <c r="P342" t="s">
        <v>57</v>
      </c>
      <c r="Q342" t="s">
        <v>26129</v>
      </c>
      <c r="R342" t="b">
        <v>0</v>
      </c>
      <c r="S342" t="s">
        <v>64</v>
      </c>
      <c r="T342" s="1">
        <v>43923</v>
      </c>
      <c r="U342" s="1">
        <v>43862</v>
      </c>
      <c r="V342" s="2">
        <v>43927</v>
      </c>
      <c r="W342" t="s">
        <v>46</v>
      </c>
      <c r="X342">
        <v>20200402</v>
      </c>
      <c r="Y342" s="3">
        <v>43902.730497685188</v>
      </c>
      <c r="Z342" t="s">
        <v>199</v>
      </c>
      <c r="AA342" t="s">
        <v>115</v>
      </c>
      <c r="AB342" t="s">
        <v>64</v>
      </c>
      <c r="AC342">
        <v>18</v>
      </c>
      <c r="AD342">
        <v>90</v>
      </c>
      <c r="AE342" t="s">
        <v>136</v>
      </c>
      <c r="AF342" t="s">
        <v>26130</v>
      </c>
      <c r="AG342" t="s">
        <v>46</v>
      </c>
      <c r="AH342" t="s">
        <v>26131</v>
      </c>
      <c r="AI342" t="s">
        <v>26132</v>
      </c>
      <c r="AJ342" t="s">
        <v>26133</v>
      </c>
      <c r="AK342" t="s">
        <v>20797</v>
      </c>
      <c r="AL342" t="s">
        <v>26134</v>
      </c>
      <c r="AM342" t="s">
        <v>26135</v>
      </c>
      <c r="AN342" t="s">
        <v>26136</v>
      </c>
      <c r="AO342" t="s">
        <v>46</v>
      </c>
      <c r="AP342" t="s">
        <v>46</v>
      </c>
      <c r="AQ342" t="s">
        <v>46</v>
      </c>
      <c r="AR342" t="s">
        <v>46</v>
      </c>
      <c r="AS342" t="s">
        <v>46</v>
      </c>
      <c r="AT342" s="1">
        <v>43923</v>
      </c>
    </row>
    <row r="343" spans="1:46" ht="16" customHeight="1" x14ac:dyDescent="0.2">
      <c r="A343" t="s">
        <v>46</v>
      </c>
      <c r="B343" t="s">
        <v>28988</v>
      </c>
      <c r="C343" t="s">
        <v>28989</v>
      </c>
      <c r="D343" t="s">
        <v>28990</v>
      </c>
      <c r="E343" t="s">
        <v>28988</v>
      </c>
      <c r="F343" t="s">
        <v>199</v>
      </c>
      <c r="G343" t="s">
        <v>28991</v>
      </c>
      <c r="H343" s="1">
        <v>43923</v>
      </c>
      <c r="I343" s="1">
        <v>43907</v>
      </c>
      <c r="J343" t="b">
        <v>0</v>
      </c>
      <c r="K343" t="s">
        <v>201</v>
      </c>
      <c r="L343" t="s">
        <v>987</v>
      </c>
      <c r="M343">
        <v>0</v>
      </c>
      <c r="N343" t="s">
        <v>28992</v>
      </c>
      <c r="O343" t="s">
        <v>28993</v>
      </c>
      <c r="P343" t="s">
        <v>57</v>
      </c>
      <c r="Q343" t="s">
        <v>58</v>
      </c>
      <c r="R343" t="b">
        <v>0</v>
      </c>
      <c r="S343" t="s">
        <v>64</v>
      </c>
      <c r="T343" s="1">
        <v>43923</v>
      </c>
      <c r="U343" s="1">
        <v>43907</v>
      </c>
      <c r="V343" s="2">
        <v>44102</v>
      </c>
      <c r="W343" t="s">
        <v>46</v>
      </c>
      <c r="X343">
        <v>20200402</v>
      </c>
      <c r="Y343" s="3">
        <v>43902.730497685188</v>
      </c>
      <c r="Z343" t="s">
        <v>199</v>
      </c>
      <c r="AA343" t="s">
        <v>46</v>
      </c>
      <c r="AB343" t="s">
        <v>64</v>
      </c>
      <c r="AC343">
        <v>18</v>
      </c>
      <c r="AD343">
        <v>85</v>
      </c>
      <c r="AE343" t="s">
        <v>136</v>
      </c>
      <c r="AF343" t="s">
        <v>28994</v>
      </c>
      <c r="AG343" t="s">
        <v>46</v>
      </c>
      <c r="AH343" t="s">
        <v>28995</v>
      </c>
      <c r="AI343" t="s">
        <v>28996</v>
      </c>
      <c r="AJ343" t="s">
        <v>28997</v>
      </c>
      <c r="AK343" t="s">
        <v>28993</v>
      </c>
      <c r="AL343" t="s">
        <v>28998</v>
      </c>
      <c r="AM343" t="s">
        <v>28999</v>
      </c>
      <c r="AN343" t="s">
        <v>29000</v>
      </c>
      <c r="AO343" t="s">
        <v>46</v>
      </c>
      <c r="AP343" t="s">
        <v>46</v>
      </c>
      <c r="AQ343" t="s">
        <v>46</v>
      </c>
      <c r="AR343" t="s">
        <v>46</v>
      </c>
      <c r="AS343" t="s">
        <v>46</v>
      </c>
      <c r="AT343" s="1">
        <v>43923</v>
      </c>
    </row>
    <row r="344" spans="1:46" ht="16" customHeight="1" x14ac:dyDescent="0.2">
      <c r="A344">
        <v>0</v>
      </c>
      <c r="B344" t="s">
        <v>10301</v>
      </c>
      <c r="C344" t="s">
        <v>10302</v>
      </c>
      <c r="D344" t="s">
        <v>10303</v>
      </c>
      <c r="E344" t="s">
        <v>10301</v>
      </c>
      <c r="F344" t="s">
        <v>199</v>
      </c>
      <c r="G344" t="s">
        <v>10304</v>
      </c>
      <c r="H344" s="1">
        <v>43924</v>
      </c>
      <c r="I344" s="1">
        <v>43922</v>
      </c>
      <c r="J344" t="b">
        <v>0</v>
      </c>
      <c r="K344" t="s">
        <v>201</v>
      </c>
      <c r="L344" t="s">
        <v>202</v>
      </c>
      <c r="M344" t="s">
        <v>66</v>
      </c>
      <c r="N344" t="s">
        <v>10305</v>
      </c>
      <c r="O344" t="s">
        <v>10306</v>
      </c>
      <c r="P344" t="s">
        <v>57</v>
      </c>
      <c r="Q344" t="s">
        <v>206</v>
      </c>
      <c r="R344" t="b">
        <v>0</v>
      </c>
      <c r="S344" t="s">
        <v>64</v>
      </c>
      <c r="T344" s="1">
        <v>43924</v>
      </c>
      <c r="U344" s="1">
        <v>43922</v>
      </c>
      <c r="V344" s="2">
        <v>43927</v>
      </c>
      <c r="W344" t="s">
        <v>46</v>
      </c>
      <c r="X344">
        <v>20200403</v>
      </c>
      <c r="Y344" s="3">
        <v>43902.730497685188</v>
      </c>
      <c r="Z344" t="s">
        <v>199</v>
      </c>
      <c r="AA344" t="s">
        <v>155</v>
      </c>
      <c r="AB344" t="s">
        <v>64</v>
      </c>
      <c r="AC344">
        <v>18</v>
      </c>
      <c r="AD344">
        <v>80</v>
      </c>
      <c r="AE344" t="s">
        <v>136</v>
      </c>
      <c r="AF344" t="s">
        <v>10307</v>
      </c>
      <c r="AG344" t="s">
        <v>46</v>
      </c>
      <c r="AH344" t="s">
        <v>10308</v>
      </c>
      <c r="AI344" t="s">
        <v>10309</v>
      </c>
      <c r="AJ344" t="s">
        <v>10310</v>
      </c>
      <c r="AK344" t="s">
        <v>10306</v>
      </c>
      <c r="AL344" t="s">
        <v>10311</v>
      </c>
      <c r="AM344" t="s">
        <v>10312</v>
      </c>
      <c r="AN344" t="s">
        <v>10313</v>
      </c>
      <c r="AO344" t="s">
        <v>46</v>
      </c>
      <c r="AP344" t="s">
        <v>46</v>
      </c>
      <c r="AQ344" t="s">
        <v>46</v>
      </c>
      <c r="AR344" t="s">
        <v>46</v>
      </c>
      <c r="AS344" t="s">
        <v>46</v>
      </c>
      <c r="AT344" s="1">
        <v>43924</v>
      </c>
    </row>
    <row r="345" spans="1:46" ht="16" customHeight="1" x14ac:dyDescent="0.2">
      <c r="A345" t="s">
        <v>46</v>
      </c>
      <c r="B345" t="s">
        <v>33139</v>
      </c>
      <c r="C345" t="s">
        <v>33140</v>
      </c>
      <c r="D345" t="s">
        <v>33141</v>
      </c>
      <c r="E345" t="s">
        <v>33139</v>
      </c>
      <c r="F345" t="s">
        <v>199</v>
      </c>
      <c r="G345" t="s">
        <v>33142</v>
      </c>
      <c r="H345" s="1">
        <v>43924</v>
      </c>
      <c r="I345" s="1">
        <v>43866</v>
      </c>
      <c r="J345" t="b">
        <v>0</v>
      </c>
      <c r="K345" t="s">
        <v>201</v>
      </c>
      <c r="L345" t="s">
        <v>13056</v>
      </c>
      <c r="M345">
        <v>1</v>
      </c>
      <c r="N345" t="s">
        <v>14136</v>
      </c>
      <c r="O345" t="s">
        <v>17676</v>
      </c>
      <c r="P345" t="s">
        <v>57</v>
      </c>
      <c r="Q345" t="s">
        <v>206</v>
      </c>
      <c r="R345" t="b">
        <v>0</v>
      </c>
      <c r="S345" t="s">
        <v>64</v>
      </c>
      <c r="T345" s="1">
        <v>43924</v>
      </c>
      <c r="U345" s="1">
        <v>43866</v>
      </c>
      <c r="V345" s="2">
        <v>43927</v>
      </c>
      <c r="W345" t="s">
        <v>46</v>
      </c>
      <c r="X345">
        <v>20200403</v>
      </c>
      <c r="Y345" s="3">
        <v>43902.730497685188</v>
      </c>
      <c r="Z345" t="s">
        <v>199</v>
      </c>
      <c r="AA345" t="s">
        <v>115</v>
      </c>
      <c r="AB345" t="s">
        <v>64</v>
      </c>
      <c r="AC345">
        <v>18</v>
      </c>
      <c r="AD345">
        <v>80</v>
      </c>
      <c r="AE345" t="s">
        <v>136</v>
      </c>
      <c r="AF345" t="s">
        <v>33143</v>
      </c>
      <c r="AG345" t="s">
        <v>46</v>
      </c>
      <c r="AH345" t="s">
        <v>33144</v>
      </c>
      <c r="AI345" t="s">
        <v>33145</v>
      </c>
      <c r="AJ345" t="s">
        <v>33146</v>
      </c>
      <c r="AK345" t="s">
        <v>17676</v>
      </c>
      <c r="AL345" t="s">
        <v>33147</v>
      </c>
      <c r="AM345" t="s">
        <v>33148</v>
      </c>
      <c r="AN345" t="s">
        <v>33149</v>
      </c>
      <c r="AO345" t="s">
        <v>46</v>
      </c>
      <c r="AP345" t="s">
        <v>46</v>
      </c>
      <c r="AQ345" t="s">
        <v>46</v>
      </c>
      <c r="AR345" t="s">
        <v>46</v>
      </c>
      <c r="AS345" t="s">
        <v>46</v>
      </c>
      <c r="AT345" s="1">
        <v>43924</v>
      </c>
    </row>
    <row r="346" spans="1:46" ht="16" customHeight="1" x14ac:dyDescent="0.2">
      <c r="A346">
        <v>1</v>
      </c>
      <c r="B346" t="s">
        <v>15608</v>
      </c>
      <c r="C346" t="s">
        <v>15609</v>
      </c>
      <c r="D346" t="s">
        <v>15610</v>
      </c>
      <c r="E346" t="s">
        <v>15608</v>
      </c>
      <c r="F346" t="s">
        <v>199</v>
      </c>
      <c r="G346" t="s">
        <v>15611</v>
      </c>
      <c r="H346" s="1">
        <v>43926</v>
      </c>
      <c r="I346" s="1">
        <v>43878</v>
      </c>
      <c r="J346" t="b">
        <v>0</v>
      </c>
      <c r="K346" t="s">
        <v>201</v>
      </c>
      <c r="L346" t="s">
        <v>987</v>
      </c>
      <c r="M346">
        <v>0</v>
      </c>
      <c r="N346" t="s">
        <v>15612</v>
      </c>
      <c r="O346" t="s">
        <v>15613</v>
      </c>
      <c r="P346" t="s">
        <v>57</v>
      </c>
      <c r="Q346" t="s">
        <v>206</v>
      </c>
      <c r="R346" t="b">
        <v>0</v>
      </c>
      <c r="S346" t="s">
        <v>64</v>
      </c>
      <c r="T346" s="1">
        <v>43926</v>
      </c>
      <c r="U346" s="1">
        <v>43878</v>
      </c>
      <c r="V346" s="2">
        <v>43927</v>
      </c>
      <c r="W346" t="s">
        <v>46</v>
      </c>
      <c r="X346">
        <v>20200405</v>
      </c>
      <c r="Y346" s="3">
        <v>43902.730497685188</v>
      </c>
      <c r="Z346" t="s">
        <v>199</v>
      </c>
      <c r="AA346" t="s">
        <v>115</v>
      </c>
      <c r="AB346" t="s">
        <v>64</v>
      </c>
      <c r="AC346">
        <v>18</v>
      </c>
      <c r="AD346" t="s">
        <v>46</v>
      </c>
      <c r="AE346" t="s">
        <v>136</v>
      </c>
      <c r="AF346" t="s">
        <v>15614</v>
      </c>
      <c r="AG346" t="s">
        <v>46</v>
      </c>
      <c r="AH346" t="s">
        <v>15615</v>
      </c>
      <c r="AI346" t="s">
        <v>15616</v>
      </c>
      <c r="AJ346" t="s">
        <v>15617</v>
      </c>
      <c r="AK346" t="s">
        <v>15613</v>
      </c>
      <c r="AL346" t="s">
        <v>15618</v>
      </c>
      <c r="AM346" t="s">
        <v>15619</v>
      </c>
      <c r="AN346" t="s">
        <v>15620</v>
      </c>
      <c r="AO346" t="s">
        <v>46</v>
      </c>
      <c r="AP346" t="s">
        <v>46</v>
      </c>
      <c r="AQ346" t="s">
        <v>46</v>
      </c>
      <c r="AR346" t="s">
        <v>46</v>
      </c>
      <c r="AS346" t="s">
        <v>46</v>
      </c>
      <c r="AT346" s="1">
        <v>43926</v>
      </c>
    </row>
    <row r="347" spans="1:46" ht="16" customHeight="1" x14ac:dyDescent="0.2">
      <c r="A347">
        <v>0</v>
      </c>
      <c r="B347" t="s">
        <v>4724</v>
      </c>
      <c r="C347" t="s">
        <v>4725</v>
      </c>
      <c r="D347" t="s">
        <v>4726</v>
      </c>
      <c r="E347" t="s">
        <v>4724</v>
      </c>
      <c r="F347" t="s">
        <v>199</v>
      </c>
      <c r="G347" t="s">
        <v>4727</v>
      </c>
      <c r="H347" s="1">
        <v>43927</v>
      </c>
      <c r="I347" s="1">
        <v>43922</v>
      </c>
      <c r="J347" t="b">
        <v>0</v>
      </c>
      <c r="K347" t="s">
        <v>201</v>
      </c>
      <c r="L347" t="s">
        <v>202</v>
      </c>
      <c r="M347">
        <v>0</v>
      </c>
      <c r="N347" t="s">
        <v>4728</v>
      </c>
      <c r="O347" t="s">
        <v>4729</v>
      </c>
      <c r="P347" t="s">
        <v>57</v>
      </c>
      <c r="Q347" t="s">
        <v>206</v>
      </c>
      <c r="R347" t="b">
        <v>0</v>
      </c>
      <c r="S347" t="s">
        <v>64</v>
      </c>
      <c r="T347" s="1">
        <v>43927</v>
      </c>
      <c r="U347" s="1">
        <v>43922</v>
      </c>
      <c r="V347" s="2">
        <v>44088</v>
      </c>
      <c r="W347" t="s">
        <v>46</v>
      </c>
      <c r="X347">
        <v>20200406</v>
      </c>
      <c r="Y347" s="3">
        <v>43902.730497685188</v>
      </c>
      <c r="Z347" t="s">
        <v>199</v>
      </c>
      <c r="AA347" t="s">
        <v>155</v>
      </c>
      <c r="AB347" t="s">
        <v>64</v>
      </c>
      <c r="AC347">
        <v>18</v>
      </c>
      <c r="AD347">
        <v>70</v>
      </c>
      <c r="AE347" t="s">
        <v>136</v>
      </c>
      <c r="AF347" t="s">
        <v>4730</v>
      </c>
      <c r="AG347" t="s">
        <v>46</v>
      </c>
      <c r="AH347" t="s">
        <v>4731</v>
      </c>
      <c r="AI347" t="s">
        <v>4732</v>
      </c>
      <c r="AJ347" t="s">
        <v>4733</v>
      </c>
      <c r="AK347" t="s">
        <v>4729</v>
      </c>
      <c r="AL347" t="s">
        <v>4734</v>
      </c>
      <c r="AM347" t="s">
        <v>4735</v>
      </c>
      <c r="AN347" t="s">
        <v>4736</v>
      </c>
      <c r="AO347" t="s">
        <v>46</v>
      </c>
      <c r="AP347" t="s">
        <v>46</v>
      </c>
      <c r="AQ347" t="s">
        <v>46</v>
      </c>
      <c r="AR347" t="s">
        <v>46</v>
      </c>
      <c r="AS347" t="s">
        <v>46</v>
      </c>
      <c r="AT347" s="1">
        <v>43927</v>
      </c>
    </row>
    <row r="348" spans="1:46" ht="16" customHeight="1" x14ac:dyDescent="0.2">
      <c r="A348" t="s">
        <v>46</v>
      </c>
      <c r="B348" t="s">
        <v>39256</v>
      </c>
      <c r="C348" t="s">
        <v>39257</v>
      </c>
      <c r="D348" t="s">
        <v>39258</v>
      </c>
      <c r="E348" t="s">
        <v>39256</v>
      </c>
      <c r="F348" t="s">
        <v>199</v>
      </c>
      <c r="G348" t="s">
        <v>39259</v>
      </c>
      <c r="H348" s="1">
        <v>43929</v>
      </c>
      <c r="I348" s="1">
        <v>43909</v>
      </c>
      <c r="J348" t="b">
        <v>0</v>
      </c>
      <c r="K348" t="s">
        <v>201</v>
      </c>
      <c r="L348" t="s">
        <v>6680</v>
      </c>
      <c r="M348" t="s">
        <v>66</v>
      </c>
      <c r="N348" t="s">
        <v>7098</v>
      </c>
      <c r="O348" t="s">
        <v>16033</v>
      </c>
      <c r="P348" t="s">
        <v>57</v>
      </c>
      <c r="Q348" t="s">
        <v>206</v>
      </c>
      <c r="R348" t="b">
        <v>0</v>
      </c>
      <c r="S348" t="s">
        <v>64</v>
      </c>
      <c r="T348" s="1">
        <v>43929</v>
      </c>
      <c r="U348" s="1">
        <v>43909</v>
      </c>
      <c r="V348" s="2">
        <v>44053</v>
      </c>
      <c r="W348" t="s">
        <v>46</v>
      </c>
      <c r="X348">
        <v>20200408</v>
      </c>
      <c r="Y348" s="3">
        <v>43902.730497685188</v>
      </c>
      <c r="Z348" t="s">
        <v>199</v>
      </c>
      <c r="AA348" t="s">
        <v>115</v>
      </c>
      <c r="AB348" t="s">
        <v>64</v>
      </c>
      <c r="AC348">
        <v>18</v>
      </c>
      <c r="AD348">
        <v>75</v>
      </c>
      <c r="AE348" t="s">
        <v>136</v>
      </c>
      <c r="AF348" t="s">
        <v>12487</v>
      </c>
      <c r="AG348" t="s">
        <v>46</v>
      </c>
      <c r="AH348" t="s">
        <v>39260</v>
      </c>
      <c r="AI348" t="s">
        <v>12488</v>
      </c>
      <c r="AJ348">
        <v>18917387623</v>
      </c>
      <c r="AK348" t="s">
        <v>16033</v>
      </c>
      <c r="AL348" t="s">
        <v>39261</v>
      </c>
      <c r="AM348" t="s">
        <v>39262</v>
      </c>
      <c r="AN348" t="s">
        <v>12492</v>
      </c>
      <c r="AO348" t="s">
        <v>46</v>
      </c>
      <c r="AP348" t="s">
        <v>46</v>
      </c>
      <c r="AQ348" t="s">
        <v>46</v>
      </c>
      <c r="AR348" t="s">
        <v>46</v>
      </c>
      <c r="AS348" t="s">
        <v>46</v>
      </c>
      <c r="AT348" s="1">
        <v>43929</v>
      </c>
    </row>
    <row r="349" spans="1:46" ht="16" customHeight="1" x14ac:dyDescent="0.2">
      <c r="A349" t="s">
        <v>46</v>
      </c>
      <c r="B349" t="s">
        <v>32475</v>
      </c>
      <c r="C349" t="s">
        <v>32476</v>
      </c>
      <c r="D349" t="s">
        <v>32477</v>
      </c>
      <c r="E349" t="s">
        <v>32478</v>
      </c>
      <c r="F349" t="s">
        <v>199</v>
      </c>
      <c r="G349" t="s">
        <v>32479</v>
      </c>
      <c r="H349" s="1">
        <v>43929</v>
      </c>
      <c r="I349" s="1">
        <v>43891</v>
      </c>
      <c r="J349" t="b">
        <v>0</v>
      </c>
      <c r="K349" t="s">
        <v>201</v>
      </c>
      <c r="L349" t="s">
        <v>202</v>
      </c>
      <c r="M349">
        <v>0</v>
      </c>
      <c r="N349" t="s">
        <v>32480</v>
      </c>
      <c r="O349" t="s">
        <v>32481</v>
      </c>
      <c r="P349" t="s">
        <v>57</v>
      </c>
      <c r="Q349" t="s">
        <v>206</v>
      </c>
      <c r="R349" t="b">
        <v>0</v>
      </c>
      <c r="S349" t="s">
        <v>64</v>
      </c>
      <c r="T349" s="1">
        <v>43929</v>
      </c>
      <c r="U349" s="1">
        <v>43891</v>
      </c>
      <c r="V349" s="2">
        <v>43934</v>
      </c>
      <c r="W349" t="s">
        <v>46</v>
      </c>
      <c r="X349">
        <v>20200408</v>
      </c>
      <c r="Y349" s="3">
        <v>43902.730497685188</v>
      </c>
      <c r="Z349" t="s">
        <v>199</v>
      </c>
      <c r="AA349" t="s">
        <v>155</v>
      </c>
      <c r="AB349" t="s">
        <v>64</v>
      </c>
      <c r="AC349" t="s">
        <v>46</v>
      </c>
      <c r="AD349" t="s">
        <v>46</v>
      </c>
      <c r="AE349" t="s">
        <v>136</v>
      </c>
      <c r="AF349" t="s">
        <v>32482</v>
      </c>
      <c r="AG349" t="s">
        <v>46</v>
      </c>
      <c r="AH349" t="s">
        <v>32483</v>
      </c>
      <c r="AI349" t="s">
        <v>32484</v>
      </c>
      <c r="AJ349" t="s">
        <v>32485</v>
      </c>
      <c r="AK349" t="s">
        <v>32481</v>
      </c>
      <c r="AL349" t="s">
        <v>32486</v>
      </c>
      <c r="AM349" t="s">
        <v>32487</v>
      </c>
      <c r="AN349" t="s">
        <v>32488</v>
      </c>
      <c r="AO349" t="s">
        <v>46</v>
      </c>
      <c r="AP349" t="s">
        <v>46</v>
      </c>
      <c r="AQ349" t="s">
        <v>46</v>
      </c>
      <c r="AR349" t="s">
        <v>46</v>
      </c>
      <c r="AS349" t="s">
        <v>46</v>
      </c>
      <c r="AT349" s="1">
        <v>43929</v>
      </c>
    </row>
    <row r="350" spans="1:46" ht="16" customHeight="1" x14ac:dyDescent="0.2">
      <c r="A350">
        <v>1</v>
      </c>
      <c r="B350" t="s">
        <v>4672</v>
      </c>
      <c r="C350" t="s">
        <v>4673</v>
      </c>
      <c r="D350" t="s">
        <v>4674</v>
      </c>
      <c r="E350" t="s">
        <v>4675</v>
      </c>
      <c r="F350" t="s">
        <v>199</v>
      </c>
      <c r="G350" t="s">
        <v>4676</v>
      </c>
      <c r="H350" s="1">
        <v>43931</v>
      </c>
      <c r="I350" s="1">
        <v>43930</v>
      </c>
      <c r="J350" t="b">
        <v>0</v>
      </c>
      <c r="K350" t="s">
        <v>201</v>
      </c>
      <c r="L350" t="s">
        <v>202</v>
      </c>
      <c r="M350">
        <v>2</v>
      </c>
      <c r="N350" t="s">
        <v>4677</v>
      </c>
      <c r="O350" t="s">
        <v>4678</v>
      </c>
      <c r="P350" t="s">
        <v>57</v>
      </c>
      <c r="Q350" t="s">
        <v>206</v>
      </c>
      <c r="R350" t="b">
        <v>0</v>
      </c>
      <c r="S350" t="s">
        <v>64</v>
      </c>
      <c r="T350" s="1">
        <v>43931</v>
      </c>
      <c r="U350" s="1">
        <v>43930</v>
      </c>
      <c r="V350" s="2">
        <v>43934</v>
      </c>
      <c r="W350" t="s">
        <v>46</v>
      </c>
      <c r="X350">
        <v>20200410</v>
      </c>
      <c r="Y350" s="3">
        <v>43902.730497685188</v>
      </c>
      <c r="Z350" t="s">
        <v>199</v>
      </c>
      <c r="AA350" t="s">
        <v>155</v>
      </c>
      <c r="AB350" t="s">
        <v>64</v>
      </c>
      <c r="AC350">
        <v>18</v>
      </c>
      <c r="AD350" t="s">
        <v>46</v>
      </c>
      <c r="AE350" t="s">
        <v>136</v>
      </c>
      <c r="AF350" t="s">
        <v>4679</v>
      </c>
      <c r="AG350" t="s">
        <v>46</v>
      </c>
      <c r="AH350" t="s">
        <v>4680</v>
      </c>
      <c r="AI350" t="s">
        <v>4681</v>
      </c>
      <c r="AJ350">
        <f>86-25-83759418</f>
        <v>-83759357</v>
      </c>
      <c r="AK350" t="s">
        <v>4678</v>
      </c>
      <c r="AL350" t="s">
        <v>4682</v>
      </c>
      <c r="AM350" t="s">
        <v>4683</v>
      </c>
      <c r="AN350" t="s">
        <v>4684</v>
      </c>
      <c r="AO350" t="s">
        <v>46</v>
      </c>
      <c r="AP350" t="s">
        <v>46</v>
      </c>
      <c r="AQ350" t="s">
        <v>46</v>
      </c>
      <c r="AR350" t="s">
        <v>46</v>
      </c>
      <c r="AS350" t="s">
        <v>46</v>
      </c>
      <c r="AT350" s="1">
        <v>43931</v>
      </c>
    </row>
    <row r="351" spans="1:46" ht="16" customHeight="1" x14ac:dyDescent="0.2">
      <c r="A351" t="s">
        <v>46</v>
      </c>
      <c r="B351" t="s">
        <v>23294</v>
      </c>
      <c r="C351" t="s">
        <v>23295</v>
      </c>
      <c r="D351" t="s">
        <v>23296</v>
      </c>
      <c r="E351" t="s">
        <v>23294</v>
      </c>
      <c r="F351" t="s">
        <v>199</v>
      </c>
      <c r="G351" t="s">
        <v>23297</v>
      </c>
      <c r="H351" s="1">
        <v>43932</v>
      </c>
      <c r="I351" s="1">
        <v>43941</v>
      </c>
      <c r="J351" t="b">
        <v>0</v>
      </c>
      <c r="K351" t="s">
        <v>201</v>
      </c>
      <c r="L351" t="s">
        <v>202</v>
      </c>
      <c r="M351" t="s">
        <v>66</v>
      </c>
      <c r="N351" t="s">
        <v>12930</v>
      </c>
      <c r="O351" t="s">
        <v>23298</v>
      </c>
      <c r="P351" t="s">
        <v>57</v>
      </c>
      <c r="Q351" t="s">
        <v>206</v>
      </c>
      <c r="R351" t="b">
        <v>0</v>
      </c>
      <c r="S351" t="s">
        <v>59</v>
      </c>
      <c r="T351" s="1">
        <v>43932</v>
      </c>
      <c r="U351" s="1">
        <v>43941</v>
      </c>
      <c r="V351" s="2">
        <v>43934</v>
      </c>
      <c r="W351" t="s">
        <v>46</v>
      </c>
      <c r="X351">
        <v>20200411</v>
      </c>
      <c r="Y351" s="3">
        <v>43902.730497685188</v>
      </c>
      <c r="Z351" t="s">
        <v>199</v>
      </c>
      <c r="AA351" t="s">
        <v>155</v>
      </c>
      <c r="AB351" t="s">
        <v>64</v>
      </c>
      <c r="AC351">
        <v>18</v>
      </c>
      <c r="AD351">
        <v>75</v>
      </c>
      <c r="AE351" t="s">
        <v>136</v>
      </c>
      <c r="AF351" t="s">
        <v>23299</v>
      </c>
      <c r="AG351" t="s">
        <v>46</v>
      </c>
      <c r="AH351" t="s">
        <v>4295</v>
      </c>
      <c r="AI351" t="s">
        <v>23300</v>
      </c>
      <c r="AJ351" t="s">
        <v>23301</v>
      </c>
      <c r="AK351" t="s">
        <v>23302</v>
      </c>
      <c r="AL351" t="s">
        <v>23303</v>
      </c>
      <c r="AM351" t="s">
        <v>23304</v>
      </c>
      <c r="AN351" t="s">
        <v>23305</v>
      </c>
      <c r="AO351" t="s">
        <v>46</v>
      </c>
      <c r="AP351" t="s">
        <v>46</v>
      </c>
      <c r="AQ351" t="s">
        <v>46</v>
      </c>
      <c r="AR351" t="s">
        <v>46</v>
      </c>
      <c r="AS351" t="s">
        <v>46</v>
      </c>
      <c r="AT351" s="1">
        <v>43932</v>
      </c>
    </row>
    <row r="352" spans="1:46" ht="16" customHeight="1" x14ac:dyDescent="0.2">
      <c r="A352" t="s">
        <v>46</v>
      </c>
      <c r="B352" t="s">
        <v>25576</v>
      </c>
      <c r="C352" t="s">
        <v>25577</v>
      </c>
      <c r="D352" t="s">
        <v>25578</v>
      </c>
      <c r="E352" t="s">
        <v>25579</v>
      </c>
      <c r="F352" t="s">
        <v>199</v>
      </c>
      <c r="G352" t="s">
        <v>25580</v>
      </c>
      <c r="H352" s="1">
        <v>43934</v>
      </c>
      <c r="I352" s="1">
        <v>43872</v>
      </c>
      <c r="J352" t="b">
        <v>0</v>
      </c>
      <c r="K352" t="s">
        <v>201</v>
      </c>
      <c r="L352" t="s">
        <v>202</v>
      </c>
      <c r="M352" t="s">
        <v>66</v>
      </c>
      <c r="N352" t="s">
        <v>25581</v>
      </c>
      <c r="O352" t="s">
        <v>15613</v>
      </c>
      <c r="P352" t="s">
        <v>57</v>
      </c>
      <c r="Q352" t="s">
        <v>206</v>
      </c>
      <c r="R352" t="b">
        <v>0</v>
      </c>
      <c r="S352" t="s">
        <v>64</v>
      </c>
      <c r="T352" s="1">
        <v>43934</v>
      </c>
      <c r="U352" s="1">
        <v>43872</v>
      </c>
      <c r="V352" s="2">
        <v>43941</v>
      </c>
      <c r="W352" t="s">
        <v>46</v>
      </c>
      <c r="X352">
        <v>20200413</v>
      </c>
      <c r="Y352" s="3">
        <v>43902.730497685188</v>
      </c>
      <c r="Z352" t="s">
        <v>199</v>
      </c>
      <c r="AA352" t="s">
        <v>115</v>
      </c>
      <c r="AB352" t="s">
        <v>64</v>
      </c>
      <c r="AC352">
        <v>18</v>
      </c>
      <c r="AD352">
        <v>80</v>
      </c>
      <c r="AE352" t="s">
        <v>136</v>
      </c>
      <c r="AF352" t="s">
        <v>16188</v>
      </c>
      <c r="AG352" t="s">
        <v>46</v>
      </c>
      <c r="AH352" t="s">
        <v>16189</v>
      </c>
      <c r="AI352" t="s">
        <v>16190</v>
      </c>
      <c r="AJ352" t="s">
        <v>16191</v>
      </c>
      <c r="AK352" t="s">
        <v>15613</v>
      </c>
      <c r="AL352" t="s">
        <v>16192</v>
      </c>
      <c r="AM352" t="s">
        <v>25582</v>
      </c>
      <c r="AN352" t="s">
        <v>25583</v>
      </c>
      <c r="AO352" t="s">
        <v>46</v>
      </c>
      <c r="AP352" t="s">
        <v>46</v>
      </c>
      <c r="AQ352" t="s">
        <v>46</v>
      </c>
      <c r="AR352" t="s">
        <v>46</v>
      </c>
      <c r="AS352" t="s">
        <v>46</v>
      </c>
      <c r="AT352" s="1">
        <v>43934</v>
      </c>
    </row>
    <row r="353" spans="1:46" ht="16" customHeight="1" x14ac:dyDescent="0.2">
      <c r="A353">
        <v>0</v>
      </c>
      <c r="B353" t="s">
        <v>14729</v>
      </c>
      <c r="C353" t="s">
        <v>14730</v>
      </c>
      <c r="D353" t="s">
        <v>14731</v>
      </c>
      <c r="E353" t="s">
        <v>14732</v>
      </c>
      <c r="F353" t="s">
        <v>199</v>
      </c>
      <c r="G353" t="s">
        <v>14733</v>
      </c>
      <c r="H353" s="1">
        <v>43936</v>
      </c>
      <c r="I353" s="1">
        <v>43937</v>
      </c>
      <c r="J353" t="b">
        <v>0</v>
      </c>
      <c r="K353" t="s">
        <v>201</v>
      </c>
      <c r="L353" t="s">
        <v>202</v>
      </c>
      <c r="M353" t="s">
        <v>66</v>
      </c>
      <c r="N353" t="s">
        <v>14734</v>
      </c>
      <c r="O353" t="s">
        <v>5731</v>
      </c>
      <c r="P353" t="s">
        <v>57</v>
      </c>
      <c r="Q353" t="s">
        <v>206</v>
      </c>
      <c r="R353" t="b">
        <v>0</v>
      </c>
      <c r="S353" t="s">
        <v>59</v>
      </c>
      <c r="T353" s="1">
        <v>43936</v>
      </c>
      <c r="U353" s="1">
        <v>43937</v>
      </c>
      <c r="V353" s="2">
        <v>43941</v>
      </c>
      <c r="W353" t="s">
        <v>46</v>
      </c>
      <c r="X353">
        <v>20200415</v>
      </c>
      <c r="Y353" s="3">
        <v>43902.730497685188</v>
      </c>
      <c r="Z353" t="s">
        <v>199</v>
      </c>
      <c r="AA353" t="s">
        <v>115</v>
      </c>
      <c r="AB353" t="s">
        <v>64</v>
      </c>
      <c r="AC353">
        <v>18</v>
      </c>
      <c r="AD353">
        <v>75</v>
      </c>
      <c r="AE353" t="s">
        <v>136</v>
      </c>
      <c r="AF353" t="s">
        <v>14735</v>
      </c>
      <c r="AG353" t="s">
        <v>46</v>
      </c>
      <c r="AH353" t="s">
        <v>5733</v>
      </c>
      <c r="AI353" t="s">
        <v>14736</v>
      </c>
      <c r="AJ353" t="s">
        <v>14737</v>
      </c>
      <c r="AK353" t="s">
        <v>46</v>
      </c>
      <c r="AL353" t="s">
        <v>14738</v>
      </c>
      <c r="AM353" t="s">
        <v>14739</v>
      </c>
      <c r="AN353" t="s">
        <v>14740</v>
      </c>
      <c r="AO353" t="s">
        <v>46</v>
      </c>
      <c r="AP353" t="s">
        <v>46</v>
      </c>
      <c r="AQ353" t="s">
        <v>46</v>
      </c>
      <c r="AR353" t="s">
        <v>46</v>
      </c>
      <c r="AS353" t="s">
        <v>46</v>
      </c>
      <c r="AT353" s="1">
        <v>43936</v>
      </c>
    </row>
    <row r="354" spans="1:46" ht="16" customHeight="1" x14ac:dyDescent="0.2">
      <c r="A354" t="s">
        <v>46</v>
      </c>
      <c r="B354" t="s">
        <v>26443</v>
      </c>
      <c r="C354" t="s">
        <v>26444</v>
      </c>
      <c r="D354" t="s">
        <v>26445</v>
      </c>
      <c r="E354" t="s">
        <v>26446</v>
      </c>
      <c r="F354" t="s">
        <v>199</v>
      </c>
      <c r="G354" t="s">
        <v>26447</v>
      </c>
      <c r="H354" s="1">
        <v>43937</v>
      </c>
      <c r="I354" s="1">
        <v>43922</v>
      </c>
      <c r="J354" t="b">
        <v>0</v>
      </c>
      <c r="K354" t="s">
        <v>201</v>
      </c>
      <c r="L354" t="s">
        <v>202</v>
      </c>
      <c r="M354">
        <v>0</v>
      </c>
      <c r="N354" t="s">
        <v>26448</v>
      </c>
      <c r="O354" t="s">
        <v>26449</v>
      </c>
      <c r="P354" t="s">
        <v>26450</v>
      </c>
      <c r="Q354" t="s">
        <v>206</v>
      </c>
      <c r="R354" t="b">
        <v>0</v>
      </c>
      <c r="S354" t="s">
        <v>64</v>
      </c>
      <c r="T354" s="1">
        <v>43937</v>
      </c>
      <c r="U354" s="1">
        <v>43922</v>
      </c>
      <c r="V354" s="2">
        <v>44095</v>
      </c>
      <c r="W354" t="s">
        <v>46</v>
      </c>
      <c r="X354">
        <v>20200416</v>
      </c>
      <c r="Y354" s="3">
        <v>43902.730497685188</v>
      </c>
      <c r="Z354" t="s">
        <v>199</v>
      </c>
      <c r="AA354" t="s">
        <v>155</v>
      </c>
      <c r="AB354" t="s">
        <v>64</v>
      </c>
      <c r="AC354">
        <v>18</v>
      </c>
      <c r="AD354">
        <v>75</v>
      </c>
      <c r="AE354" t="s">
        <v>136</v>
      </c>
      <c r="AF354" t="s">
        <v>26451</v>
      </c>
      <c r="AG354" t="s">
        <v>46</v>
      </c>
      <c r="AH354" t="s">
        <v>26452</v>
      </c>
      <c r="AI354" t="s">
        <v>26453</v>
      </c>
      <c r="AJ354" t="s">
        <v>26454</v>
      </c>
      <c r="AK354" t="s">
        <v>26449</v>
      </c>
      <c r="AL354" t="s">
        <v>26455</v>
      </c>
      <c r="AM354" t="s">
        <v>26456</v>
      </c>
      <c r="AN354" t="s">
        <v>26457</v>
      </c>
      <c r="AO354" t="s">
        <v>46</v>
      </c>
      <c r="AP354" t="s">
        <v>46</v>
      </c>
      <c r="AQ354" t="s">
        <v>46</v>
      </c>
      <c r="AR354" t="s">
        <v>46</v>
      </c>
      <c r="AS354" t="s">
        <v>46</v>
      </c>
      <c r="AT354" s="1">
        <v>43937</v>
      </c>
    </row>
    <row r="355" spans="1:46" ht="16" customHeight="1" x14ac:dyDescent="0.2">
      <c r="A355" t="s">
        <v>46</v>
      </c>
      <c r="B355" t="s">
        <v>39535</v>
      </c>
      <c r="C355" t="s">
        <v>39536</v>
      </c>
      <c r="D355" t="s">
        <v>39537</v>
      </c>
      <c r="E355" t="s">
        <v>39535</v>
      </c>
      <c r="F355" t="s">
        <v>199</v>
      </c>
      <c r="G355" t="s">
        <v>39538</v>
      </c>
      <c r="H355" s="1">
        <v>43938</v>
      </c>
      <c r="I355" s="1">
        <v>43938</v>
      </c>
      <c r="J355" t="b">
        <v>0</v>
      </c>
      <c r="K355" t="s">
        <v>201</v>
      </c>
      <c r="L355" t="s">
        <v>202</v>
      </c>
      <c r="M355">
        <v>0</v>
      </c>
      <c r="N355" t="s">
        <v>39539</v>
      </c>
      <c r="O355" t="s">
        <v>39540</v>
      </c>
      <c r="P355" t="s">
        <v>57</v>
      </c>
      <c r="Q355" t="s">
        <v>206</v>
      </c>
      <c r="R355" t="b">
        <v>0</v>
      </c>
      <c r="S355" t="s">
        <v>59</v>
      </c>
      <c r="T355" s="1">
        <v>43938</v>
      </c>
      <c r="U355" s="1">
        <v>43938</v>
      </c>
      <c r="V355" s="2">
        <v>43941</v>
      </c>
      <c r="W355" t="s">
        <v>46</v>
      </c>
      <c r="X355">
        <v>20200417</v>
      </c>
      <c r="Y355" s="3">
        <v>43902.730497685188</v>
      </c>
      <c r="Z355" t="s">
        <v>199</v>
      </c>
      <c r="AA355" t="s">
        <v>155</v>
      </c>
      <c r="AB355" t="s">
        <v>64</v>
      </c>
      <c r="AC355">
        <v>18</v>
      </c>
      <c r="AD355" t="s">
        <v>46</v>
      </c>
      <c r="AE355" t="s">
        <v>136</v>
      </c>
      <c r="AF355" t="s">
        <v>39541</v>
      </c>
      <c r="AG355" t="s">
        <v>46</v>
      </c>
      <c r="AH355" t="s">
        <v>36053</v>
      </c>
      <c r="AI355" t="s">
        <v>39542</v>
      </c>
      <c r="AJ355" t="s">
        <v>39543</v>
      </c>
      <c r="AK355" t="s">
        <v>39540</v>
      </c>
      <c r="AL355" t="s">
        <v>39544</v>
      </c>
      <c r="AM355" t="s">
        <v>39545</v>
      </c>
      <c r="AN355" t="s">
        <v>39546</v>
      </c>
      <c r="AO355" t="s">
        <v>46</v>
      </c>
      <c r="AP355" t="s">
        <v>46</v>
      </c>
      <c r="AQ355" t="s">
        <v>46</v>
      </c>
      <c r="AR355" t="s">
        <v>46</v>
      </c>
      <c r="AS355" t="s">
        <v>46</v>
      </c>
      <c r="AT355" s="1">
        <v>43938</v>
      </c>
    </row>
    <row r="356" spans="1:46" ht="16" customHeight="1" x14ac:dyDescent="0.2">
      <c r="A356">
        <v>0</v>
      </c>
      <c r="B356" t="s">
        <v>6411</v>
      </c>
      <c r="C356" t="s">
        <v>6412</v>
      </c>
      <c r="D356" t="s">
        <v>6413</v>
      </c>
      <c r="E356" t="s">
        <v>6414</v>
      </c>
      <c r="F356" t="s">
        <v>199</v>
      </c>
      <c r="G356" t="s">
        <v>6415</v>
      </c>
      <c r="H356" s="1">
        <v>43938</v>
      </c>
      <c r="I356" s="1">
        <v>43863</v>
      </c>
      <c r="J356" t="b">
        <v>0</v>
      </c>
      <c r="K356" t="s">
        <v>201</v>
      </c>
      <c r="L356" t="s">
        <v>4167</v>
      </c>
      <c r="M356">
        <v>0</v>
      </c>
      <c r="N356" t="s">
        <v>6416</v>
      </c>
      <c r="O356" t="s">
        <v>6417</v>
      </c>
      <c r="P356" t="s">
        <v>57</v>
      </c>
      <c r="Q356" t="s">
        <v>6418</v>
      </c>
      <c r="R356" t="b">
        <v>0</v>
      </c>
      <c r="S356" t="s">
        <v>64</v>
      </c>
      <c r="T356" s="1">
        <v>43938</v>
      </c>
      <c r="U356" s="1">
        <v>43863</v>
      </c>
      <c r="V356" s="2">
        <v>43941</v>
      </c>
      <c r="W356" t="s">
        <v>46</v>
      </c>
      <c r="X356">
        <v>20200417</v>
      </c>
      <c r="Y356" s="3">
        <v>43902.730497685188</v>
      </c>
      <c r="Z356" t="s">
        <v>199</v>
      </c>
      <c r="AA356" t="s">
        <v>155</v>
      </c>
      <c r="AB356" t="s">
        <v>64</v>
      </c>
      <c r="AC356">
        <v>25</v>
      </c>
      <c r="AD356">
        <v>33</v>
      </c>
      <c r="AE356" t="s">
        <v>136</v>
      </c>
      <c r="AF356" t="s">
        <v>6419</v>
      </c>
      <c r="AG356" t="s">
        <v>46</v>
      </c>
      <c r="AH356" t="s">
        <v>6420</v>
      </c>
      <c r="AI356" t="s">
        <v>6421</v>
      </c>
      <c r="AJ356" t="s">
        <v>6422</v>
      </c>
      <c r="AK356" t="s">
        <v>6417</v>
      </c>
      <c r="AL356" t="s">
        <v>6423</v>
      </c>
      <c r="AM356" t="s">
        <v>6424</v>
      </c>
      <c r="AN356" t="s">
        <v>6425</v>
      </c>
      <c r="AO356" t="s">
        <v>46</v>
      </c>
      <c r="AP356" t="s">
        <v>46</v>
      </c>
      <c r="AQ356" t="s">
        <v>46</v>
      </c>
      <c r="AR356" t="s">
        <v>46</v>
      </c>
      <c r="AS356" t="s">
        <v>46</v>
      </c>
      <c r="AT356" s="1">
        <v>43938</v>
      </c>
    </row>
    <row r="357" spans="1:46" ht="16" customHeight="1" x14ac:dyDescent="0.2">
      <c r="A357" t="s">
        <v>46</v>
      </c>
      <c r="B357" t="s">
        <v>32076</v>
      </c>
      <c r="C357" t="s">
        <v>32077</v>
      </c>
      <c r="D357" t="s">
        <v>32078</v>
      </c>
      <c r="E357" t="s">
        <v>32079</v>
      </c>
      <c r="F357" t="s">
        <v>199</v>
      </c>
      <c r="G357" t="s">
        <v>32080</v>
      </c>
      <c r="H357" s="1">
        <v>43940</v>
      </c>
      <c r="I357" s="1">
        <v>43850</v>
      </c>
      <c r="J357" t="b">
        <v>0</v>
      </c>
      <c r="K357" t="s">
        <v>201</v>
      </c>
      <c r="L357" t="s">
        <v>6680</v>
      </c>
      <c r="M357" t="s">
        <v>66</v>
      </c>
      <c r="N357" t="s">
        <v>32081</v>
      </c>
      <c r="O357" t="s">
        <v>32082</v>
      </c>
      <c r="P357" t="s">
        <v>57</v>
      </c>
      <c r="Q357" t="s">
        <v>206</v>
      </c>
      <c r="R357" t="b">
        <v>0</v>
      </c>
      <c r="S357" t="s">
        <v>64</v>
      </c>
      <c r="T357" s="1">
        <v>43940</v>
      </c>
      <c r="U357" s="1">
        <v>43850</v>
      </c>
      <c r="V357" s="2">
        <v>43941</v>
      </c>
      <c r="W357" t="s">
        <v>46</v>
      </c>
      <c r="X357">
        <v>20200419</v>
      </c>
      <c r="Y357" s="3">
        <v>43902.730497685188</v>
      </c>
      <c r="Z357" t="s">
        <v>199</v>
      </c>
      <c r="AA357" t="s">
        <v>115</v>
      </c>
      <c r="AB357" t="s">
        <v>64</v>
      </c>
      <c r="AC357" t="s">
        <v>46</v>
      </c>
      <c r="AD357" t="s">
        <v>46</v>
      </c>
      <c r="AE357" t="s">
        <v>136</v>
      </c>
      <c r="AF357" t="s">
        <v>32083</v>
      </c>
      <c r="AG357" t="s">
        <v>46</v>
      </c>
      <c r="AH357" t="s">
        <v>15123</v>
      </c>
      <c r="AI357" t="s">
        <v>32084</v>
      </c>
      <c r="AJ357" t="s">
        <v>32085</v>
      </c>
      <c r="AK357" t="s">
        <v>32086</v>
      </c>
      <c r="AL357" t="s">
        <v>18393</v>
      </c>
      <c r="AM357" t="s">
        <v>32087</v>
      </c>
      <c r="AN357" t="s">
        <v>32088</v>
      </c>
      <c r="AO357" t="s">
        <v>46</v>
      </c>
      <c r="AP357" t="s">
        <v>46</v>
      </c>
      <c r="AQ357" t="s">
        <v>46</v>
      </c>
      <c r="AR357" t="s">
        <v>46</v>
      </c>
      <c r="AS357" t="s">
        <v>46</v>
      </c>
      <c r="AT357" s="1">
        <v>43940</v>
      </c>
    </row>
    <row r="358" spans="1:46" ht="16" customHeight="1" x14ac:dyDescent="0.2">
      <c r="A358">
        <v>1</v>
      </c>
      <c r="B358" t="s">
        <v>14378</v>
      </c>
      <c r="C358" t="s">
        <v>14379</v>
      </c>
      <c r="D358" t="s">
        <v>14380</v>
      </c>
      <c r="E358" t="s">
        <v>14378</v>
      </c>
      <c r="F358" t="s">
        <v>199</v>
      </c>
      <c r="G358" t="s">
        <v>14381</v>
      </c>
      <c r="H358" s="1">
        <v>43941</v>
      </c>
      <c r="I358" s="1">
        <v>43943</v>
      </c>
      <c r="J358" t="b">
        <v>0</v>
      </c>
      <c r="K358" t="s">
        <v>201</v>
      </c>
      <c r="L358" t="s">
        <v>202</v>
      </c>
      <c r="M358">
        <v>4</v>
      </c>
      <c r="N358" t="s">
        <v>14382</v>
      </c>
      <c r="O358" t="s">
        <v>932</v>
      </c>
      <c r="P358" t="s">
        <v>57</v>
      </c>
      <c r="Q358" t="s">
        <v>206</v>
      </c>
      <c r="R358" t="b">
        <v>0</v>
      </c>
      <c r="S358" t="s">
        <v>59</v>
      </c>
      <c r="T358" s="1">
        <v>43941</v>
      </c>
      <c r="U358" s="1">
        <v>43943</v>
      </c>
      <c r="V358" s="2">
        <v>43955</v>
      </c>
      <c r="W358" t="s">
        <v>46</v>
      </c>
      <c r="X358">
        <v>20200420</v>
      </c>
      <c r="Y358" s="3">
        <v>43902.730497685188</v>
      </c>
      <c r="Z358" t="s">
        <v>199</v>
      </c>
      <c r="AA358" t="s">
        <v>155</v>
      </c>
      <c r="AB358" t="s">
        <v>64</v>
      </c>
      <c r="AC358">
        <v>18</v>
      </c>
      <c r="AD358">
        <v>75</v>
      </c>
      <c r="AE358" t="s">
        <v>136</v>
      </c>
      <c r="AF358" t="s">
        <v>14383</v>
      </c>
      <c r="AG358" t="s">
        <v>46</v>
      </c>
      <c r="AH358" t="s">
        <v>934</v>
      </c>
      <c r="AI358" t="s">
        <v>1342</v>
      </c>
      <c r="AJ358" t="s">
        <v>14384</v>
      </c>
      <c r="AK358" t="s">
        <v>932</v>
      </c>
      <c r="AL358" t="s">
        <v>14385</v>
      </c>
      <c r="AM358" t="s">
        <v>14386</v>
      </c>
      <c r="AN358" t="s">
        <v>14387</v>
      </c>
      <c r="AO358" t="s">
        <v>46</v>
      </c>
      <c r="AP358" t="s">
        <v>46</v>
      </c>
      <c r="AQ358" t="s">
        <v>46</v>
      </c>
      <c r="AR358" t="s">
        <v>46</v>
      </c>
      <c r="AS358" t="s">
        <v>46</v>
      </c>
      <c r="AT358" s="1">
        <v>43941</v>
      </c>
    </row>
    <row r="359" spans="1:46" ht="16" customHeight="1" x14ac:dyDescent="0.2">
      <c r="A359">
        <v>1</v>
      </c>
      <c r="B359" t="s">
        <v>6152</v>
      </c>
      <c r="C359" t="s">
        <v>6153</v>
      </c>
      <c r="D359" t="s">
        <v>6154</v>
      </c>
      <c r="E359" t="s">
        <v>6152</v>
      </c>
      <c r="F359" t="s">
        <v>199</v>
      </c>
      <c r="G359" t="s">
        <v>6155</v>
      </c>
      <c r="H359" s="1">
        <v>43942</v>
      </c>
      <c r="I359" s="1">
        <v>43946</v>
      </c>
      <c r="J359" t="b">
        <v>0</v>
      </c>
      <c r="K359" t="s">
        <v>201</v>
      </c>
      <c r="L359" t="s">
        <v>202</v>
      </c>
      <c r="M359" t="s">
        <v>66</v>
      </c>
      <c r="N359" t="s">
        <v>6156</v>
      </c>
      <c r="O359" t="s">
        <v>2308</v>
      </c>
      <c r="P359" t="s">
        <v>57</v>
      </c>
      <c r="Q359" t="s">
        <v>6157</v>
      </c>
      <c r="R359" t="b">
        <v>0</v>
      </c>
      <c r="S359" t="s">
        <v>59</v>
      </c>
      <c r="T359" s="1">
        <v>43942</v>
      </c>
      <c r="U359" s="1">
        <v>43946</v>
      </c>
      <c r="V359" s="2">
        <v>44074</v>
      </c>
      <c r="W359" t="s">
        <v>46</v>
      </c>
      <c r="X359">
        <v>20200421</v>
      </c>
      <c r="Y359" s="3">
        <v>43902.730497685188</v>
      </c>
      <c r="Z359" t="s">
        <v>199</v>
      </c>
      <c r="AA359" t="s">
        <v>155</v>
      </c>
      <c r="AB359" t="s">
        <v>64</v>
      </c>
      <c r="AC359">
        <v>18</v>
      </c>
      <c r="AD359">
        <v>70</v>
      </c>
      <c r="AE359" t="s">
        <v>136</v>
      </c>
      <c r="AF359" t="s">
        <v>6158</v>
      </c>
      <c r="AG359" t="s">
        <v>46</v>
      </c>
      <c r="AH359" t="s">
        <v>6159</v>
      </c>
      <c r="AI359" t="s">
        <v>6160</v>
      </c>
      <c r="AJ359" t="s">
        <v>6161</v>
      </c>
      <c r="AK359" t="s">
        <v>2308</v>
      </c>
      <c r="AL359" t="s">
        <v>6162</v>
      </c>
      <c r="AM359" t="s">
        <v>6163</v>
      </c>
      <c r="AN359" t="s">
        <v>6164</v>
      </c>
      <c r="AO359" t="s">
        <v>46</v>
      </c>
      <c r="AP359" t="s">
        <v>46</v>
      </c>
      <c r="AQ359" t="s">
        <v>46</v>
      </c>
      <c r="AR359" t="s">
        <v>46</v>
      </c>
      <c r="AS359" t="s">
        <v>46</v>
      </c>
      <c r="AT359" s="1">
        <v>43942</v>
      </c>
    </row>
    <row r="360" spans="1:46" ht="16" customHeight="1" x14ac:dyDescent="0.2">
      <c r="A360">
        <v>0</v>
      </c>
      <c r="B360" t="s">
        <v>10700</v>
      </c>
      <c r="C360" t="s">
        <v>10701</v>
      </c>
      <c r="D360" t="s">
        <v>10702</v>
      </c>
      <c r="E360" t="s">
        <v>10700</v>
      </c>
      <c r="F360" t="s">
        <v>199</v>
      </c>
      <c r="G360" t="s">
        <v>10703</v>
      </c>
      <c r="H360" s="1">
        <v>43944</v>
      </c>
      <c r="I360" s="1">
        <v>43936</v>
      </c>
      <c r="J360" t="b">
        <v>0</v>
      </c>
      <c r="K360" t="s">
        <v>201</v>
      </c>
      <c r="L360" t="s">
        <v>202</v>
      </c>
      <c r="M360" t="s">
        <v>66</v>
      </c>
      <c r="N360" t="s">
        <v>4320</v>
      </c>
      <c r="O360" t="s">
        <v>10704</v>
      </c>
      <c r="P360" t="s">
        <v>57</v>
      </c>
      <c r="Q360" t="s">
        <v>206</v>
      </c>
      <c r="R360" t="b">
        <v>0</v>
      </c>
      <c r="S360" t="s">
        <v>64</v>
      </c>
      <c r="T360" s="1">
        <v>43944</v>
      </c>
      <c r="U360" s="1">
        <v>43936</v>
      </c>
      <c r="V360" s="2">
        <v>43948</v>
      </c>
      <c r="W360" t="s">
        <v>46</v>
      </c>
      <c r="X360">
        <v>20200423</v>
      </c>
      <c r="Y360" s="3">
        <v>43902.730497685188</v>
      </c>
      <c r="Z360" t="s">
        <v>199</v>
      </c>
      <c r="AA360" t="s">
        <v>155</v>
      </c>
      <c r="AB360" t="s">
        <v>64</v>
      </c>
      <c r="AC360">
        <v>18</v>
      </c>
      <c r="AD360">
        <v>70</v>
      </c>
      <c r="AE360" t="s">
        <v>136</v>
      </c>
      <c r="AF360" t="s">
        <v>10705</v>
      </c>
      <c r="AG360" t="s">
        <v>46</v>
      </c>
      <c r="AH360" t="s">
        <v>10706</v>
      </c>
      <c r="AI360" t="s">
        <v>10707</v>
      </c>
      <c r="AJ360" t="s">
        <v>10708</v>
      </c>
      <c r="AK360" t="s">
        <v>10704</v>
      </c>
      <c r="AL360" t="s">
        <v>10709</v>
      </c>
      <c r="AM360" t="s">
        <v>10710</v>
      </c>
      <c r="AN360" t="s">
        <v>10711</v>
      </c>
      <c r="AO360" t="s">
        <v>46</v>
      </c>
      <c r="AP360" t="s">
        <v>46</v>
      </c>
      <c r="AQ360" t="s">
        <v>46</v>
      </c>
      <c r="AR360" t="s">
        <v>46</v>
      </c>
      <c r="AS360" t="s">
        <v>46</v>
      </c>
      <c r="AT360" s="1">
        <v>43944</v>
      </c>
    </row>
    <row r="361" spans="1:46" ht="16" customHeight="1" x14ac:dyDescent="0.2">
      <c r="A361" t="s">
        <v>46</v>
      </c>
      <c r="B361" t="s">
        <v>16344</v>
      </c>
      <c r="C361" t="s">
        <v>16345</v>
      </c>
      <c r="D361" t="s">
        <v>16346</v>
      </c>
      <c r="E361" t="s">
        <v>16347</v>
      </c>
      <c r="F361" t="s">
        <v>199</v>
      </c>
      <c r="G361" t="s">
        <v>16348</v>
      </c>
      <c r="H361" s="1">
        <v>43944</v>
      </c>
      <c r="I361" s="1">
        <v>43952</v>
      </c>
      <c r="J361" t="b">
        <v>0</v>
      </c>
      <c r="K361" t="s">
        <v>201</v>
      </c>
      <c r="L361" t="s">
        <v>202</v>
      </c>
      <c r="M361" t="s">
        <v>66</v>
      </c>
      <c r="N361" t="s">
        <v>4320</v>
      </c>
      <c r="O361" t="s">
        <v>2308</v>
      </c>
      <c r="P361" t="s">
        <v>57</v>
      </c>
      <c r="Q361" t="s">
        <v>206</v>
      </c>
      <c r="R361" t="b">
        <v>0</v>
      </c>
      <c r="S361" t="s">
        <v>59</v>
      </c>
      <c r="T361" s="1">
        <v>43944</v>
      </c>
      <c r="U361" s="1">
        <v>43952</v>
      </c>
      <c r="V361" s="2">
        <v>43948</v>
      </c>
      <c r="W361" t="s">
        <v>46</v>
      </c>
      <c r="X361">
        <v>20200423</v>
      </c>
      <c r="Y361" s="3">
        <v>43902.730497685188</v>
      </c>
      <c r="Z361" t="s">
        <v>199</v>
      </c>
      <c r="AA361" t="s">
        <v>155</v>
      </c>
      <c r="AB361" t="s">
        <v>64</v>
      </c>
      <c r="AC361">
        <v>18</v>
      </c>
      <c r="AD361">
        <v>70</v>
      </c>
      <c r="AE361" t="s">
        <v>136</v>
      </c>
      <c r="AF361" t="s">
        <v>16349</v>
      </c>
      <c r="AG361" t="s">
        <v>46</v>
      </c>
      <c r="AH361" t="s">
        <v>208</v>
      </c>
      <c r="AI361" t="s">
        <v>16350</v>
      </c>
      <c r="AJ361" t="s">
        <v>16351</v>
      </c>
      <c r="AK361" t="s">
        <v>2308</v>
      </c>
      <c r="AL361" t="s">
        <v>16352</v>
      </c>
      <c r="AM361" t="s">
        <v>16353</v>
      </c>
      <c r="AN361" t="s">
        <v>16354</v>
      </c>
      <c r="AO361" t="s">
        <v>46</v>
      </c>
      <c r="AP361" t="s">
        <v>46</v>
      </c>
      <c r="AQ361" t="s">
        <v>46</v>
      </c>
      <c r="AR361" t="s">
        <v>46</v>
      </c>
      <c r="AS361" t="s">
        <v>46</v>
      </c>
      <c r="AT361" s="1">
        <v>43944</v>
      </c>
    </row>
    <row r="362" spans="1:46" ht="16" customHeight="1" x14ac:dyDescent="0.2">
      <c r="A362" t="s">
        <v>46</v>
      </c>
      <c r="B362" t="s">
        <v>18320</v>
      </c>
      <c r="C362" t="s">
        <v>18321</v>
      </c>
      <c r="D362" t="s">
        <v>18322</v>
      </c>
      <c r="E362" t="s">
        <v>18320</v>
      </c>
      <c r="F362" t="s">
        <v>199</v>
      </c>
      <c r="G362" t="s">
        <v>18323</v>
      </c>
      <c r="H362" s="1">
        <v>43944</v>
      </c>
      <c r="I362" s="1">
        <v>43922</v>
      </c>
      <c r="J362" t="b">
        <v>0</v>
      </c>
      <c r="K362" t="s">
        <v>201</v>
      </c>
      <c r="L362" t="s">
        <v>202</v>
      </c>
      <c r="M362" t="s">
        <v>66</v>
      </c>
      <c r="N362" t="s">
        <v>18324</v>
      </c>
      <c r="O362" t="s">
        <v>18325</v>
      </c>
      <c r="P362" t="s">
        <v>46</v>
      </c>
      <c r="Q362" t="s">
        <v>206</v>
      </c>
      <c r="R362" t="b">
        <v>0</v>
      </c>
      <c r="S362" t="s">
        <v>64</v>
      </c>
      <c r="T362" s="1">
        <v>43944</v>
      </c>
      <c r="U362" s="1">
        <v>43922</v>
      </c>
      <c r="V362" s="2">
        <v>43948</v>
      </c>
      <c r="W362" t="s">
        <v>46</v>
      </c>
      <c r="X362">
        <v>20200423</v>
      </c>
      <c r="Y362" s="3">
        <v>43902.730497685188</v>
      </c>
      <c r="Z362" t="s">
        <v>199</v>
      </c>
      <c r="AA362" t="s">
        <v>115</v>
      </c>
      <c r="AB362" t="s">
        <v>64</v>
      </c>
      <c r="AC362">
        <v>18</v>
      </c>
      <c r="AD362">
        <v>70</v>
      </c>
      <c r="AE362" t="s">
        <v>136</v>
      </c>
      <c r="AF362" t="s">
        <v>18326</v>
      </c>
      <c r="AG362" t="s">
        <v>46</v>
      </c>
      <c r="AH362" t="s">
        <v>18327</v>
      </c>
      <c r="AI362" t="s">
        <v>18328</v>
      </c>
      <c r="AJ362" t="s">
        <v>18329</v>
      </c>
      <c r="AK362" t="s">
        <v>18330</v>
      </c>
      <c r="AL362" t="s">
        <v>18331</v>
      </c>
      <c r="AM362" t="s">
        <v>18332</v>
      </c>
      <c r="AN362" t="s">
        <v>18333</v>
      </c>
      <c r="AO362" t="s">
        <v>46</v>
      </c>
      <c r="AP362" t="s">
        <v>46</v>
      </c>
      <c r="AQ362" t="s">
        <v>46</v>
      </c>
      <c r="AR362" t="s">
        <v>46</v>
      </c>
      <c r="AS362" t="s">
        <v>46</v>
      </c>
      <c r="AT362" s="1">
        <v>43944</v>
      </c>
    </row>
    <row r="363" spans="1:46" ht="16" customHeight="1" x14ac:dyDescent="0.2">
      <c r="A363" t="s">
        <v>46</v>
      </c>
      <c r="B363" t="s">
        <v>27329</v>
      </c>
      <c r="C363" t="s">
        <v>27330</v>
      </c>
      <c r="D363" t="s">
        <v>27331</v>
      </c>
      <c r="E363" t="s">
        <v>27329</v>
      </c>
      <c r="F363" t="s">
        <v>199</v>
      </c>
      <c r="G363" t="s">
        <v>27332</v>
      </c>
      <c r="H363" s="1">
        <v>43945</v>
      </c>
      <c r="I363" s="1">
        <v>43945</v>
      </c>
      <c r="J363" t="b">
        <v>0</v>
      </c>
      <c r="K363" t="s">
        <v>201</v>
      </c>
      <c r="L363" t="s">
        <v>202</v>
      </c>
      <c r="M363">
        <v>0</v>
      </c>
      <c r="N363" t="s">
        <v>27333</v>
      </c>
      <c r="O363" t="s">
        <v>27334</v>
      </c>
      <c r="P363" t="s">
        <v>57</v>
      </c>
      <c r="Q363" t="s">
        <v>27335</v>
      </c>
      <c r="R363" t="b">
        <v>0</v>
      </c>
      <c r="S363" t="s">
        <v>59</v>
      </c>
      <c r="T363" s="1">
        <v>43945</v>
      </c>
      <c r="U363" s="1">
        <v>43945</v>
      </c>
      <c r="V363" s="2">
        <v>43948</v>
      </c>
      <c r="W363" t="s">
        <v>46</v>
      </c>
      <c r="X363">
        <v>20200424</v>
      </c>
      <c r="Y363" s="3">
        <v>43902.730497685188</v>
      </c>
      <c r="Z363" t="s">
        <v>199</v>
      </c>
      <c r="AA363" t="s">
        <v>155</v>
      </c>
      <c r="AB363" t="s">
        <v>64</v>
      </c>
      <c r="AC363">
        <v>18</v>
      </c>
      <c r="AD363">
        <v>75</v>
      </c>
      <c r="AE363" t="s">
        <v>136</v>
      </c>
      <c r="AF363" t="s">
        <v>10611</v>
      </c>
      <c r="AG363" t="s">
        <v>46</v>
      </c>
      <c r="AH363" t="s">
        <v>10612</v>
      </c>
      <c r="AI363" t="s">
        <v>10613</v>
      </c>
      <c r="AJ363" t="s">
        <v>10614</v>
      </c>
      <c r="AK363" t="s">
        <v>10610</v>
      </c>
      <c r="AL363" t="s">
        <v>27336</v>
      </c>
      <c r="AM363" t="s">
        <v>27337</v>
      </c>
      <c r="AN363" t="s">
        <v>27338</v>
      </c>
      <c r="AO363" t="s">
        <v>46</v>
      </c>
      <c r="AP363" t="s">
        <v>46</v>
      </c>
      <c r="AQ363" t="s">
        <v>46</v>
      </c>
      <c r="AR363" t="s">
        <v>46</v>
      </c>
      <c r="AS363" t="s">
        <v>46</v>
      </c>
      <c r="AT363" s="1">
        <v>43945</v>
      </c>
    </row>
    <row r="364" spans="1:46" ht="16" customHeight="1" x14ac:dyDescent="0.2">
      <c r="A364" t="s">
        <v>46</v>
      </c>
      <c r="B364" t="s">
        <v>26316</v>
      </c>
      <c r="C364" t="s">
        <v>26317</v>
      </c>
      <c r="D364" t="s">
        <v>26318</v>
      </c>
      <c r="E364" t="s">
        <v>26316</v>
      </c>
      <c r="F364" t="s">
        <v>199</v>
      </c>
      <c r="G364" t="s">
        <v>26319</v>
      </c>
      <c r="H364" s="1">
        <v>43946</v>
      </c>
      <c r="I364" s="1">
        <v>43952</v>
      </c>
      <c r="J364" t="b">
        <v>0</v>
      </c>
      <c r="K364" t="s">
        <v>201</v>
      </c>
      <c r="L364" t="s">
        <v>202</v>
      </c>
      <c r="M364">
        <v>0</v>
      </c>
      <c r="N364" t="s">
        <v>15612</v>
      </c>
      <c r="O364" t="s">
        <v>220</v>
      </c>
      <c r="P364" t="s">
        <v>57</v>
      </c>
      <c r="Q364" t="s">
        <v>206</v>
      </c>
      <c r="R364" t="b">
        <v>0</v>
      </c>
      <c r="S364" t="s">
        <v>59</v>
      </c>
      <c r="T364" s="1">
        <v>43946</v>
      </c>
      <c r="U364" s="1">
        <v>43952</v>
      </c>
      <c r="V364" s="2">
        <v>43948</v>
      </c>
      <c r="W364" t="s">
        <v>46</v>
      </c>
      <c r="X364">
        <v>20200425</v>
      </c>
      <c r="Y364" s="3">
        <v>43902.730497685188</v>
      </c>
      <c r="Z364" t="s">
        <v>199</v>
      </c>
      <c r="AA364" t="s">
        <v>155</v>
      </c>
      <c r="AB364" t="s">
        <v>64</v>
      </c>
      <c r="AC364">
        <v>18</v>
      </c>
      <c r="AD364">
        <v>75</v>
      </c>
      <c r="AE364" t="s">
        <v>136</v>
      </c>
      <c r="AF364" t="s">
        <v>26320</v>
      </c>
      <c r="AG364" t="s">
        <v>46</v>
      </c>
      <c r="AH364" t="s">
        <v>26321</v>
      </c>
      <c r="AI364" t="s">
        <v>26322</v>
      </c>
      <c r="AJ364" t="s">
        <v>26323</v>
      </c>
      <c r="AK364" t="s">
        <v>26324</v>
      </c>
      <c r="AL364" t="s">
        <v>26325</v>
      </c>
      <c r="AM364" t="s">
        <v>26326</v>
      </c>
      <c r="AN364" t="s">
        <v>26327</v>
      </c>
      <c r="AO364" t="s">
        <v>46</v>
      </c>
      <c r="AP364" t="s">
        <v>46</v>
      </c>
      <c r="AQ364" t="s">
        <v>46</v>
      </c>
      <c r="AR364" t="s">
        <v>46</v>
      </c>
      <c r="AS364" t="s">
        <v>46</v>
      </c>
      <c r="AT364" s="1">
        <v>43946</v>
      </c>
    </row>
    <row r="365" spans="1:46" ht="16" customHeight="1" x14ac:dyDescent="0.2">
      <c r="A365" t="s">
        <v>46</v>
      </c>
      <c r="B365" t="s">
        <v>30087</v>
      </c>
      <c r="C365" t="s">
        <v>30088</v>
      </c>
      <c r="D365" t="s">
        <v>30089</v>
      </c>
      <c r="E365" t="s">
        <v>30087</v>
      </c>
      <c r="F365" t="s">
        <v>199</v>
      </c>
      <c r="G365" t="s">
        <v>30090</v>
      </c>
      <c r="H365" s="1">
        <v>43946</v>
      </c>
      <c r="I365" s="1">
        <v>43891</v>
      </c>
      <c r="J365" t="b">
        <v>0</v>
      </c>
      <c r="K365" t="s">
        <v>201</v>
      </c>
      <c r="L365" t="s">
        <v>202</v>
      </c>
      <c r="M365">
        <v>0</v>
      </c>
      <c r="N365" t="s">
        <v>30091</v>
      </c>
      <c r="O365" t="s">
        <v>7304</v>
      </c>
      <c r="P365" t="s">
        <v>57</v>
      </c>
      <c r="Q365" t="s">
        <v>30092</v>
      </c>
      <c r="R365" t="b">
        <v>0</v>
      </c>
      <c r="S365" t="s">
        <v>64</v>
      </c>
      <c r="T365" s="1">
        <v>43946</v>
      </c>
      <c r="U365" s="1">
        <v>43891</v>
      </c>
      <c r="V365" s="2">
        <v>43948</v>
      </c>
      <c r="W365" t="s">
        <v>46</v>
      </c>
      <c r="X365">
        <v>20200425</v>
      </c>
      <c r="Y365" s="3">
        <v>43902.730497685188</v>
      </c>
      <c r="Z365" t="s">
        <v>199</v>
      </c>
      <c r="AA365" t="s">
        <v>115</v>
      </c>
      <c r="AB365" t="s">
        <v>64</v>
      </c>
      <c r="AC365" t="s">
        <v>46</v>
      </c>
      <c r="AD365" t="s">
        <v>46</v>
      </c>
      <c r="AE365" t="s">
        <v>136</v>
      </c>
      <c r="AF365" t="s">
        <v>30093</v>
      </c>
      <c r="AG365" t="s">
        <v>46</v>
      </c>
      <c r="AH365" t="s">
        <v>30094</v>
      </c>
      <c r="AI365" t="s">
        <v>30095</v>
      </c>
      <c r="AJ365" t="s">
        <v>30096</v>
      </c>
      <c r="AK365" t="s">
        <v>7304</v>
      </c>
      <c r="AL365" t="s">
        <v>30097</v>
      </c>
      <c r="AM365" t="s">
        <v>30098</v>
      </c>
      <c r="AN365" t="s">
        <v>30099</v>
      </c>
      <c r="AO365" t="s">
        <v>46</v>
      </c>
      <c r="AP365" t="s">
        <v>46</v>
      </c>
      <c r="AQ365" t="s">
        <v>46</v>
      </c>
      <c r="AR365" t="s">
        <v>46</v>
      </c>
      <c r="AS365" t="s">
        <v>46</v>
      </c>
      <c r="AT365" s="1">
        <v>43946</v>
      </c>
    </row>
    <row r="366" spans="1:46" ht="16" customHeight="1" x14ac:dyDescent="0.2">
      <c r="A366" t="s">
        <v>46</v>
      </c>
      <c r="B366" t="s">
        <v>25821</v>
      </c>
      <c r="C366" t="s">
        <v>25822</v>
      </c>
      <c r="D366" t="s">
        <v>25823</v>
      </c>
      <c r="E366" t="s">
        <v>25821</v>
      </c>
      <c r="F366" t="s">
        <v>199</v>
      </c>
      <c r="G366" t="s">
        <v>25824</v>
      </c>
      <c r="H366" s="1">
        <v>43947</v>
      </c>
      <c r="I366" s="1">
        <v>43942</v>
      </c>
      <c r="J366" t="b">
        <v>0</v>
      </c>
      <c r="K366" t="s">
        <v>201</v>
      </c>
      <c r="L366" t="s">
        <v>202</v>
      </c>
      <c r="M366">
        <v>0</v>
      </c>
      <c r="N366" t="s">
        <v>25825</v>
      </c>
      <c r="O366" t="s">
        <v>25826</v>
      </c>
      <c r="P366" t="s">
        <v>57</v>
      </c>
      <c r="Q366" t="s">
        <v>25827</v>
      </c>
      <c r="R366" t="b">
        <v>0</v>
      </c>
      <c r="S366" t="s">
        <v>64</v>
      </c>
      <c r="T366" s="1">
        <v>43947</v>
      </c>
      <c r="U366" s="1">
        <v>43942</v>
      </c>
      <c r="V366" s="2">
        <v>43948</v>
      </c>
      <c r="W366" t="s">
        <v>46</v>
      </c>
      <c r="X366">
        <v>20200426</v>
      </c>
      <c r="Y366" s="3">
        <v>43902.730497685188</v>
      </c>
      <c r="Z366" t="s">
        <v>199</v>
      </c>
      <c r="AA366" t="s">
        <v>115</v>
      </c>
      <c r="AB366" t="s">
        <v>64</v>
      </c>
      <c r="AC366">
        <v>18</v>
      </c>
      <c r="AD366">
        <v>65</v>
      </c>
      <c r="AE366" t="s">
        <v>136</v>
      </c>
      <c r="AF366" t="s">
        <v>25828</v>
      </c>
      <c r="AG366" t="s">
        <v>46</v>
      </c>
      <c r="AH366" t="s">
        <v>20074</v>
      </c>
      <c r="AI366" t="s">
        <v>25829</v>
      </c>
      <c r="AJ366" t="s">
        <v>25830</v>
      </c>
      <c r="AK366" t="s">
        <v>25826</v>
      </c>
      <c r="AL366" t="s">
        <v>25831</v>
      </c>
      <c r="AM366" t="s">
        <v>25832</v>
      </c>
      <c r="AN366" t="s">
        <v>25833</v>
      </c>
      <c r="AO366" t="s">
        <v>46</v>
      </c>
      <c r="AP366" t="s">
        <v>46</v>
      </c>
      <c r="AQ366" t="s">
        <v>46</v>
      </c>
      <c r="AR366" t="s">
        <v>46</v>
      </c>
      <c r="AS366" t="s">
        <v>46</v>
      </c>
      <c r="AT366" s="1">
        <v>43947</v>
      </c>
    </row>
    <row r="367" spans="1:46" ht="16" customHeight="1" x14ac:dyDescent="0.2">
      <c r="A367" t="s">
        <v>46</v>
      </c>
      <c r="B367" t="s">
        <v>22770</v>
      </c>
      <c r="C367" t="s">
        <v>41626</v>
      </c>
      <c r="D367" t="s">
        <v>41627</v>
      </c>
      <c r="E367" t="s">
        <v>22773</v>
      </c>
      <c r="F367" t="s">
        <v>199</v>
      </c>
      <c r="G367" t="s">
        <v>41628</v>
      </c>
      <c r="H367" s="1">
        <v>43947</v>
      </c>
      <c r="I367" s="1">
        <v>43880</v>
      </c>
      <c r="J367" t="b">
        <v>0</v>
      </c>
      <c r="K367" t="s">
        <v>201</v>
      </c>
      <c r="L367" t="s">
        <v>202</v>
      </c>
      <c r="M367" t="s">
        <v>66</v>
      </c>
      <c r="N367" t="s">
        <v>41629</v>
      </c>
      <c r="O367" t="s">
        <v>22776</v>
      </c>
      <c r="P367" t="s">
        <v>57</v>
      </c>
      <c r="Q367" t="s">
        <v>206</v>
      </c>
      <c r="R367" t="b">
        <v>0</v>
      </c>
      <c r="S367" t="s">
        <v>64</v>
      </c>
      <c r="T367" s="1">
        <v>43947</v>
      </c>
      <c r="U367" s="1">
        <v>43880</v>
      </c>
      <c r="V367" s="2">
        <v>43948</v>
      </c>
      <c r="W367" t="s">
        <v>46</v>
      </c>
      <c r="X367">
        <v>20200426</v>
      </c>
      <c r="Y367" s="3">
        <v>43902.730497685188</v>
      </c>
      <c r="Z367" t="s">
        <v>199</v>
      </c>
      <c r="AA367" t="s">
        <v>115</v>
      </c>
      <c r="AB367" t="s">
        <v>64</v>
      </c>
      <c r="AC367">
        <v>18</v>
      </c>
      <c r="AD367">
        <v>80</v>
      </c>
      <c r="AE367" t="s">
        <v>136</v>
      </c>
      <c r="AF367" t="s">
        <v>22777</v>
      </c>
      <c r="AG367" t="s">
        <v>46</v>
      </c>
      <c r="AH367" t="s">
        <v>11094</v>
      </c>
      <c r="AI367" t="s">
        <v>11095</v>
      </c>
      <c r="AJ367" t="s">
        <v>11096</v>
      </c>
      <c r="AK367" t="s">
        <v>22776</v>
      </c>
      <c r="AL367" t="s">
        <v>41630</v>
      </c>
      <c r="AM367" t="s">
        <v>22779</v>
      </c>
      <c r="AN367" t="s">
        <v>41631</v>
      </c>
      <c r="AO367" t="s">
        <v>46</v>
      </c>
      <c r="AP367" t="s">
        <v>46</v>
      </c>
      <c r="AQ367" t="s">
        <v>46</v>
      </c>
      <c r="AR367" t="s">
        <v>46</v>
      </c>
      <c r="AS367" t="s">
        <v>46</v>
      </c>
      <c r="AT367" s="1">
        <v>43947</v>
      </c>
    </row>
    <row r="368" spans="1:46" ht="16" customHeight="1" x14ac:dyDescent="0.2">
      <c r="A368" t="s">
        <v>46</v>
      </c>
      <c r="B368" t="s">
        <v>22742</v>
      </c>
      <c r="C368" t="s">
        <v>22743</v>
      </c>
      <c r="D368" t="s">
        <v>22744</v>
      </c>
      <c r="E368" t="s">
        <v>22745</v>
      </c>
      <c r="F368" t="s">
        <v>199</v>
      </c>
      <c r="G368" t="s">
        <v>22746</v>
      </c>
      <c r="H368" s="1">
        <v>43948</v>
      </c>
      <c r="I368" s="1">
        <v>43941</v>
      </c>
      <c r="J368" t="b">
        <v>0</v>
      </c>
      <c r="K368" t="s">
        <v>201</v>
      </c>
      <c r="L368" t="s">
        <v>202</v>
      </c>
      <c r="M368" t="s">
        <v>66</v>
      </c>
      <c r="N368" t="s">
        <v>22747</v>
      </c>
      <c r="O368" t="s">
        <v>22748</v>
      </c>
      <c r="P368" t="s">
        <v>57</v>
      </c>
      <c r="Q368" t="s">
        <v>6753</v>
      </c>
      <c r="R368" t="b">
        <v>0</v>
      </c>
      <c r="S368" t="s">
        <v>64</v>
      </c>
      <c r="T368" s="1">
        <v>43948</v>
      </c>
      <c r="U368" s="1">
        <v>43941</v>
      </c>
      <c r="V368" s="2">
        <v>43948</v>
      </c>
      <c r="W368" t="s">
        <v>46</v>
      </c>
      <c r="X368">
        <v>20200427</v>
      </c>
      <c r="Y368" s="3">
        <v>43902.730497685188</v>
      </c>
      <c r="Z368" t="s">
        <v>199</v>
      </c>
      <c r="AA368" t="s">
        <v>115</v>
      </c>
      <c r="AB368" t="s">
        <v>64</v>
      </c>
      <c r="AC368">
        <v>18</v>
      </c>
      <c r="AD368">
        <v>70</v>
      </c>
      <c r="AE368" t="s">
        <v>136</v>
      </c>
      <c r="AF368" t="s">
        <v>22749</v>
      </c>
      <c r="AG368" t="s">
        <v>46</v>
      </c>
      <c r="AH368" t="s">
        <v>22750</v>
      </c>
      <c r="AI368" t="s">
        <v>22751</v>
      </c>
      <c r="AJ368" t="s">
        <v>22752</v>
      </c>
      <c r="AK368" t="s">
        <v>22748</v>
      </c>
      <c r="AL368" t="s">
        <v>22753</v>
      </c>
      <c r="AM368" t="s">
        <v>22754</v>
      </c>
      <c r="AN368" t="s">
        <v>22755</v>
      </c>
      <c r="AO368" t="s">
        <v>46</v>
      </c>
      <c r="AP368" t="s">
        <v>46</v>
      </c>
      <c r="AQ368" t="s">
        <v>46</v>
      </c>
      <c r="AR368" t="s">
        <v>46</v>
      </c>
      <c r="AS368" t="s">
        <v>46</v>
      </c>
      <c r="AT368" s="1">
        <v>43948</v>
      </c>
    </row>
    <row r="369" spans="1:46" ht="16" customHeight="1" x14ac:dyDescent="0.2">
      <c r="A369" t="s">
        <v>46</v>
      </c>
      <c r="B369" t="s">
        <v>34416</v>
      </c>
      <c r="C369" t="s">
        <v>34417</v>
      </c>
      <c r="D369" t="s">
        <v>34418</v>
      </c>
      <c r="E369" t="s">
        <v>34416</v>
      </c>
      <c r="F369" t="s">
        <v>199</v>
      </c>
      <c r="G369" t="s">
        <v>34419</v>
      </c>
      <c r="H369" s="1">
        <v>43948</v>
      </c>
      <c r="I369" s="1">
        <v>43831</v>
      </c>
      <c r="J369" t="b">
        <v>0</v>
      </c>
      <c r="K369" t="s">
        <v>201</v>
      </c>
      <c r="L369" t="s">
        <v>13619</v>
      </c>
      <c r="M369" t="s">
        <v>2612</v>
      </c>
      <c r="N369" t="s">
        <v>34420</v>
      </c>
      <c r="O369" t="s">
        <v>34421</v>
      </c>
      <c r="P369" t="s">
        <v>57</v>
      </c>
      <c r="Q369" t="s">
        <v>206</v>
      </c>
      <c r="R369" t="b">
        <v>0</v>
      </c>
      <c r="S369" t="s">
        <v>64</v>
      </c>
      <c r="T369" s="1">
        <v>43948</v>
      </c>
      <c r="U369" s="1">
        <v>43831</v>
      </c>
      <c r="V369" s="2">
        <v>43948</v>
      </c>
      <c r="W369" t="s">
        <v>46</v>
      </c>
      <c r="X369">
        <v>20200427</v>
      </c>
      <c r="Y369" s="3">
        <v>43902.730497685188</v>
      </c>
      <c r="Z369" t="s">
        <v>199</v>
      </c>
      <c r="AA369" t="s">
        <v>115</v>
      </c>
      <c r="AB369" t="s">
        <v>64</v>
      </c>
      <c r="AC369">
        <v>18</v>
      </c>
      <c r="AD369" t="s">
        <v>34422</v>
      </c>
      <c r="AE369" t="s">
        <v>136</v>
      </c>
      <c r="AF369" t="s">
        <v>34423</v>
      </c>
      <c r="AG369" t="s">
        <v>46</v>
      </c>
      <c r="AH369" t="s">
        <v>15923</v>
      </c>
      <c r="AI369" t="s">
        <v>34424</v>
      </c>
      <c r="AJ369" t="s">
        <v>34425</v>
      </c>
      <c r="AK369" t="s">
        <v>34426</v>
      </c>
      <c r="AL369" t="s">
        <v>34427</v>
      </c>
      <c r="AM369" t="s">
        <v>34428</v>
      </c>
      <c r="AN369" t="s">
        <v>34429</v>
      </c>
      <c r="AO369" t="s">
        <v>46</v>
      </c>
      <c r="AP369" t="s">
        <v>46</v>
      </c>
      <c r="AQ369" t="s">
        <v>46</v>
      </c>
      <c r="AR369" t="s">
        <v>46</v>
      </c>
      <c r="AS369" t="s">
        <v>46</v>
      </c>
      <c r="AT369" s="1">
        <v>43948</v>
      </c>
    </row>
    <row r="370" spans="1:46" ht="16" customHeight="1" x14ac:dyDescent="0.2">
      <c r="A370">
        <v>0</v>
      </c>
      <c r="B370" t="s">
        <v>6746</v>
      </c>
      <c r="C370" t="s">
        <v>6747</v>
      </c>
      <c r="D370" t="s">
        <v>6748</v>
      </c>
      <c r="E370" t="s">
        <v>6749</v>
      </c>
      <c r="F370" t="s">
        <v>199</v>
      </c>
      <c r="G370" t="s">
        <v>6750</v>
      </c>
      <c r="H370" s="1">
        <v>43950</v>
      </c>
      <c r="I370" s="1">
        <v>43949</v>
      </c>
      <c r="J370" t="b">
        <v>0</v>
      </c>
      <c r="K370" t="s">
        <v>201</v>
      </c>
      <c r="L370" t="s">
        <v>930</v>
      </c>
      <c r="M370">
        <v>0</v>
      </c>
      <c r="N370" t="s">
        <v>6751</v>
      </c>
      <c r="O370" t="s">
        <v>6752</v>
      </c>
      <c r="P370" t="s">
        <v>57</v>
      </c>
      <c r="Q370" t="s">
        <v>6753</v>
      </c>
      <c r="R370" t="b">
        <v>0</v>
      </c>
      <c r="S370" t="s">
        <v>64</v>
      </c>
      <c r="T370" s="1">
        <v>43950</v>
      </c>
      <c r="U370" s="1">
        <v>43949</v>
      </c>
      <c r="V370" s="2">
        <v>43955</v>
      </c>
      <c r="W370" t="s">
        <v>46</v>
      </c>
      <c r="X370">
        <v>20200429</v>
      </c>
      <c r="Y370" s="3">
        <v>43902.730497685188</v>
      </c>
      <c r="Z370" t="s">
        <v>199</v>
      </c>
      <c r="AA370" t="s">
        <v>115</v>
      </c>
      <c r="AB370" t="s">
        <v>64</v>
      </c>
      <c r="AC370">
        <v>10</v>
      </c>
      <c r="AD370">
        <v>80</v>
      </c>
      <c r="AE370" t="s">
        <v>136</v>
      </c>
      <c r="AF370" t="s">
        <v>6754</v>
      </c>
      <c r="AG370" t="s">
        <v>46</v>
      </c>
      <c r="AH370" t="s">
        <v>6755</v>
      </c>
      <c r="AI370" t="s">
        <v>6756</v>
      </c>
      <c r="AJ370" t="s">
        <v>6757</v>
      </c>
      <c r="AK370" t="s">
        <v>6752</v>
      </c>
      <c r="AL370" t="s">
        <v>6758</v>
      </c>
      <c r="AM370" t="s">
        <v>6759</v>
      </c>
      <c r="AN370" t="s">
        <v>6760</v>
      </c>
      <c r="AO370" t="s">
        <v>46</v>
      </c>
      <c r="AP370" t="s">
        <v>46</v>
      </c>
      <c r="AQ370" t="s">
        <v>46</v>
      </c>
      <c r="AR370" t="s">
        <v>46</v>
      </c>
      <c r="AS370" t="s">
        <v>46</v>
      </c>
      <c r="AT370" s="1">
        <v>43950</v>
      </c>
    </row>
    <row r="371" spans="1:46" ht="16" customHeight="1" x14ac:dyDescent="0.2">
      <c r="A371" t="s">
        <v>46</v>
      </c>
      <c r="B371" t="s">
        <v>20586</v>
      </c>
      <c r="C371" t="s">
        <v>20587</v>
      </c>
      <c r="D371" t="s">
        <v>20588</v>
      </c>
      <c r="E371" t="s">
        <v>20586</v>
      </c>
      <c r="F371" t="s">
        <v>199</v>
      </c>
      <c r="G371" t="s">
        <v>20589</v>
      </c>
      <c r="H371" s="1">
        <v>43950</v>
      </c>
      <c r="I371" s="1">
        <v>43891</v>
      </c>
      <c r="J371" t="b">
        <v>0</v>
      </c>
      <c r="K371" t="s">
        <v>201</v>
      </c>
      <c r="L371" t="s">
        <v>202</v>
      </c>
      <c r="M371" t="s">
        <v>66</v>
      </c>
      <c r="N371" t="s">
        <v>14136</v>
      </c>
      <c r="O371" t="s">
        <v>932</v>
      </c>
      <c r="P371" t="s">
        <v>46</v>
      </c>
      <c r="Q371" t="s">
        <v>206</v>
      </c>
      <c r="R371" t="b">
        <v>0</v>
      </c>
      <c r="S371" t="s">
        <v>64</v>
      </c>
      <c r="T371" s="1">
        <v>43950</v>
      </c>
      <c r="U371" s="1">
        <v>43891</v>
      </c>
      <c r="V371" s="2">
        <v>43955</v>
      </c>
      <c r="W371" t="s">
        <v>46</v>
      </c>
      <c r="X371">
        <v>20200429</v>
      </c>
      <c r="Y371" s="3">
        <v>43902.730497685188</v>
      </c>
      <c r="Z371" t="s">
        <v>199</v>
      </c>
      <c r="AA371" t="s">
        <v>155</v>
      </c>
      <c r="AB371" t="s">
        <v>64</v>
      </c>
      <c r="AC371">
        <v>18</v>
      </c>
      <c r="AD371">
        <v>65</v>
      </c>
      <c r="AE371" t="s">
        <v>136</v>
      </c>
      <c r="AF371" t="s">
        <v>1408</v>
      </c>
      <c r="AG371" t="s">
        <v>46</v>
      </c>
      <c r="AH371" t="s">
        <v>934</v>
      </c>
      <c r="AI371" t="s">
        <v>20590</v>
      </c>
      <c r="AJ371" t="s">
        <v>20591</v>
      </c>
      <c r="AK371" t="s">
        <v>932</v>
      </c>
      <c r="AL371" t="s">
        <v>20592</v>
      </c>
      <c r="AM371" t="s">
        <v>20593</v>
      </c>
      <c r="AN371" t="s">
        <v>20594</v>
      </c>
      <c r="AO371" t="s">
        <v>46</v>
      </c>
      <c r="AP371" t="s">
        <v>46</v>
      </c>
      <c r="AQ371" t="s">
        <v>46</v>
      </c>
      <c r="AR371" t="s">
        <v>46</v>
      </c>
      <c r="AS371" t="s">
        <v>46</v>
      </c>
      <c r="AT371" s="1">
        <v>43950</v>
      </c>
    </row>
    <row r="372" spans="1:46" ht="16" customHeight="1" x14ac:dyDescent="0.2">
      <c r="A372" t="s">
        <v>46</v>
      </c>
      <c r="B372" t="s">
        <v>26956</v>
      </c>
      <c r="C372" t="s">
        <v>26957</v>
      </c>
      <c r="D372" t="s">
        <v>26958</v>
      </c>
      <c r="E372" t="s">
        <v>26959</v>
      </c>
      <c r="F372" t="s">
        <v>199</v>
      </c>
      <c r="G372" t="s">
        <v>26960</v>
      </c>
      <c r="H372" s="1">
        <v>43950</v>
      </c>
      <c r="I372" s="1">
        <v>43950</v>
      </c>
      <c r="J372" t="b">
        <v>0</v>
      </c>
      <c r="K372" t="s">
        <v>201</v>
      </c>
      <c r="L372" t="s">
        <v>202</v>
      </c>
      <c r="M372" s="5">
        <v>43862</v>
      </c>
      <c r="N372" t="s">
        <v>26961</v>
      </c>
      <c r="O372" t="s">
        <v>26962</v>
      </c>
      <c r="P372" t="s">
        <v>57</v>
      </c>
      <c r="Q372" t="s">
        <v>206</v>
      </c>
      <c r="R372" t="b">
        <v>0</v>
      </c>
      <c r="S372" t="s">
        <v>59</v>
      </c>
      <c r="T372" s="1">
        <v>43950</v>
      </c>
      <c r="U372" s="1">
        <v>43950</v>
      </c>
      <c r="V372" s="2">
        <v>44060</v>
      </c>
      <c r="W372" t="s">
        <v>46</v>
      </c>
      <c r="X372">
        <v>20200429</v>
      </c>
      <c r="Y372" s="3">
        <v>43902.730497685188</v>
      </c>
      <c r="Z372" t="s">
        <v>199</v>
      </c>
      <c r="AA372" t="s">
        <v>115</v>
      </c>
      <c r="AB372" t="s">
        <v>64</v>
      </c>
      <c r="AC372">
        <v>3</v>
      </c>
      <c r="AD372" t="s">
        <v>46</v>
      </c>
      <c r="AE372" t="s">
        <v>136</v>
      </c>
      <c r="AF372" t="s">
        <v>26963</v>
      </c>
      <c r="AG372" t="s">
        <v>46</v>
      </c>
      <c r="AH372" t="s">
        <v>26964</v>
      </c>
      <c r="AI372" t="s">
        <v>26965</v>
      </c>
      <c r="AJ372" t="s">
        <v>26966</v>
      </c>
      <c r="AK372" t="s">
        <v>26967</v>
      </c>
      <c r="AL372" t="s">
        <v>26968</v>
      </c>
      <c r="AM372" t="s">
        <v>26969</v>
      </c>
      <c r="AN372" t="s">
        <v>26970</v>
      </c>
      <c r="AO372" t="s">
        <v>46</v>
      </c>
      <c r="AP372" t="s">
        <v>46</v>
      </c>
      <c r="AQ372" t="s">
        <v>46</v>
      </c>
      <c r="AR372" t="s">
        <v>46</v>
      </c>
      <c r="AS372" t="s">
        <v>46</v>
      </c>
      <c r="AT372" s="1">
        <v>43950</v>
      </c>
    </row>
    <row r="373" spans="1:46" ht="16" customHeight="1" x14ac:dyDescent="0.2">
      <c r="A373">
        <v>1</v>
      </c>
      <c r="B373" t="s">
        <v>1403</v>
      </c>
      <c r="C373" t="s">
        <v>1404</v>
      </c>
      <c r="D373" t="s">
        <v>1405</v>
      </c>
      <c r="E373" t="s">
        <v>1403</v>
      </c>
      <c r="F373" t="s">
        <v>199</v>
      </c>
      <c r="G373" t="s">
        <v>1406</v>
      </c>
      <c r="H373" s="1">
        <v>43950</v>
      </c>
      <c r="I373" s="1">
        <v>43916</v>
      </c>
      <c r="J373" t="b">
        <v>0</v>
      </c>
      <c r="K373" t="s">
        <v>201</v>
      </c>
      <c r="L373" t="s">
        <v>202</v>
      </c>
      <c r="M373">
        <v>4</v>
      </c>
      <c r="N373" t="s">
        <v>1407</v>
      </c>
      <c r="O373" t="s">
        <v>932</v>
      </c>
      <c r="P373" t="s">
        <v>57</v>
      </c>
      <c r="Q373" t="s">
        <v>58</v>
      </c>
      <c r="R373" t="b">
        <v>0</v>
      </c>
      <c r="S373" t="s">
        <v>64</v>
      </c>
      <c r="T373" s="1">
        <v>43950</v>
      </c>
      <c r="U373" s="1">
        <v>43916</v>
      </c>
      <c r="V373" s="2">
        <v>43955</v>
      </c>
      <c r="W373" t="s">
        <v>46</v>
      </c>
      <c r="X373">
        <v>20200429</v>
      </c>
      <c r="Y373" s="3">
        <v>43902.730497685188</v>
      </c>
      <c r="Z373" t="s">
        <v>199</v>
      </c>
      <c r="AA373" t="s">
        <v>155</v>
      </c>
      <c r="AB373" t="s">
        <v>64</v>
      </c>
      <c r="AC373">
        <v>18</v>
      </c>
      <c r="AD373">
        <v>70</v>
      </c>
      <c r="AE373" t="s">
        <v>136</v>
      </c>
      <c r="AF373" t="s">
        <v>1408</v>
      </c>
      <c r="AG373" t="s">
        <v>46</v>
      </c>
      <c r="AH373" t="s">
        <v>1341</v>
      </c>
      <c r="AI373" t="s">
        <v>1409</v>
      </c>
      <c r="AJ373" t="s">
        <v>1410</v>
      </c>
      <c r="AK373" t="s">
        <v>932</v>
      </c>
      <c r="AL373" t="s">
        <v>1411</v>
      </c>
      <c r="AM373" t="s">
        <v>1412</v>
      </c>
      <c r="AN373" t="s">
        <v>1413</v>
      </c>
      <c r="AO373" t="s">
        <v>46</v>
      </c>
      <c r="AP373" t="s">
        <v>46</v>
      </c>
      <c r="AQ373" t="s">
        <v>46</v>
      </c>
      <c r="AR373" t="s">
        <v>46</v>
      </c>
      <c r="AS373" t="s">
        <v>46</v>
      </c>
      <c r="AT373" s="1">
        <v>43950</v>
      </c>
    </row>
    <row r="374" spans="1:46" ht="16" customHeight="1" x14ac:dyDescent="0.2">
      <c r="A374">
        <v>1</v>
      </c>
      <c r="B374" t="s">
        <v>2973</v>
      </c>
      <c r="C374" t="s">
        <v>2974</v>
      </c>
      <c r="D374" t="s">
        <v>2975</v>
      </c>
      <c r="E374" t="s">
        <v>2973</v>
      </c>
      <c r="F374" t="s">
        <v>199</v>
      </c>
      <c r="G374" t="s">
        <v>2976</v>
      </c>
      <c r="H374" s="1">
        <v>43954</v>
      </c>
      <c r="I374" s="1">
        <v>43953</v>
      </c>
      <c r="J374" t="b">
        <v>0</v>
      </c>
      <c r="K374" t="s">
        <v>201</v>
      </c>
      <c r="L374" t="s">
        <v>202</v>
      </c>
      <c r="M374">
        <v>0</v>
      </c>
      <c r="N374" t="s">
        <v>2977</v>
      </c>
      <c r="O374" t="s">
        <v>2978</v>
      </c>
      <c r="P374" t="s">
        <v>57</v>
      </c>
      <c r="Q374" t="s">
        <v>206</v>
      </c>
      <c r="R374" t="b">
        <v>0</v>
      </c>
      <c r="S374" t="s">
        <v>64</v>
      </c>
      <c r="T374" s="1">
        <v>43954</v>
      </c>
      <c r="U374" s="1">
        <v>43953</v>
      </c>
      <c r="V374" s="2">
        <v>43955</v>
      </c>
      <c r="W374" t="s">
        <v>46</v>
      </c>
      <c r="X374">
        <v>20200503</v>
      </c>
      <c r="Y374" s="3">
        <v>43902.730497685188</v>
      </c>
      <c r="Z374" t="s">
        <v>199</v>
      </c>
      <c r="AA374" t="s">
        <v>155</v>
      </c>
      <c r="AB374" t="s">
        <v>64</v>
      </c>
      <c r="AC374">
        <v>18</v>
      </c>
      <c r="AD374">
        <v>80</v>
      </c>
      <c r="AE374" t="s">
        <v>136</v>
      </c>
      <c r="AF374" t="s">
        <v>2979</v>
      </c>
      <c r="AG374" t="s">
        <v>46</v>
      </c>
      <c r="AH374" t="s">
        <v>2980</v>
      </c>
      <c r="AI374" t="s">
        <v>2981</v>
      </c>
      <c r="AJ374" t="s">
        <v>2982</v>
      </c>
      <c r="AK374" t="s">
        <v>2614</v>
      </c>
      <c r="AL374" t="s">
        <v>2983</v>
      </c>
      <c r="AM374" t="s">
        <v>2984</v>
      </c>
      <c r="AN374" t="s">
        <v>2985</v>
      </c>
      <c r="AO374" t="s">
        <v>46</v>
      </c>
      <c r="AP374" t="s">
        <v>46</v>
      </c>
      <c r="AQ374" t="s">
        <v>46</v>
      </c>
      <c r="AR374" t="s">
        <v>46</v>
      </c>
      <c r="AS374" t="s">
        <v>46</v>
      </c>
      <c r="AT374" s="1">
        <v>43954</v>
      </c>
    </row>
    <row r="375" spans="1:46" ht="16" customHeight="1" x14ac:dyDescent="0.2">
      <c r="A375" t="s">
        <v>46</v>
      </c>
      <c r="B375" t="s">
        <v>25976</v>
      </c>
      <c r="C375" t="s">
        <v>25977</v>
      </c>
      <c r="D375" t="s">
        <v>25978</v>
      </c>
      <c r="E375" t="s">
        <v>25979</v>
      </c>
      <c r="F375" t="s">
        <v>199</v>
      </c>
      <c r="G375" t="s">
        <v>25980</v>
      </c>
      <c r="H375" s="1">
        <v>43955</v>
      </c>
      <c r="I375" s="1">
        <v>43957</v>
      </c>
      <c r="J375" t="b">
        <v>0</v>
      </c>
      <c r="K375" t="s">
        <v>201</v>
      </c>
      <c r="L375" t="s">
        <v>202</v>
      </c>
      <c r="M375">
        <v>0</v>
      </c>
      <c r="N375" t="s">
        <v>1196</v>
      </c>
      <c r="O375" t="s">
        <v>2308</v>
      </c>
      <c r="P375" t="s">
        <v>57</v>
      </c>
      <c r="Q375" t="s">
        <v>6157</v>
      </c>
      <c r="R375" t="b">
        <v>0</v>
      </c>
      <c r="S375" t="s">
        <v>59</v>
      </c>
      <c r="T375" s="1">
        <v>43955</v>
      </c>
      <c r="U375" s="1">
        <v>43957</v>
      </c>
      <c r="V375" s="2">
        <v>43962</v>
      </c>
      <c r="W375" t="s">
        <v>46</v>
      </c>
      <c r="X375">
        <v>20200504</v>
      </c>
      <c r="Y375" s="3">
        <v>43902.730497685188</v>
      </c>
      <c r="Z375" t="s">
        <v>199</v>
      </c>
      <c r="AA375" t="s">
        <v>155</v>
      </c>
      <c r="AB375" t="s">
        <v>64</v>
      </c>
      <c r="AC375">
        <v>18</v>
      </c>
      <c r="AD375">
        <v>70</v>
      </c>
      <c r="AE375" t="s">
        <v>136</v>
      </c>
      <c r="AF375" t="s">
        <v>25981</v>
      </c>
      <c r="AG375" t="s">
        <v>46</v>
      </c>
      <c r="AH375" t="s">
        <v>2310</v>
      </c>
      <c r="AI375" t="s">
        <v>25982</v>
      </c>
      <c r="AJ375" t="s">
        <v>25983</v>
      </c>
      <c r="AK375" t="s">
        <v>2308</v>
      </c>
      <c r="AL375" t="s">
        <v>25984</v>
      </c>
      <c r="AM375" t="s">
        <v>25985</v>
      </c>
      <c r="AN375" t="s">
        <v>25986</v>
      </c>
      <c r="AO375" t="s">
        <v>46</v>
      </c>
      <c r="AP375" t="s">
        <v>46</v>
      </c>
      <c r="AQ375" t="s">
        <v>46</v>
      </c>
      <c r="AR375" t="s">
        <v>46</v>
      </c>
      <c r="AS375" t="s">
        <v>46</v>
      </c>
      <c r="AT375" s="1">
        <v>43955</v>
      </c>
    </row>
    <row r="376" spans="1:46" ht="16" customHeight="1" x14ac:dyDescent="0.2">
      <c r="A376" t="s">
        <v>46</v>
      </c>
      <c r="B376" t="s">
        <v>37543</v>
      </c>
      <c r="C376" t="s">
        <v>37544</v>
      </c>
      <c r="D376" t="s">
        <v>37545</v>
      </c>
      <c r="E376" t="s">
        <v>37543</v>
      </c>
      <c r="F376" t="s">
        <v>199</v>
      </c>
      <c r="G376" t="s">
        <v>37546</v>
      </c>
      <c r="H376" s="1">
        <v>43959</v>
      </c>
      <c r="I376" s="1">
        <v>43866</v>
      </c>
      <c r="J376" t="b">
        <v>0</v>
      </c>
      <c r="K376" t="s">
        <v>201</v>
      </c>
      <c r="L376" t="s">
        <v>37547</v>
      </c>
      <c r="M376" t="s">
        <v>18575</v>
      </c>
      <c r="N376" t="s">
        <v>37548</v>
      </c>
      <c r="O376" t="s">
        <v>37549</v>
      </c>
      <c r="P376" t="s">
        <v>57</v>
      </c>
      <c r="Q376" t="s">
        <v>206</v>
      </c>
      <c r="R376" t="b">
        <v>0</v>
      </c>
      <c r="S376" t="s">
        <v>64</v>
      </c>
      <c r="T376" s="1">
        <v>43959</v>
      </c>
      <c r="U376" s="1">
        <v>43866</v>
      </c>
      <c r="V376" s="2">
        <v>43962</v>
      </c>
      <c r="W376" t="s">
        <v>46</v>
      </c>
      <c r="X376">
        <v>20200508</v>
      </c>
      <c r="Y376" s="3">
        <v>43902.730497685188</v>
      </c>
      <c r="Z376" t="s">
        <v>199</v>
      </c>
      <c r="AA376" t="s">
        <v>155</v>
      </c>
      <c r="AB376" t="s">
        <v>64</v>
      </c>
      <c r="AC376" t="s">
        <v>46</v>
      </c>
      <c r="AD376" t="s">
        <v>46</v>
      </c>
      <c r="AE376" t="s">
        <v>136</v>
      </c>
      <c r="AF376" t="s">
        <v>34423</v>
      </c>
      <c r="AG376" t="s">
        <v>46</v>
      </c>
      <c r="AH376" t="s">
        <v>15923</v>
      </c>
      <c r="AI376" t="s">
        <v>34424</v>
      </c>
      <c r="AJ376" t="s">
        <v>34425</v>
      </c>
      <c r="AK376" t="s">
        <v>37549</v>
      </c>
      <c r="AL376" t="s">
        <v>37550</v>
      </c>
      <c r="AM376" t="s">
        <v>37551</v>
      </c>
      <c r="AN376" t="s">
        <v>37552</v>
      </c>
      <c r="AO376" t="s">
        <v>46</v>
      </c>
      <c r="AP376" t="s">
        <v>46</v>
      </c>
      <c r="AQ376" t="s">
        <v>46</v>
      </c>
      <c r="AR376" t="s">
        <v>46</v>
      </c>
      <c r="AS376" t="s">
        <v>46</v>
      </c>
      <c r="AT376" s="1">
        <v>43959</v>
      </c>
    </row>
    <row r="377" spans="1:46" ht="16" customHeight="1" x14ac:dyDescent="0.2">
      <c r="A377" t="s">
        <v>46</v>
      </c>
      <c r="B377" t="s">
        <v>23332</v>
      </c>
      <c r="C377" t="s">
        <v>23333</v>
      </c>
      <c r="D377" t="s">
        <v>23334</v>
      </c>
      <c r="E377" t="s">
        <v>23332</v>
      </c>
      <c r="F377" t="s">
        <v>199</v>
      </c>
      <c r="G377" t="s">
        <v>23335</v>
      </c>
      <c r="H377" s="1">
        <v>43959</v>
      </c>
      <c r="I377" s="1">
        <v>43873</v>
      </c>
      <c r="J377" t="b">
        <v>0</v>
      </c>
      <c r="K377" t="s">
        <v>201</v>
      </c>
      <c r="L377" t="s">
        <v>202</v>
      </c>
      <c r="M377" t="s">
        <v>66</v>
      </c>
      <c r="N377" t="s">
        <v>23336</v>
      </c>
      <c r="O377" t="s">
        <v>23337</v>
      </c>
      <c r="P377" t="s">
        <v>57</v>
      </c>
      <c r="Q377" t="s">
        <v>206</v>
      </c>
      <c r="R377" t="b">
        <v>0</v>
      </c>
      <c r="S377" t="s">
        <v>64</v>
      </c>
      <c r="T377" s="1">
        <v>43959</v>
      </c>
      <c r="U377" s="1">
        <v>43873</v>
      </c>
      <c r="V377" s="2">
        <v>43962</v>
      </c>
      <c r="W377" t="s">
        <v>46</v>
      </c>
      <c r="X377">
        <v>20200508</v>
      </c>
      <c r="Y377" s="3">
        <v>43902.730497685188</v>
      </c>
      <c r="Z377" t="s">
        <v>199</v>
      </c>
      <c r="AA377" t="s">
        <v>155</v>
      </c>
      <c r="AB377" t="s">
        <v>64</v>
      </c>
      <c r="AC377">
        <v>18</v>
      </c>
      <c r="AD377">
        <v>70</v>
      </c>
      <c r="AE377" t="s">
        <v>136</v>
      </c>
      <c r="AF377" t="s">
        <v>23338</v>
      </c>
      <c r="AG377" t="s">
        <v>46</v>
      </c>
      <c r="AH377" t="s">
        <v>23339</v>
      </c>
      <c r="AI377" t="s">
        <v>23340</v>
      </c>
      <c r="AJ377" t="s">
        <v>23341</v>
      </c>
      <c r="AK377" t="s">
        <v>23337</v>
      </c>
      <c r="AL377" t="s">
        <v>23342</v>
      </c>
      <c r="AM377" t="s">
        <v>23343</v>
      </c>
      <c r="AN377" t="s">
        <v>23344</v>
      </c>
      <c r="AO377" t="s">
        <v>46</v>
      </c>
      <c r="AP377" t="s">
        <v>46</v>
      </c>
      <c r="AQ377" t="s">
        <v>46</v>
      </c>
      <c r="AR377" t="s">
        <v>46</v>
      </c>
      <c r="AS377" t="s">
        <v>46</v>
      </c>
      <c r="AT377" s="1">
        <v>43959</v>
      </c>
    </row>
    <row r="378" spans="1:46" ht="16" customHeight="1" x14ac:dyDescent="0.2">
      <c r="A378" t="s">
        <v>46</v>
      </c>
      <c r="B378" t="s">
        <v>32633</v>
      </c>
      <c r="C378" t="s">
        <v>32634</v>
      </c>
      <c r="D378" t="s">
        <v>32635</v>
      </c>
      <c r="E378" t="s">
        <v>32633</v>
      </c>
      <c r="F378" t="s">
        <v>199</v>
      </c>
      <c r="G378" t="s">
        <v>32636</v>
      </c>
      <c r="H378" s="1">
        <v>43959</v>
      </c>
      <c r="I378" s="1">
        <v>43959</v>
      </c>
      <c r="J378" t="b">
        <v>0</v>
      </c>
      <c r="K378" t="s">
        <v>201</v>
      </c>
      <c r="L378" t="s">
        <v>202</v>
      </c>
      <c r="M378">
        <v>0</v>
      </c>
      <c r="N378" t="s">
        <v>32637</v>
      </c>
      <c r="O378" t="s">
        <v>32638</v>
      </c>
      <c r="P378" t="s">
        <v>57</v>
      </c>
      <c r="Q378" t="s">
        <v>206</v>
      </c>
      <c r="R378" t="b">
        <v>0</v>
      </c>
      <c r="S378" t="s">
        <v>59</v>
      </c>
      <c r="T378" s="1">
        <v>43959</v>
      </c>
      <c r="U378" s="1">
        <v>43959</v>
      </c>
      <c r="V378" s="2">
        <v>43962</v>
      </c>
      <c r="W378" t="s">
        <v>46</v>
      </c>
      <c r="X378">
        <v>20200508</v>
      </c>
      <c r="Y378" s="3">
        <v>43902.730497685188</v>
      </c>
      <c r="Z378" t="s">
        <v>199</v>
      </c>
      <c r="AA378" t="s">
        <v>155</v>
      </c>
      <c r="AB378" t="s">
        <v>64</v>
      </c>
      <c r="AC378">
        <v>18</v>
      </c>
      <c r="AD378">
        <v>65</v>
      </c>
      <c r="AE378" t="s">
        <v>136</v>
      </c>
      <c r="AF378" t="s">
        <v>32639</v>
      </c>
      <c r="AG378" t="s">
        <v>46</v>
      </c>
      <c r="AH378" t="s">
        <v>32640</v>
      </c>
      <c r="AI378" t="s">
        <v>32641</v>
      </c>
      <c r="AJ378" t="s">
        <v>32642</v>
      </c>
      <c r="AK378" t="s">
        <v>32643</v>
      </c>
      <c r="AL378" t="s">
        <v>32644</v>
      </c>
      <c r="AM378" t="s">
        <v>32645</v>
      </c>
      <c r="AN378" t="s">
        <v>32646</v>
      </c>
      <c r="AO378" t="s">
        <v>46</v>
      </c>
      <c r="AP378" t="s">
        <v>46</v>
      </c>
      <c r="AQ378" t="s">
        <v>46</v>
      </c>
      <c r="AR378" t="s">
        <v>46</v>
      </c>
      <c r="AS378" t="s">
        <v>46</v>
      </c>
      <c r="AT378" s="1">
        <v>43959</v>
      </c>
    </row>
    <row r="379" spans="1:46" ht="16" customHeight="1" x14ac:dyDescent="0.2">
      <c r="A379" t="s">
        <v>46</v>
      </c>
      <c r="B379" t="s">
        <v>37244</v>
      </c>
      <c r="C379" t="s">
        <v>37245</v>
      </c>
      <c r="D379" t="s">
        <v>37246</v>
      </c>
      <c r="E379" t="s">
        <v>37244</v>
      </c>
      <c r="F379" t="s">
        <v>199</v>
      </c>
      <c r="G379" t="s">
        <v>37247</v>
      </c>
      <c r="H379" s="1">
        <v>43960</v>
      </c>
      <c r="I379" s="1">
        <v>43963</v>
      </c>
      <c r="J379" t="b">
        <v>0</v>
      </c>
      <c r="K379" t="s">
        <v>201</v>
      </c>
      <c r="L379" t="s">
        <v>202</v>
      </c>
      <c r="M379" t="s">
        <v>66</v>
      </c>
      <c r="N379" t="s">
        <v>37248</v>
      </c>
      <c r="O379" t="s">
        <v>37249</v>
      </c>
      <c r="P379" t="s">
        <v>57</v>
      </c>
      <c r="Q379" t="s">
        <v>206</v>
      </c>
      <c r="R379" t="b">
        <v>0</v>
      </c>
      <c r="S379" t="s">
        <v>59</v>
      </c>
      <c r="T379" s="1">
        <v>43960</v>
      </c>
      <c r="U379" s="1">
        <v>43963</v>
      </c>
      <c r="V379" s="2">
        <v>43962</v>
      </c>
      <c r="W379" t="s">
        <v>46</v>
      </c>
      <c r="X379">
        <v>20200509</v>
      </c>
      <c r="Y379" s="3">
        <v>43902.730497685188</v>
      </c>
      <c r="Z379" t="s">
        <v>199</v>
      </c>
      <c r="AA379" t="s">
        <v>115</v>
      </c>
      <c r="AB379" t="s">
        <v>64</v>
      </c>
      <c r="AC379">
        <v>18</v>
      </c>
      <c r="AD379" t="s">
        <v>46</v>
      </c>
      <c r="AE379" t="s">
        <v>136</v>
      </c>
      <c r="AF379" t="s">
        <v>37250</v>
      </c>
      <c r="AG379" t="s">
        <v>46</v>
      </c>
      <c r="AH379" t="s">
        <v>37251</v>
      </c>
      <c r="AI379" t="s">
        <v>37252</v>
      </c>
      <c r="AJ379" t="s">
        <v>37253</v>
      </c>
      <c r="AK379" t="s">
        <v>46</v>
      </c>
      <c r="AL379" t="s">
        <v>37254</v>
      </c>
      <c r="AM379" t="s">
        <v>37255</v>
      </c>
      <c r="AN379" t="s">
        <v>37256</v>
      </c>
      <c r="AO379" t="s">
        <v>46</v>
      </c>
      <c r="AP379" t="s">
        <v>46</v>
      </c>
      <c r="AQ379" t="s">
        <v>46</v>
      </c>
      <c r="AR379" t="s">
        <v>46</v>
      </c>
      <c r="AS379" t="s">
        <v>46</v>
      </c>
      <c r="AT379" s="1">
        <v>43960</v>
      </c>
    </row>
    <row r="380" spans="1:46" ht="16" customHeight="1" x14ac:dyDescent="0.2">
      <c r="A380" t="s">
        <v>46</v>
      </c>
      <c r="B380" t="s">
        <v>19664</v>
      </c>
      <c r="C380" t="s">
        <v>19665</v>
      </c>
      <c r="D380" t="s">
        <v>19666</v>
      </c>
      <c r="E380" t="s">
        <v>19664</v>
      </c>
      <c r="F380" t="s">
        <v>199</v>
      </c>
      <c r="G380" t="s">
        <v>19667</v>
      </c>
      <c r="H380" s="1">
        <v>43966</v>
      </c>
      <c r="I380" s="1">
        <v>43958</v>
      </c>
      <c r="J380" t="b">
        <v>0</v>
      </c>
      <c r="K380" t="s">
        <v>201</v>
      </c>
      <c r="L380" t="s">
        <v>202</v>
      </c>
      <c r="M380">
        <v>4</v>
      </c>
      <c r="N380" t="s">
        <v>2481</v>
      </c>
      <c r="O380" t="s">
        <v>15204</v>
      </c>
      <c r="P380" t="s">
        <v>57</v>
      </c>
      <c r="Q380" t="s">
        <v>206</v>
      </c>
      <c r="R380" t="b">
        <v>0</v>
      </c>
      <c r="S380" t="s">
        <v>64</v>
      </c>
      <c r="T380" s="1">
        <v>43966</v>
      </c>
      <c r="U380" s="1">
        <v>43958</v>
      </c>
      <c r="V380" s="2">
        <v>43969</v>
      </c>
      <c r="W380" t="s">
        <v>46</v>
      </c>
      <c r="X380">
        <v>20200515</v>
      </c>
      <c r="Y380" s="3">
        <v>43902.730497685188</v>
      </c>
      <c r="Z380" t="s">
        <v>199</v>
      </c>
      <c r="AA380" t="s">
        <v>115</v>
      </c>
      <c r="AB380" t="s">
        <v>64</v>
      </c>
      <c r="AC380">
        <v>2</v>
      </c>
      <c r="AD380">
        <v>65</v>
      </c>
      <c r="AE380" t="s">
        <v>136</v>
      </c>
      <c r="AF380" t="s">
        <v>15205</v>
      </c>
      <c r="AG380" t="s">
        <v>46</v>
      </c>
      <c r="AH380" t="s">
        <v>15206</v>
      </c>
      <c r="AI380" t="s">
        <v>15207</v>
      </c>
      <c r="AJ380" t="s">
        <v>15208</v>
      </c>
      <c r="AK380" t="s">
        <v>15204</v>
      </c>
      <c r="AL380" t="s">
        <v>19668</v>
      </c>
      <c r="AM380" t="s">
        <v>19669</v>
      </c>
      <c r="AN380" t="s">
        <v>19670</v>
      </c>
      <c r="AO380" t="s">
        <v>46</v>
      </c>
      <c r="AP380" t="s">
        <v>46</v>
      </c>
      <c r="AQ380" t="s">
        <v>46</v>
      </c>
      <c r="AR380" t="s">
        <v>46</v>
      </c>
      <c r="AS380" t="s">
        <v>46</v>
      </c>
      <c r="AT380" s="1">
        <v>43966</v>
      </c>
    </row>
    <row r="381" spans="1:46" ht="16" customHeight="1" x14ac:dyDescent="0.2">
      <c r="A381" t="s">
        <v>46</v>
      </c>
      <c r="B381" t="s">
        <v>24324</v>
      </c>
      <c r="C381" t="s">
        <v>24325</v>
      </c>
      <c r="D381" t="s">
        <v>24326</v>
      </c>
      <c r="E381" t="s">
        <v>24324</v>
      </c>
      <c r="F381" t="s">
        <v>199</v>
      </c>
      <c r="G381" t="s">
        <v>24327</v>
      </c>
      <c r="H381" s="1">
        <v>43966</v>
      </c>
      <c r="I381" s="1">
        <v>43959</v>
      </c>
      <c r="J381" t="b">
        <v>0</v>
      </c>
      <c r="K381" t="s">
        <v>201</v>
      </c>
      <c r="L381" t="s">
        <v>202</v>
      </c>
      <c r="M381">
        <v>4</v>
      </c>
      <c r="N381" t="s">
        <v>4320</v>
      </c>
      <c r="O381" t="s">
        <v>24328</v>
      </c>
      <c r="P381" t="s">
        <v>57</v>
      </c>
      <c r="Q381" t="s">
        <v>206</v>
      </c>
      <c r="R381" t="b">
        <v>0</v>
      </c>
      <c r="S381" t="s">
        <v>64</v>
      </c>
      <c r="T381" s="1">
        <v>43966</v>
      </c>
      <c r="U381" s="1">
        <v>43959</v>
      </c>
      <c r="V381" s="2">
        <v>43969</v>
      </c>
      <c r="W381" t="s">
        <v>46</v>
      </c>
      <c r="X381">
        <v>20200515</v>
      </c>
      <c r="Y381" s="3">
        <v>43902.730497685188</v>
      </c>
      <c r="Z381" t="s">
        <v>199</v>
      </c>
      <c r="AA381" t="s">
        <v>115</v>
      </c>
      <c r="AB381" t="s">
        <v>64</v>
      </c>
      <c r="AC381">
        <v>18</v>
      </c>
      <c r="AD381">
        <v>70</v>
      </c>
      <c r="AE381" t="s">
        <v>136</v>
      </c>
      <c r="AF381" t="s">
        <v>24329</v>
      </c>
      <c r="AG381" t="s">
        <v>46</v>
      </c>
      <c r="AH381" t="s">
        <v>24330</v>
      </c>
      <c r="AI381" t="s">
        <v>24331</v>
      </c>
      <c r="AJ381" t="s">
        <v>24332</v>
      </c>
      <c r="AK381" t="s">
        <v>24328</v>
      </c>
      <c r="AL381" t="s">
        <v>24333</v>
      </c>
      <c r="AM381" t="s">
        <v>24334</v>
      </c>
      <c r="AN381" t="s">
        <v>24335</v>
      </c>
      <c r="AO381" t="s">
        <v>46</v>
      </c>
      <c r="AP381" t="s">
        <v>46</v>
      </c>
      <c r="AQ381" t="s">
        <v>46</v>
      </c>
      <c r="AR381" t="s">
        <v>46</v>
      </c>
      <c r="AS381" t="s">
        <v>46</v>
      </c>
      <c r="AT381" s="1">
        <v>43966</v>
      </c>
    </row>
    <row r="382" spans="1:46" ht="16" customHeight="1" x14ac:dyDescent="0.2">
      <c r="A382">
        <v>1</v>
      </c>
      <c r="B382" t="s">
        <v>15199</v>
      </c>
      <c r="C382" t="s">
        <v>15200</v>
      </c>
      <c r="D382" t="s">
        <v>15201</v>
      </c>
      <c r="E382" t="s">
        <v>15199</v>
      </c>
      <c r="F382" t="s">
        <v>199</v>
      </c>
      <c r="G382" t="s">
        <v>15202</v>
      </c>
      <c r="H382" s="1">
        <v>43969</v>
      </c>
      <c r="I382" s="1">
        <v>43970</v>
      </c>
      <c r="J382" t="b">
        <v>0</v>
      </c>
      <c r="K382" t="s">
        <v>201</v>
      </c>
      <c r="L382" t="s">
        <v>6680</v>
      </c>
      <c r="M382">
        <v>4</v>
      </c>
      <c r="N382" t="s">
        <v>15203</v>
      </c>
      <c r="O382" t="s">
        <v>15204</v>
      </c>
      <c r="P382" t="s">
        <v>57</v>
      </c>
      <c r="Q382" t="s">
        <v>206</v>
      </c>
      <c r="R382" t="b">
        <v>0</v>
      </c>
      <c r="S382" t="s">
        <v>59</v>
      </c>
      <c r="T382" s="1">
        <v>43969</v>
      </c>
      <c r="U382" s="1">
        <v>43970</v>
      </c>
      <c r="V382" s="2">
        <v>43976</v>
      </c>
      <c r="W382" t="s">
        <v>46</v>
      </c>
      <c r="X382">
        <v>20200518</v>
      </c>
      <c r="Y382" s="3">
        <v>43902.730497685188</v>
      </c>
      <c r="Z382" t="s">
        <v>199</v>
      </c>
      <c r="AA382" t="s">
        <v>115</v>
      </c>
      <c r="AB382" t="s">
        <v>64</v>
      </c>
      <c r="AC382">
        <v>18</v>
      </c>
      <c r="AD382">
        <v>65</v>
      </c>
      <c r="AE382" t="s">
        <v>136</v>
      </c>
      <c r="AF382" t="s">
        <v>15205</v>
      </c>
      <c r="AG382" t="s">
        <v>46</v>
      </c>
      <c r="AH382" t="s">
        <v>15206</v>
      </c>
      <c r="AI382" t="s">
        <v>15207</v>
      </c>
      <c r="AJ382" t="s">
        <v>15208</v>
      </c>
      <c r="AK382" t="s">
        <v>15209</v>
      </c>
      <c r="AL382" t="s">
        <v>15210</v>
      </c>
      <c r="AM382" t="s">
        <v>15211</v>
      </c>
      <c r="AN382" t="s">
        <v>15212</v>
      </c>
      <c r="AO382" t="s">
        <v>46</v>
      </c>
      <c r="AP382" t="s">
        <v>46</v>
      </c>
      <c r="AQ382" t="s">
        <v>46</v>
      </c>
      <c r="AR382" t="s">
        <v>46</v>
      </c>
      <c r="AS382" t="s">
        <v>46</v>
      </c>
      <c r="AT382" s="1">
        <v>43969</v>
      </c>
    </row>
    <row r="383" spans="1:46" ht="16" customHeight="1" x14ac:dyDescent="0.2">
      <c r="A383" t="s">
        <v>46</v>
      </c>
      <c r="B383" t="s">
        <v>17666</v>
      </c>
      <c r="C383" t="s">
        <v>17667</v>
      </c>
      <c r="D383" t="s">
        <v>17668</v>
      </c>
      <c r="E383" t="s">
        <v>17666</v>
      </c>
      <c r="F383" t="s">
        <v>199</v>
      </c>
      <c r="G383" t="s">
        <v>17669</v>
      </c>
      <c r="H383" s="1">
        <v>43970</v>
      </c>
      <c r="I383" s="1">
        <v>43859</v>
      </c>
      <c r="J383" t="b">
        <v>0</v>
      </c>
      <c r="K383" t="s">
        <v>201</v>
      </c>
      <c r="L383" t="s">
        <v>5930</v>
      </c>
      <c r="M383">
        <v>0</v>
      </c>
      <c r="N383" t="s">
        <v>17670</v>
      </c>
      <c r="O383" t="s">
        <v>17671</v>
      </c>
      <c r="P383" t="s">
        <v>57</v>
      </c>
      <c r="Q383" t="s">
        <v>206</v>
      </c>
      <c r="R383" t="b">
        <v>0</v>
      </c>
      <c r="S383" t="s">
        <v>64</v>
      </c>
      <c r="T383" s="1">
        <v>43970</v>
      </c>
      <c r="U383" s="1">
        <v>43859</v>
      </c>
      <c r="V383" s="2">
        <v>43976</v>
      </c>
      <c r="W383" t="s">
        <v>46</v>
      </c>
      <c r="X383">
        <v>20200519</v>
      </c>
      <c r="Y383" s="3">
        <v>43902.730497685188</v>
      </c>
      <c r="Z383" t="s">
        <v>199</v>
      </c>
      <c r="AA383" t="s">
        <v>155</v>
      </c>
      <c r="AB383" t="s">
        <v>64</v>
      </c>
      <c r="AC383">
        <v>51</v>
      </c>
      <c r="AD383">
        <v>84</v>
      </c>
      <c r="AE383" t="s">
        <v>136</v>
      </c>
      <c r="AF383" t="s">
        <v>17672</v>
      </c>
      <c r="AG383" t="s">
        <v>46</v>
      </c>
      <c r="AH383" t="s">
        <v>17673</v>
      </c>
      <c r="AI383" t="s">
        <v>17674</v>
      </c>
      <c r="AJ383" t="s">
        <v>17675</v>
      </c>
      <c r="AK383" t="s">
        <v>17676</v>
      </c>
      <c r="AL383" t="s">
        <v>17677</v>
      </c>
      <c r="AM383" t="s">
        <v>17678</v>
      </c>
      <c r="AN383" t="s">
        <v>17679</v>
      </c>
      <c r="AO383" t="s">
        <v>46</v>
      </c>
      <c r="AP383" t="s">
        <v>46</v>
      </c>
      <c r="AQ383" t="s">
        <v>46</v>
      </c>
      <c r="AR383" t="s">
        <v>46</v>
      </c>
      <c r="AS383" t="s">
        <v>46</v>
      </c>
      <c r="AT383" s="1">
        <v>43970</v>
      </c>
    </row>
    <row r="384" spans="1:46" ht="16" customHeight="1" x14ac:dyDescent="0.2">
      <c r="A384">
        <v>0</v>
      </c>
      <c r="B384" t="s">
        <v>7080</v>
      </c>
      <c r="C384" t="s">
        <v>7081</v>
      </c>
      <c r="D384" t="s">
        <v>7082</v>
      </c>
      <c r="E384" t="s">
        <v>7080</v>
      </c>
      <c r="F384" t="s">
        <v>199</v>
      </c>
      <c r="G384" t="s">
        <v>7083</v>
      </c>
      <c r="H384" s="1">
        <v>43970</v>
      </c>
      <c r="I384" s="1">
        <v>43886</v>
      </c>
      <c r="J384" t="b">
        <v>0</v>
      </c>
      <c r="K384" t="s">
        <v>201</v>
      </c>
      <c r="L384" t="s">
        <v>202</v>
      </c>
      <c r="M384" t="s">
        <v>66</v>
      </c>
      <c r="N384" t="s">
        <v>7084</v>
      </c>
      <c r="O384" t="s">
        <v>7085</v>
      </c>
      <c r="P384" t="s">
        <v>57</v>
      </c>
      <c r="Q384" t="s">
        <v>206</v>
      </c>
      <c r="R384" t="b">
        <v>0</v>
      </c>
      <c r="S384" t="s">
        <v>64</v>
      </c>
      <c r="T384" s="1">
        <v>43970</v>
      </c>
      <c r="U384" s="1">
        <v>43886</v>
      </c>
      <c r="V384" s="2">
        <v>43976</v>
      </c>
      <c r="W384" t="s">
        <v>46</v>
      </c>
      <c r="X384">
        <v>20200519</v>
      </c>
      <c r="Y384" s="3">
        <v>43902.730497685188</v>
      </c>
      <c r="Z384" t="s">
        <v>199</v>
      </c>
      <c r="AA384" t="s">
        <v>115</v>
      </c>
      <c r="AB384" t="s">
        <v>64</v>
      </c>
      <c r="AC384" t="s">
        <v>46</v>
      </c>
      <c r="AD384" t="s">
        <v>46</v>
      </c>
      <c r="AE384" t="s">
        <v>136</v>
      </c>
      <c r="AF384" t="s">
        <v>7086</v>
      </c>
      <c r="AG384" t="s">
        <v>46</v>
      </c>
      <c r="AH384" t="s">
        <v>7087</v>
      </c>
      <c r="AI384" t="s">
        <v>7088</v>
      </c>
      <c r="AJ384" t="s">
        <v>7089</v>
      </c>
      <c r="AK384" t="s">
        <v>7090</v>
      </c>
      <c r="AL384" t="s">
        <v>7091</v>
      </c>
      <c r="AM384" t="s">
        <v>7092</v>
      </c>
      <c r="AN384" t="s">
        <v>7093</v>
      </c>
      <c r="AO384" t="s">
        <v>46</v>
      </c>
      <c r="AP384" t="s">
        <v>46</v>
      </c>
      <c r="AQ384" t="s">
        <v>46</v>
      </c>
      <c r="AR384" t="s">
        <v>46</v>
      </c>
      <c r="AS384" t="s">
        <v>46</v>
      </c>
      <c r="AT384" s="1">
        <v>43970</v>
      </c>
    </row>
    <row r="385" spans="1:46" ht="16" customHeight="1" x14ac:dyDescent="0.2">
      <c r="A385">
        <v>1</v>
      </c>
      <c r="B385" t="s">
        <v>2437</v>
      </c>
      <c r="C385" t="s">
        <v>2438</v>
      </c>
      <c r="D385" t="s">
        <v>2439</v>
      </c>
      <c r="E385" t="s">
        <v>2437</v>
      </c>
      <c r="F385" t="s">
        <v>199</v>
      </c>
      <c r="G385" t="s">
        <v>2440</v>
      </c>
      <c r="H385" s="1">
        <v>43972</v>
      </c>
      <c r="I385" s="1">
        <v>43873</v>
      </c>
      <c r="J385" t="b">
        <v>0</v>
      </c>
      <c r="K385" t="s">
        <v>201</v>
      </c>
      <c r="L385" t="s">
        <v>202</v>
      </c>
      <c r="M385" t="s">
        <v>66</v>
      </c>
      <c r="N385" t="s">
        <v>988</v>
      </c>
      <c r="O385" t="s">
        <v>2441</v>
      </c>
      <c r="P385" t="s">
        <v>57</v>
      </c>
      <c r="Q385" t="s">
        <v>206</v>
      </c>
      <c r="R385" t="b">
        <v>0</v>
      </c>
      <c r="S385" t="s">
        <v>64</v>
      </c>
      <c r="T385" s="1">
        <v>43972</v>
      </c>
      <c r="U385" s="1">
        <v>43873</v>
      </c>
      <c r="V385" s="2">
        <v>43976</v>
      </c>
      <c r="W385" t="s">
        <v>46</v>
      </c>
      <c r="X385">
        <v>20200521</v>
      </c>
      <c r="Y385" s="3">
        <v>43902.730497685188</v>
      </c>
      <c r="Z385" t="s">
        <v>199</v>
      </c>
      <c r="AA385" t="s">
        <v>155</v>
      </c>
      <c r="AB385" t="s">
        <v>64</v>
      </c>
      <c r="AC385" t="s">
        <v>46</v>
      </c>
      <c r="AD385" t="s">
        <v>46</v>
      </c>
      <c r="AE385" t="s">
        <v>136</v>
      </c>
      <c r="AF385" t="s">
        <v>2442</v>
      </c>
      <c r="AG385" t="s">
        <v>46</v>
      </c>
      <c r="AH385" t="s">
        <v>2443</v>
      </c>
      <c r="AI385" t="s">
        <v>2444</v>
      </c>
      <c r="AJ385" t="s">
        <v>2445</v>
      </c>
      <c r="AK385" t="s">
        <v>2441</v>
      </c>
      <c r="AL385" t="s">
        <v>2446</v>
      </c>
      <c r="AM385" t="s">
        <v>2447</v>
      </c>
      <c r="AN385" t="s">
        <v>2448</v>
      </c>
      <c r="AO385" t="s">
        <v>46</v>
      </c>
      <c r="AP385" t="s">
        <v>46</v>
      </c>
      <c r="AQ385" t="s">
        <v>46</v>
      </c>
      <c r="AR385" t="s">
        <v>46</v>
      </c>
      <c r="AS385" t="s">
        <v>46</v>
      </c>
      <c r="AT385" s="1">
        <v>43972</v>
      </c>
    </row>
    <row r="386" spans="1:46" ht="16" customHeight="1" x14ac:dyDescent="0.2">
      <c r="A386">
        <v>0</v>
      </c>
      <c r="B386" t="s">
        <v>4288</v>
      </c>
      <c r="C386" t="s">
        <v>4289</v>
      </c>
      <c r="D386" t="s">
        <v>4290</v>
      </c>
      <c r="E386" t="s">
        <v>4288</v>
      </c>
      <c r="F386" t="s">
        <v>199</v>
      </c>
      <c r="G386" t="s">
        <v>4291</v>
      </c>
      <c r="H386" s="1">
        <v>43976</v>
      </c>
      <c r="I386" s="1">
        <v>43876</v>
      </c>
      <c r="J386" t="b">
        <v>0</v>
      </c>
      <c r="K386" t="s">
        <v>201</v>
      </c>
      <c r="L386" t="s">
        <v>202</v>
      </c>
      <c r="M386" t="s">
        <v>66</v>
      </c>
      <c r="N386" t="s">
        <v>4292</v>
      </c>
      <c r="O386" t="s">
        <v>4293</v>
      </c>
      <c r="P386" t="s">
        <v>57</v>
      </c>
      <c r="Q386" t="s">
        <v>206</v>
      </c>
      <c r="R386" t="b">
        <v>0</v>
      </c>
      <c r="S386" t="s">
        <v>64</v>
      </c>
      <c r="T386" s="1">
        <v>43976</v>
      </c>
      <c r="U386" s="1">
        <v>43876</v>
      </c>
      <c r="V386" s="2">
        <v>43983</v>
      </c>
      <c r="W386" t="s">
        <v>46</v>
      </c>
      <c r="X386">
        <v>20200525</v>
      </c>
      <c r="Y386" s="3">
        <v>43902.730497685188</v>
      </c>
      <c r="Z386" t="s">
        <v>199</v>
      </c>
      <c r="AA386" t="s">
        <v>155</v>
      </c>
      <c r="AB386" t="s">
        <v>64</v>
      </c>
      <c r="AC386">
        <v>18</v>
      </c>
      <c r="AD386">
        <v>70</v>
      </c>
      <c r="AE386" t="s">
        <v>136</v>
      </c>
      <c r="AF386" t="s">
        <v>4294</v>
      </c>
      <c r="AG386" t="s">
        <v>46</v>
      </c>
      <c r="AH386" t="s">
        <v>4295</v>
      </c>
      <c r="AI386" t="s">
        <v>4296</v>
      </c>
      <c r="AJ386" t="s">
        <v>4297</v>
      </c>
      <c r="AK386" t="s">
        <v>4298</v>
      </c>
      <c r="AL386" t="s">
        <v>4299</v>
      </c>
      <c r="AM386" t="s">
        <v>4300</v>
      </c>
      <c r="AN386" t="s">
        <v>4301</v>
      </c>
      <c r="AO386" t="s">
        <v>46</v>
      </c>
      <c r="AP386" t="s">
        <v>46</v>
      </c>
      <c r="AQ386" t="s">
        <v>46</v>
      </c>
      <c r="AR386" t="s">
        <v>46</v>
      </c>
      <c r="AS386" t="s">
        <v>46</v>
      </c>
      <c r="AT386" s="1">
        <v>43976</v>
      </c>
    </row>
    <row r="387" spans="1:46" ht="16" customHeight="1" x14ac:dyDescent="0.2">
      <c r="A387" t="s">
        <v>46</v>
      </c>
      <c r="B387" t="s">
        <v>25260</v>
      </c>
      <c r="C387" t="s">
        <v>25261</v>
      </c>
      <c r="D387" t="s">
        <v>25262</v>
      </c>
      <c r="E387" t="s">
        <v>25260</v>
      </c>
      <c r="F387" t="s">
        <v>199</v>
      </c>
      <c r="G387" t="s">
        <v>25263</v>
      </c>
      <c r="H387" s="1">
        <v>43977</v>
      </c>
      <c r="I387" s="1">
        <v>43983</v>
      </c>
      <c r="J387" t="b">
        <v>0</v>
      </c>
      <c r="K387" t="s">
        <v>201</v>
      </c>
      <c r="L387" t="s">
        <v>202</v>
      </c>
      <c r="M387">
        <v>0</v>
      </c>
      <c r="N387" t="s">
        <v>25264</v>
      </c>
      <c r="O387" t="s">
        <v>25265</v>
      </c>
      <c r="P387" t="s">
        <v>57</v>
      </c>
      <c r="Q387" t="s">
        <v>206</v>
      </c>
      <c r="R387" t="b">
        <v>0</v>
      </c>
      <c r="S387" t="s">
        <v>59</v>
      </c>
      <c r="T387" s="1">
        <v>43977</v>
      </c>
      <c r="U387" s="1">
        <v>43983</v>
      </c>
      <c r="V387" s="2">
        <v>43983</v>
      </c>
      <c r="W387" t="s">
        <v>46</v>
      </c>
      <c r="X387">
        <v>20200526</v>
      </c>
      <c r="Y387" s="3">
        <v>43902.730497685188</v>
      </c>
      <c r="Z387" t="s">
        <v>199</v>
      </c>
      <c r="AA387" t="s">
        <v>155</v>
      </c>
      <c r="AB387" t="s">
        <v>64</v>
      </c>
      <c r="AC387">
        <v>18</v>
      </c>
      <c r="AD387">
        <v>90</v>
      </c>
      <c r="AE387" t="s">
        <v>136</v>
      </c>
      <c r="AF387" t="s">
        <v>25266</v>
      </c>
      <c r="AG387" t="s">
        <v>46</v>
      </c>
      <c r="AH387" t="s">
        <v>25267</v>
      </c>
      <c r="AI387" t="s">
        <v>25268</v>
      </c>
      <c r="AJ387" t="s">
        <v>25269</v>
      </c>
      <c r="AK387" t="s">
        <v>25265</v>
      </c>
      <c r="AL387" t="s">
        <v>25270</v>
      </c>
      <c r="AM387" t="s">
        <v>25271</v>
      </c>
      <c r="AN387" t="s">
        <v>25272</v>
      </c>
      <c r="AO387" t="s">
        <v>46</v>
      </c>
      <c r="AP387" t="s">
        <v>46</v>
      </c>
      <c r="AQ387" t="s">
        <v>46</v>
      </c>
      <c r="AR387" t="s">
        <v>46</v>
      </c>
      <c r="AS387" t="s">
        <v>46</v>
      </c>
      <c r="AT387" s="1">
        <v>43977</v>
      </c>
    </row>
    <row r="388" spans="1:46" ht="16" customHeight="1" x14ac:dyDescent="0.2">
      <c r="A388" t="s">
        <v>46</v>
      </c>
      <c r="B388" t="s">
        <v>21874</v>
      </c>
      <c r="C388" t="s">
        <v>21875</v>
      </c>
      <c r="D388" t="s">
        <v>21876</v>
      </c>
      <c r="E388" t="s">
        <v>21874</v>
      </c>
      <c r="F388" t="s">
        <v>199</v>
      </c>
      <c r="G388" t="s">
        <v>21877</v>
      </c>
      <c r="H388" s="1">
        <v>43977</v>
      </c>
      <c r="I388" s="1">
        <v>43876</v>
      </c>
      <c r="J388" t="b">
        <v>0</v>
      </c>
      <c r="K388" t="s">
        <v>201</v>
      </c>
      <c r="L388" t="s">
        <v>202</v>
      </c>
      <c r="M388" t="s">
        <v>66</v>
      </c>
      <c r="N388" t="s">
        <v>21878</v>
      </c>
      <c r="O388" t="s">
        <v>21879</v>
      </c>
      <c r="P388" t="s">
        <v>57</v>
      </c>
      <c r="Q388" t="s">
        <v>206</v>
      </c>
      <c r="R388" t="b">
        <v>0</v>
      </c>
      <c r="S388" t="s">
        <v>64</v>
      </c>
      <c r="T388" s="1">
        <v>43977</v>
      </c>
      <c r="U388" s="1">
        <v>43876</v>
      </c>
      <c r="V388" s="2">
        <v>43983</v>
      </c>
      <c r="W388" t="s">
        <v>46</v>
      </c>
      <c r="X388">
        <v>20200526</v>
      </c>
      <c r="Y388" s="3">
        <v>43902.730497685188</v>
      </c>
      <c r="Z388" t="s">
        <v>199</v>
      </c>
      <c r="AA388" t="s">
        <v>155</v>
      </c>
      <c r="AB388" t="s">
        <v>64</v>
      </c>
      <c r="AC388">
        <v>18</v>
      </c>
      <c r="AD388" t="s">
        <v>46</v>
      </c>
      <c r="AE388" t="s">
        <v>136</v>
      </c>
      <c r="AF388" t="s">
        <v>21880</v>
      </c>
      <c r="AG388" t="s">
        <v>46</v>
      </c>
      <c r="AH388" t="s">
        <v>21881</v>
      </c>
      <c r="AI388" t="s">
        <v>21882</v>
      </c>
      <c r="AJ388" t="s">
        <v>21883</v>
      </c>
      <c r="AK388" t="s">
        <v>21884</v>
      </c>
      <c r="AL388" t="s">
        <v>21885</v>
      </c>
      <c r="AM388" t="s">
        <v>21886</v>
      </c>
      <c r="AN388" t="s">
        <v>21887</v>
      </c>
      <c r="AO388" t="s">
        <v>46</v>
      </c>
      <c r="AP388" t="s">
        <v>46</v>
      </c>
      <c r="AQ388" t="s">
        <v>46</v>
      </c>
      <c r="AR388" t="s">
        <v>46</v>
      </c>
      <c r="AS388" t="s">
        <v>46</v>
      </c>
      <c r="AT388" s="1">
        <v>43977</v>
      </c>
    </row>
    <row r="389" spans="1:46" ht="16" customHeight="1" x14ac:dyDescent="0.2">
      <c r="A389" t="s">
        <v>46</v>
      </c>
      <c r="B389" t="s">
        <v>22770</v>
      </c>
      <c r="C389" t="s">
        <v>22771</v>
      </c>
      <c r="D389" t="s">
        <v>22772</v>
      </c>
      <c r="E389" t="s">
        <v>22773</v>
      </c>
      <c r="F389" t="s">
        <v>199</v>
      </c>
      <c r="G389" t="s">
        <v>22774</v>
      </c>
      <c r="H389" s="1">
        <v>43978</v>
      </c>
      <c r="I389" s="1">
        <v>43879</v>
      </c>
      <c r="J389" t="b">
        <v>0</v>
      </c>
      <c r="K389" t="s">
        <v>201</v>
      </c>
      <c r="L389" t="s">
        <v>202</v>
      </c>
      <c r="M389" t="s">
        <v>66</v>
      </c>
      <c r="N389" t="s">
        <v>22775</v>
      </c>
      <c r="O389" t="s">
        <v>22776</v>
      </c>
      <c r="P389" t="s">
        <v>57</v>
      </c>
      <c r="Q389" t="s">
        <v>206</v>
      </c>
      <c r="R389" t="b">
        <v>0</v>
      </c>
      <c r="S389" t="s">
        <v>64</v>
      </c>
      <c r="T389" s="1">
        <v>43978</v>
      </c>
      <c r="U389" s="1">
        <v>43879</v>
      </c>
      <c r="V389" s="2">
        <v>43983</v>
      </c>
      <c r="W389" t="s">
        <v>46</v>
      </c>
      <c r="X389">
        <v>20200527</v>
      </c>
      <c r="Y389" s="3">
        <v>43902.730497685188</v>
      </c>
      <c r="Z389" t="s">
        <v>199</v>
      </c>
      <c r="AA389" t="s">
        <v>115</v>
      </c>
      <c r="AB389" t="s">
        <v>64</v>
      </c>
      <c r="AC389">
        <v>0</v>
      </c>
      <c r="AD389">
        <v>100</v>
      </c>
      <c r="AE389" t="s">
        <v>136</v>
      </c>
      <c r="AF389" t="s">
        <v>22777</v>
      </c>
      <c r="AG389" t="s">
        <v>46</v>
      </c>
      <c r="AH389" t="s">
        <v>11094</v>
      </c>
      <c r="AI389" t="s">
        <v>11095</v>
      </c>
      <c r="AJ389" t="s">
        <v>11096</v>
      </c>
      <c r="AK389" t="s">
        <v>22776</v>
      </c>
      <c r="AL389" t="s">
        <v>22778</v>
      </c>
      <c r="AM389" t="s">
        <v>22779</v>
      </c>
      <c r="AN389" t="s">
        <v>22780</v>
      </c>
      <c r="AO389" t="s">
        <v>46</v>
      </c>
      <c r="AP389" t="s">
        <v>46</v>
      </c>
      <c r="AQ389" t="s">
        <v>46</v>
      </c>
      <c r="AR389" t="s">
        <v>46</v>
      </c>
      <c r="AS389" t="s">
        <v>46</v>
      </c>
      <c r="AT389" s="1">
        <v>43978</v>
      </c>
    </row>
    <row r="390" spans="1:46" ht="16" customHeight="1" x14ac:dyDescent="0.2">
      <c r="A390" t="s">
        <v>46</v>
      </c>
      <c r="B390" t="s">
        <v>32664</v>
      </c>
      <c r="C390" t="s">
        <v>32665</v>
      </c>
      <c r="D390" t="s">
        <v>32666</v>
      </c>
      <c r="E390" t="s">
        <v>32664</v>
      </c>
      <c r="F390" t="s">
        <v>199</v>
      </c>
      <c r="G390" t="s">
        <v>32667</v>
      </c>
      <c r="H390" s="1">
        <v>43978</v>
      </c>
      <c r="I390" s="1">
        <v>43851</v>
      </c>
      <c r="J390" t="b">
        <v>0</v>
      </c>
      <c r="K390" t="s">
        <v>201</v>
      </c>
      <c r="L390" t="s">
        <v>202</v>
      </c>
      <c r="M390">
        <v>0</v>
      </c>
      <c r="N390" t="s">
        <v>32668</v>
      </c>
      <c r="O390" t="s">
        <v>32669</v>
      </c>
      <c r="P390" t="s">
        <v>57</v>
      </c>
      <c r="Q390" t="s">
        <v>58</v>
      </c>
      <c r="R390" t="b">
        <v>0</v>
      </c>
      <c r="S390" t="s">
        <v>64</v>
      </c>
      <c r="T390" s="1">
        <v>43978</v>
      </c>
      <c r="U390" s="1">
        <v>43851</v>
      </c>
      <c r="V390" s="2">
        <v>43983</v>
      </c>
      <c r="W390" t="s">
        <v>46</v>
      </c>
      <c r="X390">
        <v>20200527</v>
      </c>
      <c r="Y390" s="3">
        <v>43902.730497685188</v>
      </c>
      <c r="Z390" t="s">
        <v>199</v>
      </c>
      <c r="AA390" t="s">
        <v>115</v>
      </c>
      <c r="AB390" t="s">
        <v>64</v>
      </c>
      <c r="AC390" t="s">
        <v>46</v>
      </c>
      <c r="AD390" t="s">
        <v>46</v>
      </c>
      <c r="AE390" t="s">
        <v>136</v>
      </c>
      <c r="AF390" t="s">
        <v>17672</v>
      </c>
      <c r="AG390" t="s">
        <v>46</v>
      </c>
      <c r="AH390" t="s">
        <v>32670</v>
      </c>
      <c r="AI390" t="s">
        <v>32671</v>
      </c>
      <c r="AJ390" t="s">
        <v>22644</v>
      </c>
      <c r="AK390" t="s">
        <v>32672</v>
      </c>
      <c r="AL390" t="s">
        <v>32673</v>
      </c>
      <c r="AM390" t="s">
        <v>32674</v>
      </c>
      <c r="AN390" t="s">
        <v>32675</v>
      </c>
      <c r="AO390" t="s">
        <v>46</v>
      </c>
      <c r="AP390" t="s">
        <v>46</v>
      </c>
      <c r="AQ390" t="s">
        <v>46</v>
      </c>
      <c r="AR390" t="s">
        <v>46</v>
      </c>
      <c r="AS390" t="s">
        <v>46</v>
      </c>
      <c r="AT390" s="1">
        <v>43978</v>
      </c>
    </row>
    <row r="391" spans="1:46" ht="16" customHeight="1" x14ac:dyDescent="0.2">
      <c r="A391">
        <v>1</v>
      </c>
      <c r="B391" t="s">
        <v>5926</v>
      </c>
      <c r="C391" t="s">
        <v>5927</v>
      </c>
      <c r="D391" t="s">
        <v>5928</v>
      </c>
      <c r="E391" t="s">
        <v>5926</v>
      </c>
      <c r="F391" t="s">
        <v>199</v>
      </c>
      <c r="G391" t="s">
        <v>5929</v>
      </c>
      <c r="H391" s="1">
        <v>43979</v>
      </c>
      <c r="I391" s="1">
        <v>43962</v>
      </c>
      <c r="J391" t="b">
        <v>0</v>
      </c>
      <c r="K391" t="s">
        <v>201</v>
      </c>
      <c r="L391" t="s">
        <v>5930</v>
      </c>
      <c r="M391" t="s">
        <v>66</v>
      </c>
      <c r="N391" t="s">
        <v>5931</v>
      </c>
      <c r="O391" t="s">
        <v>5932</v>
      </c>
      <c r="P391" t="s">
        <v>5933</v>
      </c>
      <c r="Q391" t="s">
        <v>206</v>
      </c>
      <c r="R391" t="b">
        <v>0</v>
      </c>
      <c r="S391" t="s">
        <v>64</v>
      </c>
      <c r="T391" s="1">
        <v>43979</v>
      </c>
      <c r="U391" s="1">
        <v>43962</v>
      </c>
      <c r="V391" s="2">
        <v>43983</v>
      </c>
      <c r="W391" t="s">
        <v>46</v>
      </c>
      <c r="X391">
        <v>20200528</v>
      </c>
      <c r="Y391" s="3">
        <v>43902.730497685188</v>
      </c>
      <c r="Z391" t="s">
        <v>199</v>
      </c>
      <c r="AA391" t="s">
        <v>155</v>
      </c>
      <c r="AB391" t="s">
        <v>64</v>
      </c>
      <c r="AC391">
        <v>45</v>
      </c>
      <c r="AD391">
        <v>50</v>
      </c>
      <c r="AE391" t="s">
        <v>136</v>
      </c>
      <c r="AF391" t="s">
        <v>5934</v>
      </c>
      <c r="AG391" t="s">
        <v>46</v>
      </c>
      <c r="AH391" t="s">
        <v>5935</v>
      </c>
      <c r="AI391" t="s">
        <v>5936</v>
      </c>
      <c r="AJ391" t="s">
        <v>5937</v>
      </c>
      <c r="AK391" t="s">
        <v>5938</v>
      </c>
      <c r="AL391" t="s">
        <v>5939</v>
      </c>
      <c r="AM391" t="s">
        <v>5940</v>
      </c>
      <c r="AN391" t="s">
        <v>5941</v>
      </c>
      <c r="AO391" t="s">
        <v>46</v>
      </c>
      <c r="AP391" t="s">
        <v>46</v>
      </c>
      <c r="AQ391" t="s">
        <v>46</v>
      </c>
      <c r="AR391" t="s">
        <v>46</v>
      </c>
      <c r="AS391" t="s">
        <v>46</v>
      </c>
      <c r="AT391" s="1">
        <v>43979</v>
      </c>
    </row>
    <row r="392" spans="1:46" ht="16" customHeight="1" x14ac:dyDescent="0.2">
      <c r="A392" t="s">
        <v>46</v>
      </c>
      <c r="B392" t="s">
        <v>16951</v>
      </c>
      <c r="C392" t="s">
        <v>16952</v>
      </c>
      <c r="D392" t="s">
        <v>16953</v>
      </c>
      <c r="E392" t="s">
        <v>16951</v>
      </c>
      <c r="F392" t="s">
        <v>199</v>
      </c>
      <c r="G392" t="s">
        <v>16954</v>
      </c>
      <c r="H392" s="1">
        <v>43980</v>
      </c>
      <c r="I392" s="1">
        <v>43902</v>
      </c>
      <c r="J392" t="b">
        <v>0</v>
      </c>
      <c r="K392" t="s">
        <v>201</v>
      </c>
      <c r="L392" t="s">
        <v>987</v>
      </c>
      <c r="M392">
        <v>0</v>
      </c>
      <c r="N392" t="s">
        <v>6489</v>
      </c>
      <c r="O392" t="s">
        <v>16955</v>
      </c>
      <c r="P392" t="s">
        <v>57</v>
      </c>
      <c r="Q392" t="s">
        <v>206</v>
      </c>
      <c r="R392" t="b">
        <v>0</v>
      </c>
      <c r="S392" t="s">
        <v>64</v>
      </c>
      <c r="T392" s="1">
        <v>43980</v>
      </c>
      <c r="U392" s="1">
        <v>43902</v>
      </c>
      <c r="V392" s="2">
        <v>43983</v>
      </c>
      <c r="W392" t="s">
        <v>46</v>
      </c>
      <c r="X392">
        <v>20200529</v>
      </c>
      <c r="Y392" s="3">
        <v>43902.730497685188</v>
      </c>
      <c r="Z392" t="s">
        <v>199</v>
      </c>
      <c r="AA392" t="s">
        <v>155</v>
      </c>
      <c r="AB392" t="s">
        <v>64</v>
      </c>
      <c r="AC392">
        <v>43</v>
      </c>
      <c r="AD392">
        <v>70</v>
      </c>
      <c r="AE392" t="s">
        <v>136</v>
      </c>
      <c r="AF392" t="s">
        <v>16956</v>
      </c>
      <c r="AG392" t="s">
        <v>46</v>
      </c>
      <c r="AH392" t="s">
        <v>16957</v>
      </c>
      <c r="AI392" t="s">
        <v>16958</v>
      </c>
      <c r="AJ392" t="s">
        <v>16959</v>
      </c>
      <c r="AK392" t="s">
        <v>16955</v>
      </c>
      <c r="AL392" t="s">
        <v>16960</v>
      </c>
      <c r="AM392" t="s">
        <v>16961</v>
      </c>
      <c r="AN392" t="s">
        <v>16962</v>
      </c>
      <c r="AO392" t="s">
        <v>46</v>
      </c>
      <c r="AP392" t="s">
        <v>46</v>
      </c>
      <c r="AQ392" t="s">
        <v>46</v>
      </c>
      <c r="AR392" t="s">
        <v>46</v>
      </c>
      <c r="AS392" t="s">
        <v>46</v>
      </c>
      <c r="AT392" s="1">
        <v>43980</v>
      </c>
    </row>
    <row r="393" spans="1:46" ht="16" customHeight="1" x14ac:dyDescent="0.2">
      <c r="A393" t="s">
        <v>46</v>
      </c>
      <c r="B393" t="s">
        <v>37366</v>
      </c>
      <c r="C393" t="s">
        <v>37367</v>
      </c>
      <c r="D393" t="s">
        <v>37368</v>
      </c>
      <c r="E393" t="s">
        <v>37369</v>
      </c>
      <c r="F393" t="s">
        <v>199</v>
      </c>
      <c r="G393" t="s">
        <v>37370</v>
      </c>
      <c r="H393" s="1">
        <v>43984</v>
      </c>
      <c r="I393" s="1">
        <v>43872</v>
      </c>
      <c r="J393" t="b">
        <v>0</v>
      </c>
      <c r="K393" t="s">
        <v>201</v>
      </c>
      <c r="L393" t="s">
        <v>5930</v>
      </c>
      <c r="M393">
        <v>4</v>
      </c>
      <c r="N393" t="s">
        <v>11916</v>
      </c>
      <c r="O393" t="s">
        <v>37371</v>
      </c>
      <c r="P393" t="s">
        <v>57</v>
      </c>
      <c r="Q393" t="s">
        <v>37372</v>
      </c>
      <c r="R393" t="b">
        <v>0</v>
      </c>
      <c r="S393" t="s">
        <v>64</v>
      </c>
      <c r="T393" s="1">
        <v>43984</v>
      </c>
      <c r="U393" s="1">
        <v>43872</v>
      </c>
      <c r="V393" s="2">
        <v>43990</v>
      </c>
      <c r="W393" t="s">
        <v>46</v>
      </c>
      <c r="X393">
        <v>20200602</v>
      </c>
      <c r="Y393" s="3">
        <v>43902.730497685188</v>
      </c>
      <c r="Z393" t="s">
        <v>199</v>
      </c>
      <c r="AA393" t="s">
        <v>155</v>
      </c>
      <c r="AB393" t="s">
        <v>64</v>
      </c>
      <c r="AC393" t="s">
        <v>46</v>
      </c>
      <c r="AD393" t="s">
        <v>46</v>
      </c>
      <c r="AE393" t="s">
        <v>136</v>
      </c>
      <c r="AF393" t="s">
        <v>37373</v>
      </c>
      <c r="AG393" t="s">
        <v>46</v>
      </c>
      <c r="AH393" t="s">
        <v>37374</v>
      </c>
      <c r="AI393" t="s">
        <v>37375</v>
      </c>
      <c r="AJ393" t="s">
        <v>37376</v>
      </c>
      <c r="AK393" t="s">
        <v>37377</v>
      </c>
      <c r="AL393" t="s">
        <v>37378</v>
      </c>
      <c r="AM393" t="s">
        <v>37379</v>
      </c>
      <c r="AN393" t="s">
        <v>37380</v>
      </c>
      <c r="AO393" t="s">
        <v>46</v>
      </c>
      <c r="AP393" t="s">
        <v>46</v>
      </c>
      <c r="AQ393" t="s">
        <v>46</v>
      </c>
      <c r="AR393" t="s">
        <v>46</v>
      </c>
      <c r="AS393" t="s">
        <v>46</v>
      </c>
      <c r="AT393" s="1">
        <v>43984</v>
      </c>
    </row>
    <row r="394" spans="1:46" ht="16" customHeight="1" x14ac:dyDescent="0.2">
      <c r="A394" t="s">
        <v>46</v>
      </c>
      <c r="B394" t="s">
        <v>20424</v>
      </c>
      <c r="C394" t="s">
        <v>20425</v>
      </c>
      <c r="D394" t="s">
        <v>20426</v>
      </c>
      <c r="E394" t="s">
        <v>20424</v>
      </c>
      <c r="F394" t="s">
        <v>199</v>
      </c>
      <c r="G394" t="s">
        <v>20427</v>
      </c>
      <c r="H394" s="1">
        <v>43989</v>
      </c>
      <c r="I394" s="1">
        <v>43992</v>
      </c>
      <c r="J394" t="b">
        <v>0</v>
      </c>
      <c r="K394" t="s">
        <v>201</v>
      </c>
      <c r="L394" t="s">
        <v>202</v>
      </c>
      <c r="M394">
        <v>0</v>
      </c>
      <c r="N394" t="s">
        <v>20428</v>
      </c>
      <c r="O394" t="s">
        <v>20429</v>
      </c>
      <c r="P394" t="s">
        <v>5933</v>
      </c>
      <c r="Q394" t="s">
        <v>206</v>
      </c>
      <c r="R394" t="b">
        <v>0</v>
      </c>
      <c r="S394" t="s">
        <v>59</v>
      </c>
      <c r="T394" s="1">
        <v>43989</v>
      </c>
      <c r="U394" s="1">
        <v>43992</v>
      </c>
      <c r="V394" s="2">
        <v>43990</v>
      </c>
      <c r="W394" t="s">
        <v>46</v>
      </c>
      <c r="X394">
        <v>20200607</v>
      </c>
      <c r="Y394" s="3">
        <v>43902.730497685188</v>
      </c>
      <c r="Z394" t="s">
        <v>199</v>
      </c>
      <c r="AA394" t="s">
        <v>155</v>
      </c>
      <c r="AB394" t="s">
        <v>64</v>
      </c>
      <c r="AC394" t="s">
        <v>46</v>
      </c>
      <c r="AD394" t="s">
        <v>46</v>
      </c>
      <c r="AE394" t="s">
        <v>136</v>
      </c>
      <c r="AF394" t="s">
        <v>20430</v>
      </c>
      <c r="AG394" t="s">
        <v>46</v>
      </c>
      <c r="AH394" t="s">
        <v>20431</v>
      </c>
      <c r="AI394" t="s">
        <v>20432</v>
      </c>
      <c r="AJ394" t="s">
        <v>20433</v>
      </c>
      <c r="AK394" t="s">
        <v>20434</v>
      </c>
      <c r="AL394" t="s">
        <v>20435</v>
      </c>
      <c r="AM394" t="s">
        <v>20436</v>
      </c>
      <c r="AN394" t="s">
        <v>20437</v>
      </c>
      <c r="AO394" t="s">
        <v>46</v>
      </c>
      <c r="AP394" t="s">
        <v>46</v>
      </c>
      <c r="AQ394" t="s">
        <v>46</v>
      </c>
      <c r="AR394" t="s">
        <v>46</v>
      </c>
      <c r="AS394" t="s">
        <v>46</v>
      </c>
      <c r="AT394" s="1">
        <v>43989</v>
      </c>
    </row>
    <row r="395" spans="1:46" ht="16" customHeight="1" x14ac:dyDescent="0.2">
      <c r="A395">
        <v>1</v>
      </c>
      <c r="B395" t="s">
        <v>8472</v>
      </c>
      <c r="C395" t="s">
        <v>8473</v>
      </c>
      <c r="D395" t="s">
        <v>8474</v>
      </c>
      <c r="E395" t="s">
        <v>8472</v>
      </c>
      <c r="F395" t="s">
        <v>199</v>
      </c>
      <c r="G395" t="s">
        <v>8475</v>
      </c>
      <c r="H395" s="1">
        <v>43993</v>
      </c>
      <c r="I395" s="1">
        <v>43892</v>
      </c>
      <c r="J395" t="b">
        <v>0</v>
      </c>
      <c r="K395" t="s">
        <v>201</v>
      </c>
      <c r="L395" t="s">
        <v>202</v>
      </c>
      <c r="M395">
        <v>4</v>
      </c>
      <c r="N395" t="s">
        <v>6489</v>
      </c>
      <c r="O395" t="s">
        <v>8476</v>
      </c>
      <c r="P395" t="s">
        <v>57</v>
      </c>
      <c r="Q395" t="s">
        <v>206</v>
      </c>
      <c r="R395" t="b">
        <v>0</v>
      </c>
      <c r="S395" t="s">
        <v>64</v>
      </c>
      <c r="T395" s="1">
        <v>43993</v>
      </c>
      <c r="U395" s="1">
        <v>43892</v>
      </c>
      <c r="V395" s="2">
        <v>43997</v>
      </c>
      <c r="W395" t="s">
        <v>46</v>
      </c>
      <c r="X395">
        <v>20200611</v>
      </c>
      <c r="Y395" s="3">
        <v>43902.730497685188</v>
      </c>
      <c r="Z395" t="s">
        <v>199</v>
      </c>
      <c r="AA395" t="s">
        <v>155</v>
      </c>
      <c r="AB395" t="s">
        <v>64</v>
      </c>
      <c r="AC395">
        <v>2</v>
      </c>
      <c r="AD395">
        <v>18</v>
      </c>
      <c r="AE395" t="s">
        <v>136</v>
      </c>
      <c r="AF395" t="s">
        <v>8477</v>
      </c>
      <c r="AG395" t="s">
        <v>46</v>
      </c>
      <c r="AH395" t="s">
        <v>8478</v>
      </c>
      <c r="AI395" t="s">
        <v>8479</v>
      </c>
      <c r="AJ395" t="s">
        <v>8480</v>
      </c>
      <c r="AK395" t="s">
        <v>8476</v>
      </c>
      <c r="AL395" t="s">
        <v>8481</v>
      </c>
      <c r="AM395" t="s">
        <v>8482</v>
      </c>
      <c r="AN395" t="s">
        <v>8483</v>
      </c>
      <c r="AO395" t="s">
        <v>46</v>
      </c>
      <c r="AP395" t="s">
        <v>46</v>
      </c>
      <c r="AQ395" t="s">
        <v>46</v>
      </c>
      <c r="AR395" t="s">
        <v>46</v>
      </c>
      <c r="AS395" t="s">
        <v>46</v>
      </c>
      <c r="AT395" s="1">
        <v>43993</v>
      </c>
    </row>
    <row r="396" spans="1:46" ht="16" customHeight="1" x14ac:dyDescent="0.2">
      <c r="A396">
        <v>1</v>
      </c>
      <c r="B396" t="s">
        <v>12517</v>
      </c>
      <c r="C396" t="s">
        <v>12518</v>
      </c>
      <c r="D396" t="s">
        <v>12519</v>
      </c>
      <c r="E396" t="s">
        <v>12520</v>
      </c>
      <c r="F396" t="s">
        <v>199</v>
      </c>
      <c r="G396" t="s">
        <v>12521</v>
      </c>
      <c r="H396" s="1">
        <v>44004</v>
      </c>
      <c r="I396" s="1">
        <v>43974</v>
      </c>
      <c r="J396" t="b">
        <v>0</v>
      </c>
      <c r="K396" t="s">
        <v>201</v>
      </c>
      <c r="L396" t="s">
        <v>6680</v>
      </c>
      <c r="M396">
        <v>0</v>
      </c>
      <c r="N396" t="s">
        <v>12522</v>
      </c>
      <c r="O396" t="s">
        <v>12523</v>
      </c>
      <c r="P396" t="s">
        <v>57</v>
      </c>
      <c r="Q396" t="s">
        <v>206</v>
      </c>
      <c r="R396" t="b">
        <v>0</v>
      </c>
      <c r="S396" t="s">
        <v>64</v>
      </c>
      <c r="T396" s="1">
        <v>44004</v>
      </c>
      <c r="U396" s="1">
        <v>43974</v>
      </c>
      <c r="V396" s="2">
        <v>44011</v>
      </c>
      <c r="W396" t="s">
        <v>46</v>
      </c>
      <c r="X396">
        <v>20200622</v>
      </c>
      <c r="Y396" s="3">
        <v>43902.730497685188</v>
      </c>
      <c r="Z396" t="s">
        <v>199</v>
      </c>
      <c r="AA396" t="s">
        <v>115</v>
      </c>
      <c r="AB396" t="s">
        <v>64</v>
      </c>
      <c r="AC396">
        <v>18</v>
      </c>
      <c r="AD396">
        <v>60</v>
      </c>
      <c r="AE396" t="s">
        <v>136</v>
      </c>
      <c r="AF396" t="s">
        <v>12524</v>
      </c>
      <c r="AG396" t="s">
        <v>46</v>
      </c>
      <c r="AH396" t="s">
        <v>12525</v>
      </c>
      <c r="AI396" t="s">
        <v>12526</v>
      </c>
      <c r="AJ396" t="s">
        <v>12527</v>
      </c>
      <c r="AK396" t="s">
        <v>12528</v>
      </c>
      <c r="AL396" t="s">
        <v>12529</v>
      </c>
      <c r="AM396" t="s">
        <v>12530</v>
      </c>
      <c r="AN396" t="s">
        <v>12531</v>
      </c>
      <c r="AO396" t="s">
        <v>46</v>
      </c>
      <c r="AP396" t="s">
        <v>46</v>
      </c>
      <c r="AQ396" t="s">
        <v>46</v>
      </c>
      <c r="AR396" t="s">
        <v>46</v>
      </c>
      <c r="AS396" t="s">
        <v>46</v>
      </c>
      <c r="AT396" s="1">
        <v>44004</v>
      </c>
    </row>
    <row r="397" spans="1:46" ht="16" customHeight="1" x14ac:dyDescent="0.2">
      <c r="A397" t="s">
        <v>46</v>
      </c>
      <c r="B397" t="s">
        <v>37473</v>
      </c>
      <c r="C397" t="s">
        <v>37474</v>
      </c>
      <c r="D397" t="s">
        <v>37475</v>
      </c>
      <c r="E397" t="s">
        <v>37476</v>
      </c>
      <c r="F397" t="s">
        <v>199</v>
      </c>
      <c r="G397" t="s">
        <v>37477</v>
      </c>
      <c r="H397" s="1">
        <v>44009</v>
      </c>
      <c r="I397" s="1">
        <v>44020</v>
      </c>
      <c r="J397" t="b">
        <v>0</v>
      </c>
      <c r="K397" t="s">
        <v>201</v>
      </c>
      <c r="L397" t="s">
        <v>987</v>
      </c>
      <c r="M397" t="s">
        <v>66</v>
      </c>
      <c r="N397" t="s">
        <v>37478</v>
      </c>
      <c r="O397" t="s">
        <v>34275</v>
      </c>
      <c r="P397" t="s">
        <v>57</v>
      </c>
      <c r="Q397" t="s">
        <v>37479</v>
      </c>
      <c r="R397" t="b">
        <v>0</v>
      </c>
      <c r="S397" t="s">
        <v>59</v>
      </c>
      <c r="T397" s="1">
        <v>44009</v>
      </c>
      <c r="U397" s="1">
        <v>44020</v>
      </c>
      <c r="V397" s="2">
        <v>44011</v>
      </c>
      <c r="W397" t="s">
        <v>46</v>
      </c>
      <c r="X397">
        <v>20200627</v>
      </c>
      <c r="Y397" s="3">
        <v>43902.730497685188</v>
      </c>
      <c r="Z397" t="s">
        <v>199</v>
      </c>
      <c r="AA397" t="s">
        <v>155</v>
      </c>
      <c r="AB397" t="s">
        <v>64</v>
      </c>
      <c r="AC397">
        <v>16</v>
      </c>
      <c r="AD397">
        <v>80</v>
      </c>
      <c r="AE397" t="s">
        <v>136</v>
      </c>
      <c r="AF397" t="s">
        <v>37480</v>
      </c>
      <c r="AG397" t="s">
        <v>46</v>
      </c>
      <c r="AH397" t="s">
        <v>37481</v>
      </c>
      <c r="AI397" t="s">
        <v>37482</v>
      </c>
      <c r="AJ397" t="s">
        <v>37483</v>
      </c>
      <c r="AK397" t="s">
        <v>37484</v>
      </c>
      <c r="AL397" t="s">
        <v>37485</v>
      </c>
      <c r="AM397" t="s">
        <v>37486</v>
      </c>
      <c r="AN397" t="s">
        <v>37487</v>
      </c>
      <c r="AO397" t="s">
        <v>46</v>
      </c>
      <c r="AP397" t="s">
        <v>46</v>
      </c>
      <c r="AQ397" t="s">
        <v>46</v>
      </c>
      <c r="AR397" t="s">
        <v>46</v>
      </c>
      <c r="AS397" t="s">
        <v>46</v>
      </c>
      <c r="AT397" s="1">
        <v>44009</v>
      </c>
    </row>
    <row r="398" spans="1:46" ht="16" customHeight="1" x14ac:dyDescent="0.2">
      <c r="A398" t="s">
        <v>46</v>
      </c>
      <c r="B398" t="s">
        <v>24749</v>
      </c>
      <c r="C398" t="s">
        <v>24750</v>
      </c>
      <c r="D398" t="s">
        <v>24751</v>
      </c>
      <c r="E398" t="s">
        <v>10226</v>
      </c>
      <c r="F398" t="s">
        <v>199</v>
      </c>
      <c r="G398" t="s">
        <v>24752</v>
      </c>
      <c r="H398" s="1">
        <v>44030</v>
      </c>
      <c r="I398" s="1">
        <v>44028</v>
      </c>
      <c r="J398" t="b">
        <v>0</v>
      </c>
      <c r="K398" t="s">
        <v>201</v>
      </c>
      <c r="L398" t="s">
        <v>202</v>
      </c>
      <c r="M398">
        <v>3</v>
      </c>
      <c r="N398" t="s">
        <v>24753</v>
      </c>
      <c r="O398" t="s">
        <v>10229</v>
      </c>
      <c r="P398" t="s">
        <v>24754</v>
      </c>
      <c r="Q398" t="s">
        <v>10231</v>
      </c>
      <c r="R398" t="b">
        <v>0</v>
      </c>
      <c r="S398" t="s">
        <v>64</v>
      </c>
      <c r="T398" s="1">
        <v>44030</v>
      </c>
      <c r="U398" s="1">
        <v>44028</v>
      </c>
      <c r="V398" s="2">
        <v>44032</v>
      </c>
      <c r="W398" t="s">
        <v>46</v>
      </c>
      <c r="X398">
        <v>20200718</v>
      </c>
      <c r="Y398" s="3">
        <v>43902.730497685188</v>
      </c>
      <c r="Z398" t="s">
        <v>199</v>
      </c>
      <c r="AA398" t="s">
        <v>115</v>
      </c>
      <c r="AB398" t="s">
        <v>64</v>
      </c>
      <c r="AC398">
        <v>18</v>
      </c>
      <c r="AD398" t="s">
        <v>46</v>
      </c>
      <c r="AE398" t="s">
        <v>136</v>
      </c>
      <c r="AF398" t="s">
        <v>24755</v>
      </c>
      <c r="AG398" t="s">
        <v>46</v>
      </c>
      <c r="AH398" t="s">
        <v>24756</v>
      </c>
      <c r="AI398" t="s">
        <v>24757</v>
      </c>
      <c r="AJ398" t="s">
        <v>24758</v>
      </c>
      <c r="AK398" t="s">
        <v>24759</v>
      </c>
      <c r="AL398" t="s">
        <v>24760</v>
      </c>
      <c r="AM398" t="s">
        <v>24761</v>
      </c>
      <c r="AN398" t="s">
        <v>24762</v>
      </c>
      <c r="AO398" t="s">
        <v>46</v>
      </c>
      <c r="AP398" t="s">
        <v>46</v>
      </c>
      <c r="AQ398" t="s">
        <v>46</v>
      </c>
      <c r="AR398" t="s">
        <v>46</v>
      </c>
      <c r="AS398" t="s">
        <v>46</v>
      </c>
      <c r="AT398" s="1">
        <v>44030</v>
      </c>
    </row>
    <row r="399" spans="1:46" ht="16" customHeight="1" x14ac:dyDescent="0.2">
      <c r="A399" t="s">
        <v>46</v>
      </c>
      <c r="B399" t="s">
        <v>27921</v>
      </c>
      <c r="C399" t="s">
        <v>27922</v>
      </c>
      <c r="D399" t="s">
        <v>27923</v>
      </c>
      <c r="E399" t="s">
        <v>27924</v>
      </c>
      <c r="F399" t="s">
        <v>199</v>
      </c>
      <c r="G399" t="s">
        <v>27925</v>
      </c>
      <c r="H399" s="1">
        <v>44031</v>
      </c>
      <c r="I399" s="1">
        <v>43952</v>
      </c>
      <c r="J399" t="b">
        <v>0</v>
      </c>
      <c r="K399" t="s">
        <v>201</v>
      </c>
      <c r="L399" t="s">
        <v>202</v>
      </c>
      <c r="M399" t="s">
        <v>66</v>
      </c>
      <c r="N399" t="s">
        <v>988</v>
      </c>
      <c r="O399" t="s">
        <v>204</v>
      </c>
      <c r="P399" t="s">
        <v>57</v>
      </c>
      <c r="Q399" t="s">
        <v>206</v>
      </c>
      <c r="R399" t="b">
        <v>0</v>
      </c>
      <c r="S399" t="s">
        <v>64</v>
      </c>
      <c r="T399" s="1">
        <v>44031</v>
      </c>
      <c r="U399" s="1">
        <v>43952</v>
      </c>
      <c r="V399" s="2">
        <v>44032</v>
      </c>
      <c r="W399" t="s">
        <v>46</v>
      </c>
      <c r="X399">
        <v>20200719</v>
      </c>
      <c r="Y399" s="3">
        <v>43902.730497685188</v>
      </c>
      <c r="Z399" t="s">
        <v>199</v>
      </c>
      <c r="AA399" t="s">
        <v>115</v>
      </c>
      <c r="AB399" t="s">
        <v>64</v>
      </c>
      <c r="AC399" t="s">
        <v>46</v>
      </c>
      <c r="AD399" t="s">
        <v>46</v>
      </c>
      <c r="AE399" t="s">
        <v>136</v>
      </c>
      <c r="AF399" t="s">
        <v>16349</v>
      </c>
      <c r="AG399" t="s">
        <v>46</v>
      </c>
      <c r="AH399" t="s">
        <v>208</v>
      </c>
      <c r="AI399" t="s">
        <v>16350</v>
      </c>
      <c r="AJ399" t="s">
        <v>16351</v>
      </c>
      <c r="AK399" t="s">
        <v>204</v>
      </c>
      <c r="AL399" t="s">
        <v>27926</v>
      </c>
      <c r="AM399" t="s">
        <v>27927</v>
      </c>
      <c r="AN399" t="s">
        <v>27928</v>
      </c>
      <c r="AO399" t="s">
        <v>46</v>
      </c>
      <c r="AP399" t="s">
        <v>46</v>
      </c>
      <c r="AQ399" t="s">
        <v>46</v>
      </c>
      <c r="AR399" t="s">
        <v>46</v>
      </c>
      <c r="AS399" t="s">
        <v>46</v>
      </c>
      <c r="AT399" s="1">
        <v>44031</v>
      </c>
    </row>
    <row r="400" spans="1:46" ht="16" customHeight="1" x14ac:dyDescent="0.2">
      <c r="A400">
        <v>0</v>
      </c>
      <c r="B400" t="s">
        <v>11679</v>
      </c>
      <c r="C400" t="s">
        <v>11680</v>
      </c>
      <c r="D400" t="s">
        <v>11681</v>
      </c>
      <c r="E400" t="s">
        <v>11679</v>
      </c>
      <c r="F400" t="s">
        <v>199</v>
      </c>
      <c r="G400" t="s">
        <v>11682</v>
      </c>
      <c r="H400" s="1">
        <v>44031</v>
      </c>
      <c r="I400" s="1">
        <v>43858</v>
      </c>
      <c r="J400" t="b">
        <v>0</v>
      </c>
      <c r="K400" t="s">
        <v>201</v>
      </c>
      <c r="L400" t="s">
        <v>2922</v>
      </c>
      <c r="M400">
        <v>0</v>
      </c>
      <c r="N400" t="s">
        <v>11683</v>
      </c>
      <c r="O400" t="s">
        <v>11684</v>
      </c>
      <c r="P400" t="s">
        <v>57</v>
      </c>
      <c r="Q400" t="s">
        <v>206</v>
      </c>
      <c r="R400" t="b">
        <v>0</v>
      </c>
      <c r="S400" t="s">
        <v>64</v>
      </c>
      <c r="T400" s="1">
        <v>44031</v>
      </c>
      <c r="U400" s="1">
        <v>43858</v>
      </c>
      <c r="V400" s="2">
        <v>44032</v>
      </c>
      <c r="W400" t="s">
        <v>46</v>
      </c>
      <c r="X400">
        <v>20200719</v>
      </c>
      <c r="Y400" s="3">
        <v>43902.730497685188</v>
      </c>
      <c r="Z400" t="s">
        <v>199</v>
      </c>
      <c r="AA400" t="s">
        <v>155</v>
      </c>
      <c r="AB400" t="s">
        <v>64</v>
      </c>
      <c r="AC400" t="s">
        <v>46</v>
      </c>
      <c r="AD400" t="s">
        <v>46</v>
      </c>
      <c r="AE400" t="s">
        <v>136</v>
      </c>
      <c r="AF400" t="s">
        <v>11685</v>
      </c>
      <c r="AG400" t="s">
        <v>46</v>
      </c>
      <c r="AH400" t="s">
        <v>11686</v>
      </c>
      <c r="AI400" t="s">
        <v>11687</v>
      </c>
      <c r="AJ400" t="s">
        <v>11688</v>
      </c>
      <c r="AK400" t="s">
        <v>11684</v>
      </c>
      <c r="AL400" t="s">
        <v>11689</v>
      </c>
      <c r="AM400" t="s">
        <v>11690</v>
      </c>
      <c r="AN400" t="s">
        <v>11691</v>
      </c>
      <c r="AO400" t="s">
        <v>46</v>
      </c>
      <c r="AP400" t="s">
        <v>46</v>
      </c>
      <c r="AQ400" t="s">
        <v>46</v>
      </c>
      <c r="AR400" t="s">
        <v>46</v>
      </c>
      <c r="AS400" t="s">
        <v>46</v>
      </c>
      <c r="AT400" s="1">
        <v>44031</v>
      </c>
    </row>
    <row r="401" spans="1:46" ht="16" customHeight="1" x14ac:dyDescent="0.2">
      <c r="A401">
        <v>1</v>
      </c>
      <c r="B401" t="s">
        <v>13906</v>
      </c>
      <c r="C401" t="s">
        <v>13907</v>
      </c>
      <c r="D401" t="s">
        <v>13908</v>
      </c>
      <c r="E401" t="s">
        <v>13909</v>
      </c>
      <c r="F401" t="s">
        <v>199</v>
      </c>
      <c r="G401" t="s">
        <v>13910</v>
      </c>
      <c r="H401" s="1">
        <v>44033</v>
      </c>
      <c r="I401" s="1">
        <v>44032</v>
      </c>
      <c r="J401" t="b">
        <v>0</v>
      </c>
      <c r="K401" t="s">
        <v>201</v>
      </c>
      <c r="L401" t="s">
        <v>202</v>
      </c>
      <c r="M401">
        <v>1</v>
      </c>
      <c r="N401" t="s">
        <v>13911</v>
      </c>
      <c r="O401" t="s">
        <v>13912</v>
      </c>
      <c r="P401" t="s">
        <v>57</v>
      </c>
      <c r="Q401" t="s">
        <v>206</v>
      </c>
      <c r="R401" t="b">
        <v>0</v>
      </c>
      <c r="S401" t="s">
        <v>64</v>
      </c>
      <c r="T401" s="1">
        <v>44033</v>
      </c>
      <c r="U401" s="1">
        <v>44032</v>
      </c>
      <c r="V401" s="2">
        <v>44088</v>
      </c>
      <c r="W401" t="s">
        <v>46</v>
      </c>
      <c r="X401">
        <v>20200721</v>
      </c>
      <c r="Y401" s="3">
        <v>43902.730497685188</v>
      </c>
      <c r="Z401" t="s">
        <v>199</v>
      </c>
      <c r="AA401" t="s">
        <v>155</v>
      </c>
      <c r="AB401" t="s">
        <v>64</v>
      </c>
      <c r="AC401">
        <v>18</v>
      </c>
      <c r="AD401" t="s">
        <v>46</v>
      </c>
      <c r="AE401" t="s">
        <v>136</v>
      </c>
      <c r="AF401" t="s">
        <v>4679</v>
      </c>
      <c r="AG401" t="s">
        <v>46</v>
      </c>
      <c r="AH401" t="s">
        <v>13913</v>
      </c>
      <c r="AI401" t="s">
        <v>13914</v>
      </c>
      <c r="AJ401" t="s">
        <v>13915</v>
      </c>
      <c r="AK401" t="s">
        <v>13912</v>
      </c>
      <c r="AL401" t="s">
        <v>13916</v>
      </c>
      <c r="AM401" t="s">
        <v>13917</v>
      </c>
      <c r="AN401" t="s">
        <v>13918</v>
      </c>
      <c r="AO401" t="s">
        <v>46</v>
      </c>
      <c r="AP401" t="s">
        <v>46</v>
      </c>
      <c r="AQ401" t="s">
        <v>46</v>
      </c>
      <c r="AR401" t="s">
        <v>46</v>
      </c>
      <c r="AS401" t="s">
        <v>46</v>
      </c>
      <c r="AT401" s="1">
        <v>44033</v>
      </c>
    </row>
    <row r="402" spans="1:46" ht="16" customHeight="1" x14ac:dyDescent="0.2">
      <c r="A402">
        <v>1</v>
      </c>
      <c r="B402" t="s">
        <v>9066</v>
      </c>
      <c r="C402" t="s">
        <v>9067</v>
      </c>
      <c r="D402" t="s">
        <v>9068</v>
      </c>
      <c r="E402" t="s">
        <v>9066</v>
      </c>
      <c r="F402" t="s">
        <v>199</v>
      </c>
      <c r="G402" t="s">
        <v>9069</v>
      </c>
      <c r="H402" s="1">
        <v>44058</v>
      </c>
      <c r="I402" s="1">
        <v>44148</v>
      </c>
      <c r="J402" t="b">
        <v>0</v>
      </c>
      <c r="K402" t="s">
        <v>201</v>
      </c>
      <c r="L402" t="s">
        <v>202</v>
      </c>
      <c r="M402">
        <v>0</v>
      </c>
      <c r="N402" t="s">
        <v>9070</v>
      </c>
      <c r="O402" t="s">
        <v>932</v>
      </c>
      <c r="P402" t="s">
        <v>57</v>
      </c>
      <c r="Q402" t="s">
        <v>206</v>
      </c>
      <c r="R402" t="b">
        <v>0</v>
      </c>
      <c r="S402" t="s">
        <v>59</v>
      </c>
      <c r="T402" s="1">
        <v>44058</v>
      </c>
      <c r="U402" s="1">
        <v>44148</v>
      </c>
      <c r="V402" s="2">
        <v>44074</v>
      </c>
      <c r="W402" t="s">
        <v>46</v>
      </c>
      <c r="X402">
        <v>20200815</v>
      </c>
      <c r="Y402" s="3">
        <v>43902.730497685188</v>
      </c>
      <c r="Z402" t="s">
        <v>199</v>
      </c>
      <c r="AA402" t="s">
        <v>155</v>
      </c>
      <c r="AB402" t="s">
        <v>64</v>
      </c>
      <c r="AC402">
        <v>18</v>
      </c>
      <c r="AD402">
        <v>60</v>
      </c>
      <c r="AE402" t="s">
        <v>136</v>
      </c>
      <c r="AF402" t="s">
        <v>9071</v>
      </c>
      <c r="AG402" t="s">
        <v>46</v>
      </c>
      <c r="AH402" t="s">
        <v>934</v>
      </c>
      <c r="AI402" t="s">
        <v>9072</v>
      </c>
      <c r="AJ402" t="s">
        <v>9073</v>
      </c>
      <c r="AK402" t="s">
        <v>932</v>
      </c>
      <c r="AL402" t="s">
        <v>9074</v>
      </c>
      <c r="AM402" t="s">
        <v>9075</v>
      </c>
      <c r="AN402" t="s">
        <v>9076</v>
      </c>
      <c r="AO402" t="s">
        <v>46</v>
      </c>
      <c r="AP402" t="s">
        <v>46</v>
      </c>
      <c r="AQ402" t="s">
        <v>46</v>
      </c>
      <c r="AR402" t="s">
        <v>46</v>
      </c>
      <c r="AS402" t="s">
        <v>46</v>
      </c>
      <c r="AT402" s="1">
        <v>44058</v>
      </c>
    </row>
    <row r="403" spans="1:46" ht="16" customHeight="1" x14ac:dyDescent="0.2">
      <c r="A403" t="s">
        <v>46</v>
      </c>
      <c r="B403" t="s">
        <v>17440</v>
      </c>
      <c r="C403" t="s">
        <v>17441</v>
      </c>
      <c r="D403" t="s">
        <v>17442</v>
      </c>
      <c r="E403" t="s">
        <v>17440</v>
      </c>
      <c r="F403" t="s">
        <v>199</v>
      </c>
      <c r="G403" t="s">
        <v>17443</v>
      </c>
      <c r="H403" s="1">
        <v>44068</v>
      </c>
      <c r="I403" s="1">
        <v>44075</v>
      </c>
      <c r="J403" t="b">
        <v>0</v>
      </c>
      <c r="K403" t="s">
        <v>201</v>
      </c>
      <c r="L403" t="s">
        <v>202</v>
      </c>
      <c r="M403">
        <v>4</v>
      </c>
      <c r="N403" t="s">
        <v>17444</v>
      </c>
      <c r="O403" t="s">
        <v>17445</v>
      </c>
      <c r="P403" t="s">
        <v>251</v>
      </c>
      <c r="Q403" t="s">
        <v>206</v>
      </c>
      <c r="R403" t="b">
        <v>0</v>
      </c>
      <c r="S403" t="s">
        <v>59</v>
      </c>
      <c r="T403" s="1">
        <v>44068</v>
      </c>
      <c r="U403" s="1">
        <v>44075</v>
      </c>
      <c r="V403" s="2">
        <v>44144</v>
      </c>
      <c r="W403" t="s">
        <v>46</v>
      </c>
      <c r="X403">
        <v>20200825</v>
      </c>
      <c r="Y403" s="3">
        <v>43902.730497685188</v>
      </c>
      <c r="Z403" t="s">
        <v>199</v>
      </c>
      <c r="AA403" t="s">
        <v>155</v>
      </c>
      <c r="AB403" t="s">
        <v>64</v>
      </c>
      <c r="AC403">
        <v>18</v>
      </c>
      <c r="AD403">
        <v>75</v>
      </c>
      <c r="AE403" t="s">
        <v>136</v>
      </c>
      <c r="AF403" t="s">
        <v>17446</v>
      </c>
      <c r="AG403" t="s">
        <v>46</v>
      </c>
      <c r="AH403" t="s">
        <v>17447</v>
      </c>
      <c r="AI403" t="s">
        <v>17448</v>
      </c>
      <c r="AJ403" t="s">
        <v>17449</v>
      </c>
      <c r="AK403" t="s">
        <v>46</v>
      </c>
      <c r="AL403" t="s">
        <v>17450</v>
      </c>
      <c r="AM403" t="s">
        <v>17451</v>
      </c>
      <c r="AN403" t="s">
        <v>17452</v>
      </c>
      <c r="AO403" t="s">
        <v>46</v>
      </c>
      <c r="AP403" t="s">
        <v>46</v>
      </c>
      <c r="AQ403" t="s">
        <v>46</v>
      </c>
      <c r="AR403" t="s">
        <v>46</v>
      </c>
      <c r="AS403" t="s">
        <v>46</v>
      </c>
      <c r="AT403" s="1">
        <v>44068</v>
      </c>
    </row>
    <row r="404" spans="1:46" ht="16" customHeight="1" x14ac:dyDescent="0.2">
      <c r="A404" t="s">
        <v>46</v>
      </c>
      <c r="B404" t="s">
        <v>18767</v>
      </c>
      <c r="C404" t="s">
        <v>18768</v>
      </c>
      <c r="D404" t="s">
        <v>18769</v>
      </c>
      <c r="E404" t="s">
        <v>18770</v>
      </c>
      <c r="F404" t="s">
        <v>199</v>
      </c>
      <c r="G404" t="s">
        <v>18771</v>
      </c>
      <c r="H404" s="1">
        <v>44071</v>
      </c>
      <c r="I404" s="1">
        <v>44071</v>
      </c>
      <c r="J404" t="b">
        <v>0</v>
      </c>
      <c r="K404" t="s">
        <v>201</v>
      </c>
      <c r="L404" t="s">
        <v>202</v>
      </c>
      <c r="M404">
        <v>1</v>
      </c>
      <c r="N404" t="s">
        <v>18772</v>
      </c>
      <c r="O404" t="s">
        <v>7304</v>
      </c>
      <c r="P404" t="s">
        <v>57</v>
      </c>
      <c r="Q404" t="s">
        <v>206</v>
      </c>
      <c r="R404" t="b">
        <v>0</v>
      </c>
      <c r="S404" t="s">
        <v>59</v>
      </c>
      <c r="T404" s="1">
        <v>44071</v>
      </c>
      <c r="U404" s="1">
        <v>44071</v>
      </c>
      <c r="V404" s="2">
        <v>44144</v>
      </c>
      <c r="W404" t="s">
        <v>46</v>
      </c>
      <c r="X404">
        <v>20200828</v>
      </c>
      <c r="Y404" s="3">
        <v>43902.730497685188</v>
      </c>
      <c r="Z404" t="s">
        <v>199</v>
      </c>
      <c r="AA404" t="s">
        <v>155</v>
      </c>
      <c r="AB404" t="s">
        <v>64</v>
      </c>
      <c r="AC404">
        <v>18</v>
      </c>
      <c r="AD404" t="s">
        <v>46</v>
      </c>
      <c r="AE404" t="s">
        <v>136</v>
      </c>
      <c r="AF404" t="s">
        <v>5744</v>
      </c>
      <c r="AG404" t="s">
        <v>46</v>
      </c>
      <c r="AH404" t="s">
        <v>18773</v>
      </c>
      <c r="AI404" t="s">
        <v>13914</v>
      </c>
      <c r="AJ404" t="s">
        <v>5747</v>
      </c>
      <c r="AK404" t="s">
        <v>13912</v>
      </c>
      <c r="AL404" t="s">
        <v>18774</v>
      </c>
      <c r="AM404" t="s">
        <v>18775</v>
      </c>
      <c r="AN404" t="s">
        <v>18776</v>
      </c>
      <c r="AO404" t="s">
        <v>46</v>
      </c>
      <c r="AP404" t="s">
        <v>46</v>
      </c>
      <c r="AQ404" t="s">
        <v>46</v>
      </c>
      <c r="AR404" t="s">
        <v>46</v>
      </c>
      <c r="AS404" t="s">
        <v>46</v>
      </c>
      <c r="AT404" s="1">
        <v>44071</v>
      </c>
    </row>
    <row r="405" spans="1:46" ht="16" customHeight="1" x14ac:dyDescent="0.2">
      <c r="A405" t="s">
        <v>46</v>
      </c>
      <c r="B405" t="s">
        <v>30148</v>
      </c>
      <c r="C405" t="s">
        <v>30149</v>
      </c>
      <c r="D405" t="s">
        <v>30150</v>
      </c>
      <c r="E405" t="s">
        <v>30151</v>
      </c>
      <c r="F405" t="s">
        <v>199</v>
      </c>
      <c r="G405" t="s">
        <v>30152</v>
      </c>
      <c r="H405" s="1">
        <v>44072</v>
      </c>
      <c r="I405" s="1">
        <v>44072</v>
      </c>
      <c r="J405" t="b">
        <v>0</v>
      </c>
      <c r="K405" t="s">
        <v>201</v>
      </c>
      <c r="L405" t="s">
        <v>202</v>
      </c>
      <c r="M405">
        <v>0</v>
      </c>
      <c r="N405" t="s">
        <v>30153</v>
      </c>
      <c r="O405" t="s">
        <v>22367</v>
      </c>
      <c r="P405" t="s">
        <v>57</v>
      </c>
      <c r="Q405" t="s">
        <v>206</v>
      </c>
      <c r="R405" t="b">
        <v>0</v>
      </c>
      <c r="S405" t="s">
        <v>59</v>
      </c>
      <c r="T405" s="1">
        <v>44072</v>
      </c>
      <c r="U405" s="1">
        <v>44072</v>
      </c>
      <c r="V405" s="2">
        <v>44144</v>
      </c>
      <c r="W405" t="s">
        <v>46</v>
      </c>
      <c r="X405">
        <v>20200829</v>
      </c>
      <c r="Y405" s="3">
        <v>43902.730497685188</v>
      </c>
      <c r="Z405" t="s">
        <v>199</v>
      </c>
      <c r="AA405" t="s">
        <v>155</v>
      </c>
      <c r="AB405" t="s">
        <v>64</v>
      </c>
      <c r="AC405">
        <v>18</v>
      </c>
      <c r="AD405" t="s">
        <v>46</v>
      </c>
      <c r="AE405" t="s">
        <v>136</v>
      </c>
      <c r="AF405" t="s">
        <v>30154</v>
      </c>
      <c r="AG405" t="s">
        <v>46</v>
      </c>
      <c r="AH405" t="s">
        <v>30155</v>
      </c>
      <c r="AI405" t="s">
        <v>30156</v>
      </c>
      <c r="AJ405" t="s">
        <v>30157</v>
      </c>
      <c r="AK405" t="s">
        <v>30158</v>
      </c>
      <c r="AL405" t="s">
        <v>30159</v>
      </c>
      <c r="AM405" t="s">
        <v>30160</v>
      </c>
      <c r="AN405" t="s">
        <v>30161</v>
      </c>
      <c r="AO405" t="s">
        <v>46</v>
      </c>
      <c r="AP405" t="s">
        <v>46</v>
      </c>
      <c r="AQ405" t="s">
        <v>46</v>
      </c>
      <c r="AR405" t="s">
        <v>46</v>
      </c>
      <c r="AS405" t="s">
        <v>46</v>
      </c>
      <c r="AT405" s="1">
        <v>44072</v>
      </c>
    </row>
    <row r="406" spans="1:46" ht="16" customHeight="1" x14ac:dyDescent="0.2">
      <c r="A406">
        <v>1</v>
      </c>
      <c r="B406" t="s">
        <v>5738</v>
      </c>
      <c r="C406" t="s">
        <v>5739</v>
      </c>
      <c r="D406" t="s">
        <v>5740</v>
      </c>
      <c r="E406" t="s">
        <v>5738</v>
      </c>
      <c r="F406" t="s">
        <v>199</v>
      </c>
      <c r="G406" t="s">
        <v>5741</v>
      </c>
      <c r="H406" s="1">
        <v>44075</v>
      </c>
      <c r="I406" s="1">
        <v>44075</v>
      </c>
      <c r="J406" t="b">
        <v>0</v>
      </c>
      <c r="K406" t="s">
        <v>201</v>
      </c>
      <c r="L406" t="s">
        <v>202</v>
      </c>
      <c r="M406">
        <v>1</v>
      </c>
      <c r="N406" t="s">
        <v>5742</v>
      </c>
      <c r="O406" t="s">
        <v>5743</v>
      </c>
      <c r="P406" t="s">
        <v>57</v>
      </c>
      <c r="Q406" t="s">
        <v>206</v>
      </c>
      <c r="R406" t="b">
        <v>0</v>
      </c>
      <c r="S406" t="s">
        <v>59</v>
      </c>
      <c r="T406" s="1">
        <v>44075</v>
      </c>
      <c r="U406" s="1">
        <v>44075</v>
      </c>
      <c r="V406" s="2">
        <v>44144</v>
      </c>
      <c r="W406" t="s">
        <v>46</v>
      </c>
      <c r="X406">
        <v>20200901</v>
      </c>
      <c r="Y406" s="3">
        <v>43902.730497685188</v>
      </c>
      <c r="Z406" t="s">
        <v>199</v>
      </c>
      <c r="AA406" t="s">
        <v>155</v>
      </c>
      <c r="AB406" t="s">
        <v>64</v>
      </c>
      <c r="AC406">
        <v>18</v>
      </c>
      <c r="AD406">
        <f>60</f>
        <v>60</v>
      </c>
      <c r="AE406" t="s">
        <v>136</v>
      </c>
      <c r="AF406" t="s">
        <v>5744</v>
      </c>
      <c r="AG406" t="s">
        <v>46</v>
      </c>
      <c r="AH406" t="s">
        <v>5745</v>
      </c>
      <c r="AI406" t="s">
        <v>5746</v>
      </c>
      <c r="AJ406" t="s">
        <v>5747</v>
      </c>
      <c r="AK406" t="s">
        <v>5743</v>
      </c>
      <c r="AL406" t="s">
        <v>5748</v>
      </c>
      <c r="AM406" t="s">
        <v>5749</v>
      </c>
      <c r="AN406" t="s">
        <v>5750</v>
      </c>
      <c r="AO406" t="s">
        <v>46</v>
      </c>
      <c r="AP406" t="s">
        <v>46</v>
      </c>
      <c r="AQ406" t="s">
        <v>46</v>
      </c>
      <c r="AR406" t="s">
        <v>46</v>
      </c>
      <c r="AS406" t="s">
        <v>46</v>
      </c>
      <c r="AT406" s="1">
        <v>44075</v>
      </c>
    </row>
    <row r="407" spans="1:46" ht="16" customHeight="1" x14ac:dyDescent="0.2">
      <c r="A407">
        <v>1</v>
      </c>
      <c r="B407" t="s">
        <v>699</v>
      </c>
      <c r="C407" t="s">
        <v>700</v>
      </c>
      <c r="D407" t="s">
        <v>701</v>
      </c>
      <c r="E407" t="s">
        <v>699</v>
      </c>
      <c r="F407" t="s">
        <v>199</v>
      </c>
      <c r="G407" t="s">
        <v>702</v>
      </c>
      <c r="H407" s="1">
        <v>44085</v>
      </c>
      <c r="I407" s="1">
        <v>44088</v>
      </c>
      <c r="J407" t="b">
        <v>0</v>
      </c>
      <c r="K407" t="s">
        <v>201</v>
      </c>
      <c r="L407" t="s">
        <v>202</v>
      </c>
      <c r="M407">
        <v>1</v>
      </c>
      <c r="N407" t="s">
        <v>703</v>
      </c>
      <c r="O407" t="s">
        <v>704</v>
      </c>
      <c r="P407" t="s">
        <v>57</v>
      </c>
      <c r="Q407" t="s">
        <v>206</v>
      </c>
      <c r="R407" t="b">
        <v>0</v>
      </c>
      <c r="S407" t="s">
        <v>59</v>
      </c>
      <c r="T407" s="1">
        <v>44085</v>
      </c>
      <c r="U407" s="1">
        <v>44088</v>
      </c>
      <c r="V407" s="2">
        <v>44165</v>
      </c>
      <c r="W407" t="s">
        <v>46</v>
      </c>
      <c r="X407">
        <v>20200911</v>
      </c>
      <c r="Y407" s="3">
        <v>43902.730497685188</v>
      </c>
      <c r="Z407" t="s">
        <v>199</v>
      </c>
      <c r="AA407" t="s">
        <v>115</v>
      </c>
      <c r="AB407" t="s">
        <v>64</v>
      </c>
      <c r="AC407">
        <v>18</v>
      </c>
      <c r="AD407">
        <v>59</v>
      </c>
      <c r="AE407" t="s">
        <v>136</v>
      </c>
      <c r="AF407" t="s">
        <v>705</v>
      </c>
      <c r="AG407" t="s">
        <v>46</v>
      </c>
      <c r="AH407" t="s">
        <v>706</v>
      </c>
      <c r="AI407" t="s">
        <v>707</v>
      </c>
      <c r="AJ407" t="s">
        <v>708</v>
      </c>
      <c r="AK407" t="s">
        <v>704</v>
      </c>
      <c r="AL407" t="s">
        <v>709</v>
      </c>
      <c r="AM407" t="s">
        <v>710</v>
      </c>
      <c r="AN407" t="s">
        <v>711</v>
      </c>
      <c r="AO407" t="s">
        <v>46</v>
      </c>
      <c r="AP407" t="s">
        <v>46</v>
      </c>
      <c r="AQ407" t="s">
        <v>46</v>
      </c>
      <c r="AR407" t="s">
        <v>46</v>
      </c>
      <c r="AS407" t="s">
        <v>46</v>
      </c>
      <c r="AT407" s="1">
        <v>44085</v>
      </c>
    </row>
    <row r="408" spans="1:46" ht="16" customHeight="1" x14ac:dyDescent="0.2">
      <c r="A408" t="s">
        <v>46</v>
      </c>
      <c r="B408" t="s">
        <v>17014</v>
      </c>
      <c r="C408" t="s">
        <v>17015</v>
      </c>
      <c r="D408" t="s">
        <v>17016</v>
      </c>
      <c r="E408" t="s">
        <v>17014</v>
      </c>
      <c r="F408" t="s">
        <v>199</v>
      </c>
      <c r="G408" t="s">
        <v>17017</v>
      </c>
      <c r="H408" s="1">
        <v>44092</v>
      </c>
      <c r="I408" s="1">
        <v>44105</v>
      </c>
      <c r="J408" t="b">
        <v>0</v>
      </c>
      <c r="K408" t="s">
        <v>201</v>
      </c>
      <c r="L408" t="s">
        <v>202</v>
      </c>
      <c r="M408">
        <v>0</v>
      </c>
      <c r="N408" t="s">
        <v>17018</v>
      </c>
      <c r="O408" t="s">
        <v>220</v>
      </c>
      <c r="P408" t="s">
        <v>57</v>
      </c>
      <c r="Q408" t="s">
        <v>17019</v>
      </c>
      <c r="R408" t="b">
        <v>0</v>
      </c>
      <c r="S408" t="s">
        <v>59</v>
      </c>
      <c r="T408" s="1">
        <v>44092</v>
      </c>
      <c r="U408" s="1">
        <v>44105</v>
      </c>
      <c r="V408" s="2">
        <v>44144</v>
      </c>
      <c r="W408" t="s">
        <v>46</v>
      </c>
      <c r="X408">
        <v>20200918</v>
      </c>
      <c r="Y408" s="3">
        <v>43902.730497685188</v>
      </c>
      <c r="Z408" t="s">
        <v>199</v>
      </c>
      <c r="AA408" t="s">
        <v>155</v>
      </c>
      <c r="AB408" t="s">
        <v>64</v>
      </c>
      <c r="AC408" t="s">
        <v>46</v>
      </c>
      <c r="AD408" t="s">
        <v>46</v>
      </c>
      <c r="AE408" t="s">
        <v>136</v>
      </c>
      <c r="AF408" t="s">
        <v>17020</v>
      </c>
      <c r="AG408" t="s">
        <v>46</v>
      </c>
      <c r="AH408" t="s">
        <v>17021</v>
      </c>
      <c r="AI408" t="s">
        <v>17022</v>
      </c>
      <c r="AJ408" t="s">
        <v>17023</v>
      </c>
      <c r="AK408" t="s">
        <v>220</v>
      </c>
      <c r="AL408" t="s">
        <v>17024</v>
      </c>
      <c r="AM408" t="s">
        <v>17025</v>
      </c>
      <c r="AN408" t="s">
        <v>17026</v>
      </c>
      <c r="AO408" t="s">
        <v>46</v>
      </c>
      <c r="AP408" t="s">
        <v>46</v>
      </c>
      <c r="AQ408" t="s">
        <v>46</v>
      </c>
      <c r="AR408" t="s">
        <v>46</v>
      </c>
      <c r="AS408" t="s">
        <v>46</v>
      </c>
      <c r="AT408" s="1">
        <v>44092</v>
      </c>
    </row>
    <row r="409" spans="1:46" ht="16" customHeight="1" x14ac:dyDescent="0.2">
      <c r="A409">
        <v>0</v>
      </c>
      <c r="B409" t="s">
        <v>214</v>
      </c>
      <c r="C409" t="s">
        <v>215</v>
      </c>
      <c r="D409" t="s">
        <v>216</v>
      </c>
      <c r="E409" t="s">
        <v>217</v>
      </c>
      <c r="F409" t="s">
        <v>199</v>
      </c>
      <c r="G409" t="s">
        <v>218</v>
      </c>
      <c r="H409" s="1">
        <v>44104</v>
      </c>
      <c r="I409" s="1">
        <v>44044</v>
      </c>
      <c r="J409" t="b">
        <v>0</v>
      </c>
      <c r="K409" t="s">
        <v>201</v>
      </c>
      <c r="L409" t="s">
        <v>202</v>
      </c>
      <c r="M409">
        <v>0</v>
      </c>
      <c r="N409" t="s">
        <v>219</v>
      </c>
      <c r="O409" t="s">
        <v>220</v>
      </c>
      <c r="P409" t="s">
        <v>57</v>
      </c>
      <c r="Q409" t="s">
        <v>206</v>
      </c>
      <c r="R409" t="b">
        <v>0</v>
      </c>
      <c r="S409" t="s">
        <v>64</v>
      </c>
      <c r="T409" s="1">
        <v>44104</v>
      </c>
      <c r="U409" s="1">
        <v>44044</v>
      </c>
      <c r="V409" s="2">
        <v>44144</v>
      </c>
      <c r="W409" t="s">
        <v>46</v>
      </c>
      <c r="X409">
        <v>20200930</v>
      </c>
      <c r="Y409" s="3">
        <v>43902.730497685188</v>
      </c>
      <c r="Z409" t="s">
        <v>199</v>
      </c>
      <c r="AA409" t="s">
        <v>155</v>
      </c>
      <c r="AB409" t="s">
        <v>64</v>
      </c>
      <c r="AC409" t="s">
        <v>46</v>
      </c>
      <c r="AD409" t="s">
        <v>46</v>
      </c>
      <c r="AE409" t="s">
        <v>136</v>
      </c>
      <c r="AF409" t="s">
        <v>221</v>
      </c>
      <c r="AG409" t="s">
        <v>46</v>
      </c>
      <c r="AH409" t="s">
        <v>222</v>
      </c>
      <c r="AI409" t="s">
        <v>223</v>
      </c>
      <c r="AJ409" t="s">
        <v>224</v>
      </c>
      <c r="AK409" t="s">
        <v>220</v>
      </c>
      <c r="AL409" t="s">
        <v>225</v>
      </c>
      <c r="AM409" t="s">
        <v>226</v>
      </c>
      <c r="AN409" t="s">
        <v>227</v>
      </c>
      <c r="AO409" t="s">
        <v>46</v>
      </c>
      <c r="AP409" t="s">
        <v>46</v>
      </c>
      <c r="AQ409" t="s">
        <v>46</v>
      </c>
      <c r="AR409" t="s">
        <v>46</v>
      </c>
      <c r="AS409" t="s">
        <v>46</v>
      </c>
      <c r="AT409" s="1">
        <v>44104</v>
      </c>
    </row>
    <row r="410" spans="1:46" ht="16" customHeight="1" x14ac:dyDescent="0.2">
      <c r="A410">
        <v>1</v>
      </c>
      <c r="B410" t="s">
        <v>10223</v>
      </c>
      <c r="C410" t="s">
        <v>10224</v>
      </c>
      <c r="D410" t="s">
        <v>10225</v>
      </c>
      <c r="E410" t="s">
        <v>10226</v>
      </c>
      <c r="F410" t="s">
        <v>199</v>
      </c>
      <c r="G410" t="s">
        <v>10227</v>
      </c>
      <c r="H410" s="1">
        <v>44117</v>
      </c>
      <c r="I410" s="1">
        <v>44076</v>
      </c>
      <c r="J410" t="b">
        <v>0</v>
      </c>
      <c r="K410" t="s">
        <v>201</v>
      </c>
      <c r="L410" t="s">
        <v>202</v>
      </c>
      <c r="M410">
        <v>3</v>
      </c>
      <c r="N410" t="s">
        <v>10228</v>
      </c>
      <c r="O410" t="s">
        <v>10229</v>
      </c>
      <c r="P410" t="s">
        <v>10230</v>
      </c>
      <c r="Q410" t="s">
        <v>10231</v>
      </c>
      <c r="R410" t="b">
        <v>0</v>
      </c>
      <c r="S410" t="s">
        <v>64</v>
      </c>
      <c r="T410" s="1">
        <v>44117</v>
      </c>
      <c r="U410" s="1">
        <v>44076</v>
      </c>
      <c r="V410" s="2">
        <v>44144</v>
      </c>
      <c r="W410" t="s">
        <v>46</v>
      </c>
      <c r="X410">
        <v>20201013</v>
      </c>
      <c r="Y410" s="3">
        <v>43902.730497685188</v>
      </c>
      <c r="Z410" t="s">
        <v>199</v>
      </c>
      <c r="AA410" t="s">
        <v>115</v>
      </c>
      <c r="AB410" t="s">
        <v>64</v>
      </c>
      <c r="AC410">
        <v>18</v>
      </c>
      <c r="AD410" t="s">
        <v>46</v>
      </c>
      <c r="AE410" t="s">
        <v>136</v>
      </c>
      <c r="AF410" t="s">
        <v>10232</v>
      </c>
      <c r="AG410" t="s">
        <v>46</v>
      </c>
      <c r="AH410" t="s">
        <v>10233</v>
      </c>
      <c r="AI410" t="s">
        <v>10234</v>
      </c>
      <c r="AJ410">
        <v>212661224739</v>
      </c>
      <c r="AK410" t="s">
        <v>10235</v>
      </c>
      <c r="AL410" t="s">
        <v>10236</v>
      </c>
      <c r="AM410" t="s">
        <v>10237</v>
      </c>
      <c r="AN410" t="s">
        <v>10238</v>
      </c>
      <c r="AO410" t="s">
        <v>46</v>
      </c>
      <c r="AP410" t="s">
        <v>46</v>
      </c>
      <c r="AQ410" t="s">
        <v>46</v>
      </c>
      <c r="AR410" t="s">
        <v>46</v>
      </c>
      <c r="AS410" t="s">
        <v>46</v>
      </c>
      <c r="AT410" s="1">
        <v>44117</v>
      </c>
    </row>
    <row r="411" spans="1:46" ht="16" customHeight="1" x14ac:dyDescent="0.2">
      <c r="A411" t="s">
        <v>46</v>
      </c>
      <c r="B411" t="s">
        <v>39772</v>
      </c>
      <c r="C411" t="s">
        <v>39773</v>
      </c>
      <c r="D411" t="s">
        <v>39774</v>
      </c>
      <c r="E411" t="s">
        <v>39772</v>
      </c>
      <c r="F411" t="s">
        <v>199</v>
      </c>
      <c r="G411" t="s">
        <v>39775</v>
      </c>
      <c r="H411" s="1">
        <v>44141</v>
      </c>
      <c r="I411" s="1">
        <v>44152</v>
      </c>
      <c r="J411" t="b">
        <v>0</v>
      </c>
      <c r="K411" t="s">
        <v>201</v>
      </c>
      <c r="L411" t="s">
        <v>202</v>
      </c>
      <c r="M411">
        <v>2</v>
      </c>
      <c r="N411" t="s">
        <v>39776</v>
      </c>
      <c r="O411" t="s">
        <v>5743</v>
      </c>
      <c r="P411" t="s">
        <v>57</v>
      </c>
      <c r="Q411" t="s">
        <v>206</v>
      </c>
      <c r="R411" t="b">
        <v>0</v>
      </c>
      <c r="S411" t="s">
        <v>59</v>
      </c>
      <c r="T411" s="1">
        <v>44141</v>
      </c>
      <c r="U411" s="1">
        <v>44152</v>
      </c>
      <c r="V411" s="2">
        <v>44144</v>
      </c>
      <c r="W411" t="s">
        <v>46</v>
      </c>
      <c r="X411">
        <v>20201106</v>
      </c>
      <c r="Y411" s="3">
        <v>43902.730497685188</v>
      </c>
      <c r="Z411" t="s">
        <v>199</v>
      </c>
      <c r="AA411" t="s">
        <v>155</v>
      </c>
      <c r="AB411" t="s">
        <v>64</v>
      </c>
      <c r="AC411">
        <v>18</v>
      </c>
      <c r="AD411">
        <f>60</f>
        <v>60</v>
      </c>
      <c r="AE411" t="s">
        <v>136</v>
      </c>
      <c r="AF411" t="s">
        <v>5744</v>
      </c>
      <c r="AG411" t="s">
        <v>46</v>
      </c>
      <c r="AH411" t="s">
        <v>5745</v>
      </c>
      <c r="AI411" t="s">
        <v>5746</v>
      </c>
      <c r="AJ411" t="s">
        <v>39777</v>
      </c>
      <c r="AK411" t="s">
        <v>13912</v>
      </c>
      <c r="AL411" t="s">
        <v>39778</v>
      </c>
      <c r="AM411" t="s">
        <v>39779</v>
      </c>
      <c r="AN411" t="s">
        <v>39780</v>
      </c>
      <c r="AO411" t="s">
        <v>46</v>
      </c>
      <c r="AP411" t="s">
        <v>46</v>
      </c>
      <c r="AQ411" t="s">
        <v>46</v>
      </c>
      <c r="AR411" t="s">
        <v>46</v>
      </c>
      <c r="AS411" t="s">
        <v>46</v>
      </c>
      <c r="AT411" s="1">
        <v>44141</v>
      </c>
    </row>
    <row r="412" spans="1:46" ht="16" customHeight="1" x14ac:dyDescent="0.2">
      <c r="A412">
        <v>1</v>
      </c>
      <c r="B412" t="s">
        <v>5048</v>
      </c>
      <c r="C412" t="s">
        <v>5049</v>
      </c>
      <c r="D412" t="s">
        <v>5050</v>
      </c>
      <c r="E412" t="s">
        <v>5051</v>
      </c>
      <c r="F412" t="s">
        <v>148</v>
      </c>
      <c r="G412" t="s">
        <v>5052</v>
      </c>
      <c r="H412" s="1">
        <v>43928</v>
      </c>
      <c r="I412" s="1">
        <v>43934</v>
      </c>
      <c r="J412" t="b">
        <v>0</v>
      </c>
      <c r="K412" t="s">
        <v>53</v>
      </c>
      <c r="L412" s="4" t="s">
        <v>5053</v>
      </c>
      <c r="M412" t="s">
        <v>66</v>
      </c>
      <c r="N412">
        <v>32</v>
      </c>
      <c r="O412" t="s">
        <v>5054</v>
      </c>
      <c r="P412" t="s">
        <v>153</v>
      </c>
      <c r="Q412" s="4" t="s">
        <v>154</v>
      </c>
      <c r="R412" t="b">
        <v>0</v>
      </c>
      <c r="S412" t="s">
        <v>59</v>
      </c>
      <c r="T412" s="1">
        <v>43928</v>
      </c>
      <c r="U412" s="1">
        <v>43934</v>
      </c>
      <c r="V412" s="2">
        <v>44167</v>
      </c>
      <c r="W412" t="s">
        <v>46</v>
      </c>
      <c r="X412">
        <v>20200407</v>
      </c>
      <c r="Y412" s="3">
        <v>43902.730497685188</v>
      </c>
      <c r="Z412" t="s">
        <v>148</v>
      </c>
      <c r="AA412" t="s">
        <v>155</v>
      </c>
      <c r="AB412" t="s">
        <v>64</v>
      </c>
      <c r="AC412" t="s">
        <v>46</v>
      </c>
      <c r="AD412" t="s">
        <v>46</v>
      </c>
      <c r="AE412" t="s">
        <v>46</v>
      </c>
      <c r="AF412" t="s">
        <v>5055</v>
      </c>
      <c r="AG412" t="s">
        <v>46</v>
      </c>
      <c r="AH412" s="4" t="s">
        <v>5056</v>
      </c>
      <c r="AI412" t="s">
        <v>5057</v>
      </c>
      <c r="AJ412">
        <v>8197751281</v>
      </c>
      <c r="AK412" t="s">
        <v>5054</v>
      </c>
      <c r="AL412" t="s">
        <v>5058</v>
      </c>
      <c r="AM412" t="s">
        <v>5059</v>
      </c>
      <c r="AN412" t="s">
        <v>5060</v>
      </c>
      <c r="AO412" t="s">
        <v>46</v>
      </c>
      <c r="AP412" t="s">
        <v>46</v>
      </c>
      <c r="AQ412" t="s">
        <v>46</v>
      </c>
      <c r="AR412" t="s">
        <v>46</v>
      </c>
      <c r="AS412" t="s">
        <v>46</v>
      </c>
      <c r="AT412" s="1">
        <v>43928</v>
      </c>
    </row>
    <row r="413" spans="1:46" ht="16" customHeight="1" x14ac:dyDescent="0.2">
      <c r="A413">
        <v>1</v>
      </c>
      <c r="B413" t="s">
        <v>14850</v>
      </c>
      <c r="C413" t="s">
        <v>14851</v>
      </c>
      <c r="D413" t="s">
        <v>14852</v>
      </c>
      <c r="E413" t="s">
        <v>14853</v>
      </c>
      <c r="F413" t="s">
        <v>148</v>
      </c>
      <c r="G413" t="s">
        <v>14854</v>
      </c>
      <c r="H413" s="1">
        <v>43936</v>
      </c>
      <c r="I413" s="1">
        <v>43948</v>
      </c>
      <c r="J413" t="b">
        <v>0</v>
      </c>
      <c r="K413" t="s">
        <v>53</v>
      </c>
      <c r="L413" s="4" t="s">
        <v>150</v>
      </c>
      <c r="M413" t="s">
        <v>151</v>
      </c>
      <c r="N413">
        <v>30</v>
      </c>
      <c r="O413" t="s">
        <v>14855</v>
      </c>
      <c r="P413" t="s">
        <v>153</v>
      </c>
      <c r="Q413" s="4" t="s">
        <v>8332</v>
      </c>
      <c r="R413" t="b">
        <v>0</v>
      </c>
      <c r="S413" t="s">
        <v>59</v>
      </c>
      <c r="T413" s="1">
        <v>43936</v>
      </c>
      <c r="U413" s="1">
        <v>43948</v>
      </c>
      <c r="V413" s="2">
        <v>44167</v>
      </c>
      <c r="W413" t="s">
        <v>46</v>
      </c>
      <c r="X413">
        <v>20200415</v>
      </c>
      <c r="Y413" s="3">
        <v>43902.730497685188</v>
      </c>
      <c r="Z413" t="s">
        <v>148</v>
      </c>
      <c r="AA413" t="s">
        <v>155</v>
      </c>
      <c r="AB413" t="s">
        <v>64</v>
      </c>
      <c r="AC413" t="s">
        <v>46</v>
      </c>
      <c r="AD413" t="s">
        <v>46</v>
      </c>
      <c r="AE413" t="s">
        <v>46</v>
      </c>
      <c r="AF413" t="s">
        <v>14856</v>
      </c>
      <c r="AG413" t="s">
        <v>46</v>
      </c>
      <c r="AH413" s="4" t="s">
        <v>14857</v>
      </c>
      <c r="AI413" t="s">
        <v>14858</v>
      </c>
      <c r="AJ413" t="s">
        <v>14859</v>
      </c>
      <c r="AK413" t="s">
        <v>14860</v>
      </c>
      <c r="AL413" t="s">
        <v>14861</v>
      </c>
      <c r="AM413" t="s">
        <v>14862</v>
      </c>
      <c r="AN413" t="s">
        <v>14863</v>
      </c>
      <c r="AO413" t="s">
        <v>46</v>
      </c>
      <c r="AP413" s="1">
        <v>43979</v>
      </c>
      <c r="AQ413" t="s">
        <v>46</v>
      </c>
      <c r="AR413" t="s">
        <v>46</v>
      </c>
      <c r="AS413" t="s">
        <v>46</v>
      </c>
      <c r="AT413" s="1">
        <v>43936</v>
      </c>
    </row>
    <row r="414" spans="1:46" ht="16" customHeight="1" x14ac:dyDescent="0.2">
      <c r="A414" t="s">
        <v>46</v>
      </c>
      <c r="B414" t="s">
        <v>33800</v>
      </c>
      <c r="C414" t="s">
        <v>33801</v>
      </c>
      <c r="D414" t="s">
        <v>33802</v>
      </c>
      <c r="E414" t="s">
        <v>33803</v>
      </c>
      <c r="F414" t="s">
        <v>148</v>
      </c>
      <c r="G414" t="s">
        <v>33804</v>
      </c>
      <c r="H414" s="1">
        <v>43938</v>
      </c>
      <c r="I414" s="1">
        <v>43942</v>
      </c>
      <c r="J414" t="b">
        <v>0</v>
      </c>
      <c r="K414" t="s">
        <v>53</v>
      </c>
      <c r="L414" s="4" t="s">
        <v>33805</v>
      </c>
      <c r="M414" t="s">
        <v>55</v>
      </c>
      <c r="N414">
        <v>40</v>
      </c>
      <c r="O414" t="s">
        <v>33806</v>
      </c>
      <c r="P414" t="s">
        <v>153</v>
      </c>
      <c r="Q414" s="4" t="s">
        <v>154</v>
      </c>
      <c r="R414" t="b">
        <v>0</v>
      </c>
      <c r="S414" t="s">
        <v>59</v>
      </c>
      <c r="T414" s="1">
        <v>43938</v>
      </c>
      <c r="U414" s="1">
        <v>43942</v>
      </c>
      <c r="V414" s="2">
        <v>44167</v>
      </c>
      <c r="W414" t="s">
        <v>46</v>
      </c>
      <c r="X414">
        <v>20200417</v>
      </c>
      <c r="Y414" s="3">
        <v>43902.730497685188</v>
      </c>
      <c r="Z414" t="s">
        <v>148</v>
      </c>
      <c r="AA414" t="s">
        <v>155</v>
      </c>
      <c r="AB414" t="s">
        <v>64</v>
      </c>
      <c r="AC414" t="s">
        <v>46</v>
      </c>
      <c r="AD414" t="s">
        <v>46</v>
      </c>
      <c r="AE414" t="s">
        <v>46</v>
      </c>
      <c r="AF414" t="s">
        <v>33807</v>
      </c>
      <c r="AG414" t="s">
        <v>46</v>
      </c>
      <c r="AH414" s="4" t="s">
        <v>33808</v>
      </c>
      <c r="AI414" t="s">
        <v>33809</v>
      </c>
      <c r="AJ414">
        <v>1146300000</v>
      </c>
      <c r="AK414" t="s">
        <v>33806</v>
      </c>
      <c r="AL414" t="s">
        <v>33810</v>
      </c>
      <c r="AM414" t="s">
        <v>33811</v>
      </c>
      <c r="AN414" t="s">
        <v>33812</v>
      </c>
      <c r="AO414" t="s">
        <v>46</v>
      </c>
      <c r="AP414" s="1">
        <v>43981</v>
      </c>
      <c r="AQ414" t="s">
        <v>46</v>
      </c>
      <c r="AR414" t="s">
        <v>46</v>
      </c>
      <c r="AS414" t="s">
        <v>46</v>
      </c>
      <c r="AT414" s="1">
        <v>43938</v>
      </c>
    </row>
    <row r="415" spans="1:46" ht="16" customHeight="1" x14ac:dyDescent="0.2">
      <c r="A415">
        <v>1</v>
      </c>
      <c r="B415" s="4" t="s">
        <v>4015</v>
      </c>
      <c r="C415" t="s">
        <v>4016</v>
      </c>
      <c r="D415" t="s">
        <v>4017</v>
      </c>
      <c r="E415" s="4" t="s">
        <v>4015</v>
      </c>
      <c r="F415" t="s">
        <v>148</v>
      </c>
      <c r="G415" t="s">
        <v>4018</v>
      </c>
      <c r="H415" s="1">
        <v>43941</v>
      </c>
      <c r="I415" s="1">
        <v>43942</v>
      </c>
      <c r="J415" t="b">
        <v>0</v>
      </c>
      <c r="K415" t="s">
        <v>53</v>
      </c>
      <c r="L415" s="4" t="s">
        <v>4019</v>
      </c>
      <c r="M415" t="s">
        <v>55</v>
      </c>
      <c r="N415">
        <v>60</v>
      </c>
      <c r="O415" t="s">
        <v>4020</v>
      </c>
      <c r="P415" t="s">
        <v>153</v>
      </c>
      <c r="Q415" s="4" t="s">
        <v>4021</v>
      </c>
      <c r="R415" t="b">
        <v>0</v>
      </c>
      <c r="S415" t="s">
        <v>59</v>
      </c>
      <c r="T415" s="1">
        <v>43941</v>
      </c>
      <c r="U415" s="1">
        <v>43942</v>
      </c>
      <c r="V415" s="2">
        <v>44167</v>
      </c>
      <c r="W415" t="s">
        <v>46</v>
      </c>
      <c r="X415">
        <v>20200420</v>
      </c>
      <c r="Y415" s="3">
        <v>43902.730497685188</v>
      </c>
      <c r="Z415" t="s">
        <v>148</v>
      </c>
      <c r="AA415" t="s">
        <v>155</v>
      </c>
      <c r="AB415" t="s">
        <v>64</v>
      </c>
      <c r="AC415" t="s">
        <v>46</v>
      </c>
      <c r="AD415" t="s">
        <v>46</v>
      </c>
      <c r="AE415" t="s">
        <v>46</v>
      </c>
      <c r="AF415" t="s">
        <v>4022</v>
      </c>
      <c r="AG415" t="s">
        <v>46</v>
      </c>
      <c r="AH415" s="4" t="s">
        <v>4023</v>
      </c>
      <c r="AI415" t="s">
        <v>4024</v>
      </c>
      <c r="AJ415" t="s">
        <v>46</v>
      </c>
      <c r="AK415" t="s">
        <v>4025</v>
      </c>
      <c r="AL415" t="s">
        <v>4026</v>
      </c>
      <c r="AM415" t="s">
        <v>4027</v>
      </c>
      <c r="AN415" t="s">
        <v>4028</v>
      </c>
      <c r="AO415" t="s">
        <v>46</v>
      </c>
      <c r="AP415" t="s">
        <v>46</v>
      </c>
      <c r="AQ415" t="s">
        <v>46</v>
      </c>
      <c r="AR415" t="s">
        <v>46</v>
      </c>
      <c r="AS415" t="s">
        <v>46</v>
      </c>
      <c r="AT415" s="1">
        <v>43941</v>
      </c>
    </row>
    <row r="416" spans="1:46" ht="16" customHeight="1" x14ac:dyDescent="0.2">
      <c r="A416" t="s">
        <v>46</v>
      </c>
      <c r="B416" t="s">
        <v>34831</v>
      </c>
      <c r="C416" t="s">
        <v>34832</v>
      </c>
      <c r="D416" t="s">
        <v>34833</v>
      </c>
      <c r="E416" t="s">
        <v>34834</v>
      </c>
      <c r="F416" t="s">
        <v>148</v>
      </c>
      <c r="G416" t="s">
        <v>34835</v>
      </c>
      <c r="H416" s="1">
        <v>43942</v>
      </c>
      <c r="I416" s="1">
        <v>43942</v>
      </c>
      <c r="J416" t="b">
        <v>0</v>
      </c>
      <c r="K416" t="s">
        <v>53</v>
      </c>
      <c r="L416" s="4" t="s">
        <v>34836</v>
      </c>
      <c r="M416" t="s">
        <v>151</v>
      </c>
      <c r="N416">
        <v>5946</v>
      </c>
      <c r="O416" t="s">
        <v>34837</v>
      </c>
      <c r="P416" t="s">
        <v>153</v>
      </c>
      <c r="Q416" s="4" t="s">
        <v>34838</v>
      </c>
      <c r="R416" t="b">
        <v>0</v>
      </c>
      <c r="S416" t="s">
        <v>59</v>
      </c>
      <c r="T416" s="1">
        <v>43942</v>
      </c>
      <c r="U416" s="1">
        <v>43942</v>
      </c>
      <c r="V416" s="2">
        <v>44167</v>
      </c>
      <c r="W416" t="s">
        <v>46</v>
      </c>
      <c r="X416">
        <v>20200421</v>
      </c>
      <c r="Y416" s="3">
        <v>43902.730497685188</v>
      </c>
      <c r="Z416" t="s">
        <v>148</v>
      </c>
      <c r="AA416" t="s">
        <v>155</v>
      </c>
      <c r="AB416" t="s">
        <v>64</v>
      </c>
      <c r="AC416" t="s">
        <v>46</v>
      </c>
      <c r="AD416" t="s">
        <v>46</v>
      </c>
      <c r="AE416" t="s">
        <v>46</v>
      </c>
      <c r="AF416" t="s">
        <v>34839</v>
      </c>
      <c r="AG416" t="s">
        <v>46</v>
      </c>
      <c r="AH416" s="4" t="s">
        <v>34840</v>
      </c>
      <c r="AI416" t="s">
        <v>34841</v>
      </c>
      <c r="AJ416">
        <v>2026602451</v>
      </c>
      <c r="AK416" t="s">
        <v>34842</v>
      </c>
      <c r="AL416" t="s">
        <v>34843</v>
      </c>
      <c r="AM416" t="s">
        <v>34844</v>
      </c>
      <c r="AN416" t="s">
        <v>34845</v>
      </c>
      <c r="AO416" t="s">
        <v>46</v>
      </c>
      <c r="AP416" t="s">
        <v>46</v>
      </c>
      <c r="AQ416" t="s">
        <v>46</v>
      </c>
      <c r="AR416" t="s">
        <v>46</v>
      </c>
      <c r="AS416" t="s">
        <v>46</v>
      </c>
      <c r="AT416" s="1">
        <v>43942</v>
      </c>
    </row>
    <row r="417" spans="1:46" ht="16" customHeight="1" x14ac:dyDescent="0.2">
      <c r="A417">
        <v>1</v>
      </c>
      <c r="B417" s="4" t="s">
        <v>13094</v>
      </c>
      <c r="C417" t="s">
        <v>13095</v>
      </c>
      <c r="D417" t="s">
        <v>13096</v>
      </c>
      <c r="E417" t="s">
        <v>13097</v>
      </c>
      <c r="F417" t="s">
        <v>148</v>
      </c>
      <c r="G417" t="s">
        <v>13098</v>
      </c>
      <c r="H417" s="1">
        <v>43942</v>
      </c>
      <c r="I417" s="1">
        <v>43952</v>
      </c>
      <c r="J417" t="b">
        <v>0</v>
      </c>
      <c r="K417" t="s">
        <v>53</v>
      </c>
      <c r="L417" s="4" t="s">
        <v>13099</v>
      </c>
      <c r="M417" t="s">
        <v>151</v>
      </c>
      <c r="N417">
        <v>7000</v>
      </c>
      <c r="O417" t="s">
        <v>6646</v>
      </c>
      <c r="P417" t="s">
        <v>13100</v>
      </c>
      <c r="Q417" s="4" t="s">
        <v>154</v>
      </c>
      <c r="R417" t="b">
        <v>0</v>
      </c>
      <c r="S417" t="s">
        <v>59</v>
      </c>
      <c r="T417" s="1">
        <v>43942</v>
      </c>
      <c r="U417" s="1">
        <v>43952</v>
      </c>
      <c r="V417" s="2">
        <v>44167</v>
      </c>
      <c r="W417" t="s">
        <v>46</v>
      </c>
      <c r="X417">
        <v>20200421</v>
      </c>
      <c r="Y417" s="3">
        <v>43902.730497685188</v>
      </c>
      <c r="Z417" t="s">
        <v>148</v>
      </c>
      <c r="AA417" t="s">
        <v>115</v>
      </c>
      <c r="AB417" t="s">
        <v>64</v>
      </c>
      <c r="AC417" t="s">
        <v>46</v>
      </c>
      <c r="AD417" t="s">
        <v>46</v>
      </c>
      <c r="AE417" t="s">
        <v>46</v>
      </c>
      <c r="AF417" t="s">
        <v>13101</v>
      </c>
      <c r="AG417" t="s">
        <v>46</v>
      </c>
      <c r="AH417" s="4" t="s">
        <v>13102</v>
      </c>
      <c r="AI417" t="s">
        <v>13103</v>
      </c>
      <c r="AJ417">
        <v>9422087972</v>
      </c>
      <c r="AK417" t="s">
        <v>13104</v>
      </c>
      <c r="AL417" t="s">
        <v>13105</v>
      </c>
      <c r="AM417" t="s">
        <v>13106</v>
      </c>
      <c r="AN417" t="s">
        <v>13107</v>
      </c>
      <c r="AO417" t="s">
        <v>46</v>
      </c>
      <c r="AP417" t="s">
        <v>46</v>
      </c>
      <c r="AQ417" t="s">
        <v>46</v>
      </c>
      <c r="AR417" t="s">
        <v>46</v>
      </c>
      <c r="AS417" t="s">
        <v>46</v>
      </c>
      <c r="AT417" s="1">
        <v>43942</v>
      </c>
    </row>
    <row r="418" spans="1:46" ht="16" customHeight="1" x14ac:dyDescent="0.2">
      <c r="A418">
        <v>1</v>
      </c>
      <c r="B418" t="s">
        <v>4108</v>
      </c>
      <c r="C418" t="s">
        <v>4109</v>
      </c>
      <c r="D418" t="s">
        <v>4110</v>
      </c>
      <c r="E418" t="s">
        <v>4111</v>
      </c>
      <c r="F418" t="s">
        <v>148</v>
      </c>
      <c r="G418" t="s">
        <v>4112</v>
      </c>
      <c r="H418" s="1">
        <v>43942</v>
      </c>
      <c r="I418" s="1">
        <v>43943</v>
      </c>
      <c r="J418" t="b">
        <v>0</v>
      </c>
      <c r="K418" t="s">
        <v>53</v>
      </c>
      <c r="L418" s="4" t="s">
        <v>4113</v>
      </c>
      <c r="M418" t="s">
        <v>55</v>
      </c>
      <c r="N418">
        <v>452</v>
      </c>
      <c r="O418" t="s">
        <v>4114</v>
      </c>
      <c r="P418" t="s">
        <v>153</v>
      </c>
      <c r="Q418" s="4" t="s">
        <v>154</v>
      </c>
      <c r="R418" t="b">
        <v>0</v>
      </c>
      <c r="S418" t="s">
        <v>59</v>
      </c>
      <c r="T418" s="1">
        <v>43942</v>
      </c>
      <c r="U418" s="1">
        <v>43943</v>
      </c>
      <c r="V418" s="2">
        <v>44167</v>
      </c>
      <c r="W418" t="s">
        <v>46</v>
      </c>
      <c r="X418">
        <v>20200421</v>
      </c>
      <c r="Y418" s="3">
        <v>43902.730497685188</v>
      </c>
      <c r="Z418" t="s">
        <v>148</v>
      </c>
      <c r="AA418" t="s">
        <v>155</v>
      </c>
      <c r="AB418" t="s">
        <v>64</v>
      </c>
      <c r="AC418" t="s">
        <v>46</v>
      </c>
      <c r="AD418" t="s">
        <v>46</v>
      </c>
      <c r="AE418" t="s">
        <v>46</v>
      </c>
      <c r="AF418" t="s">
        <v>4115</v>
      </c>
      <c r="AG418" t="s">
        <v>46</v>
      </c>
      <c r="AH418" t="s">
        <v>4116</v>
      </c>
      <c r="AI418" t="s">
        <v>4117</v>
      </c>
      <c r="AJ418">
        <v>8582932607</v>
      </c>
      <c r="AK418" t="s">
        <v>4118</v>
      </c>
      <c r="AL418" t="s">
        <v>4119</v>
      </c>
      <c r="AM418" t="s">
        <v>4120</v>
      </c>
      <c r="AN418" t="s">
        <v>4121</v>
      </c>
      <c r="AO418" t="s">
        <v>46</v>
      </c>
      <c r="AP418" t="s">
        <v>46</v>
      </c>
      <c r="AQ418" t="s">
        <v>46</v>
      </c>
      <c r="AR418" t="s">
        <v>46</v>
      </c>
      <c r="AS418" t="s">
        <v>46</v>
      </c>
      <c r="AT418" s="1">
        <v>43942</v>
      </c>
    </row>
    <row r="419" spans="1:46" ht="16" customHeight="1" x14ac:dyDescent="0.2">
      <c r="A419" t="s">
        <v>46</v>
      </c>
      <c r="B419" t="s">
        <v>35056</v>
      </c>
      <c r="C419" t="s">
        <v>35057</v>
      </c>
      <c r="D419" t="s">
        <v>35058</v>
      </c>
      <c r="E419" t="s">
        <v>35059</v>
      </c>
      <c r="F419" t="s">
        <v>148</v>
      </c>
      <c r="G419" t="s">
        <v>35060</v>
      </c>
      <c r="H419" s="1">
        <v>43943</v>
      </c>
      <c r="I419" s="1">
        <v>43944</v>
      </c>
      <c r="J419" t="b">
        <v>0</v>
      </c>
      <c r="K419" t="s">
        <v>53</v>
      </c>
      <c r="L419" s="4" t="s">
        <v>4784</v>
      </c>
      <c r="M419" t="s">
        <v>66</v>
      </c>
      <c r="N419">
        <v>1650</v>
      </c>
      <c r="O419" t="s">
        <v>35061</v>
      </c>
      <c r="P419" t="s">
        <v>153</v>
      </c>
      <c r="Q419" s="4" t="s">
        <v>154</v>
      </c>
      <c r="R419" t="b">
        <v>0</v>
      </c>
      <c r="S419" t="s">
        <v>59</v>
      </c>
      <c r="T419" s="1">
        <v>43943</v>
      </c>
      <c r="U419" s="1">
        <v>43944</v>
      </c>
      <c r="V419" s="2">
        <v>44167</v>
      </c>
      <c r="W419" t="s">
        <v>46</v>
      </c>
      <c r="X419">
        <v>20200422</v>
      </c>
      <c r="Y419" s="3">
        <v>43902.730497685188</v>
      </c>
      <c r="Z419" t="s">
        <v>148</v>
      </c>
      <c r="AA419" t="s">
        <v>115</v>
      </c>
      <c r="AB419" t="s">
        <v>64</v>
      </c>
      <c r="AC419" t="s">
        <v>46</v>
      </c>
      <c r="AD419" t="s">
        <v>46</v>
      </c>
      <c r="AE419" t="s">
        <v>46</v>
      </c>
      <c r="AF419" t="s">
        <v>35061</v>
      </c>
      <c r="AG419" t="s">
        <v>46</v>
      </c>
      <c r="AH419" t="s">
        <v>35062</v>
      </c>
      <c r="AI419" t="s">
        <v>35063</v>
      </c>
      <c r="AJ419">
        <v>9829185697</v>
      </c>
      <c r="AK419" t="s">
        <v>35064</v>
      </c>
      <c r="AL419" t="s">
        <v>35065</v>
      </c>
      <c r="AM419" t="s">
        <v>35066</v>
      </c>
      <c r="AN419" t="s">
        <v>35067</v>
      </c>
      <c r="AO419" t="s">
        <v>46</v>
      </c>
      <c r="AP419" t="s">
        <v>46</v>
      </c>
      <c r="AQ419" t="s">
        <v>46</v>
      </c>
      <c r="AR419" t="s">
        <v>46</v>
      </c>
      <c r="AS419" t="s">
        <v>46</v>
      </c>
      <c r="AT419" s="1">
        <v>43943</v>
      </c>
    </row>
    <row r="420" spans="1:46" ht="16" customHeight="1" x14ac:dyDescent="0.2">
      <c r="A420" t="s">
        <v>46</v>
      </c>
      <c r="B420" t="s">
        <v>33520</v>
      </c>
      <c r="C420" t="s">
        <v>33521</v>
      </c>
      <c r="D420" t="s">
        <v>33522</v>
      </c>
      <c r="E420" t="s">
        <v>33523</v>
      </c>
      <c r="F420" t="s">
        <v>148</v>
      </c>
      <c r="G420" t="s">
        <v>33524</v>
      </c>
      <c r="H420" s="1">
        <v>43943</v>
      </c>
      <c r="I420" s="1">
        <v>43962</v>
      </c>
      <c r="J420" t="b">
        <v>0</v>
      </c>
      <c r="K420" t="s">
        <v>53</v>
      </c>
      <c r="L420" s="4" t="s">
        <v>292</v>
      </c>
      <c r="M420" t="s">
        <v>11845</v>
      </c>
      <c r="N420">
        <v>24</v>
      </c>
      <c r="O420" t="s">
        <v>33525</v>
      </c>
      <c r="P420" t="s">
        <v>153</v>
      </c>
      <c r="Q420" s="4" t="s">
        <v>154</v>
      </c>
      <c r="R420" t="b">
        <v>0</v>
      </c>
      <c r="S420" t="s">
        <v>59</v>
      </c>
      <c r="T420" s="1">
        <v>43943</v>
      </c>
      <c r="U420" s="1">
        <v>43962</v>
      </c>
      <c r="V420" s="2">
        <v>44167</v>
      </c>
      <c r="W420" t="s">
        <v>46</v>
      </c>
      <c r="X420">
        <v>20200422</v>
      </c>
      <c r="Y420" s="3">
        <v>43902.730497685188</v>
      </c>
      <c r="Z420" t="s">
        <v>148</v>
      </c>
      <c r="AA420" t="s">
        <v>115</v>
      </c>
      <c r="AB420" t="s">
        <v>64</v>
      </c>
      <c r="AC420" t="s">
        <v>46</v>
      </c>
      <c r="AD420" t="s">
        <v>46</v>
      </c>
      <c r="AE420" t="s">
        <v>46</v>
      </c>
      <c r="AF420" t="s">
        <v>33526</v>
      </c>
      <c r="AG420" t="s">
        <v>46</v>
      </c>
      <c r="AH420" t="s">
        <v>33527</v>
      </c>
      <c r="AI420" t="s">
        <v>33528</v>
      </c>
      <c r="AJ420">
        <v>9620252285</v>
      </c>
      <c r="AK420" t="s">
        <v>33525</v>
      </c>
      <c r="AL420" t="s">
        <v>33529</v>
      </c>
      <c r="AM420" t="s">
        <v>33530</v>
      </c>
      <c r="AN420" t="s">
        <v>33531</v>
      </c>
      <c r="AO420" t="s">
        <v>46</v>
      </c>
      <c r="AP420" t="s">
        <v>46</v>
      </c>
      <c r="AQ420" t="s">
        <v>46</v>
      </c>
      <c r="AR420" t="s">
        <v>46</v>
      </c>
      <c r="AS420" t="s">
        <v>46</v>
      </c>
      <c r="AT420" s="1">
        <v>43943</v>
      </c>
    </row>
    <row r="421" spans="1:46" ht="16" customHeight="1" x14ac:dyDescent="0.2">
      <c r="A421">
        <v>1</v>
      </c>
      <c r="B421" t="s">
        <v>8634</v>
      </c>
      <c r="C421" t="s">
        <v>8635</v>
      </c>
      <c r="D421" t="s">
        <v>8636</v>
      </c>
      <c r="E421" t="s">
        <v>8637</v>
      </c>
      <c r="F421" t="s">
        <v>148</v>
      </c>
      <c r="G421" t="s">
        <v>8638</v>
      </c>
      <c r="H421" s="1">
        <v>43943</v>
      </c>
      <c r="I421" s="1">
        <v>43947</v>
      </c>
      <c r="J421" t="b">
        <v>0</v>
      </c>
      <c r="K421" t="s">
        <v>53</v>
      </c>
      <c r="L421" s="4" t="s">
        <v>2900</v>
      </c>
      <c r="M421" t="s">
        <v>55</v>
      </c>
      <c r="N421">
        <v>100</v>
      </c>
      <c r="O421" t="s">
        <v>8639</v>
      </c>
      <c r="P421" t="s">
        <v>153</v>
      </c>
      <c r="Q421" s="4" t="s">
        <v>154</v>
      </c>
      <c r="R421" t="b">
        <v>0</v>
      </c>
      <c r="S421" t="s">
        <v>59</v>
      </c>
      <c r="T421" s="1">
        <v>43943</v>
      </c>
      <c r="U421" s="1">
        <v>43947</v>
      </c>
      <c r="V421" s="2">
        <v>44167</v>
      </c>
      <c r="W421" t="s">
        <v>46</v>
      </c>
      <c r="X421">
        <v>20200422</v>
      </c>
      <c r="Y421" s="3">
        <v>43902.730497685188</v>
      </c>
      <c r="Z421" t="s">
        <v>148</v>
      </c>
      <c r="AA421" t="s">
        <v>115</v>
      </c>
      <c r="AB421" t="s">
        <v>64</v>
      </c>
      <c r="AC421" t="s">
        <v>46</v>
      </c>
      <c r="AD421" t="s">
        <v>46</v>
      </c>
      <c r="AE421" t="s">
        <v>46</v>
      </c>
      <c r="AF421" t="s">
        <v>8640</v>
      </c>
      <c r="AG421" t="s">
        <v>46</v>
      </c>
      <c r="AH421" s="4" t="s">
        <v>8641</v>
      </c>
      <c r="AI421" t="s">
        <v>8642</v>
      </c>
      <c r="AJ421" t="s">
        <v>46</v>
      </c>
      <c r="AK421" t="s">
        <v>8639</v>
      </c>
      <c r="AL421" t="s">
        <v>8643</v>
      </c>
      <c r="AM421" t="s">
        <v>8644</v>
      </c>
      <c r="AN421" t="s">
        <v>8645</v>
      </c>
      <c r="AO421" t="s">
        <v>46</v>
      </c>
      <c r="AP421" t="s">
        <v>46</v>
      </c>
      <c r="AQ421" t="s">
        <v>46</v>
      </c>
      <c r="AR421" t="s">
        <v>46</v>
      </c>
      <c r="AS421" t="s">
        <v>46</v>
      </c>
      <c r="AT421" s="1">
        <v>43943</v>
      </c>
    </row>
    <row r="422" spans="1:46" ht="16" customHeight="1" x14ac:dyDescent="0.2">
      <c r="A422">
        <v>1</v>
      </c>
      <c r="B422" t="s">
        <v>3697</v>
      </c>
      <c r="C422" t="s">
        <v>3698</v>
      </c>
      <c r="D422" t="s">
        <v>3699</v>
      </c>
      <c r="E422" t="s">
        <v>3700</v>
      </c>
      <c r="F422" t="s">
        <v>148</v>
      </c>
      <c r="G422" t="s">
        <v>3701</v>
      </c>
      <c r="H422" s="1">
        <v>43945</v>
      </c>
      <c r="I422" s="1">
        <v>43951</v>
      </c>
      <c r="J422" t="b">
        <v>0</v>
      </c>
      <c r="K422" t="s">
        <v>53</v>
      </c>
      <c r="L422" s="4" t="s">
        <v>3702</v>
      </c>
      <c r="M422" t="s">
        <v>151</v>
      </c>
      <c r="N422">
        <v>300</v>
      </c>
      <c r="O422" t="s">
        <v>3703</v>
      </c>
      <c r="P422" t="s">
        <v>153</v>
      </c>
      <c r="Q422" s="4" t="s">
        <v>3704</v>
      </c>
      <c r="R422" t="b">
        <v>0</v>
      </c>
      <c r="S422" t="s">
        <v>59</v>
      </c>
      <c r="T422" s="1">
        <v>43945</v>
      </c>
      <c r="U422" s="1">
        <v>43951</v>
      </c>
      <c r="V422" s="2">
        <v>44167</v>
      </c>
      <c r="W422" t="s">
        <v>46</v>
      </c>
      <c r="X422">
        <v>20200424</v>
      </c>
      <c r="Y422" s="3">
        <v>43902.730497685188</v>
      </c>
      <c r="Z422" t="s">
        <v>148</v>
      </c>
      <c r="AA422" t="s">
        <v>115</v>
      </c>
      <c r="AB422" t="s">
        <v>64</v>
      </c>
      <c r="AC422" t="s">
        <v>46</v>
      </c>
      <c r="AD422" t="s">
        <v>46</v>
      </c>
      <c r="AE422" t="s">
        <v>46</v>
      </c>
      <c r="AF422" t="s">
        <v>3705</v>
      </c>
      <c r="AG422" t="s">
        <v>46</v>
      </c>
      <c r="AH422" s="4" t="s">
        <v>3706</v>
      </c>
      <c r="AI422" t="s">
        <v>3707</v>
      </c>
      <c r="AJ422" t="s">
        <v>46</v>
      </c>
      <c r="AK422" t="s">
        <v>3703</v>
      </c>
      <c r="AL422" t="s">
        <v>3708</v>
      </c>
      <c r="AM422" t="s">
        <v>3709</v>
      </c>
      <c r="AN422" t="s">
        <v>3710</v>
      </c>
      <c r="AO422" t="s">
        <v>46</v>
      </c>
      <c r="AP422" t="s">
        <v>46</v>
      </c>
      <c r="AQ422" t="s">
        <v>46</v>
      </c>
      <c r="AR422" t="s">
        <v>46</v>
      </c>
      <c r="AS422" t="s">
        <v>46</v>
      </c>
      <c r="AT422" s="1">
        <v>43945</v>
      </c>
    </row>
    <row r="423" spans="1:46" ht="16" customHeight="1" x14ac:dyDescent="0.2">
      <c r="A423" t="s">
        <v>46</v>
      </c>
      <c r="B423" t="s">
        <v>30966</v>
      </c>
      <c r="C423" t="s">
        <v>30967</v>
      </c>
      <c r="D423" t="s">
        <v>30968</v>
      </c>
      <c r="E423" t="s">
        <v>30969</v>
      </c>
      <c r="F423" t="s">
        <v>148</v>
      </c>
      <c r="G423" t="s">
        <v>30970</v>
      </c>
      <c r="H423" s="1">
        <v>43946</v>
      </c>
      <c r="I423" s="1">
        <v>43955</v>
      </c>
      <c r="J423" t="b">
        <v>0</v>
      </c>
      <c r="K423" t="s">
        <v>53</v>
      </c>
      <c r="L423" s="4" t="s">
        <v>30971</v>
      </c>
      <c r="M423" t="s">
        <v>11845</v>
      </c>
      <c r="N423">
        <v>100</v>
      </c>
      <c r="O423" t="s">
        <v>30972</v>
      </c>
      <c r="P423" t="s">
        <v>153</v>
      </c>
      <c r="Q423" s="4" t="s">
        <v>154</v>
      </c>
      <c r="R423" t="b">
        <v>0</v>
      </c>
      <c r="S423" t="s">
        <v>59</v>
      </c>
      <c r="T423" s="1">
        <v>43946</v>
      </c>
      <c r="U423" s="1">
        <v>43955</v>
      </c>
      <c r="V423" s="2">
        <v>44167</v>
      </c>
      <c r="W423" t="s">
        <v>46</v>
      </c>
      <c r="X423">
        <v>20200425</v>
      </c>
      <c r="Y423" s="3">
        <v>43902.730497685188</v>
      </c>
      <c r="Z423" t="s">
        <v>148</v>
      </c>
      <c r="AA423" t="s">
        <v>155</v>
      </c>
      <c r="AB423" t="s">
        <v>64</v>
      </c>
      <c r="AC423" t="s">
        <v>46</v>
      </c>
      <c r="AD423" t="s">
        <v>46</v>
      </c>
      <c r="AE423" t="s">
        <v>46</v>
      </c>
      <c r="AF423" t="s">
        <v>30973</v>
      </c>
      <c r="AG423" t="s">
        <v>46</v>
      </c>
      <c r="AH423" t="s">
        <v>30974</v>
      </c>
      <c r="AI423" t="s">
        <v>30975</v>
      </c>
      <c r="AJ423">
        <v>9768068440</v>
      </c>
      <c r="AK423" t="s">
        <v>30976</v>
      </c>
      <c r="AL423" t="s">
        <v>30977</v>
      </c>
      <c r="AM423" t="s">
        <v>30978</v>
      </c>
      <c r="AN423" t="s">
        <v>30979</v>
      </c>
      <c r="AO423" t="s">
        <v>46</v>
      </c>
      <c r="AP423" t="s">
        <v>46</v>
      </c>
      <c r="AQ423" t="s">
        <v>46</v>
      </c>
      <c r="AR423" t="s">
        <v>46</v>
      </c>
      <c r="AS423" t="s">
        <v>46</v>
      </c>
      <c r="AT423" s="1">
        <v>43946</v>
      </c>
    </row>
    <row r="424" spans="1:46" ht="16" customHeight="1" x14ac:dyDescent="0.2">
      <c r="A424" t="s">
        <v>46</v>
      </c>
      <c r="B424" t="s">
        <v>24574</v>
      </c>
      <c r="C424" t="s">
        <v>24575</v>
      </c>
      <c r="D424" t="s">
        <v>24576</v>
      </c>
      <c r="E424" t="s">
        <v>24577</v>
      </c>
      <c r="F424" t="s">
        <v>148</v>
      </c>
      <c r="G424" t="s">
        <v>24578</v>
      </c>
      <c r="H424" s="1">
        <v>43948</v>
      </c>
      <c r="I424" s="1">
        <v>43949</v>
      </c>
      <c r="J424" t="b">
        <v>0</v>
      </c>
      <c r="K424" t="s">
        <v>53</v>
      </c>
      <c r="L424" s="4" t="s">
        <v>24579</v>
      </c>
      <c r="M424" t="s">
        <v>151</v>
      </c>
      <c r="N424">
        <v>60</v>
      </c>
      <c r="O424" t="s">
        <v>4308</v>
      </c>
      <c r="P424" t="s">
        <v>153</v>
      </c>
      <c r="Q424" s="4" t="s">
        <v>154</v>
      </c>
      <c r="R424" t="b">
        <v>0</v>
      </c>
      <c r="S424" t="s">
        <v>59</v>
      </c>
      <c r="T424" s="1">
        <v>43948</v>
      </c>
      <c r="U424" s="1">
        <v>43949</v>
      </c>
      <c r="V424" s="2">
        <v>44167</v>
      </c>
      <c r="W424" t="s">
        <v>46</v>
      </c>
      <c r="X424">
        <v>20200427</v>
      </c>
      <c r="Y424" s="3">
        <v>43902.730497685188</v>
      </c>
      <c r="Z424" t="s">
        <v>148</v>
      </c>
      <c r="AA424" t="s">
        <v>155</v>
      </c>
      <c r="AB424" t="s">
        <v>64</v>
      </c>
      <c r="AC424" t="s">
        <v>46</v>
      </c>
      <c r="AD424" t="s">
        <v>46</v>
      </c>
      <c r="AE424" t="s">
        <v>46</v>
      </c>
      <c r="AF424" t="s">
        <v>24580</v>
      </c>
      <c r="AG424" t="s">
        <v>46</v>
      </c>
      <c r="AH424" t="s">
        <v>24581</v>
      </c>
      <c r="AI424" t="s">
        <v>24582</v>
      </c>
      <c r="AJ424" t="s">
        <v>46</v>
      </c>
      <c r="AK424" t="s">
        <v>46</v>
      </c>
      <c r="AL424" t="s">
        <v>24583</v>
      </c>
      <c r="AM424" t="s">
        <v>24584</v>
      </c>
      <c r="AN424" t="s">
        <v>24585</v>
      </c>
      <c r="AO424" t="s">
        <v>46</v>
      </c>
      <c r="AP424" t="s">
        <v>46</v>
      </c>
      <c r="AQ424" t="s">
        <v>46</v>
      </c>
      <c r="AR424" t="s">
        <v>46</v>
      </c>
      <c r="AS424" t="s">
        <v>46</v>
      </c>
      <c r="AT424" s="1">
        <v>43948</v>
      </c>
    </row>
    <row r="425" spans="1:46" ht="16" customHeight="1" x14ac:dyDescent="0.2">
      <c r="A425">
        <v>0</v>
      </c>
      <c r="B425" s="4" t="s">
        <v>10753</v>
      </c>
      <c r="C425" t="s">
        <v>10754</v>
      </c>
      <c r="D425" t="s">
        <v>10755</v>
      </c>
      <c r="E425" t="s">
        <v>10756</v>
      </c>
      <c r="F425" t="s">
        <v>148</v>
      </c>
      <c r="G425" t="s">
        <v>10757</v>
      </c>
      <c r="H425" s="1">
        <v>43949</v>
      </c>
      <c r="I425" s="1">
        <v>43950</v>
      </c>
      <c r="J425" t="b">
        <v>0</v>
      </c>
      <c r="K425" t="s">
        <v>53</v>
      </c>
      <c r="L425" s="4" t="s">
        <v>10758</v>
      </c>
      <c r="M425" t="s">
        <v>169</v>
      </c>
      <c r="N425">
        <v>112</v>
      </c>
      <c r="O425" t="s">
        <v>10759</v>
      </c>
      <c r="P425" t="s">
        <v>153</v>
      </c>
      <c r="Q425" s="4" t="s">
        <v>154</v>
      </c>
      <c r="R425" t="b">
        <v>0</v>
      </c>
      <c r="S425" t="s">
        <v>59</v>
      </c>
      <c r="T425" s="1">
        <v>43949</v>
      </c>
      <c r="U425" s="1">
        <v>43950</v>
      </c>
      <c r="V425" s="2">
        <v>44167</v>
      </c>
      <c r="W425" t="s">
        <v>46</v>
      </c>
      <c r="X425">
        <v>20200428</v>
      </c>
      <c r="Y425" s="3">
        <v>43902.730497685188</v>
      </c>
      <c r="Z425" t="s">
        <v>148</v>
      </c>
      <c r="AA425" t="s">
        <v>155</v>
      </c>
      <c r="AB425" t="s">
        <v>64</v>
      </c>
      <c r="AC425" t="s">
        <v>46</v>
      </c>
      <c r="AD425" t="s">
        <v>46</v>
      </c>
      <c r="AE425" t="s">
        <v>46</v>
      </c>
      <c r="AF425" t="s">
        <v>10760</v>
      </c>
      <c r="AG425" t="s">
        <v>46</v>
      </c>
      <c r="AH425" t="s">
        <v>10761</v>
      </c>
      <c r="AI425" t="s">
        <v>10762</v>
      </c>
      <c r="AJ425">
        <v>9188325339</v>
      </c>
      <c r="AK425" t="s">
        <v>10763</v>
      </c>
      <c r="AL425" t="s">
        <v>10764</v>
      </c>
      <c r="AM425" t="s">
        <v>10765</v>
      </c>
      <c r="AN425" t="s">
        <v>10766</v>
      </c>
      <c r="AO425" t="s">
        <v>46</v>
      </c>
      <c r="AP425" s="1">
        <v>44067</v>
      </c>
      <c r="AQ425" t="s">
        <v>46</v>
      </c>
      <c r="AR425" t="s">
        <v>46</v>
      </c>
      <c r="AS425" t="s">
        <v>46</v>
      </c>
      <c r="AT425" s="1">
        <v>43949</v>
      </c>
    </row>
    <row r="426" spans="1:46" ht="16" customHeight="1" x14ac:dyDescent="0.2">
      <c r="A426" t="s">
        <v>46</v>
      </c>
      <c r="B426" s="4" t="s">
        <v>20750</v>
      </c>
      <c r="C426" t="s">
        <v>20751</v>
      </c>
      <c r="D426" t="s">
        <v>20752</v>
      </c>
      <c r="E426" t="s">
        <v>20753</v>
      </c>
      <c r="F426" t="s">
        <v>148</v>
      </c>
      <c r="G426" t="s">
        <v>20754</v>
      </c>
      <c r="H426" s="1">
        <v>43949</v>
      </c>
      <c r="I426" s="1">
        <v>43962</v>
      </c>
      <c r="J426" t="b">
        <v>0</v>
      </c>
      <c r="K426" t="s">
        <v>53</v>
      </c>
      <c r="L426" s="4" t="s">
        <v>20755</v>
      </c>
      <c r="M426" t="s">
        <v>151</v>
      </c>
      <c r="N426">
        <v>300</v>
      </c>
      <c r="O426" t="s">
        <v>20756</v>
      </c>
      <c r="P426" t="s">
        <v>153</v>
      </c>
      <c r="Q426" s="4" t="s">
        <v>4021</v>
      </c>
      <c r="R426" t="b">
        <v>0</v>
      </c>
      <c r="S426" t="s">
        <v>59</v>
      </c>
      <c r="T426" s="1">
        <v>43949</v>
      </c>
      <c r="U426" s="1">
        <v>43962</v>
      </c>
      <c r="V426" s="2">
        <v>44167</v>
      </c>
      <c r="W426" t="s">
        <v>46</v>
      </c>
      <c r="X426">
        <v>20200428</v>
      </c>
      <c r="Y426" s="3">
        <v>43902.730497685188</v>
      </c>
      <c r="Z426" t="s">
        <v>148</v>
      </c>
      <c r="AA426" t="s">
        <v>155</v>
      </c>
      <c r="AB426" t="s">
        <v>64</v>
      </c>
      <c r="AC426" t="s">
        <v>46</v>
      </c>
      <c r="AD426" t="s">
        <v>46</v>
      </c>
      <c r="AE426" t="s">
        <v>46</v>
      </c>
      <c r="AF426" t="s">
        <v>20757</v>
      </c>
      <c r="AG426" t="s">
        <v>46</v>
      </c>
      <c r="AH426" t="s">
        <v>20758</v>
      </c>
      <c r="AI426" t="s">
        <v>20759</v>
      </c>
      <c r="AJ426">
        <v>919958826493</v>
      </c>
      <c r="AK426" t="s">
        <v>20760</v>
      </c>
      <c r="AL426" t="s">
        <v>20761</v>
      </c>
      <c r="AM426" t="s">
        <v>20762</v>
      </c>
      <c r="AN426" t="s">
        <v>20763</v>
      </c>
      <c r="AO426" t="s">
        <v>46</v>
      </c>
      <c r="AP426" t="s">
        <v>46</v>
      </c>
      <c r="AQ426" t="s">
        <v>46</v>
      </c>
      <c r="AR426" t="s">
        <v>46</v>
      </c>
      <c r="AS426" t="s">
        <v>46</v>
      </c>
      <c r="AT426" s="1">
        <v>43949</v>
      </c>
    </row>
    <row r="427" spans="1:46" ht="16" customHeight="1" x14ac:dyDescent="0.2">
      <c r="A427">
        <v>1</v>
      </c>
      <c r="B427" t="s">
        <v>6193</v>
      </c>
      <c r="C427" t="s">
        <v>6194</v>
      </c>
      <c r="D427" t="s">
        <v>6195</v>
      </c>
      <c r="E427" t="s">
        <v>6193</v>
      </c>
      <c r="F427" t="s">
        <v>148</v>
      </c>
      <c r="G427" t="s">
        <v>6196</v>
      </c>
      <c r="H427" s="1">
        <v>43950</v>
      </c>
      <c r="I427" s="1">
        <v>43960</v>
      </c>
      <c r="J427" t="b">
        <v>0</v>
      </c>
      <c r="K427" t="s">
        <v>53</v>
      </c>
      <c r="L427" s="4" t="s">
        <v>6197</v>
      </c>
      <c r="M427" t="s">
        <v>55</v>
      </c>
      <c r="N427">
        <v>100</v>
      </c>
      <c r="O427" t="s">
        <v>6198</v>
      </c>
      <c r="P427" t="s">
        <v>153</v>
      </c>
      <c r="Q427" s="4" t="s">
        <v>154</v>
      </c>
      <c r="R427" t="b">
        <v>0</v>
      </c>
      <c r="S427" t="s">
        <v>59</v>
      </c>
      <c r="T427" s="1">
        <v>43950</v>
      </c>
      <c r="U427" s="1">
        <v>43960</v>
      </c>
      <c r="V427" s="2">
        <v>44167</v>
      </c>
      <c r="W427" t="s">
        <v>46</v>
      </c>
      <c r="X427">
        <v>20200429</v>
      </c>
      <c r="Y427" s="3">
        <v>43902.730497685188</v>
      </c>
      <c r="Z427" t="s">
        <v>148</v>
      </c>
      <c r="AA427" t="s">
        <v>155</v>
      </c>
      <c r="AB427" t="s">
        <v>64</v>
      </c>
      <c r="AC427" t="s">
        <v>46</v>
      </c>
      <c r="AD427" t="s">
        <v>46</v>
      </c>
      <c r="AE427" t="s">
        <v>46</v>
      </c>
      <c r="AF427" t="s">
        <v>6199</v>
      </c>
      <c r="AG427" t="s">
        <v>46</v>
      </c>
      <c r="AH427" t="s">
        <v>6200</v>
      </c>
      <c r="AI427" t="s">
        <v>6201</v>
      </c>
      <c r="AJ427">
        <v>9873081647</v>
      </c>
      <c r="AK427" t="s">
        <v>6202</v>
      </c>
      <c r="AL427" t="s">
        <v>6203</v>
      </c>
      <c r="AM427" t="s">
        <v>6204</v>
      </c>
      <c r="AN427" t="s">
        <v>6205</v>
      </c>
      <c r="AO427" t="s">
        <v>46</v>
      </c>
      <c r="AP427" t="s">
        <v>46</v>
      </c>
      <c r="AQ427" t="s">
        <v>46</v>
      </c>
      <c r="AR427" t="s">
        <v>46</v>
      </c>
      <c r="AS427" t="s">
        <v>46</v>
      </c>
      <c r="AT427" s="1">
        <v>43950</v>
      </c>
    </row>
    <row r="428" spans="1:46" ht="16" customHeight="1" x14ac:dyDescent="0.2">
      <c r="A428" t="s">
        <v>46</v>
      </c>
      <c r="B428" t="s">
        <v>18454</v>
      </c>
      <c r="C428" t="s">
        <v>18455</v>
      </c>
      <c r="D428" t="s">
        <v>18456</v>
      </c>
      <c r="E428" t="s">
        <v>18457</v>
      </c>
      <c r="F428" t="s">
        <v>148</v>
      </c>
      <c r="G428" t="s">
        <v>18458</v>
      </c>
      <c r="H428" s="1">
        <v>43951</v>
      </c>
      <c r="I428" s="1">
        <v>43959</v>
      </c>
      <c r="J428" t="b">
        <v>0</v>
      </c>
      <c r="K428" t="s">
        <v>53</v>
      </c>
      <c r="L428" s="4" t="s">
        <v>18459</v>
      </c>
      <c r="M428" t="s">
        <v>151</v>
      </c>
      <c r="N428">
        <v>100</v>
      </c>
      <c r="O428" t="s">
        <v>18460</v>
      </c>
      <c r="P428" t="s">
        <v>153</v>
      </c>
      <c r="Q428" s="4" t="s">
        <v>154</v>
      </c>
      <c r="R428" t="b">
        <v>0</v>
      </c>
      <c r="S428" t="s">
        <v>59</v>
      </c>
      <c r="T428" s="1">
        <v>43951</v>
      </c>
      <c r="U428" s="1">
        <v>43959</v>
      </c>
      <c r="V428" s="2">
        <v>44167</v>
      </c>
      <c r="W428" t="s">
        <v>46</v>
      </c>
      <c r="X428">
        <v>20200430</v>
      </c>
      <c r="Y428" s="3">
        <v>43902.730497685188</v>
      </c>
      <c r="Z428" t="s">
        <v>148</v>
      </c>
      <c r="AA428" t="s">
        <v>155</v>
      </c>
      <c r="AB428" t="s">
        <v>64</v>
      </c>
      <c r="AC428" t="s">
        <v>46</v>
      </c>
      <c r="AD428" t="s">
        <v>46</v>
      </c>
      <c r="AE428" t="s">
        <v>46</v>
      </c>
      <c r="AF428" t="s">
        <v>18461</v>
      </c>
      <c r="AG428" t="s">
        <v>46</v>
      </c>
      <c r="AH428" s="4" t="s">
        <v>18462</v>
      </c>
      <c r="AI428" t="s">
        <v>18463</v>
      </c>
      <c r="AJ428">
        <v>9325259285</v>
      </c>
      <c r="AK428" t="s">
        <v>18464</v>
      </c>
      <c r="AL428" t="s">
        <v>18465</v>
      </c>
      <c r="AM428" t="s">
        <v>18466</v>
      </c>
      <c r="AN428" t="s">
        <v>18467</v>
      </c>
      <c r="AO428" t="s">
        <v>46</v>
      </c>
      <c r="AP428" t="s">
        <v>46</v>
      </c>
      <c r="AQ428" t="s">
        <v>46</v>
      </c>
      <c r="AR428" t="s">
        <v>46</v>
      </c>
      <c r="AS428" t="s">
        <v>46</v>
      </c>
      <c r="AT428" s="1">
        <v>43951</v>
      </c>
    </row>
    <row r="429" spans="1:46" ht="16" customHeight="1" x14ac:dyDescent="0.2">
      <c r="A429" t="s">
        <v>46</v>
      </c>
      <c r="B429" t="s">
        <v>21956</v>
      </c>
      <c r="C429" t="s">
        <v>21957</v>
      </c>
      <c r="D429" t="s">
        <v>21958</v>
      </c>
      <c r="E429" t="s">
        <v>21959</v>
      </c>
      <c r="F429" t="s">
        <v>148</v>
      </c>
      <c r="G429" t="s">
        <v>21960</v>
      </c>
      <c r="H429" s="1">
        <v>43951</v>
      </c>
      <c r="I429" s="1">
        <v>43966</v>
      </c>
      <c r="J429" t="b">
        <v>0</v>
      </c>
      <c r="K429" t="s">
        <v>53</v>
      </c>
      <c r="L429" s="4" t="s">
        <v>21961</v>
      </c>
      <c r="M429" t="s">
        <v>55</v>
      </c>
      <c r="N429">
        <v>120</v>
      </c>
      <c r="O429" t="s">
        <v>21962</v>
      </c>
      <c r="P429" t="s">
        <v>153</v>
      </c>
      <c r="Q429" s="4" t="s">
        <v>4021</v>
      </c>
      <c r="R429" t="b">
        <v>0</v>
      </c>
      <c r="S429" t="s">
        <v>59</v>
      </c>
      <c r="T429" s="1">
        <v>43951</v>
      </c>
      <c r="U429" s="1">
        <v>43966</v>
      </c>
      <c r="V429" s="2">
        <v>44167</v>
      </c>
      <c r="W429" t="s">
        <v>46</v>
      </c>
      <c r="X429">
        <v>20200430</v>
      </c>
      <c r="Y429" s="3">
        <v>43902.730497685188</v>
      </c>
      <c r="Z429" t="s">
        <v>148</v>
      </c>
      <c r="AA429" t="s">
        <v>155</v>
      </c>
      <c r="AB429" t="s">
        <v>64</v>
      </c>
      <c r="AC429" t="s">
        <v>46</v>
      </c>
      <c r="AD429" t="s">
        <v>46</v>
      </c>
      <c r="AE429" t="s">
        <v>46</v>
      </c>
      <c r="AF429" t="s">
        <v>21963</v>
      </c>
      <c r="AG429" t="s">
        <v>46</v>
      </c>
      <c r="AH429" s="4" t="s">
        <v>21964</v>
      </c>
      <c r="AI429" t="s">
        <v>21965</v>
      </c>
      <c r="AJ429">
        <v>8588885305</v>
      </c>
      <c r="AK429" t="s">
        <v>21966</v>
      </c>
      <c r="AL429" t="s">
        <v>21967</v>
      </c>
      <c r="AM429" t="s">
        <v>21968</v>
      </c>
      <c r="AN429" t="s">
        <v>21969</v>
      </c>
      <c r="AO429" t="s">
        <v>46</v>
      </c>
      <c r="AP429" t="s">
        <v>46</v>
      </c>
      <c r="AQ429" t="s">
        <v>46</v>
      </c>
      <c r="AR429" t="s">
        <v>46</v>
      </c>
      <c r="AS429" t="s">
        <v>46</v>
      </c>
      <c r="AT429" s="1">
        <v>43951</v>
      </c>
    </row>
    <row r="430" spans="1:46" ht="16" customHeight="1" x14ac:dyDescent="0.2">
      <c r="A430" t="s">
        <v>46</v>
      </c>
      <c r="B430" t="s">
        <v>37394</v>
      </c>
      <c r="C430" t="s">
        <v>37395</v>
      </c>
      <c r="D430" t="s">
        <v>37396</v>
      </c>
      <c r="E430" t="s">
        <v>37397</v>
      </c>
      <c r="F430" t="s">
        <v>148</v>
      </c>
      <c r="G430" t="s">
        <v>37398</v>
      </c>
      <c r="H430" s="1">
        <v>43951</v>
      </c>
      <c r="I430" s="1">
        <v>43966</v>
      </c>
      <c r="J430" t="b">
        <v>0</v>
      </c>
      <c r="K430" t="s">
        <v>53</v>
      </c>
      <c r="L430" s="4" t="s">
        <v>21961</v>
      </c>
      <c r="M430" t="s">
        <v>55</v>
      </c>
      <c r="N430">
        <v>48</v>
      </c>
      <c r="O430" t="s">
        <v>21962</v>
      </c>
      <c r="P430" t="s">
        <v>153</v>
      </c>
      <c r="Q430" s="4" t="s">
        <v>4021</v>
      </c>
      <c r="R430" t="b">
        <v>0</v>
      </c>
      <c r="S430" t="s">
        <v>59</v>
      </c>
      <c r="T430" s="1">
        <v>43951</v>
      </c>
      <c r="U430" s="1">
        <v>43966</v>
      </c>
      <c r="V430" s="2">
        <v>44167</v>
      </c>
      <c r="W430" t="s">
        <v>46</v>
      </c>
      <c r="X430">
        <v>20200430</v>
      </c>
      <c r="Y430" s="3">
        <v>43902.730497685188</v>
      </c>
      <c r="Z430" t="s">
        <v>148</v>
      </c>
      <c r="AA430" t="s">
        <v>115</v>
      </c>
      <c r="AB430" t="s">
        <v>64</v>
      </c>
      <c r="AC430" t="s">
        <v>46</v>
      </c>
      <c r="AD430" t="s">
        <v>46</v>
      </c>
      <c r="AE430" t="s">
        <v>46</v>
      </c>
      <c r="AF430" t="s">
        <v>21963</v>
      </c>
      <c r="AG430" t="s">
        <v>46</v>
      </c>
      <c r="AH430" s="4" t="s">
        <v>37399</v>
      </c>
      <c r="AI430" t="s">
        <v>21965</v>
      </c>
      <c r="AJ430">
        <v>8588885305</v>
      </c>
      <c r="AK430" t="s">
        <v>21966</v>
      </c>
      <c r="AL430" t="s">
        <v>37400</v>
      </c>
      <c r="AM430" t="s">
        <v>21968</v>
      </c>
      <c r="AN430" t="s">
        <v>37401</v>
      </c>
      <c r="AO430" t="s">
        <v>46</v>
      </c>
      <c r="AP430" t="s">
        <v>46</v>
      </c>
      <c r="AQ430" t="s">
        <v>46</v>
      </c>
      <c r="AR430" t="s">
        <v>46</v>
      </c>
      <c r="AS430" t="s">
        <v>46</v>
      </c>
      <c r="AT430" s="1">
        <v>43951</v>
      </c>
    </row>
    <row r="431" spans="1:46" ht="16" customHeight="1" x14ac:dyDescent="0.2">
      <c r="A431" t="s">
        <v>46</v>
      </c>
      <c r="B431" t="s">
        <v>32774</v>
      </c>
      <c r="C431" t="s">
        <v>32775</v>
      </c>
      <c r="D431" t="s">
        <v>32776</v>
      </c>
      <c r="E431" t="s">
        <v>27071</v>
      </c>
      <c r="F431" t="s">
        <v>148</v>
      </c>
      <c r="G431" t="s">
        <v>32777</v>
      </c>
      <c r="H431" s="1">
        <v>43952</v>
      </c>
      <c r="I431" s="1">
        <v>43952</v>
      </c>
      <c r="J431" t="b">
        <v>0</v>
      </c>
      <c r="K431" t="s">
        <v>53</v>
      </c>
      <c r="L431" s="4" t="s">
        <v>18837</v>
      </c>
      <c r="M431" t="s">
        <v>55</v>
      </c>
      <c r="N431">
        <v>30</v>
      </c>
      <c r="O431" t="s">
        <v>29340</v>
      </c>
      <c r="P431" t="s">
        <v>153</v>
      </c>
      <c r="Q431" s="4" t="s">
        <v>32778</v>
      </c>
      <c r="R431" t="b">
        <v>0</v>
      </c>
      <c r="S431" t="s">
        <v>59</v>
      </c>
      <c r="T431" s="1">
        <v>43952</v>
      </c>
      <c r="U431" s="1">
        <v>43952</v>
      </c>
      <c r="V431" s="2">
        <v>44167</v>
      </c>
      <c r="W431" t="s">
        <v>46</v>
      </c>
      <c r="X431">
        <v>20200501</v>
      </c>
      <c r="Y431" s="3">
        <v>43902.730497685188</v>
      </c>
      <c r="Z431" t="s">
        <v>148</v>
      </c>
      <c r="AA431" t="s">
        <v>155</v>
      </c>
      <c r="AB431" t="s">
        <v>64</v>
      </c>
      <c r="AC431" t="s">
        <v>46</v>
      </c>
      <c r="AD431" t="s">
        <v>46</v>
      </c>
      <c r="AE431" t="s">
        <v>46</v>
      </c>
      <c r="AF431" t="s">
        <v>29341</v>
      </c>
      <c r="AG431" t="s">
        <v>46</v>
      </c>
      <c r="AH431" s="4" t="s">
        <v>32779</v>
      </c>
      <c r="AI431" t="s">
        <v>29343</v>
      </c>
      <c r="AJ431">
        <v>8028085305</v>
      </c>
      <c r="AK431" t="s">
        <v>29344</v>
      </c>
      <c r="AL431" t="s">
        <v>32780</v>
      </c>
      <c r="AM431" t="s">
        <v>32781</v>
      </c>
      <c r="AN431" t="s">
        <v>32782</v>
      </c>
      <c r="AO431" t="s">
        <v>46</v>
      </c>
      <c r="AP431" s="1">
        <v>44019</v>
      </c>
      <c r="AQ431" t="s">
        <v>46</v>
      </c>
      <c r="AR431" t="s">
        <v>46</v>
      </c>
      <c r="AS431" t="s">
        <v>46</v>
      </c>
      <c r="AT431" s="1">
        <v>43952</v>
      </c>
    </row>
    <row r="432" spans="1:46" ht="16" customHeight="1" x14ac:dyDescent="0.2">
      <c r="A432">
        <v>1</v>
      </c>
      <c r="B432" t="s">
        <v>6931</v>
      </c>
      <c r="C432" t="s">
        <v>6932</v>
      </c>
      <c r="D432" t="s">
        <v>6933</v>
      </c>
      <c r="E432" t="s">
        <v>6934</v>
      </c>
      <c r="F432" t="s">
        <v>148</v>
      </c>
      <c r="G432" t="s">
        <v>6935</v>
      </c>
      <c r="H432" s="1">
        <v>43952</v>
      </c>
      <c r="I432" s="1">
        <v>43956</v>
      </c>
      <c r="J432" t="b">
        <v>0</v>
      </c>
      <c r="K432" t="s">
        <v>53</v>
      </c>
      <c r="L432" s="4" t="s">
        <v>6936</v>
      </c>
      <c r="M432" t="s">
        <v>66</v>
      </c>
      <c r="N432">
        <v>96</v>
      </c>
      <c r="O432" t="s">
        <v>6937</v>
      </c>
      <c r="P432" t="s">
        <v>153</v>
      </c>
      <c r="Q432" s="4" t="s">
        <v>154</v>
      </c>
      <c r="R432" t="b">
        <v>0</v>
      </c>
      <c r="S432" t="s">
        <v>59</v>
      </c>
      <c r="T432" s="1">
        <v>43952</v>
      </c>
      <c r="U432" s="1">
        <v>43956</v>
      </c>
      <c r="V432" s="2">
        <v>44167</v>
      </c>
      <c r="W432" t="s">
        <v>46</v>
      </c>
      <c r="X432">
        <v>20200501</v>
      </c>
      <c r="Y432" s="3">
        <v>43902.730497685188</v>
      </c>
      <c r="Z432" t="s">
        <v>148</v>
      </c>
      <c r="AA432" t="s">
        <v>155</v>
      </c>
      <c r="AB432" t="s">
        <v>64</v>
      </c>
      <c r="AC432" t="s">
        <v>46</v>
      </c>
      <c r="AD432" t="s">
        <v>46</v>
      </c>
      <c r="AE432" t="s">
        <v>46</v>
      </c>
      <c r="AF432" t="s">
        <v>6938</v>
      </c>
      <c r="AG432" t="s">
        <v>46</v>
      </c>
      <c r="AH432" s="4" t="s">
        <v>6939</v>
      </c>
      <c r="AI432" t="s">
        <v>6940</v>
      </c>
      <c r="AJ432">
        <v>9848184495</v>
      </c>
      <c r="AK432" t="s">
        <v>6941</v>
      </c>
      <c r="AL432" t="s">
        <v>6942</v>
      </c>
      <c r="AM432" t="s">
        <v>6943</v>
      </c>
      <c r="AN432" t="s">
        <v>6944</v>
      </c>
      <c r="AO432" t="s">
        <v>46</v>
      </c>
      <c r="AP432" t="s">
        <v>46</v>
      </c>
      <c r="AQ432" t="s">
        <v>46</v>
      </c>
      <c r="AR432" t="s">
        <v>46</v>
      </c>
      <c r="AS432" t="s">
        <v>46</v>
      </c>
      <c r="AT432" s="1">
        <v>43952</v>
      </c>
    </row>
    <row r="433" spans="1:46" ht="16" customHeight="1" x14ac:dyDescent="0.2">
      <c r="A433" t="s">
        <v>46</v>
      </c>
      <c r="B433" t="s">
        <v>34430</v>
      </c>
      <c r="C433" t="s">
        <v>34431</v>
      </c>
      <c r="D433" t="s">
        <v>34432</v>
      </c>
      <c r="E433" t="s">
        <v>34433</v>
      </c>
      <c r="F433" t="s">
        <v>148</v>
      </c>
      <c r="G433" t="s">
        <v>34434</v>
      </c>
      <c r="H433" s="1">
        <v>43952</v>
      </c>
      <c r="I433" s="1">
        <v>43962</v>
      </c>
      <c r="J433" t="b">
        <v>0</v>
      </c>
      <c r="K433" t="s">
        <v>53</v>
      </c>
      <c r="L433" s="4" t="s">
        <v>150</v>
      </c>
      <c r="M433" t="s">
        <v>14927</v>
      </c>
      <c r="N433">
        <v>42</v>
      </c>
      <c r="O433" t="s">
        <v>34435</v>
      </c>
      <c r="P433" t="s">
        <v>153</v>
      </c>
      <c r="Q433" s="4" t="s">
        <v>154</v>
      </c>
      <c r="R433" t="b">
        <v>0</v>
      </c>
      <c r="S433" t="s">
        <v>59</v>
      </c>
      <c r="T433" s="1">
        <v>43952</v>
      </c>
      <c r="U433" s="1">
        <v>43962</v>
      </c>
      <c r="V433" s="2">
        <v>44167</v>
      </c>
      <c r="W433" t="s">
        <v>46</v>
      </c>
      <c r="X433">
        <v>20200501</v>
      </c>
      <c r="Y433" s="3">
        <v>43902.730497685188</v>
      </c>
      <c r="Z433" t="s">
        <v>148</v>
      </c>
      <c r="AA433" t="s">
        <v>155</v>
      </c>
      <c r="AB433" t="s">
        <v>64</v>
      </c>
      <c r="AC433" t="s">
        <v>46</v>
      </c>
      <c r="AD433" t="s">
        <v>46</v>
      </c>
      <c r="AE433" t="s">
        <v>46</v>
      </c>
      <c r="AF433" t="s">
        <v>34436</v>
      </c>
      <c r="AG433" t="s">
        <v>46</v>
      </c>
      <c r="AH433" s="4" t="s">
        <v>34437</v>
      </c>
      <c r="AI433" t="s">
        <v>34438</v>
      </c>
      <c r="AJ433">
        <v>8050717400</v>
      </c>
      <c r="AK433" t="s">
        <v>34439</v>
      </c>
      <c r="AL433" t="s">
        <v>34440</v>
      </c>
      <c r="AM433" t="s">
        <v>34441</v>
      </c>
      <c r="AN433" t="s">
        <v>34442</v>
      </c>
      <c r="AO433" t="s">
        <v>46</v>
      </c>
      <c r="AP433" t="s">
        <v>46</v>
      </c>
      <c r="AQ433" t="s">
        <v>46</v>
      </c>
      <c r="AR433" t="s">
        <v>46</v>
      </c>
      <c r="AS433" t="s">
        <v>46</v>
      </c>
      <c r="AT433" s="1">
        <v>43952</v>
      </c>
    </row>
    <row r="434" spans="1:46" ht="16" customHeight="1" x14ac:dyDescent="0.2">
      <c r="A434">
        <v>0</v>
      </c>
      <c r="B434" s="4" t="s">
        <v>1346</v>
      </c>
      <c r="C434" t="s">
        <v>1347</v>
      </c>
      <c r="D434" t="s">
        <v>1348</v>
      </c>
      <c r="E434" t="s">
        <v>1349</v>
      </c>
      <c r="F434" t="s">
        <v>148</v>
      </c>
      <c r="G434" t="s">
        <v>1350</v>
      </c>
      <c r="H434" s="1">
        <v>43952</v>
      </c>
      <c r="I434" s="1">
        <v>44119</v>
      </c>
      <c r="J434" t="b">
        <v>0</v>
      </c>
      <c r="K434" t="s">
        <v>53</v>
      </c>
      <c r="L434" s="4" t="s">
        <v>1351</v>
      </c>
      <c r="M434" t="s">
        <v>1352</v>
      </c>
      <c r="N434">
        <v>100</v>
      </c>
      <c r="O434" t="s">
        <v>1353</v>
      </c>
      <c r="P434" t="s">
        <v>153</v>
      </c>
      <c r="Q434" s="4" t="s">
        <v>154</v>
      </c>
      <c r="R434" t="b">
        <v>0</v>
      </c>
      <c r="S434" t="s">
        <v>59</v>
      </c>
      <c r="T434" s="1">
        <v>43952</v>
      </c>
      <c r="U434" s="1">
        <v>44119</v>
      </c>
      <c r="V434" s="2">
        <v>44167</v>
      </c>
      <c r="W434" t="s">
        <v>46</v>
      </c>
      <c r="X434">
        <v>20200501</v>
      </c>
      <c r="Y434" s="3">
        <v>43902.730497685188</v>
      </c>
      <c r="Z434" t="s">
        <v>148</v>
      </c>
      <c r="AA434" t="s">
        <v>155</v>
      </c>
      <c r="AB434" t="s">
        <v>64</v>
      </c>
      <c r="AC434" t="s">
        <v>46</v>
      </c>
      <c r="AD434" t="s">
        <v>46</v>
      </c>
      <c r="AE434" t="s">
        <v>46</v>
      </c>
      <c r="AF434" t="s">
        <v>1354</v>
      </c>
      <c r="AG434" t="s">
        <v>46</v>
      </c>
      <c r="AH434" t="s">
        <v>1355</v>
      </c>
      <c r="AI434" t="s">
        <v>1356</v>
      </c>
      <c r="AJ434">
        <v>9873404012</v>
      </c>
      <c r="AK434" t="s">
        <v>1357</v>
      </c>
      <c r="AL434" t="s">
        <v>1358</v>
      </c>
      <c r="AM434" t="s">
        <v>1359</v>
      </c>
      <c r="AN434" t="s">
        <v>1360</v>
      </c>
      <c r="AO434" t="s">
        <v>46</v>
      </c>
      <c r="AP434" t="s">
        <v>46</v>
      </c>
      <c r="AQ434" t="s">
        <v>46</v>
      </c>
      <c r="AR434" t="s">
        <v>46</v>
      </c>
      <c r="AS434" t="s">
        <v>46</v>
      </c>
      <c r="AT434" s="1">
        <v>43952</v>
      </c>
    </row>
    <row r="435" spans="1:46" ht="16" customHeight="1" x14ac:dyDescent="0.2">
      <c r="A435">
        <v>1</v>
      </c>
      <c r="B435" s="4" t="s">
        <v>9379</v>
      </c>
      <c r="C435" t="s">
        <v>9380</v>
      </c>
      <c r="D435" t="s">
        <v>9381</v>
      </c>
      <c r="E435" s="4" t="s">
        <v>9379</v>
      </c>
      <c r="F435" t="s">
        <v>148</v>
      </c>
      <c r="G435" t="s">
        <v>9382</v>
      </c>
      <c r="H435" s="1">
        <v>43953</v>
      </c>
      <c r="I435" s="1">
        <v>43956</v>
      </c>
      <c r="J435" t="b">
        <v>0</v>
      </c>
      <c r="K435" t="s">
        <v>53</v>
      </c>
      <c r="L435" s="4" t="s">
        <v>150</v>
      </c>
      <c r="M435" t="s">
        <v>66</v>
      </c>
      <c r="N435">
        <v>30</v>
      </c>
      <c r="O435" t="s">
        <v>4188</v>
      </c>
      <c r="P435" t="s">
        <v>153</v>
      </c>
      <c r="Q435" s="4" t="s">
        <v>154</v>
      </c>
      <c r="R435" t="b">
        <v>0</v>
      </c>
      <c r="S435" t="s">
        <v>59</v>
      </c>
      <c r="T435" s="1">
        <v>43953</v>
      </c>
      <c r="U435" s="1">
        <v>43956</v>
      </c>
      <c r="V435" s="2">
        <v>44167</v>
      </c>
      <c r="W435" t="s">
        <v>46</v>
      </c>
      <c r="X435">
        <v>20200502</v>
      </c>
      <c r="Y435" s="3">
        <v>43902.730497685188</v>
      </c>
      <c r="Z435" t="s">
        <v>148</v>
      </c>
      <c r="AA435" t="s">
        <v>155</v>
      </c>
      <c r="AB435" t="s">
        <v>64</v>
      </c>
      <c r="AC435" t="s">
        <v>46</v>
      </c>
      <c r="AD435" t="s">
        <v>46</v>
      </c>
      <c r="AE435" t="s">
        <v>46</v>
      </c>
      <c r="AF435" t="s">
        <v>4022</v>
      </c>
      <c r="AG435" t="s">
        <v>46</v>
      </c>
      <c r="AH435" t="s">
        <v>9383</v>
      </c>
      <c r="AI435" t="s">
        <v>4024</v>
      </c>
      <c r="AJ435">
        <v>9868397471</v>
      </c>
      <c r="AK435" t="s">
        <v>8639</v>
      </c>
      <c r="AL435" t="s">
        <v>9384</v>
      </c>
      <c r="AM435" t="s">
        <v>9385</v>
      </c>
      <c r="AN435" t="s">
        <v>9386</v>
      </c>
      <c r="AO435" t="s">
        <v>46</v>
      </c>
      <c r="AP435" t="s">
        <v>46</v>
      </c>
      <c r="AQ435" t="s">
        <v>46</v>
      </c>
      <c r="AR435" t="s">
        <v>46</v>
      </c>
      <c r="AS435" t="s">
        <v>46</v>
      </c>
      <c r="AT435" s="1">
        <v>43953</v>
      </c>
    </row>
    <row r="436" spans="1:46" ht="16" customHeight="1" x14ac:dyDescent="0.2">
      <c r="A436" t="s">
        <v>46</v>
      </c>
      <c r="B436" t="s">
        <v>27227</v>
      </c>
      <c r="C436" t="s">
        <v>27228</v>
      </c>
      <c r="D436" t="s">
        <v>27229</v>
      </c>
      <c r="E436" t="s">
        <v>27230</v>
      </c>
      <c r="F436" t="s">
        <v>148</v>
      </c>
      <c r="G436" t="s">
        <v>27231</v>
      </c>
      <c r="H436" s="1">
        <v>43955</v>
      </c>
      <c r="I436" s="1">
        <v>43964</v>
      </c>
      <c r="J436" t="b">
        <v>0</v>
      </c>
      <c r="K436" t="s">
        <v>53</v>
      </c>
      <c r="L436" s="4" t="s">
        <v>150</v>
      </c>
      <c r="M436" t="s">
        <v>66</v>
      </c>
      <c r="N436">
        <v>10000</v>
      </c>
      <c r="O436" t="s">
        <v>9818</v>
      </c>
      <c r="P436" t="s">
        <v>153</v>
      </c>
      <c r="Q436" s="4" t="s">
        <v>154</v>
      </c>
      <c r="R436" t="b">
        <v>0</v>
      </c>
      <c r="S436" t="s">
        <v>59</v>
      </c>
      <c r="T436" s="1">
        <v>43955</v>
      </c>
      <c r="U436" s="1">
        <v>43964</v>
      </c>
      <c r="V436" s="2">
        <v>44167</v>
      </c>
      <c r="W436" t="s">
        <v>46</v>
      </c>
      <c r="X436">
        <v>20200504</v>
      </c>
      <c r="Y436" s="3">
        <v>43902.730497685188</v>
      </c>
      <c r="Z436" t="s">
        <v>148</v>
      </c>
      <c r="AA436" t="s">
        <v>155</v>
      </c>
      <c r="AB436" t="s">
        <v>64</v>
      </c>
      <c r="AC436" t="s">
        <v>46</v>
      </c>
      <c r="AD436" t="s">
        <v>46</v>
      </c>
      <c r="AE436" t="s">
        <v>46</v>
      </c>
      <c r="AF436" t="s">
        <v>27232</v>
      </c>
      <c r="AG436" t="s">
        <v>46</v>
      </c>
      <c r="AH436" t="s">
        <v>27233</v>
      </c>
      <c r="AI436" t="s">
        <v>27234</v>
      </c>
      <c r="AJ436">
        <v>9911127619</v>
      </c>
      <c r="AK436" t="s">
        <v>1357</v>
      </c>
      <c r="AL436" t="s">
        <v>27235</v>
      </c>
      <c r="AM436" t="s">
        <v>27236</v>
      </c>
      <c r="AN436" t="s">
        <v>27237</v>
      </c>
      <c r="AO436" t="s">
        <v>46</v>
      </c>
      <c r="AP436" t="s">
        <v>46</v>
      </c>
      <c r="AQ436" t="s">
        <v>46</v>
      </c>
      <c r="AR436" t="s">
        <v>46</v>
      </c>
      <c r="AS436" t="s">
        <v>46</v>
      </c>
      <c r="AT436" s="1">
        <v>43955</v>
      </c>
    </row>
    <row r="437" spans="1:46" ht="16" customHeight="1" x14ac:dyDescent="0.2">
      <c r="A437" t="s">
        <v>46</v>
      </c>
      <c r="B437" t="s">
        <v>41990</v>
      </c>
      <c r="C437" t="s">
        <v>41991</v>
      </c>
      <c r="D437" t="s">
        <v>41992</v>
      </c>
      <c r="E437" t="s">
        <v>41993</v>
      </c>
      <c r="F437" t="s">
        <v>148</v>
      </c>
      <c r="G437" t="s">
        <v>41994</v>
      </c>
      <c r="H437" s="1">
        <v>43956</v>
      </c>
      <c r="I437" s="1">
        <v>43957</v>
      </c>
      <c r="J437" t="b">
        <v>0</v>
      </c>
      <c r="K437" t="s">
        <v>53</v>
      </c>
      <c r="L437" s="4" t="s">
        <v>41995</v>
      </c>
      <c r="M437" t="s">
        <v>55</v>
      </c>
      <c r="N437">
        <v>60</v>
      </c>
      <c r="O437" t="s">
        <v>41996</v>
      </c>
      <c r="P437" t="s">
        <v>153</v>
      </c>
      <c r="Q437" s="4" t="s">
        <v>41997</v>
      </c>
      <c r="R437" t="b">
        <v>0</v>
      </c>
      <c r="S437" t="s">
        <v>59</v>
      </c>
      <c r="T437" s="1">
        <v>43956</v>
      </c>
      <c r="U437" s="1">
        <v>43957</v>
      </c>
      <c r="V437" s="2">
        <v>44167</v>
      </c>
      <c r="W437" t="s">
        <v>46</v>
      </c>
      <c r="X437">
        <v>20200505</v>
      </c>
      <c r="Y437" s="3">
        <v>43902.730497685188</v>
      </c>
      <c r="Z437" t="s">
        <v>148</v>
      </c>
      <c r="AA437" t="s">
        <v>155</v>
      </c>
      <c r="AB437" t="s">
        <v>64</v>
      </c>
      <c r="AC437" t="s">
        <v>46</v>
      </c>
      <c r="AD437" t="s">
        <v>46</v>
      </c>
      <c r="AE437" t="s">
        <v>46</v>
      </c>
      <c r="AF437" t="s">
        <v>41998</v>
      </c>
      <c r="AG437" t="s">
        <v>46</v>
      </c>
      <c r="AH437" s="4" t="s">
        <v>41999</v>
      </c>
      <c r="AI437" t="s">
        <v>42000</v>
      </c>
      <c r="AJ437">
        <v>2224160947</v>
      </c>
      <c r="AK437" t="s">
        <v>42001</v>
      </c>
      <c r="AL437" t="s">
        <v>42002</v>
      </c>
      <c r="AM437" t="s">
        <v>42003</v>
      </c>
      <c r="AN437" t="s">
        <v>42004</v>
      </c>
      <c r="AO437" t="s">
        <v>46</v>
      </c>
      <c r="AP437" t="s">
        <v>46</v>
      </c>
      <c r="AQ437" t="s">
        <v>46</v>
      </c>
      <c r="AR437" t="s">
        <v>46</v>
      </c>
      <c r="AS437" t="s">
        <v>46</v>
      </c>
      <c r="AT437" s="1">
        <v>43956</v>
      </c>
    </row>
    <row r="438" spans="1:46" ht="16" customHeight="1" x14ac:dyDescent="0.2">
      <c r="A438" t="s">
        <v>46</v>
      </c>
      <c r="B438" t="s">
        <v>34682</v>
      </c>
      <c r="C438" t="s">
        <v>34683</v>
      </c>
      <c r="D438" t="s">
        <v>34684</v>
      </c>
      <c r="E438" t="s">
        <v>34685</v>
      </c>
      <c r="F438" t="s">
        <v>148</v>
      </c>
      <c r="G438" t="s">
        <v>34686</v>
      </c>
      <c r="H438" s="1">
        <v>43956</v>
      </c>
      <c r="I438" s="1">
        <v>43957</v>
      </c>
      <c r="J438" t="b">
        <v>0</v>
      </c>
      <c r="K438" t="s">
        <v>53</v>
      </c>
      <c r="L438" s="4" t="s">
        <v>26991</v>
      </c>
      <c r="M438" t="s">
        <v>55</v>
      </c>
      <c r="N438">
        <v>166</v>
      </c>
      <c r="O438" t="s">
        <v>34687</v>
      </c>
      <c r="P438" t="s">
        <v>153</v>
      </c>
      <c r="Q438" s="4" t="s">
        <v>154</v>
      </c>
      <c r="R438" t="b">
        <v>0</v>
      </c>
      <c r="S438" t="s">
        <v>59</v>
      </c>
      <c r="T438" s="1">
        <v>43956</v>
      </c>
      <c r="U438" s="1">
        <v>43957</v>
      </c>
      <c r="V438" s="2">
        <v>44167</v>
      </c>
      <c r="W438" t="s">
        <v>46</v>
      </c>
      <c r="X438">
        <v>20200505</v>
      </c>
      <c r="Y438" s="3">
        <v>43902.730497685188</v>
      </c>
      <c r="Z438" t="s">
        <v>148</v>
      </c>
      <c r="AA438" t="s">
        <v>155</v>
      </c>
      <c r="AB438" t="s">
        <v>64</v>
      </c>
      <c r="AC438" t="s">
        <v>46</v>
      </c>
      <c r="AD438" t="s">
        <v>46</v>
      </c>
      <c r="AE438" t="s">
        <v>46</v>
      </c>
      <c r="AF438" t="s">
        <v>34688</v>
      </c>
      <c r="AG438" t="s">
        <v>46</v>
      </c>
      <c r="AH438" s="4" t="s">
        <v>34689</v>
      </c>
      <c r="AI438" t="s">
        <v>34690</v>
      </c>
      <c r="AJ438">
        <v>9013074717</v>
      </c>
      <c r="AK438" t="s">
        <v>1676</v>
      </c>
      <c r="AL438" t="s">
        <v>34691</v>
      </c>
      <c r="AM438" t="s">
        <v>34692</v>
      </c>
      <c r="AN438" t="s">
        <v>34693</v>
      </c>
      <c r="AO438" t="s">
        <v>46</v>
      </c>
      <c r="AP438" t="s">
        <v>46</v>
      </c>
      <c r="AQ438" t="s">
        <v>46</v>
      </c>
      <c r="AR438" t="s">
        <v>46</v>
      </c>
      <c r="AS438" t="s">
        <v>46</v>
      </c>
      <c r="AT438" s="1">
        <v>43956</v>
      </c>
    </row>
    <row r="439" spans="1:46" ht="16" customHeight="1" x14ac:dyDescent="0.2">
      <c r="A439" t="s">
        <v>46</v>
      </c>
      <c r="B439" t="s">
        <v>37752</v>
      </c>
      <c r="C439" t="s">
        <v>37753</v>
      </c>
      <c r="D439" t="s">
        <v>37754</v>
      </c>
      <c r="E439" t="s">
        <v>37755</v>
      </c>
      <c r="F439" t="s">
        <v>148</v>
      </c>
      <c r="G439" t="s">
        <v>37756</v>
      </c>
      <c r="H439" s="1">
        <v>43957</v>
      </c>
      <c r="I439" s="1">
        <v>43959</v>
      </c>
      <c r="J439" t="b">
        <v>0</v>
      </c>
      <c r="K439" t="s">
        <v>53</v>
      </c>
      <c r="L439" s="4" t="s">
        <v>37757</v>
      </c>
      <c r="M439" t="s">
        <v>1352</v>
      </c>
      <c r="N439">
        <v>100</v>
      </c>
      <c r="O439" t="s">
        <v>37758</v>
      </c>
      <c r="P439" t="s">
        <v>153</v>
      </c>
      <c r="Q439" s="4" t="s">
        <v>154</v>
      </c>
      <c r="R439" t="b">
        <v>0</v>
      </c>
      <c r="S439" t="s">
        <v>59</v>
      </c>
      <c r="T439" s="1">
        <v>43957</v>
      </c>
      <c r="U439" s="1">
        <v>43959</v>
      </c>
      <c r="V439" s="2">
        <v>44167</v>
      </c>
      <c r="W439" t="s">
        <v>46</v>
      </c>
      <c r="X439">
        <v>20200506</v>
      </c>
      <c r="Y439" s="3">
        <v>43902.730497685188</v>
      </c>
      <c r="Z439" t="s">
        <v>148</v>
      </c>
      <c r="AA439" t="s">
        <v>155</v>
      </c>
      <c r="AB439" t="s">
        <v>64</v>
      </c>
      <c r="AC439" t="s">
        <v>46</v>
      </c>
      <c r="AD439" t="s">
        <v>46</v>
      </c>
      <c r="AE439" t="s">
        <v>46</v>
      </c>
      <c r="AF439" t="s">
        <v>37759</v>
      </c>
      <c r="AG439" t="s">
        <v>46</v>
      </c>
      <c r="AH439" s="4" t="s">
        <v>37760</v>
      </c>
      <c r="AI439" t="s">
        <v>37761</v>
      </c>
      <c r="AJ439">
        <v>8770568212</v>
      </c>
      <c r="AK439" t="s">
        <v>37758</v>
      </c>
      <c r="AL439" t="s">
        <v>37762</v>
      </c>
      <c r="AM439" t="s">
        <v>37763</v>
      </c>
      <c r="AN439" t="s">
        <v>37764</v>
      </c>
      <c r="AO439" t="s">
        <v>46</v>
      </c>
      <c r="AP439" t="s">
        <v>46</v>
      </c>
      <c r="AQ439" t="s">
        <v>46</v>
      </c>
      <c r="AR439" t="s">
        <v>46</v>
      </c>
      <c r="AS439" t="s">
        <v>46</v>
      </c>
      <c r="AT439" s="1">
        <v>43957</v>
      </c>
    </row>
    <row r="440" spans="1:46" ht="16" customHeight="1" x14ac:dyDescent="0.2">
      <c r="A440" t="s">
        <v>46</v>
      </c>
      <c r="B440" t="s">
        <v>17602</v>
      </c>
      <c r="C440" t="s">
        <v>17603</v>
      </c>
      <c r="D440" t="s">
        <v>17604</v>
      </c>
      <c r="E440" t="s">
        <v>17605</v>
      </c>
      <c r="F440" t="s">
        <v>148</v>
      </c>
      <c r="G440" t="s">
        <v>17606</v>
      </c>
      <c r="H440" s="1">
        <v>43959</v>
      </c>
      <c r="I440" s="1">
        <v>43967</v>
      </c>
      <c r="J440" t="b">
        <v>0</v>
      </c>
      <c r="K440" t="s">
        <v>53</v>
      </c>
      <c r="L440" s="4" t="s">
        <v>17607</v>
      </c>
      <c r="M440" t="s">
        <v>151</v>
      </c>
      <c r="N440">
        <v>40</v>
      </c>
      <c r="O440" t="s">
        <v>8639</v>
      </c>
      <c r="P440" t="s">
        <v>153</v>
      </c>
      <c r="Q440" s="4" t="s">
        <v>154</v>
      </c>
      <c r="R440" t="b">
        <v>0</v>
      </c>
      <c r="S440" t="s">
        <v>59</v>
      </c>
      <c r="T440" s="1">
        <v>43959</v>
      </c>
      <c r="U440" s="1">
        <v>43967</v>
      </c>
      <c r="V440" s="2">
        <v>44167</v>
      </c>
      <c r="W440" t="s">
        <v>46</v>
      </c>
      <c r="X440">
        <v>20200508</v>
      </c>
      <c r="Y440" s="3">
        <v>43902.730497685188</v>
      </c>
      <c r="Z440" t="s">
        <v>148</v>
      </c>
      <c r="AA440" t="s">
        <v>155</v>
      </c>
      <c r="AB440" t="s">
        <v>64</v>
      </c>
      <c r="AC440" t="s">
        <v>46</v>
      </c>
      <c r="AD440" t="s">
        <v>46</v>
      </c>
      <c r="AE440" t="s">
        <v>46</v>
      </c>
      <c r="AF440" t="s">
        <v>17608</v>
      </c>
      <c r="AG440" t="s">
        <v>46</v>
      </c>
      <c r="AH440" s="4" t="s">
        <v>17609</v>
      </c>
      <c r="AI440" t="s">
        <v>17610</v>
      </c>
      <c r="AJ440">
        <v>9810597276</v>
      </c>
      <c r="AK440" t="s">
        <v>8639</v>
      </c>
      <c r="AL440" t="s">
        <v>17611</v>
      </c>
      <c r="AM440" t="s">
        <v>17612</v>
      </c>
      <c r="AN440" t="s">
        <v>17613</v>
      </c>
      <c r="AO440" t="s">
        <v>46</v>
      </c>
      <c r="AP440" t="s">
        <v>46</v>
      </c>
      <c r="AQ440" t="s">
        <v>46</v>
      </c>
      <c r="AR440" t="s">
        <v>46</v>
      </c>
      <c r="AS440" t="s">
        <v>46</v>
      </c>
      <c r="AT440" s="1">
        <v>43959</v>
      </c>
    </row>
    <row r="441" spans="1:46" ht="16" customHeight="1" x14ac:dyDescent="0.2">
      <c r="A441" t="s">
        <v>46</v>
      </c>
      <c r="B441" t="s">
        <v>41777</v>
      </c>
      <c r="C441" t="s">
        <v>41778</v>
      </c>
      <c r="D441" t="s">
        <v>41779</v>
      </c>
      <c r="E441" t="s">
        <v>41780</v>
      </c>
      <c r="F441" t="s">
        <v>148</v>
      </c>
      <c r="G441" t="s">
        <v>41781</v>
      </c>
      <c r="H441" s="1">
        <v>43963</v>
      </c>
      <c r="I441" s="1">
        <v>43971</v>
      </c>
      <c r="J441" t="b">
        <v>0</v>
      </c>
      <c r="K441" t="s">
        <v>53</v>
      </c>
      <c r="L441" s="4" t="s">
        <v>41782</v>
      </c>
      <c r="M441" t="s">
        <v>151</v>
      </c>
      <c r="N441">
        <v>150</v>
      </c>
      <c r="O441" t="s">
        <v>14052</v>
      </c>
      <c r="P441" t="s">
        <v>153</v>
      </c>
      <c r="Q441" s="4" t="s">
        <v>154</v>
      </c>
      <c r="R441" t="b">
        <v>0</v>
      </c>
      <c r="S441" t="s">
        <v>59</v>
      </c>
      <c r="T441" s="1">
        <v>43963</v>
      </c>
      <c r="U441" s="1">
        <v>43971</v>
      </c>
      <c r="V441" s="2">
        <v>44167</v>
      </c>
      <c r="W441" t="s">
        <v>46</v>
      </c>
      <c r="X441">
        <v>20200512</v>
      </c>
      <c r="Y441" s="3">
        <v>43902.730497685188</v>
      </c>
      <c r="Z441" t="s">
        <v>148</v>
      </c>
      <c r="AA441" t="s">
        <v>155</v>
      </c>
      <c r="AB441" t="s">
        <v>64</v>
      </c>
      <c r="AC441" t="s">
        <v>46</v>
      </c>
      <c r="AD441" t="s">
        <v>46</v>
      </c>
      <c r="AE441" t="s">
        <v>46</v>
      </c>
      <c r="AF441" t="s">
        <v>14053</v>
      </c>
      <c r="AG441" t="s">
        <v>46</v>
      </c>
      <c r="AH441" s="4" t="s">
        <v>41783</v>
      </c>
      <c r="AI441" t="s">
        <v>14055</v>
      </c>
      <c r="AJ441">
        <v>2250451200</v>
      </c>
      <c r="AK441" t="s">
        <v>14052</v>
      </c>
      <c r="AL441" t="s">
        <v>41784</v>
      </c>
      <c r="AM441" t="s">
        <v>41785</v>
      </c>
      <c r="AN441" t="s">
        <v>41786</v>
      </c>
      <c r="AO441" t="s">
        <v>46</v>
      </c>
      <c r="AP441" s="1">
        <v>43997</v>
      </c>
      <c r="AQ441" t="s">
        <v>46</v>
      </c>
      <c r="AR441" t="s">
        <v>46</v>
      </c>
      <c r="AS441" t="s">
        <v>46</v>
      </c>
      <c r="AT441" s="1">
        <v>43963</v>
      </c>
    </row>
    <row r="442" spans="1:46" ht="16" customHeight="1" x14ac:dyDescent="0.2">
      <c r="A442" t="s">
        <v>46</v>
      </c>
      <c r="B442" t="s">
        <v>41939</v>
      </c>
      <c r="C442" t="s">
        <v>41940</v>
      </c>
      <c r="D442" t="s">
        <v>41941</v>
      </c>
      <c r="E442" t="s">
        <v>41942</v>
      </c>
      <c r="F442" t="s">
        <v>148</v>
      </c>
      <c r="G442" t="s">
        <v>41943</v>
      </c>
      <c r="H442" s="1">
        <v>43964</v>
      </c>
      <c r="I442" s="1">
        <v>43969</v>
      </c>
      <c r="J442" t="b">
        <v>0</v>
      </c>
      <c r="K442" t="s">
        <v>53</v>
      </c>
      <c r="L442" s="4" t="s">
        <v>6211</v>
      </c>
      <c r="M442" t="s">
        <v>4664</v>
      </c>
      <c r="N442">
        <v>60</v>
      </c>
      <c r="O442" t="s">
        <v>6212</v>
      </c>
      <c r="P442" t="s">
        <v>153</v>
      </c>
      <c r="Q442" s="4" t="s">
        <v>154</v>
      </c>
      <c r="R442" t="b">
        <v>0</v>
      </c>
      <c r="S442" t="s">
        <v>59</v>
      </c>
      <c r="T442" s="1">
        <v>43964</v>
      </c>
      <c r="U442" s="1">
        <v>43969</v>
      </c>
      <c r="V442" s="2">
        <v>44167</v>
      </c>
      <c r="W442" t="s">
        <v>46</v>
      </c>
      <c r="X442">
        <v>20200513</v>
      </c>
      <c r="Y442" s="3">
        <v>43902.730497685188</v>
      </c>
      <c r="Z442" t="s">
        <v>148</v>
      </c>
      <c r="AA442" t="s">
        <v>155</v>
      </c>
      <c r="AB442" t="s">
        <v>64</v>
      </c>
      <c r="AC442" t="s">
        <v>46</v>
      </c>
      <c r="AD442" t="s">
        <v>46</v>
      </c>
      <c r="AE442" t="s">
        <v>46</v>
      </c>
      <c r="AF442" t="s">
        <v>41944</v>
      </c>
      <c r="AG442" t="s">
        <v>46</v>
      </c>
      <c r="AH442" s="4" t="s">
        <v>41945</v>
      </c>
      <c r="AI442" t="s">
        <v>41946</v>
      </c>
      <c r="AJ442">
        <v>9820284671</v>
      </c>
      <c r="AK442" t="s">
        <v>41947</v>
      </c>
      <c r="AL442" t="s">
        <v>41948</v>
      </c>
      <c r="AM442" t="s">
        <v>41949</v>
      </c>
      <c r="AN442" t="s">
        <v>41950</v>
      </c>
      <c r="AO442" t="s">
        <v>46</v>
      </c>
      <c r="AP442" t="s">
        <v>46</v>
      </c>
      <c r="AQ442" t="s">
        <v>46</v>
      </c>
      <c r="AR442" t="s">
        <v>46</v>
      </c>
      <c r="AS442" t="s">
        <v>46</v>
      </c>
      <c r="AT442" s="1">
        <v>43964</v>
      </c>
    </row>
    <row r="443" spans="1:46" ht="16" customHeight="1" x14ac:dyDescent="0.2">
      <c r="A443" t="s">
        <v>46</v>
      </c>
      <c r="B443" t="s">
        <v>560</v>
      </c>
      <c r="C443" t="s">
        <v>36437</v>
      </c>
      <c r="D443" t="s">
        <v>36438</v>
      </c>
      <c r="E443" t="s">
        <v>36439</v>
      </c>
      <c r="F443" t="s">
        <v>148</v>
      </c>
      <c r="G443" t="s">
        <v>36440</v>
      </c>
      <c r="H443" s="1">
        <v>43964</v>
      </c>
      <c r="I443" s="1">
        <v>43967</v>
      </c>
      <c r="J443" t="b">
        <v>0</v>
      </c>
      <c r="K443" t="s">
        <v>53</v>
      </c>
      <c r="L443" s="4" t="s">
        <v>3801</v>
      </c>
      <c r="M443" t="s">
        <v>55</v>
      </c>
      <c r="N443">
        <v>120</v>
      </c>
      <c r="O443" t="s">
        <v>566</v>
      </c>
      <c r="P443" t="s">
        <v>153</v>
      </c>
      <c r="Q443" s="4" t="s">
        <v>154</v>
      </c>
      <c r="R443" t="b">
        <v>0</v>
      </c>
      <c r="S443" t="s">
        <v>59</v>
      </c>
      <c r="T443" s="1">
        <v>43964</v>
      </c>
      <c r="U443" s="1">
        <v>43967</v>
      </c>
      <c r="V443" s="2">
        <v>44167</v>
      </c>
      <c r="W443" t="s">
        <v>46</v>
      </c>
      <c r="X443">
        <v>20200513</v>
      </c>
      <c r="Y443" s="3">
        <v>43902.730497685188</v>
      </c>
      <c r="Z443" t="s">
        <v>148</v>
      </c>
      <c r="AA443" t="s">
        <v>155</v>
      </c>
      <c r="AB443" t="s">
        <v>64</v>
      </c>
      <c r="AC443" t="s">
        <v>46</v>
      </c>
      <c r="AD443" t="s">
        <v>46</v>
      </c>
      <c r="AE443" t="s">
        <v>46</v>
      </c>
      <c r="AF443" t="s">
        <v>567</v>
      </c>
      <c r="AG443" t="s">
        <v>46</v>
      </c>
      <c r="AH443" s="4" t="s">
        <v>36441</v>
      </c>
      <c r="AI443" t="s">
        <v>569</v>
      </c>
      <c r="AJ443">
        <v>9825497588</v>
      </c>
      <c r="AK443" t="s">
        <v>570</v>
      </c>
      <c r="AL443" t="s">
        <v>36442</v>
      </c>
      <c r="AM443" t="s">
        <v>36443</v>
      </c>
      <c r="AN443" t="s">
        <v>36444</v>
      </c>
      <c r="AO443" t="s">
        <v>46</v>
      </c>
      <c r="AP443" s="1">
        <v>43997</v>
      </c>
      <c r="AQ443" t="s">
        <v>46</v>
      </c>
      <c r="AR443" t="s">
        <v>46</v>
      </c>
      <c r="AS443" t="s">
        <v>46</v>
      </c>
      <c r="AT443" s="1">
        <v>43964</v>
      </c>
    </row>
    <row r="444" spans="1:46" ht="16" customHeight="1" x14ac:dyDescent="0.2">
      <c r="A444">
        <v>1</v>
      </c>
      <c r="B444" t="s">
        <v>13245</v>
      </c>
      <c r="C444" t="s">
        <v>13246</v>
      </c>
      <c r="D444" t="s">
        <v>13247</v>
      </c>
      <c r="E444" t="s">
        <v>13248</v>
      </c>
      <c r="F444" t="s">
        <v>148</v>
      </c>
      <c r="G444" t="s">
        <v>13249</v>
      </c>
      <c r="H444" s="1">
        <v>43965</v>
      </c>
      <c r="I444" s="1">
        <v>43968</v>
      </c>
      <c r="J444" t="b">
        <v>0</v>
      </c>
      <c r="K444" t="s">
        <v>53</v>
      </c>
      <c r="L444" s="4" t="s">
        <v>13250</v>
      </c>
      <c r="M444" t="s">
        <v>55</v>
      </c>
      <c r="N444">
        <v>100</v>
      </c>
      <c r="O444" t="s">
        <v>13251</v>
      </c>
      <c r="P444" t="s">
        <v>153</v>
      </c>
      <c r="Q444" s="4" t="s">
        <v>154</v>
      </c>
      <c r="R444" t="b">
        <v>0</v>
      </c>
      <c r="S444" t="s">
        <v>59</v>
      </c>
      <c r="T444" s="1">
        <v>43965</v>
      </c>
      <c r="U444" s="1">
        <v>43968</v>
      </c>
      <c r="V444" s="2">
        <v>44167</v>
      </c>
      <c r="W444" t="s">
        <v>46</v>
      </c>
      <c r="X444">
        <v>20200514</v>
      </c>
      <c r="Y444" s="3">
        <v>43902.730497685188</v>
      </c>
      <c r="Z444" t="s">
        <v>148</v>
      </c>
      <c r="AA444" t="s">
        <v>115</v>
      </c>
      <c r="AB444" t="s">
        <v>64</v>
      </c>
      <c r="AC444" t="s">
        <v>46</v>
      </c>
      <c r="AD444" t="s">
        <v>46</v>
      </c>
      <c r="AE444" t="s">
        <v>46</v>
      </c>
      <c r="AF444" t="s">
        <v>13252</v>
      </c>
      <c r="AG444" t="s">
        <v>46</v>
      </c>
      <c r="AH444" t="s">
        <v>13253</v>
      </c>
      <c r="AI444" t="s">
        <v>13254</v>
      </c>
      <c r="AJ444">
        <v>7940202389</v>
      </c>
      <c r="AK444" t="s">
        <v>13255</v>
      </c>
      <c r="AL444" t="s">
        <v>13256</v>
      </c>
      <c r="AM444" t="s">
        <v>13257</v>
      </c>
      <c r="AN444" t="s">
        <v>13258</v>
      </c>
      <c r="AO444" t="s">
        <v>46</v>
      </c>
      <c r="AP444" t="s">
        <v>46</v>
      </c>
      <c r="AQ444" t="s">
        <v>46</v>
      </c>
      <c r="AR444" t="s">
        <v>46</v>
      </c>
      <c r="AS444" t="s">
        <v>46</v>
      </c>
      <c r="AT444" s="1">
        <v>43965</v>
      </c>
    </row>
    <row r="445" spans="1:46" ht="16" customHeight="1" x14ac:dyDescent="0.2">
      <c r="A445" t="s">
        <v>46</v>
      </c>
      <c r="B445" s="4" t="s">
        <v>37353</v>
      </c>
      <c r="C445" t="s">
        <v>37354</v>
      </c>
      <c r="D445" t="s">
        <v>37355</v>
      </c>
      <c r="E445" t="s">
        <v>37356</v>
      </c>
      <c r="F445" t="s">
        <v>148</v>
      </c>
      <c r="G445" t="s">
        <v>37357</v>
      </c>
      <c r="H445" s="1">
        <v>43966</v>
      </c>
      <c r="I445" s="1">
        <v>43971</v>
      </c>
      <c r="J445" t="b">
        <v>0</v>
      </c>
      <c r="K445" t="s">
        <v>53</v>
      </c>
      <c r="L445" s="4" t="s">
        <v>9057</v>
      </c>
      <c r="M445" t="s">
        <v>55</v>
      </c>
      <c r="N445">
        <v>80</v>
      </c>
      <c r="O445" t="s">
        <v>37358</v>
      </c>
      <c r="P445" t="s">
        <v>153</v>
      </c>
      <c r="Q445" s="4" t="s">
        <v>154</v>
      </c>
      <c r="R445" t="b">
        <v>0</v>
      </c>
      <c r="S445" t="s">
        <v>59</v>
      </c>
      <c r="T445" s="1">
        <v>43966</v>
      </c>
      <c r="U445" s="1">
        <v>43971</v>
      </c>
      <c r="V445" s="2">
        <v>44167</v>
      </c>
      <c r="W445" t="s">
        <v>46</v>
      </c>
      <c r="X445">
        <v>20200515</v>
      </c>
      <c r="Y445" s="3">
        <v>43902.730497685188</v>
      </c>
      <c r="Z445" t="s">
        <v>148</v>
      </c>
      <c r="AA445" t="s">
        <v>115</v>
      </c>
      <c r="AB445" t="s">
        <v>64</v>
      </c>
      <c r="AC445" t="s">
        <v>46</v>
      </c>
      <c r="AD445" t="s">
        <v>46</v>
      </c>
      <c r="AE445" t="s">
        <v>46</v>
      </c>
      <c r="AF445" t="s">
        <v>37359</v>
      </c>
      <c r="AG445" t="s">
        <v>46</v>
      </c>
      <c r="AH445" s="4" t="s">
        <v>37360</v>
      </c>
      <c r="AI445" t="s">
        <v>37361</v>
      </c>
      <c r="AJ445">
        <v>9830126060</v>
      </c>
      <c r="AK445" t="s">
        <v>37362</v>
      </c>
      <c r="AL445" t="s">
        <v>37363</v>
      </c>
      <c r="AM445" t="s">
        <v>37364</v>
      </c>
      <c r="AN445" t="s">
        <v>37365</v>
      </c>
      <c r="AO445" t="s">
        <v>46</v>
      </c>
      <c r="AP445" t="s">
        <v>46</v>
      </c>
      <c r="AQ445" t="s">
        <v>46</v>
      </c>
      <c r="AR445" t="s">
        <v>46</v>
      </c>
      <c r="AS445" t="s">
        <v>46</v>
      </c>
      <c r="AT445" s="1">
        <v>43966</v>
      </c>
    </row>
    <row r="446" spans="1:46" ht="16" customHeight="1" x14ac:dyDescent="0.2">
      <c r="A446">
        <v>0</v>
      </c>
      <c r="B446" t="s">
        <v>6206</v>
      </c>
      <c r="C446" t="s">
        <v>6207</v>
      </c>
      <c r="D446" t="s">
        <v>6208</v>
      </c>
      <c r="E446" t="s">
        <v>6209</v>
      </c>
      <c r="F446" t="s">
        <v>148</v>
      </c>
      <c r="G446" t="s">
        <v>6210</v>
      </c>
      <c r="H446" s="1">
        <v>43966</v>
      </c>
      <c r="I446" s="1">
        <v>43975</v>
      </c>
      <c r="J446" t="b">
        <v>0</v>
      </c>
      <c r="K446" t="s">
        <v>53</v>
      </c>
      <c r="L446" s="4" t="s">
        <v>6211</v>
      </c>
      <c r="M446" t="s">
        <v>1352</v>
      </c>
      <c r="N446">
        <v>80</v>
      </c>
      <c r="O446" t="s">
        <v>6212</v>
      </c>
      <c r="P446" t="s">
        <v>153</v>
      </c>
      <c r="Q446" s="4" t="s">
        <v>154</v>
      </c>
      <c r="R446" t="b">
        <v>0</v>
      </c>
      <c r="S446" t="s">
        <v>59</v>
      </c>
      <c r="T446" s="1">
        <v>43966</v>
      </c>
      <c r="U446" s="1">
        <v>43975</v>
      </c>
      <c r="V446" s="2">
        <v>44167</v>
      </c>
      <c r="W446" t="s">
        <v>46</v>
      </c>
      <c r="X446">
        <v>20200515</v>
      </c>
      <c r="Y446" s="3">
        <v>43902.730497685188</v>
      </c>
      <c r="Z446" t="s">
        <v>148</v>
      </c>
      <c r="AA446" t="s">
        <v>155</v>
      </c>
      <c r="AB446" t="s">
        <v>64</v>
      </c>
      <c r="AC446" t="s">
        <v>46</v>
      </c>
      <c r="AD446" t="s">
        <v>46</v>
      </c>
      <c r="AE446" t="s">
        <v>46</v>
      </c>
      <c r="AF446" t="s">
        <v>6213</v>
      </c>
      <c r="AG446" t="s">
        <v>46</v>
      </c>
      <c r="AH446" s="4" t="s">
        <v>6214</v>
      </c>
      <c r="AI446" t="s">
        <v>6215</v>
      </c>
      <c r="AJ446">
        <v>9781110780</v>
      </c>
      <c r="AK446" t="s">
        <v>6216</v>
      </c>
      <c r="AL446" t="s">
        <v>6217</v>
      </c>
      <c r="AM446" t="s">
        <v>6218</v>
      </c>
      <c r="AN446" t="s">
        <v>6219</v>
      </c>
      <c r="AO446" t="s">
        <v>46</v>
      </c>
      <c r="AP446" t="s">
        <v>46</v>
      </c>
      <c r="AQ446" t="s">
        <v>46</v>
      </c>
      <c r="AR446" t="s">
        <v>46</v>
      </c>
      <c r="AS446" t="s">
        <v>46</v>
      </c>
      <c r="AT446" s="1">
        <v>43966</v>
      </c>
    </row>
    <row r="447" spans="1:46" ht="16" customHeight="1" x14ac:dyDescent="0.2">
      <c r="A447" t="s">
        <v>46</v>
      </c>
      <c r="B447" t="s">
        <v>32055</v>
      </c>
      <c r="C447" t="s">
        <v>32056</v>
      </c>
      <c r="D447" t="s">
        <v>32057</v>
      </c>
      <c r="E447" t="s">
        <v>32058</v>
      </c>
      <c r="F447" t="s">
        <v>148</v>
      </c>
      <c r="G447" t="s">
        <v>32059</v>
      </c>
      <c r="H447" s="1">
        <v>43967</v>
      </c>
      <c r="I447" s="1">
        <v>43976</v>
      </c>
      <c r="J447" t="b">
        <v>0</v>
      </c>
      <c r="K447" t="s">
        <v>53</v>
      </c>
      <c r="L447" s="4" t="s">
        <v>4183</v>
      </c>
      <c r="M447" t="s">
        <v>11845</v>
      </c>
      <c r="N447">
        <v>50</v>
      </c>
      <c r="O447" t="s">
        <v>32060</v>
      </c>
      <c r="P447" t="s">
        <v>153</v>
      </c>
      <c r="Q447" s="4" t="s">
        <v>154</v>
      </c>
      <c r="R447" t="b">
        <v>0</v>
      </c>
      <c r="S447" t="s">
        <v>59</v>
      </c>
      <c r="T447" s="1">
        <v>43967</v>
      </c>
      <c r="U447" s="1">
        <v>43976</v>
      </c>
      <c r="V447" s="2">
        <v>44167</v>
      </c>
      <c r="W447" t="s">
        <v>46</v>
      </c>
      <c r="X447">
        <v>20200516</v>
      </c>
      <c r="Y447" s="3">
        <v>43902.730497685188</v>
      </c>
      <c r="Z447" t="s">
        <v>148</v>
      </c>
      <c r="AA447" t="s">
        <v>155</v>
      </c>
      <c r="AB447" t="s">
        <v>64</v>
      </c>
      <c r="AC447" t="s">
        <v>46</v>
      </c>
      <c r="AD447" t="s">
        <v>46</v>
      </c>
      <c r="AE447" t="s">
        <v>46</v>
      </c>
      <c r="AF447" t="s">
        <v>14699</v>
      </c>
      <c r="AG447" t="s">
        <v>46</v>
      </c>
      <c r="AH447" s="4" t="s">
        <v>32061</v>
      </c>
      <c r="AI447" t="s">
        <v>32062</v>
      </c>
      <c r="AJ447" t="s">
        <v>46</v>
      </c>
      <c r="AK447" t="s">
        <v>9672</v>
      </c>
      <c r="AL447" t="s">
        <v>32063</v>
      </c>
      <c r="AM447" t="s">
        <v>32064</v>
      </c>
      <c r="AN447" t="s">
        <v>32065</v>
      </c>
      <c r="AO447" t="s">
        <v>46</v>
      </c>
      <c r="AP447" s="1">
        <v>43997</v>
      </c>
      <c r="AQ447" t="s">
        <v>46</v>
      </c>
      <c r="AR447" t="s">
        <v>46</v>
      </c>
      <c r="AS447" t="s">
        <v>46</v>
      </c>
      <c r="AT447" s="1">
        <v>43967</v>
      </c>
    </row>
    <row r="448" spans="1:46" ht="16" customHeight="1" x14ac:dyDescent="0.2">
      <c r="A448" t="s">
        <v>46</v>
      </c>
      <c r="B448" t="s">
        <v>39804</v>
      </c>
      <c r="C448" t="s">
        <v>39805</v>
      </c>
      <c r="D448" t="s">
        <v>39806</v>
      </c>
      <c r="E448" t="s">
        <v>39807</v>
      </c>
      <c r="F448" t="s">
        <v>148</v>
      </c>
      <c r="G448" t="s">
        <v>39808</v>
      </c>
      <c r="H448" s="1">
        <v>43969</v>
      </c>
      <c r="I448" s="1">
        <v>43975</v>
      </c>
      <c r="J448" t="b">
        <v>0</v>
      </c>
      <c r="K448" t="s">
        <v>53</v>
      </c>
      <c r="L448" s="4" t="s">
        <v>5053</v>
      </c>
      <c r="M448" t="s">
        <v>55</v>
      </c>
      <c r="N448">
        <v>50</v>
      </c>
      <c r="O448" t="s">
        <v>29020</v>
      </c>
      <c r="P448" t="s">
        <v>153</v>
      </c>
      <c r="Q448" s="4" t="s">
        <v>154</v>
      </c>
      <c r="R448" t="b">
        <v>0</v>
      </c>
      <c r="S448" t="s">
        <v>59</v>
      </c>
      <c r="T448" s="1">
        <v>43969</v>
      </c>
      <c r="U448" s="1">
        <v>43975</v>
      </c>
      <c r="V448" s="2">
        <v>44167</v>
      </c>
      <c r="W448" t="s">
        <v>46</v>
      </c>
      <c r="X448">
        <v>20200518</v>
      </c>
      <c r="Y448" s="3">
        <v>43902.730497685188</v>
      </c>
      <c r="Z448" t="s">
        <v>148</v>
      </c>
      <c r="AA448" t="s">
        <v>155</v>
      </c>
      <c r="AB448" t="s">
        <v>64</v>
      </c>
      <c r="AC448" t="s">
        <v>46</v>
      </c>
      <c r="AD448" t="s">
        <v>46</v>
      </c>
      <c r="AE448" t="s">
        <v>46</v>
      </c>
      <c r="AF448" t="s">
        <v>29021</v>
      </c>
      <c r="AG448" t="s">
        <v>46</v>
      </c>
      <c r="AH448" s="4" t="s">
        <v>39809</v>
      </c>
      <c r="AI448" t="s">
        <v>29023</v>
      </c>
      <c r="AJ448">
        <v>9302239899</v>
      </c>
      <c r="AK448" t="s">
        <v>29020</v>
      </c>
      <c r="AL448" t="s">
        <v>39810</v>
      </c>
      <c r="AM448" t="s">
        <v>39811</v>
      </c>
      <c r="AN448" t="s">
        <v>39812</v>
      </c>
      <c r="AO448" t="s">
        <v>46</v>
      </c>
      <c r="AP448" t="s">
        <v>46</v>
      </c>
      <c r="AQ448" t="s">
        <v>46</v>
      </c>
      <c r="AR448" t="s">
        <v>46</v>
      </c>
      <c r="AS448" t="s">
        <v>46</v>
      </c>
      <c r="AT448" s="1">
        <v>43969</v>
      </c>
    </row>
    <row r="449" spans="1:46" ht="16" customHeight="1" x14ac:dyDescent="0.2">
      <c r="A449" t="s">
        <v>46</v>
      </c>
      <c r="B449" t="s">
        <v>40732</v>
      </c>
      <c r="C449" t="s">
        <v>40733</v>
      </c>
      <c r="D449" t="s">
        <v>40734</v>
      </c>
      <c r="E449" t="s">
        <v>40735</v>
      </c>
      <c r="F449" t="s">
        <v>148</v>
      </c>
      <c r="G449" t="s">
        <v>40736</v>
      </c>
      <c r="H449" s="1">
        <v>43971</v>
      </c>
      <c r="I449" s="1">
        <v>43997</v>
      </c>
      <c r="J449" t="b">
        <v>0</v>
      </c>
      <c r="K449" t="s">
        <v>53</v>
      </c>
      <c r="L449" s="4" t="s">
        <v>4784</v>
      </c>
      <c r="M449" t="s">
        <v>66</v>
      </c>
      <c r="N449">
        <v>128</v>
      </c>
      <c r="O449" t="s">
        <v>40737</v>
      </c>
      <c r="P449" t="s">
        <v>153</v>
      </c>
      <c r="Q449" s="4" t="s">
        <v>154</v>
      </c>
      <c r="R449" t="b">
        <v>0</v>
      </c>
      <c r="S449" t="s">
        <v>59</v>
      </c>
      <c r="T449" s="1">
        <v>43971</v>
      </c>
      <c r="U449" s="1">
        <v>43997</v>
      </c>
      <c r="V449" s="2">
        <v>44167</v>
      </c>
      <c r="W449" t="s">
        <v>46</v>
      </c>
      <c r="X449">
        <v>20200520</v>
      </c>
      <c r="Y449" s="3">
        <v>43902.730497685188</v>
      </c>
      <c r="Z449" t="s">
        <v>148</v>
      </c>
      <c r="AA449" t="s">
        <v>155</v>
      </c>
      <c r="AB449" t="s">
        <v>64</v>
      </c>
      <c r="AC449" t="s">
        <v>46</v>
      </c>
      <c r="AD449" t="s">
        <v>46</v>
      </c>
      <c r="AE449" t="s">
        <v>46</v>
      </c>
      <c r="AF449" t="s">
        <v>40738</v>
      </c>
      <c r="AG449" t="s">
        <v>46</v>
      </c>
      <c r="AH449" s="4" t="s">
        <v>40739</v>
      </c>
      <c r="AI449" t="s">
        <v>40740</v>
      </c>
      <c r="AJ449">
        <v>9742442438</v>
      </c>
      <c r="AK449" t="s">
        <v>40741</v>
      </c>
      <c r="AL449" t="s">
        <v>40742</v>
      </c>
      <c r="AM449" t="s">
        <v>40743</v>
      </c>
      <c r="AN449" t="s">
        <v>40744</v>
      </c>
      <c r="AO449" t="s">
        <v>46</v>
      </c>
      <c r="AP449" t="s">
        <v>46</v>
      </c>
      <c r="AQ449" t="s">
        <v>46</v>
      </c>
      <c r="AR449" t="s">
        <v>46</v>
      </c>
      <c r="AS449" t="s">
        <v>46</v>
      </c>
      <c r="AT449" s="1">
        <v>43971</v>
      </c>
    </row>
    <row r="450" spans="1:46" ht="16" customHeight="1" x14ac:dyDescent="0.2">
      <c r="A450">
        <v>1</v>
      </c>
      <c r="B450" t="s">
        <v>13705</v>
      </c>
      <c r="C450" t="s">
        <v>13706</v>
      </c>
      <c r="D450" t="s">
        <v>13707</v>
      </c>
      <c r="E450" t="s">
        <v>13708</v>
      </c>
      <c r="F450" t="s">
        <v>148</v>
      </c>
      <c r="G450" t="s">
        <v>13709</v>
      </c>
      <c r="H450" s="1">
        <v>43971</v>
      </c>
      <c r="I450" s="1">
        <v>43982</v>
      </c>
      <c r="J450" t="b">
        <v>0</v>
      </c>
      <c r="K450" t="s">
        <v>53</v>
      </c>
      <c r="L450" s="4" t="s">
        <v>3702</v>
      </c>
      <c r="M450" t="s">
        <v>151</v>
      </c>
      <c r="N450">
        <v>480</v>
      </c>
      <c r="O450" t="s">
        <v>3703</v>
      </c>
      <c r="P450" t="s">
        <v>153</v>
      </c>
      <c r="Q450" s="4" t="s">
        <v>154</v>
      </c>
      <c r="R450" t="b">
        <v>0</v>
      </c>
      <c r="S450" t="s">
        <v>59</v>
      </c>
      <c r="T450" s="1">
        <v>43971</v>
      </c>
      <c r="U450" s="1">
        <v>43982</v>
      </c>
      <c r="V450" s="2">
        <v>44167</v>
      </c>
      <c r="W450" t="s">
        <v>46</v>
      </c>
      <c r="X450">
        <v>20200520</v>
      </c>
      <c r="Y450" s="3">
        <v>43902.730497685188</v>
      </c>
      <c r="Z450" t="s">
        <v>148</v>
      </c>
      <c r="AA450" t="s">
        <v>115</v>
      </c>
      <c r="AB450" t="s">
        <v>64</v>
      </c>
      <c r="AC450" t="s">
        <v>46</v>
      </c>
      <c r="AD450" t="s">
        <v>46</v>
      </c>
      <c r="AE450" t="s">
        <v>46</v>
      </c>
      <c r="AF450" t="s">
        <v>3705</v>
      </c>
      <c r="AG450" t="s">
        <v>46</v>
      </c>
      <c r="AH450" s="4" t="s">
        <v>3706</v>
      </c>
      <c r="AI450" t="s">
        <v>3707</v>
      </c>
      <c r="AJ450" t="s">
        <v>46</v>
      </c>
      <c r="AK450" t="s">
        <v>3703</v>
      </c>
      <c r="AL450" t="s">
        <v>13710</v>
      </c>
      <c r="AM450" t="s">
        <v>13711</v>
      </c>
      <c r="AN450" t="s">
        <v>13712</v>
      </c>
      <c r="AO450" t="s">
        <v>46</v>
      </c>
      <c r="AP450" t="s">
        <v>46</v>
      </c>
      <c r="AQ450" t="s">
        <v>46</v>
      </c>
      <c r="AR450" t="s">
        <v>46</v>
      </c>
      <c r="AS450" t="s">
        <v>46</v>
      </c>
      <c r="AT450" s="1">
        <v>43971</v>
      </c>
    </row>
    <row r="451" spans="1:46" ht="16" customHeight="1" x14ac:dyDescent="0.2">
      <c r="A451">
        <v>1</v>
      </c>
      <c r="B451" t="s">
        <v>9781</v>
      </c>
      <c r="C451" t="s">
        <v>9782</v>
      </c>
      <c r="D451" t="s">
        <v>9783</v>
      </c>
      <c r="E451" t="s">
        <v>9784</v>
      </c>
      <c r="F451" t="s">
        <v>148</v>
      </c>
      <c r="G451" t="s">
        <v>9785</v>
      </c>
      <c r="H451" s="1">
        <v>43971</v>
      </c>
      <c r="I451" s="1">
        <v>43980</v>
      </c>
      <c r="J451" t="b">
        <v>0</v>
      </c>
      <c r="K451" t="s">
        <v>53</v>
      </c>
      <c r="L451" s="4" t="s">
        <v>150</v>
      </c>
      <c r="M451" t="s">
        <v>151</v>
      </c>
      <c r="N451">
        <v>50</v>
      </c>
      <c r="O451" t="s">
        <v>9786</v>
      </c>
      <c r="P451" t="s">
        <v>153</v>
      </c>
      <c r="Q451" s="4" t="s">
        <v>154</v>
      </c>
      <c r="R451" t="b">
        <v>0</v>
      </c>
      <c r="S451" t="s">
        <v>59</v>
      </c>
      <c r="T451" s="1">
        <v>43971</v>
      </c>
      <c r="U451" s="1">
        <v>43980</v>
      </c>
      <c r="V451" s="2">
        <v>44167</v>
      </c>
      <c r="W451" t="s">
        <v>46</v>
      </c>
      <c r="X451">
        <v>20200520</v>
      </c>
      <c r="Y451" s="3">
        <v>43902.730497685188</v>
      </c>
      <c r="Z451" t="s">
        <v>148</v>
      </c>
      <c r="AA451" t="s">
        <v>155</v>
      </c>
      <c r="AB451" t="s">
        <v>64</v>
      </c>
      <c r="AC451" t="s">
        <v>46</v>
      </c>
      <c r="AD451" t="s">
        <v>46</v>
      </c>
      <c r="AE451" t="s">
        <v>46</v>
      </c>
      <c r="AF451" t="s">
        <v>9787</v>
      </c>
      <c r="AG451" t="s">
        <v>46</v>
      </c>
      <c r="AH451" s="4" t="s">
        <v>9788</v>
      </c>
      <c r="AI451" t="s">
        <v>9789</v>
      </c>
      <c r="AJ451">
        <v>9999155377</v>
      </c>
      <c r="AK451" t="s">
        <v>9790</v>
      </c>
      <c r="AL451" t="s">
        <v>9791</v>
      </c>
      <c r="AM451" t="s">
        <v>9792</v>
      </c>
      <c r="AN451" t="s">
        <v>9793</v>
      </c>
      <c r="AO451" t="s">
        <v>46</v>
      </c>
      <c r="AP451" s="1">
        <v>43999</v>
      </c>
      <c r="AQ451" t="s">
        <v>46</v>
      </c>
      <c r="AR451" t="s">
        <v>46</v>
      </c>
      <c r="AS451" t="s">
        <v>46</v>
      </c>
      <c r="AT451" s="1">
        <v>43971</v>
      </c>
    </row>
    <row r="452" spans="1:46" ht="16" customHeight="1" x14ac:dyDescent="0.2">
      <c r="A452" t="s">
        <v>46</v>
      </c>
      <c r="B452" t="s">
        <v>20953</v>
      </c>
      <c r="C452" t="s">
        <v>20954</v>
      </c>
      <c r="D452" t="s">
        <v>20955</v>
      </c>
      <c r="E452" t="s">
        <v>20956</v>
      </c>
      <c r="F452" t="s">
        <v>148</v>
      </c>
      <c r="G452" t="s">
        <v>20957</v>
      </c>
      <c r="H452" s="1">
        <v>43972</v>
      </c>
      <c r="I452" s="1">
        <v>43982</v>
      </c>
      <c r="J452" t="b">
        <v>0</v>
      </c>
      <c r="K452" t="s">
        <v>53</v>
      </c>
      <c r="L452" s="4" t="s">
        <v>9919</v>
      </c>
      <c r="M452" t="s">
        <v>151</v>
      </c>
      <c r="N452">
        <v>4000</v>
      </c>
      <c r="O452" t="s">
        <v>3703</v>
      </c>
      <c r="P452" t="s">
        <v>153</v>
      </c>
      <c r="Q452" s="4" t="s">
        <v>154</v>
      </c>
      <c r="R452" t="b">
        <v>0</v>
      </c>
      <c r="S452" t="s">
        <v>59</v>
      </c>
      <c r="T452" s="1">
        <v>43972</v>
      </c>
      <c r="U452" s="1">
        <v>43982</v>
      </c>
      <c r="V452" s="2">
        <v>44167</v>
      </c>
      <c r="W452" t="s">
        <v>46</v>
      </c>
      <c r="X452">
        <v>20200521</v>
      </c>
      <c r="Y452" s="3">
        <v>43902.730497685188</v>
      </c>
      <c r="Z452" t="s">
        <v>148</v>
      </c>
      <c r="AA452" t="s">
        <v>115</v>
      </c>
      <c r="AB452" t="s">
        <v>64</v>
      </c>
      <c r="AC452" t="s">
        <v>46</v>
      </c>
      <c r="AD452" t="s">
        <v>46</v>
      </c>
      <c r="AE452" t="s">
        <v>46</v>
      </c>
      <c r="AF452" t="s">
        <v>3705</v>
      </c>
      <c r="AG452" t="s">
        <v>46</v>
      </c>
      <c r="AH452" s="4" t="s">
        <v>3706</v>
      </c>
      <c r="AI452" t="s">
        <v>3707</v>
      </c>
      <c r="AJ452" t="s">
        <v>46</v>
      </c>
      <c r="AK452" t="s">
        <v>3703</v>
      </c>
      <c r="AL452" t="s">
        <v>20958</v>
      </c>
      <c r="AM452" t="s">
        <v>20959</v>
      </c>
      <c r="AN452" t="s">
        <v>20960</v>
      </c>
      <c r="AO452" t="s">
        <v>46</v>
      </c>
      <c r="AP452" t="s">
        <v>46</v>
      </c>
      <c r="AQ452" t="s">
        <v>46</v>
      </c>
      <c r="AR452" t="s">
        <v>46</v>
      </c>
      <c r="AS452" t="s">
        <v>46</v>
      </c>
      <c r="AT452" s="1">
        <v>43972</v>
      </c>
    </row>
    <row r="453" spans="1:46" ht="16" customHeight="1" x14ac:dyDescent="0.2">
      <c r="A453">
        <v>1</v>
      </c>
      <c r="B453" t="s">
        <v>11130</v>
      </c>
      <c r="C453" t="s">
        <v>11131</v>
      </c>
      <c r="D453" t="s">
        <v>11132</v>
      </c>
      <c r="E453" t="s">
        <v>11133</v>
      </c>
      <c r="F453" t="s">
        <v>148</v>
      </c>
      <c r="G453" t="s">
        <v>11134</v>
      </c>
      <c r="H453" s="1">
        <v>43972</v>
      </c>
      <c r="I453" s="1">
        <v>43983</v>
      </c>
      <c r="J453" t="b">
        <v>0</v>
      </c>
      <c r="K453" t="s">
        <v>53</v>
      </c>
      <c r="L453" s="4" t="s">
        <v>11135</v>
      </c>
      <c r="M453" t="s">
        <v>55</v>
      </c>
      <c r="N453">
        <v>20</v>
      </c>
      <c r="O453" t="s">
        <v>11136</v>
      </c>
      <c r="P453" t="s">
        <v>153</v>
      </c>
      <c r="Q453" s="4" t="s">
        <v>154</v>
      </c>
      <c r="R453" t="b">
        <v>0</v>
      </c>
      <c r="S453" t="s">
        <v>59</v>
      </c>
      <c r="T453" s="1">
        <v>43972</v>
      </c>
      <c r="U453" s="1">
        <v>43983</v>
      </c>
      <c r="V453" s="2">
        <v>44167</v>
      </c>
      <c r="W453" t="s">
        <v>46</v>
      </c>
      <c r="X453">
        <v>20200521</v>
      </c>
      <c r="Y453" s="3">
        <v>43902.730497685188</v>
      </c>
      <c r="Z453" t="s">
        <v>148</v>
      </c>
      <c r="AA453" t="s">
        <v>155</v>
      </c>
      <c r="AB453" t="s">
        <v>64</v>
      </c>
      <c r="AC453" t="s">
        <v>46</v>
      </c>
      <c r="AD453" t="s">
        <v>46</v>
      </c>
      <c r="AE453" t="s">
        <v>46</v>
      </c>
      <c r="AF453" t="s">
        <v>11137</v>
      </c>
      <c r="AG453" t="s">
        <v>46</v>
      </c>
      <c r="AH453" s="4" t="s">
        <v>11138</v>
      </c>
      <c r="AI453" t="s">
        <v>11139</v>
      </c>
      <c r="AJ453">
        <v>2226534444</v>
      </c>
      <c r="AK453" t="s">
        <v>11140</v>
      </c>
      <c r="AL453" t="s">
        <v>11141</v>
      </c>
      <c r="AM453" t="s">
        <v>11142</v>
      </c>
      <c r="AN453" t="s">
        <v>11143</v>
      </c>
      <c r="AO453" t="s">
        <v>46</v>
      </c>
      <c r="AP453" t="s">
        <v>46</v>
      </c>
      <c r="AQ453" t="s">
        <v>46</v>
      </c>
      <c r="AR453" t="s">
        <v>46</v>
      </c>
      <c r="AS453" t="s">
        <v>46</v>
      </c>
      <c r="AT453" s="1">
        <v>43972</v>
      </c>
    </row>
    <row r="454" spans="1:46" ht="16" customHeight="1" x14ac:dyDescent="0.2">
      <c r="A454" t="s">
        <v>46</v>
      </c>
      <c r="B454" t="s">
        <v>21794</v>
      </c>
      <c r="C454" t="s">
        <v>21795</v>
      </c>
      <c r="D454" t="s">
        <v>21796</v>
      </c>
      <c r="E454" t="s">
        <v>21797</v>
      </c>
      <c r="F454" t="s">
        <v>148</v>
      </c>
      <c r="G454" t="s">
        <v>21798</v>
      </c>
      <c r="H454" s="1">
        <v>43973</v>
      </c>
      <c r="I454" s="1">
        <v>43983</v>
      </c>
      <c r="J454" t="b">
        <v>0</v>
      </c>
      <c r="K454" t="s">
        <v>53</v>
      </c>
      <c r="L454" s="4" t="s">
        <v>21799</v>
      </c>
      <c r="M454" t="s">
        <v>151</v>
      </c>
      <c r="N454">
        <v>186</v>
      </c>
      <c r="O454" t="s">
        <v>21800</v>
      </c>
      <c r="P454" t="s">
        <v>153</v>
      </c>
      <c r="Q454" s="4" t="s">
        <v>154</v>
      </c>
      <c r="R454" t="b">
        <v>0</v>
      </c>
      <c r="S454" t="s">
        <v>59</v>
      </c>
      <c r="T454" s="1">
        <v>43973</v>
      </c>
      <c r="U454" s="1">
        <v>43983</v>
      </c>
      <c r="V454" s="2">
        <v>44167</v>
      </c>
      <c r="W454" t="s">
        <v>46</v>
      </c>
      <c r="X454">
        <v>20200522</v>
      </c>
      <c r="Y454" s="3">
        <v>43902.730497685188</v>
      </c>
      <c r="Z454" t="s">
        <v>148</v>
      </c>
      <c r="AA454" t="s">
        <v>115</v>
      </c>
      <c r="AB454" t="s">
        <v>64</v>
      </c>
      <c r="AC454" t="s">
        <v>46</v>
      </c>
      <c r="AD454" t="s">
        <v>46</v>
      </c>
      <c r="AE454" t="s">
        <v>46</v>
      </c>
      <c r="AF454" t="s">
        <v>21801</v>
      </c>
      <c r="AG454" t="s">
        <v>46</v>
      </c>
      <c r="AH454" s="4" t="s">
        <v>21802</v>
      </c>
      <c r="AI454" t="s">
        <v>21803</v>
      </c>
      <c r="AJ454">
        <v>5222494385</v>
      </c>
      <c r="AK454" t="s">
        <v>46</v>
      </c>
      <c r="AL454" t="s">
        <v>21804</v>
      </c>
      <c r="AM454" t="s">
        <v>21805</v>
      </c>
      <c r="AN454" t="s">
        <v>21806</v>
      </c>
      <c r="AO454" t="s">
        <v>46</v>
      </c>
      <c r="AP454" t="s">
        <v>46</v>
      </c>
      <c r="AQ454" t="s">
        <v>46</v>
      </c>
      <c r="AR454" t="s">
        <v>46</v>
      </c>
      <c r="AS454" t="s">
        <v>46</v>
      </c>
      <c r="AT454" s="1">
        <v>43973</v>
      </c>
    </row>
    <row r="455" spans="1:46" ht="16" customHeight="1" x14ac:dyDescent="0.2">
      <c r="A455">
        <v>0</v>
      </c>
      <c r="B455" s="4" t="s">
        <v>8160</v>
      </c>
      <c r="C455" t="s">
        <v>8161</v>
      </c>
      <c r="D455" t="s">
        <v>8162</v>
      </c>
      <c r="E455" t="s">
        <v>8163</v>
      </c>
      <c r="F455" t="s">
        <v>148</v>
      </c>
      <c r="G455" t="s">
        <v>8164</v>
      </c>
      <c r="H455" s="1">
        <v>43973</v>
      </c>
      <c r="I455" s="1">
        <v>43973</v>
      </c>
      <c r="J455" t="b">
        <v>0</v>
      </c>
      <c r="K455" t="s">
        <v>53</v>
      </c>
      <c r="L455" s="4" t="s">
        <v>292</v>
      </c>
      <c r="M455" t="s">
        <v>4664</v>
      </c>
      <c r="N455">
        <v>658</v>
      </c>
      <c r="O455" t="s">
        <v>8165</v>
      </c>
      <c r="P455" t="s">
        <v>153</v>
      </c>
      <c r="Q455" s="4" t="s">
        <v>154</v>
      </c>
      <c r="R455" t="b">
        <v>0</v>
      </c>
      <c r="S455" t="s">
        <v>59</v>
      </c>
      <c r="T455" s="1">
        <v>43973</v>
      </c>
      <c r="U455" s="1">
        <v>43973</v>
      </c>
      <c r="V455" s="2">
        <v>44167</v>
      </c>
      <c r="W455" t="s">
        <v>46</v>
      </c>
      <c r="X455">
        <v>20200522</v>
      </c>
      <c r="Y455" s="3">
        <v>43902.730497685188</v>
      </c>
      <c r="Z455" t="s">
        <v>148</v>
      </c>
      <c r="AA455" t="s">
        <v>115</v>
      </c>
      <c r="AB455" t="s">
        <v>64</v>
      </c>
      <c r="AC455" t="s">
        <v>46</v>
      </c>
      <c r="AD455" t="s">
        <v>46</v>
      </c>
      <c r="AE455" t="s">
        <v>46</v>
      </c>
      <c r="AF455" t="s">
        <v>8166</v>
      </c>
      <c r="AG455" t="s">
        <v>46</v>
      </c>
      <c r="AH455" t="s">
        <v>8167</v>
      </c>
      <c r="AI455" t="s">
        <v>8168</v>
      </c>
      <c r="AJ455" t="s">
        <v>46</v>
      </c>
      <c r="AK455" t="s">
        <v>8169</v>
      </c>
      <c r="AL455" t="s">
        <v>8170</v>
      </c>
      <c r="AM455" t="s">
        <v>8171</v>
      </c>
      <c r="AN455" t="s">
        <v>8172</v>
      </c>
      <c r="AO455" t="s">
        <v>46</v>
      </c>
      <c r="AP455" t="s">
        <v>46</v>
      </c>
      <c r="AQ455" t="s">
        <v>46</v>
      </c>
      <c r="AR455" t="s">
        <v>46</v>
      </c>
      <c r="AS455" t="s">
        <v>46</v>
      </c>
      <c r="AT455" s="1">
        <v>43973</v>
      </c>
    </row>
    <row r="456" spans="1:46" ht="16" customHeight="1" x14ac:dyDescent="0.2">
      <c r="A456" t="s">
        <v>46</v>
      </c>
      <c r="B456" t="s">
        <v>39010</v>
      </c>
      <c r="C456" t="s">
        <v>39011</v>
      </c>
      <c r="D456" t="s">
        <v>39012</v>
      </c>
      <c r="E456" t="s">
        <v>39013</v>
      </c>
      <c r="F456" t="s">
        <v>148</v>
      </c>
      <c r="G456" t="s">
        <v>39014</v>
      </c>
      <c r="H456" s="1">
        <v>43974</v>
      </c>
      <c r="I456" s="1">
        <v>43983</v>
      </c>
      <c r="J456" t="b">
        <v>0</v>
      </c>
      <c r="K456" t="s">
        <v>53</v>
      </c>
      <c r="L456" s="4" t="s">
        <v>4113</v>
      </c>
      <c r="M456" t="s">
        <v>55</v>
      </c>
      <c r="N456">
        <v>100</v>
      </c>
      <c r="O456" t="s">
        <v>39015</v>
      </c>
      <c r="P456" t="s">
        <v>153</v>
      </c>
      <c r="Q456" s="4" t="s">
        <v>154</v>
      </c>
      <c r="R456" t="b">
        <v>0</v>
      </c>
      <c r="S456" t="s">
        <v>59</v>
      </c>
      <c r="T456" s="1">
        <v>43974</v>
      </c>
      <c r="U456" s="1">
        <v>43983</v>
      </c>
      <c r="V456" s="2">
        <v>44167</v>
      </c>
      <c r="W456" t="s">
        <v>46</v>
      </c>
      <c r="X456">
        <v>20200523</v>
      </c>
      <c r="Y456" s="3">
        <v>43902.730497685188</v>
      </c>
      <c r="Z456" t="s">
        <v>148</v>
      </c>
      <c r="AA456" t="s">
        <v>155</v>
      </c>
      <c r="AB456" t="s">
        <v>64</v>
      </c>
      <c r="AC456" t="s">
        <v>46</v>
      </c>
      <c r="AD456" t="s">
        <v>46</v>
      </c>
      <c r="AE456" t="s">
        <v>46</v>
      </c>
      <c r="AF456" t="s">
        <v>39016</v>
      </c>
      <c r="AG456" t="s">
        <v>46</v>
      </c>
      <c r="AH456" s="4" t="s">
        <v>39017</v>
      </c>
      <c r="AI456" t="s">
        <v>39018</v>
      </c>
      <c r="AJ456" t="s">
        <v>39019</v>
      </c>
      <c r="AK456" t="s">
        <v>18069</v>
      </c>
      <c r="AL456" t="s">
        <v>39020</v>
      </c>
      <c r="AM456" t="s">
        <v>39021</v>
      </c>
      <c r="AN456" t="s">
        <v>39022</v>
      </c>
      <c r="AO456" t="s">
        <v>46</v>
      </c>
      <c r="AP456" t="s">
        <v>46</v>
      </c>
      <c r="AQ456" t="s">
        <v>46</v>
      </c>
      <c r="AR456" t="s">
        <v>46</v>
      </c>
      <c r="AS456" t="s">
        <v>46</v>
      </c>
      <c r="AT456" s="1">
        <v>43974</v>
      </c>
    </row>
    <row r="457" spans="1:46" ht="16" customHeight="1" x14ac:dyDescent="0.2">
      <c r="A457">
        <v>0</v>
      </c>
      <c r="B457" s="4" t="s">
        <v>144</v>
      </c>
      <c r="C457" t="s">
        <v>145</v>
      </c>
      <c r="D457" t="s">
        <v>146</v>
      </c>
      <c r="E457" s="4" t="s">
        <v>147</v>
      </c>
      <c r="F457" t="s">
        <v>148</v>
      </c>
      <c r="G457" t="s">
        <v>149</v>
      </c>
      <c r="H457" s="1">
        <v>43975</v>
      </c>
      <c r="I457" s="1">
        <v>44002</v>
      </c>
      <c r="J457" t="b">
        <v>0</v>
      </c>
      <c r="K457" t="s">
        <v>53</v>
      </c>
      <c r="L457" s="4" t="s">
        <v>150</v>
      </c>
      <c r="M457" t="s">
        <v>151</v>
      </c>
      <c r="N457">
        <v>40</v>
      </c>
      <c r="O457" t="s">
        <v>152</v>
      </c>
      <c r="P457" t="s">
        <v>153</v>
      </c>
      <c r="Q457" s="4" t="s">
        <v>154</v>
      </c>
      <c r="R457" t="b">
        <v>0</v>
      </c>
      <c r="S457" t="s">
        <v>59</v>
      </c>
      <c r="T457" s="1">
        <v>43975</v>
      </c>
      <c r="U457" s="1">
        <v>44002</v>
      </c>
      <c r="V457" s="2">
        <v>44167</v>
      </c>
      <c r="W457" t="s">
        <v>46</v>
      </c>
      <c r="X457">
        <v>20200524</v>
      </c>
      <c r="Y457" s="3">
        <v>43902.730497685188</v>
      </c>
      <c r="Z457" t="s">
        <v>148</v>
      </c>
      <c r="AA457" t="s">
        <v>155</v>
      </c>
      <c r="AB457" t="s">
        <v>64</v>
      </c>
      <c r="AC457" t="s">
        <v>46</v>
      </c>
      <c r="AD457" t="s">
        <v>46</v>
      </c>
      <c r="AE457" t="s">
        <v>46</v>
      </c>
      <c r="AF457" t="s">
        <v>156</v>
      </c>
      <c r="AG457" t="s">
        <v>46</v>
      </c>
      <c r="AH457" t="s">
        <v>157</v>
      </c>
      <c r="AI457" t="s">
        <v>158</v>
      </c>
      <c r="AJ457">
        <v>9560659728</v>
      </c>
      <c r="AK457" t="s">
        <v>159</v>
      </c>
      <c r="AL457" t="s">
        <v>160</v>
      </c>
      <c r="AM457" t="s">
        <v>161</v>
      </c>
      <c r="AN457" t="s">
        <v>162</v>
      </c>
      <c r="AO457" t="s">
        <v>46</v>
      </c>
      <c r="AP457" s="1">
        <v>44054</v>
      </c>
      <c r="AQ457" t="s">
        <v>46</v>
      </c>
      <c r="AR457" t="s">
        <v>46</v>
      </c>
      <c r="AS457" t="s">
        <v>46</v>
      </c>
      <c r="AT457" s="1">
        <v>43975</v>
      </c>
    </row>
    <row r="458" spans="1:46" ht="16" customHeight="1" x14ac:dyDescent="0.2">
      <c r="A458" t="s">
        <v>46</v>
      </c>
      <c r="B458" t="s">
        <v>33235</v>
      </c>
      <c r="C458" t="s">
        <v>33236</v>
      </c>
      <c r="D458" t="s">
        <v>33237</v>
      </c>
      <c r="E458" t="s">
        <v>33238</v>
      </c>
      <c r="F458" t="s">
        <v>148</v>
      </c>
      <c r="G458" t="s">
        <v>33239</v>
      </c>
      <c r="H458" s="1">
        <v>43975</v>
      </c>
      <c r="I458" s="1">
        <v>43983</v>
      </c>
      <c r="J458" t="b">
        <v>0</v>
      </c>
      <c r="K458" t="s">
        <v>53</v>
      </c>
      <c r="L458" s="4" t="s">
        <v>651</v>
      </c>
      <c r="M458" t="s">
        <v>151</v>
      </c>
      <c r="N458">
        <v>300</v>
      </c>
      <c r="O458" t="s">
        <v>652</v>
      </c>
      <c r="P458" t="s">
        <v>153</v>
      </c>
      <c r="Q458" s="4" t="s">
        <v>17907</v>
      </c>
      <c r="R458" t="b">
        <v>0</v>
      </c>
      <c r="S458" t="s">
        <v>59</v>
      </c>
      <c r="T458" s="1">
        <v>43975</v>
      </c>
      <c r="U458" s="1">
        <v>43983</v>
      </c>
      <c r="V458" s="2">
        <v>44167</v>
      </c>
      <c r="W458" t="s">
        <v>46</v>
      </c>
      <c r="X458">
        <v>20200524</v>
      </c>
      <c r="Y458" s="3">
        <v>43902.730497685188</v>
      </c>
      <c r="Z458" t="s">
        <v>148</v>
      </c>
      <c r="AA458" t="s">
        <v>155</v>
      </c>
      <c r="AB458" t="s">
        <v>64</v>
      </c>
      <c r="AC458" t="s">
        <v>46</v>
      </c>
      <c r="AD458" t="s">
        <v>46</v>
      </c>
      <c r="AE458" t="s">
        <v>46</v>
      </c>
      <c r="AF458" t="s">
        <v>653</v>
      </c>
      <c r="AG458" t="s">
        <v>46</v>
      </c>
      <c r="AH458" s="4" t="s">
        <v>33240</v>
      </c>
      <c r="AI458" t="s">
        <v>655</v>
      </c>
      <c r="AJ458">
        <v>7715019117</v>
      </c>
      <c r="AK458" t="s">
        <v>33241</v>
      </c>
      <c r="AL458" t="s">
        <v>33242</v>
      </c>
      <c r="AM458" t="s">
        <v>33243</v>
      </c>
      <c r="AN458" t="s">
        <v>33244</v>
      </c>
      <c r="AO458" t="s">
        <v>46</v>
      </c>
      <c r="AP458" t="s">
        <v>46</v>
      </c>
      <c r="AQ458" t="s">
        <v>46</v>
      </c>
      <c r="AR458" t="s">
        <v>46</v>
      </c>
      <c r="AS458" t="s">
        <v>46</v>
      </c>
      <c r="AT458" s="1">
        <v>43975</v>
      </c>
    </row>
    <row r="459" spans="1:46" ht="16" customHeight="1" x14ac:dyDescent="0.2">
      <c r="A459">
        <v>1</v>
      </c>
      <c r="B459" t="s">
        <v>646</v>
      </c>
      <c r="C459" t="s">
        <v>647</v>
      </c>
      <c r="D459" t="s">
        <v>648</v>
      </c>
      <c r="E459" t="s">
        <v>649</v>
      </c>
      <c r="F459" t="s">
        <v>148</v>
      </c>
      <c r="G459" t="s">
        <v>650</v>
      </c>
      <c r="H459" s="1">
        <v>43975</v>
      </c>
      <c r="I459" s="1">
        <v>43983</v>
      </c>
      <c r="J459" t="b">
        <v>0</v>
      </c>
      <c r="K459" t="s">
        <v>53</v>
      </c>
      <c r="L459" s="4" t="s">
        <v>651</v>
      </c>
      <c r="M459" t="s">
        <v>55</v>
      </c>
      <c r="N459">
        <v>200</v>
      </c>
      <c r="O459" t="s">
        <v>652</v>
      </c>
      <c r="P459" t="s">
        <v>153</v>
      </c>
      <c r="Q459" s="4" t="s">
        <v>154</v>
      </c>
      <c r="R459" t="b">
        <v>0</v>
      </c>
      <c r="S459" t="s">
        <v>59</v>
      </c>
      <c r="T459" s="1">
        <v>43975</v>
      </c>
      <c r="U459" s="1">
        <v>43983</v>
      </c>
      <c r="V459" s="2">
        <v>44167</v>
      </c>
      <c r="W459" t="s">
        <v>46</v>
      </c>
      <c r="X459">
        <v>20200524</v>
      </c>
      <c r="Y459" s="3">
        <v>43902.730497685188</v>
      </c>
      <c r="Z459" t="s">
        <v>148</v>
      </c>
      <c r="AA459" t="s">
        <v>155</v>
      </c>
      <c r="AB459" t="s">
        <v>64</v>
      </c>
      <c r="AC459" t="s">
        <v>46</v>
      </c>
      <c r="AD459" t="s">
        <v>46</v>
      </c>
      <c r="AE459" t="s">
        <v>46</v>
      </c>
      <c r="AF459" t="s">
        <v>653</v>
      </c>
      <c r="AG459" t="s">
        <v>46</v>
      </c>
      <c r="AH459" t="s">
        <v>654</v>
      </c>
      <c r="AI459" t="s">
        <v>655</v>
      </c>
      <c r="AJ459">
        <v>7715019117</v>
      </c>
      <c r="AK459" t="s">
        <v>656</v>
      </c>
      <c r="AL459" t="s">
        <v>657</v>
      </c>
      <c r="AM459" t="s">
        <v>658</v>
      </c>
      <c r="AN459" t="s">
        <v>659</v>
      </c>
      <c r="AO459" t="s">
        <v>46</v>
      </c>
      <c r="AP459" t="s">
        <v>46</v>
      </c>
      <c r="AQ459" t="s">
        <v>46</v>
      </c>
      <c r="AR459" t="s">
        <v>46</v>
      </c>
      <c r="AS459" t="s">
        <v>46</v>
      </c>
      <c r="AT459" s="1">
        <v>43975</v>
      </c>
    </row>
    <row r="460" spans="1:46" ht="16" customHeight="1" x14ac:dyDescent="0.2">
      <c r="A460">
        <v>0</v>
      </c>
      <c r="B460" t="s">
        <v>12344</v>
      </c>
      <c r="C460" t="s">
        <v>12345</v>
      </c>
      <c r="D460" t="s">
        <v>12346</v>
      </c>
      <c r="E460" t="s">
        <v>12347</v>
      </c>
      <c r="F460" t="s">
        <v>148</v>
      </c>
      <c r="G460" t="s">
        <v>12348</v>
      </c>
      <c r="H460" s="1">
        <v>43975</v>
      </c>
      <c r="I460" s="1">
        <v>43984</v>
      </c>
      <c r="J460" t="b">
        <v>0</v>
      </c>
      <c r="K460" t="s">
        <v>53</v>
      </c>
      <c r="L460" s="4" t="s">
        <v>150</v>
      </c>
      <c r="M460" t="s">
        <v>1352</v>
      </c>
      <c r="N460">
        <v>40</v>
      </c>
      <c r="O460" t="s">
        <v>12349</v>
      </c>
      <c r="P460" t="s">
        <v>153</v>
      </c>
      <c r="Q460" s="4" t="s">
        <v>154</v>
      </c>
      <c r="R460" t="b">
        <v>0</v>
      </c>
      <c r="S460" t="s">
        <v>59</v>
      </c>
      <c r="T460" s="1">
        <v>43975</v>
      </c>
      <c r="U460" s="1">
        <v>43984</v>
      </c>
      <c r="V460" s="2">
        <v>44167</v>
      </c>
      <c r="W460" t="s">
        <v>46</v>
      </c>
      <c r="X460">
        <v>20200524</v>
      </c>
      <c r="Y460" s="3">
        <v>43902.730497685188</v>
      </c>
      <c r="Z460" t="s">
        <v>148</v>
      </c>
      <c r="AA460" t="s">
        <v>155</v>
      </c>
      <c r="AB460" t="s">
        <v>64</v>
      </c>
      <c r="AC460" t="s">
        <v>46</v>
      </c>
      <c r="AD460" t="s">
        <v>46</v>
      </c>
      <c r="AE460" t="s">
        <v>46</v>
      </c>
      <c r="AF460" t="s">
        <v>12350</v>
      </c>
      <c r="AG460" t="s">
        <v>46</v>
      </c>
      <c r="AH460" s="4" t="s">
        <v>12351</v>
      </c>
      <c r="AI460" t="s">
        <v>12352</v>
      </c>
      <c r="AJ460">
        <v>9910171143</v>
      </c>
      <c r="AK460" t="s">
        <v>12353</v>
      </c>
      <c r="AL460" t="s">
        <v>12354</v>
      </c>
      <c r="AM460" t="s">
        <v>12355</v>
      </c>
      <c r="AN460" t="s">
        <v>12356</v>
      </c>
      <c r="AO460" t="s">
        <v>46</v>
      </c>
      <c r="AP460" s="1">
        <v>44075</v>
      </c>
      <c r="AQ460" t="s">
        <v>46</v>
      </c>
      <c r="AR460" t="s">
        <v>46</v>
      </c>
      <c r="AS460" t="s">
        <v>46</v>
      </c>
      <c r="AT460" s="1">
        <v>43975</v>
      </c>
    </row>
    <row r="461" spans="1:46" ht="16" customHeight="1" x14ac:dyDescent="0.2">
      <c r="A461" t="s">
        <v>46</v>
      </c>
      <c r="B461" s="4" t="s">
        <v>21556</v>
      </c>
      <c r="C461" t="s">
        <v>21557</v>
      </c>
      <c r="D461" t="s">
        <v>21558</v>
      </c>
      <c r="E461" t="s">
        <v>21559</v>
      </c>
      <c r="F461" t="s">
        <v>148</v>
      </c>
      <c r="G461" t="s">
        <v>21560</v>
      </c>
      <c r="H461" s="1">
        <v>43975</v>
      </c>
      <c r="I461" s="1">
        <v>43984</v>
      </c>
      <c r="J461" t="b">
        <v>0</v>
      </c>
      <c r="K461" t="s">
        <v>53</v>
      </c>
      <c r="L461" s="4" t="s">
        <v>21561</v>
      </c>
      <c r="M461" t="s">
        <v>66</v>
      </c>
      <c r="N461">
        <v>30</v>
      </c>
      <c r="O461" t="s">
        <v>21562</v>
      </c>
      <c r="P461" t="s">
        <v>153</v>
      </c>
      <c r="Q461" s="4" t="s">
        <v>21563</v>
      </c>
      <c r="R461" t="b">
        <v>0</v>
      </c>
      <c r="S461" t="s">
        <v>59</v>
      </c>
      <c r="T461" s="1">
        <v>43975</v>
      </c>
      <c r="U461" s="1">
        <v>43984</v>
      </c>
      <c r="V461" s="2">
        <v>44167</v>
      </c>
      <c r="W461" t="s">
        <v>46</v>
      </c>
      <c r="X461">
        <v>20200524</v>
      </c>
      <c r="Y461" s="3">
        <v>43902.730497685188</v>
      </c>
      <c r="Z461" t="s">
        <v>148</v>
      </c>
      <c r="AA461" t="s">
        <v>115</v>
      </c>
      <c r="AB461" t="s">
        <v>64</v>
      </c>
      <c r="AC461" t="s">
        <v>46</v>
      </c>
      <c r="AD461" t="s">
        <v>46</v>
      </c>
      <c r="AE461" t="s">
        <v>46</v>
      </c>
      <c r="AF461" t="s">
        <v>21564</v>
      </c>
      <c r="AG461" t="s">
        <v>46</v>
      </c>
      <c r="AH461" s="4" t="s">
        <v>21565</v>
      </c>
      <c r="AI461" t="s">
        <v>21566</v>
      </c>
      <c r="AJ461">
        <v>9760768689</v>
      </c>
      <c r="AK461" t="s">
        <v>21567</v>
      </c>
      <c r="AL461" t="s">
        <v>21568</v>
      </c>
      <c r="AM461" t="s">
        <v>21569</v>
      </c>
      <c r="AN461" t="s">
        <v>21570</v>
      </c>
      <c r="AO461" t="s">
        <v>46</v>
      </c>
      <c r="AP461" t="s">
        <v>46</v>
      </c>
      <c r="AQ461" t="s">
        <v>46</v>
      </c>
      <c r="AR461" t="s">
        <v>46</v>
      </c>
      <c r="AS461" t="s">
        <v>46</v>
      </c>
      <c r="AT461" s="1">
        <v>43975</v>
      </c>
    </row>
    <row r="462" spans="1:46" ht="16" customHeight="1" x14ac:dyDescent="0.2">
      <c r="A462" t="s">
        <v>46</v>
      </c>
      <c r="B462" t="s">
        <v>35445</v>
      </c>
      <c r="C462" t="s">
        <v>35446</v>
      </c>
      <c r="D462" t="s">
        <v>35447</v>
      </c>
      <c r="E462" t="s">
        <v>35448</v>
      </c>
      <c r="F462" t="s">
        <v>148</v>
      </c>
      <c r="G462" t="s">
        <v>35449</v>
      </c>
      <c r="H462" s="1">
        <v>43976</v>
      </c>
      <c r="I462" s="1">
        <v>43983</v>
      </c>
      <c r="J462" t="b">
        <v>0</v>
      </c>
      <c r="K462" t="s">
        <v>53</v>
      </c>
      <c r="L462" s="4" t="s">
        <v>35450</v>
      </c>
      <c r="M462" t="s">
        <v>66</v>
      </c>
      <c r="N462">
        <v>90</v>
      </c>
      <c r="O462" t="s">
        <v>35451</v>
      </c>
      <c r="P462" t="s">
        <v>153</v>
      </c>
      <c r="Q462" s="4" t="s">
        <v>154</v>
      </c>
      <c r="R462" t="b">
        <v>0</v>
      </c>
      <c r="S462" t="s">
        <v>59</v>
      </c>
      <c r="T462" s="1">
        <v>43976</v>
      </c>
      <c r="U462" s="1">
        <v>43983</v>
      </c>
      <c r="V462" s="2">
        <v>44167</v>
      </c>
      <c r="W462" t="s">
        <v>46</v>
      </c>
      <c r="X462">
        <v>20200525</v>
      </c>
      <c r="Y462" s="3">
        <v>43902.730497685188</v>
      </c>
      <c r="Z462" t="s">
        <v>148</v>
      </c>
      <c r="AA462" t="s">
        <v>155</v>
      </c>
      <c r="AB462" t="s">
        <v>64</v>
      </c>
      <c r="AC462" t="s">
        <v>46</v>
      </c>
      <c r="AD462" t="s">
        <v>46</v>
      </c>
      <c r="AE462" t="s">
        <v>46</v>
      </c>
      <c r="AF462" t="s">
        <v>35452</v>
      </c>
      <c r="AG462" t="s">
        <v>46</v>
      </c>
      <c r="AH462" s="4" t="s">
        <v>35453</v>
      </c>
      <c r="AI462" t="s">
        <v>35454</v>
      </c>
      <c r="AJ462">
        <v>9940840760</v>
      </c>
      <c r="AK462" t="s">
        <v>35455</v>
      </c>
      <c r="AL462" t="s">
        <v>35456</v>
      </c>
      <c r="AM462" t="s">
        <v>35457</v>
      </c>
      <c r="AN462" t="s">
        <v>35458</v>
      </c>
      <c r="AO462" t="s">
        <v>46</v>
      </c>
      <c r="AP462" t="s">
        <v>46</v>
      </c>
      <c r="AQ462" t="s">
        <v>46</v>
      </c>
      <c r="AR462" t="s">
        <v>46</v>
      </c>
      <c r="AS462" t="s">
        <v>46</v>
      </c>
      <c r="AT462" s="1">
        <v>43976</v>
      </c>
    </row>
    <row r="463" spans="1:46" ht="16" customHeight="1" x14ac:dyDescent="0.2">
      <c r="A463" t="s">
        <v>46</v>
      </c>
      <c r="B463" t="s">
        <v>29015</v>
      </c>
      <c r="C463" t="s">
        <v>29016</v>
      </c>
      <c r="D463" t="s">
        <v>29017</v>
      </c>
      <c r="E463" t="s">
        <v>29018</v>
      </c>
      <c r="F463" t="s">
        <v>148</v>
      </c>
      <c r="G463" t="s">
        <v>29019</v>
      </c>
      <c r="H463" s="1">
        <v>43977</v>
      </c>
      <c r="I463" s="1">
        <v>43982</v>
      </c>
      <c r="J463" t="b">
        <v>0</v>
      </c>
      <c r="K463" t="s">
        <v>53</v>
      </c>
      <c r="L463" s="4" t="s">
        <v>1561</v>
      </c>
      <c r="M463" t="s">
        <v>55</v>
      </c>
      <c r="N463">
        <v>50</v>
      </c>
      <c r="O463" t="s">
        <v>29020</v>
      </c>
      <c r="P463" t="s">
        <v>153</v>
      </c>
      <c r="Q463" s="4" t="s">
        <v>154</v>
      </c>
      <c r="R463" t="b">
        <v>0</v>
      </c>
      <c r="S463" t="s">
        <v>59</v>
      </c>
      <c r="T463" s="1">
        <v>43977</v>
      </c>
      <c r="U463" s="1">
        <v>43982</v>
      </c>
      <c r="V463" s="2">
        <v>44167</v>
      </c>
      <c r="W463" t="s">
        <v>46</v>
      </c>
      <c r="X463">
        <v>20200526</v>
      </c>
      <c r="Y463" s="3">
        <v>43902.730497685188</v>
      </c>
      <c r="Z463" t="s">
        <v>148</v>
      </c>
      <c r="AA463" t="s">
        <v>155</v>
      </c>
      <c r="AB463" t="s">
        <v>64</v>
      </c>
      <c r="AC463" t="s">
        <v>46</v>
      </c>
      <c r="AD463" t="s">
        <v>46</v>
      </c>
      <c r="AE463" t="s">
        <v>46</v>
      </c>
      <c r="AF463" t="s">
        <v>29021</v>
      </c>
      <c r="AG463" t="s">
        <v>46</v>
      </c>
      <c r="AH463" s="4" t="s">
        <v>29022</v>
      </c>
      <c r="AI463" t="s">
        <v>29023</v>
      </c>
      <c r="AJ463">
        <v>9302239899</v>
      </c>
      <c r="AK463" t="s">
        <v>29020</v>
      </c>
      <c r="AL463" t="s">
        <v>29024</v>
      </c>
      <c r="AM463" t="s">
        <v>29025</v>
      </c>
      <c r="AN463" t="s">
        <v>29026</v>
      </c>
      <c r="AO463" t="s">
        <v>46</v>
      </c>
      <c r="AP463" t="s">
        <v>46</v>
      </c>
      <c r="AQ463" t="s">
        <v>46</v>
      </c>
      <c r="AR463" t="s">
        <v>46</v>
      </c>
      <c r="AS463" t="s">
        <v>46</v>
      </c>
      <c r="AT463" s="1">
        <v>43977</v>
      </c>
    </row>
    <row r="464" spans="1:46" ht="16" customHeight="1" x14ac:dyDescent="0.2">
      <c r="A464">
        <v>1</v>
      </c>
      <c r="B464" s="4" t="s">
        <v>5690</v>
      </c>
      <c r="C464" t="s">
        <v>5691</v>
      </c>
      <c r="D464" t="s">
        <v>5692</v>
      </c>
      <c r="E464" t="s">
        <v>5693</v>
      </c>
      <c r="F464" t="s">
        <v>148</v>
      </c>
      <c r="G464" t="s">
        <v>5694</v>
      </c>
      <c r="H464" s="1">
        <v>43978</v>
      </c>
      <c r="I464" s="1">
        <v>43981</v>
      </c>
      <c r="J464" t="b">
        <v>0</v>
      </c>
      <c r="K464" t="s">
        <v>53</v>
      </c>
      <c r="L464" s="4" t="s">
        <v>5695</v>
      </c>
      <c r="M464" t="s">
        <v>151</v>
      </c>
      <c r="N464">
        <v>180</v>
      </c>
      <c r="O464" t="s">
        <v>5696</v>
      </c>
      <c r="P464" t="s">
        <v>153</v>
      </c>
      <c r="Q464" s="4" t="s">
        <v>154</v>
      </c>
      <c r="R464" t="b">
        <v>0</v>
      </c>
      <c r="S464" t="s">
        <v>59</v>
      </c>
      <c r="T464" s="1">
        <v>43978</v>
      </c>
      <c r="U464" s="1">
        <v>43981</v>
      </c>
      <c r="V464" s="2">
        <v>44167</v>
      </c>
      <c r="W464" t="s">
        <v>46</v>
      </c>
      <c r="X464">
        <v>20200527</v>
      </c>
      <c r="Y464" s="3">
        <v>43902.730497685188</v>
      </c>
      <c r="Z464" t="s">
        <v>148</v>
      </c>
      <c r="AA464" t="s">
        <v>115</v>
      </c>
      <c r="AB464" t="s">
        <v>64</v>
      </c>
      <c r="AC464" t="s">
        <v>46</v>
      </c>
      <c r="AD464" t="s">
        <v>46</v>
      </c>
      <c r="AE464" t="s">
        <v>46</v>
      </c>
      <c r="AF464" t="s">
        <v>5697</v>
      </c>
      <c r="AG464" t="s">
        <v>46</v>
      </c>
      <c r="AH464" t="s">
        <v>5698</v>
      </c>
      <c r="AI464" t="s">
        <v>5699</v>
      </c>
      <c r="AJ464">
        <v>1244855100</v>
      </c>
      <c r="AK464" t="s">
        <v>5700</v>
      </c>
      <c r="AL464" t="s">
        <v>5701</v>
      </c>
      <c r="AM464" t="s">
        <v>5702</v>
      </c>
      <c r="AN464" t="s">
        <v>5703</v>
      </c>
      <c r="AO464" t="s">
        <v>46</v>
      </c>
      <c r="AP464" t="s">
        <v>46</v>
      </c>
      <c r="AQ464" t="s">
        <v>46</v>
      </c>
      <c r="AR464" t="s">
        <v>46</v>
      </c>
      <c r="AS464" t="s">
        <v>46</v>
      </c>
      <c r="AT464" s="1">
        <v>43978</v>
      </c>
    </row>
    <row r="465" spans="1:46" ht="16" customHeight="1" x14ac:dyDescent="0.2">
      <c r="A465" t="s">
        <v>46</v>
      </c>
      <c r="B465" t="s">
        <v>29515</v>
      </c>
      <c r="C465" t="s">
        <v>29516</v>
      </c>
      <c r="D465" t="s">
        <v>29517</v>
      </c>
      <c r="E465" t="s">
        <v>29518</v>
      </c>
      <c r="F465" t="s">
        <v>148</v>
      </c>
      <c r="G465" t="s">
        <v>29519</v>
      </c>
      <c r="H465" s="1">
        <v>43978</v>
      </c>
      <c r="I465" s="1">
        <v>43986</v>
      </c>
      <c r="J465" t="b">
        <v>0</v>
      </c>
      <c r="K465" t="s">
        <v>53</v>
      </c>
      <c r="L465" s="4" t="s">
        <v>29520</v>
      </c>
      <c r="M465" t="s">
        <v>66</v>
      </c>
      <c r="N465">
        <v>40</v>
      </c>
      <c r="O465" t="s">
        <v>29521</v>
      </c>
      <c r="P465" t="s">
        <v>153</v>
      </c>
      <c r="Q465" s="4" t="s">
        <v>154</v>
      </c>
      <c r="R465" t="b">
        <v>0</v>
      </c>
      <c r="S465" t="s">
        <v>59</v>
      </c>
      <c r="T465" s="1">
        <v>43978</v>
      </c>
      <c r="U465" s="1">
        <v>43986</v>
      </c>
      <c r="V465" s="2">
        <v>44167</v>
      </c>
      <c r="W465" t="s">
        <v>46</v>
      </c>
      <c r="X465">
        <v>20200527</v>
      </c>
      <c r="Y465" s="3">
        <v>43902.730497685188</v>
      </c>
      <c r="Z465" t="s">
        <v>148</v>
      </c>
      <c r="AA465" t="s">
        <v>155</v>
      </c>
      <c r="AB465" t="s">
        <v>64</v>
      </c>
      <c r="AC465" t="s">
        <v>46</v>
      </c>
      <c r="AD465" t="s">
        <v>46</v>
      </c>
      <c r="AE465" t="s">
        <v>46</v>
      </c>
      <c r="AF465" t="s">
        <v>29522</v>
      </c>
      <c r="AG465" t="s">
        <v>46</v>
      </c>
      <c r="AH465" s="4" t="s">
        <v>29523</v>
      </c>
      <c r="AI465" t="s">
        <v>29524</v>
      </c>
      <c r="AJ465">
        <v>8800543828</v>
      </c>
      <c r="AK465" t="s">
        <v>29525</v>
      </c>
      <c r="AL465" t="s">
        <v>29526</v>
      </c>
      <c r="AM465" t="s">
        <v>29527</v>
      </c>
      <c r="AN465" t="s">
        <v>29528</v>
      </c>
      <c r="AO465" t="s">
        <v>46</v>
      </c>
      <c r="AP465" t="s">
        <v>46</v>
      </c>
      <c r="AQ465" t="s">
        <v>46</v>
      </c>
      <c r="AR465" t="s">
        <v>46</v>
      </c>
      <c r="AS465" t="s">
        <v>46</v>
      </c>
      <c r="AT465" s="1">
        <v>43978</v>
      </c>
    </row>
    <row r="466" spans="1:46" ht="16" customHeight="1" x14ac:dyDescent="0.2">
      <c r="A466" t="s">
        <v>46</v>
      </c>
      <c r="B466" s="4" t="s">
        <v>34233</v>
      </c>
      <c r="C466" t="s">
        <v>34234</v>
      </c>
      <c r="D466" t="s">
        <v>34235</v>
      </c>
      <c r="E466" t="s">
        <v>34236</v>
      </c>
      <c r="F466" t="s">
        <v>148</v>
      </c>
      <c r="G466" t="s">
        <v>34237</v>
      </c>
      <c r="H466" s="1">
        <v>43980</v>
      </c>
      <c r="I466" s="1">
        <v>43982</v>
      </c>
      <c r="J466" t="b">
        <v>0</v>
      </c>
      <c r="K466" t="s">
        <v>53</v>
      </c>
      <c r="L466" s="4" t="s">
        <v>34238</v>
      </c>
      <c r="M466" t="s">
        <v>169</v>
      </c>
      <c r="N466">
        <v>135</v>
      </c>
      <c r="O466" t="s">
        <v>10759</v>
      </c>
      <c r="P466" t="s">
        <v>153</v>
      </c>
      <c r="Q466" s="4" t="s">
        <v>154</v>
      </c>
      <c r="R466" t="b">
        <v>0</v>
      </c>
      <c r="S466" t="s">
        <v>59</v>
      </c>
      <c r="T466" s="1">
        <v>43980</v>
      </c>
      <c r="U466" s="1">
        <v>43982</v>
      </c>
      <c r="V466" s="2">
        <v>44167</v>
      </c>
      <c r="W466" t="s">
        <v>46</v>
      </c>
      <c r="X466">
        <v>20200529</v>
      </c>
      <c r="Y466" s="3">
        <v>43902.730497685188</v>
      </c>
      <c r="Z466" t="s">
        <v>148</v>
      </c>
      <c r="AA466" t="s">
        <v>115</v>
      </c>
      <c r="AB466" t="s">
        <v>64</v>
      </c>
      <c r="AC466" t="s">
        <v>46</v>
      </c>
      <c r="AD466" t="s">
        <v>46</v>
      </c>
      <c r="AE466" t="s">
        <v>46</v>
      </c>
      <c r="AF466" t="s">
        <v>28695</v>
      </c>
      <c r="AG466" t="s">
        <v>46</v>
      </c>
      <c r="AH466" t="s">
        <v>34239</v>
      </c>
      <c r="AI466" t="s">
        <v>10762</v>
      </c>
      <c r="AJ466">
        <v>9188325339</v>
      </c>
      <c r="AK466" t="s">
        <v>10763</v>
      </c>
      <c r="AL466" t="s">
        <v>34240</v>
      </c>
      <c r="AM466" t="s">
        <v>34241</v>
      </c>
      <c r="AN466" t="s">
        <v>34242</v>
      </c>
      <c r="AO466" t="s">
        <v>46</v>
      </c>
      <c r="AP466" t="s">
        <v>46</v>
      </c>
      <c r="AQ466" t="s">
        <v>46</v>
      </c>
      <c r="AR466" t="s">
        <v>46</v>
      </c>
      <c r="AS466" t="s">
        <v>46</v>
      </c>
      <c r="AT466" s="1">
        <v>43980</v>
      </c>
    </row>
    <row r="467" spans="1:46" ht="16" customHeight="1" x14ac:dyDescent="0.2">
      <c r="A467" t="s">
        <v>46</v>
      </c>
      <c r="B467" t="s">
        <v>35252</v>
      </c>
      <c r="C467" t="s">
        <v>35253</v>
      </c>
      <c r="D467" t="s">
        <v>35254</v>
      </c>
      <c r="E467" t="s">
        <v>35255</v>
      </c>
      <c r="F467" t="s">
        <v>148</v>
      </c>
      <c r="G467" t="s">
        <v>35256</v>
      </c>
      <c r="H467" s="1">
        <v>43981</v>
      </c>
      <c r="I467" s="1">
        <v>43984</v>
      </c>
      <c r="J467" t="b">
        <v>0</v>
      </c>
      <c r="K467" t="s">
        <v>53</v>
      </c>
      <c r="L467" s="4" t="s">
        <v>10466</v>
      </c>
      <c r="M467" t="s">
        <v>4664</v>
      </c>
      <c r="N467">
        <v>100</v>
      </c>
      <c r="O467" t="s">
        <v>35257</v>
      </c>
      <c r="P467" t="s">
        <v>153</v>
      </c>
      <c r="Q467" s="4" t="s">
        <v>154</v>
      </c>
      <c r="R467" t="b">
        <v>0</v>
      </c>
      <c r="S467" t="s">
        <v>59</v>
      </c>
      <c r="T467" s="1">
        <v>43981</v>
      </c>
      <c r="U467" s="1">
        <v>43984</v>
      </c>
      <c r="V467" s="2">
        <v>44167</v>
      </c>
      <c r="W467" t="s">
        <v>46</v>
      </c>
      <c r="X467">
        <v>20200530</v>
      </c>
      <c r="Y467" s="3">
        <v>43902.730497685188</v>
      </c>
      <c r="Z467" t="s">
        <v>148</v>
      </c>
      <c r="AA467" t="s">
        <v>155</v>
      </c>
      <c r="AB467" t="s">
        <v>64</v>
      </c>
      <c r="AC467" t="s">
        <v>46</v>
      </c>
      <c r="AD467" t="s">
        <v>46</v>
      </c>
      <c r="AE467" t="s">
        <v>46</v>
      </c>
      <c r="AF467" t="s">
        <v>35258</v>
      </c>
      <c r="AG467" t="s">
        <v>46</v>
      </c>
      <c r="AH467" t="s">
        <v>35259</v>
      </c>
      <c r="AI467" t="s">
        <v>35260</v>
      </c>
      <c r="AJ467">
        <v>9677786447</v>
      </c>
      <c r="AK467" t="s">
        <v>35261</v>
      </c>
      <c r="AL467" t="s">
        <v>35262</v>
      </c>
      <c r="AM467" t="s">
        <v>35263</v>
      </c>
      <c r="AN467" t="s">
        <v>35264</v>
      </c>
      <c r="AO467" t="s">
        <v>46</v>
      </c>
      <c r="AP467" s="1">
        <v>44012</v>
      </c>
      <c r="AQ467" t="s">
        <v>46</v>
      </c>
      <c r="AR467" t="s">
        <v>46</v>
      </c>
      <c r="AS467" t="s">
        <v>46</v>
      </c>
      <c r="AT467" s="1">
        <v>43981</v>
      </c>
    </row>
    <row r="468" spans="1:46" ht="16" customHeight="1" x14ac:dyDescent="0.2">
      <c r="A468">
        <v>0</v>
      </c>
      <c r="B468" t="s">
        <v>14921</v>
      </c>
      <c r="C468" t="s">
        <v>14922</v>
      </c>
      <c r="D468" t="s">
        <v>14923</v>
      </c>
      <c r="E468" t="s">
        <v>14924</v>
      </c>
      <c r="F468" t="s">
        <v>148</v>
      </c>
      <c r="G468" t="s">
        <v>14925</v>
      </c>
      <c r="H468" s="1">
        <v>43983</v>
      </c>
      <c r="I468" s="1">
        <v>43983</v>
      </c>
      <c r="J468" t="b">
        <v>0</v>
      </c>
      <c r="K468" t="s">
        <v>53</v>
      </c>
      <c r="L468" s="4" t="s">
        <v>14926</v>
      </c>
      <c r="M468" t="s">
        <v>14927</v>
      </c>
      <c r="N468">
        <v>42</v>
      </c>
      <c r="O468" t="s">
        <v>14928</v>
      </c>
      <c r="P468" t="s">
        <v>153</v>
      </c>
      <c r="Q468" s="4" t="s">
        <v>154</v>
      </c>
      <c r="R468" t="b">
        <v>0</v>
      </c>
      <c r="S468" t="s">
        <v>59</v>
      </c>
      <c r="T468" s="1">
        <v>43983</v>
      </c>
      <c r="U468" s="1">
        <v>43983</v>
      </c>
      <c r="V468" s="2">
        <v>44167</v>
      </c>
      <c r="W468" t="s">
        <v>46</v>
      </c>
      <c r="X468">
        <v>20200601</v>
      </c>
      <c r="Y468" s="3">
        <v>43902.730497685188</v>
      </c>
      <c r="Z468" t="s">
        <v>148</v>
      </c>
      <c r="AA468" t="s">
        <v>155</v>
      </c>
      <c r="AB468" t="s">
        <v>64</v>
      </c>
      <c r="AC468" t="s">
        <v>46</v>
      </c>
      <c r="AD468" t="s">
        <v>46</v>
      </c>
      <c r="AE468" t="s">
        <v>46</v>
      </c>
      <c r="AF468" t="s">
        <v>14929</v>
      </c>
      <c r="AG468" t="s">
        <v>46</v>
      </c>
      <c r="AH468" s="4" t="s">
        <v>14930</v>
      </c>
      <c r="AI468" t="s">
        <v>14931</v>
      </c>
      <c r="AJ468">
        <v>9952063729</v>
      </c>
      <c r="AK468" t="s">
        <v>14932</v>
      </c>
      <c r="AL468" t="s">
        <v>14933</v>
      </c>
      <c r="AM468" t="s">
        <v>14934</v>
      </c>
      <c r="AN468" t="s">
        <v>14935</v>
      </c>
      <c r="AO468" t="s">
        <v>46</v>
      </c>
      <c r="AP468" t="s">
        <v>46</v>
      </c>
      <c r="AQ468" t="s">
        <v>46</v>
      </c>
      <c r="AR468" t="s">
        <v>46</v>
      </c>
      <c r="AS468" t="s">
        <v>46</v>
      </c>
      <c r="AT468" s="1">
        <v>43983</v>
      </c>
    </row>
    <row r="469" spans="1:46" ht="16" customHeight="1" x14ac:dyDescent="0.2">
      <c r="A469" t="s">
        <v>46</v>
      </c>
      <c r="B469" t="s">
        <v>39793</v>
      </c>
      <c r="C469" t="s">
        <v>39794</v>
      </c>
      <c r="D469" t="s">
        <v>39795</v>
      </c>
      <c r="E469" t="s">
        <v>39796</v>
      </c>
      <c r="F469" t="s">
        <v>148</v>
      </c>
      <c r="G469" t="s">
        <v>39797</v>
      </c>
      <c r="H469" s="1">
        <v>43984</v>
      </c>
      <c r="I469" s="1">
        <v>43997</v>
      </c>
      <c r="J469" t="b">
        <v>0</v>
      </c>
      <c r="K469" t="s">
        <v>53</v>
      </c>
      <c r="L469" s="4" t="s">
        <v>1108</v>
      </c>
      <c r="M469" t="s">
        <v>66</v>
      </c>
      <c r="N469">
        <v>30</v>
      </c>
      <c r="O469" t="s">
        <v>39798</v>
      </c>
      <c r="P469" t="s">
        <v>153</v>
      </c>
      <c r="Q469" s="4" t="s">
        <v>154</v>
      </c>
      <c r="R469" t="b">
        <v>0</v>
      </c>
      <c r="S469" t="s">
        <v>59</v>
      </c>
      <c r="T469" s="1">
        <v>43984</v>
      </c>
      <c r="U469" s="1">
        <v>43997</v>
      </c>
      <c r="V469" s="2">
        <v>44167</v>
      </c>
      <c r="W469" t="s">
        <v>46</v>
      </c>
      <c r="X469">
        <v>20200602</v>
      </c>
      <c r="Y469" s="3">
        <v>43902.730497685188</v>
      </c>
      <c r="Z469" t="s">
        <v>148</v>
      </c>
      <c r="AA469" t="s">
        <v>155</v>
      </c>
      <c r="AB469" t="s">
        <v>64</v>
      </c>
      <c r="AC469" t="s">
        <v>46</v>
      </c>
      <c r="AD469" t="s">
        <v>46</v>
      </c>
      <c r="AE469" t="s">
        <v>46</v>
      </c>
      <c r="AF469" t="s">
        <v>39799</v>
      </c>
      <c r="AG469" t="s">
        <v>46</v>
      </c>
      <c r="AH469" s="4" t="s">
        <v>39800</v>
      </c>
      <c r="AI469" t="s">
        <v>22446</v>
      </c>
      <c r="AJ469">
        <v>9878551428</v>
      </c>
      <c r="AK469" t="s">
        <v>22447</v>
      </c>
      <c r="AL469" t="s">
        <v>39801</v>
      </c>
      <c r="AM469" t="s">
        <v>39802</v>
      </c>
      <c r="AN469" t="s">
        <v>39803</v>
      </c>
      <c r="AO469" t="s">
        <v>46</v>
      </c>
      <c r="AP469" s="1">
        <v>44069</v>
      </c>
      <c r="AQ469" t="s">
        <v>46</v>
      </c>
      <c r="AR469" t="s">
        <v>46</v>
      </c>
      <c r="AS469" t="s">
        <v>46</v>
      </c>
      <c r="AT469" s="1">
        <v>43984</v>
      </c>
    </row>
    <row r="470" spans="1:46" ht="16" customHeight="1" x14ac:dyDescent="0.2">
      <c r="A470" t="s">
        <v>46</v>
      </c>
      <c r="B470" t="s">
        <v>21908</v>
      </c>
      <c r="C470" t="s">
        <v>21909</v>
      </c>
      <c r="D470" t="s">
        <v>21910</v>
      </c>
      <c r="E470" t="s">
        <v>21911</v>
      </c>
      <c r="F470" t="s">
        <v>148</v>
      </c>
      <c r="G470" t="s">
        <v>21912</v>
      </c>
      <c r="H470" s="1">
        <v>43984</v>
      </c>
      <c r="I470" s="1">
        <v>43993</v>
      </c>
      <c r="J470" t="b">
        <v>0</v>
      </c>
      <c r="K470" t="s">
        <v>53</v>
      </c>
      <c r="L470" s="4" t="s">
        <v>21913</v>
      </c>
      <c r="M470" t="s">
        <v>55</v>
      </c>
      <c r="N470">
        <v>420</v>
      </c>
      <c r="O470" t="s">
        <v>21914</v>
      </c>
      <c r="P470" t="s">
        <v>153</v>
      </c>
      <c r="Q470" s="4" t="s">
        <v>154</v>
      </c>
      <c r="R470" t="b">
        <v>0</v>
      </c>
      <c r="S470" t="s">
        <v>59</v>
      </c>
      <c r="T470" s="1">
        <v>43984</v>
      </c>
      <c r="U470" s="1">
        <v>43993</v>
      </c>
      <c r="V470" s="2">
        <v>44167</v>
      </c>
      <c r="W470" t="s">
        <v>46</v>
      </c>
      <c r="X470">
        <v>20200602</v>
      </c>
      <c r="Y470" s="3">
        <v>43902.730497685188</v>
      </c>
      <c r="Z470" t="s">
        <v>148</v>
      </c>
      <c r="AA470" t="s">
        <v>115</v>
      </c>
      <c r="AB470" t="s">
        <v>64</v>
      </c>
      <c r="AC470" t="s">
        <v>46</v>
      </c>
      <c r="AD470" t="s">
        <v>46</v>
      </c>
      <c r="AE470" t="s">
        <v>46</v>
      </c>
      <c r="AF470" t="s">
        <v>21915</v>
      </c>
      <c r="AG470" t="s">
        <v>46</v>
      </c>
      <c r="AH470" s="4" t="s">
        <v>21916</v>
      </c>
      <c r="AI470" t="s">
        <v>21917</v>
      </c>
      <c r="AJ470" t="s">
        <v>21918</v>
      </c>
      <c r="AK470" t="s">
        <v>21919</v>
      </c>
      <c r="AL470" t="s">
        <v>21920</v>
      </c>
      <c r="AM470" t="s">
        <v>21921</v>
      </c>
      <c r="AN470" t="s">
        <v>21922</v>
      </c>
      <c r="AO470" t="s">
        <v>46</v>
      </c>
      <c r="AP470" t="s">
        <v>46</v>
      </c>
      <c r="AQ470" t="s">
        <v>46</v>
      </c>
      <c r="AR470" t="s">
        <v>46</v>
      </c>
      <c r="AS470" t="s">
        <v>46</v>
      </c>
      <c r="AT470" s="1">
        <v>43984</v>
      </c>
    </row>
    <row r="471" spans="1:46" ht="16" customHeight="1" x14ac:dyDescent="0.2">
      <c r="A471">
        <v>0</v>
      </c>
      <c r="B471" t="s">
        <v>12057</v>
      </c>
      <c r="C471" t="s">
        <v>12058</v>
      </c>
      <c r="D471" t="s">
        <v>12059</v>
      </c>
      <c r="E471" t="s">
        <v>12060</v>
      </c>
      <c r="F471" t="s">
        <v>148</v>
      </c>
      <c r="G471" t="s">
        <v>12061</v>
      </c>
      <c r="H471" s="1">
        <v>43984</v>
      </c>
      <c r="I471" s="1">
        <v>43997</v>
      </c>
      <c r="J471" t="b">
        <v>0</v>
      </c>
      <c r="K471" t="s">
        <v>53</v>
      </c>
      <c r="L471" s="4" t="s">
        <v>12062</v>
      </c>
      <c r="M471" t="s">
        <v>169</v>
      </c>
      <c r="N471">
        <v>300</v>
      </c>
      <c r="O471" t="s">
        <v>12063</v>
      </c>
      <c r="P471" t="s">
        <v>153</v>
      </c>
      <c r="Q471" s="4" t="s">
        <v>4021</v>
      </c>
      <c r="R471" t="b">
        <v>0</v>
      </c>
      <c r="S471" t="s">
        <v>59</v>
      </c>
      <c r="T471" s="1">
        <v>43984</v>
      </c>
      <c r="U471" s="1">
        <v>43997</v>
      </c>
      <c r="V471" s="2">
        <v>44167</v>
      </c>
      <c r="W471" t="s">
        <v>46</v>
      </c>
      <c r="X471">
        <v>20200602</v>
      </c>
      <c r="Y471" s="3">
        <v>43902.730497685188</v>
      </c>
      <c r="Z471" t="s">
        <v>148</v>
      </c>
      <c r="AA471" t="s">
        <v>155</v>
      </c>
      <c r="AB471" t="s">
        <v>64</v>
      </c>
      <c r="AC471" t="s">
        <v>46</v>
      </c>
      <c r="AD471" t="s">
        <v>46</v>
      </c>
      <c r="AE471" t="s">
        <v>46</v>
      </c>
      <c r="AF471" t="s">
        <v>12064</v>
      </c>
      <c r="AG471" t="s">
        <v>46</v>
      </c>
      <c r="AH471" t="s">
        <v>12065</v>
      </c>
      <c r="AI471" t="s">
        <v>12066</v>
      </c>
      <c r="AJ471">
        <v>9636452755</v>
      </c>
      <c r="AK471" t="s">
        <v>12067</v>
      </c>
      <c r="AL471" t="s">
        <v>12068</v>
      </c>
      <c r="AM471" t="s">
        <v>12069</v>
      </c>
      <c r="AN471" t="s">
        <v>12070</v>
      </c>
      <c r="AO471" t="s">
        <v>46</v>
      </c>
      <c r="AP471" t="s">
        <v>46</v>
      </c>
      <c r="AQ471" t="s">
        <v>46</v>
      </c>
      <c r="AR471" t="s">
        <v>46</v>
      </c>
      <c r="AS471" t="s">
        <v>46</v>
      </c>
      <c r="AT471" s="1">
        <v>43984</v>
      </c>
    </row>
    <row r="472" spans="1:46" ht="16" customHeight="1" x14ac:dyDescent="0.2">
      <c r="A472">
        <v>1</v>
      </c>
      <c r="B472" t="s">
        <v>4658</v>
      </c>
      <c r="C472" t="s">
        <v>4659</v>
      </c>
      <c r="D472" t="s">
        <v>4660</v>
      </c>
      <c r="E472" t="s">
        <v>4661</v>
      </c>
      <c r="F472" t="s">
        <v>148</v>
      </c>
      <c r="G472" t="s">
        <v>4662</v>
      </c>
      <c r="H472" s="1">
        <v>43985</v>
      </c>
      <c r="I472" s="1">
        <v>43997</v>
      </c>
      <c r="J472" t="b">
        <v>0</v>
      </c>
      <c r="K472" t="s">
        <v>53</v>
      </c>
      <c r="L472" s="4" t="s">
        <v>4663</v>
      </c>
      <c r="M472" t="s">
        <v>4664</v>
      </c>
      <c r="N472">
        <v>175</v>
      </c>
      <c r="O472" t="s">
        <v>4665</v>
      </c>
      <c r="P472" t="s">
        <v>153</v>
      </c>
      <c r="Q472" s="4" t="s">
        <v>154</v>
      </c>
      <c r="R472" t="b">
        <v>0</v>
      </c>
      <c r="S472" t="s">
        <v>59</v>
      </c>
      <c r="T472" s="1">
        <v>43985</v>
      </c>
      <c r="U472" s="1">
        <v>43997</v>
      </c>
      <c r="V472" s="2">
        <v>44167</v>
      </c>
      <c r="W472" t="s">
        <v>46</v>
      </c>
      <c r="X472">
        <v>20200603</v>
      </c>
      <c r="Y472" s="3">
        <v>43902.730497685188</v>
      </c>
      <c r="Z472" t="s">
        <v>148</v>
      </c>
      <c r="AA472" t="s">
        <v>115</v>
      </c>
      <c r="AB472" t="s">
        <v>64</v>
      </c>
      <c r="AC472" t="s">
        <v>46</v>
      </c>
      <c r="AD472" t="s">
        <v>46</v>
      </c>
      <c r="AE472" t="s">
        <v>46</v>
      </c>
      <c r="AF472" t="s">
        <v>4666</v>
      </c>
      <c r="AG472" t="s">
        <v>46</v>
      </c>
      <c r="AH472" s="4" t="s">
        <v>4667</v>
      </c>
      <c r="AI472" t="s">
        <v>4668</v>
      </c>
      <c r="AJ472">
        <v>9868999488</v>
      </c>
      <c r="AK472" t="s">
        <v>4665</v>
      </c>
      <c r="AL472" t="s">
        <v>4669</v>
      </c>
      <c r="AM472" t="s">
        <v>4670</v>
      </c>
      <c r="AN472" t="s">
        <v>4671</v>
      </c>
      <c r="AO472" t="s">
        <v>46</v>
      </c>
      <c r="AP472" t="s">
        <v>46</v>
      </c>
      <c r="AQ472" t="s">
        <v>46</v>
      </c>
      <c r="AR472" t="s">
        <v>46</v>
      </c>
      <c r="AS472" t="s">
        <v>46</v>
      </c>
      <c r="AT472" s="1">
        <v>43985</v>
      </c>
    </row>
    <row r="473" spans="1:46" ht="16" customHeight="1" x14ac:dyDescent="0.2">
      <c r="A473" t="s">
        <v>46</v>
      </c>
      <c r="B473" s="4" t="s">
        <v>23381</v>
      </c>
      <c r="C473" t="s">
        <v>23382</v>
      </c>
      <c r="D473" t="s">
        <v>23383</v>
      </c>
      <c r="E473" t="s">
        <v>23384</v>
      </c>
      <c r="F473" t="s">
        <v>148</v>
      </c>
      <c r="G473" t="s">
        <v>23385</v>
      </c>
      <c r="H473" s="1">
        <v>43985</v>
      </c>
      <c r="I473" s="1">
        <v>43990</v>
      </c>
      <c r="J473" t="b">
        <v>0</v>
      </c>
      <c r="K473" t="s">
        <v>53</v>
      </c>
      <c r="L473" s="4" t="s">
        <v>23386</v>
      </c>
      <c r="M473" t="s">
        <v>151</v>
      </c>
      <c r="N473">
        <v>120</v>
      </c>
      <c r="O473" t="s">
        <v>23387</v>
      </c>
      <c r="P473" t="s">
        <v>153</v>
      </c>
      <c r="Q473" s="4" t="s">
        <v>3704</v>
      </c>
      <c r="R473" t="b">
        <v>0</v>
      </c>
      <c r="S473" t="s">
        <v>59</v>
      </c>
      <c r="T473" s="1">
        <v>43985</v>
      </c>
      <c r="U473" s="1">
        <v>43990</v>
      </c>
      <c r="V473" s="2">
        <v>44167</v>
      </c>
      <c r="W473" t="s">
        <v>46</v>
      </c>
      <c r="X473">
        <v>20200603</v>
      </c>
      <c r="Y473" s="3">
        <v>43902.730497685188</v>
      </c>
      <c r="Z473" t="s">
        <v>148</v>
      </c>
      <c r="AA473" t="s">
        <v>155</v>
      </c>
      <c r="AB473" t="s">
        <v>64</v>
      </c>
      <c r="AC473" t="s">
        <v>46</v>
      </c>
      <c r="AD473" t="s">
        <v>46</v>
      </c>
      <c r="AE473" t="s">
        <v>46</v>
      </c>
      <c r="AF473" t="s">
        <v>23388</v>
      </c>
      <c r="AG473" t="s">
        <v>46</v>
      </c>
      <c r="AH473" t="s">
        <v>23389</v>
      </c>
      <c r="AI473" t="s">
        <v>23390</v>
      </c>
      <c r="AJ473">
        <v>9873038019</v>
      </c>
      <c r="AK473" t="s">
        <v>23391</v>
      </c>
      <c r="AL473" t="s">
        <v>23392</v>
      </c>
      <c r="AM473" t="s">
        <v>23393</v>
      </c>
      <c r="AN473" t="s">
        <v>23394</v>
      </c>
      <c r="AO473" t="s">
        <v>46</v>
      </c>
      <c r="AP473" s="1">
        <v>44102</v>
      </c>
      <c r="AQ473" t="s">
        <v>46</v>
      </c>
      <c r="AR473" t="s">
        <v>46</v>
      </c>
      <c r="AS473" t="s">
        <v>46</v>
      </c>
      <c r="AT473" s="1">
        <v>43985</v>
      </c>
    </row>
    <row r="474" spans="1:46" ht="16" customHeight="1" x14ac:dyDescent="0.2">
      <c r="A474" t="s">
        <v>46</v>
      </c>
      <c r="B474" t="s">
        <v>41821</v>
      </c>
      <c r="C474" t="s">
        <v>41822</v>
      </c>
      <c r="D474" t="s">
        <v>41823</v>
      </c>
      <c r="E474" t="s">
        <v>41824</v>
      </c>
      <c r="F474" t="s">
        <v>148</v>
      </c>
      <c r="G474" t="s">
        <v>41825</v>
      </c>
      <c r="H474" s="1">
        <v>43987</v>
      </c>
      <c r="I474" s="1">
        <v>43962</v>
      </c>
      <c r="J474" t="b">
        <v>0</v>
      </c>
      <c r="K474" t="s">
        <v>53</v>
      </c>
      <c r="L474" s="4" t="s">
        <v>6297</v>
      </c>
      <c r="M474" t="s">
        <v>55</v>
      </c>
      <c r="N474">
        <v>86</v>
      </c>
      <c r="O474" t="s">
        <v>41826</v>
      </c>
      <c r="P474" t="s">
        <v>153</v>
      </c>
      <c r="Q474" s="4" t="s">
        <v>154</v>
      </c>
      <c r="R474" t="b">
        <v>0</v>
      </c>
      <c r="S474" t="s">
        <v>59</v>
      </c>
      <c r="T474" s="1">
        <v>43987</v>
      </c>
      <c r="U474" s="1">
        <v>43962</v>
      </c>
      <c r="V474" s="2">
        <v>44167</v>
      </c>
      <c r="W474" t="s">
        <v>46</v>
      </c>
      <c r="X474">
        <v>20200605</v>
      </c>
      <c r="Y474" s="3">
        <v>43902.730497685188</v>
      </c>
      <c r="Z474" t="s">
        <v>148</v>
      </c>
      <c r="AA474" t="s">
        <v>115</v>
      </c>
      <c r="AB474" t="s">
        <v>64</v>
      </c>
      <c r="AC474" t="s">
        <v>46</v>
      </c>
      <c r="AD474" t="s">
        <v>46</v>
      </c>
      <c r="AE474" t="s">
        <v>46</v>
      </c>
      <c r="AF474" t="s">
        <v>41827</v>
      </c>
      <c r="AG474" t="s">
        <v>46</v>
      </c>
      <c r="AH474" s="4" t="s">
        <v>41828</v>
      </c>
      <c r="AI474" t="s">
        <v>41829</v>
      </c>
      <c r="AJ474" t="s">
        <v>46</v>
      </c>
      <c r="AK474" t="s">
        <v>41830</v>
      </c>
      <c r="AL474" t="s">
        <v>41831</v>
      </c>
      <c r="AM474" t="s">
        <v>41832</v>
      </c>
      <c r="AN474" t="s">
        <v>41833</v>
      </c>
      <c r="AO474" t="s">
        <v>46</v>
      </c>
      <c r="AP474" t="s">
        <v>46</v>
      </c>
      <c r="AQ474" t="s">
        <v>46</v>
      </c>
      <c r="AR474" t="s">
        <v>46</v>
      </c>
      <c r="AS474" t="s">
        <v>46</v>
      </c>
      <c r="AT474" s="1">
        <v>43987</v>
      </c>
    </row>
    <row r="475" spans="1:46" ht="16" customHeight="1" x14ac:dyDescent="0.2">
      <c r="A475">
        <v>1</v>
      </c>
      <c r="B475" t="s">
        <v>4302</v>
      </c>
      <c r="C475" t="s">
        <v>4303</v>
      </c>
      <c r="D475" t="s">
        <v>4304</v>
      </c>
      <c r="E475" t="s">
        <v>4305</v>
      </c>
      <c r="F475" t="s">
        <v>148</v>
      </c>
      <c r="G475" t="s">
        <v>4306</v>
      </c>
      <c r="H475" s="1">
        <v>43987</v>
      </c>
      <c r="I475" s="1">
        <v>43997</v>
      </c>
      <c r="J475" t="b">
        <v>0</v>
      </c>
      <c r="K475" t="s">
        <v>53</v>
      </c>
      <c r="L475" s="4" t="s">
        <v>4307</v>
      </c>
      <c r="M475" t="s">
        <v>55</v>
      </c>
      <c r="N475">
        <v>4000</v>
      </c>
      <c r="O475" t="s">
        <v>4308</v>
      </c>
      <c r="P475" t="s">
        <v>153</v>
      </c>
      <c r="Q475" s="4" t="s">
        <v>154</v>
      </c>
      <c r="R475" t="b">
        <v>0</v>
      </c>
      <c r="S475" t="s">
        <v>59</v>
      </c>
      <c r="T475" s="1">
        <v>43987</v>
      </c>
      <c r="U475" s="1">
        <v>43997</v>
      </c>
      <c r="V475" s="2">
        <v>44167</v>
      </c>
      <c r="W475" t="s">
        <v>46</v>
      </c>
      <c r="X475">
        <v>20200605</v>
      </c>
      <c r="Y475" s="3">
        <v>43902.730497685188</v>
      </c>
      <c r="Z475" t="s">
        <v>148</v>
      </c>
      <c r="AA475" t="s">
        <v>155</v>
      </c>
      <c r="AB475" t="s">
        <v>64</v>
      </c>
      <c r="AC475" t="s">
        <v>46</v>
      </c>
      <c r="AD475" t="s">
        <v>46</v>
      </c>
      <c r="AE475" t="s">
        <v>46</v>
      </c>
      <c r="AF475" t="s">
        <v>4309</v>
      </c>
      <c r="AG475" t="s">
        <v>46</v>
      </c>
      <c r="AH475" s="4" t="s">
        <v>4310</v>
      </c>
      <c r="AI475" t="s">
        <v>4311</v>
      </c>
      <c r="AJ475">
        <v>9916608881</v>
      </c>
      <c r="AK475" t="s">
        <v>4312</v>
      </c>
      <c r="AL475" t="s">
        <v>4313</v>
      </c>
      <c r="AM475" t="s">
        <v>4314</v>
      </c>
      <c r="AN475" t="s">
        <v>4315</v>
      </c>
      <c r="AO475" t="s">
        <v>46</v>
      </c>
      <c r="AP475" t="s">
        <v>46</v>
      </c>
      <c r="AQ475" t="s">
        <v>46</v>
      </c>
      <c r="AR475" t="s">
        <v>46</v>
      </c>
      <c r="AS475" t="s">
        <v>46</v>
      </c>
      <c r="AT475" s="1">
        <v>43987</v>
      </c>
    </row>
    <row r="476" spans="1:46" ht="16" customHeight="1" x14ac:dyDescent="0.2">
      <c r="A476" t="s">
        <v>46</v>
      </c>
      <c r="B476" t="s">
        <v>28490</v>
      </c>
      <c r="C476" t="s">
        <v>28491</v>
      </c>
      <c r="D476" t="s">
        <v>28492</v>
      </c>
      <c r="E476" t="s">
        <v>28493</v>
      </c>
      <c r="F476" t="s">
        <v>148</v>
      </c>
      <c r="G476" t="s">
        <v>28494</v>
      </c>
      <c r="H476" s="1">
        <v>43988</v>
      </c>
      <c r="I476" s="1">
        <v>43997</v>
      </c>
      <c r="J476" t="b">
        <v>0</v>
      </c>
      <c r="K476" t="s">
        <v>53</v>
      </c>
      <c r="L476" s="4" t="s">
        <v>28495</v>
      </c>
      <c r="M476" t="s">
        <v>151</v>
      </c>
      <c r="N476">
        <v>10</v>
      </c>
      <c r="O476" t="s">
        <v>28496</v>
      </c>
      <c r="P476" t="s">
        <v>153</v>
      </c>
      <c r="Q476" s="4" t="s">
        <v>154</v>
      </c>
      <c r="R476" t="b">
        <v>0</v>
      </c>
      <c r="S476" t="s">
        <v>59</v>
      </c>
      <c r="T476" s="1">
        <v>43988</v>
      </c>
      <c r="U476" s="1">
        <v>43997</v>
      </c>
      <c r="V476" s="2">
        <v>44167</v>
      </c>
      <c r="W476" t="s">
        <v>46</v>
      </c>
      <c r="X476">
        <v>20200606</v>
      </c>
      <c r="Y476" s="3">
        <v>43902.730497685188</v>
      </c>
      <c r="Z476" t="s">
        <v>148</v>
      </c>
      <c r="AA476" t="s">
        <v>155</v>
      </c>
      <c r="AB476" t="s">
        <v>64</v>
      </c>
      <c r="AC476" t="s">
        <v>46</v>
      </c>
      <c r="AD476" t="s">
        <v>46</v>
      </c>
      <c r="AE476" t="s">
        <v>46</v>
      </c>
      <c r="AF476" t="s">
        <v>28497</v>
      </c>
      <c r="AG476" t="s">
        <v>46</v>
      </c>
      <c r="AH476" s="4" t="s">
        <v>28498</v>
      </c>
      <c r="AI476" t="s">
        <v>28499</v>
      </c>
      <c r="AJ476">
        <v>9845557105</v>
      </c>
      <c r="AK476" t="s">
        <v>28500</v>
      </c>
      <c r="AL476" t="s">
        <v>28501</v>
      </c>
      <c r="AM476" t="s">
        <v>28502</v>
      </c>
      <c r="AN476" t="s">
        <v>28503</v>
      </c>
      <c r="AO476" t="s">
        <v>46</v>
      </c>
      <c r="AP476" t="s">
        <v>46</v>
      </c>
      <c r="AQ476" t="s">
        <v>46</v>
      </c>
      <c r="AR476" t="s">
        <v>46</v>
      </c>
      <c r="AS476" t="s">
        <v>46</v>
      </c>
      <c r="AT476" s="1">
        <v>43988</v>
      </c>
    </row>
    <row r="477" spans="1:46" ht="16" customHeight="1" x14ac:dyDescent="0.2">
      <c r="A477" t="s">
        <v>46</v>
      </c>
      <c r="B477" t="s">
        <v>32020</v>
      </c>
      <c r="C477" t="s">
        <v>32021</v>
      </c>
      <c r="D477" t="s">
        <v>32022</v>
      </c>
      <c r="E477" t="s">
        <v>32023</v>
      </c>
      <c r="F477" t="s">
        <v>148</v>
      </c>
      <c r="G477" t="s">
        <v>32024</v>
      </c>
      <c r="H477" s="1">
        <v>43988</v>
      </c>
      <c r="I477" s="1">
        <v>43997</v>
      </c>
      <c r="J477" t="b">
        <v>0</v>
      </c>
      <c r="K477" t="s">
        <v>53</v>
      </c>
      <c r="L477" s="4" t="s">
        <v>1561</v>
      </c>
      <c r="M477" t="s">
        <v>1352</v>
      </c>
      <c r="N477">
        <v>60</v>
      </c>
      <c r="O477" t="s">
        <v>4308</v>
      </c>
      <c r="P477" t="s">
        <v>153</v>
      </c>
      <c r="Q477" s="4" t="s">
        <v>154</v>
      </c>
      <c r="R477" t="b">
        <v>0</v>
      </c>
      <c r="S477" t="s">
        <v>59</v>
      </c>
      <c r="T477" s="1">
        <v>43988</v>
      </c>
      <c r="U477" s="1">
        <v>43997</v>
      </c>
      <c r="V477" s="2">
        <v>44167</v>
      </c>
      <c r="W477" t="s">
        <v>46</v>
      </c>
      <c r="X477">
        <v>20200606</v>
      </c>
      <c r="Y477" s="3">
        <v>43902.730497685188</v>
      </c>
      <c r="Z477" t="s">
        <v>148</v>
      </c>
      <c r="AA477" t="s">
        <v>155</v>
      </c>
      <c r="AB477" t="s">
        <v>64</v>
      </c>
      <c r="AC477" t="s">
        <v>46</v>
      </c>
      <c r="AD477" t="s">
        <v>46</v>
      </c>
      <c r="AE477" t="s">
        <v>46</v>
      </c>
      <c r="AF477" t="s">
        <v>32025</v>
      </c>
      <c r="AG477" t="s">
        <v>46</v>
      </c>
      <c r="AH477" s="4" t="s">
        <v>32026</v>
      </c>
      <c r="AI477" t="s">
        <v>32027</v>
      </c>
      <c r="AJ477">
        <v>9412456250</v>
      </c>
      <c r="AK477" t="s">
        <v>4312</v>
      </c>
      <c r="AL477" t="s">
        <v>32028</v>
      </c>
      <c r="AM477" t="s">
        <v>32029</v>
      </c>
      <c r="AN477" t="s">
        <v>32030</v>
      </c>
      <c r="AO477" t="s">
        <v>46</v>
      </c>
      <c r="AP477" t="s">
        <v>46</v>
      </c>
      <c r="AQ477" t="s">
        <v>46</v>
      </c>
      <c r="AR477" t="s">
        <v>46</v>
      </c>
      <c r="AS477" t="s">
        <v>46</v>
      </c>
      <c r="AT477" s="1">
        <v>43988</v>
      </c>
    </row>
    <row r="478" spans="1:46" ht="16" customHeight="1" x14ac:dyDescent="0.2">
      <c r="A478">
        <v>0</v>
      </c>
      <c r="B478" t="s">
        <v>13108</v>
      </c>
      <c r="C478" t="s">
        <v>13109</v>
      </c>
      <c r="D478" t="s">
        <v>13110</v>
      </c>
      <c r="E478" s="4" t="s">
        <v>13111</v>
      </c>
      <c r="F478" t="s">
        <v>148</v>
      </c>
      <c r="G478" t="s">
        <v>13112</v>
      </c>
      <c r="H478" s="1">
        <v>43990</v>
      </c>
      <c r="I478" s="1">
        <v>43997</v>
      </c>
      <c r="J478" t="b">
        <v>0</v>
      </c>
      <c r="K478" t="s">
        <v>53</v>
      </c>
      <c r="L478" s="4" t="s">
        <v>292</v>
      </c>
      <c r="M478" t="s">
        <v>4664</v>
      </c>
      <c r="N478">
        <v>120</v>
      </c>
      <c r="O478" t="s">
        <v>13113</v>
      </c>
      <c r="P478" t="s">
        <v>153</v>
      </c>
      <c r="Q478" s="4" t="s">
        <v>154</v>
      </c>
      <c r="R478" t="b">
        <v>0</v>
      </c>
      <c r="S478" t="s">
        <v>59</v>
      </c>
      <c r="T478" s="1">
        <v>43990</v>
      </c>
      <c r="U478" s="1">
        <v>43997</v>
      </c>
      <c r="V478" s="2">
        <v>44167</v>
      </c>
      <c r="W478" t="s">
        <v>46</v>
      </c>
      <c r="X478">
        <v>20200608</v>
      </c>
      <c r="Y478" s="3">
        <v>43902.730497685188</v>
      </c>
      <c r="Z478" t="s">
        <v>148</v>
      </c>
      <c r="AA478" t="s">
        <v>155</v>
      </c>
      <c r="AB478" t="s">
        <v>64</v>
      </c>
      <c r="AC478" t="s">
        <v>46</v>
      </c>
      <c r="AD478" t="s">
        <v>46</v>
      </c>
      <c r="AE478" t="s">
        <v>46</v>
      </c>
      <c r="AF478" t="s">
        <v>13114</v>
      </c>
      <c r="AG478" t="s">
        <v>46</v>
      </c>
      <c r="AH478" s="4" t="s">
        <v>13115</v>
      </c>
      <c r="AI478" t="s">
        <v>13116</v>
      </c>
      <c r="AJ478">
        <v>9880999297</v>
      </c>
      <c r="AK478" t="s">
        <v>13117</v>
      </c>
      <c r="AL478" t="s">
        <v>13118</v>
      </c>
      <c r="AM478" t="s">
        <v>13119</v>
      </c>
      <c r="AN478" t="s">
        <v>13120</v>
      </c>
      <c r="AO478" t="s">
        <v>46</v>
      </c>
      <c r="AP478" t="s">
        <v>46</v>
      </c>
      <c r="AQ478" t="s">
        <v>46</v>
      </c>
      <c r="AR478" t="s">
        <v>46</v>
      </c>
      <c r="AS478" t="s">
        <v>46</v>
      </c>
      <c r="AT478" s="1">
        <v>43990</v>
      </c>
    </row>
    <row r="479" spans="1:46" ht="16" customHeight="1" x14ac:dyDescent="0.2">
      <c r="A479" t="s">
        <v>46</v>
      </c>
      <c r="B479" t="s">
        <v>28838</v>
      </c>
      <c r="C479" t="s">
        <v>28839</v>
      </c>
      <c r="D479" t="s">
        <v>28840</v>
      </c>
      <c r="E479" t="s">
        <v>28841</v>
      </c>
      <c r="F479" t="s">
        <v>148</v>
      </c>
      <c r="G479" t="s">
        <v>28842</v>
      </c>
      <c r="H479" s="1">
        <v>43990</v>
      </c>
      <c r="I479" s="1">
        <v>44013</v>
      </c>
      <c r="J479" t="b">
        <v>0</v>
      </c>
      <c r="K479" t="s">
        <v>53</v>
      </c>
      <c r="L479" s="4" t="s">
        <v>10466</v>
      </c>
      <c r="M479" t="s">
        <v>151</v>
      </c>
      <c r="N479">
        <v>120</v>
      </c>
      <c r="O479" t="s">
        <v>28843</v>
      </c>
      <c r="P479" t="s">
        <v>153</v>
      </c>
      <c r="Q479" s="4" t="s">
        <v>26788</v>
      </c>
      <c r="R479" t="b">
        <v>0</v>
      </c>
      <c r="S479" t="s">
        <v>59</v>
      </c>
      <c r="T479" s="1">
        <v>43990</v>
      </c>
      <c r="U479" s="1">
        <v>44013</v>
      </c>
      <c r="V479" s="2">
        <v>44167</v>
      </c>
      <c r="W479" t="s">
        <v>46</v>
      </c>
      <c r="X479">
        <v>20200608</v>
      </c>
      <c r="Y479" s="3">
        <v>43902.730497685188</v>
      </c>
      <c r="Z479" t="s">
        <v>148</v>
      </c>
      <c r="AA479" t="s">
        <v>115</v>
      </c>
      <c r="AB479" t="s">
        <v>64</v>
      </c>
      <c r="AC479" t="s">
        <v>46</v>
      </c>
      <c r="AD479" t="s">
        <v>46</v>
      </c>
      <c r="AE479" t="s">
        <v>46</v>
      </c>
      <c r="AF479" t="s">
        <v>28844</v>
      </c>
      <c r="AG479" t="s">
        <v>46</v>
      </c>
      <c r="AH479" t="s">
        <v>28845</v>
      </c>
      <c r="AI479" t="s">
        <v>28846</v>
      </c>
      <c r="AJ479" t="s">
        <v>28847</v>
      </c>
      <c r="AK479" t="s">
        <v>28848</v>
      </c>
      <c r="AL479" t="s">
        <v>28849</v>
      </c>
      <c r="AM479" t="s">
        <v>28850</v>
      </c>
      <c r="AN479" t="s">
        <v>28851</v>
      </c>
      <c r="AO479" t="s">
        <v>46</v>
      </c>
      <c r="AP479" t="s">
        <v>46</v>
      </c>
      <c r="AQ479" t="s">
        <v>46</v>
      </c>
      <c r="AR479" t="s">
        <v>46</v>
      </c>
      <c r="AS479" t="s">
        <v>46</v>
      </c>
      <c r="AT479" s="1">
        <v>43990</v>
      </c>
    </row>
    <row r="480" spans="1:46" ht="16" customHeight="1" x14ac:dyDescent="0.2">
      <c r="A480">
        <v>1</v>
      </c>
      <c r="B480" t="s">
        <v>10503</v>
      </c>
      <c r="C480" t="s">
        <v>10504</v>
      </c>
      <c r="D480" t="s">
        <v>10505</v>
      </c>
      <c r="E480" t="s">
        <v>10506</v>
      </c>
      <c r="F480" t="s">
        <v>148</v>
      </c>
      <c r="G480" t="s">
        <v>10507</v>
      </c>
      <c r="H480" s="1">
        <v>43991</v>
      </c>
      <c r="I480" s="1">
        <v>43999</v>
      </c>
      <c r="J480" t="b">
        <v>0</v>
      </c>
      <c r="K480" t="s">
        <v>53</v>
      </c>
      <c r="L480" s="4" t="s">
        <v>150</v>
      </c>
      <c r="M480" t="s">
        <v>151</v>
      </c>
      <c r="N480">
        <v>50</v>
      </c>
      <c r="O480" t="s">
        <v>10508</v>
      </c>
      <c r="P480" t="s">
        <v>153</v>
      </c>
      <c r="Q480" s="4" t="s">
        <v>154</v>
      </c>
      <c r="R480" t="b">
        <v>0</v>
      </c>
      <c r="S480" t="s">
        <v>59</v>
      </c>
      <c r="T480" s="1">
        <v>43991</v>
      </c>
      <c r="U480" s="1">
        <v>43999</v>
      </c>
      <c r="V480" s="2">
        <v>44167</v>
      </c>
      <c r="W480" t="s">
        <v>46</v>
      </c>
      <c r="X480">
        <v>20200609</v>
      </c>
      <c r="Y480" s="3">
        <v>43902.730497685188</v>
      </c>
      <c r="Z480" t="s">
        <v>148</v>
      </c>
      <c r="AA480" t="s">
        <v>155</v>
      </c>
      <c r="AB480" t="s">
        <v>64</v>
      </c>
      <c r="AC480" t="s">
        <v>46</v>
      </c>
      <c r="AD480" t="s">
        <v>46</v>
      </c>
      <c r="AE480" t="s">
        <v>46</v>
      </c>
      <c r="AF480" t="s">
        <v>10509</v>
      </c>
      <c r="AG480" t="s">
        <v>46</v>
      </c>
      <c r="AH480" s="4" t="s">
        <v>10510</v>
      </c>
      <c r="AI480" t="s">
        <v>10511</v>
      </c>
      <c r="AJ480">
        <v>7299252827</v>
      </c>
      <c r="AK480" t="s">
        <v>10512</v>
      </c>
      <c r="AL480" t="s">
        <v>10513</v>
      </c>
      <c r="AM480" t="s">
        <v>10514</v>
      </c>
      <c r="AN480" t="s">
        <v>10515</v>
      </c>
      <c r="AO480" t="s">
        <v>46</v>
      </c>
      <c r="AP480" t="s">
        <v>46</v>
      </c>
      <c r="AQ480" t="s">
        <v>46</v>
      </c>
      <c r="AR480" t="s">
        <v>46</v>
      </c>
      <c r="AS480" t="s">
        <v>46</v>
      </c>
      <c r="AT480" s="1">
        <v>43991</v>
      </c>
    </row>
    <row r="481" spans="1:46" ht="16" customHeight="1" x14ac:dyDescent="0.2">
      <c r="A481" t="s">
        <v>46</v>
      </c>
      <c r="B481" s="4" t="s">
        <v>33565</v>
      </c>
      <c r="C481" t="s">
        <v>33566</v>
      </c>
      <c r="D481" t="s">
        <v>33567</v>
      </c>
      <c r="E481" s="4" t="s">
        <v>33565</v>
      </c>
      <c r="F481" t="s">
        <v>148</v>
      </c>
      <c r="G481" t="s">
        <v>33568</v>
      </c>
      <c r="H481" s="1">
        <v>43991</v>
      </c>
      <c r="I481" s="1">
        <v>43997</v>
      </c>
      <c r="J481" t="b">
        <v>0</v>
      </c>
      <c r="K481" t="s">
        <v>53</v>
      </c>
      <c r="L481" s="4" t="s">
        <v>33569</v>
      </c>
      <c r="M481" t="s">
        <v>151</v>
      </c>
      <c r="N481">
        <v>200</v>
      </c>
      <c r="O481" t="s">
        <v>13684</v>
      </c>
      <c r="P481" t="s">
        <v>153</v>
      </c>
      <c r="Q481" s="4" t="s">
        <v>154</v>
      </c>
      <c r="R481" t="b">
        <v>0</v>
      </c>
      <c r="S481" t="s">
        <v>59</v>
      </c>
      <c r="T481" s="1">
        <v>43991</v>
      </c>
      <c r="U481" s="1">
        <v>43997</v>
      </c>
      <c r="V481" s="2">
        <v>44167</v>
      </c>
      <c r="W481" t="s">
        <v>46</v>
      </c>
      <c r="X481">
        <v>20200609</v>
      </c>
      <c r="Y481" s="3">
        <v>43902.730497685188</v>
      </c>
      <c r="Z481" t="s">
        <v>148</v>
      </c>
      <c r="AA481" t="s">
        <v>155</v>
      </c>
      <c r="AB481" t="s">
        <v>64</v>
      </c>
      <c r="AC481" t="s">
        <v>46</v>
      </c>
      <c r="AD481" t="s">
        <v>46</v>
      </c>
      <c r="AE481" t="s">
        <v>46</v>
      </c>
      <c r="AF481" t="s">
        <v>33570</v>
      </c>
      <c r="AG481" t="s">
        <v>46</v>
      </c>
      <c r="AH481" s="4" t="s">
        <v>33571</v>
      </c>
      <c r="AI481" t="s">
        <v>16125</v>
      </c>
      <c r="AJ481">
        <v>9962545930</v>
      </c>
      <c r="AK481" t="s">
        <v>13684</v>
      </c>
      <c r="AL481" t="s">
        <v>33572</v>
      </c>
      <c r="AM481" t="s">
        <v>33573</v>
      </c>
      <c r="AN481" t="s">
        <v>33574</v>
      </c>
      <c r="AO481" t="s">
        <v>46</v>
      </c>
      <c r="AP481" t="s">
        <v>46</v>
      </c>
      <c r="AQ481" t="s">
        <v>46</v>
      </c>
      <c r="AR481" t="s">
        <v>46</v>
      </c>
      <c r="AS481" t="s">
        <v>46</v>
      </c>
      <c r="AT481" s="1">
        <v>43991</v>
      </c>
    </row>
    <row r="482" spans="1:46" ht="16" customHeight="1" x14ac:dyDescent="0.2">
      <c r="A482">
        <v>0</v>
      </c>
      <c r="B482" t="s">
        <v>13674</v>
      </c>
      <c r="C482" t="s">
        <v>13675</v>
      </c>
      <c r="D482" t="s">
        <v>13676</v>
      </c>
      <c r="E482" t="s">
        <v>13677</v>
      </c>
      <c r="F482" t="s">
        <v>148</v>
      </c>
      <c r="G482" t="s">
        <v>13678</v>
      </c>
      <c r="H482" s="1">
        <v>43991</v>
      </c>
      <c r="I482" s="1">
        <v>44029</v>
      </c>
      <c r="J482" t="b">
        <v>0</v>
      </c>
      <c r="K482" t="s">
        <v>53</v>
      </c>
      <c r="L482" s="4" t="s">
        <v>13679</v>
      </c>
      <c r="M482" t="s">
        <v>1352</v>
      </c>
      <c r="N482">
        <v>150</v>
      </c>
      <c r="O482" t="s">
        <v>13680</v>
      </c>
      <c r="P482" t="s">
        <v>153</v>
      </c>
      <c r="Q482" s="4" t="s">
        <v>154</v>
      </c>
      <c r="R482" t="b">
        <v>0</v>
      </c>
      <c r="S482" t="s">
        <v>59</v>
      </c>
      <c r="T482" s="1">
        <v>43991</v>
      </c>
      <c r="U482" s="1">
        <v>44029</v>
      </c>
      <c r="V482" s="2">
        <v>44167</v>
      </c>
      <c r="W482" t="s">
        <v>46</v>
      </c>
      <c r="X482">
        <v>20200609</v>
      </c>
      <c r="Y482" s="3">
        <v>43902.730497685188</v>
      </c>
      <c r="Z482" t="s">
        <v>148</v>
      </c>
      <c r="AA482" t="s">
        <v>155</v>
      </c>
      <c r="AB482" t="s">
        <v>64</v>
      </c>
      <c r="AC482" t="s">
        <v>46</v>
      </c>
      <c r="AD482" t="s">
        <v>46</v>
      </c>
      <c r="AE482" t="s">
        <v>46</v>
      </c>
      <c r="AF482" t="s">
        <v>13681</v>
      </c>
      <c r="AG482" t="s">
        <v>46</v>
      </c>
      <c r="AH482" s="4" t="s">
        <v>13682</v>
      </c>
      <c r="AI482" t="s">
        <v>13683</v>
      </c>
      <c r="AJ482">
        <v>9940266442</v>
      </c>
      <c r="AK482" t="s">
        <v>13684</v>
      </c>
      <c r="AL482" t="s">
        <v>13685</v>
      </c>
      <c r="AM482" t="s">
        <v>13686</v>
      </c>
      <c r="AN482" t="s">
        <v>13687</v>
      </c>
      <c r="AO482" t="s">
        <v>46</v>
      </c>
      <c r="AP482" t="s">
        <v>46</v>
      </c>
      <c r="AQ482" t="s">
        <v>46</v>
      </c>
      <c r="AR482" t="s">
        <v>46</v>
      </c>
      <c r="AS482" t="s">
        <v>46</v>
      </c>
      <c r="AT482" s="1">
        <v>43991</v>
      </c>
    </row>
    <row r="483" spans="1:46" ht="16" customHeight="1" x14ac:dyDescent="0.2">
      <c r="A483" t="s">
        <v>46</v>
      </c>
      <c r="B483" t="s">
        <v>33532</v>
      </c>
      <c r="C483" t="s">
        <v>33533</v>
      </c>
      <c r="D483" t="s">
        <v>33534</v>
      </c>
      <c r="E483" t="s">
        <v>33535</v>
      </c>
      <c r="F483" t="s">
        <v>148</v>
      </c>
      <c r="G483" t="s">
        <v>33536</v>
      </c>
      <c r="H483" s="1">
        <v>43991</v>
      </c>
      <c r="I483" s="1">
        <v>43993</v>
      </c>
      <c r="J483" t="b">
        <v>0</v>
      </c>
      <c r="K483" t="s">
        <v>53</v>
      </c>
      <c r="L483" s="4" t="s">
        <v>4183</v>
      </c>
      <c r="M483" t="s">
        <v>66</v>
      </c>
      <c r="N483">
        <v>300</v>
      </c>
      <c r="O483" t="s">
        <v>33537</v>
      </c>
      <c r="P483" t="s">
        <v>153</v>
      </c>
      <c r="Q483" s="4" t="s">
        <v>154</v>
      </c>
      <c r="R483" t="b">
        <v>0</v>
      </c>
      <c r="S483" t="s">
        <v>59</v>
      </c>
      <c r="T483" s="1">
        <v>43991</v>
      </c>
      <c r="U483" s="1">
        <v>43993</v>
      </c>
      <c r="V483" s="2">
        <v>44167</v>
      </c>
      <c r="W483" t="s">
        <v>46</v>
      </c>
      <c r="X483">
        <v>20200609</v>
      </c>
      <c r="Y483" s="3">
        <v>43902.730497685188</v>
      </c>
      <c r="Z483" t="s">
        <v>148</v>
      </c>
      <c r="AA483" t="s">
        <v>155</v>
      </c>
      <c r="AB483" t="s">
        <v>64</v>
      </c>
      <c r="AC483" t="s">
        <v>46</v>
      </c>
      <c r="AD483" t="s">
        <v>46</v>
      </c>
      <c r="AE483" t="s">
        <v>46</v>
      </c>
      <c r="AF483" t="s">
        <v>33537</v>
      </c>
      <c r="AG483" t="s">
        <v>46</v>
      </c>
      <c r="AH483" s="4" t="s">
        <v>33538</v>
      </c>
      <c r="AI483" t="s">
        <v>33539</v>
      </c>
      <c r="AJ483">
        <v>9825206858</v>
      </c>
      <c r="AK483" t="s">
        <v>33540</v>
      </c>
      <c r="AL483" t="s">
        <v>33541</v>
      </c>
      <c r="AM483" t="s">
        <v>33542</v>
      </c>
      <c r="AN483" t="s">
        <v>33543</v>
      </c>
      <c r="AO483" t="s">
        <v>46</v>
      </c>
      <c r="AP483" t="s">
        <v>46</v>
      </c>
      <c r="AQ483" t="s">
        <v>46</v>
      </c>
      <c r="AR483" t="s">
        <v>46</v>
      </c>
      <c r="AS483" t="s">
        <v>46</v>
      </c>
      <c r="AT483" s="1">
        <v>43991</v>
      </c>
    </row>
    <row r="484" spans="1:46" ht="16" customHeight="1" x14ac:dyDescent="0.2">
      <c r="A484">
        <v>0</v>
      </c>
      <c r="B484" t="s">
        <v>16119</v>
      </c>
      <c r="C484" t="s">
        <v>16120</v>
      </c>
      <c r="D484" t="s">
        <v>16121</v>
      </c>
      <c r="E484" t="s">
        <v>16119</v>
      </c>
      <c r="F484" t="s">
        <v>148</v>
      </c>
      <c r="G484" t="s">
        <v>16122</v>
      </c>
      <c r="H484" s="1">
        <v>43991</v>
      </c>
      <c r="I484" s="1">
        <v>44032</v>
      </c>
      <c r="J484" t="b">
        <v>0</v>
      </c>
      <c r="K484" t="s">
        <v>53</v>
      </c>
      <c r="L484" s="4" t="s">
        <v>13679</v>
      </c>
      <c r="M484" t="s">
        <v>1352</v>
      </c>
      <c r="N484">
        <v>200</v>
      </c>
      <c r="O484" t="s">
        <v>13684</v>
      </c>
      <c r="P484" t="s">
        <v>153</v>
      </c>
      <c r="Q484" s="4" t="s">
        <v>8332</v>
      </c>
      <c r="R484" t="b">
        <v>0</v>
      </c>
      <c r="S484" t="s">
        <v>59</v>
      </c>
      <c r="T484" s="1">
        <v>43991</v>
      </c>
      <c r="U484" s="1">
        <v>44032</v>
      </c>
      <c r="V484" s="2">
        <v>44167</v>
      </c>
      <c r="W484" t="s">
        <v>46</v>
      </c>
      <c r="X484">
        <v>20200609</v>
      </c>
      <c r="Y484" s="3">
        <v>43902.730497685188</v>
      </c>
      <c r="Z484" t="s">
        <v>148</v>
      </c>
      <c r="AA484" t="s">
        <v>115</v>
      </c>
      <c r="AB484" t="s">
        <v>64</v>
      </c>
      <c r="AC484" t="s">
        <v>46</v>
      </c>
      <c r="AD484" t="s">
        <v>46</v>
      </c>
      <c r="AE484" t="s">
        <v>46</v>
      </c>
      <c r="AF484" t="s">
        <v>16123</v>
      </c>
      <c r="AG484" t="s">
        <v>46</v>
      </c>
      <c r="AH484" t="s">
        <v>16124</v>
      </c>
      <c r="AI484" t="s">
        <v>16125</v>
      </c>
      <c r="AJ484">
        <v>9962545930</v>
      </c>
      <c r="AK484" t="s">
        <v>16126</v>
      </c>
      <c r="AL484" t="s">
        <v>16127</v>
      </c>
      <c r="AM484" t="s">
        <v>16128</v>
      </c>
      <c r="AN484" t="s">
        <v>16129</v>
      </c>
      <c r="AO484" t="s">
        <v>46</v>
      </c>
      <c r="AP484" t="s">
        <v>46</v>
      </c>
      <c r="AQ484" t="s">
        <v>46</v>
      </c>
      <c r="AR484" t="s">
        <v>46</v>
      </c>
      <c r="AS484" t="s">
        <v>46</v>
      </c>
      <c r="AT484" s="1">
        <v>43991</v>
      </c>
    </row>
    <row r="485" spans="1:46" ht="16" customHeight="1" x14ac:dyDescent="0.2">
      <c r="A485" t="s">
        <v>46</v>
      </c>
      <c r="B485" t="s">
        <v>22072</v>
      </c>
      <c r="C485" t="s">
        <v>22073</v>
      </c>
      <c r="D485" t="s">
        <v>22074</v>
      </c>
      <c r="E485" t="s">
        <v>22075</v>
      </c>
      <c r="F485" t="s">
        <v>148</v>
      </c>
      <c r="G485" t="s">
        <v>22076</v>
      </c>
      <c r="H485" s="1">
        <v>43992</v>
      </c>
      <c r="I485" s="1">
        <v>43997</v>
      </c>
      <c r="J485" t="b">
        <v>0</v>
      </c>
      <c r="K485" t="s">
        <v>53</v>
      </c>
      <c r="L485" s="4" t="s">
        <v>4183</v>
      </c>
      <c r="M485" t="s">
        <v>66</v>
      </c>
      <c r="N485">
        <v>90</v>
      </c>
      <c r="O485" t="s">
        <v>22077</v>
      </c>
      <c r="P485" t="s">
        <v>153</v>
      </c>
      <c r="Q485" s="4" t="s">
        <v>22078</v>
      </c>
      <c r="R485" t="b">
        <v>0</v>
      </c>
      <c r="S485" t="s">
        <v>59</v>
      </c>
      <c r="T485" s="1">
        <v>43992</v>
      </c>
      <c r="U485" s="1">
        <v>43997</v>
      </c>
      <c r="V485" s="2">
        <v>44167</v>
      </c>
      <c r="W485" t="s">
        <v>46</v>
      </c>
      <c r="X485">
        <v>20200610</v>
      </c>
      <c r="Y485" s="3">
        <v>43902.730497685188</v>
      </c>
      <c r="Z485" t="s">
        <v>148</v>
      </c>
      <c r="AA485" t="s">
        <v>155</v>
      </c>
      <c r="AB485" t="s">
        <v>64</v>
      </c>
      <c r="AC485" t="s">
        <v>46</v>
      </c>
      <c r="AD485" t="s">
        <v>46</v>
      </c>
      <c r="AE485" t="s">
        <v>46</v>
      </c>
      <c r="AF485" t="s">
        <v>22079</v>
      </c>
      <c r="AG485" t="s">
        <v>46</v>
      </c>
      <c r="AH485" s="4" t="s">
        <v>22080</v>
      </c>
      <c r="AI485" t="s">
        <v>22081</v>
      </c>
      <c r="AJ485">
        <v>9426989485</v>
      </c>
      <c r="AK485" t="s">
        <v>22082</v>
      </c>
      <c r="AL485" t="s">
        <v>22083</v>
      </c>
      <c r="AM485" t="s">
        <v>22084</v>
      </c>
      <c r="AN485" t="s">
        <v>22085</v>
      </c>
      <c r="AO485" t="s">
        <v>46</v>
      </c>
      <c r="AP485" t="s">
        <v>46</v>
      </c>
      <c r="AQ485" t="s">
        <v>46</v>
      </c>
      <c r="AR485" t="s">
        <v>46</v>
      </c>
      <c r="AS485" t="s">
        <v>46</v>
      </c>
      <c r="AT485" s="1">
        <v>43992</v>
      </c>
    </row>
    <row r="486" spans="1:46" ht="16" customHeight="1" x14ac:dyDescent="0.2">
      <c r="A486">
        <v>1</v>
      </c>
      <c r="B486" s="4" t="s">
        <v>10655</v>
      </c>
      <c r="C486" t="s">
        <v>10656</v>
      </c>
      <c r="D486" t="s">
        <v>10657</v>
      </c>
      <c r="E486" t="s">
        <v>10658</v>
      </c>
      <c r="F486" t="s">
        <v>148</v>
      </c>
      <c r="G486" t="s">
        <v>10659</v>
      </c>
      <c r="H486" s="1">
        <v>43992</v>
      </c>
      <c r="I486" s="1">
        <v>44000</v>
      </c>
      <c r="J486" t="b">
        <v>0</v>
      </c>
      <c r="K486" t="s">
        <v>53</v>
      </c>
      <c r="L486" s="4" t="s">
        <v>10660</v>
      </c>
      <c r="M486" t="s">
        <v>169</v>
      </c>
      <c r="N486">
        <v>70</v>
      </c>
      <c r="O486" t="s">
        <v>5490</v>
      </c>
      <c r="P486" t="s">
        <v>153</v>
      </c>
      <c r="Q486" s="4" t="s">
        <v>10661</v>
      </c>
      <c r="R486" t="b">
        <v>0</v>
      </c>
      <c r="S486" t="s">
        <v>59</v>
      </c>
      <c r="T486" s="1">
        <v>43992</v>
      </c>
      <c r="U486" s="1">
        <v>44000</v>
      </c>
      <c r="V486" s="2">
        <v>44167</v>
      </c>
      <c r="W486" t="s">
        <v>46</v>
      </c>
      <c r="X486">
        <v>20200610</v>
      </c>
      <c r="Y486" s="3">
        <v>43902.730497685188</v>
      </c>
      <c r="Z486" t="s">
        <v>148</v>
      </c>
      <c r="AA486" t="s">
        <v>155</v>
      </c>
      <c r="AB486" t="s">
        <v>64</v>
      </c>
      <c r="AC486" t="s">
        <v>46</v>
      </c>
      <c r="AD486" t="s">
        <v>46</v>
      </c>
      <c r="AE486" t="s">
        <v>46</v>
      </c>
      <c r="AF486" t="s">
        <v>10662</v>
      </c>
      <c r="AG486" t="s">
        <v>46</v>
      </c>
      <c r="AH486" s="4" t="s">
        <v>10663</v>
      </c>
      <c r="AI486" t="s">
        <v>10664</v>
      </c>
      <c r="AJ486">
        <v>8146690201</v>
      </c>
      <c r="AK486" t="s">
        <v>10665</v>
      </c>
      <c r="AL486" t="s">
        <v>10666</v>
      </c>
      <c r="AM486" t="s">
        <v>10667</v>
      </c>
      <c r="AN486" t="s">
        <v>10668</v>
      </c>
      <c r="AO486" t="s">
        <v>46</v>
      </c>
      <c r="AP486" t="s">
        <v>46</v>
      </c>
      <c r="AQ486" t="s">
        <v>46</v>
      </c>
      <c r="AR486" t="s">
        <v>46</v>
      </c>
      <c r="AS486" t="s">
        <v>46</v>
      </c>
      <c r="AT486" s="1">
        <v>43992</v>
      </c>
    </row>
    <row r="487" spans="1:46" ht="16" customHeight="1" x14ac:dyDescent="0.2">
      <c r="A487" t="s">
        <v>46</v>
      </c>
      <c r="B487" s="4" t="s">
        <v>32192</v>
      </c>
      <c r="C487" t="s">
        <v>32193</v>
      </c>
      <c r="D487" t="s">
        <v>32194</v>
      </c>
      <c r="E487" s="4" t="s">
        <v>32195</v>
      </c>
      <c r="F487" t="s">
        <v>148</v>
      </c>
      <c r="G487" t="s">
        <v>32196</v>
      </c>
      <c r="H487" s="1">
        <v>43992</v>
      </c>
      <c r="I487" s="1">
        <v>43999</v>
      </c>
      <c r="J487" t="b">
        <v>0</v>
      </c>
      <c r="K487" t="s">
        <v>53</v>
      </c>
      <c r="L487" s="4" t="s">
        <v>2900</v>
      </c>
      <c r="M487" t="s">
        <v>151</v>
      </c>
      <c r="N487">
        <v>156</v>
      </c>
      <c r="O487" t="s">
        <v>32197</v>
      </c>
      <c r="P487" t="s">
        <v>153</v>
      </c>
      <c r="Q487" s="4" t="s">
        <v>154</v>
      </c>
      <c r="R487" t="b">
        <v>0</v>
      </c>
      <c r="S487" t="s">
        <v>59</v>
      </c>
      <c r="T487" s="1">
        <v>43992</v>
      </c>
      <c r="U487" s="1">
        <v>43999</v>
      </c>
      <c r="V487" s="2">
        <v>44167</v>
      </c>
      <c r="W487" t="s">
        <v>46</v>
      </c>
      <c r="X487">
        <v>20200610</v>
      </c>
      <c r="Y487" s="3">
        <v>43902.730497685188</v>
      </c>
      <c r="Z487" t="s">
        <v>148</v>
      </c>
      <c r="AA487" t="s">
        <v>155</v>
      </c>
      <c r="AB487" t="s">
        <v>64</v>
      </c>
      <c r="AC487" t="s">
        <v>46</v>
      </c>
      <c r="AD487" t="s">
        <v>46</v>
      </c>
      <c r="AE487" t="s">
        <v>46</v>
      </c>
      <c r="AF487" t="s">
        <v>32198</v>
      </c>
      <c r="AG487" t="s">
        <v>46</v>
      </c>
      <c r="AH487" t="s">
        <v>32199</v>
      </c>
      <c r="AI487" t="s">
        <v>32200</v>
      </c>
      <c r="AJ487" t="s">
        <v>32201</v>
      </c>
      <c r="AK487" t="s">
        <v>32197</v>
      </c>
      <c r="AL487" t="s">
        <v>32202</v>
      </c>
      <c r="AM487" t="s">
        <v>32203</v>
      </c>
      <c r="AN487" t="s">
        <v>32204</v>
      </c>
      <c r="AO487" t="s">
        <v>46</v>
      </c>
      <c r="AP487" t="s">
        <v>46</v>
      </c>
      <c r="AQ487" t="s">
        <v>46</v>
      </c>
      <c r="AR487" t="s">
        <v>46</v>
      </c>
      <c r="AS487" t="s">
        <v>46</v>
      </c>
      <c r="AT487" s="1">
        <v>43992</v>
      </c>
    </row>
    <row r="488" spans="1:46" ht="16" customHeight="1" x14ac:dyDescent="0.2">
      <c r="A488" t="s">
        <v>46</v>
      </c>
      <c r="B488" t="s">
        <v>27034</v>
      </c>
      <c r="C488" t="s">
        <v>27035</v>
      </c>
      <c r="D488" t="s">
        <v>27036</v>
      </c>
      <c r="E488" t="s">
        <v>27037</v>
      </c>
      <c r="F488" t="s">
        <v>148</v>
      </c>
      <c r="G488" t="s">
        <v>27038</v>
      </c>
      <c r="H488" s="1">
        <v>43992</v>
      </c>
      <c r="I488" s="1">
        <v>44004</v>
      </c>
      <c r="J488" t="b">
        <v>0</v>
      </c>
      <c r="K488" t="s">
        <v>53</v>
      </c>
      <c r="L488" s="4" t="s">
        <v>27039</v>
      </c>
      <c r="M488" t="s">
        <v>55</v>
      </c>
      <c r="N488">
        <v>120</v>
      </c>
      <c r="O488" t="s">
        <v>27040</v>
      </c>
      <c r="P488" t="s">
        <v>153</v>
      </c>
      <c r="Q488" s="4" t="s">
        <v>154</v>
      </c>
      <c r="R488" t="b">
        <v>0</v>
      </c>
      <c r="S488" t="s">
        <v>59</v>
      </c>
      <c r="T488" s="1">
        <v>43992</v>
      </c>
      <c r="U488" s="1">
        <v>44004</v>
      </c>
      <c r="V488" s="2">
        <v>44167</v>
      </c>
      <c r="W488" t="s">
        <v>46</v>
      </c>
      <c r="X488">
        <v>20200610</v>
      </c>
      <c r="Y488" s="3">
        <v>43902.730497685188</v>
      </c>
      <c r="Z488" t="s">
        <v>148</v>
      </c>
      <c r="AA488" t="s">
        <v>155</v>
      </c>
      <c r="AB488" t="s">
        <v>64</v>
      </c>
      <c r="AC488" t="s">
        <v>46</v>
      </c>
      <c r="AD488" t="s">
        <v>46</v>
      </c>
      <c r="AE488" t="s">
        <v>46</v>
      </c>
      <c r="AF488" t="s">
        <v>13168</v>
      </c>
      <c r="AG488" t="s">
        <v>46</v>
      </c>
      <c r="AH488" s="4" t="s">
        <v>27041</v>
      </c>
      <c r="AI488" t="s">
        <v>13170</v>
      </c>
      <c r="AJ488">
        <v>7060272769</v>
      </c>
      <c r="AK488" t="s">
        <v>27042</v>
      </c>
      <c r="AL488" t="s">
        <v>27043</v>
      </c>
      <c r="AM488" t="s">
        <v>27044</v>
      </c>
      <c r="AN488" t="s">
        <v>27045</v>
      </c>
      <c r="AO488" t="s">
        <v>46</v>
      </c>
      <c r="AP488" s="1">
        <v>44012</v>
      </c>
      <c r="AQ488" t="s">
        <v>46</v>
      </c>
      <c r="AR488" t="s">
        <v>46</v>
      </c>
      <c r="AS488" t="s">
        <v>46</v>
      </c>
      <c r="AT488" s="1">
        <v>43992</v>
      </c>
    </row>
    <row r="489" spans="1:46" ht="16" customHeight="1" x14ac:dyDescent="0.2">
      <c r="A489" t="s">
        <v>46</v>
      </c>
      <c r="B489" t="s">
        <v>27908</v>
      </c>
      <c r="C489" t="s">
        <v>27909</v>
      </c>
      <c r="D489" t="s">
        <v>27910</v>
      </c>
      <c r="E489" t="s">
        <v>27911</v>
      </c>
      <c r="F489" t="s">
        <v>148</v>
      </c>
      <c r="G489" t="s">
        <v>27912</v>
      </c>
      <c r="H489" s="1">
        <v>43992</v>
      </c>
      <c r="I489" s="1">
        <v>44001</v>
      </c>
      <c r="J489" t="b">
        <v>0</v>
      </c>
      <c r="K489" t="s">
        <v>53</v>
      </c>
      <c r="L489" s="4" t="s">
        <v>27913</v>
      </c>
      <c r="M489" t="s">
        <v>1352</v>
      </c>
      <c r="N489">
        <v>40</v>
      </c>
      <c r="O489" t="s">
        <v>27914</v>
      </c>
      <c r="P489" t="s">
        <v>153</v>
      </c>
      <c r="Q489" s="4" t="s">
        <v>154</v>
      </c>
      <c r="R489" t="b">
        <v>0</v>
      </c>
      <c r="S489" t="s">
        <v>59</v>
      </c>
      <c r="T489" s="1">
        <v>43992</v>
      </c>
      <c r="U489" s="1">
        <v>44001</v>
      </c>
      <c r="V489" s="2">
        <v>44167</v>
      </c>
      <c r="W489" t="s">
        <v>46</v>
      </c>
      <c r="X489">
        <v>20200610</v>
      </c>
      <c r="Y489" s="3">
        <v>43902.730497685188</v>
      </c>
      <c r="Z489" t="s">
        <v>148</v>
      </c>
      <c r="AA489" t="s">
        <v>155</v>
      </c>
      <c r="AB489" t="s">
        <v>64</v>
      </c>
      <c r="AC489" t="s">
        <v>46</v>
      </c>
      <c r="AD489" t="s">
        <v>46</v>
      </c>
      <c r="AE489" t="s">
        <v>46</v>
      </c>
      <c r="AF489" t="s">
        <v>27915</v>
      </c>
      <c r="AG489" t="s">
        <v>46</v>
      </c>
      <c r="AH489" s="4" t="s">
        <v>27916</v>
      </c>
      <c r="AI489" t="s">
        <v>27917</v>
      </c>
      <c r="AJ489" t="s">
        <v>46</v>
      </c>
      <c r="AK489" t="s">
        <v>27914</v>
      </c>
      <c r="AL489" t="s">
        <v>27918</v>
      </c>
      <c r="AM489" t="s">
        <v>27919</v>
      </c>
      <c r="AN489" t="s">
        <v>27920</v>
      </c>
      <c r="AO489" t="s">
        <v>46</v>
      </c>
      <c r="AP489" s="1">
        <v>44068</v>
      </c>
      <c r="AQ489" t="s">
        <v>46</v>
      </c>
      <c r="AR489" t="s">
        <v>46</v>
      </c>
      <c r="AS489" t="s">
        <v>46</v>
      </c>
      <c r="AT489" s="1">
        <v>43992</v>
      </c>
    </row>
    <row r="490" spans="1:46" ht="16" customHeight="1" x14ac:dyDescent="0.2">
      <c r="A490" t="s">
        <v>46</v>
      </c>
      <c r="B490" t="s">
        <v>31564</v>
      </c>
      <c r="C490" t="s">
        <v>37674</v>
      </c>
      <c r="D490" t="s">
        <v>37675</v>
      </c>
      <c r="E490" t="s">
        <v>37676</v>
      </c>
      <c r="F490" t="s">
        <v>148</v>
      </c>
      <c r="G490" t="s">
        <v>37677</v>
      </c>
      <c r="H490" s="1">
        <v>43993</v>
      </c>
      <c r="I490" s="1">
        <v>44000</v>
      </c>
      <c r="J490" t="b">
        <v>0</v>
      </c>
      <c r="K490" t="s">
        <v>53</v>
      </c>
      <c r="L490" s="4" t="s">
        <v>33805</v>
      </c>
      <c r="M490" t="s">
        <v>151</v>
      </c>
      <c r="N490">
        <v>400</v>
      </c>
      <c r="O490" t="s">
        <v>33806</v>
      </c>
      <c r="P490" t="s">
        <v>153</v>
      </c>
      <c r="Q490" s="4" t="s">
        <v>154</v>
      </c>
      <c r="R490" t="b">
        <v>0</v>
      </c>
      <c r="S490" t="s">
        <v>59</v>
      </c>
      <c r="T490" s="1">
        <v>43993</v>
      </c>
      <c r="U490" s="1">
        <v>44000</v>
      </c>
      <c r="V490" s="2">
        <v>44167</v>
      </c>
      <c r="W490" t="s">
        <v>46</v>
      </c>
      <c r="X490">
        <v>20200611</v>
      </c>
      <c r="Y490" s="3">
        <v>43902.730497685188</v>
      </c>
      <c r="Z490" t="s">
        <v>148</v>
      </c>
      <c r="AA490" t="s">
        <v>115</v>
      </c>
      <c r="AB490" t="s">
        <v>64</v>
      </c>
      <c r="AC490" t="s">
        <v>46</v>
      </c>
      <c r="AD490" t="s">
        <v>46</v>
      </c>
      <c r="AE490" t="s">
        <v>46</v>
      </c>
      <c r="AF490" t="s">
        <v>33807</v>
      </c>
      <c r="AG490" t="s">
        <v>46</v>
      </c>
      <c r="AH490" s="4" t="s">
        <v>37678</v>
      </c>
      <c r="AI490" t="s">
        <v>33809</v>
      </c>
      <c r="AJ490">
        <v>1146300000</v>
      </c>
      <c r="AK490" t="s">
        <v>33806</v>
      </c>
      <c r="AL490" t="s">
        <v>37679</v>
      </c>
      <c r="AM490" t="s">
        <v>37680</v>
      </c>
      <c r="AN490" t="s">
        <v>37681</v>
      </c>
      <c r="AO490" t="s">
        <v>46</v>
      </c>
      <c r="AP490" t="s">
        <v>46</v>
      </c>
      <c r="AQ490" t="s">
        <v>46</v>
      </c>
      <c r="AR490" t="s">
        <v>46</v>
      </c>
      <c r="AS490" t="s">
        <v>46</v>
      </c>
      <c r="AT490" s="1">
        <v>43993</v>
      </c>
    </row>
    <row r="491" spans="1:46" ht="16" customHeight="1" x14ac:dyDescent="0.2">
      <c r="A491">
        <v>0</v>
      </c>
      <c r="B491" t="s">
        <v>14300</v>
      </c>
      <c r="C491" t="s">
        <v>14301</v>
      </c>
      <c r="D491" t="s">
        <v>14302</v>
      </c>
      <c r="E491" t="s">
        <v>14303</v>
      </c>
      <c r="F491" t="s">
        <v>148</v>
      </c>
      <c r="G491" t="s">
        <v>14304</v>
      </c>
      <c r="H491" s="1">
        <v>43993</v>
      </c>
      <c r="I491" s="1">
        <v>44002</v>
      </c>
      <c r="J491" t="b">
        <v>0</v>
      </c>
      <c r="K491" t="s">
        <v>53</v>
      </c>
      <c r="L491" s="4" t="s">
        <v>14305</v>
      </c>
      <c r="M491" t="s">
        <v>66</v>
      </c>
      <c r="N491">
        <v>120</v>
      </c>
      <c r="O491" t="s">
        <v>14306</v>
      </c>
      <c r="P491" t="s">
        <v>153</v>
      </c>
      <c r="Q491" s="4" t="s">
        <v>154</v>
      </c>
      <c r="R491" t="b">
        <v>0</v>
      </c>
      <c r="S491" t="s">
        <v>59</v>
      </c>
      <c r="T491" s="1">
        <v>43993</v>
      </c>
      <c r="U491" s="1">
        <v>44002</v>
      </c>
      <c r="V491" s="2">
        <v>44167</v>
      </c>
      <c r="W491" t="s">
        <v>46</v>
      </c>
      <c r="X491">
        <v>20200611</v>
      </c>
      <c r="Y491" s="3">
        <v>43902.730497685188</v>
      </c>
      <c r="Z491" t="s">
        <v>148</v>
      </c>
      <c r="AA491" t="s">
        <v>155</v>
      </c>
      <c r="AB491" t="s">
        <v>64</v>
      </c>
      <c r="AC491" t="s">
        <v>46</v>
      </c>
      <c r="AD491" t="s">
        <v>46</v>
      </c>
      <c r="AE491" t="s">
        <v>46</v>
      </c>
      <c r="AF491" t="s">
        <v>14307</v>
      </c>
      <c r="AG491" t="s">
        <v>46</v>
      </c>
      <c r="AH491" t="s">
        <v>14308</v>
      </c>
      <c r="AI491" t="s">
        <v>14309</v>
      </c>
      <c r="AJ491">
        <v>9994492075</v>
      </c>
      <c r="AK491" t="s">
        <v>14310</v>
      </c>
      <c r="AL491" t="s">
        <v>14311</v>
      </c>
      <c r="AM491" t="s">
        <v>14312</v>
      </c>
      <c r="AN491" t="s">
        <v>14313</v>
      </c>
      <c r="AO491" t="s">
        <v>46</v>
      </c>
      <c r="AP491" t="s">
        <v>46</v>
      </c>
      <c r="AQ491" t="s">
        <v>46</v>
      </c>
      <c r="AR491" t="s">
        <v>46</v>
      </c>
      <c r="AS491" t="s">
        <v>46</v>
      </c>
      <c r="AT491" s="1">
        <v>43993</v>
      </c>
    </row>
    <row r="492" spans="1:46" ht="16" customHeight="1" x14ac:dyDescent="0.2">
      <c r="A492" t="s">
        <v>46</v>
      </c>
      <c r="B492" t="s">
        <v>17299</v>
      </c>
      <c r="C492" t="s">
        <v>17300</v>
      </c>
      <c r="D492" t="s">
        <v>17301</v>
      </c>
      <c r="E492" t="s">
        <v>17302</v>
      </c>
      <c r="F492" t="s">
        <v>148</v>
      </c>
      <c r="G492" t="s">
        <v>17303</v>
      </c>
      <c r="H492" s="1">
        <v>43994</v>
      </c>
      <c r="I492" s="1">
        <v>43997</v>
      </c>
      <c r="J492" t="b">
        <v>0</v>
      </c>
      <c r="K492" t="s">
        <v>53</v>
      </c>
      <c r="L492" s="4" t="s">
        <v>17304</v>
      </c>
      <c r="M492" t="s">
        <v>55</v>
      </c>
      <c r="N492">
        <v>158</v>
      </c>
      <c r="O492" t="s">
        <v>17305</v>
      </c>
      <c r="P492" t="s">
        <v>153</v>
      </c>
      <c r="Q492" s="4" t="s">
        <v>154</v>
      </c>
      <c r="R492" t="b">
        <v>0</v>
      </c>
      <c r="S492" t="s">
        <v>59</v>
      </c>
      <c r="T492" s="1">
        <v>43994</v>
      </c>
      <c r="U492" s="1">
        <v>43997</v>
      </c>
      <c r="V492" s="2">
        <v>44167</v>
      </c>
      <c r="W492" t="s">
        <v>46</v>
      </c>
      <c r="X492">
        <v>20200612</v>
      </c>
      <c r="Y492" s="3">
        <v>43902.730497685188</v>
      </c>
      <c r="Z492" t="s">
        <v>148</v>
      </c>
      <c r="AA492" t="s">
        <v>155</v>
      </c>
      <c r="AB492" t="s">
        <v>64</v>
      </c>
      <c r="AC492" t="s">
        <v>46</v>
      </c>
      <c r="AD492" t="s">
        <v>46</v>
      </c>
      <c r="AE492" t="s">
        <v>46</v>
      </c>
      <c r="AF492" t="s">
        <v>17306</v>
      </c>
      <c r="AG492" t="s">
        <v>46</v>
      </c>
      <c r="AH492" s="4" t="s">
        <v>17307</v>
      </c>
      <c r="AI492" t="s">
        <v>17308</v>
      </c>
      <c r="AJ492">
        <v>914044346860</v>
      </c>
      <c r="AK492" t="s">
        <v>17305</v>
      </c>
      <c r="AL492" t="s">
        <v>17309</v>
      </c>
      <c r="AM492" t="s">
        <v>17310</v>
      </c>
      <c r="AN492" t="s">
        <v>17311</v>
      </c>
      <c r="AO492" t="s">
        <v>46</v>
      </c>
      <c r="AP492" t="s">
        <v>46</v>
      </c>
      <c r="AQ492" t="s">
        <v>46</v>
      </c>
      <c r="AR492" t="s">
        <v>46</v>
      </c>
      <c r="AS492" t="s">
        <v>46</v>
      </c>
      <c r="AT492" s="1">
        <v>43994</v>
      </c>
    </row>
    <row r="493" spans="1:46" ht="16" customHeight="1" x14ac:dyDescent="0.2">
      <c r="A493" t="s">
        <v>46</v>
      </c>
      <c r="B493" t="s">
        <v>26163</v>
      </c>
      <c r="C493" t="s">
        <v>26164</v>
      </c>
      <c r="D493" t="s">
        <v>26165</v>
      </c>
      <c r="E493" t="s">
        <v>26166</v>
      </c>
      <c r="F493" t="s">
        <v>148</v>
      </c>
      <c r="G493" t="s">
        <v>26167</v>
      </c>
      <c r="H493" s="1">
        <v>43994</v>
      </c>
      <c r="I493" s="1">
        <v>43996</v>
      </c>
      <c r="J493" t="b">
        <v>0</v>
      </c>
      <c r="K493" t="s">
        <v>53</v>
      </c>
      <c r="L493" s="4" t="s">
        <v>150</v>
      </c>
      <c r="M493" t="s">
        <v>11845</v>
      </c>
      <c r="N493">
        <v>20</v>
      </c>
      <c r="O493" t="s">
        <v>26168</v>
      </c>
      <c r="P493" t="s">
        <v>153</v>
      </c>
      <c r="Q493" s="4" t="s">
        <v>154</v>
      </c>
      <c r="R493" t="b">
        <v>0</v>
      </c>
      <c r="S493" t="s">
        <v>59</v>
      </c>
      <c r="T493" s="1">
        <v>43994</v>
      </c>
      <c r="U493" s="1">
        <v>43996</v>
      </c>
      <c r="V493" s="2">
        <v>44167</v>
      </c>
      <c r="W493" t="s">
        <v>46</v>
      </c>
      <c r="X493">
        <v>20200612</v>
      </c>
      <c r="Y493" s="3">
        <v>43902.730497685188</v>
      </c>
      <c r="Z493" t="s">
        <v>148</v>
      </c>
      <c r="AA493" t="s">
        <v>155</v>
      </c>
      <c r="AB493" t="s">
        <v>64</v>
      </c>
      <c r="AC493" t="s">
        <v>46</v>
      </c>
      <c r="AD493" t="s">
        <v>46</v>
      </c>
      <c r="AE493" t="s">
        <v>46</v>
      </c>
      <c r="AF493" t="s">
        <v>1917</v>
      </c>
      <c r="AG493" t="s">
        <v>46</v>
      </c>
      <c r="AH493" s="4" t="s">
        <v>26169</v>
      </c>
      <c r="AI493" t="s">
        <v>26170</v>
      </c>
      <c r="AJ493" t="s">
        <v>46</v>
      </c>
      <c r="AK493" t="s">
        <v>26171</v>
      </c>
      <c r="AL493" t="s">
        <v>26172</v>
      </c>
      <c r="AM493" t="s">
        <v>26173</v>
      </c>
      <c r="AN493" t="s">
        <v>26174</v>
      </c>
      <c r="AO493" t="s">
        <v>46</v>
      </c>
      <c r="AP493" t="s">
        <v>46</v>
      </c>
      <c r="AQ493" t="s">
        <v>46</v>
      </c>
      <c r="AR493" t="s">
        <v>46</v>
      </c>
      <c r="AS493" t="s">
        <v>46</v>
      </c>
      <c r="AT493" s="1">
        <v>43994</v>
      </c>
    </row>
    <row r="494" spans="1:46" ht="16" customHeight="1" x14ac:dyDescent="0.2">
      <c r="A494">
        <v>0</v>
      </c>
      <c r="B494" t="s">
        <v>9143</v>
      </c>
      <c r="C494" t="s">
        <v>9144</v>
      </c>
      <c r="D494" t="s">
        <v>9145</v>
      </c>
      <c r="E494" t="s">
        <v>9146</v>
      </c>
      <c r="F494" t="s">
        <v>148</v>
      </c>
      <c r="G494" t="s">
        <v>9147</v>
      </c>
      <c r="H494" s="1">
        <v>43995</v>
      </c>
      <c r="I494" s="1">
        <v>43997</v>
      </c>
      <c r="J494" t="b">
        <v>0</v>
      </c>
      <c r="K494" t="s">
        <v>53</v>
      </c>
      <c r="L494" s="4" t="s">
        <v>5053</v>
      </c>
      <c r="M494" t="s">
        <v>55</v>
      </c>
      <c r="N494">
        <v>200</v>
      </c>
      <c r="O494" t="s">
        <v>9148</v>
      </c>
      <c r="P494" t="s">
        <v>153</v>
      </c>
      <c r="Q494" s="4" t="s">
        <v>154</v>
      </c>
      <c r="R494" t="b">
        <v>0</v>
      </c>
      <c r="S494" t="s">
        <v>59</v>
      </c>
      <c r="T494" s="1">
        <v>43995</v>
      </c>
      <c r="U494" s="1">
        <v>43997</v>
      </c>
      <c r="V494" s="2">
        <v>44167</v>
      </c>
      <c r="W494" t="s">
        <v>46</v>
      </c>
      <c r="X494">
        <v>20200613</v>
      </c>
      <c r="Y494" s="3">
        <v>43902.730497685188</v>
      </c>
      <c r="Z494" t="s">
        <v>148</v>
      </c>
      <c r="AA494" t="s">
        <v>155</v>
      </c>
      <c r="AB494" t="s">
        <v>64</v>
      </c>
      <c r="AC494" t="s">
        <v>46</v>
      </c>
      <c r="AD494" t="s">
        <v>46</v>
      </c>
      <c r="AE494" t="s">
        <v>46</v>
      </c>
      <c r="AF494" t="s">
        <v>9149</v>
      </c>
      <c r="AG494" t="s">
        <v>46</v>
      </c>
      <c r="AH494" t="s">
        <v>9150</v>
      </c>
      <c r="AI494" t="s">
        <v>9151</v>
      </c>
      <c r="AJ494">
        <v>9427572306</v>
      </c>
      <c r="AK494" t="s">
        <v>9152</v>
      </c>
      <c r="AL494" t="s">
        <v>9153</v>
      </c>
      <c r="AM494" t="s">
        <v>9154</v>
      </c>
      <c r="AN494" t="s">
        <v>9155</v>
      </c>
      <c r="AO494" t="s">
        <v>46</v>
      </c>
      <c r="AP494" s="1">
        <v>44056</v>
      </c>
      <c r="AQ494" t="s">
        <v>46</v>
      </c>
      <c r="AR494" t="s">
        <v>46</v>
      </c>
      <c r="AS494" t="s">
        <v>46</v>
      </c>
      <c r="AT494" s="1">
        <v>43995</v>
      </c>
    </row>
    <row r="495" spans="1:46" ht="16" customHeight="1" x14ac:dyDescent="0.2">
      <c r="A495" t="s">
        <v>46</v>
      </c>
      <c r="B495" t="s">
        <v>32411</v>
      </c>
      <c r="C495" t="s">
        <v>32412</v>
      </c>
      <c r="D495" t="s">
        <v>32413</v>
      </c>
      <c r="E495" t="s">
        <v>32414</v>
      </c>
      <c r="F495" t="s">
        <v>148</v>
      </c>
      <c r="G495" t="s">
        <v>32415</v>
      </c>
      <c r="H495" s="1">
        <v>43995</v>
      </c>
      <c r="I495" s="1">
        <v>44007</v>
      </c>
      <c r="J495" t="b">
        <v>0</v>
      </c>
      <c r="K495" t="s">
        <v>53</v>
      </c>
      <c r="L495" s="4" t="s">
        <v>32416</v>
      </c>
      <c r="M495" t="s">
        <v>55</v>
      </c>
      <c r="N495">
        <v>200</v>
      </c>
      <c r="O495" t="s">
        <v>32417</v>
      </c>
      <c r="P495" t="s">
        <v>153</v>
      </c>
      <c r="Q495" s="4" t="s">
        <v>154</v>
      </c>
      <c r="R495" t="b">
        <v>0</v>
      </c>
      <c r="S495" t="s">
        <v>59</v>
      </c>
      <c r="T495" s="1">
        <v>43995</v>
      </c>
      <c r="U495" s="1">
        <v>44007</v>
      </c>
      <c r="V495" s="2">
        <v>44167</v>
      </c>
      <c r="W495" t="s">
        <v>46</v>
      </c>
      <c r="X495">
        <v>20200613</v>
      </c>
      <c r="Y495" s="3">
        <v>43902.730497685188</v>
      </c>
      <c r="Z495" t="s">
        <v>148</v>
      </c>
      <c r="AA495" t="s">
        <v>155</v>
      </c>
      <c r="AB495" t="s">
        <v>64</v>
      </c>
      <c r="AC495" t="s">
        <v>46</v>
      </c>
      <c r="AD495" t="s">
        <v>46</v>
      </c>
      <c r="AE495" t="s">
        <v>46</v>
      </c>
      <c r="AF495" t="s">
        <v>32418</v>
      </c>
      <c r="AG495" t="s">
        <v>46</v>
      </c>
      <c r="AH495" s="4" t="s">
        <v>32419</v>
      </c>
      <c r="AI495" t="s">
        <v>26693</v>
      </c>
      <c r="AJ495">
        <v>9443279412</v>
      </c>
      <c r="AK495" t="s">
        <v>32420</v>
      </c>
      <c r="AL495" t="s">
        <v>32421</v>
      </c>
      <c r="AM495" t="s">
        <v>32422</v>
      </c>
      <c r="AN495" t="s">
        <v>32423</v>
      </c>
      <c r="AO495" t="s">
        <v>46</v>
      </c>
      <c r="AP495" t="s">
        <v>46</v>
      </c>
      <c r="AQ495" t="s">
        <v>46</v>
      </c>
      <c r="AR495" t="s">
        <v>46</v>
      </c>
      <c r="AS495" t="s">
        <v>46</v>
      </c>
      <c r="AT495" s="1">
        <v>43995</v>
      </c>
    </row>
    <row r="496" spans="1:46" ht="16" customHeight="1" x14ac:dyDescent="0.2">
      <c r="A496" t="s">
        <v>46</v>
      </c>
      <c r="B496" t="s">
        <v>26590</v>
      </c>
      <c r="C496" t="s">
        <v>26591</v>
      </c>
      <c r="D496" t="s">
        <v>26592</v>
      </c>
      <c r="E496" t="s">
        <v>26593</v>
      </c>
      <c r="F496" t="s">
        <v>148</v>
      </c>
      <c r="G496" t="s">
        <v>26594</v>
      </c>
      <c r="H496" s="1">
        <v>43996</v>
      </c>
      <c r="I496" s="1">
        <v>43995</v>
      </c>
      <c r="J496" t="b">
        <v>0</v>
      </c>
      <c r="K496" t="s">
        <v>53</v>
      </c>
      <c r="L496" s="4" t="s">
        <v>150</v>
      </c>
      <c r="M496" t="s">
        <v>666</v>
      </c>
      <c r="N496">
        <v>10</v>
      </c>
      <c r="O496" t="s">
        <v>26595</v>
      </c>
      <c r="P496" t="s">
        <v>153</v>
      </c>
      <c r="Q496" s="4" t="s">
        <v>154</v>
      </c>
      <c r="R496" t="b">
        <v>0</v>
      </c>
      <c r="S496" t="s">
        <v>59</v>
      </c>
      <c r="T496" s="1">
        <v>43996</v>
      </c>
      <c r="U496" s="1">
        <v>43995</v>
      </c>
      <c r="V496" s="2">
        <v>44167</v>
      </c>
      <c r="W496" t="s">
        <v>46</v>
      </c>
      <c r="X496">
        <v>20200614</v>
      </c>
      <c r="Y496" s="3">
        <v>43902.730497685188</v>
      </c>
      <c r="Z496" t="s">
        <v>148</v>
      </c>
      <c r="AA496" t="s">
        <v>115</v>
      </c>
      <c r="AB496" t="s">
        <v>64</v>
      </c>
      <c r="AC496" t="s">
        <v>46</v>
      </c>
      <c r="AD496" t="s">
        <v>46</v>
      </c>
      <c r="AE496" t="s">
        <v>46</v>
      </c>
      <c r="AF496" t="s">
        <v>26596</v>
      </c>
      <c r="AG496" t="s">
        <v>46</v>
      </c>
      <c r="AH496" t="s">
        <v>26597</v>
      </c>
      <c r="AI496" t="s">
        <v>26598</v>
      </c>
      <c r="AJ496">
        <v>9868969899</v>
      </c>
      <c r="AK496" t="s">
        <v>4025</v>
      </c>
      <c r="AL496" t="s">
        <v>26599</v>
      </c>
      <c r="AM496" t="s">
        <v>26600</v>
      </c>
      <c r="AN496" t="s">
        <v>26601</v>
      </c>
      <c r="AO496" t="s">
        <v>46</v>
      </c>
      <c r="AP496" t="s">
        <v>46</v>
      </c>
      <c r="AQ496" t="s">
        <v>46</v>
      </c>
      <c r="AR496" t="s">
        <v>46</v>
      </c>
      <c r="AS496" t="s">
        <v>46</v>
      </c>
      <c r="AT496" s="1">
        <v>43996</v>
      </c>
    </row>
    <row r="497" spans="1:46" ht="16" customHeight="1" x14ac:dyDescent="0.2">
      <c r="A497">
        <v>0</v>
      </c>
      <c r="B497" t="s">
        <v>14693</v>
      </c>
      <c r="C497" t="s">
        <v>14694</v>
      </c>
      <c r="D497" t="s">
        <v>14695</v>
      </c>
      <c r="E497" t="s">
        <v>14696</v>
      </c>
      <c r="F497" t="s">
        <v>148</v>
      </c>
      <c r="G497" t="s">
        <v>14697</v>
      </c>
      <c r="H497" s="1">
        <v>43997</v>
      </c>
      <c r="I497" s="1">
        <v>44006</v>
      </c>
      <c r="J497" t="b">
        <v>0</v>
      </c>
      <c r="K497" t="s">
        <v>53</v>
      </c>
      <c r="L497" s="4" t="s">
        <v>8553</v>
      </c>
      <c r="M497" t="s">
        <v>55</v>
      </c>
      <c r="N497">
        <v>60</v>
      </c>
      <c r="O497" t="s">
        <v>14698</v>
      </c>
      <c r="P497" t="s">
        <v>153</v>
      </c>
      <c r="Q497" s="4" t="s">
        <v>154</v>
      </c>
      <c r="R497" t="b">
        <v>0</v>
      </c>
      <c r="S497" t="s">
        <v>59</v>
      </c>
      <c r="T497" s="1">
        <v>43997</v>
      </c>
      <c r="U497" s="1">
        <v>44006</v>
      </c>
      <c r="V497" s="2">
        <v>44167</v>
      </c>
      <c r="W497" t="s">
        <v>46</v>
      </c>
      <c r="X497">
        <v>20200615</v>
      </c>
      <c r="Y497" s="3">
        <v>43902.730497685188</v>
      </c>
      <c r="Z497" t="s">
        <v>148</v>
      </c>
      <c r="AA497" t="s">
        <v>155</v>
      </c>
      <c r="AB497" t="s">
        <v>64</v>
      </c>
      <c r="AC497" t="s">
        <v>46</v>
      </c>
      <c r="AD497" t="s">
        <v>46</v>
      </c>
      <c r="AE497" t="s">
        <v>46</v>
      </c>
      <c r="AF497" t="s">
        <v>14699</v>
      </c>
      <c r="AG497" t="s">
        <v>46</v>
      </c>
      <c r="AH497" s="4" t="s">
        <v>14700</v>
      </c>
      <c r="AI497" t="s">
        <v>14701</v>
      </c>
      <c r="AJ497">
        <v>9965897075</v>
      </c>
      <c r="AK497" t="s">
        <v>14702</v>
      </c>
      <c r="AL497" t="s">
        <v>14703</v>
      </c>
      <c r="AM497" t="s">
        <v>14704</v>
      </c>
      <c r="AN497" t="s">
        <v>14705</v>
      </c>
      <c r="AO497" t="s">
        <v>46</v>
      </c>
      <c r="AP497" t="s">
        <v>46</v>
      </c>
      <c r="AQ497" t="s">
        <v>46</v>
      </c>
      <c r="AR497" t="s">
        <v>46</v>
      </c>
      <c r="AS497" t="s">
        <v>46</v>
      </c>
      <c r="AT497" s="1">
        <v>43997</v>
      </c>
    </row>
    <row r="498" spans="1:46" ht="16" customHeight="1" x14ac:dyDescent="0.2">
      <c r="A498">
        <v>1</v>
      </c>
      <c r="B498" t="s">
        <v>14047</v>
      </c>
      <c r="C498" t="s">
        <v>14048</v>
      </c>
      <c r="D498" t="s">
        <v>14049</v>
      </c>
      <c r="E498" t="s">
        <v>14050</v>
      </c>
      <c r="F498" t="s">
        <v>148</v>
      </c>
      <c r="G498" t="s">
        <v>14051</v>
      </c>
      <c r="H498" s="1">
        <v>43999</v>
      </c>
      <c r="I498" s="1">
        <v>44011</v>
      </c>
      <c r="J498" t="b">
        <v>0</v>
      </c>
      <c r="K498" t="s">
        <v>53</v>
      </c>
      <c r="L498" s="4" t="s">
        <v>2900</v>
      </c>
      <c r="M498" t="s">
        <v>151</v>
      </c>
      <c r="N498">
        <v>158</v>
      </c>
      <c r="O498" t="s">
        <v>14052</v>
      </c>
      <c r="P498" t="s">
        <v>153</v>
      </c>
      <c r="Q498" s="4" t="s">
        <v>154</v>
      </c>
      <c r="R498" t="b">
        <v>0</v>
      </c>
      <c r="S498" t="s">
        <v>59</v>
      </c>
      <c r="T498" s="1">
        <v>43999</v>
      </c>
      <c r="U498" s="1">
        <v>44011</v>
      </c>
      <c r="V498" s="2">
        <v>44167</v>
      </c>
      <c r="W498" t="s">
        <v>46</v>
      </c>
      <c r="X498">
        <v>20200617</v>
      </c>
      <c r="Y498" s="3">
        <v>43902.730497685188</v>
      </c>
      <c r="Z498" t="s">
        <v>148</v>
      </c>
      <c r="AA498" t="s">
        <v>115</v>
      </c>
      <c r="AB498" t="s">
        <v>64</v>
      </c>
      <c r="AC498" t="s">
        <v>46</v>
      </c>
      <c r="AD498" t="s">
        <v>46</v>
      </c>
      <c r="AE498" t="s">
        <v>46</v>
      </c>
      <c r="AF498" t="s">
        <v>14053</v>
      </c>
      <c r="AG498" t="s">
        <v>46</v>
      </c>
      <c r="AH498" t="s">
        <v>14054</v>
      </c>
      <c r="AI498" t="s">
        <v>14055</v>
      </c>
      <c r="AJ498">
        <v>2250451200</v>
      </c>
      <c r="AK498" t="s">
        <v>14052</v>
      </c>
      <c r="AL498" t="s">
        <v>14056</v>
      </c>
      <c r="AM498" t="s">
        <v>14057</v>
      </c>
      <c r="AN498" t="s">
        <v>14058</v>
      </c>
      <c r="AO498" t="s">
        <v>46</v>
      </c>
      <c r="AP498" t="s">
        <v>46</v>
      </c>
      <c r="AQ498" t="s">
        <v>46</v>
      </c>
      <c r="AR498" t="s">
        <v>46</v>
      </c>
      <c r="AS498" t="s">
        <v>46</v>
      </c>
      <c r="AT498" s="1">
        <v>43999</v>
      </c>
    </row>
    <row r="499" spans="1:46" ht="16" customHeight="1" x14ac:dyDescent="0.2">
      <c r="A499">
        <v>0</v>
      </c>
      <c r="B499" t="s">
        <v>560</v>
      </c>
      <c r="C499" t="s">
        <v>561</v>
      </c>
      <c r="D499" t="s">
        <v>562</v>
      </c>
      <c r="E499" t="s">
        <v>563</v>
      </c>
      <c r="F499" t="s">
        <v>148</v>
      </c>
      <c r="G499" t="s">
        <v>564</v>
      </c>
      <c r="H499" s="1">
        <v>44000</v>
      </c>
      <c r="I499" s="1">
        <v>44004</v>
      </c>
      <c r="J499" t="b">
        <v>0</v>
      </c>
      <c r="K499" t="s">
        <v>53</v>
      </c>
      <c r="L499" s="4" t="s">
        <v>565</v>
      </c>
      <c r="M499" t="s">
        <v>55</v>
      </c>
      <c r="N499">
        <v>120</v>
      </c>
      <c r="O499" t="s">
        <v>566</v>
      </c>
      <c r="P499" t="s">
        <v>153</v>
      </c>
      <c r="Q499" s="4" t="s">
        <v>154</v>
      </c>
      <c r="R499" t="b">
        <v>0</v>
      </c>
      <c r="S499" t="s">
        <v>59</v>
      </c>
      <c r="T499" s="1">
        <v>44000</v>
      </c>
      <c r="U499" s="1">
        <v>44004</v>
      </c>
      <c r="V499" s="2">
        <v>44167</v>
      </c>
      <c r="W499" t="s">
        <v>46</v>
      </c>
      <c r="X499">
        <v>20200618</v>
      </c>
      <c r="Y499" s="3">
        <v>43902.730497685188</v>
      </c>
      <c r="Z499" t="s">
        <v>148</v>
      </c>
      <c r="AA499" t="s">
        <v>115</v>
      </c>
      <c r="AB499" t="s">
        <v>64</v>
      </c>
      <c r="AC499" t="s">
        <v>46</v>
      </c>
      <c r="AD499" t="s">
        <v>46</v>
      </c>
      <c r="AE499" t="s">
        <v>46</v>
      </c>
      <c r="AF499" t="s">
        <v>567</v>
      </c>
      <c r="AG499" t="s">
        <v>46</v>
      </c>
      <c r="AH499" t="s">
        <v>568</v>
      </c>
      <c r="AI499" t="s">
        <v>569</v>
      </c>
      <c r="AJ499" t="s">
        <v>46</v>
      </c>
      <c r="AK499" t="s">
        <v>570</v>
      </c>
      <c r="AL499" t="s">
        <v>571</v>
      </c>
      <c r="AM499" t="s">
        <v>572</v>
      </c>
      <c r="AN499" t="s">
        <v>573</v>
      </c>
      <c r="AO499" t="s">
        <v>46</v>
      </c>
      <c r="AP499" t="s">
        <v>46</v>
      </c>
      <c r="AQ499" t="s">
        <v>46</v>
      </c>
      <c r="AR499" t="s">
        <v>46</v>
      </c>
      <c r="AS499" t="s">
        <v>46</v>
      </c>
      <c r="AT499" s="1">
        <v>44000</v>
      </c>
    </row>
    <row r="500" spans="1:46" ht="16" customHeight="1" x14ac:dyDescent="0.2">
      <c r="A500">
        <v>0</v>
      </c>
      <c r="B500" t="s">
        <v>14439</v>
      </c>
      <c r="C500" t="s">
        <v>14440</v>
      </c>
      <c r="D500" t="s">
        <v>14441</v>
      </c>
      <c r="E500" t="s">
        <v>14442</v>
      </c>
      <c r="F500" t="s">
        <v>148</v>
      </c>
      <c r="G500" t="s">
        <v>14443</v>
      </c>
      <c r="H500" s="1">
        <v>44001</v>
      </c>
      <c r="I500" s="1">
        <v>44009</v>
      </c>
      <c r="J500" t="b">
        <v>0</v>
      </c>
      <c r="K500" t="s">
        <v>53</v>
      </c>
      <c r="L500" s="4" t="s">
        <v>10466</v>
      </c>
      <c r="M500" t="s">
        <v>66</v>
      </c>
      <c r="N500">
        <v>200</v>
      </c>
      <c r="O500" t="s">
        <v>14444</v>
      </c>
      <c r="P500" t="s">
        <v>153</v>
      </c>
      <c r="Q500" s="4" t="s">
        <v>154</v>
      </c>
      <c r="R500" t="b">
        <v>0</v>
      </c>
      <c r="S500" t="s">
        <v>59</v>
      </c>
      <c r="T500" s="1">
        <v>44001</v>
      </c>
      <c r="U500" s="1">
        <v>44009</v>
      </c>
      <c r="V500" s="2">
        <v>44167</v>
      </c>
      <c r="W500" t="s">
        <v>46</v>
      </c>
      <c r="X500">
        <v>20200619</v>
      </c>
      <c r="Y500" s="3">
        <v>43902.730497685188</v>
      </c>
      <c r="Z500" t="s">
        <v>148</v>
      </c>
      <c r="AA500" t="s">
        <v>155</v>
      </c>
      <c r="AB500" t="s">
        <v>64</v>
      </c>
      <c r="AC500" t="s">
        <v>46</v>
      </c>
      <c r="AD500" t="s">
        <v>46</v>
      </c>
      <c r="AE500" t="s">
        <v>46</v>
      </c>
      <c r="AF500" t="s">
        <v>14445</v>
      </c>
      <c r="AG500" t="s">
        <v>46</v>
      </c>
      <c r="AH500" t="s">
        <v>14446</v>
      </c>
      <c r="AI500" t="s">
        <v>14447</v>
      </c>
      <c r="AJ500">
        <v>9638300839</v>
      </c>
      <c r="AK500" t="s">
        <v>14448</v>
      </c>
      <c r="AL500" t="s">
        <v>14449</v>
      </c>
      <c r="AM500" t="s">
        <v>14450</v>
      </c>
      <c r="AN500" t="s">
        <v>14451</v>
      </c>
      <c r="AO500" t="s">
        <v>46</v>
      </c>
      <c r="AP500" t="s">
        <v>46</v>
      </c>
      <c r="AQ500" t="s">
        <v>46</v>
      </c>
      <c r="AR500" t="s">
        <v>46</v>
      </c>
      <c r="AS500" t="s">
        <v>46</v>
      </c>
      <c r="AT500" s="1">
        <v>44001</v>
      </c>
    </row>
    <row r="501" spans="1:46" ht="16" customHeight="1" x14ac:dyDescent="0.2">
      <c r="A501">
        <v>0</v>
      </c>
      <c r="B501" t="s">
        <v>1910</v>
      </c>
      <c r="C501" t="s">
        <v>1911</v>
      </c>
      <c r="D501" t="s">
        <v>1912</v>
      </c>
      <c r="E501" t="s">
        <v>1913</v>
      </c>
      <c r="F501" t="s">
        <v>148</v>
      </c>
      <c r="G501" t="s">
        <v>1914</v>
      </c>
      <c r="H501" s="1">
        <v>44002</v>
      </c>
      <c r="I501" s="1">
        <v>44012</v>
      </c>
      <c r="J501" t="b">
        <v>0</v>
      </c>
      <c r="K501" t="s">
        <v>53</v>
      </c>
      <c r="L501" s="4" t="s">
        <v>1915</v>
      </c>
      <c r="M501" t="s">
        <v>151</v>
      </c>
      <c r="N501">
        <v>60</v>
      </c>
      <c r="O501" t="s">
        <v>1916</v>
      </c>
      <c r="P501" t="s">
        <v>153</v>
      </c>
      <c r="Q501" s="4" t="s">
        <v>154</v>
      </c>
      <c r="R501" t="b">
        <v>0</v>
      </c>
      <c r="S501" t="s">
        <v>59</v>
      </c>
      <c r="T501" s="1">
        <v>44002</v>
      </c>
      <c r="U501" s="1">
        <v>44012</v>
      </c>
      <c r="V501" s="2">
        <v>44167</v>
      </c>
      <c r="W501" t="s">
        <v>46</v>
      </c>
      <c r="X501">
        <v>20200620</v>
      </c>
      <c r="Y501" s="3">
        <v>43902.730497685188</v>
      </c>
      <c r="Z501" t="s">
        <v>148</v>
      </c>
      <c r="AA501" t="s">
        <v>155</v>
      </c>
      <c r="AB501" t="s">
        <v>64</v>
      </c>
      <c r="AC501" t="s">
        <v>46</v>
      </c>
      <c r="AD501" t="s">
        <v>46</v>
      </c>
      <c r="AE501" t="s">
        <v>46</v>
      </c>
      <c r="AF501" t="s">
        <v>1917</v>
      </c>
      <c r="AG501" t="s">
        <v>46</v>
      </c>
      <c r="AH501" t="s">
        <v>1918</v>
      </c>
      <c r="AI501" t="s">
        <v>1919</v>
      </c>
      <c r="AJ501">
        <v>9458641119</v>
      </c>
      <c r="AK501" t="s">
        <v>1916</v>
      </c>
      <c r="AL501" t="s">
        <v>1920</v>
      </c>
      <c r="AM501" t="s">
        <v>1921</v>
      </c>
      <c r="AN501" t="s">
        <v>1922</v>
      </c>
      <c r="AO501" t="s">
        <v>46</v>
      </c>
      <c r="AP501" t="s">
        <v>46</v>
      </c>
      <c r="AQ501" t="s">
        <v>46</v>
      </c>
      <c r="AR501" t="s">
        <v>46</v>
      </c>
      <c r="AS501" t="s">
        <v>46</v>
      </c>
      <c r="AT501" s="1">
        <v>44002</v>
      </c>
    </row>
    <row r="502" spans="1:46" ht="16" customHeight="1" x14ac:dyDescent="0.2">
      <c r="A502" t="s">
        <v>46</v>
      </c>
      <c r="B502" t="s">
        <v>36202</v>
      </c>
      <c r="C502" t="s">
        <v>36203</v>
      </c>
      <c r="D502" t="s">
        <v>36204</v>
      </c>
      <c r="E502" t="s">
        <v>36205</v>
      </c>
      <c r="F502" t="s">
        <v>148</v>
      </c>
      <c r="G502" t="s">
        <v>36206</v>
      </c>
      <c r="H502" s="1">
        <v>44003</v>
      </c>
      <c r="I502" s="1">
        <v>44009</v>
      </c>
      <c r="J502" t="b">
        <v>0</v>
      </c>
      <c r="K502" t="s">
        <v>53</v>
      </c>
      <c r="L502" s="4" t="s">
        <v>9057</v>
      </c>
      <c r="M502" t="s">
        <v>55</v>
      </c>
      <c r="N502">
        <v>60</v>
      </c>
      <c r="O502" t="s">
        <v>36207</v>
      </c>
      <c r="P502" t="s">
        <v>153</v>
      </c>
      <c r="Q502" s="4" t="s">
        <v>154</v>
      </c>
      <c r="R502" t="b">
        <v>0</v>
      </c>
      <c r="S502" t="s">
        <v>59</v>
      </c>
      <c r="T502" s="1">
        <v>44003</v>
      </c>
      <c r="U502" s="1">
        <v>44009</v>
      </c>
      <c r="V502" s="2">
        <v>44167</v>
      </c>
      <c r="W502" t="s">
        <v>46</v>
      </c>
      <c r="X502">
        <v>20200621</v>
      </c>
      <c r="Y502" s="3">
        <v>43902.730497685188</v>
      </c>
      <c r="Z502" t="s">
        <v>148</v>
      </c>
      <c r="AA502" t="s">
        <v>155</v>
      </c>
      <c r="AB502" t="s">
        <v>64</v>
      </c>
      <c r="AC502" t="s">
        <v>46</v>
      </c>
      <c r="AD502" t="s">
        <v>46</v>
      </c>
      <c r="AE502" t="s">
        <v>46</v>
      </c>
      <c r="AF502" t="s">
        <v>9059</v>
      </c>
      <c r="AG502" t="s">
        <v>46</v>
      </c>
      <c r="AH502" s="4" t="s">
        <v>36208</v>
      </c>
      <c r="AI502" t="s">
        <v>36209</v>
      </c>
      <c r="AJ502">
        <v>9409616256</v>
      </c>
      <c r="AK502" t="s">
        <v>36210</v>
      </c>
      <c r="AL502" t="s">
        <v>36211</v>
      </c>
      <c r="AM502" t="s">
        <v>36212</v>
      </c>
      <c r="AN502" t="s">
        <v>36213</v>
      </c>
      <c r="AO502" t="s">
        <v>46</v>
      </c>
      <c r="AP502" t="s">
        <v>46</v>
      </c>
      <c r="AQ502" t="s">
        <v>46</v>
      </c>
      <c r="AR502" t="s">
        <v>46</v>
      </c>
      <c r="AS502" t="s">
        <v>46</v>
      </c>
      <c r="AT502" s="1">
        <v>44003</v>
      </c>
    </row>
    <row r="503" spans="1:46" ht="16" customHeight="1" x14ac:dyDescent="0.2">
      <c r="A503">
        <v>1</v>
      </c>
      <c r="B503" t="s">
        <v>15330</v>
      </c>
      <c r="C503" t="s">
        <v>15331</v>
      </c>
      <c r="D503" t="s">
        <v>15332</v>
      </c>
      <c r="E503" t="s">
        <v>15333</v>
      </c>
      <c r="F503" t="s">
        <v>148</v>
      </c>
      <c r="G503" t="s">
        <v>15334</v>
      </c>
      <c r="H503" s="1">
        <v>44003</v>
      </c>
      <c r="I503" s="1">
        <v>44007</v>
      </c>
      <c r="J503" t="b">
        <v>0</v>
      </c>
      <c r="K503" t="s">
        <v>53</v>
      </c>
      <c r="L503" s="4" t="s">
        <v>15335</v>
      </c>
      <c r="M503" t="s">
        <v>1352</v>
      </c>
      <c r="N503">
        <v>120</v>
      </c>
      <c r="O503" t="s">
        <v>4188</v>
      </c>
      <c r="P503" t="s">
        <v>153</v>
      </c>
      <c r="Q503" s="4" t="s">
        <v>154</v>
      </c>
      <c r="R503" t="b">
        <v>0</v>
      </c>
      <c r="S503" t="s">
        <v>59</v>
      </c>
      <c r="T503" s="1">
        <v>44003</v>
      </c>
      <c r="U503" s="1">
        <v>44007</v>
      </c>
      <c r="V503" s="2">
        <v>44167</v>
      </c>
      <c r="W503" t="s">
        <v>46</v>
      </c>
      <c r="X503">
        <v>20200621</v>
      </c>
      <c r="Y503" s="3">
        <v>43902.730497685188</v>
      </c>
      <c r="Z503" t="s">
        <v>148</v>
      </c>
      <c r="AA503" t="s">
        <v>115</v>
      </c>
      <c r="AB503" t="s">
        <v>64</v>
      </c>
      <c r="AC503" t="s">
        <v>46</v>
      </c>
      <c r="AD503" t="s">
        <v>46</v>
      </c>
      <c r="AE503" t="s">
        <v>46</v>
      </c>
      <c r="AF503" t="s">
        <v>1672</v>
      </c>
      <c r="AG503" t="s">
        <v>46</v>
      </c>
      <c r="AH503" t="s">
        <v>15336</v>
      </c>
      <c r="AI503" t="s">
        <v>1675</v>
      </c>
      <c r="AJ503" t="s">
        <v>46</v>
      </c>
      <c r="AK503" t="s">
        <v>4188</v>
      </c>
      <c r="AL503" t="s">
        <v>15337</v>
      </c>
      <c r="AM503" t="s">
        <v>15338</v>
      </c>
      <c r="AN503" t="s">
        <v>15339</v>
      </c>
      <c r="AO503" t="s">
        <v>46</v>
      </c>
      <c r="AP503" t="s">
        <v>46</v>
      </c>
      <c r="AQ503" t="s">
        <v>46</v>
      </c>
      <c r="AR503" t="s">
        <v>46</v>
      </c>
      <c r="AS503" t="s">
        <v>46</v>
      </c>
      <c r="AT503" s="1">
        <v>44003</v>
      </c>
    </row>
    <row r="504" spans="1:46" ht="16" customHeight="1" x14ac:dyDescent="0.2">
      <c r="A504" t="s">
        <v>46</v>
      </c>
      <c r="B504" s="4" t="s">
        <v>34095</v>
      </c>
      <c r="C504" t="s">
        <v>34096</v>
      </c>
      <c r="D504" t="s">
        <v>34097</v>
      </c>
      <c r="E504" t="s">
        <v>34098</v>
      </c>
      <c r="F504" t="s">
        <v>148</v>
      </c>
      <c r="G504" t="s">
        <v>34099</v>
      </c>
      <c r="H504" s="1">
        <v>44003</v>
      </c>
      <c r="I504" s="1">
        <v>44013</v>
      </c>
      <c r="J504" t="b">
        <v>0</v>
      </c>
      <c r="K504" t="s">
        <v>53</v>
      </c>
      <c r="L504" s="4" t="s">
        <v>4183</v>
      </c>
      <c r="M504" t="s">
        <v>55</v>
      </c>
      <c r="N504">
        <v>60</v>
      </c>
      <c r="O504" t="s">
        <v>34100</v>
      </c>
      <c r="P504" t="s">
        <v>153</v>
      </c>
      <c r="Q504" s="4" t="s">
        <v>154</v>
      </c>
      <c r="R504" t="b">
        <v>0</v>
      </c>
      <c r="S504" t="s">
        <v>59</v>
      </c>
      <c r="T504" s="1">
        <v>44003</v>
      </c>
      <c r="U504" s="1">
        <v>44013</v>
      </c>
      <c r="V504" s="2">
        <v>44167</v>
      </c>
      <c r="W504" t="s">
        <v>46</v>
      </c>
      <c r="X504">
        <v>20200621</v>
      </c>
      <c r="Y504" s="3">
        <v>43902.730497685188</v>
      </c>
      <c r="Z504" t="s">
        <v>148</v>
      </c>
      <c r="AA504" t="s">
        <v>155</v>
      </c>
      <c r="AB504" t="s">
        <v>64</v>
      </c>
      <c r="AC504" t="s">
        <v>46</v>
      </c>
      <c r="AD504" t="s">
        <v>46</v>
      </c>
      <c r="AE504" t="s">
        <v>46</v>
      </c>
      <c r="AF504" t="s">
        <v>34101</v>
      </c>
      <c r="AG504" t="s">
        <v>46</v>
      </c>
      <c r="AH504" s="4" t="s">
        <v>34102</v>
      </c>
      <c r="AI504" t="s">
        <v>34103</v>
      </c>
      <c r="AJ504">
        <v>9825219196</v>
      </c>
      <c r="AK504" t="s">
        <v>34104</v>
      </c>
      <c r="AL504" t="s">
        <v>34105</v>
      </c>
      <c r="AM504" t="s">
        <v>34106</v>
      </c>
      <c r="AN504" t="s">
        <v>34107</v>
      </c>
      <c r="AO504" t="s">
        <v>46</v>
      </c>
      <c r="AP504" t="s">
        <v>46</v>
      </c>
      <c r="AQ504" t="s">
        <v>46</v>
      </c>
      <c r="AR504" t="s">
        <v>46</v>
      </c>
      <c r="AS504" t="s">
        <v>46</v>
      </c>
      <c r="AT504" s="1">
        <v>44003</v>
      </c>
    </row>
    <row r="505" spans="1:46" ht="16" customHeight="1" x14ac:dyDescent="0.2">
      <c r="A505" t="s">
        <v>46</v>
      </c>
      <c r="B505" s="4" t="s">
        <v>27670</v>
      </c>
      <c r="C505" t="s">
        <v>27671</v>
      </c>
      <c r="D505" t="s">
        <v>27672</v>
      </c>
      <c r="E505" s="4" t="s">
        <v>27673</v>
      </c>
      <c r="F505" t="s">
        <v>148</v>
      </c>
      <c r="G505" t="s">
        <v>27674</v>
      </c>
      <c r="H505" s="1">
        <v>44005</v>
      </c>
      <c r="I505" s="1">
        <v>44020</v>
      </c>
      <c r="J505" t="b">
        <v>0</v>
      </c>
      <c r="K505" t="s">
        <v>53</v>
      </c>
      <c r="L505" s="4" t="s">
        <v>27675</v>
      </c>
      <c r="M505" t="s">
        <v>55</v>
      </c>
      <c r="N505">
        <v>40</v>
      </c>
      <c r="O505" t="s">
        <v>27676</v>
      </c>
      <c r="P505" t="s">
        <v>153</v>
      </c>
      <c r="Q505" s="4" t="s">
        <v>154</v>
      </c>
      <c r="R505" t="b">
        <v>0</v>
      </c>
      <c r="S505" t="s">
        <v>59</v>
      </c>
      <c r="T505" s="1">
        <v>44005</v>
      </c>
      <c r="U505" s="1">
        <v>44020</v>
      </c>
      <c r="V505" s="2">
        <v>44167</v>
      </c>
      <c r="W505" t="s">
        <v>46</v>
      </c>
      <c r="X505">
        <v>20200623</v>
      </c>
      <c r="Y505" s="3">
        <v>43902.730497685188</v>
      </c>
      <c r="Z505" t="s">
        <v>148</v>
      </c>
      <c r="AA505" t="s">
        <v>155</v>
      </c>
      <c r="AB505" t="s">
        <v>64</v>
      </c>
      <c r="AC505" t="s">
        <v>46</v>
      </c>
      <c r="AD505" t="s">
        <v>46</v>
      </c>
      <c r="AE505" t="s">
        <v>46</v>
      </c>
      <c r="AF505" t="s">
        <v>27677</v>
      </c>
      <c r="AG505" t="s">
        <v>46</v>
      </c>
      <c r="AH505" t="s">
        <v>27678</v>
      </c>
      <c r="AI505" t="s">
        <v>27679</v>
      </c>
      <c r="AJ505">
        <v>91271766535</v>
      </c>
      <c r="AK505" t="s">
        <v>4127</v>
      </c>
      <c r="AL505" t="s">
        <v>27680</v>
      </c>
      <c r="AM505" t="s">
        <v>27681</v>
      </c>
      <c r="AN505" t="s">
        <v>27682</v>
      </c>
      <c r="AO505" t="s">
        <v>46</v>
      </c>
      <c r="AP505" s="1">
        <v>44078</v>
      </c>
      <c r="AQ505" t="s">
        <v>46</v>
      </c>
      <c r="AR505" t="s">
        <v>46</v>
      </c>
      <c r="AS505" t="s">
        <v>46</v>
      </c>
      <c r="AT505" s="1">
        <v>44005</v>
      </c>
    </row>
    <row r="506" spans="1:46" ht="16" customHeight="1" x14ac:dyDescent="0.2">
      <c r="A506">
        <v>1</v>
      </c>
      <c r="B506" t="s">
        <v>4470</v>
      </c>
      <c r="C506" t="s">
        <v>4471</v>
      </c>
      <c r="D506" t="s">
        <v>4472</v>
      </c>
      <c r="E506" t="s">
        <v>4473</v>
      </c>
      <c r="F506" t="s">
        <v>148</v>
      </c>
      <c r="G506" t="s">
        <v>4474</v>
      </c>
      <c r="H506" s="1">
        <v>44006</v>
      </c>
      <c r="I506" s="1">
        <v>44012</v>
      </c>
      <c r="J506" t="b">
        <v>0</v>
      </c>
      <c r="K506" t="s">
        <v>53</v>
      </c>
      <c r="L506" s="4" t="s">
        <v>4475</v>
      </c>
      <c r="M506" t="s">
        <v>66</v>
      </c>
      <c r="N506">
        <v>90</v>
      </c>
      <c r="O506" t="s">
        <v>4476</v>
      </c>
      <c r="P506" t="s">
        <v>153</v>
      </c>
      <c r="Q506" s="4" t="s">
        <v>154</v>
      </c>
      <c r="R506" t="b">
        <v>0</v>
      </c>
      <c r="S506" t="s">
        <v>59</v>
      </c>
      <c r="T506" s="1">
        <v>44006</v>
      </c>
      <c r="U506" s="1">
        <v>44012</v>
      </c>
      <c r="V506" s="2">
        <v>44167</v>
      </c>
      <c r="W506" t="s">
        <v>46</v>
      </c>
      <c r="X506">
        <v>20200624</v>
      </c>
      <c r="Y506" s="3">
        <v>43902.730497685188</v>
      </c>
      <c r="Z506" t="s">
        <v>148</v>
      </c>
      <c r="AA506" t="s">
        <v>155</v>
      </c>
      <c r="AB506" t="s">
        <v>64</v>
      </c>
      <c r="AC506" t="s">
        <v>46</v>
      </c>
      <c r="AD506" t="s">
        <v>46</v>
      </c>
      <c r="AE506" t="s">
        <v>46</v>
      </c>
      <c r="AF506" t="s">
        <v>4477</v>
      </c>
      <c r="AG506" t="s">
        <v>46</v>
      </c>
      <c r="AH506" s="4" t="s">
        <v>4478</v>
      </c>
      <c r="AI506" t="s">
        <v>4479</v>
      </c>
      <c r="AJ506">
        <v>9714534973</v>
      </c>
      <c r="AK506" t="s">
        <v>4480</v>
      </c>
      <c r="AL506" t="s">
        <v>4481</v>
      </c>
      <c r="AM506" t="s">
        <v>4482</v>
      </c>
      <c r="AN506" t="s">
        <v>4483</v>
      </c>
      <c r="AO506" t="s">
        <v>46</v>
      </c>
      <c r="AP506" t="s">
        <v>46</v>
      </c>
      <c r="AQ506" t="s">
        <v>46</v>
      </c>
      <c r="AR506" t="s">
        <v>46</v>
      </c>
      <c r="AS506" t="s">
        <v>46</v>
      </c>
      <c r="AT506" s="1">
        <v>44006</v>
      </c>
    </row>
    <row r="507" spans="1:46" ht="16" customHeight="1" x14ac:dyDescent="0.2">
      <c r="A507" t="s">
        <v>46</v>
      </c>
      <c r="B507" t="s">
        <v>18832</v>
      </c>
      <c r="C507" t="s">
        <v>18833</v>
      </c>
      <c r="D507" t="s">
        <v>18834</v>
      </c>
      <c r="E507" t="s">
        <v>18835</v>
      </c>
      <c r="F507" t="s">
        <v>148</v>
      </c>
      <c r="G507" t="s">
        <v>18836</v>
      </c>
      <c r="H507" s="1">
        <v>44006</v>
      </c>
      <c r="I507" s="1">
        <v>44007</v>
      </c>
      <c r="J507" t="b">
        <v>0</v>
      </c>
      <c r="K507" t="s">
        <v>53</v>
      </c>
      <c r="L507" s="4" t="s">
        <v>18837</v>
      </c>
      <c r="M507" t="s">
        <v>55</v>
      </c>
      <c r="N507">
        <v>472</v>
      </c>
      <c r="O507" t="s">
        <v>18838</v>
      </c>
      <c r="P507" t="s">
        <v>153</v>
      </c>
      <c r="Q507" s="4" t="s">
        <v>1673</v>
      </c>
      <c r="R507" t="b">
        <v>0</v>
      </c>
      <c r="S507" t="s">
        <v>59</v>
      </c>
      <c r="T507" s="1">
        <v>44006</v>
      </c>
      <c r="U507" s="1">
        <v>44007</v>
      </c>
      <c r="V507" s="2">
        <v>44167</v>
      </c>
      <c r="W507" t="s">
        <v>46</v>
      </c>
      <c r="X507">
        <v>20200624</v>
      </c>
      <c r="Y507" s="3">
        <v>43902.730497685188</v>
      </c>
      <c r="Z507" t="s">
        <v>148</v>
      </c>
      <c r="AA507" t="s">
        <v>155</v>
      </c>
      <c r="AB507" t="s">
        <v>64</v>
      </c>
      <c r="AC507" t="s">
        <v>46</v>
      </c>
      <c r="AD507" t="s">
        <v>46</v>
      </c>
      <c r="AE507" t="s">
        <v>46</v>
      </c>
      <c r="AF507" t="s">
        <v>18838</v>
      </c>
      <c r="AG507" t="s">
        <v>46</v>
      </c>
      <c r="AH507" t="s">
        <v>18839</v>
      </c>
      <c r="AI507" t="s">
        <v>18840</v>
      </c>
      <c r="AJ507">
        <v>9860990379</v>
      </c>
      <c r="AK507" t="s">
        <v>18841</v>
      </c>
      <c r="AL507" t="s">
        <v>18842</v>
      </c>
      <c r="AM507" t="s">
        <v>18843</v>
      </c>
      <c r="AN507" t="s">
        <v>18844</v>
      </c>
      <c r="AO507" t="s">
        <v>46</v>
      </c>
      <c r="AP507" t="s">
        <v>46</v>
      </c>
      <c r="AQ507" t="s">
        <v>46</v>
      </c>
      <c r="AR507" t="s">
        <v>46</v>
      </c>
      <c r="AS507" t="s">
        <v>46</v>
      </c>
      <c r="AT507" s="1">
        <v>44006</v>
      </c>
    </row>
    <row r="508" spans="1:46" ht="16" customHeight="1" x14ac:dyDescent="0.2">
      <c r="A508" t="s">
        <v>46</v>
      </c>
      <c r="B508" t="s">
        <v>16571</v>
      </c>
      <c r="C508" t="s">
        <v>16572</v>
      </c>
      <c r="D508" t="s">
        <v>16573</v>
      </c>
      <c r="E508" t="s">
        <v>16574</v>
      </c>
      <c r="F508" t="s">
        <v>148</v>
      </c>
      <c r="G508" t="s">
        <v>16575</v>
      </c>
      <c r="H508" s="1">
        <v>44008</v>
      </c>
      <c r="I508" s="1">
        <v>44095</v>
      </c>
      <c r="J508" t="b">
        <v>0</v>
      </c>
      <c r="K508" t="s">
        <v>53</v>
      </c>
      <c r="L508" s="4" t="s">
        <v>461</v>
      </c>
      <c r="M508" t="s">
        <v>66</v>
      </c>
      <c r="N508">
        <v>140</v>
      </c>
      <c r="O508" t="s">
        <v>462</v>
      </c>
      <c r="P508" t="s">
        <v>153</v>
      </c>
      <c r="Q508" s="4" t="s">
        <v>154</v>
      </c>
      <c r="R508" t="b">
        <v>0</v>
      </c>
      <c r="S508" t="s">
        <v>59</v>
      </c>
      <c r="T508" s="1">
        <v>44008</v>
      </c>
      <c r="U508" s="1">
        <v>44095</v>
      </c>
      <c r="V508" s="2">
        <v>44167</v>
      </c>
      <c r="W508" t="s">
        <v>46</v>
      </c>
      <c r="X508">
        <v>20200626</v>
      </c>
      <c r="Y508" s="3">
        <v>43902.730497685188</v>
      </c>
      <c r="Z508" t="s">
        <v>148</v>
      </c>
      <c r="AA508" t="s">
        <v>155</v>
      </c>
      <c r="AB508" t="s">
        <v>64</v>
      </c>
      <c r="AC508" t="s">
        <v>46</v>
      </c>
      <c r="AD508" t="s">
        <v>46</v>
      </c>
      <c r="AE508" t="s">
        <v>46</v>
      </c>
      <c r="AF508" t="s">
        <v>463</v>
      </c>
      <c r="AG508" t="s">
        <v>46</v>
      </c>
      <c r="AH508" t="s">
        <v>16576</v>
      </c>
      <c r="AI508" t="s">
        <v>465</v>
      </c>
      <c r="AJ508" t="s">
        <v>46</v>
      </c>
      <c r="AK508" t="s">
        <v>466</v>
      </c>
      <c r="AL508" t="s">
        <v>16577</v>
      </c>
      <c r="AM508" t="s">
        <v>16578</v>
      </c>
      <c r="AN508" t="s">
        <v>16579</v>
      </c>
      <c r="AO508" t="s">
        <v>46</v>
      </c>
      <c r="AP508" t="s">
        <v>46</v>
      </c>
      <c r="AQ508" t="s">
        <v>46</v>
      </c>
      <c r="AR508" t="s">
        <v>46</v>
      </c>
      <c r="AS508" t="s">
        <v>46</v>
      </c>
      <c r="AT508" s="1">
        <v>44008</v>
      </c>
    </row>
    <row r="509" spans="1:46" ht="16" customHeight="1" x14ac:dyDescent="0.2">
      <c r="A509">
        <v>1</v>
      </c>
      <c r="B509" t="s">
        <v>9052</v>
      </c>
      <c r="C509" t="s">
        <v>9053</v>
      </c>
      <c r="D509" t="s">
        <v>9054</v>
      </c>
      <c r="E509" t="s">
        <v>9055</v>
      </c>
      <c r="F509" t="s">
        <v>148</v>
      </c>
      <c r="G509" t="s">
        <v>9056</v>
      </c>
      <c r="H509" s="1">
        <v>44008</v>
      </c>
      <c r="I509" s="1">
        <v>44017</v>
      </c>
      <c r="J509" t="b">
        <v>0</v>
      </c>
      <c r="K509" t="s">
        <v>53</v>
      </c>
      <c r="L509" s="4" t="s">
        <v>9057</v>
      </c>
      <c r="M509" t="s">
        <v>55</v>
      </c>
      <c r="N509">
        <v>60</v>
      </c>
      <c r="O509" t="s">
        <v>9058</v>
      </c>
      <c r="P509" t="s">
        <v>153</v>
      </c>
      <c r="Q509" s="4" t="s">
        <v>154</v>
      </c>
      <c r="R509" t="b">
        <v>0</v>
      </c>
      <c r="S509" t="s">
        <v>59</v>
      </c>
      <c r="T509" s="1">
        <v>44008</v>
      </c>
      <c r="U509" s="1">
        <v>44017</v>
      </c>
      <c r="V509" s="2">
        <v>44167</v>
      </c>
      <c r="W509" t="s">
        <v>46</v>
      </c>
      <c r="X509">
        <v>20200626</v>
      </c>
      <c r="Y509" s="3">
        <v>43902.730497685188</v>
      </c>
      <c r="Z509" t="s">
        <v>148</v>
      </c>
      <c r="AA509" t="s">
        <v>155</v>
      </c>
      <c r="AB509" t="s">
        <v>64</v>
      </c>
      <c r="AC509" t="s">
        <v>46</v>
      </c>
      <c r="AD509" t="s">
        <v>46</v>
      </c>
      <c r="AE509" t="s">
        <v>46</v>
      </c>
      <c r="AF509" t="s">
        <v>9059</v>
      </c>
      <c r="AG509" t="s">
        <v>46</v>
      </c>
      <c r="AH509" t="s">
        <v>9060</v>
      </c>
      <c r="AI509" t="s">
        <v>9061</v>
      </c>
      <c r="AJ509">
        <v>9824917109</v>
      </c>
      <c r="AK509" t="s">
        <v>9062</v>
      </c>
      <c r="AL509" t="s">
        <v>9063</v>
      </c>
      <c r="AM509" t="s">
        <v>9064</v>
      </c>
      <c r="AN509" t="s">
        <v>9065</v>
      </c>
      <c r="AO509" t="s">
        <v>46</v>
      </c>
      <c r="AP509" t="s">
        <v>46</v>
      </c>
      <c r="AQ509" t="s">
        <v>46</v>
      </c>
      <c r="AR509" t="s">
        <v>46</v>
      </c>
      <c r="AS509" t="s">
        <v>46</v>
      </c>
      <c r="AT509" s="1">
        <v>44008</v>
      </c>
    </row>
    <row r="510" spans="1:46" ht="16" customHeight="1" x14ac:dyDescent="0.2">
      <c r="A510" t="s">
        <v>46</v>
      </c>
      <c r="B510" t="s">
        <v>33002</v>
      </c>
      <c r="C510" t="s">
        <v>33003</v>
      </c>
      <c r="D510" t="s">
        <v>33004</v>
      </c>
      <c r="E510" t="s">
        <v>33005</v>
      </c>
      <c r="F510" t="s">
        <v>148</v>
      </c>
      <c r="G510" t="s">
        <v>33006</v>
      </c>
      <c r="H510" s="1">
        <v>44008</v>
      </c>
      <c r="I510" s="1">
        <v>44044</v>
      </c>
      <c r="J510" t="b">
        <v>0</v>
      </c>
      <c r="K510" t="s">
        <v>53</v>
      </c>
      <c r="L510" s="4" t="s">
        <v>25449</v>
      </c>
      <c r="M510" t="s">
        <v>55</v>
      </c>
      <c r="N510">
        <v>210</v>
      </c>
      <c r="O510" t="s">
        <v>25450</v>
      </c>
      <c r="P510" t="s">
        <v>153</v>
      </c>
      <c r="Q510" s="4" t="s">
        <v>154</v>
      </c>
      <c r="R510" t="b">
        <v>0</v>
      </c>
      <c r="S510" t="s">
        <v>59</v>
      </c>
      <c r="T510" s="1">
        <v>44008</v>
      </c>
      <c r="U510" s="1">
        <v>44044</v>
      </c>
      <c r="V510" s="2">
        <v>44167</v>
      </c>
      <c r="W510" t="s">
        <v>46</v>
      </c>
      <c r="X510">
        <v>20200626</v>
      </c>
      <c r="Y510" s="3">
        <v>43902.730497685188</v>
      </c>
      <c r="Z510" t="s">
        <v>148</v>
      </c>
      <c r="AA510" t="s">
        <v>155</v>
      </c>
      <c r="AB510" t="s">
        <v>64</v>
      </c>
      <c r="AC510" t="s">
        <v>46</v>
      </c>
      <c r="AD510" t="s">
        <v>46</v>
      </c>
      <c r="AE510" t="s">
        <v>46</v>
      </c>
      <c r="AF510" t="s">
        <v>25451</v>
      </c>
      <c r="AG510" t="s">
        <v>46</v>
      </c>
      <c r="AH510" s="4" t="s">
        <v>33007</v>
      </c>
      <c r="AI510" t="s">
        <v>25453</v>
      </c>
      <c r="AJ510" t="s">
        <v>46</v>
      </c>
      <c r="AK510" t="s">
        <v>33008</v>
      </c>
      <c r="AL510" t="s">
        <v>33009</v>
      </c>
      <c r="AM510" t="s">
        <v>33010</v>
      </c>
      <c r="AN510" t="s">
        <v>33011</v>
      </c>
      <c r="AO510" t="s">
        <v>46</v>
      </c>
      <c r="AP510" t="s">
        <v>46</v>
      </c>
      <c r="AQ510" t="s">
        <v>46</v>
      </c>
      <c r="AR510" t="s">
        <v>46</v>
      </c>
      <c r="AS510" t="s">
        <v>46</v>
      </c>
      <c r="AT510" s="1">
        <v>44008</v>
      </c>
    </row>
    <row r="511" spans="1:46" ht="16" customHeight="1" x14ac:dyDescent="0.2">
      <c r="A511" t="s">
        <v>46</v>
      </c>
      <c r="B511" t="s">
        <v>37972</v>
      </c>
      <c r="C511" t="s">
        <v>37973</v>
      </c>
      <c r="D511" t="s">
        <v>37974</v>
      </c>
      <c r="E511" t="s">
        <v>37975</v>
      </c>
      <c r="F511" t="s">
        <v>148</v>
      </c>
      <c r="G511" t="s">
        <v>37976</v>
      </c>
      <c r="H511" s="1">
        <v>44008</v>
      </c>
      <c r="I511" s="1">
        <v>44026</v>
      </c>
      <c r="J511" t="b">
        <v>0</v>
      </c>
      <c r="K511" t="s">
        <v>53</v>
      </c>
      <c r="L511" s="4" t="s">
        <v>27039</v>
      </c>
      <c r="M511" t="s">
        <v>55</v>
      </c>
      <c r="N511">
        <v>160</v>
      </c>
      <c r="O511" t="s">
        <v>37977</v>
      </c>
      <c r="P511" t="s">
        <v>153</v>
      </c>
      <c r="Q511" s="4" t="s">
        <v>154</v>
      </c>
      <c r="R511" t="b">
        <v>0</v>
      </c>
      <c r="S511" t="s">
        <v>59</v>
      </c>
      <c r="T511" s="1">
        <v>44008</v>
      </c>
      <c r="U511" s="1">
        <v>44026</v>
      </c>
      <c r="V511" s="2">
        <v>44167</v>
      </c>
      <c r="W511" t="s">
        <v>46</v>
      </c>
      <c r="X511">
        <v>20200626</v>
      </c>
      <c r="Y511" s="3">
        <v>43902.730497685188</v>
      </c>
      <c r="Z511" t="s">
        <v>148</v>
      </c>
      <c r="AA511" t="s">
        <v>155</v>
      </c>
      <c r="AB511" t="s">
        <v>64</v>
      </c>
      <c r="AC511" t="s">
        <v>46</v>
      </c>
      <c r="AD511" t="s">
        <v>46</v>
      </c>
      <c r="AE511" t="s">
        <v>46</v>
      </c>
      <c r="AF511" t="s">
        <v>37978</v>
      </c>
      <c r="AG511" t="s">
        <v>46</v>
      </c>
      <c r="AH511" t="s">
        <v>37979</v>
      </c>
      <c r="AI511" t="s">
        <v>37980</v>
      </c>
      <c r="AJ511">
        <v>7081598111</v>
      </c>
      <c r="AK511" t="s">
        <v>37981</v>
      </c>
      <c r="AL511" t="s">
        <v>37982</v>
      </c>
      <c r="AM511" t="s">
        <v>37983</v>
      </c>
      <c r="AN511" t="s">
        <v>37984</v>
      </c>
      <c r="AO511" t="s">
        <v>46</v>
      </c>
      <c r="AP511" t="s">
        <v>46</v>
      </c>
      <c r="AQ511" t="s">
        <v>46</v>
      </c>
      <c r="AR511" t="s">
        <v>46</v>
      </c>
      <c r="AS511" t="s">
        <v>46</v>
      </c>
      <c r="AT511" s="1">
        <v>44008</v>
      </c>
    </row>
    <row r="512" spans="1:46" ht="16" customHeight="1" x14ac:dyDescent="0.2">
      <c r="A512" t="s">
        <v>46</v>
      </c>
      <c r="B512" t="s">
        <v>25444</v>
      </c>
      <c r="C512" t="s">
        <v>25445</v>
      </c>
      <c r="D512" t="s">
        <v>25446</v>
      </c>
      <c r="E512" t="s">
        <v>25447</v>
      </c>
      <c r="F512" t="s">
        <v>148</v>
      </c>
      <c r="G512" t="s">
        <v>25448</v>
      </c>
      <c r="H512" s="1">
        <v>44009</v>
      </c>
      <c r="I512" s="1">
        <v>44044</v>
      </c>
      <c r="J512" t="b">
        <v>0</v>
      </c>
      <c r="K512" t="s">
        <v>53</v>
      </c>
      <c r="L512" s="4" t="s">
        <v>25449</v>
      </c>
      <c r="M512" t="s">
        <v>55</v>
      </c>
      <c r="N512">
        <v>500</v>
      </c>
      <c r="O512" t="s">
        <v>25450</v>
      </c>
      <c r="P512" t="s">
        <v>153</v>
      </c>
      <c r="Q512" s="4" t="s">
        <v>154</v>
      </c>
      <c r="R512" t="b">
        <v>0</v>
      </c>
      <c r="S512" t="s">
        <v>59</v>
      </c>
      <c r="T512" s="1">
        <v>44009</v>
      </c>
      <c r="U512" s="1">
        <v>44044</v>
      </c>
      <c r="V512" s="2">
        <v>44167</v>
      </c>
      <c r="W512" t="s">
        <v>46</v>
      </c>
      <c r="X512">
        <v>20200627</v>
      </c>
      <c r="Y512" s="3">
        <v>43902.730497685188</v>
      </c>
      <c r="Z512" t="s">
        <v>148</v>
      </c>
      <c r="AA512" t="s">
        <v>155</v>
      </c>
      <c r="AB512" t="s">
        <v>64</v>
      </c>
      <c r="AC512" t="s">
        <v>46</v>
      </c>
      <c r="AD512" t="s">
        <v>46</v>
      </c>
      <c r="AE512" t="s">
        <v>46</v>
      </c>
      <c r="AF512" t="s">
        <v>25451</v>
      </c>
      <c r="AG512" t="s">
        <v>46</v>
      </c>
      <c r="AH512" s="4" t="s">
        <v>25452</v>
      </c>
      <c r="AI512" t="s">
        <v>25453</v>
      </c>
      <c r="AJ512" t="s">
        <v>46</v>
      </c>
      <c r="AK512" t="s">
        <v>25454</v>
      </c>
      <c r="AL512" t="s">
        <v>25455</v>
      </c>
      <c r="AM512" t="s">
        <v>25456</v>
      </c>
      <c r="AN512" t="s">
        <v>25457</v>
      </c>
      <c r="AO512" t="s">
        <v>46</v>
      </c>
      <c r="AP512" t="s">
        <v>46</v>
      </c>
      <c r="AQ512" t="s">
        <v>46</v>
      </c>
      <c r="AR512" t="s">
        <v>46</v>
      </c>
      <c r="AS512" t="s">
        <v>46</v>
      </c>
      <c r="AT512" s="1">
        <v>44009</v>
      </c>
    </row>
    <row r="513" spans="1:46" ht="16" customHeight="1" x14ac:dyDescent="0.2">
      <c r="A513" t="s">
        <v>46</v>
      </c>
      <c r="B513" t="s">
        <v>40252</v>
      </c>
      <c r="C513" t="s">
        <v>40253</v>
      </c>
      <c r="D513" t="s">
        <v>40254</v>
      </c>
      <c r="E513" t="s">
        <v>40255</v>
      </c>
      <c r="F513" t="s">
        <v>148</v>
      </c>
      <c r="G513" t="s">
        <v>40256</v>
      </c>
      <c r="H513" s="1">
        <v>44010</v>
      </c>
      <c r="I513" s="1">
        <v>44025</v>
      </c>
      <c r="J513" t="b">
        <v>0</v>
      </c>
      <c r="K513" t="s">
        <v>53</v>
      </c>
      <c r="L513" s="4" t="s">
        <v>40257</v>
      </c>
      <c r="M513" t="s">
        <v>55</v>
      </c>
      <c r="N513">
        <v>100</v>
      </c>
      <c r="O513" t="s">
        <v>27583</v>
      </c>
      <c r="P513" t="s">
        <v>40258</v>
      </c>
      <c r="Q513" s="4" t="s">
        <v>154</v>
      </c>
      <c r="R513" t="b">
        <v>0</v>
      </c>
      <c r="S513" t="s">
        <v>59</v>
      </c>
      <c r="T513" s="1">
        <v>44010</v>
      </c>
      <c r="U513" s="1">
        <v>44025</v>
      </c>
      <c r="V513" s="2">
        <v>44167</v>
      </c>
      <c r="W513" t="s">
        <v>46</v>
      </c>
      <c r="X513">
        <v>20200628</v>
      </c>
      <c r="Y513" s="3">
        <v>43902.730497685188</v>
      </c>
      <c r="Z513" t="s">
        <v>148</v>
      </c>
      <c r="AA513" t="s">
        <v>155</v>
      </c>
      <c r="AB513" t="s">
        <v>64</v>
      </c>
      <c r="AC513" t="s">
        <v>46</v>
      </c>
      <c r="AD513" t="s">
        <v>46</v>
      </c>
      <c r="AE513" t="s">
        <v>46</v>
      </c>
      <c r="AF513" t="s">
        <v>40259</v>
      </c>
      <c r="AG513" t="s">
        <v>46</v>
      </c>
      <c r="AH513" s="4" t="s">
        <v>40260</v>
      </c>
      <c r="AI513" t="s">
        <v>40261</v>
      </c>
      <c r="AJ513">
        <v>8106656954</v>
      </c>
      <c r="AK513" t="s">
        <v>40262</v>
      </c>
      <c r="AL513" t="s">
        <v>40263</v>
      </c>
      <c r="AM513" t="s">
        <v>40264</v>
      </c>
      <c r="AN513" t="s">
        <v>40265</v>
      </c>
      <c r="AO513" t="s">
        <v>46</v>
      </c>
      <c r="AP513" s="1">
        <v>44104</v>
      </c>
      <c r="AQ513" t="s">
        <v>46</v>
      </c>
      <c r="AR513" t="s">
        <v>46</v>
      </c>
      <c r="AS513" t="s">
        <v>46</v>
      </c>
      <c r="AT513" s="1">
        <v>44010</v>
      </c>
    </row>
    <row r="514" spans="1:46" ht="16" customHeight="1" x14ac:dyDescent="0.2">
      <c r="A514" t="s">
        <v>46</v>
      </c>
      <c r="B514" t="s">
        <v>17653</v>
      </c>
      <c r="C514" t="s">
        <v>17654</v>
      </c>
      <c r="D514" t="s">
        <v>17655</v>
      </c>
      <c r="E514" t="s">
        <v>17656</v>
      </c>
      <c r="F514" t="s">
        <v>148</v>
      </c>
      <c r="G514" t="s">
        <v>17657</v>
      </c>
      <c r="H514" s="1">
        <v>44010</v>
      </c>
      <c r="I514" s="1">
        <v>44042</v>
      </c>
      <c r="J514" t="b">
        <v>0</v>
      </c>
      <c r="K514" t="s">
        <v>53</v>
      </c>
      <c r="L514" s="4" t="s">
        <v>15576</v>
      </c>
      <c r="M514" t="s">
        <v>66</v>
      </c>
      <c r="N514">
        <v>100</v>
      </c>
      <c r="O514" t="s">
        <v>17658</v>
      </c>
      <c r="P514" t="s">
        <v>153</v>
      </c>
      <c r="Q514" s="4" t="s">
        <v>6564</v>
      </c>
      <c r="R514" t="b">
        <v>0</v>
      </c>
      <c r="S514" t="s">
        <v>59</v>
      </c>
      <c r="T514" s="1">
        <v>44010</v>
      </c>
      <c r="U514" s="1">
        <v>44042</v>
      </c>
      <c r="V514" s="2">
        <v>44167</v>
      </c>
      <c r="W514" t="s">
        <v>46</v>
      </c>
      <c r="X514">
        <v>20200628</v>
      </c>
      <c r="Y514" s="3">
        <v>43902.730497685188</v>
      </c>
      <c r="Z514" t="s">
        <v>148</v>
      </c>
      <c r="AA514" t="s">
        <v>115</v>
      </c>
      <c r="AB514" t="s">
        <v>64</v>
      </c>
      <c r="AC514" t="s">
        <v>46</v>
      </c>
      <c r="AD514" t="s">
        <v>46</v>
      </c>
      <c r="AE514" t="s">
        <v>46</v>
      </c>
      <c r="AF514" t="s">
        <v>17659</v>
      </c>
      <c r="AG514" t="s">
        <v>46</v>
      </c>
      <c r="AH514" s="4" t="s">
        <v>17660</v>
      </c>
      <c r="AI514" t="s">
        <v>17661</v>
      </c>
      <c r="AJ514">
        <v>9968604323</v>
      </c>
      <c r="AK514" t="s">
        <v>17662</v>
      </c>
      <c r="AL514" t="s">
        <v>17663</v>
      </c>
      <c r="AM514" t="s">
        <v>17664</v>
      </c>
      <c r="AN514" t="s">
        <v>17665</v>
      </c>
      <c r="AO514" t="s">
        <v>46</v>
      </c>
      <c r="AP514" t="s">
        <v>46</v>
      </c>
      <c r="AQ514" t="s">
        <v>46</v>
      </c>
      <c r="AR514" t="s">
        <v>46</v>
      </c>
      <c r="AS514" t="s">
        <v>46</v>
      </c>
      <c r="AT514" s="1">
        <v>44010</v>
      </c>
    </row>
    <row r="515" spans="1:46" ht="16" customHeight="1" x14ac:dyDescent="0.2">
      <c r="A515" t="s">
        <v>46</v>
      </c>
      <c r="B515" t="s">
        <v>32586</v>
      </c>
      <c r="C515" t="s">
        <v>32587</v>
      </c>
      <c r="D515" t="s">
        <v>32588</v>
      </c>
      <c r="E515" t="s">
        <v>32589</v>
      </c>
      <c r="F515" t="s">
        <v>148</v>
      </c>
      <c r="G515" t="s">
        <v>32590</v>
      </c>
      <c r="H515" s="1">
        <v>44010</v>
      </c>
      <c r="I515" s="1">
        <v>44020</v>
      </c>
      <c r="J515" t="b">
        <v>0</v>
      </c>
      <c r="K515" t="s">
        <v>53</v>
      </c>
      <c r="L515" s="4" t="s">
        <v>32591</v>
      </c>
      <c r="M515" t="s">
        <v>1352</v>
      </c>
      <c r="N515">
        <v>300</v>
      </c>
      <c r="O515" t="s">
        <v>9818</v>
      </c>
      <c r="P515" t="s">
        <v>153</v>
      </c>
      <c r="Q515" s="4" t="s">
        <v>154</v>
      </c>
      <c r="R515" t="b">
        <v>0</v>
      </c>
      <c r="S515" t="s">
        <v>59</v>
      </c>
      <c r="T515" s="1">
        <v>44010</v>
      </c>
      <c r="U515" s="1">
        <v>44020</v>
      </c>
      <c r="V515" s="2">
        <v>44167</v>
      </c>
      <c r="W515" t="s">
        <v>46</v>
      </c>
      <c r="X515">
        <v>20200628</v>
      </c>
      <c r="Y515" s="3">
        <v>43902.730497685188</v>
      </c>
      <c r="Z515" t="s">
        <v>148</v>
      </c>
      <c r="AA515" t="s">
        <v>155</v>
      </c>
      <c r="AB515" t="s">
        <v>64</v>
      </c>
      <c r="AC515" t="s">
        <v>46</v>
      </c>
      <c r="AD515" t="s">
        <v>46</v>
      </c>
      <c r="AE515" t="s">
        <v>46</v>
      </c>
      <c r="AF515" t="s">
        <v>32592</v>
      </c>
      <c r="AG515" t="s">
        <v>46</v>
      </c>
      <c r="AH515" t="s">
        <v>32593</v>
      </c>
      <c r="AI515" t="s">
        <v>27234</v>
      </c>
      <c r="AJ515">
        <v>9911127619</v>
      </c>
      <c r="AK515" t="s">
        <v>1357</v>
      </c>
      <c r="AL515" t="s">
        <v>32594</v>
      </c>
      <c r="AM515" t="s">
        <v>32595</v>
      </c>
      <c r="AN515" t="s">
        <v>32596</v>
      </c>
      <c r="AO515" t="s">
        <v>46</v>
      </c>
      <c r="AP515" t="s">
        <v>46</v>
      </c>
      <c r="AQ515" t="s">
        <v>46</v>
      </c>
      <c r="AR515" t="s">
        <v>46</v>
      </c>
      <c r="AS515" t="s">
        <v>46</v>
      </c>
      <c r="AT515" s="1">
        <v>44010</v>
      </c>
    </row>
    <row r="516" spans="1:46" ht="16" customHeight="1" x14ac:dyDescent="0.2">
      <c r="A516" t="s">
        <v>46</v>
      </c>
      <c r="B516" t="s">
        <v>30938</v>
      </c>
      <c r="C516" t="s">
        <v>30939</v>
      </c>
      <c r="D516" t="s">
        <v>30940</v>
      </c>
      <c r="E516" t="s">
        <v>30941</v>
      </c>
      <c r="F516" t="s">
        <v>148</v>
      </c>
      <c r="G516" t="s">
        <v>30942</v>
      </c>
      <c r="H516" s="1">
        <v>44010</v>
      </c>
      <c r="I516" s="1">
        <v>44058</v>
      </c>
      <c r="J516" t="b">
        <v>0</v>
      </c>
      <c r="K516" t="s">
        <v>53</v>
      </c>
      <c r="L516" s="4" t="s">
        <v>13099</v>
      </c>
      <c r="M516" t="s">
        <v>4664</v>
      </c>
      <c r="N516">
        <v>6400</v>
      </c>
      <c r="O516" t="s">
        <v>30943</v>
      </c>
      <c r="P516" t="s">
        <v>30944</v>
      </c>
      <c r="Q516" s="4" t="s">
        <v>30945</v>
      </c>
      <c r="R516" t="b">
        <v>0</v>
      </c>
      <c r="S516" t="s">
        <v>59</v>
      </c>
      <c r="T516" s="1">
        <v>44010</v>
      </c>
      <c r="U516" s="1">
        <v>44058</v>
      </c>
      <c r="V516" s="2">
        <v>44167</v>
      </c>
      <c r="W516" t="s">
        <v>46</v>
      </c>
      <c r="X516">
        <v>20200628</v>
      </c>
      <c r="Y516" s="3">
        <v>43902.730497685188</v>
      </c>
      <c r="Z516" t="s">
        <v>148</v>
      </c>
      <c r="AA516" t="s">
        <v>155</v>
      </c>
      <c r="AB516" t="s">
        <v>64</v>
      </c>
      <c r="AC516" t="s">
        <v>46</v>
      </c>
      <c r="AD516" t="s">
        <v>46</v>
      </c>
      <c r="AE516" t="s">
        <v>46</v>
      </c>
      <c r="AF516" t="s">
        <v>30946</v>
      </c>
      <c r="AG516" t="s">
        <v>46</v>
      </c>
      <c r="AH516" s="4" t="s">
        <v>30947</v>
      </c>
      <c r="AI516" t="s">
        <v>30948</v>
      </c>
      <c r="AJ516">
        <v>9988018700</v>
      </c>
      <c r="AK516" t="s">
        <v>30949</v>
      </c>
      <c r="AL516" t="s">
        <v>30950</v>
      </c>
      <c r="AM516" t="s">
        <v>30951</v>
      </c>
      <c r="AN516" t="s">
        <v>30952</v>
      </c>
      <c r="AO516" t="s">
        <v>46</v>
      </c>
      <c r="AP516" t="s">
        <v>46</v>
      </c>
      <c r="AQ516" t="s">
        <v>46</v>
      </c>
      <c r="AR516" t="s">
        <v>46</v>
      </c>
      <c r="AS516" t="s">
        <v>46</v>
      </c>
      <c r="AT516" s="1">
        <v>44010</v>
      </c>
    </row>
    <row r="517" spans="1:46" ht="16" customHeight="1" x14ac:dyDescent="0.2">
      <c r="A517">
        <v>0</v>
      </c>
      <c r="B517" t="s">
        <v>8088</v>
      </c>
      <c r="C517" t="s">
        <v>8089</v>
      </c>
      <c r="D517" t="s">
        <v>8090</v>
      </c>
      <c r="E517" t="s">
        <v>8091</v>
      </c>
      <c r="F517" t="s">
        <v>148</v>
      </c>
      <c r="G517" t="s">
        <v>8092</v>
      </c>
      <c r="H517" s="1">
        <v>44010</v>
      </c>
      <c r="I517" s="1">
        <v>44018</v>
      </c>
      <c r="J517" t="b">
        <v>0</v>
      </c>
      <c r="K517" t="s">
        <v>53</v>
      </c>
      <c r="L517" s="4" t="s">
        <v>8093</v>
      </c>
      <c r="M517" t="s">
        <v>4664</v>
      </c>
      <c r="N517">
        <v>60</v>
      </c>
      <c r="O517" t="s">
        <v>8094</v>
      </c>
      <c r="P517" t="s">
        <v>153</v>
      </c>
      <c r="Q517" s="4" t="s">
        <v>8095</v>
      </c>
      <c r="R517" t="b">
        <v>0</v>
      </c>
      <c r="S517" t="s">
        <v>59</v>
      </c>
      <c r="T517" s="1">
        <v>44010</v>
      </c>
      <c r="U517" s="1">
        <v>44018</v>
      </c>
      <c r="V517" s="2">
        <v>44167</v>
      </c>
      <c r="W517" t="s">
        <v>46</v>
      </c>
      <c r="X517">
        <v>20200628</v>
      </c>
      <c r="Y517" s="3">
        <v>43902.730497685188</v>
      </c>
      <c r="Z517" t="s">
        <v>148</v>
      </c>
      <c r="AA517" t="s">
        <v>155</v>
      </c>
      <c r="AB517" t="s">
        <v>64</v>
      </c>
      <c r="AC517" t="s">
        <v>46</v>
      </c>
      <c r="AD517" t="s">
        <v>46</v>
      </c>
      <c r="AE517" t="s">
        <v>46</v>
      </c>
      <c r="AF517" t="s">
        <v>8096</v>
      </c>
      <c r="AG517" t="s">
        <v>46</v>
      </c>
      <c r="AH517" s="4" t="s">
        <v>8097</v>
      </c>
      <c r="AI517" t="s">
        <v>8098</v>
      </c>
      <c r="AJ517">
        <v>9811933102</v>
      </c>
      <c r="AK517" t="s">
        <v>8099</v>
      </c>
      <c r="AL517" t="s">
        <v>8100</v>
      </c>
      <c r="AM517" t="s">
        <v>8101</v>
      </c>
      <c r="AN517" t="s">
        <v>8102</v>
      </c>
      <c r="AO517" t="s">
        <v>46</v>
      </c>
      <c r="AP517" t="s">
        <v>46</v>
      </c>
      <c r="AQ517" t="s">
        <v>46</v>
      </c>
      <c r="AR517" t="s">
        <v>46</v>
      </c>
      <c r="AS517" t="s">
        <v>46</v>
      </c>
      <c r="AT517" s="1">
        <v>44010</v>
      </c>
    </row>
    <row r="518" spans="1:46" ht="16" customHeight="1" x14ac:dyDescent="0.2">
      <c r="A518">
        <v>1</v>
      </c>
      <c r="B518" t="s">
        <v>10461</v>
      </c>
      <c r="C518" t="s">
        <v>10462</v>
      </c>
      <c r="D518" t="s">
        <v>10463</v>
      </c>
      <c r="E518" t="s">
        <v>10464</v>
      </c>
      <c r="F518" t="s">
        <v>148</v>
      </c>
      <c r="G518" t="s">
        <v>10465</v>
      </c>
      <c r="H518" s="1">
        <v>44011</v>
      </c>
      <c r="I518" s="1">
        <v>44029</v>
      </c>
      <c r="J518" t="b">
        <v>0</v>
      </c>
      <c r="K518" t="s">
        <v>53</v>
      </c>
      <c r="L518" s="4" t="s">
        <v>10466</v>
      </c>
      <c r="M518" t="s">
        <v>55</v>
      </c>
      <c r="N518">
        <v>40</v>
      </c>
      <c r="O518" t="s">
        <v>10467</v>
      </c>
      <c r="P518" t="s">
        <v>153</v>
      </c>
      <c r="Q518" s="4" t="s">
        <v>154</v>
      </c>
      <c r="R518" t="b">
        <v>0</v>
      </c>
      <c r="S518" t="s">
        <v>59</v>
      </c>
      <c r="T518" s="1">
        <v>44011</v>
      </c>
      <c r="U518" s="1">
        <v>44029</v>
      </c>
      <c r="V518" s="2">
        <v>44167</v>
      </c>
      <c r="W518" t="s">
        <v>46</v>
      </c>
      <c r="X518">
        <v>20200629</v>
      </c>
      <c r="Y518" s="3">
        <v>43902.730497685188</v>
      </c>
      <c r="Z518" t="s">
        <v>148</v>
      </c>
      <c r="AA518" t="s">
        <v>155</v>
      </c>
      <c r="AB518" t="s">
        <v>64</v>
      </c>
      <c r="AC518" t="s">
        <v>46</v>
      </c>
      <c r="AD518" t="s">
        <v>46</v>
      </c>
      <c r="AE518" t="s">
        <v>46</v>
      </c>
      <c r="AF518" t="s">
        <v>10468</v>
      </c>
      <c r="AG518" t="s">
        <v>46</v>
      </c>
      <c r="AH518" s="4" t="s">
        <v>10469</v>
      </c>
      <c r="AI518" t="s">
        <v>10470</v>
      </c>
      <c r="AJ518">
        <v>2656612829</v>
      </c>
      <c r="AK518" t="s">
        <v>10471</v>
      </c>
      <c r="AL518" t="s">
        <v>10472</v>
      </c>
      <c r="AM518" t="s">
        <v>10473</v>
      </c>
      <c r="AN518" t="s">
        <v>10474</v>
      </c>
      <c r="AO518" t="s">
        <v>46</v>
      </c>
      <c r="AP518" s="1">
        <v>44079</v>
      </c>
      <c r="AQ518" t="s">
        <v>46</v>
      </c>
      <c r="AR518" t="s">
        <v>46</v>
      </c>
      <c r="AS518" t="s">
        <v>46</v>
      </c>
      <c r="AT518" s="1">
        <v>44011</v>
      </c>
    </row>
    <row r="519" spans="1:46" ht="16" customHeight="1" x14ac:dyDescent="0.2">
      <c r="A519">
        <v>0</v>
      </c>
      <c r="B519" t="s">
        <v>5236</v>
      </c>
      <c r="C519" t="s">
        <v>5237</v>
      </c>
      <c r="D519" t="s">
        <v>5238</v>
      </c>
      <c r="E519" t="s">
        <v>5239</v>
      </c>
      <c r="F519" t="s">
        <v>148</v>
      </c>
      <c r="G519" t="s">
        <v>5240</v>
      </c>
      <c r="H519" s="1">
        <v>44011</v>
      </c>
      <c r="I519" s="1">
        <v>44013</v>
      </c>
      <c r="J519" t="b">
        <v>0</v>
      </c>
      <c r="K519" t="s">
        <v>53</v>
      </c>
      <c r="L519" s="4" t="s">
        <v>5241</v>
      </c>
      <c r="M519" t="s">
        <v>55</v>
      </c>
      <c r="N519">
        <v>100</v>
      </c>
      <c r="O519" t="s">
        <v>5242</v>
      </c>
      <c r="P519" t="s">
        <v>153</v>
      </c>
      <c r="Q519" s="4" t="s">
        <v>154</v>
      </c>
      <c r="R519" t="b">
        <v>0</v>
      </c>
      <c r="S519" t="s">
        <v>59</v>
      </c>
      <c r="T519" s="1">
        <v>44011</v>
      </c>
      <c r="U519" s="1">
        <v>44013</v>
      </c>
      <c r="V519" s="2">
        <v>44167</v>
      </c>
      <c r="W519" t="s">
        <v>46</v>
      </c>
      <c r="X519">
        <v>20200629</v>
      </c>
      <c r="Y519" s="3">
        <v>43902.730497685188</v>
      </c>
      <c r="Z519" t="s">
        <v>148</v>
      </c>
      <c r="AA519" t="s">
        <v>155</v>
      </c>
      <c r="AB519" t="s">
        <v>64</v>
      </c>
      <c r="AC519" t="s">
        <v>46</v>
      </c>
      <c r="AD519" t="s">
        <v>46</v>
      </c>
      <c r="AE519" t="s">
        <v>46</v>
      </c>
      <c r="AF519" t="s">
        <v>5243</v>
      </c>
      <c r="AG519" t="s">
        <v>46</v>
      </c>
      <c r="AH519" t="s">
        <v>5244</v>
      </c>
      <c r="AI519" t="s">
        <v>5245</v>
      </c>
      <c r="AJ519">
        <v>9425373046</v>
      </c>
      <c r="AK519" t="s">
        <v>5246</v>
      </c>
      <c r="AL519" t="s">
        <v>5247</v>
      </c>
      <c r="AM519" t="s">
        <v>5248</v>
      </c>
      <c r="AN519" t="s">
        <v>5249</v>
      </c>
      <c r="AO519" t="s">
        <v>46</v>
      </c>
      <c r="AP519" s="1">
        <v>44053</v>
      </c>
      <c r="AQ519" t="s">
        <v>46</v>
      </c>
      <c r="AR519" t="s">
        <v>46</v>
      </c>
      <c r="AS519" t="s">
        <v>46</v>
      </c>
      <c r="AT519" s="1">
        <v>44011</v>
      </c>
    </row>
    <row r="520" spans="1:46" ht="16" customHeight="1" x14ac:dyDescent="0.2">
      <c r="A520" t="s">
        <v>46</v>
      </c>
      <c r="B520" t="s">
        <v>25935</v>
      </c>
      <c r="C520" t="s">
        <v>25936</v>
      </c>
      <c r="D520" t="s">
        <v>25937</v>
      </c>
      <c r="E520" t="s">
        <v>25938</v>
      </c>
      <c r="F520" t="s">
        <v>148</v>
      </c>
      <c r="G520" t="s">
        <v>25939</v>
      </c>
      <c r="H520" s="1">
        <v>44011</v>
      </c>
      <c r="I520" s="1">
        <v>44011</v>
      </c>
      <c r="J520" t="b">
        <v>0</v>
      </c>
      <c r="K520" t="s">
        <v>53</v>
      </c>
      <c r="L520" s="4" t="s">
        <v>2900</v>
      </c>
      <c r="M520" t="s">
        <v>55</v>
      </c>
      <c r="N520">
        <v>100</v>
      </c>
      <c r="O520" t="s">
        <v>25940</v>
      </c>
      <c r="P520" t="s">
        <v>153</v>
      </c>
      <c r="Q520" s="4" t="s">
        <v>154</v>
      </c>
      <c r="R520" t="b">
        <v>0</v>
      </c>
      <c r="S520" t="s">
        <v>59</v>
      </c>
      <c r="T520" s="1">
        <v>44011</v>
      </c>
      <c r="U520" s="1">
        <v>44011</v>
      </c>
      <c r="V520" s="2">
        <v>44167</v>
      </c>
      <c r="W520" t="s">
        <v>46</v>
      </c>
      <c r="X520">
        <v>20200629</v>
      </c>
      <c r="Y520" s="3">
        <v>43902.730497685188</v>
      </c>
      <c r="Z520" t="s">
        <v>148</v>
      </c>
      <c r="AA520" t="s">
        <v>155</v>
      </c>
      <c r="AB520" t="s">
        <v>64</v>
      </c>
      <c r="AC520" t="s">
        <v>46</v>
      </c>
      <c r="AD520" t="s">
        <v>46</v>
      </c>
      <c r="AE520" t="s">
        <v>46</v>
      </c>
      <c r="AF520" t="s">
        <v>25941</v>
      </c>
      <c r="AG520" t="s">
        <v>46</v>
      </c>
      <c r="AH520" s="4" t="s">
        <v>25942</v>
      </c>
      <c r="AI520" t="s">
        <v>25943</v>
      </c>
      <c r="AJ520">
        <v>4023119481</v>
      </c>
      <c r="AK520" t="s">
        <v>25940</v>
      </c>
      <c r="AL520" t="s">
        <v>25944</v>
      </c>
      <c r="AM520" t="s">
        <v>25945</v>
      </c>
      <c r="AN520" t="s">
        <v>25946</v>
      </c>
      <c r="AO520" t="s">
        <v>46</v>
      </c>
      <c r="AP520" s="1">
        <v>44086</v>
      </c>
      <c r="AQ520" t="s">
        <v>46</v>
      </c>
      <c r="AR520" t="s">
        <v>46</v>
      </c>
      <c r="AS520" t="s">
        <v>46</v>
      </c>
      <c r="AT520" s="1">
        <v>44011</v>
      </c>
    </row>
    <row r="521" spans="1:46" ht="16" customHeight="1" x14ac:dyDescent="0.2">
      <c r="A521">
        <v>0</v>
      </c>
      <c r="B521" t="s">
        <v>4779</v>
      </c>
      <c r="C521" t="s">
        <v>4780</v>
      </c>
      <c r="D521" t="s">
        <v>4781</v>
      </c>
      <c r="E521" s="4" t="s">
        <v>4782</v>
      </c>
      <c r="F521" t="s">
        <v>148</v>
      </c>
      <c r="G521" t="s">
        <v>4783</v>
      </c>
      <c r="H521" s="1">
        <v>44011</v>
      </c>
      <c r="I521" s="1">
        <v>44019</v>
      </c>
      <c r="J521" t="b">
        <v>0</v>
      </c>
      <c r="K521" t="s">
        <v>53</v>
      </c>
      <c r="L521" s="4" t="s">
        <v>4784</v>
      </c>
      <c r="M521" t="s">
        <v>151</v>
      </c>
      <c r="N521">
        <v>60</v>
      </c>
      <c r="O521" t="s">
        <v>4785</v>
      </c>
      <c r="P521" t="s">
        <v>153</v>
      </c>
      <c r="Q521" s="4" t="s">
        <v>154</v>
      </c>
      <c r="R521" t="b">
        <v>0</v>
      </c>
      <c r="S521" t="s">
        <v>59</v>
      </c>
      <c r="T521" s="1">
        <v>44011</v>
      </c>
      <c r="U521" s="1">
        <v>44019</v>
      </c>
      <c r="V521" s="2">
        <v>44167</v>
      </c>
      <c r="W521" t="s">
        <v>46</v>
      </c>
      <c r="X521">
        <v>20200629</v>
      </c>
      <c r="Y521" s="3">
        <v>43902.730497685188</v>
      </c>
      <c r="Z521" t="s">
        <v>148</v>
      </c>
      <c r="AA521" t="s">
        <v>155</v>
      </c>
      <c r="AB521" t="s">
        <v>64</v>
      </c>
      <c r="AC521" t="s">
        <v>46</v>
      </c>
      <c r="AD521" t="s">
        <v>46</v>
      </c>
      <c r="AE521" t="s">
        <v>46</v>
      </c>
      <c r="AF521" t="s">
        <v>4786</v>
      </c>
      <c r="AG521" t="s">
        <v>46</v>
      </c>
      <c r="AH521" t="s">
        <v>4787</v>
      </c>
      <c r="AI521" t="s">
        <v>4788</v>
      </c>
      <c r="AJ521">
        <v>9213511298</v>
      </c>
      <c r="AK521" t="s">
        <v>4789</v>
      </c>
      <c r="AL521" t="s">
        <v>4790</v>
      </c>
      <c r="AM521" t="s">
        <v>4791</v>
      </c>
      <c r="AN521" t="s">
        <v>4792</v>
      </c>
      <c r="AO521" t="s">
        <v>46</v>
      </c>
      <c r="AP521" s="1">
        <v>44039</v>
      </c>
      <c r="AQ521" t="s">
        <v>46</v>
      </c>
      <c r="AR521" t="s">
        <v>46</v>
      </c>
      <c r="AS521" t="s">
        <v>46</v>
      </c>
      <c r="AT521" s="1">
        <v>44011</v>
      </c>
    </row>
    <row r="522" spans="1:46" ht="16" customHeight="1" x14ac:dyDescent="0.2">
      <c r="A522" t="s">
        <v>46</v>
      </c>
      <c r="B522" t="s">
        <v>32952</v>
      </c>
      <c r="C522" t="s">
        <v>32953</v>
      </c>
      <c r="D522" t="s">
        <v>32954</v>
      </c>
      <c r="E522" t="s">
        <v>32955</v>
      </c>
      <c r="F522" t="s">
        <v>148</v>
      </c>
      <c r="G522" t="s">
        <v>32956</v>
      </c>
      <c r="H522" s="1">
        <v>44011</v>
      </c>
      <c r="I522" s="1">
        <v>44011</v>
      </c>
      <c r="J522" t="b">
        <v>0</v>
      </c>
      <c r="K522" t="s">
        <v>53</v>
      </c>
      <c r="L522" s="4" t="s">
        <v>32957</v>
      </c>
      <c r="M522" t="s">
        <v>55</v>
      </c>
      <c r="N522">
        <v>140</v>
      </c>
      <c r="O522" t="s">
        <v>13970</v>
      </c>
      <c r="P522" t="s">
        <v>32958</v>
      </c>
      <c r="Q522" s="4" t="s">
        <v>32959</v>
      </c>
      <c r="R522" t="b">
        <v>0</v>
      </c>
      <c r="S522" t="s">
        <v>59</v>
      </c>
      <c r="T522" s="1">
        <v>44011</v>
      </c>
      <c r="U522" s="1">
        <v>44011</v>
      </c>
      <c r="V522" s="2">
        <v>44167</v>
      </c>
      <c r="W522" t="s">
        <v>46</v>
      </c>
      <c r="X522">
        <v>20200629</v>
      </c>
      <c r="Y522" s="3">
        <v>43902.730497685188</v>
      </c>
      <c r="Z522" t="s">
        <v>148</v>
      </c>
      <c r="AA522" t="s">
        <v>155</v>
      </c>
      <c r="AB522" t="s">
        <v>64</v>
      </c>
      <c r="AC522" t="s">
        <v>46</v>
      </c>
      <c r="AD522" t="s">
        <v>46</v>
      </c>
      <c r="AE522" t="s">
        <v>46</v>
      </c>
      <c r="AF522" t="s">
        <v>32960</v>
      </c>
      <c r="AG522" t="s">
        <v>46</v>
      </c>
      <c r="AH522" s="4" t="s">
        <v>32961</v>
      </c>
      <c r="AI522" t="s">
        <v>32962</v>
      </c>
      <c r="AJ522" t="s">
        <v>32963</v>
      </c>
      <c r="AK522" t="s">
        <v>32964</v>
      </c>
      <c r="AL522" t="s">
        <v>32965</v>
      </c>
      <c r="AM522" t="s">
        <v>32966</v>
      </c>
      <c r="AN522" t="s">
        <v>32967</v>
      </c>
      <c r="AO522" t="s">
        <v>46</v>
      </c>
      <c r="AP522" t="s">
        <v>46</v>
      </c>
      <c r="AQ522" t="s">
        <v>46</v>
      </c>
      <c r="AR522" t="s">
        <v>46</v>
      </c>
      <c r="AS522" t="s">
        <v>46</v>
      </c>
      <c r="AT522" s="1">
        <v>44011</v>
      </c>
    </row>
    <row r="523" spans="1:46" ht="16" customHeight="1" x14ac:dyDescent="0.2">
      <c r="A523">
        <v>0</v>
      </c>
      <c r="B523" t="s">
        <v>1763</v>
      </c>
      <c r="C523" t="s">
        <v>1764</v>
      </c>
      <c r="D523" t="s">
        <v>1765</v>
      </c>
      <c r="E523" t="s">
        <v>1766</v>
      </c>
      <c r="F523" t="s">
        <v>148</v>
      </c>
      <c r="G523" t="s">
        <v>1767</v>
      </c>
      <c r="H523" s="1">
        <v>44011</v>
      </c>
      <c r="I523" s="1">
        <v>44022</v>
      </c>
      <c r="J523" t="b">
        <v>0</v>
      </c>
      <c r="K523" t="s">
        <v>53</v>
      </c>
      <c r="L523" s="4" t="s">
        <v>292</v>
      </c>
      <c r="M523" t="s">
        <v>55</v>
      </c>
      <c r="N523">
        <v>100</v>
      </c>
      <c r="O523" t="s">
        <v>1768</v>
      </c>
      <c r="P523" t="s">
        <v>153</v>
      </c>
      <c r="Q523" s="4" t="s">
        <v>154</v>
      </c>
      <c r="R523" t="b">
        <v>0</v>
      </c>
      <c r="S523" t="s">
        <v>59</v>
      </c>
      <c r="T523" s="1">
        <v>44011</v>
      </c>
      <c r="U523" s="1">
        <v>44022</v>
      </c>
      <c r="V523" s="2">
        <v>44167</v>
      </c>
      <c r="W523" t="s">
        <v>46</v>
      </c>
      <c r="X523">
        <v>20200629</v>
      </c>
      <c r="Y523" s="3">
        <v>43902.730497685188</v>
      </c>
      <c r="Z523" t="s">
        <v>148</v>
      </c>
      <c r="AA523" t="s">
        <v>115</v>
      </c>
      <c r="AB523" t="s">
        <v>64</v>
      </c>
      <c r="AC523" t="s">
        <v>46</v>
      </c>
      <c r="AD523" t="s">
        <v>46</v>
      </c>
      <c r="AE523" t="s">
        <v>46</v>
      </c>
      <c r="AF523" t="s">
        <v>1768</v>
      </c>
      <c r="AG523" t="s">
        <v>46</v>
      </c>
      <c r="AH523" s="4" t="s">
        <v>1769</v>
      </c>
      <c r="AI523" t="s">
        <v>1770</v>
      </c>
      <c r="AJ523">
        <v>9319037367</v>
      </c>
      <c r="AK523" t="s">
        <v>1771</v>
      </c>
      <c r="AL523" t="s">
        <v>1772</v>
      </c>
      <c r="AM523" t="s">
        <v>1773</v>
      </c>
      <c r="AN523" t="s">
        <v>1774</v>
      </c>
      <c r="AO523" t="s">
        <v>46</v>
      </c>
      <c r="AP523" t="s">
        <v>46</v>
      </c>
      <c r="AQ523" t="s">
        <v>46</v>
      </c>
      <c r="AR523" t="s">
        <v>46</v>
      </c>
      <c r="AS523" t="s">
        <v>46</v>
      </c>
      <c r="AT523" s="1">
        <v>44011</v>
      </c>
    </row>
    <row r="524" spans="1:46" ht="16" customHeight="1" x14ac:dyDescent="0.2">
      <c r="A524" t="s">
        <v>46</v>
      </c>
      <c r="B524" s="4" t="s">
        <v>35746</v>
      </c>
      <c r="C524" t="s">
        <v>35747</v>
      </c>
      <c r="D524" t="s">
        <v>35748</v>
      </c>
      <c r="E524" t="s">
        <v>35749</v>
      </c>
      <c r="F524" t="s">
        <v>148</v>
      </c>
      <c r="G524" t="s">
        <v>35750</v>
      </c>
      <c r="H524" s="1">
        <v>44011</v>
      </c>
      <c r="I524" s="1">
        <v>44027</v>
      </c>
      <c r="J524" t="b">
        <v>0</v>
      </c>
      <c r="K524" t="s">
        <v>53</v>
      </c>
      <c r="L524" s="4" t="s">
        <v>18837</v>
      </c>
      <c r="M524" t="s">
        <v>66</v>
      </c>
      <c r="N524">
        <v>160</v>
      </c>
      <c r="O524" t="s">
        <v>16174</v>
      </c>
      <c r="P524" t="s">
        <v>153</v>
      </c>
      <c r="Q524" s="4" t="s">
        <v>154</v>
      </c>
      <c r="R524" t="b">
        <v>0</v>
      </c>
      <c r="S524" t="s">
        <v>59</v>
      </c>
      <c r="T524" s="1">
        <v>44011</v>
      </c>
      <c r="U524" s="1">
        <v>44027</v>
      </c>
      <c r="V524" s="2">
        <v>44167</v>
      </c>
      <c r="W524" t="s">
        <v>46</v>
      </c>
      <c r="X524">
        <v>20200629</v>
      </c>
      <c r="Y524" s="3">
        <v>43902.730497685188</v>
      </c>
      <c r="Z524" t="s">
        <v>148</v>
      </c>
      <c r="AA524" t="s">
        <v>155</v>
      </c>
      <c r="AB524" t="s">
        <v>64</v>
      </c>
      <c r="AC524" t="s">
        <v>46</v>
      </c>
      <c r="AD524" t="s">
        <v>46</v>
      </c>
      <c r="AE524" t="s">
        <v>46</v>
      </c>
      <c r="AF524" t="s">
        <v>35751</v>
      </c>
      <c r="AG524" t="s">
        <v>46</v>
      </c>
      <c r="AH524" s="4" t="s">
        <v>35752</v>
      </c>
      <c r="AI524" t="s">
        <v>35753</v>
      </c>
      <c r="AJ524">
        <v>9822352497</v>
      </c>
      <c r="AK524" t="s">
        <v>35754</v>
      </c>
      <c r="AL524" t="s">
        <v>35755</v>
      </c>
      <c r="AM524" t="s">
        <v>35756</v>
      </c>
      <c r="AN524" t="s">
        <v>35757</v>
      </c>
      <c r="AO524" t="s">
        <v>46</v>
      </c>
      <c r="AP524" t="s">
        <v>46</v>
      </c>
      <c r="AQ524" t="s">
        <v>46</v>
      </c>
      <c r="AR524" t="s">
        <v>46</v>
      </c>
      <c r="AS524" t="s">
        <v>46</v>
      </c>
      <c r="AT524" s="1">
        <v>44011</v>
      </c>
    </row>
    <row r="525" spans="1:46" ht="16" customHeight="1" x14ac:dyDescent="0.2">
      <c r="A525" t="s">
        <v>46</v>
      </c>
      <c r="B525" t="s">
        <v>35758</v>
      </c>
      <c r="C525" t="s">
        <v>35759</v>
      </c>
      <c r="D525" t="s">
        <v>35760</v>
      </c>
      <c r="E525" t="s">
        <v>35761</v>
      </c>
      <c r="F525" t="s">
        <v>148</v>
      </c>
      <c r="G525" t="s">
        <v>35762</v>
      </c>
      <c r="H525" s="1">
        <v>44012</v>
      </c>
      <c r="I525" s="1">
        <v>44013</v>
      </c>
      <c r="J525" t="b">
        <v>0</v>
      </c>
      <c r="K525" t="s">
        <v>53</v>
      </c>
      <c r="L525" s="4" t="s">
        <v>5053</v>
      </c>
      <c r="M525" t="s">
        <v>66</v>
      </c>
      <c r="N525">
        <v>120</v>
      </c>
      <c r="O525" t="s">
        <v>35763</v>
      </c>
      <c r="P525" t="s">
        <v>153</v>
      </c>
      <c r="Q525" s="4" t="s">
        <v>11002</v>
      </c>
      <c r="R525" t="b">
        <v>0</v>
      </c>
      <c r="S525" t="s">
        <v>59</v>
      </c>
      <c r="T525" s="1">
        <v>44012</v>
      </c>
      <c r="U525" s="1">
        <v>44013</v>
      </c>
      <c r="V525" s="2">
        <v>44167</v>
      </c>
      <c r="W525" t="s">
        <v>46</v>
      </c>
      <c r="X525">
        <v>20200630</v>
      </c>
      <c r="Y525" s="3">
        <v>43902.730497685188</v>
      </c>
      <c r="Z525" t="s">
        <v>148</v>
      </c>
      <c r="AA525" t="s">
        <v>155</v>
      </c>
      <c r="AB525" t="s">
        <v>64</v>
      </c>
      <c r="AC525" t="s">
        <v>46</v>
      </c>
      <c r="AD525" t="s">
        <v>46</v>
      </c>
      <c r="AE525" t="s">
        <v>46</v>
      </c>
      <c r="AF525" t="s">
        <v>35764</v>
      </c>
      <c r="AG525" t="s">
        <v>46</v>
      </c>
      <c r="AH525" t="s">
        <v>35765</v>
      </c>
      <c r="AI525" t="s">
        <v>12257</v>
      </c>
      <c r="AJ525">
        <v>9320199122</v>
      </c>
      <c r="AK525" t="s">
        <v>12258</v>
      </c>
      <c r="AL525" t="s">
        <v>35766</v>
      </c>
      <c r="AM525" t="s">
        <v>35767</v>
      </c>
      <c r="AN525" t="s">
        <v>35768</v>
      </c>
      <c r="AO525" t="s">
        <v>46</v>
      </c>
      <c r="AP525" s="1">
        <v>44133</v>
      </c>
      <c r="AQ525" t="s">
        <v>46</v>
      </c>
      <c r="AR525" t="s">
        <v>46</v>
      </c>
      <c r="AS525" t="s">
        <v>46</v>
      </c>
      <c r="AT525" s="1">
        <v>44012</v>
      </c>
    </row>
    <row r="526" spans="1:46" ht="16" customHeight="1" x14ac:dyDescent="0.2">
      <c r="A526" t="s">
        <v>46</v>
      </c>
      <c r="B526" t="s">
        <v>16939</v>
      </c>
      <c r="C526" t="s">
        <v>16940</v>
      </c>
      <c r="D526" t="s">
        <v>16941</v>
      </c>
      <c r="E526" t="s">
        <v>16942</v>
      </c>
      <c r="F526" t="s">
        <v>148</v>
      </c>
      <c r="G526" t="s">
        <v>16943</v>
      </c>
      <c r="H526" s="1">
        <v>44014</v>
      </c>
      <c r="I526" s="1">
        <v>44023</v>
      </c>
      <c r="J526" t="b">
        <v>0</v>
      </c>
      <c r="K526" t="s">
        <v>53</v>
      </c>
      <c r="L526" s="4" t="s">
        <v>10466</v>
      </c>
      <c r="M526" t="s">
        <v>1352</v>
      </c>
      <c r="N526">
        <v>36</v>
      </c>
      <c r="O526" t="s">
        <v>16944</v>
      </c>
      <c r="P526" t="s">
        <v>153</v>
      </c>
      <c r="Q526" s="4" t="s">
        <v>154</v>
      </c>
      <c r="R526" t="b">
        <v>0</v>
      </c>
      <c r="S526" t="s">
        <v>59</v>
      </c>
      <c r="T526" s="1">
        <v>44014</v>
      </c>
      <c r="U526" s="1">
        <v>44023</v>
      </c>
      <c r="V526" s="2">
        <v>44167</v>
      </c>
      <c r="W526" t="s">
        <v>46</v>
      </c>
      <c r="X526">
        <v>20200702</v>
      </c>
      <c r="Y526" s="3">
        <v>43902.730497685188</v>
      </c>
      <c r="Z526" t="s">
        <v>148</v>
      </c>
      <c r="AA526" t="s">
        <v>155</v>
      </c>
      <c r="AB526" t="s">
        <v>64</v>
      </c>
      <c r="AC526" t="s">
        <v>46</v>
      </c>
      <c r="AD526" t="s">
        <v>46</v>
      </c>
      <c r="AE526" t="s">
        <v>46</v>
      </c>
      <c r="AF526" t="s">
        <v>16945</v>
      </c>
      <c r="AG526" t="s">
        <v>46</v>
      </c>
      <c r="AH526" s="4" t="s">
        <v>16946</v>
      </c>
      <c r="AI526" t="s">
        <v>16947</v>
      </c>
      <c r="AJ526">
        <v>9790502037</v>
      </c>
      <c r="AK526" t="s">
        <v>16944</v>
      </c>
      <c r="AL526" t="s">
        <v>16948</v>
      </c>
      <c r="AM526" t="s">
        <v>16949</v>
      </c>
      <c r="AN526" t="s">
        <v>16950</v>
      </c>
      <c r="AO526" t="s">
        <v>46</v>
      </c>
      <c r="AP526" s="1">
        <v>44074</v>
      </c>
      <c r="AQ526" t="s">
        <v>46</v>
      </c>
      <c r="AR526" t="s">
        <v>46</v>
      </c>
      <c r="AS526" t="s">
        <v>46</v>
      </c>
      <c r="AT526" s="1">
        <v>44014</v>
      </c>
    </row>
    <row r="527" spans="1:46" ht="16" customHeight="1" x14ac:dyDescent="0.2">
      <c r="A527">
        <v>1</v>
      </c>
      <c r="B527" t="s">
        <v>12822</v>
      </c>
      <c r="C527" t="s">
        <v>12823</v>
      </c>
      <c r="D527" t="s">
        <v>12824</v>
      </c>
      <c r="E527" t="s">
        <v>12825</v>
      </c>
      <c r="F527" t="s">
        <v>148</v>
      </c>
      <c r="G527" t="s">
        <v>12826</v>
      </c>
      <c r="H527" s="1">
        <v>44014</v>
      </c>
      <c r="I527" s="1">
        <v>44023</v>
      </c>
      <c r="J527" t="b">
        <v>0</v>
      </c>
      <c r="K527" t="s">
        <v>53</v>
      </c>
      <c r="L527" s="4" t="s">
        <v>12827</v>
      </c>
      <c r="M527" t="s">
        <v>66</v>
      </c>
      <c r="N527">
        <v>100</v>
      </c>
      <c r="O527" t="s">
        <v>12828</v>
      </c>
      <c r="P527" t="s">
        <v>153</v>
      </c>
      <c r="Q527" s="4" t="s">
        <v>154</v>
      </c>
      <c r="R527" t="b">
        <v>0</v>
      </c>
      <c r="S527" t="s">
        <v>59</v>
      </c>
      <c r="T527" s="1">
        <v>44014</v>
      </c>
      <c r="U527" s="1">
        <v>44023</v>
      </c>
      <c r="V527" s="2">
        <v>44167</v>
      </c>
      <c r="W527" t="s">
        <v>46</v>
      </c>
      <c r="X527">
        <v>20200702</v>
      </c>
      <c r="Y527" s="3">
        <v>43902.730497685188</v>
      </c>
      <c r="Z527" t="s">
        <v>148</v>
      </c>
      <c r="AA527" t="s">
        <v>155</v>
      </c>
      <c r="AB527" t="s">
        <v>64</v>
      </c>
      <c r="AC527" t="s">
        <v>46</v>
      </c>
      <c r="AD527" t="s">
        <v>46</v>
      </c>
      <c r="AE527" t="s">
        <v>46</v>
      </c>
      <c r="AF527" t="s">
        <v>12828</v>
      </c>
      <c r="AG527" t="s">
        <v>46</v>
      </c>
      <c r="AH527" s="4" t="s">
        <v>12829</v>
      </c>
      <c r="AI527" t="s">
        <v>12830</v>
      </c>
      <c r="AJ527">
        <v>9820170763</v>
      </c>
      <c r="AK527" t="s">
        <v>12831</v>
      </c>
      <c r="AL527" t="s">
        <v>12832</v>
      </c>
      <c r="AM527" t="s">
        <v>12833</v>
      </c>
      <c r="AN527" t="s">
        <v>12834</v>
      </c>
      <c r="AO527" t="s">
        <v>46</v>
      </c>
      <c r="AP527" t="s">
        <v>46</v>
      </c>
      <c r="AQ527" t="s">
        <v>46</v>
      </c>
      <c r="AR527" t="s">
        <v>46</v>
      </c>
      <c r="AS527" t="s">
        <v>46</v>
      </c>
      <c r="AT527" s="1">
        <v>44014</v>
      </c>
    </row>
    <row r="528" spans="1:46" ht="16" customHeight="1" x14ac:dyDescent="0.2">
      <c r="A528" t="s">
        <v>46</v>
      </c>
      <c r="B528" t="s">
        <v>19252</v>
      </c>
      <c r="C528" t="s">
        <v>19253</v>
      </c>
      <c r="D528" t="s">
        <v>19254</v>
      </c>
      <c r="E528" t="s">
        <v>19255</v>
      </c>
      <c r="F528" t="s">
        <v>148</v>
      </c>
      <c r="G528" t="s">
        <v>19256</v>
      </c>
      <c r="H528" s="1">
        <v>44015</v>
      </c>
      <c r="I528" s="1">
        <v>44023</v>
      </c>
      <c r="J528" t="b">
        <v>0</v>
      </c>
      <c r="K528" t="s">
        <v>53</v>
      </c>
      <c r="L528" s="4" t="s">
        <v>12239</v>
      </c>
      <c r="M528" t="s">
        <v>66</v>
      </c>
      <c r="N528">
        <v>200</v>
      </c>
      <c r="O528" t="s">
        <v>17162</v>
      </c>
      <c r="P528" t="s">
        <v>153</v>
      </c>
      <c r="Q528" s="4" t="s">
        <v>19257</v>
      </c>
      <c r="R528" t="b">
        <v>0</v>
      </c>
      <c r="S528" t="s">
        <v>59</v>
      </c>
      <c r="T528" s="1">
        <v>44015</v>
      </c>
      <c r="U528" s="1">
        <v>44023</v>
      </c>
      <c r="V528" s="2">
        <v>44167</v>
      </c>
      <c r="W528" t="s">
        <v>46</v>
      </c>
      <c r="X528">
        <v>20200703</v>
      </c>
      <c r="Y528" s="3">
        <v>43902.730497685188</v>
      </c>
      <c r="Z528" t="s">
        <v>148</v>
      </c>
      <c r="AA528" t="s">
        <v>155</v>
      </c>
      <c r="AB528" t="s">
        <v>64</v>
      </c>
      <c r="AC528" t="s">
        <v>46</v>
      </c>
      <c r="AD528" t="s">
        <v>46</v>
      </c>
      <c r="AE528" t="s">
        <v>46</v>
      </c>
      <c r="AF528" t="s">
        <v>17163</v>
      </c>
      <c r="AG528" t="s">
        <v>46</v>
      </c>
      <c r="AH528" s="4" t="s">
        <v>19258</v>
      </c>
      <c r="AI528" t="s">
        <v>17165</v>
      </c>
      <c r="AJ528">
        <v>9970259583</v>
      </c>
      <c r="AK528" t="s">
        <v>17162</v>
      </c>
      <c r="AL528" t="s">
        <v>19259</v>
      </c>
      <c r="AM528" t="s">
        <v>19260</v>
      </c>
      <c r="AN528" t="s">
        <v>19261</v>
      </c>
      <c r="AO528" t="s">
        <v>46</v>
      </c>
      <c r="AP528" t="s">
        <v>46</v>
      </c>
      <c r="AQ528" t="s">
        <v>46</v>
      </c>
      <c r="AR528" t="s">
        <v>46</v>
      </c>
      <c r="AS528" t="s">
        <v>46</v>
      </c>
      <c r="AT528" s="1">
        <v>44015</v>
      </c>
    </row>
    <row r="529" spans="1:46" ht="16" customHeight="1" x14ac:dyDescent="0.2">
      <c r="A529">
        <v>0</v>
      </c>
      <c r="B529" t="s">
        <v>1666</v>
      </c>
      <c r="C529" t="s">
        <v>1667</v>
      </c>
      <c r="D529" t="s">
        <v>1668</v>
      </c>
      <c r="E529" t="s">
        <v>1669</v>
      </c>
      <c r="F529" t="s">
        <v>148</v>
      </c>
      <c r="G529" t="s">
        <v>1670</v>
      </c>
      <c r="H529" s="1">
        <v>44015</v>
      </c>
      <c r="I529" s="1">
        <v>44016</v>
      </c>
      <c r="J529" t="b">
        <v>0</v>
      </c>
      <c r="K529" t="s">
        <v>53</v>
      </c>
      <c r="L529" s="4" t="s">
        <v>1671</v>
      </c>
      <c r="M529" t="s">
        <v>151</v>
      </c>
      <c r="N529">
        <v>20</v>
      </c>
      <c r="O529" t="s">
        <v>1672</v>
      </c>
      <c r="P529" t="s">
        <v>153</v>
      </c>
      <c r="Q529" s="4" t="s">
        <v>1673</v>
      </c>
      <c r="R529" t="b">
        <v>0</v>
      </c>
      <c r="S529" t="s">
        <v>59</v>
      </c>
      <c r="T529" s="1">
        <v>44015</v>
      </c>
      <c r="U529" s="1">
        <v>44016</v>
      </c>
      <c r="V529" s="2">
        <v>44167</v>
      </c>
      <c r="W529" t="s">
        <v>46</v>
      </c>
      <c r="X529">
        <v>20200703</v>
      </c>
      <c r="Y529" s="3">
        <v>43902.730497685188</v>
      </c>
      <c r="Z529" t="s">
        <v>148</v>
      </c>
      <c r="AA529" t="s">
        <v>115</v>
      </c>
      <c r="AB529" t="s">
        <v>64</v>
      </c>
      <c r="AC529" t="s">
        <v>46</v>
      </c>
      <c r="AD529" t="s">
        <v>46</v>
      </c>
      <c r="AE529" t="s">
        <v>46</v>
      </c>
      <c r="AF529" t="s">
        <v>1672</v>
      </c>
      <c r="AG529" t="s">
        <v>46</v>
      </c>
      <c r="AH529" t="s">
        <v>1674</v>
      </c>
      <c r="AI529" t="s">
        <v>1675</v>
      </c>
      <c r="AJ529">
        <v>9810048204</v>
      </c>
      <c r="AK529" t="s">
        <v>1676</v>
      </c>
      <c r="AL529" t="s">
        <v>1677</v>
      </c>
      <c r="AM529" t="s">
        <v>1678</v>
      </c>
      <c r="AN529" t="s">
        <v>1679</v>
      </c>
      <c r="AO529" t="s">
        <v>46</v>
      </c>
      <c r="AP529" t="s">
        <v>46</v>
      </c>
      <c r="AQ529" t="s">
        <v>46</v>
      </c>
      <c r="AR529" t="s">
        <v>46</v>
      </c>
      <c r="AS529" t="s">
        <v>46</v>
      </c>
      <c r="AT529" s="1">
        <v>44015</v>
      </c>
    </row>
    <row r="530" spans="1:46" ht="16" customHeight="1" x14ac:dyDescent="0.2">
      <c r="A530" t="s">
        <v>46</v>
      </c>
      <c r="B530" t="s">
        <v>33464</v>
      </c>
      <c r="C530" t="s">
        <v>33465</v>
      </c>
      <c r="D530" t="s">
        <v>33466</v>
      </c>
      <c r="E530" t="s">
        <v>14442</v>
      </c>
      <c r="F530" t="s">
        <v>148</v>
      </c>
      <c r="G530" t="s">
        <v>33467</v>
      </c>
      <c r="H530" s="1">
        <v>44016</v>
      </c>
      <c r="I530" s="1">
        <v>44024</v>
      </c>
      <c r="J530" t="b">
        <v>0</v>
      </c>
      <c r="K530" t="s">
        <v>53</v>
      </c>
      <c r="L530" s="4" t="s">
        <v>33468</v>
      </c>
      <c r="M530" t="s">
        <v>66</v>
      </c>
      <c r="N530">
        <v>30</v>
      </c>
      <c r="O530" t="s">
        <v>14444</v>
      </c>
      <c r="P530" t="s">
        <v>153</v>
      </c>
      <c r="Q530" s="4" t="s">
        <v>154</v>
      </c>
      <c r="R530" t="b">
        <v>0</v>
      </c>
      <c r="S530" t="s">
        <v>59</v>
      </c>
      <c r="T530" s="1">
        <v>44016</v>
      </c>
      <c r="U530" s="1">
        <v>44024</v>
      </c>
      <c r="V530" s="2">
        <v>44167</v>
      </c>
      <c r="W530" t="s">
        <v>46</v>
      </c>
      <c r="X530">
        <v>20200704</v>
      </c>
      <c r="Y530" s="3">
        <v>43902.730497685188</v>
      </c>
      <c r="Z530" t="s">
        <v>148</v>
      </c>
      <c r="AA530" t="s">
        <v>155</v>
      </c>
      <c r="AB530" t="s">
        <v>64</v>
      </c>
      <c r="AC530" t="s">
        <v>46</v>
      </c>
      <c r="AD530" t="s">
        <v>46</v>
      </c>
      <c r="AE530" t="s">
        <v>46</v>
      </c>
      <c r="AF530" t="s">
        <v>14445</v>
      </c>
      <c r="AG530" t="s">
        <v>46</v>
      </c>
      <c r="AH530" s="4" t="s">
        <v>33469</v>
      </c>
      <c r="AI530" t="s">
        <v>14447</v>
      </c>
      <c r="AJ530">
        <v>9638300839</v>
      </c>
      <c r="AK530" t="s">
        <v>33470</v>
      </c>
      <c r="AL530" t="s">
        <v>33471</v>
      </c>
      <c r="AM530" t="s">
        <v>33472</v>
      </c>
      <c r="AN530" t="s">
        <v>33473</v>
      </c>
      <c r="AO530" t="s">
        <v>46</v>
      </c>
      <c r="AP530" s="1">
        <v>44043</v>
      </c>
      <c r="AQ530" t="s">
        <v>46</v>
      </c>
      <c r="AR530" t="s">
        <v>46</v>
      </c>
      <c r="AS530" t="s">
        <v>46</v>
      </c>
      <c r="AT530" s="1">
        <v>44016</v>
      </c>
    </row>
    <row r="531" spans="1:46" ht="16" customHeight="1" x14ac:dyDescent="0.2">
      <c r="A531" t="s">
        <v>46</v>
      </c>
      <c r="B531" t="s">
        <v>25333</v>
      </c>
      <c r="C531" t="s">
        <v>25334</v>
      </c>
      <c r="D531" t="s">
        <v>25335</v>
      </c>
      <c r="E531" t="s">
        <v>25336</v>
      </c>
      <c r="F531" t="s">
        <v>148</v>
      </c>
      <c r="G531" t="s">
        <v>25337</v>
      </c>
      <c r="H531" s="1">
        <v>44016</v>
      </c>
      <c r="I531" s="1">
        <v>44025</v>
      </c>
      <c r="J531" t="b">
        <v>0</v>
      </c>
      <c r="K531" t="s">
        <v>53</v>
      </c>
      <c r="L531" s="4" t="s">
        <v>6562</v>
      </c>
      <c r="M531" t="s">
        <v>11845</v>
      </c>
      <c r="N531">
        <v>60</v>
      </c>
      <c r="O531" t="s">
        <v>25338</v>
      </c>
      <c r="P531" t="s">
        <v>153</v>
      </c>
      <c r="Q531" s="4" t="s">
        <v>154</v>
      </c>
      <c r="R531" t="b">
        <v>0</v>
      </c>
      <c r="S531" t="s">
        <v>59</v>
      </c>
      <c r="T531" s="1">
        <v>44016</v>
      </c>
      <c r="U531" s="1">
        <v>44025</v>
      </c>
      <c r="V531" s="2">
        <v>44167</v>
      </c>
      <c r="W531" t="s">
        <v>46</v>
      </c>
      <c r="X531">
        <v>20200704</v>
      </c>
      <c r="Y531" s="3">
        <v>43902.730497685188</v>
      </c>
      <c r="Z531" t="s">
        <v>148</v>
      </c>
      <c r="AA531" t="s">
        <v>155</v>
      </c>
      <c r="AB531" t="s">
        <v>64</v>
      </c>
      <c r="AC531" t="s">
        <v>46</v>
      </c>
      <c r="AD531" t="s">
        <v>46</v>
      </c>
      <c r="AE531" t="s">
        <v>46</v>
      </c>
      <c r="AF531" t="s">
        <v>25339</v>
      </c>
      <c r="AG531" t="s">
        <v>46</v>
      </c>
      <c r="AH531" t="s">
        <v>25340</v>
      </c>
      <c r="AI531" t="s">
        <v>25341</v>
      </c>
      <c r="AJ531" t="s">
        <v>46</v>
      </c>
      <c r="AK531" t="s">
        <v>25342</v>
      </c>
      <c r="AL531" t="s">
        <v>25343</v>
      </c>
      <c r="AM531" t="s">
        <v>25344</v>
      </c>
      <c r="AN531" t="s">
        <v>25345</v>
      </c>
      <c r="AO531" t="s">
        <v>46</v>
      </c>
      <c r="AP531" s="1">
        <v>44078</v>
      </c>
      <c r="AQ531" t="s">
        <v>46</v>
      </c>
      <c r="AR531" t="s">
        <v>46</v>
      </c>
      <c r="AS531" t="s">
        <v>46</v>
      </c>
      <c r="AT531" s="1">
        <v>44016</v>
      </c>
    </row>
    <row r="532" spans="1:46" ht="16" customHeight="1" x14ac:dyDescent="0.2">
      <c r="A532" t="s">
        <v>46</v>
      </c>
      <c r="B532" t="s">
        <v>26986</v>
      </c>
      <c r="C532" t="s">
        <v>26987</v>
      </c>
      <c r="D532" t="s">
        <v>26988</v>
      </c>
      <c r="E532" t="s">
        <v>26989</v>
      </c>
      <c r="F532" t="s">
        <v>148</v>
      </c>
      <c r="G532" t="s">
        <v>26990</v>
      </c>
      <c r="H532" s="1">
        <v>44017</v>
      </c>
      <c r="I532" s="1">
        <v>44025</v>
      </c>
      <c r="J532" t="b">
        <v>0</v>
      </c>
      <c r="K532" t="s">
        <v>53</v>
      </c>
      <c r="L532" s="4" t="s">
        <v>26991</v>
      </c>
      <c r="M532" t="s">
        <v>4664</v>
      </c>
      <c r="N532">
        <v>30</v>
      </c>
      <c r="O532" t="s">
        <v>26992</v>
      </c>
      <c r="P532" t="s">
        <v>153</v>
      </c>
      <c r="Q532" s="4" t="s">
        <v>154</v>
      </c>
      <c r="R532" t="b">
        <v>0</v>
      </c>
      <c r="S532" t="s">
        <v>59</v>
      </c>
      <c r="T532" s="1">
        <v>44017</v>
      </c>
      <c r="U532" s="1">
        <v>44025</v>
      </c>
      <c r="V532" s="2">
        <v>44167</v>
      </c>
      <c r="W532" t="s">
        <v>46</v>
      </c>
      <c r="X532">
        <v>20200705</v>
      </c>
      <c r="Y532" s="3">
        <v>43902.730497685188</v>
      </c>
      <c r="Z532" t="s">
        <v>148</v>
      </c>
      <c r="AA532" t="s">
        <v>155</v>
      </c>
      <c r="AB532" t="s">
        <v>64</v>
      </c>
      <c r="AC532" t="s">
        <v>46</v>
      </c>
      <c r="AD532" t="s">
        <v>46</v>
      </c>
      <c r="AE532" t="s">
        <v>46</v>
      </c>
      <c r="AF532" t="s">
        <v>26993</v>
      </c>
      <c r="AG532" t="s">
        <v>46</v>
      </c>
      <c r="AH532" s="4" t="s">
        <v>26994</v>
      </c>
      <c r="AI532" t="s">
        <v>26995</v>
      </c>
      <c r="AJ532" t="s">
        <v>46</v>
      </c>
      <c r="AK532" t="s">
        <v>26996</v>
      </c>
      <c r="AL532" t="s">
        <v>26997</v>
      </c>
      <c r="AM532" t="s">
        <v>26998</v>
      </c>
      <c r="AN532" t="s">
        <v>26999</v>
      </c>
      <c r="AO532" t="s">
        <v>46</v>
      </c>
      <c r="AP532" t="s">
        <v>46</v>
      </c>
      <c r="AQ532" t="s">
        <v>46</v>
      </c>
      <c r="AR532" t="s">
        <v>46</v>
      </c>
      <c r="AS532" t="s">
        <v>46</v>
      </c>
      <c r="AT532" s="1">
        <v>44017</v>
      </c>
    </row>
    <row r="533" spans="1:46" ht="16" customHeight="1" x14ac:dyDescent="0.2">
      <c r="A533" t="s">
        <v>46</v>
      </c>
      <c r="B533" t="s">
        <v>34283</v>
      </c>
      <c r="C533" t="s">
        <v>34284</v>
      </c>
      <c r="D533" t="s">
        <v>34285</v>
      </c>
      <c r="E533" t="s">
        <v>34286</v>
      </c>
      <c r="F533" t="s">
        <v>148</v>
      </c>
      <c r="G533" t="s">
        <v>34287</v>
      </c>
      <c r="H533" s="1">
        <v>44020</v>
      </c>
      <c r="I533" s="1">
        <v>44027</v>
      </c>
      <c r="J533" t="b">
        <v>0</v>
      </c>
      <c r="K533" t="s">
        <v>53</v>
      </c>
      <c r="L533" s="4" t="s">
        <v>6211</v>
      </c>
      <c r="M533" t="s">
        <v>66</v>
      </c>
      <c r="N533">
        <v>25</v>
      </c>
      <c r="O533" t="s">
        <v>34288</v>
      </c>
      <c r="P533" t="s">
        <v>153</v>
      </c>
      <c r="Q533" s="4" t="s">
        <v>154</v>
      </c>
      <c r="R533" t="b">
        <v>0</v>
      </c>
      <c r="S533" t="s">
        <v>59</v>
      </c>
      <c r="T533" s="1">
        <v>44020</v>
      </c>
      <c r="U533" s="1">
        <v>44027</v>
      </c>
      <c r="V533" s="2">
        <v>44167</v>
      </c>
      <c r="W533" t="s">
        <v>46</v>
      </c>
      <c r="X533">
        <v>20200708</v>
      </c>
      <c r="Y533" s="3">
        <v>43902.730497685188</v>
      </c>
      <c r="Z533" t="s">
        <v>148</v>
      </c>
      <c r="AA533" t="s">
        <v>155</v>
      </c>
      <c r="AB533" t="s">
        <v>64</v>
      </c>
      <c r="AC533" t="s">
        <v>46</v>
      </c>
      <c r="AD533" t="s">
        <v>46</v>
      </c>
      <c r="AE533" t="s">
        <v>46</v>
      </c>
      <c r="AF533" t="s">
        <v>34289</v>
      </c>
      <c r="AG533" t="s">
        <v>46</v>
      </c>
      <c r="AH533" s="4" t="s">
        <v>34290</v>
      </c>
      <c r="AI533" t="s">
        <v>34291</v>
      </c>
      <c r="AJ533">
        <v>9925941861</v>
      </c>
      <c r="AK533" t="s">
        <v>34292</v>
      </c>
      <c r="AL533" t="s">
        <v>34293</v>
      </c>
      <c r="AM533" t="s">
        <v>34294</v>
      </c>
      <c r="AN533" t="s">
        <v>34295</v>
      </c>
      <c r="AO533" t="s">
        <v>46</v>
      </c>
      <c r="AP533" s="1">
        <v>44113</v>
      </c>
      <c r="AQ533" t="s">
        <v>46</v>
      </c>
      <c r="AR533" t="s">
        <v>46</v>
      </c>
      <c r="AS533" t="s">
        <v>46</v>
      </c>
      <c r="AT533" s="1">
        <v>44020</v>
      </c>
    </row>
    <row r="534" spans="1:46" ht="16" customHeight="1" x14ac:dyDescent="0.2">
      <c r="A534" t="s">
        <v>46</v>
      </c>
      <c r="B534" t="s">
        <v>18073</v>
      </c>
      <c r="C534" t="s">
        <v>18074</v>
      </c>
      <c r="D534" t="s">
        <v>18075</v>
      </c>
      <c r="E534" t="s">
        <v>18076</v>
      </c>
      <c r="F534" t="s">
        <v>148</v>
      </c>
      <c r="G534" t="s">
        <v>18077</v>
      </c>
      <c r="H534" s="1">
        <v>44021</v>
      </c>
      <c r="I534" s="1">
        <v>44032</v>
      </c>
      <c r="J534" t="b">
        <v>0</v>
      </c>
      <c r="K534" t="s">
        <v>53</v>
      </c>
      <c r="L534" s="4" t="s">
        <v>150</v>
      </c>
      <c r="M534" t="s">
        <v>151</v>
      </c>
      <c r="N534">
        <v>124</v>
      </c>
      <c r="O534" t="s">
        <v>4785</v>
      </c>
      <c r="P534" t="s">
        <v>153</v>
      </c>
      <c r="Q534" s="4" t="s">
        <v>154</v>
      </c>
      <c r="R534" t="b">
        <v>0</v>
      </c>
      <c r="S534" t="s">
        <v>59</v>
      </c>
      <c r="T534" s="1">
        <v>44021</v>
      </c>
      <c r="U534" s="1">
        <v>44032</v>
      </c>
      <c r="V534" s="2">
        <v>44167</v>
      </c>
      <c r="W534" t="s">
        <v>46</v>
      </c>
      <c r="X534">
        <v>20200709</v>
      </c>
      <c r="Y534" s="3">
        <v>43902.730497685188</v>
      </c>
      <c r="Z534" t="s">
        <v>148</v>
      </c>
      <c r="AA534" t="s">
        <v>155</v>
      </c>
      <c r="AB534" t="s">
        <v>64</v>
      </c>
      <c r="AC534" t="s">
        <v>46</v>
      </c>
      <c r="AD534" t="s">
        <v>46</v>
      </c>
      <c r="AE534" t="s">
        <v>46</v>
      </c>
      <c r="AF534" t="s">
        <v>18078</v>
      </c>
      <c r="AG534" t="s">
        <v>46</v>
      </c>
      <c r="AH534" t="s">
        <v>18079</v>
      </c>
      <c r="AI534" t="s">
        <v>18080</v>
      </c>
      <c r="AJ534">
        <v>9540606010</v>
      </c>
      <c r="AK534" t="s">
        <v>18081</v>
      </c>
      <c r="AL534" t="s">
        <v>18082</v>
      </c>
      <c r="AM534" t="s">
        <v>18083</v>
      </c>
      <c r="AN534" t="s">
        <v>18084</v>
      </c>
      <c r="AO534" t="s">
        <v>46</v>
      </c>
      <c r="AP534" s="1">
        <v>44086</v>
      </c>
      <c r="AQ534" t="s">
        <v>46</v>
      </c>
      <c r="AR534" t="s">
        <v>46</v>
      </c>
      <c r="AS534" t="s">
        <v>46</v>
      </c>
      <c r="AT534" s="1">
        <v>44021</v>
      </c>
    </row>
    <row r="535" spans="1:46" ht="16" customHeight="1" x14ac:dyDescent="0.2">
      <c r="A535">
        <v>0</v>
      </c>
      <c r="B535" t="s">
        <v>1486</v>
      </c>
      <c r="C535" t="s">
        <v>1487</v>
      </c>
      <c r="D535" t="s">
        <v>1488</v>
      </c>
      <c r="E535" t="s">
        <v>1489</v>
      </c>
      <c r="F535" t="s">
        <v>148</v>
      </c>
      <c r="G535" t="s">
        <v>1490</v>
      </c>
      <c r="H535" s="1">
        <v>44021</v>
      </c>
      <c r="I535" s="1">
        <v>44022</v>
      </c>
      <c r="J535" t="b">
        <v>0</v>
      </c>
      <c r="K535" t="s">
        <v>53</v>
      </c>
      <c r="L535" s="4" t="s">
        <v>1491</v>
      </c>
      <c r="M535" t="s">
        <v>66</v>
      </c>
      <c r="N535">
        <v>15</v>
      </c>
      <c r="O535" t="s">
        <v>1492</v>
      </c>
      <c r="P535" t="s">
        <v>153</v>
      </c>
      <c r="Q535" s="4" t="s">
        <v>154</v>
      </c>
      <c r="R535" t="b">
        <v>0</v>
      </c>
      <c r="S535" t="s">
        <v>59</v>
      </c>
      <c r="T535" s="1">
        <v>44021</v>
      </c>
      <c r="U535" s="1">
        <v>44022</v>
      </c>
      <c r="V535" s="2">
        <v>44167</v>
      </c>
      <c r="W535" t="s">
        <v>46</v>
      </c>
      <c r="X535">
        <v>20200709</v>
      </c>
      <c r="Y535" s="3">
        <v>43902.730497685188</v>
      </c>
      <c r="Z535" t="s">
        <v>148</v>
      </c>
      <c r="AA535" t="s">
        <v>115</v>
      </c>
      <c r="AB535" t="s">
        <v>64</v>
      </c>
      <c r="AC535" t="s">
        <v>46</v>
      </c>
      <c r="AD535" t="s">
        <v>46</v>
      </c>
      <c r="AE535" t="s">
        <v>46</v>
      </c>
      <c r="AF535" t="s">
        <v>1493</v>
      </c>
      <c r="AG535" t="s">
        <v>46</v>
      </c>
      <c r="AH535" t="s">
        <v>1494</v>
      </c>
      <c r="AI535" t="s">
        <v>1495</v>
      </c>
      <c r="AJ535" t="s">
        <v>46</v>
      </c>
      <c r="AK535" t="s">
        <v>1492</v>
      </c>
      <c r="AL535" t="s">
        <v>1496</v>
      </c>
      <c r="AM535" t="s">
        <v>1497</v>
      </c>
      <c r="AN535" t="s">
        <v>1498</v>
      </c>
      <c r="AO535" t="s">
        <v>46</v>
      </c>
      <c r="AP535" t="s">
        <v>46</v>
      </c>
      <c r="AQ535" t="s">
        <v>46</v>
      </c>
      <c r="AR535" t="s">
        <v>46</v>
      </c>
      <c r="AS535" t="s">
        <v>46</v>
      </c>
      <c r="AT535" s="1">
        <v>44021</v>
      </c>
    </row>
    <row r="536" spans="1:46" ht="16" customHeight="1" x14ac:dyDescent="0.2">
      <c r="A536">
        <v>1</v>
      </c>
      <c r="B536" t="s">
        <v>456</v>
      </c>
      <c r="C536" t="s">
        <v>457</v>
      </c>
      <c r="D536" t="s">
        <v>458</v>
      </c>
      <c r="E536" s="4" t="s">
        <v>459</v>
      </c>
      <c r="F536" t="s">
        <v>148</v>
      </c>
      <c r="G536" t="s">
        <v>460</v>
      </c>
      <c r="H536" s="1">
        <v>44022</v>
      </c>
      <c r="I536" s="1">
        <v>44092</v>
      </c>
      <c r="J536" t="b">
        <v>0</v>
      </c>
      <c r="K536" t="s">
        <v>53</v>
      </c>
      <c r="L536" s="4" t="s">
        <v>461</v>
      </c>
      <c r="M536" t="s">
        <v>66</v>
      </c>
      <c r="N536">
        <v>140</v>
      </c>
      <c r="O536" t="s">
        <v>462</v>
      </c>
      <c r="P536" t="s">
        <v>153</v>
      </c>
      <c r="Q536" s="4" t="s">
        <v>154</v>
      </c>
      <c r="R536" t="b">
        <v>0</v>
      </c>
      <c r="S536" t="s">
        <v>59</v>
      </c>
      <c r="T536" s="1">
        <v>44022</v>
      </c>
      <c r="U536" s="1">
        <v>44092</v>
      </c>
      <c r="V536" s="2">
        <v>44167</v>
      </c>
      <c r="W536" t="s">
        <v>46</v>
      </c>
      <c r="X536">
        <v>20200710</v>
      </c>
      <c r="Y536" s="3">
        <v>43902.730497685188</v>
      </c>
      <c r="Z536" t="s">
        <v>148</v>
      </c>
      <c r="AA536" t="s">
        <v>115</v>
      </c>
      <c r="AB536" t="s">
        <v>64</v>
      </c>
      <c r="AC536" t="s">
        <v>46</v>
      </c>
      <c r="AD536" t="s">
        <v>46</v>
      </c>
      <c r="AE536" t="s">
        <v>46</v>
      </c>
      <c r="AF536" t="s">
        <v>463</v>
      </c>
      <c r="AG536" t="s">
        <v>46</v>
      </c>
      <c r="AH536" s="4" t="s">
        <v>464</v>
      </c>
      <c r="AI536" t="s">
        <v>465</v>
      </c>
      <c r="AJ536" t="s">
        <v>46</v>
      </c>
      <c r="AK536" t="s">
        <v>466</v>
      </c>
      <c r="AL536" t="s">
        <v>467</v>
      </c>
      <c r="AM536" t="s">
        <v>468</v>
      </c>
      <c r="AN536" t="s">
        <v>469</v>
      </c>
      <c r="AO536" t="s">
        <v>46</v>
      </c>
      <c r="AP536" t="s">
        <v>46</v>
      </c>
      <c r="AQ536" t="s">
        <v>46</v>
      </c>
      <c r="AR536" t="s">
        <v>46</v>
      </c>
      <c r="AS536" t="s">
        <v>46</v>
      </c>
      <c r="AT536" s="1">
        <v>44022</v>
      </c>
    </row>
    <row r="537" spans="1:46" ht="16" customHeight="1" x14ac:dyDescent="0.2">
      <c r="A537">
        <v>1</v>
      </c>
      <c r="B537" t="s">
        <v>6319</v>
      </c>
      <c r="C537" t="s">
        <v>6320</v>
      </c>
      <c r="D537" t="s">
        <v>6321</v>
      </c>
      <c r="E537" t="s">
        <v>6322</v>
      </c>
      <c r="F537" t="s">
        <v>148</v>
      </c>
      <c r="G537" t="s">
        <v>6323</v>
      </c>
      <c r="H537" s="1">
        <v>44022</v>
      </c>
      <c r="I537" s="1">
        <v>44027</v>
      </c>
      <c r="J537" t="b">
        <v>0</v>
      </c>
      <c r="K537" t="s">
        <v>53</v>
      </c>
      <c r="L537" s="4" t="s">
        <v>1561</v>
      </c>
      <c r="M537" t="s">
        <v>55</v>
      </c>
      <c r="N537">
        <v>200</v>
      </c>
      <c r="O537" t="s">
        <v>6324</v>
      </c>
      <c r="P537" t="s">
        <v>153</v>
      </c>
      <c r="Q537" s="4" t="s">
        <v>154</v>
      </c>
      <c r="R537" t="b">
        <v>0</v>
      </c>
      <c r="S537" t="s">
        <v>59</v>
      </c>
      <c r="T537" s="1">
        <v>44022</v>
      </c>
      <c r="U537" s="1">
        <v>44027</v>
      </c>
      <c r="V537" s="2">
        <v>44167</v>
      </c>
      <c r="W537" t="s">
        <v>46</v>
      </c>
      <c r="X537">
        <v>20200710</v>
      </c>
      <c r="Y537" s="3">
        <v>43902.730497685188</v>
      </c>
      <c r="Z537" t="s">
        <v>148</v>
      </c>
      <c r="AA537" t="s">
        <v>155</v>
      </c>
      <c r="AB537" t="s">
        <v>64</v>
      </c>
      <c r="AC537" t="s">
        <v>46</v>
      </c>
      <c r="AD537" t="s">
        <v>46</v>
      </c>
      <c r="AE537" t="s">
        <v>46</v>
      </c>
      <c r="AF537" t="s">
        <v>6325</v>
      </c>
      <c r="AG537" t="s">
        <v>46</v>
      </c>
      <c r="AH537" s="4" t="s">
        <v>6326</v>
      </c>
      <c r="AI537" t="s">
        <v>6327</v>
      </c>
      <c r="AJ537" t="s">
        <v>46</v>
      </c>
      <c r="AK537" t="s">
        <v>6328</v>
      </c>
      <c r="AL537" t="s">
        <v>6329</v>
      </c>
      <c r="AM537" t="s">
        <v>6330</v>
      </c>
      <c r="AN537" t="s">
        <v>6331</v>
      </c>
      <c r="AO537" t="s">
        <v>46</v>
      </c>
      <c r="AP537" t="s">
        <v>46</v>
      </c>
      <c r="AQ537" t="s">
        <v>46</v>
      </c>
      <c r="AR537" t="s">
        <v>46</v>
      </c>
      <c r="AS537" t="s">
        <v>46</v>
      </c>
      <c r="AT537" s="1">
        <v>44022</v>
      </c>
    </row>
    <row r="538" spans="1:46" ht="16" customHeight="1" x14ac:dyDescent="0.2">
      <c r="A538">
        <v>1</v>
      </c>
      <c r="B538" t="s">
        <v>9663</v>
      </c>
      <c r="C538" t="s">
        <v>9664</v>
      </c>
      <c r="D538" t="s">
        <v>9665</v>
      </c>
      <c r="E538" t="s">
        <v>9666</v>
      </c>
      <c r="F538" t="s">
        <v>148</v>
      </c>
      <c r="G538" t="s">
        <v>9667</v>
      </c>
      <c r="H538" s="1">
        <v>44022</v>
      </c>
      <c r="I538" s="1">
        <v>44032</v>
      </c>
      <c r="J538" t="b">
        <v>0</v>
      </c>
      <c r="K538" t="s">
        <v>53</v>
      </c>
      <c r="L538" s="4" t="s">
        <v>150</v>
      </c>
      <c r="M538" t="s">
        <v>55</v>
      </c>
      <c r="N538">
        <v>60</v>
      </c>
      <c r="O538" t="s">
        <v>9668</v>
      </c>
      <c r="P538" t="s">
        <v>153</v>
      </c>
      <c r="Q538" s="4" t="s">
        <v>154</v>
      </c>
      <c r="R538" t="b">
        <v>0</v>
      </c>
      <c r="S538" t="s">
        <v>59</v>
      </c>
      <c r="T538" s="1">
        <v>44022</v>
      </c>
      <c r="U538" s="1">
        <v>44032</v>
      </c>
      <c r="V538" s="2">
        <v>44167</v>
      </c>
      <c r="W538" t="s">
        <v>46</v>
      </c>
      <c r="X538">
        <v>20200710</v>
      </c>
      <c r="Y538" s="3">
        <v>43902.730497685188</v>
      </c>
      <c r="Z538" t="s">
        <v>148</v>
      </c>
      <c r="AA538" t="s">
        <v>155</v>
      </c>
      <c r="AB538" t="s">
        <v>64</v>
      </c>
      <c r="AC538" t="s">
        <v>46</v>
      </c>
      <c r="AD538" t="s">
        <v>46</v>
      </c>
      <c r="AE538" t="s">
        <v>46</v>
      </c>
      <c r="AF538" t="s">
        <v>9669</v>
      </c>
      <c r="AG538" t="s">
        <v>46</v>
      </c>
      <c r="AH538" s="4" t="s">
        <v>9670</v>
      </c>
      <c r="AI538" t="s">
        <v>9671</v>
      </c>
      <c r="AJ538">
        <v>9443579540</v>
      </c>
      <c r="AK538" t="s">
        <v>9672</v>
      </c>
      <c r="AL538" t="s">
        <v>9673</v>
      </c>
      <c r="AM538" t="s">
        <v>9674</v>
      </c>
      <c r="AN538" t="s">
        <v>9675</v>
      </c>
      <c r="AO538" t="s">
        <v>46</v>
      </c>
      <c r="AP538" t="s">
        <v>46</v>
      </c>
      <c r="AQ538" t="s">
        <v>46</v>
      </c>
      <c r="AR538" t="s">
        <v>46</v>
      </c>
      <c r="AS538" t="s">
        <v>46</v>
      </c>
      <c r="AT538" s="1">
        <v>44022</v>
      </c>
    </row>
    <row r="539" spans="1:46" ht="16" customHeight="1" x14ac:dyDescent="0.2">
      <c r="A539">
        <v>1</v>
      </c>
      <c r="B539" t="s">
        <v>14089</v>
      </c>
      <c r="C539" t="s">
        <v>14090</v>
      </c>
      <c r="D539" t="s">
        <v>14091</v>
      </c>
      <c r="E539" t="s">
        <v>14092</v>
      </c>
      <c r="F539" t="s">
        <v>148</v>
      </c>
      <c r="G539" t="s">
        <v>14093</v>
      </c>
      <c r="H539" s="1">
        <v>44025</v>
      </c>
      <c r="I539" s="1">
        <v>44034</v>
      </c>
      <c r="J539" t="b">
        <v>0</v>
      </c>
      <c r="K539" t="s">
        <v>53</v>
      </c>
      <c r="L539" s="4" t="s">
        <v>651</v>
      </c>
      <c r="M539" t="s">
        <v>55</v>
      </c>
      <c r="N539">
        <v>200</v>
      </c>
      <c r="O539" t="s">
        <v>652</v>
      </c>
      <c r="P539" t="s">
        <v>153</v>
      </c>
      <c r="Q539" s="4" t="s">
        <v>154</v>
      </c>
      <c r="R539" t="b">
        <v>0</v>
      </c>
      <c r="S539" t="s">
        <v>59</v>
      </c>
      <c r="T539" s="1">
        <v>44025</v>
      </c>
      <c r="U539" s="1">
        <v>44034</v>
      </c>
      <c r="V539" s="2">
        <v>44167</v>
      </c>
      <c r="W539" t="s">
        <v>46</v>
      </c>
      <c r="X539">
        <v>20200713</v>
      </c>
      <c r="Y539" s="3">
        <v>43902.730497685188</v>
      </c>
      <c r="Z539" t="s">
        <v>148</v>
      </c>
      <c r="AA539" t="s">
        <v>155</v>
      </c>
      <c r="AB539" t="s">
        <v>64</v>
      </c>
      <c r="AC539" t="s">
        <v>46</v>
      </c>
      <c r="AD539" t="s">
        <v>46</v>
      </c>
      <c r="AE539" t="s">
        <v>46</v>
      </c>
      <c r="AF539" t="s">
        <v>9529</v>
      </c>
      <c r="AG539" t="s">
        <v>46</v>
      </c>
      <c r="AH539" s="4" t="s">
        <v>14094</v>
      </c>
      <c r="AI539" t="s">
        <v>655</v>
      </c>
      <c r="AJ539">
        <v>7715019117</v>
      </c>
      <c r="AK539" t="s">
        <v>9531</v>
      </c>
      <c r="AL539" t="s">
        <v>14095</v>
      </c>
      <c r="AM539" t="s">
        <v>658</v>
      </c>
      <c r="AN539" t="s">
        <v>14096</v>
      </c>
      <c r="AO539" t="s">
        <v>46</v>
      </c>
      <c r="AP539" t="s">
        <v>46</v>
      </c>
      <c r="AQ539" t="s">
        <v>46</v>
      </c>
      <c r="AR539" t="s">
        <v>46</v>
      </c>
      <c r="AS539" t="s">
        <v>46</v>
      </c>
      <c r="AT539" s="1">
        <v>44025</v>
      </c>
    </row>
    <row r="540" spans="1:46" ht="16" customHeight="1" x14ac:dyDescent="0.2">
      <c r="A540">
        <v>1</v>
      </c>
      <c r="B540" t="s">
        <v>9524</v>
      </c>
      <c r="C540" t="s">
        <v>9525</v>
      </c>
      <c r="D540" t="s">
        <v>9526</v>
      </c>
      <c r="E540" t="s">
        <v>9527</v>
      </c>
      <c r="F540" t="s">
        <v>148</v>
      </c>
      <c r="G540" t="s">
        <v>9528</v>
      </c>
      <c r="H540" s="1">
        <v>44025</v>
      </c>
      <c r="I540" s="1">
        <v>44034</v>
      </c>
      <c r="J540" t="b">
        <v>0</v>
      </c>
      <c r="K540" t="s">
        <v>53</v>
      </c>
      <c r="L540" s="4" t="s">
        <v>651</v>
      </c>
      <c r="M540" t="s">
        <v>151</v>
      </c>
      <c r="N540">
        <v>300</v>
      </c>
      <c r="O540" t="s">
        <v>652</v>
      </c>
      <c r="P540" t="s">
        <v>153</v>
      </c>
      <c r="Q540" s="4" t="s">
        <v>154</v>
      </c>
      <c r="R540" t="b">
        <v>0</v>
      </c>
      <c r="S540" t="s">
        <v>59</v>
      </c>
      <c r="T540" s="1">
        <v>44025</v>
      </c>
      <c r="U540" s="1">
        <v>44034</v>
      </c>
      <c r="V540" s="2">
        <v>44167</v>
      </c>
      <c r="W540" t="s">
        <v>46</v>
      </c>
      <c r="X540">
        <v>20200713</v>
      </c>
      <c r="Y540" s="3">
        <v>43902.730497685188</v>
      </c>
      <c r="Z540" t="s">
        <v>148</v>
      </c>
      <c r="AA540" t="s">
        <v>155</v>
      </c>
      <c r="AB540" t="s">
        <v>64</v>
      </c>
      <c r="AC540" t="s">
        <v>46</v>
      </c>
      <c r="AD540" t="s">
        <v>46</v>
      </c>
      <c r="AE540" t="s">
        <v>46</v>
      </c>
      <c r="AF540" t="s">
        <v>9529</v>
      </c>
      <c r="AG540" t="s">
        <v>46</v>
      </c>
      <c r="AH540" t="s">
        <v>9530</v>
      </c>
      <c r="AI540" t="s">
        <v>655</v>
      </c>
      <c r="AJ540">
        <v>7715019117</v>
      </c>
      <c r="AK540" t="s">
        <v>9531</v>
      </c>
      <c r="AL540" t="s">
        <v>9532</v>
      </c>
      <c r="AM540" t="s">
        <v>9533</v>
      </c>
      <c r="AN540" t="s">
        <v>9534</v>
      </c>
      <c r="AO540" t="s">
        <v>46</v>
      </c>
      <c r="AP540" t="s">
        <v>46</v>
      </c>
      <c r="AQ540" t="s">
        <v>46</v>
      </c>
      <c r="AR540" t="s">
        <v>46</v>
      </c>
      <c r="AS540" t="s">
        <v>46</v>
      </c>
      <c r="AT540" s="1">
        <v>44025</v>
      </c>
    </row>
    <row r="541" spans="1:46" ht="16" customHeight="1" x14ac:dyDescent="0.2">
      <c r="A541">
        <v>1</v>
      </c>
      <c r="B541" t="s">
        <v>5007</v>
      </c>
      <c r="C541" t="s">
        <v>5008</v>
      </c>
      <c r="D541" t="s">
        <v>5009</v>
      </c>
      <c r="E541" t="s">
        <v>5010</v>
      </c>
      <c r="F541" t="s">
        <v>148</v>
      </c>
      <c r="G541" t="s">
        <v>5011</v>
      </c>
      <c r="H541" s="1">
        <v>44025</v>
      </c>
      <c r="I541" s="1">
        <v>44032</v>
      </c>
      <c r="J541" t="b">
        <v>0</v>
      </c>
      <c r="K541" t="s">
        <v>53</v>
      </c>
      <c r="L541" s="4" t="s">
        <v>5012</v>
      </c>
      <c r="M541" t="s">
        <v>1352</v>
      </c>
      <c r="N541">
        <v>18</v>
      </c>
      <c r="O541" t="s">
        <v>5013</v>
      </c>
      <c r="P541" t="s">
        <v>153</v>
      </c>
      <c r="Q541" s="4" t="s">
        <v>5014</v>
      </c>
      <c r="R541" t="b">
        <v>0</v>
      </c>
      <c r="S541" t="s">
        <v>59</v>
      </c>
      <c r="T541" s="1">
        <v>44025</v>
      </c>
      <c r="U541" s="1">
        <v>44032</v>
      </c>
      <c r="V541" s="2">
        <v>44167</v>
      </c>
      <c r="W541" t="s">
        <v>46</v>
      </c>
      <c r="X541">
        <v>20200713</v>
      </c>
      <c r="Y541" s="3">
        <v>43902.730497685188</v>
      </c>
      <c r="Z541" t="s">
        <v>148</v>
      </c>
      <c r="AA541" t="s">
        <v>155</v>
      </c>
      <c r="AB541" t="s">
        <v>64</v>
      </c>
      <c r="AC541" t="s">
        <v>46</v>
      </c>
      <c r="AD541" t="s">
        <v>46</v>
      </c>
      <c r="AE541" t="s">
        <v>46</v>
      </c>
      <c r="AF541" t="s">
        <v>5013</v>
      </c>
      <c r="AG541" t="s">
        <v>46</v>
      </c>
      <c r="AH541" s="4" t="s">
        <v>5015</v>
      </c>
      <c r="AI541" t="s">
        <v>5016</v>
      </c>
      <c r="AJ541">
        <v>9819428656</v>
      </c>
      <c r="AK541" t="s">
        <v>5017</v>
      </c>
      <c r="AL541" t="s">
        <v>5018</v>
      </c>
      <c r="AM541" t="s">
        <v>5019</v>
      </c>
      <c r="AN541" t="s">
        <v>5020</v>
      </c>
      <c r="AO541" t="s">
        <v>46</v>
      </c>
      <c r="AP541" t="s">
        <v>46</v>
      </c>
      <c r="AQ541" t="s">
        <v>46</v>
      </c>
      <c r="AR541" t="s">
        <v>46</v>
      </c>
      <c r="AS541" t="s">
        <v>46</v>
      </c>
      <c r="AT541" s="1">
        <v>44025</v>
      </c>
    </row>
    <row r="542" spans="1:46" ht="16" customHeight="1" x14ac:dyDescent="0.2">
      <c r="A542" t="s">
        <v>46</v>
      </c>
      <c r="B542" t="s">
        <v>23345</v>
      </c>
      <c r="C542" t="s">
        <v>23346</v>
      </c>
      <c r="D542" t="s">
        <v>23347</v>
      </c>
      <c r="E542" t="s">
        <v>23348</v>
      </c>
      <c r="F542" t="s">
        <v>148</v>
      </c>
      <c r="G542" t="s">
        <v>23349</v>
      </c>
      <c r="H542" s="1">
        <v>44025</v>
      </c>
      <c r="I542" s="1">
        <v>44044</v>
      </c>
      <c r="J542" t="b">
        <v>0</v>
      </c>
      <c r="K542" t="s">
        <v>53</v>
      </c>
      <c r="L542" s="4" t="s">
        <v>4307</v>
      </c>
      <c r="M542" t="s">
        <v>1352</v>
      </c>
      <c r="N542">
        <v>200</v>
      </c>
      <c r="O542" t="s">
        <v>23350</v>
      </c>
      <c r="P542" t="s">
        <v>153</v>
      </c>
      <c r="Q542" s="4" t="s">
        <v>154</v>
      </c>
      <c r="R542" t="b">
        <v>0</v>
      </c>
      <c r="S542" t="s">
        <v>59</v>
      </c>
      <c r="T542" s="1">
        <v>44025</v>
      </c>
      <c r="U542" s="1">
        <v>44044</v>
      </c>
      <c r="V542" s="2">
        <v>44167</v>
      </c>
      <c r="W542" t="s">
        <v>46</v>
      </c>
      <c r="X542">
        <v>20200713</v>
      </c>
      <c r="Y542" s="3">
        <v>43902.730497685188</v>
      </c>
      <c r="Z542" t="s">
        <v>148</v>
      </c>
      <c r="AA542" t="s">
        <v>155</v>
      </c>
      <c r="AB542" t="s">
        <v>64</v>
      </c>
      <c r="AC542" t="s">
        <v>46</v>
      </c>
      <c r="AD542" t="s">
        <v>46</v>
      </c>
      <c r="AE542" t="s">
        <v>46</v>
      </c>
      <c r="AF542" t="s">
        <v>23351</v>
      </c>
      <c r="AG542" t="s">
        <v>46</v>
      </c>
      <c r="AH542" s="4" t="s">
        <v>23352</v>
      </c>
      <c r="AI542" t="s">
        <v>23353</v>
      </c>
      <c r="AJ542">
        <v>919790000666</v>
      </c>
      <c r="AK542" t="s">
        <v>23354</v>
      </c>
      <c r="AL542" t="s">
        <v>23355</v>
      </c>
      <c r="AM542" t="s">
        <v>23356</v>
      </c>
      <c r="AN542" t="s">
        <v>23357</v>
      </c>
      <c r="AO542" t="s">
        <v>46</v>
      </c>
      <c r="AP542" t="s">
        <v>46</v>
      </c>
      <c r="AQ542" t="s">
        <v>46</v>
      </c>
      <c r="AR542" t="s">
        <v>46</v>
      </c>
      <c r="AS542" t="s">
        <v>46</v>
      </c>
      <c r="AT542" s="1">
        <v>44025</v>
      </c>
    </row>
    <row r="543" spans="1:46" ht="16" customHeight="1" x14ac:dyDescent="0.2">
      <c r="A543" t="s">
        <v>46</v>
      </c>
      <c r="B543" t="s">
        <v>31815</v>
      </c>
      <c r="C543" t="s">
        <v>31816</v>
      </c>
      <c r="D543" t="s">
        <v>31817</v>
      </c>
      <c r="E543" t="s">
        <v>31818</v>
      </c>
      <c r="F543" t="s">
        <v>148</v>
      </c>
      <c r="G543" t="s">
        <v>31819</v>
      </c>
      <c r="H543" s="1">
        <v>44025</v>
      </c>
      <c r="I543" s="1">
        <v>44026</v>
      </c>
      <c r="J543" t="b">
        <v>0</v>
      </c>
      <c r="K543" t="s">
        <v>53</v>
      </c>
      <c r="L543" s="4" t="s">
        <v>31820</v>
      </c>
      <c r="M543" t="s">
        <v>66</v>
      </c>
      <c r="N543">
        <v>90</v>
      </c>
      <c r="O543" t="s">
        <v>12724</v>
      </c>
      <c r="P543" t="s">
        <v>153</v>
      </c>
      <c r="Q543" s="4" t="s">
        <v>154</v>
      </c>
      <c r="R543" t="b">
        <v>0</v>
      </c>
      <c r="S543" t="s">
        <v>59</v>
      </c>
      <c r="T543" s="1">
        <v>44025</v>
      </c>
      <c r="U543" s="1">
        <v>44026</v>
      </c>
      <c r="V543" s="2">
        <v>44167</v>
      </c>
      <c r="W543" t="s">
        <v>46</v>
      </c>
      <c r="X543">
        <v>20200713</v>
      </c>
      <c r="Y543" s="3">
        <v>43902.730497685188</v>
      </c>
      <c r="Z543" t="s">
        <v>148</v>
      </c>
      <c r="AA543" t="s">
        <v>155</v>
      </c>
      <c r="AB543" t="s">
        <v>64</v>
      </c>
      <c r="AC543" t="s">
        <v>46</v>
      </c>
      <c r="AD543" t="s">
        <v>46</v>
      </c>
      <c r="AE543" t="s">
        <v>46</v>
      </c>
      <c r="AF543" t="s">
        <v>12724</v>
      </c>
      <c r="AG543" t="s">
        <v>46</v>
      </c>
      <c r="AH543" s="4" t="s">
        <v>31821</v>
      </c>
      <c r="AI543" t="s">
        <v>12726</v>
      </c>
      <c r="AJ543">
        <v>8146727891</v>
      </c>
      <c r="AK543" t="s">
        <v>12727</v>
      </c>
      <c r="AL543" t="s">
        <v>31822</v>
      </c>
      <c r="AM543" t="s">
        <v>31823</v>
      </c>
      <c r="AN543" t="s">
        <v>31824</v>
      </c>
      <c r="AO543" t="s">
        <v>46</v>
      </c>
      <c r="AP543" t="s">
        <v>46</v>
      </c>
      <c r="AQ543" t="s">
        <v>46</v>
      </c>
      <c r="AR543" t="s">
        <v>46</v>
      </c>
      <c r="AS543" t="s">
        <v>46</v>
      </c>
      <c r="AT543" s="1">
        <v>44025</v>
      </c>
    </row>
    <row r="544" spans="1:46" ht="16" customHeight="1" x14ac:dyDescent="0.2">
      <c r="A544">
        <v>1</v>
      </c>
      <c r="B544" t="s">
        <v>2986</v>
      </c>
      <c r="C544" t="s">
        <v>2987</v>
      </c>
      <c r="D544" t="s">
        <v>2988</v>
      </c>
      <c r="E544" t="s">
        <v>2989</v>
      </c>
      <c r="F544" t="s">
        <v>148</v>
      </c>
      <c r="G544" t="s">
        <v>2990</v>
      </c>
      <c r="H544" s="1">
        <v>44025</v>
      </c>
      <c r="I544" s="1">
        <v>44032</v>
      </c>
      <c r="J544" t="b">
        <v>0</v>
      </c>
      <c r="K544" t="s">
        <v>53</v>
      </c>
      <c r="L544" s="4" t="s">
        <v>2991</v>
      </c>
      <c r="M544" t="s">
        <v>151</v>
      </c>
      <c r="N544">
        <v>70</v>
      </c>
      <c r="O544" t="s">
        <v>2992</v>
      </c>
      <c r="P544" t="s">
        <v>153</v>
      </c>
      <c r="Q544" s="4" t="s">
        <v>154</v>
      </c>
      <c r="R544" t="b">
        <v>0</v>
      </c>
      <c r="S544" t="s">
        <v>59</v>
      </c>
      <c r="T544" s="1">
        <v>44025</v>
      </c>
      <c r="U544" s="1">
        <v>44032</v>
      </c>
      <c r="V544" s="2">
        <v>44167</v>
      </c>
      <c r="W544" t="s">
        <v>46</v>
      </c>
      <c r="X544">
        <v>20200713</v>
      </c>
      <c r="Y544" s="3">
        <v>43902.730497685188</v>
      </c>
      <c r="Z544" t="s">
        <v>148</v>
      </c>
      <c r="AA544" t="s">
        <v>155</v>
      </c>
      <c r="AB544" t="s">
        <v>64</v>
      </c>
      <c r="AC544" t="s">
        <v>46</v>
      </c>
      <c r="AD544" t="s">
        <v>46</v>
      </c>
      <c r="AE544" t="s">
        <v>46</v>
      </c>
      <c r="AF544" t="s">
        <v>2993</v>
      </c>
      <c r="AG544" t="s">
        <v>46</v>
      </c>
      <c r="AH544" t="s">
        <v>2994</v>
      </c>
      <c r="AI544" t="s">
        <v>2995</v>
      </c>
      <c r="AJ544">
        <v>98196322131</v>
      </c>
      <c r="AK544" t="s">
        <v>2996</v>
      </c>
      <c r="AL544" t="s">
        <v>2997</v>
      </c>
      <c r="AM544" t="s">
        <v>2998</v>
      </c>
      <c r="AN544" t="s">
        <v>2999</v>
      </c>
      <c r="AO544" t="s">
        <v>46</v>
      </c>
      <c r="AP544" t="s">
        <v>46</v>
      </c>
      <c r="AQ544" t="s">
        <v>46</v>
      </c>
      <c r="AR544" t="s">
        <v>46</v>
      </c>
      <c r="AS544" t="s">
        <v>46</v>
      </c>
      <c r="AT544" s="1">
        <v>44025</v>
      </c>
    </row>
    <row r="545" spans="1:46" ht="16" customHeight="1" x14ac:dyDescent="0.2">
      <c r="A545">
        <v>1</v>
      </c>
      <c r="B545" t="s">
        <v>15081</v>
      </c>
      <c r="C545" t="s">
        <v>15082</v>
      </c>
      <c r="D545" t="s">
        <v>15083</v>
      </c>
      <c r="E545" t="s">
        <v>15084</v>
      </c>
      <c r="F545" t="s">
        <v>148</v>
      </c>
      <c r="G545" t="s">
        <v>15085</v>
      </c>
      <c r="H545" s="1">
        <v>44025</v>
      </c>
      <c r="I545" s="1">
        <v>44032</v>
      </c>
      <c r="J545" t="b">
        <v>0</v>
      </c>
      <c r="K545" t="s">
        <v>53</v>
      </c>
      <c r="L545" s="4" t="s">
        <v>15086</v>
      </c>
      <c r="M545" t="s">
        <v>66</v>
      </c>
      <c r="N545">
        <v>60</v>
      </c>
      <c r="O545" t="s">
        <v>15087</v>
      </c>
      <c r="P545" t="s">
        <v>153</v>
      </c>
      <c r="Q545" s="4" t="s">
        <v>154</v>
      </c>
      <c r="R545" t="b">
        <v>0</v>
      </c>
      <c r="S545" t="s">
        <v>59</v>
      </c>
      <c r="T545" s="1">
        <v>44025</v>
      </c>
      <c r="U545" s="1">
        <v>44032</v>
      </c>
      <c r="V545" s="2">
        <v>44167</v>
      </c>
      <c r="W545" t="s">
        <v>46</v>
      </c>
      <c r="X545">
        <v>20200713</v>
      </c>
      <c r="Y545" s="3">
        <v>43902.730497685188</v>
      </c>
      <c r="Z545" t="s">
        <v>148</v>
      </c>
      <c r="AA545" t="s">
        <v>155</v>
      </c>
      <c r="AB545" t="s">
        <v>64</v>
      </c>
      <c r="AC545" t="s">
        <v>46</v>
      </c>
      <c r="AD545" t="s">
        <v>46</v>
      </c>
      <c r="AE545" t="s">
        <v>46</v>
      </c>
      <c r="AF545" t="s">
        <v>15088</v>
      </c>
      <c r="AG545" t="s">
        <v>46</v>
      </c>
      <c r="AH545" s="4" t="s">
        <v>15089</v>
      </c>
      <c r="AI545" t="s">
        <v>15090</v>
      </c>
      <c r="AJ545" t="s">
        <v>46</v>
      </c>
      <c r="AK545" t="s">
        <v>15091</v>
      </c>
      <c r="AL545" t="s">
        <v>15092</v>
      </c>
      <c r="AM545" t="s">
        <v>15093</v>
      </c>
      <c r="AN545" t="s">
        <v>15094</v>
      </c>
      <c r="AO545" t="s">
        <v>46</v>
      </c>
      <c r="AP545" s="1">
        <v>44074</v>
      </c>
      <c r="AQ545" t="s">
        <v>46</v>
      </c>
      <c r="AR545" t="s">
        <v>46</v>
      </c>
      <c r="AS545" t="s">
        <v>46</v>
      </c>
      <c r="AT545" s="1">
        <v>44025</v>
      </c>
    </row>
    <row r="546" spans="1:46" ht="16" customHeight="1" x14ac:dyDescent="0.2">
      <c r="A546">
        <v>0</v>
      </c>
      <c r="B546" t="s">
        <v>2680</v>
      </c>
      <c r="C546" t="s">
        <v>2681</v>
      </c>
      <c r="D546" t="s">
        <v>2682</v>
      </c>
      <c r="E546" t="s">
        <v>2683</v>
      </c>
      <c r="F546" t="s">
        <v>148</v>
      </c>
      <c r="G546" t="s">
        <v>2684</v>
      </c>
      <c r="H546" s="1">
        <v>44026</v>
      </c>
      <c r="I546" s="1">
        <v>44027</v>
      </c>
      <c r="J546" t="b">
        <v>0</v>
      </c>
      <c r="K546" t="s">
        <v>53</v>
      </c>
      <c r="L546" s="4" t="s">
        <v>2685</v>
      </c>
      <c r="M546" t="s">
        <v>66</v>
      </c>
      <c r="N546">
        <v>60</v>
      </c>
      <c r="O546" t="s">
        <v>2686</v>
      </c>
      <c r="P546" t="s">
        <v>153</v>
      </c>
      <c r="Q546" s="4" t="s">
        <v>154</v>
      </c>
      <c r="R546" t="b">
        <v>0</v>
      </c>
      <c r="S546" t="s">
        <v>59</v>
      </c>
      <c r="T546" s="1">
        <v>44026</v>
      </c>
      <c r="U546" s="1">
        <v>44027</v>
      </c>
      <c r="V546" s="2">
        <v>44167</v>
      </c>
      <c r="W546" t="s">
        <v>46</v>
      </c>
      <c r="X546">
        <v>20200714</v>
      </c>
      <c r="Y546" s="3">
        <v>43902.730497685188</v>
      </c>
      <c r="Z546" t="s">
        <v>148</v>
      </c>
      <c r="AA546" t="s">
        <v>155</v>
      </c>
      <c r="AB546" t="s">
        <v>64</v>
      </c>
      <c r="AC546" t="s">
        <v>46</v>
      </c>
      <c r="AD546" t="s">
        <v>46</v>
      </c>
      <c r="AE546" t="s">
        <v>46</v>
      </c>
      <c r="AF546" t="s">
        <v>2687</v>
      </c>
      <c r="AG546" t="s">
        <v>46</v>
      </c>
      <c r="AH546" t="s">
        <v>2688</v>
      </c>
      <c r="AI546" t="s">
        <v>2689</v>
      </c>
      <c r="AJ546" t="s">
        <v>46</v>
      </c>
      <c r="AK546" t="s">
        <v>2690</v>
      </c>
      <c r="AL546" t="s">
        <v>2691</v>
      </c>
      <c r="AM546" t="s">
        <v>2692</v>
      </c>
      <c r="AN546" t="s">
        <v>2693</v>
      </c>
      <c r="AO546" t="s">
        <v>46</v>
      </c>
      <c r="AP546" t="s">
        <v>46</v>
      </c>
      <c r="AQ546" t="s">
        <v>46</v>
      </c>
      <c r="AR546" t="s">
        <v>46</v>
      </c>
      <c r="AS546" t="s">
        <v>46</v>
      </c>
      <c r="AT546" s="1">
        <v>44026</v>
      </c>
    </row>
    <row r="547" spans="1:46" ht="16" customHeight="1" x14ac:dyDescent="0.2">
      <c r="A547">
        <v>1</v>
      </c>
      <c r="B547" t="s">
        <v>14518</v>
      </c>
      <c r="C547" t="s">
        <v>14519</v>
      </c>
      <c r="D547" t="s">
        <v>14520</v>
      </c>
      <c r="E547" t="s">
        <v>14521</v>
      </c>
      <c r="F547" t="s">
        <v>148</v>
      </c>
      <c r="G547" t="s">
        <v>14522</v>
      </c>
      <c r="H547" s="1">
        <v>44026</v>
      </c>
      <c r="I547" s="1">
        <v>44032</v>
      </c>
      <c r="J547" t="b">
        <v>0</v>
      </c>
      <c r="K547" t="s">
        <v>53</v>
      </c>
      <c r="L547" s="4" t="s">
        <v>14523</v>
      </c>
      <c r="M547" t="s">
        <v>55</v>
      </c>
      <c r="N547">
        <v>48</v>
      </c>
      <c r="O547" t="s">
        <v>14524</v>
      </c>
      <c r="P547" t="s">
        <v>153</v>
      </c>
      <c r="Q547" s="4" t="s">
        <v>14525</v>
      </c>
      <c r="R547" t="b">
        <v>0</v>
      </c>
      <c r="S547" t="s">
        <v>59</v>
      </c>
      <c r="T547" s="1">
        <v>44026</v>
      </c>
      <c r="U547" s="1">
        <v>44032</v>
      </c>
      <c r="V547" s="2">
        <v>44167</v>
      </c>
      <c r="W547" t="s">
        <v>46</v>
      </c>
      <c r="X547">
        <v>20200714</v>
      </c>
      <c r="Y547" s="3">
        <v>43902.730497685188</v>
      </c>
      <c r="Z547" t="s">
        <v>148</v>
      </c>
      <c r="AA547" t="s">
        <v>155</v>
      </c>
      <c r="AB547" t="s">
        <v>64</v>
      </c>
      <c r="AC547" t="s">
        <v>46</v>
      </c>
      <c r="AD547" t="s">
        <v>46</v>
      </c>
      <c r="AE547" t="s">
        <v>46</v>
      </c>
      <c r="AF547" t="s">
        <v>14526</v>
      </c>
      <c r="AG547" t="s">
        <v>46</v>
      </c>
      <c r="AH547" t="s">
        <v>14527</v>
      </c>
      <c r="AI547" t="s">
        <v>14528</v>
      </c>
      <c r="AJ547">
        <v>8379815979</v>
      </c>
      <c r="AK547" t="s">
        <v>14529</v>
      </c>
      <c r="AL547" t="s">
        <v>14530</v>
      </c>
      <c r="AM547" t="s">
        <v>14531</v>
      </c>
      <c r="AN547" t="s">
        <v>14532</v>
      </c>
      <c r="AO547" t="s">
        <v>46</v>
      </c>
      <c r="AP547" t="s">
        <v>46</v>
      </c>
      <c r="AQ547" t="s">
        <v>46</v>
      </c>
      <c r="AR547" t="s">
        <v>46</v>
      </c>
      <c r="AS547" t="s">
        <v>46</v>
      </c>
      <c r="AT547" s="1">
        <v>44026</v>
      </c>
    </row>
    <row r="548" spans="1:46" ht="16" customHeight="1" x14ac:dyDescent="0.2">
      <c r="A548" t="s">
        <v>46</v>
      </c>
      <c r="B548" t="s">
        <v>31585</v>
      </c>
      <c r="C548" t="s">
        <v>31586</v>
      </c>
      <c r="D548" t="s">
        <v>31587</v>
      </c>
      <c r="E548" t="s">
        <v>31588</v>
      </c>
      <c r="F548" t="s">
        <v>148</v>
      </c>
      <c r="G548" t="s">
        <v>31589</v>
      </c>
      <c r="H548" s="1">
        <v>44027</v>
      </c>
      <c r="I548" s="1">
        <v>44033</v>
      </c>
      <c r="J548" t="b">
        <v>0</v>
      </c>
      <c r="K548" t="s">
        <v>53</v>
      </c>
      <c r="L548" s="4" t="s">
        <v>31590</v>
      </c>
      <c r="M548" t="s">
        <v>1352</v>
      </c>
      <c r="N548">
        <v>70</v>
      </c>
      <c r="O548" t="s">
        <v>31591</v>
      </c>
      <c r="P548" t="s">
        <v>153</v>
      </c>
      <c r="Q548" s="4" t="s">
        <v>154</v>
      </c>
      <c r="R548" t="b">
        <v>0</v>
      </c>
      <c r="S548" t="s">
        <v>59</v>
      </c>
      <c r="T548" s="1">
        <v>44027</v>
      </c>
      <c r="U548" s="1">
        <v>44033</v>
      </c>
      <c r="V548" s="2">
        <v>44167</v>
      </c>
      <c r="W548" t="s">
        <v>46</v>
      </c>
      <c r="X548">
        <v>20200715</v>
      </c>
      <c r="Y548" s="3">
        <v>43902.730497685188</v>
      </c>
      <c r="Z548" t="s">
        <v>148</v>
      </c>
      <c r="AA548" t="s">
        <v>155</v>
      </c>
      <c r="AB548" t="s">
        <v>64</v>
      </c>
      <c r="AC548" t="s">
        <v>46</v>
      </c>
      <c r="AD548" t="s">
        <v>46</v>
      </c>
      <c r="AE548" t="s">
        <v>46</v>
      </c>
      <c r="AF548" t="s">
        <v>31592</v>
      </c>
      <c r="AG548" t="s">
        <v>46</v>
      </c>
      <c r="AH548" t="s">
        <v>31593</v>
      </c>
      <c r="AI548" t="s">
        <v>31594</v>
      </c>
      <c r="AJ548">
        <v>9422240104</v>
      </c>
      <c r="AK548" t="s">
        <v>31595</v>
      </c>
      <c r="AL548" t="s">
        <v>31596</v>
      </c>
      <c r="AM548" t="s">
        <v>31597</v>
      </c>
      <c r="AN548" t="s">
        <v>31598</v>
      </c>
      <c r="AO548" t="s">
        <v>46</v>
      </c>
      <c r="AP548" t="s">
        <v>46</v>
      </c>
      <c r="AQ548" t="s">
        <v>46</v>
      </c>
      <c r="AR548" t="s">
        <v>46</v>
      </c>
      <c r="AS548" t="s">
        <v>46</v>
      </c>
      <c r="AT548" s="1">
        <v>44027</v>
      </c>
    </row>
    <row r="549" spans="1:46" ht="16" customHeight="1" x14ac:dyDescent="0.2">
      <c r="A549" t="s">
        <v>46</v>
      </c>
      <c r="B549" t="s">
        <v>25062</v>
      </c>
      <c r="C549" t="s">
        <v>25063</v>
      </c>
      <c r="D549" t="s">
        <v>25064</v>
      </c>
      <c r="E549" t="s">
        <v>25065</v>
      </c>
      <c r="F549" t="s">
        <v>148</v>
      </c>
      <c r="G549" t="s">
        <v>25066</v>
      </c>
      <c r="H549" s="1">
        <v>44027</v>
      </c>
      <c r="I549" s="1">
        <v>44039</v>
      </c>
      <c r="J549" t="b">
        <v>0</v>
      </c>
      <c r="K549" t="s">
        <v>53</v>
      </c>
      <c r="L549" s="4" t="s">
        <v>21961</v>
      </c>
      <c r="M549" t="s">
        <v>66</v>
      </c>
      <c r="N549">
        <v>40</v>
      </c>
      <c r="O549" t="s">
        <v>25067</v>
      </c>
      <c r="P549" t="s">
        <v>153</v>
      </c>
      <c r="Q549" s="4" t="s">
        <v>154</v>
      </c>
      <c r="R549" t="b">
        <v>0</v>
      </c>
      <c r="S549" t="s">
        <v>59</v>
      </c>
      <c r="T549" s="1">
        <v>44027</v>
      </c>
      <c r="U549" s="1">
        <v>44039</v>
      </c>
      <c r="V549" s="2">
        <v>44167</v>
      </c>
      <c r="W549" t="s">
        <v>46</v>
      </c>
      <c r="X549">
        <v>20200715</v>
      </c>
      <c r="Y549" s="3">
        <v>43902.730497685188</v>
      </c>
      <c r="Z549" t="s">
        <v>148</v>
      </c>
      <c r="AA549" t="s">
        <v>155</v>
      </c>
      <c r="AB549" t="s">
        <v>64</v>
      </c>
      <c r="AC549" t="s">
        <v>46</v>
      </c>
      <c r="AD549" t="s">
        <v>46</v>
      </c>
      <c r="AE549" t="s">
        <v>46</v>
      </c>
      <c r="AF549" t="s">
        <v>25067</v>
      </c>
      <c r="AG549" t="s">
        <v>46</v>
      </c>
      <c r="AH549" s="4" t="s">
        <v>25068</v>
      </c>
      <c r="AI549" t="s">
        <v>25069</v>
      </c>
      <c r="AJ549">
        <v>9841210011</v>
      </c>
      <c r="AK549" t="s">
        <v>25070</v>
      </c>
      <c r="AL549" t="s">
        <v>25071</v>
      </c>
      <c r="AM549" t="s">
        <v>25072</v>
      </c>
      <c r="AN549" t="s">
        <v>25073</v>
      </c>
      <c r="AO549" t="s">
        <v>46</v>
      </c>
      <c r="AP549" t="s">
        <v>46</v>
      </c>
      <c r="AQ549" t="s">
        <v>46</v>
      </c>
      <c r="AR549" t="s">
        <v>46</v>
      </c>
      <c r="AS549" t="s">
        <v>46</v>
      </c>
      <c r="AT549" s="1">
        <v>44027</v>
      </c>
    </row>
    <row r="550" spans="1:46" ht="16" customHeight="1" x14ac:dyDescent="0.2">
      <c r="A550">
        <v>1</v>
      </c>
      <c r="B550" s="4" t="s">
        <v>15095</v>
      </c>
      <c r="C550" t="s">
        <v>15096</v>
      </c>
      <c r="D550" t="s">
        <v>15097</v>
      </c>
      <c r="E550" t="s">
        <v>15098</v>
      </c>
      <c r="F550" t="s">
        <v>148</v>
      </c>
      <c r="G550" t="s">
        <v>15099</v>
      </c>
      <c r="H550" s="1">
        <v>44028</v>
      </c>
      <c r="I550" s="1">
        <v>44034</v>
      </c>
      <c r="J550" t="b">
        <v>0</v>
      </c>
      <c r="K550" t="s">
        <v>53</v>
      </c>
      <c r="L550" s="4" t="s">
        <v>9057</v>
      </c>
      <c r="M550" t="s">
        <v>55</v>
      </c>
      <c r="N550">
        <v>60</v>
      </c>
      <c r="O550" t="s">
        <v>9058</v>
      </c>
      <c r="P550" t="s">
        <v>153</v>
      </c>
      <c r="Q550" s="4" t="s">
        <v>154</v>
      </c>
      <c r="R550" t="b">
        <v>0</v>
      </c>
      <c r="S550" t="s">
        <v>59</v>
      </c>
      <c r="T550" s="1">
        <v>44028</v>
      </c>
      <c r="U550" s="1">
        <v>44034</v>
      </c>
      <c r="V550" s="2">
        <v>44167</v>
      </c>
      <c r="W550" t="s">
        <v>46</v>
      </c>
      <c r="X550">
        <v>20200716</v>
      </c>
      <c r="Y550" s="3">
        <v>43902.730497685188</v>
      </c>
      <c r="Z550" t="s">
        <v>148</v>
      </c>
      <c r="AA550" t="s">
        <v>115</v>
      </c>
      <c r="AB550" t="s">
        <v>64</v>
      </c>
      <c r="AC550" t="s">
        <v>46</v>
      </c>
      <c r="AD550" t="s">
        <v>46</v>
      </c>
      <c r="AE550" t="s">
        <v>46</v>
      </c>
      <c r="AF550" t="s">
        <v>9059</v>
      </c>
      <c r="AG550" t="s">
        <v>46</v>
      </c>
      <c r="AH550" t="s">
        <v>15100</v>
      </c>
      <c r="AI550" t="s">
        <v>9061</v>
      </c>
      <c r="AJ550">
        <v>9824917109</v>
      </c>
      <c r="AK550" t="s">
        <v>9062</v>
      </c>
      <c r="AL550" t="s">
        <v>15101</v>
      </c>
      <c r="AM550" t="s">
        <v>15102</v>
      </c>
      <c r="AN550" t="s">
        <v>15103</v>
      </c>
      <c r="AO550" t="s">
        <v>46</v>
      </c>
      <c r="AP550" t="s">
        <v>46</v>
      </c>
      <c r="AQ550" t="s">
        <v>46</v>
      </c>
      <c r="AR550" t="s">
        <v>46</v>
      </c>
      <c r="AS550" t="s">
        <v>46</v>
      </c>
      <c r="AT550" s="1">
        <v>44028</v>
      </c>
    </row>
    <row r="551" spans="1:46" ht="16" customHeight="1" x14ac:dyDescent="0.2">
      <c r="A551" t="s">
        <v>46</v>
      </c>
      <c r="B551" t="s">
        <v>21315</v>
      </c>
      <c r="C551" t="s">
        <v>21316</v>
      </c>
      <c r="D551" t="s">
        <v>21317</v>
      </c>
      <c r="E551" t="s">
        <v>21318</v>
      </c>
      <c r="F551" t="s">
        <v>148</v>
      </c>
      <c r="G551" t="s">
        <v>21319</v>
      </c>
      <c r="H551" s="1">
        <v>44028</v>
      </c>
      <c r="I551" s="1">
        <v>44031</v>
      </c>
      <c r="J551" t="b">
        <v>0</v>
      </c>
      <c r="K551" t="s">
        <v>53</v>
      </c>
      <c r="L551" s="4" t="s">
        <v>150</v>
      </c>
      <c r="M551" t="s">
        <v>66</v>
      </c>
      <c r="N551">
        <v>30</v>
      </c>
      <c r="O551" t="s">
        <v>21320</v>
      </c>
      <c r="P551" t="s">
        <v>153</v>
      </c>
      <c r="Q551" s="4" t="s">
        <v>21321</v>
      </c>
      <c r="R551" t="b">
        <v>0</v>
      </c>
      <c r="S551" t="s">
        <v>59</v>
      </c>
      <c r="T551" s="1">
        <v>44028</v>
      </c>
      <c r="U551" s="1">
        <v>44031</v>
      </c>
      <c r="V551" s="2">
        <v>44167</v>
      </c>
      <c r="W551" t="s">
        <v>46</v>
      </c>
      <c r="X551">
        <v>20200716</v>
      </c>
      <c r="Y551" s="3">
        <v>43902.730497685188</v>
      </c>
      <c r="Z551" t="s">
        <v>148</v>
      </c>
      <c r="AA551" t="s">
        <v>155</v>
      </c>
      <c r="AB551" t="s">
        <v>64</v>
      </c>
      <c r="AC551" t="s">
        <v>46</v>
      </c>
      <c r="AD551" t="s">
        <v>46</v>
      </c>
      <c r="AE551" t="s">
        <v>46</v>
      </c>
      <c r="AF551" t="s">
        <v>21322</v>
      </c>
      <c r="AG551" t="s">
        <v>46</v>
      </c>
      <c r="AH551" t="s">
        <v>21323</v>
      </c>
      <c r="AI551" t="s">
        <v>21324</v>
      </c>
      <c r="AJ551">
        <v>8778731043</v>
      </c>
      <c r="AK551" t="s">
        <v>21325</v>
      </c>
      <c r="AL551" t="s">
        <v>21326</v>
      </c>
      <c r="AM551" t="s">
        <v>21327</v>
      </c>
      <c r="AN551" t="s">
        <v>21328</v>
      </c>
      <c r="AO551" t="s">
        <v>46</v>
      </c>
      <c r="AP551" s="1">
        <v>44077</v>
      </c>
      <c r="AQ551" t="s">
        <v>46</v>
      </c>
      <c r="AR551" t="s">
        <v>46</v>
      </c>
      <c r="AS551" t="s">
        <v>46</v>
      </c>
      <c r="AT551" s="1">
        <v>44028</v>
      </c>
    </row>
    <row r="552" spans="1:46" ht="16" customHeight="1" x14ac:dyDescent="0.2">
      <c r="A552">
        <v>0</v>
      </c>
      <c r="B552" s="4" t="s">
        <v>10591</v>
      </c>
      <c r="C552" t="s">
        <v>10592</v>
      </c>
      <c r="D552" t="s">
        <v>10593</v>
      </c>
      <c r="E552" t="s">
        <v>10594</v>
      </c>
      <c r="F552" t="s">
        <v>148</v>
      </c>
      <c r="G552" t="s">
        <v>10595</v>
      </c>
      <c r="H552" s="1">
        <v>44028</v>
      </c>
      <c r="I552" s="1">
        <v>44039</v>
      </c>
      <c r="J552" t="b">
        <v>0</v>
      </c>
      <c r="K552" t="s">
        <v>53</v>
      </c>
      <c r="L552" s="4" t="s">
        <v>1561</v>
      </c>
      <c r="M552" t="s">
        <v>55</v>
      </c>
      <c r="N552">
        <v>40</v>
      </c>
      <c r="O552" t="s">
        <v>10596</v>
      </c>
      <c r="P552" t="s">
        <v>153</v>
      </c>
      <c r="Q552" s="4" t="s">
        <v>154</v>
      </c>
      <c r="R552" t="b">
        <v>0</v>
      </c>
      <c r="S552" t="s">
        <v>59</v>
      </c>
      <c r="T552" s="1">
        <v>44028</v>
      </c>
      <c r="U552" s="1">
        <v>44039</v>
      </c>
      <c r="V552" s="2">
        <v>44167</v>
      </c>
      <c r="W552" t="s">
        <v>46</v>
      </c>
      <c r="X552">
        <v>20200716</v>
      </c>
      <c r="Y552" s="3">
        <v>43902.730497685188</v>
      </c>
      <c r="Z552" t="s">
        <v>148</v>
      </c>
      <c r="AA552" t="s">
        <v>155</v>
      </c>
      <c r="AB552" t="s">
        <v>64</v>
      </c>
      <c r="AC552" t="s">
        <v>46</v>
      </c>
      <c r="AD552" t="s">
        <v>46</v>
      </c>
      <c r="AE552" t="s">
        <v>46</v>
      </c>
      <c r="AF552" t="s">
        <v>10597</v>
      </c>
      <c r="AG552" t="s">
        <v>46</v>
      </c>
      <c r="AH552" s="4" t="s">
        <v>10598</v>
      </c>
      <c r="AI552" t="s">
        <v>10599</v>
      </c>
      <c r="AJ552">
        <v>7200333774</v>
      </c>
      <c r="AK552" t="s">
        <v>10600</v>
      </c>
      <c r="AL552" t="s">
        <v>10601</v>
      </c>
      <c r="AM552" t="s">
        <v>10602</v>
      </c>
      <c r="AN552" t="s">
        <v>10603</v>
      </c>
      <c r="AO552" t="s">
        <v>46</v>
      </c>
      <c r="AP552" t="s">
        <v>46</v>
      </c>
      <c r="AQ552" t="s">
        <v>46</v>
      </c>
      <c r="AR552" t="s">
        <v>46</v>
      </c>
      <c r="AS552" t="s">
        <v>46</v>
      </c>
      <c r="AT552" s="1">
        <v>44028</v>
      </c>
    </row>
    <row r="553" spans="1:46" ht="16" customHeight="1" x14ac:dyDescent="0.2">
      <c r="A553" t="s">
        <v>46</v>
      </c>
      <c r="B553" t="s">
        <v>33861</v>
      </c>
      <c r="C553" t="s">
        <v>33862</v>
      </c>
      <c r="D553" t="s">
        <v>33863</v>
      </c>
      <c r="E553" t="s">
        <v>33864</v>
      </c>
      <c r="F553" t="s">
        <v>148</v>
      </c>
      <c r="G553" t="s">
        <v>33865</v>
      </c>
      <c r="H553" s="1">
        <v>44030</v>
      </c>
      <c r="I553" s="1">
        <v>44048</v>
      </c>
      <c r="J553" t="b">
        <v>0</v>
      </c>
      <c r="K553" t="s">
        <v>53</v>
      </c>
      <c r="L553" s="4" t="s">
        <v>33866</v>
      </c>
      <c r="M553" t="s">
        <v>66</v>
      </c>
      <c r="N553">
        <v>800</v>
      </c>
      <c r="O553" t="s">
        <v>4118</v>
      </c>
      <c r="P553" t="s">
        <v>153</v>
      </c>
      <c r="Q553" s="4" t="s">
        <v>154</v>
      </c>
      <c r="R553" t="b">
        <v>0</v>
      </c>
      <c r="S553" t="s">
        <v>59</v>
      </c>
      <c r="T553" s="1">
        <v>44030</v>
      </c>
      <c r="U553" s="1">
        <v>44048</v>
      </c>
      <c r="V553" s="2">
        <v>44167</v>
      </c>
      <c r="W553" t="s">
        <v>46</v>
      </c>
      <c r="X553">
        <v>20200718</v>
      </c>
      <c r="Y553" s="3">
        <v>43902.730497685188</v>
      </c>
      <c r="Z553" t="s">
        <v>148</v>
      </c>
      <c r="AA553" t="s">
        <v>155</v>
      </c>
      <c r="AB553" t="s">
        <v>64</v>
      </c>
      <c r="AC553" t="s">
        <v>46</v>
      </c>
      <c r="AD553" t="s">
        <v>46</v>
      </c>
      <c r="AE553" t="s">
        <v>46</v>
      </c>
      <c r="AF553" t="s">
        <v>33867</v>
      </c>
      <c r="AG553" t="s">
        <v>46</v>
      </c>
      <c r="AH553" s="4" t="s">
        <v>33868</v>
      </c>
      <c r="AI553" t="s">
        <v>33869</v>
      </c>
      <c r="AJ553">
        <v>9810164416</v>
      </c>
      <c r="AK553" t="s">
        <v>33870</v>
      </c>
      <c r="AL553" t="s">
        <v>33871</v>
      </c>
      <c r="AM553" t="s">
        <v>33872</v>
      </c>
      <c r="AN553" t="s">
        <v>33873</v>
      </c>
      <c r="AO553" t="s">
        <v>46</v>
      </c>
      <c r="AP553" t="s">
        <v>46</v>
      </c>
      <c r="AQ553" t="s">
        <v>46</v>
      </c>
      <c r="AR553" t="s">
        <v>46</v>
      </c>
      <c r="AS553" t="s">
        <v>46</v>
      </c>
      <c r="AT553" s="1">
        <v>44030</v>
      </c>
    </row>
    <row r="554" spans="1:46" ht="16" customHeight="1" x14ac:dyDescent="0.2">
      <c r="A554" t="s">
        <v>46</v>
      </c>
      <c r="B554" t="s">
        <v>23015</v>
      </c>
      <c r="C554" t="s">
        <v>23016</v>
      </c>
      <c r="D554" t="s">
        <v>23017</v>
      </c>
      <c r="E554" t="s">
        <v>23018</v>
      </c>
      <c r="F554" t="s">
        <v>148</v>
      </c>
      <c r="G554" t="s">
        <v>23019</v>
      </c>
      <c r="H554" s="1">
        <v>44030</v>
      </c>
      <c r="I554" s="1">
        <v>44046</v>
      </c>
      <c r="J554" t="b">
        <v>0</v>
      </c>
      <c r="K554" t="s">
        <v>53</v>
      </c>
      <c r="L554" s="4" t="s">
        <v>6184</v>
      </c>
      <c r="M554" t="s">
        <v>66</v>
      </c>
      <c r="N554">
        <v>60</v>
      </c>
      <c r="O554" t="s">
        <v>23020</v>
      </c>
      <c r="P554" t="s">
        <v>153</v>
      </c>
      <c r="Q554" s="4" t="s">
        <v>154</v>
      </c>
      <c r="R554" t="b">
        <v>0</v>
      </c>
      <c r="S554" t="s">
        <v>59</v>
      </c>
      <c r="T554" s="1">
        <v>44030</v>
      </c>
      <c r="U554" s="1">
        <v>44046</v>
      </c>
      <c r="V554" s="2">
        <v>44167</v>
      </c>
      <c r="W554" t="s">
        <v>46</v>
      </c>
      <c r="X554">
        <v>20200718</v>
      </c>
      <c r="Y554" s="3">
        <v>43902.730497685188</v>
      </c>
      <c r="Z554" t="s">
        <v>148</v>
      </c>
      <c r="AA554" t="s">
        <v>155</v>
      </c>
      <c r="AB554" t="s">
        <v>64</v>
      </c>
      <c r="AC554" t="s">
        <v>46</v>
      </c>
      <c r="AD554" t="s">
        <v>46</v>
      </c>
      <c r="AE554" t="s">
        <v>46</v>
      </c>
      <c r="AF554" t="s">
        <v>23021</v>
      </c>
      <c r="AG554" t="s">
        <v>46</v>
      </c>
      <c r="AH554" s="4" t="s">
        <v>23022</v>
      </c>
      <c r="AI554" t="s">
        <v>23023</v>
      </c>
      <c r="AJ554">
        <v>9850541686</v>
      </c>
      <c r="AK554" t="s">
        <v>23024</v>
      </c>
      <c r="AL554" t="s">
        <v>23025</v>
      </c>
      <c r="AM554" t="s">
        <v>23026</v>
      </c>
      <c r="AN554" t="s">
        <v>23027</v>
      </c>
      <c r="AO554" t="s">
        <v>46</v>
      </c>
      <c r="AP554" t="s">
        <v>46</v>
      </c>
      <c r="AQ554" t="s">
        <v>46</v>
      </c>
      <c r="AR554" t="s">
        <v>46</v>
      </c>
      <c r="AS554" t="s">
        <v>46</v>
      </c>
      <c r="AT554" s="1">
        <v>44030</v>
      </c>
    </row>
    <row r="555" spans="1:46" ht="16" customHeight="1" x14ac:dyDescent="0.2">
      <c r="A555" t="s">
        <v>46</v>
      </c>
      <c r="B555" t="s">
        <v>30043</v>
      </c>
      <c r="C555" t="s">
        <v>30044</v>
      </c>
      <c r="D555" t="s">
        <v>30045</v>
      </c>
      <c r="E555" t="s">
        <v>30046</v>
      </c>
      <c r="F555" t="s">
        <v>148</v>
      </c>
      <c r="G555" t="s">
        <v>30047</v>
      </c>
      <c r="H555" s="1">
        <v>44030</v>
      </c>
      <c r="I555" s="1">
        <v>44039</v>
      </c>
      <c r="J555" t="b">
        <v>0</v>
      </c>
      <c r="K555" t="s">
        <v>53</v>
      </c>
      <c r="L555" s="4" t="s">
        <v>150</v>
      </c>
      <c r="M555" t="s">
        <v>66</v>
      </c>
      <c r="N555">
        <v>10</v>
      </c>
      <c r="O555" t="s">
        <v>30048</v>
      </c>
      <c r="P555" t="s">
        <v>153</v>
      </c>
      <c r="Q555" s="4" t="s">
        <v>154</v>
      </c>
      <c r="R555" t="b">
        <v>0</v>
      </c>
      <c r="S555" t="s">
        <v>59</v>
      </c>
      <c r="T555" s="1">
        <v>44030</v>
      </c>
      <c r="U555" s="1">
        <v>44039</v>
      </c>
      <c r="V555" s="2">
        <v>44167</v>
      </c>
      <c r="W555" t="s">
        <v>46</v>
      </c>
      <c r="X555">
        <v>20200718</v>
      </c>
      <c r="Y555" s="3">
        <v>43902.730497685188</v>
      </c>
      <c r="Z555" t="s">
        <v>148</v>
      </c>
      <c r="AA555" t="s">
        <v>155</v>
      </c>
      <c r="AB555" t="s">
        <v>64</v>
      </c>
      <c r="AC555" t="s">
        <v>46</v>
      </c>
      <c r="AD555" t="s">
        <v>46</v>
      </c>
      <c r="AE555" t="s">
        <v>46</v>
      </c>
      <c r="AF555" t="s">
        <v>25339</v>
      </c>
      <c r="AG555" t="s">
        <v>46</v>
      </c>
      <c r="AH555" t="s">
        <v>30049</v>
      </c>
      <c r="AI555" t="s">
        <v>25341</v>
      </c>
      <c r="AJ555">
        <v>9819376454</v>
      </c>
      <c r="AK555" t="s">
        <v>25342</v>
      </c>
      <c r="AL555" t="s">
        <v>30050</v>
      </c>
      <c r="AM555" t="s">
        <v>30051</v>
      </c>
      <c r="AN555" t="s">
        <v>30052</v>
      </c>
      <c r="AO555" t="s">
        <v>46</v>
      </c>
      <c r="AP555" t="s">
        <v>46</v>
      </c>
      <c r="AQ555" t="s">
        <v>46</v>
      </c>
      <c r="AR555" t="s">
        <v>46</v>
      </c>
      <c r="AS555" t="s">
        <v>46</v>
      </c>
      <c r="AT555" s="1">
        <v>44030</v>
      </c>
    </row>
    <row r="556" spans="1:46" ht="16" customHeight="1" x14ac:dyDescent="0.2">
      <c r="A556">
        <v>0</v>
      </c>
      <c r="B556" t="s">
        <v>11839</v>
      </c>
      <c r="C556" t="s">
        <v>11840</v>
      </c>
      <c r="D556" t="s">
        <v>11841</v>
      </c>
      <c r="E556" t="s">
        <v>11842</v>
      </c>
      <c r="F556" t="s">
        <v>148</v>
      </c>
      <c r="G556" t="s">
        <v>11843</v>
      </c>
      <c r="H556" s="1">
        <v>44031</v>
      </c>
      <c r="I556" s="1">
        <v>44039</v>
      </c>
      <c r="J556" t="b">
        <v>0</v>
      </c>
      <c r="K556" t="s">
        <v>53</v>
      </c>
      <c r="L556" s="4" t="s">
        <v>11844</v>
      </c>
      <c r="M556" t="s">
        <v>11845</v>
      </c>
      <c r="N556">
        <v>76</v>
      </c>
      <c r="O556" t="s">
        <v>11846</v>
      </c>
      <c r="P556" t="s">
        <v>153</v>
      </c>
      <c r="Q556" s="4" t="s">
        <v>154</v>
      </c>
      <c r="R556" t="b">
        <v>0</v>
      </c>
      <c r="S556" t="s">
        <v>59</v>
      </c>
      <c r="T556" s="1">
        <v>44031</v>
      </c>
      <c r="U556" s="1">
        <v>44039</v>
      </c>
      <c r="V556" s="2">
        <v>44167</v>
      </c>
      <c r="W556" t="s">
        <v>46</v>
      </c>
      <c r="X556">
        <v>20200719</v>
      </c>
      <c r="Y556" s="3">
        <v>43902.730497685188</v>
      </c>
      <c r="Z556" t="s">
        <v>148</v>
      </c>
      <c r="AA556" t="s">
        <v>155</v>
      </c>
      <c r="AB556" t="s">
        <v>64</v>
      </c>
      <c r="AC556" t="s">
        <v>46</v>
      </c>
      <c r="AD556" t="s">
        <v>46</v>
      </c>
      <c r="AE556" t="s">
        <v>46</v>
      </c>
      <c r="AF556" t="s">
        <v>11847</v>
      </c>
      <c r="AG556" t="s">
        <v>46</v>
      </c>
      <c r="AH556" s="4" t="s">
        <v>11848</v>
      </c>
      <c r="AI556" t="s">
        <v>11849</v>
      </c>
      <c r="AJ556">
        <v>9422009589</v>
      </c>
      <c r="AK556" t="s">
        <v>11850</v>
      </c>
      <c r="AL556" t="s">
        <v>11851</v>
      </c>
      <c r="AM556" t="s">
        <v>11852</v>
      </c>
      <c r="AN556" t="s">
        <v>11853</v>
      </c>
      <c r="AO556" t="s">
        <v>46</v>
      </c>
      <c r="AP556" t="s">
        <v>46</v>
      </c>
      <c r="AQ556" t="s">
        <v>46</v>
      </c>
      <c r="AR556" t="s">
        <v>46</v>
      </c>
      <c r="AS556" t="s">
        <v>46</v>
      </c>
      <c r="AT556" s="1">
        <v>44031</v>
      </c>
    </row>
    <row r="557" spans="1:46" ht="16" customHeight="1" x14ac:dyDescent="0.2">
      <c r="A557" t="s">
        <v>46</v>
      </c>
      <c r="B557" t="s">
        <v>17156</v>
      </c>
      <c r="C557" t="s">
        <v>17157</v>
      </c>
      <c r="D557" t="s">
        <v>17158</v>
      </c>
      <c r="E557" t="s">
        <v>17159</v>
      </c>
      <c r="F557" t="s">
        <v>148</v>
      </c>
      <c r="G557" t="s">
        <v>17160</v>
      </c>
      <c r="H557" s="1">
        <v>44032</v>
      </c>
      <c r="I557" s="1">
        <v>44039</v>
      </c>
      <c r="J557" t="b">
        <v>0</v>
      </c>
      <c r="K557" t="s">
        <v>53</v>
      </c>
      <c r="L557" s="4" t="s">
        <v>17161</v>
      </c>
      <c r="M557" t="s">
        <v>66</v>
      </c>
      <c r="N557">
        <v>200</v>
      </c>
      <c r="O557" t="s">
        <v>17162</v>
      </c>
      <c r="P557" t="s">
        <v>153</v>
      </c>
      <c r="Q557" s="4" t="s">
        <v>154</v>
      </c>
      <c r="R557" t="b">
        <v>0</v>
      </c>
      <c r="S557" t="s">
        <v>59</v>
      </c>
      <c r="T557" s="1">
        <v>44032</v>
      </c>
      <c r="U557" s="1">
        <v>44039</v>
      </c>
      <c r="V557" s="2">
        <v>44167</v>
      </c>
      <c r="W557" t="s">
        <v>46</v>
      </c>
      <c r="X557">
        <v>20200720</v>
      </c>
      <c r="Y557" s="3">
        <v>43902.730497685188</v>
      </c>
      <c r="Z557" t="s">
        <v>148</v>
      </c>
      <c r="AA557" t="s">
        <v>155</v>
      </c>
      <c r="AB557" t="s">
        <v>64</v>
      </c>
      <c r="AC557" t="s">
        <v>46</v>
      </c>
      <c r="AD557" t="s">
        <v>46</v>
      </c>
      <c r="AE557" t="s">
        <v>46</v>
      </c>
      <c r="AF557" t="s">
        <v>17163</v>
      </c>
      <c r="AG557" t="s">
        <v>46</v>
      </c>
      <c r="AH557" s="4" t="s">
        <v>17164</v>
      </c>
      <c r="AI557" t="s">
        <v>17165</v>
      </c>
      <c r="AJ557">
        <v>9970259583</v>
      </c>
      <c r="AK557" t="s">
        <v>17162</v>
      </c>
      <c r="AL557" t="s">
        <v>17166</v>
      </c>
      <c r="AM557" t="s">
        <v>17167</v>
      </c>
      <c r="AN557" t="s">
        <v>17168</v>
      </c>
      <c r="AO557" t="s">
        <v>46</v>
      </c>
      <c r="AP557" t="s">
        <v>46</v>
      </c>
      <c r="AQ557" t="s">
        <v>46</v>
      </c>
      <c r="AR557" t="s">
        <v>46</v>
      </c>
      <c r="AS557" t="s">
        <v>46</v>
      </c>
      <c r="AT557" s="1">
        <v>44032</v>
      </c>
    </row>
    <row r="558" spans="1:46" ht="16" customHeight="1" x14ac:dyDescent="0.2">
      <c r="A558">
        <v>1</v>
      </c>
      <c r="B558" t="s">
        <v>6206</v>
      </c>
      <c r="C558" t="s">
        <v>8326</v>
      </c>
      <c r="D558" t="s">
        <v>8327</v>
      </c>
      <c r="E558" t="s">
        <v>8328</v>
      </c>
      <c r="F558" t="s">
        <v>148</v>
      </c>
      <c r="G558" t="s">
        <v>8329</v>
      </c>
      <c r="H558" s="1">
        <v>44032</v>
      </c>
      <c r="I558" s="1">
        <v>44040</v>
      </c>
      <c r="J558" t="b">
        <v>0</v>
      </c>
      <c r="K558" t="s">
        <v>53</v>
      </c>
      <c r="L558" s="4" t="s">
        <v>8330</v>
      </c>
      <c r="M558" t="s">
        <v>666</v>
      </c>
      <c r="N558">
        <v>80</v>
      </c>
      <c r="O558" t="s">
        <v>8331</v>
      </c>
      <c r="P558" t="s">
        <v>153</v>
      </c>
      <c r="Q558" s="4" t="s">
        <v>8332</v>
      </c>
      <c r="R558" t="b">
        <v>0</v>
      </c>
      <c r="S558" t="s">
        <v>59</v>
      </c>
      <c r="T558" s="1">
        <v>44032</v>
      </c>
      <c r="U558" s="1">
        <v>44040</v>
      </c>
      <c r="V558" s="2">
        <v>44167</v>
      </c>
      <c r="W558" t="s">
        <v>46</v>
      </c>
      <c r="X558">
        <v>20200720</v>
      </c>
      <c r="Y558" s="3">
        <v>43902.730497685188</v>
      </c>
      <c r="Z558" t="s">
        <v>148</v>
      </c>
      <c r="AA558" t="s">
        <v>155</v>
      </c>
      <c r="AB558" t="s">
        <v>64</v>
      </c>
      <c r="AC558" t="s">
        <v>46</v>
      </c>
      <c r="AD558" t="s">
        <v>46</v>
      </c>
      <c r="AE558" t="s">
        <v>46</v>
      </c>
      <c r="AF558" t="s">
        <v>8333</v>
      </c>
      <c r="AG558" t="s">
        <v>46</v>
      </c>
      <c r="AH558" s="4" t="s">
        <v>8334</v>
      </c>
      <c r="AI558" t="s">
        <v>8335</v>
      </c>
      <c r="AJ558">
        <v>9844849192</v>
      </c>
      <c r="AK558" t="s">
        <v>8336</v>
      </c>
      <c r="AL558" t="s">
        <v>8337</v>
      </c>
      <c r="AM558" t="s">
        <v>753</v>
      </c>
      <c r="AN558" t="s">
        <v>8338</v>
      </c>
      <c r="AO558" t="s">
        <v>46</v>
      </c>
      <c r="AP558" t="s">
        <v>46</v>
      </c>
      <c r="AQ558" t="s">
        <v>46</v>
      </c>
      <c r="AR558" t="s">
        <v>46</v>
      </c>
      <c r="AS558" t="s">
        <v>46</v>
      </c>
      <c r="AT558" s="1">
        <v>44032</v>
      </c>
    </row>
    <row r="559" spans="1:46" ht="16" customHeight="1" x14ac:dyDescent="0.2">
      <c r="A559" t="s">
        <v>46</v>
      </c>
      <c r="B559" t="s">
        <v>22293</v>
      </c>
      <c r="C559" t="s">
        <v>22294</v>
      </c>
      <c r="D559" t="s">
        <v>22295</v>
      </c>
      <c r="E559" t="s">
        <v>22296</v>
      </c>
      <c r="F559" t="s">
        <v>148</v>
      </c>
      <c r="G559" t="s">
        <v>22297</v>
      </c>
      <c r="H559" s="1">
        <v>44035</v>
      </c>
      <c r="I559" s="1">
        <v>44043</v>
      </c>
      <c r="J559" t="b">
        <v>0</v>
      </c>
      <c r="K559" t="s">
        <v>53</v>
      </c>
      <c r="L559" s="4" t="s">
        <v>22298</v>
      </c>
      <c r="M559" t="s">
        <v>151</v>
      </c>
      <c r="N559">
        <v>200</v>
      </c>
      <c r="O559" t="s">
        <v>16174</v>
      </c>
      <c r="P559" t="s">
        <v>153</v>
      </c>
      <c r="Q559" s="4" t="s">
        <v>154</v>
      </c>
      <c r="R559" t="b">
        <v>0</v>
      </c>
      <c r="S559" t="s">
        <v>59</v>
      </c>
      <c r="T559" s="1">
        <v>44035</v>
      </c>
      <c r="U559" s="1">
        <v>44043</v>
      </c>
      <c r="V559" s="2">
        <v>44167</v>
      </c>
      <c r="W559" t="s">
        <v>46</v>
      </c>
      <c r="X559">
        <v>20200723</v>
      </c>
      <c r="Y559" s="3">
        <v>43902.730497685188</v>
      </c>
      <c r="Z559" t="s">
        <v>148</v>
      </c>
      <c r="AA559" t="s">
        <v>155</v>
      </c>
      <c r="AB559" t="s">
        <v>64</v>
      </c>
      <c r="AC559" t="s">
        <v>46</v>
      </c>
      <c r="AD559" t="s">
        <v>46</v>
      </c>
      <c r="AE559" t="s">
        <v>46</v>
      </c>
      <c r="AF559" t="s">
        <v>22299</v>
      </c>
      <c r="AG559" t="s">
        <v>46</v>
      </c>
      <c r="AH559" s="4" t="s">
        <v>22300</v>
      </c>
      <c r="AI559" t="s">
        <v>22301</v>
      </c>
      <c r="AJ559">
        <v>8837349308</v>
      </c>
      <c r="AK559" t="s">
        <v>22302</v>
      </c>
      <c r="AL559" t="s">
        <v>22303</v>
      </c>
      <c r="AM559" t="s">
        <v>22304</v>
      </c>
      <c r="AN559" t="s">
        <v>22305</v>
      </c>
      <c r="AO559" t="s">
        <v>46</v>
      </c>
      <c r="AP559" t="s">
        <v>46</v>
      </c>
      <c r="AQ559" t="s">
        <v>46</v>
      </c>
      <c r="AR559" t="s">
        <v>46</v>
      </c>
      <c r="AS559" t="s">
        <v>46</v>
      </c>
      <c r="AT559" s="1">
        <v>44035</v>
      </c>
    </row>
    <row r="560" spans="1:46" ht="16" customHeight="1" x14ac:dyDescent="0.2">
      <c r="A560">
        <v>1</v>
      </c>
      <c r="B560" t="s">
        <v>12234</v>
      </c>
      <c r="C560" t="s">
        <v>12235</v>
      </c>
      <c r="D560" t="s">
        <v>12236</v>
      </c>
      <c r="E560" t="s">
        <v>12237</v>
      </c>
      <c r="F560" t="s">
        <v>148</v>
      </c>
      <c r="G560" t="s">
        <v>12238</v>
      </c>
      <c r="H560" s="1">
        <v>44037</v>
      </c>
      <c r="I560" s="1">
        <v>44043</v>
      </c>
      <c r="J560" t="b">
        <v>0</v>
      </c>
      <c r="K560" t="s">
        <v>53</v>
      </c>
      <c r="L560" s="4" t="s">
        <v>12239</v>
      </c>
      <c r="M560" t="s">
        <v>55</v>
      </c>
      <c r="N560">
        <v>50</v>
      </c>
      <c r="O560" t="s">
        <v>12240</v>
      </c>
      <c r="P560" t="s">
        <v>153</v>
      </c>
      <c r="Q560" s="4" t="s">
        <v>154</v>
      </c>
      <c r="R560" t="b">
        <v>0</v>
      </c>
      <c r="S560" t="s">
        <v>59</v>
      </c>
      <c r="T560" s="1">
        <v>44037</v>
      </c>
      <c r="U560" s="1">
        <v>44043</v>
      </c>
      <c r="V560" s="2">
        <v>44167</v>
      </c>
      <c r="W560" t="s">
        <v>46</v>
      </c>
      <c r="X560">
        <v>20200725</v>
      </c>
      <c r="Y560" s="3">
        <v>43902.730497685188</v>
      </c>
      <c r="Z560" t="s">
        <v>148</v>
      </c>
      <c r="AA560" t="s">
        <v>155</v>
      </c>
      <c r="AB560" t="s">
        <v>64</v>
      </c>
      <c r="AC560" t="s">
        <v>46</v>
      </c>
      <c r="AD560" t="s">
        <v>46</v>
      </c>
      <c r="AE560" t="s">
        <v>46</v>
      </c>
      <c r="AF560" t="s">
        <v>12241</v>
      </c>
      <c r="AG560" t="s">
        <v>46</v>
      </c>
      <c r="AH560" s="4" t="s">
        <v>12242</v>
      </c>
      <c r="AI560" t="s">
        <v>12243</v>
      </c>
      <c r="AJ560">
        <v>2241006794</v>
      </c>
      <c r="AK560" t="s">
        <v>12244</v>
      </c>
      <c r="AL560" t="s">
        <v>12245</v>
      </c>
      <c r="AM560" t="s">
        <v>12246</v>
      </c>
      <c r="AN560" t="s">
        <v>12247</v>
      </c>
      <c r="AO560" t="s">
        <v>46</v>
      </c>
      <c r="AP560" t="s">
        <v>46</v>
      </c>
      <c r="AQ560" t="s">
        <v>46</v>
      </c>
      <c r="AR560" t="s">
        <v>46</v>
      </c>
      <c r="AS560" t="s">
        <v>46</v>
      </c>
      <c r="AT560" s="1">
        <v>44037</v>
      </c>
    </row>
    <row r="561" spans="1:46" ht="16" customHeight="1" x14ac:dyDescent="0.2">
      <c r="A561" t="s">
        <v>46</v>
      </c>
      <c r="B561" t="s">
        <v>39042</v>
      </c>
      <c r="C561" t="s">
        <v>39043</v>
      </c>
      <c r="D561" t="s">
        <v>39044</v>
      </c>
      <c r="E561" t="s">
        <v>39045</v>
      </c>
      <c r="F561" t="s">
        <v>148</v>
      </c>
      <c r="G561" t="s">
        <v>39046</v>
      </c>
      <c r="H561" s="1">
        <v>44037</v>
      </c>
      <c r="I561" s="1">
        <v>44044</v>
      </c>
      <c r="J561" t="b">
        <v>0</v>
      </c>
      <c r="K561" t="s">
        <v>53</v>
      </c>
      <c r="L561" s="4" t="s">
        <v>39047</v>
      </c>
      <c r="M561" t="s">
        <v>1352</v>
      </c>
      <c r="N561">
        <v>800</v>
      </c>
      <c r="O561" t="s">
        <v>39048</v>
      </c>
      <c r="P561" t="s">
        <v>153</v>
      </c>
      <c r="Q561" s="4" t="s">
        <v>154</v>
      </c>
      <c r="R561" t="b">
        <v>0</v>
      </c>
      <c r="S561" t="s">
        <v>59</v>
      </c>
      <c r="T561" s="1">
        <v>44037</v>
      </c>
      <c r="U561" s="1">
        <v>44044</v>
      </c>
      <c r="V561" s="2">
        <v>44167</v>
      </c>
      <c r="W561" t="s">
        <v>46</v>
      </c>
      <c r="X561">
        <v>20200725</v>
      </c>
      <c r="Y561" s="3">
        <v>43902.730497685188</v>
      </c>
      <c r="Z561" t="s">
        <v>148</v>
      </c>
      <c r="AA561" t="s">
        <v>115</v>
      </c>
      <c r="AB561" t="s">
        <v>64</v>
      </c>
      <c r="AC561" t="s">
        <v>46</v>
      </c>
      <c r="AD561" t="s">
        <v>46</v>
      </c>
      <c r="AE561" t="s">
        <v>46</v>
      </c>
      <c r="AF561" t="s">
        <v>39048</v>
      </c>
      <c r="AG561" t="s">
        <v>46</v>
      </c>
      <c r="AH561" s="4" t="s">
        <v>39049</v>
      </c>
      <c r="AI561" t="s">
        <v>39050</v>
      </c>
      <c r="AJ561" t="s">
        <v>46</v>
      </c>
      <c r="AK561" t="s">
        <v>39051</v>
      </c>
      <c r="AL561" t="s">
        <v>39052</v>
      </c>
      <c r="AM561" t="s">
        <v>39053</v>
      </c>
      <c r="AN561" t="s">
        <v>39054</v>
      </c>
      <c r="AO561" t="s">
        <v>46</v>
      </c>
      <c r="AP561" t="s">
        <v>46</v>
      </c>
      <c r="AQ561" t="s">
        <v>46</v>
      </c>
      <c r="AR561" t="s">
        <v>46</v>
      </c>
      <c r="AS561" t="s">
        <v>46</v>
      </c>
      <c r="AT561" s="1">
        <v>44037</v>
      </c>
    </row>
    <row r="562" spans="1:46" ht="16" customHeight="1" x14ac:dyDescent="0.2">
      <c r="A562" t="s">
        <v>46</v>
      </c>
      <c r="B562" t="s">
        <v>19506</v>
      </c>
      <c r="C562" t="s">
        <v>19507</v>
      </c>
      <c r="D562" t="s">
        <v>19508</v>
      </c>
      <c r="E562" t="s">
        <v>19509</v>
      </c>
      <c r="F562" t="s">
        <v>148</v>
      </c>
      <c r="G562" t="s">
        <v>19510</v>
      </c>
      <c r="H562" s="1">
        <v>44037</v>
      </c>
      <c r="I562" s="1">
        <v>44043</v>
      </c>
      <c r="J562" t="b">
        <v>0</v>
      </c>
      <c r="K562" t="s">
        <v>53</v>
      </c>
      <c r="L562" s="4" t="s">
        <v>2900</v>
      </c>
      <c r="M562" t="s">
        <v>55</v>
      </c>
      <c r="N562">
        <v>120</v>
      </c>
      <c r="O562" t="s">
        <v>19511</v>
      </c>
      <c r="P562" t="s">
        <v>153</v>
      </c>
      <c r="Q562" s="4" t="s">
        <v>154</v>
      </c>
      <c r="R562" t="b">
        <v>0</v>
      </c>
      <c r="S562" t="s">
        <v>59</v>
      </c>
      <c r="T562" s="1">
        <v>44037</v>
      </c>
      <c r="U562" s="1">
        <v>44043</v>
      </c>
      <c r="V562" s="2">
        <v>44167</v>
      </c>
      <c r="W562" t="s">
        <v>46</v>
      </c>
      <c r="X562">
        <v>20200725</v>
      </c>
      <c r="Y562" s="3">
        <v>43902.730497685188</v>
      </c>
      <c r="Z562" t="s">
        <v>148</v>
      </c>
      <c r="AA562" t="s">
        <v>155</v>
      </c>
      <c r="AB562" t="s">
        <v>64</v>
      </c>
      <c r="AC562" t="s">
        <v>46</v>
      </c>
      <c r="AD562" t="s">
        <v>46</v>
      </c>
      <c r="AE562" t="s">
        <v>46</v>
      </c>
      <c r="AF562" t="s">
        <v>19512</v>
      </c>
      <c r="AG562" t="s">
        <v>46</v>
      </c>
      <c r="AH562" t="s">
        <v>19513</v>
      </c>
      <c r="AI562" t="s">
        <v>19514</v>
      </c>
      <c r="AJ562">
        <v>855491264</v>
      </c>
      <c r="AK562" t="s">
        <v>19515</v>
      </c>
      <c r="AL562" t="s">
        <v>19516</v>
      </c>
      <c r="AM562" t="s">
        <v>19517</v>
      </c>
      <c r="AN562" t="s">
        <v>19518</v>
      </c>
      <c r="AO562" t="s">
        <v>46</v>
      </c>
      <c r="AP562" t="s">
        <v>46</v>
      </c>
      <c r="AQ562" t="s">
        <v>46</v>
      </c>
      <c r="AR562" t="s">
        <v>46</v>
      </c>
      <c r="AS562" t="s">
        <v>46</v>
      </c>
      <c r="AT562" s="1">
        <v>44037</v>
      </c>
    </row>
    <row r="563" spans="1:46" ht="16" customHeight="1" x14ac:dyDescent="0.2">
      <c r="A563" t="s">
        <v>46</v>
      </c>
      <c r="B563" s="4" t="s">
        <v>41110</v>
      </c>
      <c r="C563" t="s">
        <v>41111</v>
      </c>
      <c r="D563" t="s">
        <v>41112</v>
      </c>
      <c r="E563" s="4" t="s">
        <v>41113</v>
      </c>
      <c r="F563" t="s">
        <v>148</v>
      </c>
      <c r="G563" t="s">
        <v>41114</v>
      </c>
      <c r="H563" s="1">
        <v>44039</v>
      </c>
      <c r="I563" s="1">
        <v>44044</v>
      </c>
      <c r="J563" t="b">
        <v>0</v>
      </c>
      <c r="K563" t="s">
        <v>53</v>
      </c>
      <c r="L563" s="4" t="s">
        <v>11844</v>
      </c>
      <c r="M563" t="s">
        <v>151</v>
      </c>
      <c r="N563">
        <v>605</v>
      </c>
      <c r="O563" t="s">
        <v>41115</v>
      </c>
      <c r="P563" t="s">
        <v>153</v>
      </c>
      <c r="Q563" s="4" t="s">
        <v>154</v>
      </c>
      <c r="R563" t="b">
        <v>0</v>
      </c>
      <c r="S563" t="s">
        <v>59</v>
      </c>
      <c r="T563" s="1">
        <v>44039</v>
      </c>
      <c r="U563" s="1">
        <v>44044</v>
      </c>
      <c r="V563" s="2">
        <v>44167</v>
      </c>
      <c r="W563" t="s">
        <v>46</v>
      </c>
      <c r="X563">
        <v>20200727</v>
      </c>
      <c r="Y563" s="3">
        <v>43902.730497685188</v>
      </c>
      <c r="Z563" t="s">
        <v>148</v>
      </c>
      <c r="AA563" t="s">
        <v>155</v>
      </c>
      <c r="AB563" t="s">
        <v>64</v>
      </c>
      <c r="AC563" t="s">
        <v>46</v>
      </c>
      <c r="AD563" t="s">
        <v>46</v>
      </c>
      <c r="AE563" t="s">
        <v>46</v>
      </c>
      <c r="AF563" t="s">
        <v>41116</v>
      </c>
      <c r="AG563" t="s">
        <v>46</v>
      </c>
      <c r="AH563" t="s">
        <v>41117</v>
      </c>
      <c r="AI563" t="s">
        <v>11624</v>
      </c>
      <c r="AJ563">
        <v>911141588091</v>
      </c>
      <c r="AK563" t="s">
        <v>11625</v>
      </c>
      <c r="AL563" t="s">
        <v>41118</v>
      </c>
      <c r="AM563" t="s">
        <v>41119</v>
      </c>
      <c r="AN563" t="s">
        <v>41120</v>
      </c>
      <c r="AO563" t="s">
        <v>46</v>
      </c>
      <c r="AP563" t="s">
        <v>46</v>
      </c>
      <c r="AQ563" t="s">
        <v>46</v>
      </c>
      <c r="AR563" t="s">
        <v>46</v>
      </c>
      <c r="AS563" t="s">
        <v>46</v>
      </c>
      <c r="AT563" s="1">
        <v>44039</v>
      </c>
    </row>
    <row r="564" spans="1:46" ht="16" customHeight="1" x14ac:dyDescent="0.2">
      <c r="A564" t="s">
        <v>46</v>
      </c>
      <c r="B564" t="s">
        <v>24008</v>
      </c>
      <c r="C564" t="s">
        <v>24009</v>
      </c>
      <c r="D564" t="s">
        <v>24010</v>
      </c>
      <c r="E564" t="s">
        <v>24011</v>
      </c>
      <c r="F564" t="s">
        <v>148</v>
      </c>
      <c r="G564" t="s">
        <v>24012</v>
      </c>
      <c r="H564" s="1">
        <v>44039</v>
      </c>
      <c r="I564" s="1">
        <v>44039</v>
      </c>
      <c r="J564" t="b">
        <v>0</v>
      </c>
      <c r="K564" t="s">
        <v>53</v>
      </c>
      <c r="L564" s="4" t="s">
        <v>24013</v>
      </c>
      <c r="M564" t="s">
        <v>4664</v>
      </c>
      <c r="N564">
        <v>100</v>
      </c>
      <c r="O564" t="s">
        <v>4020</v>
      </c>
      <c r="P564" t="s">
        <v>153</v>
      </c>
      <c r="Q564" s="4" t="s">
        <v>1673</v>
      </c>
      <c r="R564" t="b">
        <v>0</v>
      </c>
      <c r="S564" t="s">
        <v>59</v>
      </c>
      <c r="T564" s="1">
        <v>44039</v>
      </c>
      <c r="U564" s="1">
        <v>44039</v>
      </c>
      <c r="V564" s="2">
        <v>44167</v>
      </c>
      <c r="W564" t="s">
        <v>46</v>
      </c>
      <c r="X564">
        <v>20200727</v>
      </c>
      <c r="Y564" s="3">
        <v>43902.730497685188</v>
      </c>
      <c r="Z564" t="s">
        <v>148</v>
      </c>
      <c r="AA564" t="s">
        <v>155</v>
      </c>
      <c r="AB564" t="s">
        <v>64</v>
      </c>
      <c r="AC564" t="s">
        <v>46</v>
      </c>
      <c r="AD564" t="s">
        <v>46</v>
      </c>
      <c r="AE564" t="s">
        <v>46</v>
      </c>
      <c r="AF564" t="s">
        <v>24014</v>
      </c>
      <c r="AG564" t="s">
        <v>46</v>
      </c>
      <c r="AH564" t="s">
        <v>24015</v>
      </c>
      <c r="AI564" t="s">
        <v>24016</v>
      </c>
      <c r="AJ564" t="s">
        <v>46</v>
      </c>
      <c r="AK564" t="s">
        <v>4188</v>
      </c>
      <c r="AL564" t="s">
        <v>24017</v>
      </c>
      <c r="AM564" t="s">
        <v>24018</v>
      </c>
      <c r="AN564" t="s">
        <v>24019</v>
      </c>
      <c r="AO564" t="s">
        <v>46</v>
      </c>
      <c r="AP564" t="s">
        <v>46</v>
      </c>
      <c r="AQ564" t="s">
        <v>46</v>
      </c>
      <c r="AR564" t="s">
        <v>46</v>
      </c>
      <c r="AS564" t="s">
        <v>46</v>
      </c>
      <c r="AT564" s="1">
        <v>44039</v>
      </c>
    </row>
    <row r="565" spans="1:46" ht="16" customHeight="1" x14ac:dyDescent="0.2">
      <c r="A565" t="s">
        <v>46</v>
      </c>
      <c r="B565" t="s">
        <v>16367</v>
      </c>
      <c r="C565" t="s">
        <v>16368</v>
      </c>
      <c r="D565" t="s">
        <v>16369</v>
      </c>
      <c r="E565" t="s">
        <v>16370</v>
      </c>
      <c r="F565" t="s">
        <v>148</v>
      </c>
      <c r="G565" t="s">
        <v>16371</v>
      </c>
      <c r="H565" s="1">
        <v>44039</v>
      </c>
      <c r="I565" s="1">
        <v>44048</v>
      </c>
      <c r="J565" t="b">
        <v>0</v>
      </c>
      <c r="K565" t="s">
        <v>53</v>
      </c>
      <c r="L565" s="4" t="s">
        <v>7536</v>
      </c>
      <c r="M565" t="s">
        <v>151</v>
      </c>
      <c r="N565">
        <v>200</v>
      </c>
      <c r="O565" t="s">
        <v>14860</v>
      </c>
      <c r="P565" t="s">
        <v>153</v>
      </c>
      <c r="Q565" s="4" t="s">
        <v>154</v>
      </c>
      <c r="R565" t="b">
        <v>0</v>
      </c>
      <c r="S565" t="s">
        <v>59</v>
      </c>
      <c r="T565" s="1">
        <v>44039</v>
      </c>
      <c r="U565" s="1">
        <v>44048</v>
      </c>
      <c r="V565" s="2">
        <v>44167</v>
      </c>
      <c r="W565" t="s">
        <v>46</v>
      </c>
      <c r="X565">
        <v>20200727</v>
      </c>
      <c r="Y565" s="3">
        <v>43902.730497685188</v>
      </c>
      <c r="Z565" t="s">
        <v>148</v>
      </c>
      <c r="AA565" t="s">
        <v>155</v>
      </c>
      <c r="AB565" t="s">
        <v>64</v>
      </c>
      <c r="AC565" t="s">
        <v>46</v>
      </c>
      <c r="AD565" t="s">
        <v>46</v>
      </c>
      <c r="AE565" t="s">
        <v>46</v>
      </c>
      <c r="AF565" t="s">
        <v>16372</v>
      </c>
      <c r="AG565" t="s">
        <v>46</v>
      </c>
      <c r="AH565" s="4" t="s">
        <v>16373</v>
      </c>
      <c r="AI565" t="s">
        <v>14858</v>
      </c>
      <c r="AJ565">
        <v>9769057549</v>
      </c>
      <c r="AK565" t="s">
        <v>14860</v>
      </c>
      <c r="AL565" t="s">
        <v>7542</v>
      </c>
      <c r="AM565" t="s">
        <v>16374</v>
      </c>
      <c r="AN565" t="s">
        <v>16375</v>
      </c>
      <c r="AO565" t="s">
        <v>46</v>
      </c>
      <c r="AP565" s="1">
        <v>44097</v>
      </c>
      <c r="AQ565" t="s">
        <v>46</v>
      </c>
      <c r="AR565" t="s">
        <v>46</v>
      </c>
      <c r="AS565" t="s">
        <v>46</v>
      </c>
      <c r="AT565" s="1">
        <v>44039</v>
      </c>
    </row>
    <row r="566" spans="1:46" ht="16" customHeight="1" x14ac:dyDescent="0.2">
      <c r="A566" t="s">
        <v>46</v>
      </c>
      <c r="B566" t="s">
        <v>29027</v>
      </c>
      <c r="C566" t="s">
        <v>29028</v>
      </c>
      <c r="D566" t="s">
        <v>29029</v>
      </c>
      <c r="E566" t="s">
        <v>29030</v>
      </c>
      <c r="F566" t="s">
        <v>148</v>
      </c>
      <c r="G566" t="s">
        <v>29031</v>
      </c>
      <c r="H566" s="1">
        <v>44039</v>
      </c>
      <c r="I566" s="1">
        <v>44040</v>
      </c>
      <c r="J566" t="b">
        <v>0</v>
      </c>
      <c r="K566" t="s">
        <v>53</v>
      </c>
      <c r="L566" s="4" t="s">
        <v>16486</v>
      </c>
      <c r="M566" t="s">
        <v>66</v>
      </c>
      <c r="N566">
        <v>30</v>
      </c>
      <c r="O566" t="s">
        <v>5242</v>
      </c>
      <c r="P566" t="s">
        <v>153</v>
      </c>
      <c r="Q566" s="4" t="s">
        <v>154</v>
      </c>
      <c r="R566" t="b">
        <v>0</v>
      </c>
      <c r="S566" t="s">
        <v>59</v>
      </c>
      <c r="T566" s="1">
        <v>44039</v>
      </c>
      <c r="U566" s="1">
        <v>44040</v>
      </c>
      <c r="V566" s="2">
        <v>44167</v>
      </c>
      <c r="W566" t="s">
        <v>46</v>
      </c>
      <c r="X566">
        <v>20200727</v>
      </c>
      <c r="Y566" s="3">
        <v>43902.730497685188</v>
      </c>
      <c r="Z566" t="s">
        <v>148</v>
      </c>
      <c r="AA566" t="s">
        <v>155</v>
      </c>
      <c r="AB566" t="s">
        <v>64</v>
      </c>
      <c r="AC566" t="s">
        <v>46</v>
      </c>
      <c r="AD566" t="s">
        <v>46</v>
      </c>
      <c r="AE566" t="s">
        <v>46</v>
      </c>
      <c r="AF566" t="s">
        <v>29032</v>
      </c>
      <c r="AG566" t="s">
        <v>46</v>
      </c>
      <c r="AH566" t="s">
        <v>29033</v>
      </c>
      <c r="AI566" t="s">
        <v>29034</v>
      </c>
      <c r="AJ566">
        <v>9425649059</v>
      </c>
      <c r="AK566" t="s">
        <v>29035</v>
      </c>
      <c r="AL566" t="s">
        <v>29036</v>
      </c>
      <c r="AM566" t="s">
        <v>29037</v>
      </c>
      <c r="AN566" t="s">
        <v>29038</v>
      </c>
      <c r="AO566" t="s">
        <v>46</v>
      </c>
      <c r="AP566" s="1">
        <v>44085</v>
      </c>
      <c r="AQ566" t="s">
        <v>46</v>
      </c>
      <c r="AR566" t="s">
        <v>46</v>
      </c>
      <c r="AS566" t="s">
        <v>46</v>
      </c>
      <c r="AT566" s="1">
        <v>44039</v>
      </c>
    </row>
    <row r="567" spans="1:46" ht="16" customHeight="1" x14ac:dyDescent="0.2">
      <c r="A567" t="s">
        <v>46</v>
      </c>
      <c r="B567" t="s">
        <v>28669</v>
      </c>
      <c r="C567" t="s">
        <v>28670</v>
      </c>
      <c r="D567" t="s">
        <v>28671</v>
      </c>
      <c r="E567" t="s">
        <v>28672</v>
      </c>
      <c r="F567" t="s">
        <v>148</v>
      </c>
      <c r="G567" t="s">
        <v>28673</v>
      </c>
      <c r="H567" s="1">
        <v>44040</v>
      </c>
      <c r="I567" s="1">
        <v>44046</v>
      </c>
      <c r="J567" t="b">
        <v>0</v>
      </c>
      <c r="K567" t="s">
        <v>53</v>
      </c>
      <c r="L567" s="4" t="s">
        <v>28674</v>
      </c>
      <c r="M567" t="s">
        <v>55</v>
      </c>
      <c r="N567">
        <v>260</v>
      </c>
      <c r="O567" t="s">
        <v>28675</v>
      </c>
      <c r="P567" t="s">
        <v>153</v>
      </c>
      <c r="Q567" s="4" t="s">
        <v>154</v>
      </c>
      <c r="R567" t="b">
        <v>0</v>
      </c>
      <c r="S567" t="s">
        <v>59</v>
      </c>
      <c r="T567" s="1">
        <v>44040</v>
      </c>
      <c r="U567" s="1">
        <v>44046</v>
      </c>
      <c r="V567" s="2">
        <v>44167</v>
      </c>
      <c r="W567" t="s">
        <v>46</v>
      </c>
      <c r="X567">
        <v>20200728</v>
      </c>
      <c r="Y567" s="3">
        <v>43902.730497685188</v>
      </c>
      <c r="Z567" t="s">
        <v>148</v>
      </c>
      <c r="AA567" t="s">
        <v>155</v>
      </c>
      <c r="AB567" t="s">
        <v>64</v>
      </c>
      <c r="AC567" t="s">
        <v>46</v>
      </c>
      <c r="AD567" t="s">
        <v>46</v>
      </c>
      <c r="AE567" t="s">
        <v>46</v>
      </c>
      <c r="AF567" t="s">
        <v>28675</v>
      </c>
      <c r="AG567" t="s">
        <v>46</v>
      </c>
      <c r="AH567" t="s">
        <v>28676</v>
      </c>
      <c r="AI567" t="s">
        <v>28677</v>
      </c>
      <c r="AJ567">
        <v>9561071607</v>
      </c>
      <c r="AK567" t="s">
        <v>28678</v>
      </c>
      <c r="AL567" t="s">
        <v>28679</v>
      </c>
      <c r="AM567" t="s">
        <v>28680</v>
      </c>
      <c r="AN567" t="s">
        <v>28681</v>
      </c>
      <c r="AO567" t="s">
        <v>46</v>
      </c>
      <c r="AP567" t="s">
        <v>46</v>
      </c>
      <c r="AQ567" t="s">
        <v>46</v>
      </c>
      <c r="AR567" t="s">
        <v>46</v>
      </c>
      <c r="AS567" t="s">
        <v>46</v>
      </c>
      <c r="AT567" s="1">
        <v>44040</v>
      </c>
    </row>
    <row r="568" spans="1:46" ht="16" customHeight="1" x14ac:dyDescent="0.2">
      <c r="A568">
        <v>0</v>
      </c>
      <c r="B568" t="s">
        <v>13162</v>
      </c>
      <c r="C568" t="s">
        <v>13163</v>
      </c>
      <c r="D568" t="s">
        <v>13164</v>
      </c>
      <c r="E568" t="s">
        <v>13165</v>
      </c>
      <c r="F568" t="s">
        <v>148</v>
      </c>
      <c r="G568" t="s">
        <v>13166</v>
      </c>
      <c r="H568" s="1">
        <v>44042</v>
      </c>
      <c r="I568" s="1">
        <v>44047</v>
      </c>
      <c r="J568" t="b">
        <v>0</v>
      </c>
      <c r="K568" t="s">
        <v>53</v>
      </c>
      <c r="L568" s="4" t="s">
        <v>150</v>
      </c>
      <c r="M568" t="s">
        <v>66</v>
      </c>
      <c r="N568">
        <v>30</v>
      </c>
      <c r="O568" t="s">
        <v>13167</v>
      </c>
      <c r="P568" t="s">
        <v>153</v>
      </c>
      <c r="Q568" s="4" t="s">
        <v>154</v>
      </c>
      <c r="R568" t="b">
        <v>0</v>
      </c>
      <c r="S568" t="s">
        <v>59</v>
      </c>
      <c r="T568" s="1">
        <v>44042</v>
      </c>
      <c r="U568" s="1">
        <v>44047</v>
      </c>
      <c r="V568" s="2">
        <v>44167</v>
      </c>
      <c r="W568" t="s">
        <v>46</v>
      </c>
      <c r="X568">
        <v>20200730</v>
      </c>
      <c r="Y568" s="3">
        <v>43902.730497685188</v>
      </c>
      <c r="Z568" t="s">
        <v>148</v>
      </c>
      <c r="AA568" t="s">
        <v>155</v>
      </c>
      <c r="AB568" t="s">
        <v>64</v>
      </c>
      <c r="AC568" t="s">
        <v>46</v>
      </c>
      <c r="AD568" t="s">
        <v>46</v>
      </c>
      <c r="AE568" t="s">
        <v>46</v>
      </c>
      <c r="AF568" t="s">
        <v>13168</v>
      </c>
      <c r="AG568" t="s">
        <v>46</v>
      </c>
      <c r="AH568" s="4" t="s">
        <v>13169</v>
      </c>
      <c r="AI568" t="s">
        <v>13170</v>
      </c>
      <c r="AJ568">
        <v>7060272769</v>
      </c>
      <c r="AK568" t="s">
        <v>13171</v>
      </c>
      <c r="AL568" t="s">
        <v>13172</v>
      </c>
      <c r="AM568" t="s">
        <v>13173</v>
      </c>
      <c r="AN568" t="s">
        <v>13174</v>
      </c>
      <c r="AO568" t="s">
        <v>46</v>
      </c>
      <c r="AP568" t="s">
        <v>46</v>
      </c>
      <c r="AQ568" t="s">
        <v>46</v>
      </c>
      <c r="AR568" t="s">
        <v>46</v>
      </c>
      <c r="AS568" t="s">
        <v>46</v>
      </c>
      <c r="AT568" s="1">
        <v>44042</v>
      </c>
    </row>
    <row r="569" spans="1:46" ht="16" customHeight="1" x14ac:dyDescent="0.2">
      <c r="A569" t="s">
        <v>46</v>
      </c>
      <c r="B569" t="s">
        <v>40448</v>
      </c>
      <c r="C569" t="s">
        <v>40449</v>
      </c>
      <c r="D569" t="s">
        <v>40450</v>
      </c>
      <c r="E569" t="s">
        <v>40451</v>
      </c>
      <c r="F569" t="s">
        <v>148</v>
      </c>
      <c r="G569" t="s">
        <v>40452</v>
      </c>
      <c r="H569" s="1">
        <v>44045</v>
      </c>
      <c r="I569" s="1">
        <v>44050</v>
      </c>
      <c r="J569" t="b">
        <v>0</v>
      </c>
      <c r="K569" t="s">
        <v>53</v>
      </c>
      <c r="L569" s="4" t="s">
        <v>5053</v>
      </c>
      <c r="M569" t="s">
        <v>4664</v>
      </c>
      <c r="N569">
        <v>100</v>
      </c>
      <c r="O569" t="s">
        <v>40453</v>
      </c>
      <c r="P569" t="s">
        <v>153</v>
      </c>
      <c r="Q569" s="4" t="s">
        <v>154</v>
      </c>
      <c r="R569" t="b">
        <v>0</v>
      </c>
      <c r="S569" t="s">
        <v>59</v>
      </c>
      <c r="T569" s="1">
        <v>44045</v>
      </c>
      <c r="U569" s="1">
        <v>44050</v>
      </c>
      <c r="V569" s="2">
        <v>44167</v>
      </c>
      <c r="W569" t="s">
        <v>46</v>
      </c>
      <c r="X569">
        <v>20200802</v>
      </c>
      <c r="Y569" s="3">
        <v>43902.730497685188</v>
      </c>
      <c r="Z569" t="s">
        <v>148</v>
      </c>
      <c r="AA569" t="s">
        <v>115</v>
      </c>
      <c r="AB569" t="s">
        <v>64</v>
      </c>
      <c r="AC569" t="s">
        <v>46</v>
      </c>
      <c r="AD569" t="s">
        <v>46</v>
      </c>
      <c r="AE569" t="s">
        <v>46</v>
      </c>
      <c r="AF569" t="s">
        <v>40454</v>
      </c>
      <c r="AG569" t="s">
        <v>46</v>
      </c>
      <c r="AH569" s="4" t="s">
        <v>40455</v>
      </c>
      <c r="AI569" t="s">
        <v>40456</v>
      </c>
      <c r="AJ569">
        <v>9822371703</v>
      </c>
      <c r="AK569" t="s">
        <v>40457</v>
      </c>
      <c r="AL569" t="s">
        <v>40458</v>
      </c>
      <c r="AM569" t="s">
        <v>40459</v>
      </c>
      <c r="AN569" t="s">
        <v>40460</v>
      </c>
      <c r="AO569" t="s">
        <v>46</v>
      </c>
      <c r="AP569" t="s">
        <v>46</v>
      </c>
      <c r="AQ569" t="s">
        <v>46</v>
      </c>
      <c r="AR569" t="s">
        <v>46</v>
      </c>
      <c r="AS569" t="s">
        <v>46</v>
      </c>
      <c r="AT569" s="1">
        <v>44045</v>
      </c>
    </row>
    <row r="570" spans="1:46" ht="16" customHeight="1" x14ac:dyDescent="0.2">
      <c r="A570" t="s">
        <v>46</v>
      </c>
      <c r="B570" t="s">
        <v>40345</v>
      </c>
      <c r="C570" t="s">
        <v>40346</v>
      </c>
      <c r="D570" t="s">
        <v>40347</v>
      </c>
      <c r="E570" t="s">
        <v>40348</v>
      </c>
      <c r="F570" t="s">
        <v>148</v>
      </c>
      <c r="G570" t="s">
        <v>40349</v>
      </c>
      <c r="H570" s="1">
        <v>44047</v>
      </c>
      <c r="I570" s="1">
        <v>44062</v>
      </c>
      <c r="J570" t="b">
        <v>0</v>
      </c>
      <c r="K570" t="s">
        <v>53</v>
      </c>
      <c r="L570" s="4" t="s">
        <v>40350</v>
      </c>
      <c r="M570" t="s">
        <v>66</v>
      </c>
      <c r="N570">
        <v>100</v>
      </c>
      <c r="O570" t="s">
        <v>40351</v>
      </c>
      <c r="P570" t="s">
        <v>40352</v>
      </c>
      <c r="Q570" s="4" t="s">
        <v>154</v>
      </c>
      <c r="R570" t="b">
        <v>0</v>
      </c>
      <c r="S570" t="s">
        <v>59</v>
      </c>
      <c r="T570" s="1">
        <v>44047</v>
      </c>
      <c r="U570" s="1">
        <v>44062</v>
      </c>
      <c r="V570" s="2">
        <v>44167</v>
      </c>
      <c r="W570" t="s">
        <v>46</v>
      </c>
      <c r="X570">
        <v>20200804</v>
      </c>
      <c r="Y570" s="3">
        <v>43902.730497685188</v>
      </c>
      <c r="Z570" t="s">
        <v>148</v>
      </c>
      <c r="AA570" t="s">
        <v>46</v>
      </c>
      <c r="AB570" t="s">
        <v>64</v>
      </c>
      <c r="AC570" t="s">
        <v>46</v>
      </c>
      <c r="AD570" t="s">
        <v>46</v>
      </c>
      <c r="AE570" t="s">
        <v>46</v>
      </c>
      <c r="AF570" t="s">
        <v>40353</v>
      </c>
      <c r="AG570" t="s">
        <v>46</v>
      </c>
      <c r="AH570" s="4" t="s">
        <v>40354</v>
      </c>
      <c r="AI570" t="s">
        <v>40355</v>
      </c>
      <c r="AJ570">
        <v>9808426339</v>
      </c>
      <c r="AK570" t="s">
        <v>40356</v>
      </c>
      <c r="AL570" t="s">
        <v>40357</v>
      </c>
      <c r="AM570" t="s">
        <v>40358</v>
      </c>
      <c r="AN570" t="s">
        <v>40359</v>
      </c>
      <c r="AO570" t="s">
        <v>46</v>
      </c>
      <c r="AP570" t="s">
        <v>46</v>
      </c>
      <c r="AQ570" t="s">
        <v>46</v>
      </c>
      <c r="AR570" t="s">
        <v>46</v>
      </c>
      <c r="AS570" t="s">
        <v>46</v>
      </c>
      <c r="AT570" s="1">
        <v>44047</v>
      </c>
    </row>
    <row r="571" spans="1:46" ht="16" customHeight="1" x14ac:dyDescent="0.2">
      <c r="A571">
        <v>0</v>
      </c>
      <c r="B571" t="s">
        <v>11555</v>
      </c>
      <c r="C571" t="s">
        <v>11556</v>
      </c>
      <c r="D571" t="s">
        <v>11557</v>
      </c>
      <c r="E571" t="s">
        <v>11558</v>
      </c>
      <c r="F571" t="s">
        <v>148</v>
      </c>
      <c r="G571" t="s">
        <v>11559</v>
      </c>
      <c r="H571" s="1">
        <v>44047</v>
      </c>
      <c r="I571" s="1">
        <v>44053</v>
      </c>
      <c r="J571" t="b">
        <v>0</v>
      </c>
      <c r="K571" t="s">
        <v>53</v>
      </c>
      <c r="L571" s="4" t="s">
        <v>5053</v>
      </c>
      <c r="M571" t="s">
        <v>151</v>
      </c>
      <c r="N571">
        <v>180</v>
      </c>
      <c r="O571" t="s">
        <v>11560</v>
      </c>
      <c r="P571" t="s">
        <v>153</v>
      </c>
      <c r="Q571" s="4" t="s">
        <v>154</v>
      </c>
      <c r="R571" t="b">
        <v>0</v>
      </c>
      <c r="S571" t="s">
        <v>59</v>
      </c>
      <c r="T571" s="1">
        <v>44047</v>
      </c>
      <c r="U571" s="1">
        <v>44053</v>
      </c>
      <c r="V571" s="2">
        <v>44167</v>
      </c>
      <c r="W571" t="s">
        <v>46</v>
      </c>
      <c r="X571">
        <v>20200804</v>
      </c>
      <c r="Y571" s="3">
        <v>43902.730497685188</v>
      </c>
      <c r="Z571" t="s">
        <v>148</v>
      </c>
      <c r="AA571" t="s">
        <v>155</v>
      </c>
      <c r="AB571" t="s">
        <v>64</v>
      </c>
      <c r="AC571" t="s">
        <v>46</v>
      </c>
      <c r="AD571" t="s">
        <v>46</v>
      </c>
      <c r="AE571" t="s">
        <v>46</v>
      </c>
      <c r="AF571" t="s">
        <v>11561</v>
      </c>
      <c r="AG571" t="s">
        <v>46</v>
      </c>
      <c r="AH571" s="4" t="s">
        <v>11562</v>
      </c>
      <c r="AI571" t="s">
        <v>11563</v>
      </c>
      <c r="AJ571">
        <v>9450711759</v>
      </c>
      <c r="AK571" t="s">
        <v>11564</v>
      </c>
      <c r="AL571" t="s">
        <v>11565</v>
      </c>
      <c r="AM571" t="s">
        <v>11566</v>
      </c>
      <c r="AN571" t="s">
        <v>11567</v>
      </c>
      <c r="AO571" t="s">
        <v>46</v>
      </c>
      <c r="AP571" t="s">
        <v>46</v>
      </c>
      <c r="AQ571" t="s">
        <v>46</v>
      </c>
      <c r="AR571" t="s">
        <v>46</v>
      </c>
      <c r="AS571" t="s">
        <v>46</v>
      </c>
      <c r="AT571" s="1">
        <v>44047</v>
      </c>
    </row>
    <row r="572" spans="1:46" ht="16" customHeight="1" x14ac:dyDescent="0.2">
      <c r="A572" t="s">
        <v>46</v>
      </c>
      <c r="B572" s="4" t="s">
        <v>22553</v>
      </c>
      <c r="C572" t="s">
        <v>22554</v>
      </c>
      <c r="D572" t="s">
        <v>22555</v>
      </c>
      <c r="E572" s="4" t="s">
        <v>22556</v>
      </c>
      <c r="F572" t="s">
        <v>148</v>
      </c>
      <c r="G572" t="s">
        <v>22557</v>
      </c>
      <c r="H572" s="1">
        <v>44047</v>
      </c>
      <c r="I572" s="1">
        <v>44057</v>
      </c>
      <c r="J572" t="b">
        <v>0</v>
      </c>
      <c r="K572" t="s">
        <v>53</v>
      </c>
      <c r="L572" s="4" t="s">
        <v>22558</v>
      </c>
      <c r="M572" t="s">
        <v>55</v>
      </c>
      <c r="N572">
        <v>126</v>
      </c>
      <c r="O572" t="s">
        <v>22559</v>
      </c>
      <c r="P572" t="s">
        <v>153</v>
      </c>
      <c r="Q572" s="4" t="s">
        <v>154</v>
      </c>
      <c r="R572" t="b">
        <v>0</v>
      </c>
      <c r="S572" t="s">
        <v>59</v>
      </c>
      <c r="T572" s="1">
        <v>44047</v>
      </c>
      <c r="U572" s="1">
        <v>44057</v>
      </c>
      <c r="V572" s="2">
        <v>44167</v>
      </c>
      <c r="W572" t="s">
        <v>46</v>
      </c>
      <c r="X572">
        <v>20200804</v>
      </c>
      <c r="Y572" s="3">
        <v>43902.730497685188</v>
      </c>
      <c r="Z572" t="s">
        <v>148</v>
      </c>
      <c r="AA572" t="s">
        <v>155</v>
      </c>
      <c r="AB572" t="s">
        <v>64</v>
      </c>
      <c r="AC572" t="s">
        <v>46</v>
      </c>
      <c r="AD572" t="s">
        <v>46</v>
      </c>
      <c r="AE572" t="s">
        <v>46</v>
      </c>
      <c r="AF572" t="s">
        <v>22560</v>
      </c>
      <c r="AG572" t="s">
        <v>46</v>
      </c>
      <c r="AH572" s="4" t="s">
        <v>22561</v>
      </c>
      <c r="AI572" t="s">
        <v>22562</v>
      </c>
      <c r="AJ572">
        <v>9500102346</v>
      </c>
      <c r="AK572" t="s">
        <v>22559</v>
      </c>
      <c r="AL572" t="s">
        <v>22563</v>
      </c>
      <c r="AM572" t="s">
        <v>22564</v>
      </c>
      <c r="AN572" t="s">
        <v>22565</v>
      </c>
      <c r="AO572" t="s">
        <v>46</v>
      </c>
      <c r="AP572" t="s">
        <v>46</v>
      </c>
      <c r="AQ572" t="s">
        <v>46</v>
      </c>
      <c r="AR572" t="s">
        <v>46</v>
      </c>
      <c r="AS572" t="s">
        <v>46</v>
      </c>
      <c r="AT572" s="1">
        <v>44047</v>
      </c>
    </row>
    <row r="573" spans="1:46" ht="16" customHeight="1" x14ac:dyDescent="0.2">
      <c r="A573">
        <v>0</v>
      </c>
      <c r="B573" t="s">
        <v>12637</v>
      </c>
      <c r="C573" t="s">
        <v>12638</v>
      </c>
      <c r="D573" t="s">
        <v>12639</v>
      </c>
      <c r="E573" t="s">
        <v>12640</v>
      </c>
      <c r="F573" t="s">
        <v>148</v>
      </c>
      <c r="G573" t="s">
        <v>12641</v>
      </c>
      <c r="H573" s="1">
        <v>44048</v>
      </c>
      <c r="I573" s="1">
        <v>44053</v>
      </c>
      <c r="J573" t="b">
        <v>0</v>
      </c>
      <c r="K573" t="s">
        <v>53</v>
      </c>
      <c r="L573" s="4" t="s">
        <v>12642</v>
      </c>
      <c r="M573" t="s">
        <v>55</v>
      </c>
      <c r="N573">
        <v>100</v>
      </c>
      <c r="O573" t="s">
        <v>12643</v>
      </c>
      <c r="P573" t="s">
        <v>153</v>
      </c>
      <c r="Q573" s="4" t="s">
        <v>154</v>
      </c>
      <c r="R573" t="b">
        <v>0</v>
      </c>
      <c r="S573" t="s">
        <v>59</v>
      </c>
      <c r="T573" s="1">
        <v>44048</v>
      </c>
      <c r="U573" s="1">
        <v>44053</v>
      </c>
      <c r="V573" s="2">
        <v>44167</v>
      </c>
      <c r="W573" t="s">
        <v>46</v>
      </c>
      <c r="X573">
        <v>20200805</v>
      </c>
      <c r="Y573" s="3">
        <v>43902.730497685188</v>
      </c>
      <c r="Z573" t="s">
        <v>148</v>
      </c>
      <c r="AA573" t="s">
        <v>155</v>
      </c>
      <c r="AB573" t="s">
        <v>64</v>
      </c>
      <c r="AC573" t="s">
        <v>46</v>
      </c>
      <c r="AD573" t="s">
        <v>46</v>
      </c>
      <c r="AE573" t="s">
        <v>46</v>
      </c>
      <c r="AF573" t="s">
        <v>12644</v>
      </c>
      <c r="AG573" t="s">
        <v>46</v>
      </c>
      <c r="AH573" s="4" t="s">
        <v>12645</v>
      </c>
      <c r="AI573" t="s">
        <v>12646</v>
      </c>
      <c r="AJ573">
        <v>9894750909</v>
      </c>
      <c r="AK573" t="s">
        <v>12647</v>
      </c>
      <c r="AL573" t="s">
        <v>12648</v>
      </c>
      <c r="AM573" t="s">
        <v>12649</v>
      </c>
      <c r="AN573" t="s">
        <v>12650</v>
      </c>
      <c r="AO573" t="s">
        <v>46</v>
      </c>
      <c r="AP573" s="1">
        <v>44143</v>
      </c>
      <c r="AQ573" t="s">
        <v>46</v>
      </c>
      <c r="AR573" t="s">
        <v>46</v>
      </c>
      <c r="AS573" t="s">
        <v>46</v>
      </c>
      <c r="AT573" s="1">
        <v>44048</v>
      </c>
    </row>
    <row r="574" spans="1:46" ht="16" customHeight="1" x14ac:dyDescent="0.2">
      <c r="A574">
        <v>0</v>
      </c>
      <c r="B574" t="s">
        <v>9808</v>
      </c>
      <c r="C574" t="s">
        <v>9809</v>
      </c>
      <c r="D574" t="s">
        <v>9810</v>
      </c>
      <c r="E574" t="s">
        <v>9811</v>
      </c>
      <c r="F574" t="s">
        <v>148</v>
      </c>
      <c r="G574" t="s">
        <v>9812</v>
      </c>
      <c r="H574" s="1">
        <v>44048</v>
      </c>
      <c r="I574" s="1">
        <v>44055</v>
      </c>
      <c r="J574" t="b">
        <v>0</v>
      </c>
      <c r="K574" t="s">
        <v>53</v>
      </c>
      <c r="L574" s="4" t="s">
        <v>9813</v>
      </c>
      <c r="M574" t="s">
        <v>55</v>
      </c>
      <c r="N574">
        <v>96</v>
      </c>
      <c r="O574" t="s">
        <v>9814</v>
      </c>
      <c r="P574" t="s">
        <v>153</v>
      </c>
      <c r="Q574" s="4" t="s">
        <v>154</v>
      </c>
      <c r="R574" t="b">
        <v>0</v>
      </c>
      <c r="S574" t="s">
        <v>59</v>
      </c>
      <c r="T574" s="1">
        <v>44048</v>
      </c>
      <c r="U574" s="1">
        <v>44055</v>
      </c>
      <c r="V574" s="2">
        <v>44167</v>
      </c>
      <c r="W574" t="s">
        <v>46</v>
      </c>
      <c r="X574">
        <v>20200805</v>
      </c>
      <c r="Y574" s="3">
        <v>43902.730497685188</v>
      </c>
      <c r="Z574" t="s">
        <v>148</v>
      </c>
      <c r="AA574" t="s">
        <v>155</v>
      </c>
      <c r="AB574" t="s">
        <v>64</v>
      </c>
      <c r="AC574" t="s">
        <v>46</v>
      </c>
      <c r="AD574" t="s">
        <v>46</v>
      </c>
      <c r="AE574" t="s">
        <v>46</v>
      </c>
      <c r="AF574" t="s">
        <v>1354</v>
      </c>
      <c r="AG574" t="s">
        <v>46</v>
      </c>
      <c r="AH574" t="s">
        <v>9815</v>
      </c>
      <c r="AI574" t="s">
        <v>9816</v>
      </c>
      <c r="AJ574" t="s">
        <v>9817</v>
      </c>
      <c r="AK574" t="s">
        <v>9818</v>
      </c>
      <c r="AL574" t="s">
        <v>9819</v>
      </c>
      <c r="AM574" t="s">
        <v>9820</v>
      </c>
      <c r="AN574" t="s">
        <v>9821</v>
      </c>
      <c r="AO574" t="s">
        <v>46</v>
      </c>
      <c r="AP574" t="s">
        <v>46</v>
      </c>
      <c r="AQ574" t="s">
        <v>46</v>
      </c>
      <c r="AR574" t="s">
        <v>46</v>
      </c>
      <c r="AS574" t="s">
        <v>46</v>
      </c>
      <c r="AT574" s="1">
        <v>44048</v>
      </c>
    </row>
    <row r="575" spans="1:46" ht="16" customHeight="1" x14ac:dyDescent="0.2">
      <c r="A575" t="s">
        <v>46</v>
      </c>
      <c r="B575" t="s">
        <v>39023</v>
      </c>
      <c r="C575" t="s">
        <v>39024</v>
      </c>
      <c r="D575" t="s">
        <v>39025</v>
      </c>
      <c r="E575" t="s">
        <v>16171</v>
      </c>
      <c r="F575" t="s">
        <v>148</v>
      </c>
      <c r="G575" t="s">
        <v>39026</v>
      </c>
      <c r="H575" s="1">
        <v>44048</v>
      </c>
      <c r="I575" s="1">
        <v>44043</v>
      </c>
      <c r="J575" t="b">
        <v>0</v>
      </c>
      <c r="K575" t="s">
        <v>53</v>
      </c>
      <c r="L575" s="4" t="s">
        <v>16173</v>
      </c>
      <c r="M575" t="s">
        <v>151</v>
      </c>
      <c r="N575">
        <v>200</v>
      </c>
      <c r="O575" t="s">
        <v>16174</v>
      </c>
      <c r="P575" t="s">
        <v>153</v>
      </c>
      <c r="Q575" s="4" t="s">
        <v>154</v>
      </c>
      <c r="R575" t="b">
        <v>0</v>
      </c>
      <c r="S575" t="s">
        <v>59</v>
      </c>
      <c r="T575" s="1">
        <v>44048</v>
      </c>
      <c r="U575" s="1">
        <v>44043</v>
      </c>
      <c r="V575" s="2">
        <v>44167</v>
      </c>
      <c r="W575" t="s">
        <v>46</v>
      </c>
      <c r="X575">
        <v>20200805</v>
      </c>
      <c r="Y575" s="3">
        <v>43902.730497685188</v>
      </c>
      <c r="Z575" t="s">
        <v>148</v>
      </c>
      <c r="AA575" t="s">
        <v>155</v>
      </c>
      <c r="AB575" t="s">
        <v>64</v>
      </c>
      <c r="AC575" t="s">
        <v>46</v>
      </c>
      <c r="AD575" t="s">
        <v>46</v>
      </c>
      <c r="AE575" t="s">
        <v>46</v>
      </c>
      <c r="AF575" t="s">
        <v>39027</v>
      </c>
      <c r="AG575" t="s">
        <v>46</v>
      </c>
      <c r="AH575" s="4" t="s">
        <v>39028</v>
      </c>
      <c r="AI575" t="s">
        <v>39029</v>
      </c>
      <c r="AJ575">
        <v>8876059293</v>
      </c>
      <c r="AK575" t="s">
        <v>16178</v>
      </c>
      <c r="AL575" t="s">
        <v>39030</v>
      </c>
      <c r="AM575" t="s">
        <v>39031</v>
      </c>
      <c r="AN575" t="s">
        <v>39032</v>
      </c>
      <c r="AO575" t="s">
        <v>46</v>
      </c>
      <c r="AP575" t="s">
        <v>46</v>
      </c>
      <c r="AQ575" t="s">
        <v>46</v>
      </c>
      <c r="AR575" t="s">
        <v>46</v>
      </c>
      <c r="AS575" t="s">
        <v>46</v>
      </c>
      <c r="AT575" s="1">
        <v>44048</v>
      </c>
    </row>
    <row r="576" spans="1:46" ht="16" customHeight="1" x14ac:dyDescent="0.2">
      <c r="A576" t="s">
        <v>46</v>
      </c>
      <c r="B576" t="s">
        <v>35572</v>
      </c>
      <c r="C576" t="s">
        <v>35573</v>
      </c>
      <c r="D576" t="s">
        <v>35574</v>
      </c>
      <c r="E576" t="s">
        <v>35575</v>
      </c>
      <c r="F576" t="s">
        <v>148</v>
      </c>
      <c r="G576" t="s">
        <v>35576</v>
      </c>
      <c r="H576" s="1">
        <v>44050</v>
      </c>
      <c r="I576" s="1">
        <v>44054</v>
      </c>
      <c r="J576" t="b">
        <v>0</v>
      </c>
      <c r="K576" t="s">
        <v>53</v>
      </c>
      <c r="L576" s="4" t="s">
        <v>6297</v>
      </c>
      <c r="M576" t="s">
        <v>66</v>
      </c>
      <c r="N576">
        <v>40</v>
      </c>
      <c r="O576" t="s">
        <v>35577</v>
      </c>
      <c r="P576" t="s">
        <v>153</v>
      </c>
      <c r="Q576" s="4" t="s">
        <v>154</v>
      </c>
      <c r="R576" t="b">
        <v>0</v>
      </c>
      <c r="S576" t="s">
        <v>59</v>
      </c>
      <c r="T576" s="1">
        <v>44050</v>
      </c>
      <c r="U576" s="1">
        <v>44054</v>
      </c>
      <c r="V576" s="2">
        <v>44167</v>
      </c>
      <c r="W576" t="s">
        <v>46</v>
      </c>
      <c r="X576">
        <v>20200807</v>
      </c>
      <c r="Y576" s="3">
        <v>43902.730497685188</v>
      </c>
      <c r="Z576" t="s">
        <v>148</v>
      </c>
      <c r="AA576" t="s">
        <v>155</v>
      </c>
      <c r="AB576" t="s">
        <v>64</v>
      </c>
      <c r="AC576" t="s">
        <v>46</v>
      </c>
      <c r="AD576" t="s">
        <v>46</v>
      </c>
      <c r="AE576" t="s">
        <v>46</v>
      </c>
      <c r="AF576" t="s">
        <v>33526</v>
      </c>
      <c r="AG576" t="s">
        <v>46</v>
      </c>
      <c r="AH576" t="s">
        <v>35578</v>
      </c>
      <c r="AI576" t="s">
        <v>35579</v>
      </c>
      <c r="AJ576">
        <v>971555855964</v>
      </c>
      <c r="AK576" t="s">
        <v>35580</v>
      </c>
      <c r="AL576" t="s">
        <v>35581</v>
      </c>
      <c r="AM576" t="s">
        <v>35582</v>
      </c>
      <c r="AN576" t="s">
        <v>35583</v>
      </c>
      <c r="AO576" t="s">
        <v>46</v>
      </c>
      <c r="AP576" t="s">
        <v>46</v>
      </c>
      <c r="AQ576" t="s">
        <v>46</v>
      </c>
      <c r="AR576" t="s">
        <v>46</v>
      </c>
      <c r="AS576" t="s">
        <v>46</v>
      </c>
      <c r="AT576" s="1">
        <v>44050</v>
      </c>
    </row>
    <row r="577" spans="1:46" ht="16" customHeight="1" x14ac:dyDescent="0.2">
      <c r="A577" t="s">
        <v>46</v>
      </c>
      <c r="B577" t="s">
        <v>26685</v>
      </c>
      <c r="C577" t="s">
        <v>26686</v>
      </c>
      <c r="D577" t="s">
        <v>26687</v>
      </c>
      <c r="E577" t="s">
        <v>26688</v>
      </c>
      <c r="F577" t="s">
        <v>148</v>
      </c>
      <c r="G577" t="s">
        <v>26689</v>
      </c>
      <c r="H577" s="1">
        <v>44050</v>
      </c>
      <c r="I577" s="1">
        <v>44050</v>
      </c>
      <c r="J577" t="b">
        <v>0</v>
      </c>
      <c r="K577" t="s">
        <v>53</v>
      </c>
      <c r="L577" s="4" t="s">
        <v>26690</v>
      </c>
      <c r="M577" t="s">
        <v>55</v>
      </c>
      <c r="N577">
        <v>100</v>
      </c>
      <c r="O577" t="s">
        <v>10596</v>
      </c>
      <c r="P577" t="s">
        <v>153</v>
      </c>
      <c r="Q577" s="4" t="s">
        <v>154</v>
      </c>
      <c r="R577" t="b">
        <v>0</v>
      </c>
      <c r="S577" t="s">
        <v>59</v>
      </c>
      <c r="T577" s="1">
        <v>44050</v>
      </c>
      <c r="U577" s="1">
        <v>44050</v>
      </c>
      <c r="V577" s="2">
        <v>44167</v>
      </c>
      <c r="W577" t="s">
        <v>46</v>
      </c>
      <c r="X577">
        <v>20200807</v>
      </c>
      <c r="Y577" s="3">
        <v>43902.730497685188</v>
      </c>
      <c r="Z577" t="s">
        <v>148</v>
      </c>
      <c r="AA577" t="s">
        <v>155</v>
      </c>
      <c r="AB577" t="s">
        <v>64</v>
      </c>
      <c r="AC577" t="s">
        <v>46</v>
      </c>
      <c r="AD577" t="s">
        <v>46</v>
      </c>
      <c r="AE577" t="s">
        <v>46</v>
      </c>
      <c r="AF577" t="s">
        <v>26691</v>
      </c>
      <c r="AG577" t="s">
        <v>46</v>
      </c>
      <c r="AH577" s="4" t="s">
        <v>26692</v>
      </c>
      <c r="AI577" t="s">
        <v>26693</v>
      </c>
      <c r="AJ577">
        <v>9443279412</v>
      </c>
      <c r="AK577" t="s">
        <v>10600</v>
      </c>
      <c r="AL577" t="s">
        <v>26694</v>
      </c>
      <c r="AM577" t="s">
        <v>26695</v>
      </c>
      <c r="AN577" t="s">
        <v>26696</v>
      </c>
      <c r="AO577" t="s">
        <v>46</v>
      </c>
      <c r="AP577" t="s">
        <v>46</v>
      </c>
      <c r="AQ577" t="s">
        <v>46</v>
      </c>
      <c r="AR577" t="s">
        <v>46</v>
      </c>
      <c r="AS577" t="s">
        <v>46</v>
      </c>
      <c r="AT577" s="1">
        <v>44050</v>
      </c>
    </row>
    <row r="578" spans="1:46" ht="16" customHeight="1" x14ac:dyDescent="0.2">
      <c r="A578">
        <v>0</v>
      </c>
      <c r="B578" t="s">
        <v>2845</v>
      </c>
      <c r="C578" t="s">
        <v>2846</v>
      </c>
      <c r="D578" t="s">
        <v>2847</v>
      </c>
      <c r="E578" t="s">
        <v>2848</v>
      </c>
      <c r="F578" t="s">
        <v>148</v>
      </c>
      <c r="G578" t="s">
        <v>2849</v>
      </c>
      <c r="H578" s="1">
        <v>44050</v>
      </c>
      <c r="I578" s="1">
        <v>44060</v>
      </c>
      <c r="J578" t="b">
        <v>0</v>
      </c>
      <c r="K578" t="s">
        <v>53</v>
      </c>
      <c r="L578" s="4" t="s">
        <v>2850</v>
      </c>
      <c r="M578" t="s">
        <v>151</v>
      </c>
      <c r="N578">
        <v>60</v>
      </c>
      <c r="O578" t="s">
        <v>2851</v>
      </c>
      <c r="P578" t="s">
        <v>153</v>
      </c>
      <c r="Q578" s="4" t="s">
        <v>2852</v>
      </c>
      <c r="R578" t="b">
        <v>0</v>
      </c>
      <c r="S578" t="s">
        <v>59</v>
      </c>
      <c r="T578" s="1">
        <v>44050</v>
      </c>
      <c r="U578" s="1">
        <v>44060</v>
      </c>
      <c r="V578" s="2">
        <v>44167</v>
      </c>
      <c r="W578" t="s">
        <v>46</v>
      </c>
      <c r="X578">
        <v>20200807</v>
      </c>
      <c r="Y578" s="3">
        <v>43902.730497685188</v>
      </c>
      <c r="Z578" t="s">
        <v>148</v>
      </c>
      <c r="AA578" t="s">
        <v>115</v>
      </c>
      <c r="AB578" t="s">
        <v>64</v>
      </c>
      <c r="AC578" t="s">
        <v>46</v>
      </c>
      <c r="AD578" t="s">
        <v>46</v>
      </c>
      <c r="AE578" t="s">
        <v>46</v>
      </c>
      <c r="AF578" t="s">
        <v>2853</v>
      </c>
      <c r="AG578" t="s">
        <v>46</v>
      </c>
      <c r="AH578" s="4" t="s">
        <v>2854</v>
      </c>
      <c r="AI578" t="s">
        <v>2855</v>
      </c>
      <c r="AJ578">
        <v>9886211008</v>
      </c>
      <c r="AK578" t="s">
        <v>2856</v>
      </c>
      <c r="AL578" t="s">
        <v>2857</v>
      </c>
      <c r="AM578" t="s">
        <v>2858</v>
      </c>
      <c r="AN578" t="s">
        <v>2859</v>
      </c>
      <c r="AO578" t="s">
        <v>46</v>
      </c>
      <c r="AP578" t="s">
        <v>46</v>
      </c>
      <c r="AQ578" t="s">
        <v>46</v>
      </c>
      <c r="AR578" t="s">
        <v>46</v>
      </c>
      <c r="AS578" t="s">
        <v>46</v>
      </c>
      <c r="AT578" s="1">
        <v>44050</v>
      </c>
    </row>
    <row r="579" spans="1:46" ht="16" customHeight="1" x14ac:dyDescent="0.2">
      <c r="A579">
        <v>0</v>
      </c>
      <c r="B579" t="s">
        <v>5136</v>
      </c>
      <c r="C579" t="s">
        <v>5137</v>
      </c>
      <c r="D579" t="s">
        <v>5138</v>
      </c>
      <c r="E579" t="s">
        <v>5139</v>
      </c>
      <c r="F579" t="s">
        <v>148</v>
      </c>
      <c r="G579" t="s">
        <v>5140</v>
      </c>
      <c r="H579" s="1">
        <v>44050</v>
      </c>
      <c r="I579" s="1">
        <v>44063</v>
      </c>
      <c r="J579" t="b">
        <v>0</v>
      </c>
      <c r="K579" t="s">
        <v>53</v>
      </c>
      <c r="L579" s="4" t="s">
        <v>5141</v>
      </c>
      <c r="M579" t="s">
        <v>151</v>
      </c>
      <c r="N579">
        <v>100</v>
      </c>
      <c r="O579" t="s">
        <v>5142</v>
      </c>
      <c r="P579" t="s">
        <v>153</v>
      </c>
      <c r="Q579" s="4" t="s">
        <v>154</v>
      </c>
      <c r="R579" t="b">
        <v>0</v>
      </c>
      <c r="S579" t="s">
        <v>59</v>
      </c>
      <c r="T579" s="1">
        <v>44050</v>
      </c>
      <c r="U579" s="1">
        <v>44063</v>
      </c>
      <c r="V579" s="2">
        <v>44167</v>
      </c>
      <c r="W579" t="s">
        <v>46</v>
      </c>
      <c r="X579">
        <v>20200807</v>
      </c>
      <c r="Y579" s="3">
        <v>43902.730497685188</v>
      </c>
      <c r="Z579" t="s">
        <v>148</v>
      </c>
      <c r="AA579" t="s">
        <v>155</v>
      </c>
      <c r="AB579" t="s">
        <v>64</v>
      </c>
      <c r="AC579" t="s">
        <v>46</v>
      </c>
      <c r="AD579" t="s">
        <v>46</v>
      </c>
      <c r="AE579" t="s">
        <v>46</v>
      </c>
      <c r="AF579" t="s">
        <v>5143</v>
      </c>
      <c r="AG579" t="s">
        <v>46</v>
      </c>
      <c r="AH579" t="s">
        <v>5144</v>
      </c>
      <c r="AI579" t="s">
        <v>5145</v>
      </c>
      <c r="AJ579">
        <v>9319250485</v>
      </c>
      <c r="AK579" t="s">
        <v>5146</v>
      </c>
      <c r="AL579" t="s">
        <v>5147</v>
      </c>
      <c r="AM579" t="s">
        <v>5148</v>
      </c>
      <c r="AN579" t="s">
        <v>5149</v>
      </c>
      <c r="AO579" t="s">
        <v>46</v>
      </c>
      <c r="AP579" t="s">
        <v>46</v>
      </c>
      <c r="AQ579" t="s">
        <v>46</v>
      </c>
      <c r="AR579" t="s">
        <v>46</v>
      </c>
      <c r="AS579" t="s">
        <v>46</v>
      </c>
      <c r="AT579" s="1">
        <v>44050</v>
      </c>
    </row>
    <row r="580" spans="1:46" ht="16" customHeight="1" x14ac:dyDescent="0.2">
      <c r="A580">
        <v>1</v>
      </c>
      <c r="B580" s="4" t="s">
        <v>16168</v>
      </c>
      <c r="C580" t="s">
        <v>16169</v>
      </c>
      <c r="D580" t="s">
        <v>16170</v>
      </c>
      <c r="E580" t="s">
        <v>16171</v>
      </c>
      <c r="F580" t="s">
        <v>148</v>
      </c>
      <c r="G580" t="s">
        <v>16172</v>
      </c>
      <c r="H580" s="1">
        <v>44051</v>
      </c>
      <c r="I580" s="1">
        <v>44055</v>
      </c>
      <c r="J580" t="b">
        <v>0</v>
      </c>
      <c r="K580" t="s">
        <v>53</v>
      </c>
      <c r="L580" s="4" t="s">
        <v>16173</v>
      </c>
      <c r="M580" t="s">
        <v>151</v>
      </c>
      <c r="N580">
        <v>200</v>
      </c>
      <c r="O580" t="s">
        <v>16174</v>
      </c>
      <c r="P580" t="s">
        <v>153</v>
      </c>
      <c r="Q580" s="4" t="s">
        <v>154</v>
      </c>
      <c r="R580" t="b">
        <v>0</v>
      </c>
      <c r="S580" t="s">
        <v>59</v>
      </c>
      <c r="T580" s="1">
        <v>44051</v>
      </c>
      <c r="U580" s="1">
        <v>44055</v>
      </c>
      <c r="V580" s="2">
        <v>44167</v>
      </c>
      <c r="W580" t="s">
        <v>46</v>
      </c>
      <c r="X580">
        <v>20200808</v>
      </c>
      <c r="Y580" s="3">
        <v>43902.730497685188</v>
      </c>
      <c r="Z580" t="s">
        <v>148</v>
      </c>
      <c r="AA580" t="s">
        <v>155</v>
      </c>
      <c r="AB580" t="s">
        <v>64</v>
      </c>
      <c r="AC580" t="s">
        <v>46</v>
      </c>
      <c r="AD580" t="s">
        <v>46</v>
      </c>
      <c r="AE580" t="s">
        <v>46</v>
      </c>
      <c r="AF580" t="s">
        <v>16175</v>
      </c>
      <c r="AG580" t="s">
        <v>46</v>
      </c>
      <c r="AH580" s="4" t="s">
        <v>16176</v>
      </c>
      <c r="AI580" t="s">
        <v>16177</v>
      </c>
      <c r="AJ580">
        <v>9401597062</v>
      </c>
      <c r="AK580" t="s">
        <v>16178</v>
      </c>
      <c r="AL580" t="s">
        <v>16179</v>
      </c>
      <c r="AM580" t="s">
        <v>16180</v>
      </c>
      <c r="AN580" t="s">
        <v>16181</v>
      </c>
      <c r="AO580" t="s">
        <v>46</v>
      </c>
      <c r="AP580" t="s">
        <v>46</v>
      </c>
      <c r="AQ580" t="s">
        <v>46</v>
      </c>
      <c r="AR580" t="s">
        <v>46</v>
      </c>
      <c r="AS580" t="s">
        <v>46</v>
      </c>
      <c r="AT580" s="1">
        <v>44051</v>
      </c>
    </row>
    <row r="581" spans="1:46" ht="16" customHeight="1" x14ac:dyDescent="0.2">
      <c r="A581" t="s">
        <v>46</v>
      </c>
      <c r="B581" t="s">
        <v>41015</v>
      </c>
      <c r="C581" t="s">
        <v>41016</v>
      </c>
      <c r="D581" t="s">
        <v>41017</v>
      </c>
      <c r="E581" t="s">
        <v>41018</v>
      </c>
      <c r="F581" t="s">
        <v>148</v>
      </c>
      <c r="G581" t="s">
        <v>41019</v>
      </c>
      <c r="H581" s="1">
        <v>44052</v>
      </c>
      <c r="I581" s="1">
        <v>44057</v>
      </c>
      <c r="J581" t="b">
        <v>0</v>
      </c>
      <c r="K581" t="s">
        <v>53</v>
      </c>
      <c r="L581" s="4" t="s">
        <v>292</v>
      </c>
      <c r="M581" t="s">
        <v>4664</v>
      </c>
      <c r="N581">
        <v>40</v>
      </c>
      <c r="O581" t="s">
        <v>41020</v>
      </c>
      <c r="P581" t="s">
        <v>153</v>
      </c>
      <c r="Q581" s="4" t="s">
        <v>154</v>
      </c>
      <c r="R581" t="b">
        <v>0</v>
      </c>
      <c r="S581" t="s">
        <v>59</v>
      </c>
      <c r="T581" s="1">
        <v>44052</v>
      </c>
      <c r="U581" s="1">
        <v>44057</v>
      </c>
      <c r="V581" s="2">
        <v>44167</v>
      </c>
      <c r="W581" t="s">
        <v>46</v>
      </c>
      <c r="X581">
        <v>20200809</v>
      </c>
      <c r="Y581" s="3">
        <v>43902.730497685188</v>
      </c>
      <c r="Z581" t="s">
        <v>148</v>
      </c>
      <c r="AA581" t="s">
        <v>155</v>
      </c>
      <c r="AB581" t="s">
        <v>64</v>
      </c>
      <c r="AC581" t="s">
        <v>46</v>
      </c>
      <c r="AD581" t="s">
        <v>46</v>
      </c>
      <c r="AE581" t="s">
        <v>46</v>
      </c>
      <c r="AF581" t="s">
        <v>41021</v>
      </c>
      <c r="AG581" t="s">
        <v>46</v>
      </c>
      <c r="AH581" s="4" t="s">
        <v>41022</v>
      </c>
      <c r="AI581" t="s">
        <v>41023</v>
      </c>
      <c r="AJ581">
        <v>9448080317</v>
      </c>
      <c r="AK581" t="s">
        <v>41020</v>
      </c>
      <c r="AL581" t="s">
        <v>41024</v>
      </c>
      <c r="AM581" t="s">
        <v>41025</v>
      </c>
      <c r="AN581" t="s">
        <v>41026</v>
      </c>
      <c r="AO581" t="s">
        <v>46</v>
      </c>
      <c r="AP581" t="s">
        <v>46</v>
      </c>
      <c r="AQ581" t="s">
        <v>46</v>
      </c>
      <c r="AR581" t="s">
        <v>46</v>
      </c>
      <c r="AS581" t="s">
        <v>46</v>
      </c>
      <c r="AT581" s="1">
        <v>44052</v>
      </c>
    </row>
    <row r="582" spans="1:46" ht="16" customHeight="1" x14ac:dyDescent="0.2">
      <c r="A582">
        <v>1</v>
      </c>
      <c r="B582" t="s">
        <v>1118</v>
      </c>
      <c r="C582" t="s">
        <v>1119</v>
      </c>
      <c r="D582" t="s">
        <v>1120</v>
      </c>
      <c r="E582" t="s">
        <v>1121</v>
      </c>
      <c r="F582" t="s">
        <v>148</v>
      </c>
      <c r="G582" t="s">
        <v>1122</v>
      </c>
      <c r="H582" s="1">
        <v>44052</v>
      </c>
      <c r="I582" s="1">
        <v>44053</v>
      </c>
      <c r="J582" t="b">
        <v>0</v>
      </c>
      <c r="K582" t="s">
        <v>53</v>
      </c>
      <c r="L582" s="4" t="s">
        <v>150</v>
      </c>
      <c r="M582" t="s">
        <v>666</v>
      </c>
      <c r="N582">
        <v>20</v>
      </c>
      <c r="O582" t="s">
        <v>1123</v>
      </c>
      <c r="P582" t="s">
        <v>153</v>
      </c>
      <c r="Q582" s="4" t="s">
        <v>154</v>
      </c>
      <c r="R582" t="b">
        <v>0</v>
      </c>
      <c r="S582" t="s">
        <v>59</v>
      </c>
      <c r="T582" s="1">
        <v>44052</v>
      </c>
      <c r="U582" s="1">
        <v>44053</v>
      </c>
      <c r="V582" s="2">
        <v>44167</v>
      </c>
      <c r="W582" t="s">
        <v>46</v>
      </c>
      <c r="X582">
        <v>20200809</v>
      </c>
      <c r="Y582" s="3">
        <v>43902.730497685188</v>
      </c>
      <c r="Z582" t="s">
        <v>148</v>
      </c>
      <c r="AA582" t="s">
        <v>155</v>
      </c>
      <c r="AB582" t="s">
        <v>64</v>
      </c>
      <c r="AC582" t="s">
        <v>46</v>
      </c>
      <c r="AD582" t="s">
        <v>46</v>
      </c>
      <c r="AE582" t="s">
        <v>46</v>
      </c>
      <c r="AF582" t="s">
        <v>1124</v>
      </c>
      <c r="AG582" t="s">
        <v>46</v>
      </c>
      <c r="AH582" s="4" t="s">
        <v>1125</v>
      </c>
      <c r="AI582" t="s">
        <v>1126</v>
      </c>
      <c r="AJ582">
        <v>9820526618</v>
      </c>
      <c r="AK582" t="s">
        <v>1127</v>
      </c>
      <c r="AL582" t="s">
        <v>1128</v>
      </c>
      <c r="AM582" t="s">
        <v>1129</v>
      </c>
      <c r="AN582" t="s">
        <v>1130</v>
      </c>
      <c r="AO582" t="s">
        <v>46</v>
      </c>
      <c r="AP582" t="s">
        <v>46</v>
      </c>
      <c r="AQ582" t="s">
        <v>46</v>
      </c>
      <c r="AR582" t="s">
        <v>46</v>
      </c>
      <c r="AS582" t="s">
        <v>46</v>
      </c>
      <c r="AT582" s="1">
        <v>44052</v>
      </c>
    </row>
    <row r="583" spans="1:46" ht="16" customHeight="1" x14ac:dyDescent="0.2">
      <c r="A583" t="s">
        <v>46</v>
      </c>
      <c r="B583" t="s">
        <v>20113</v>
      </c>
      <c r="C583" t="s">
        <v>20114</v>
      </c>
      <c r="D583" t="s">
        <v>20115</v>
      </c>
      <c r="E583" t="s">
        <v>20116</v>
      </c>
      <c r="F583" t="s">
        <v>148</v>
      </c>
      <c r="G583" t="s">
        <v>20117</v>
      </c>
      <c r="H583" s="1">
        <v>44052</v>
      </c>
      <c r="I583" s="1">
        <v>44057</v>
      </c>
      <c r="J583" t="b">
        <v>0</v>
      </c>
      <c r="K583" t="s">
        <v>53</v>
      </c>
      <c r="L583" s="4" t="s">
        <v>6211</v>
      </c>
      <c r="M583" t="s">
        <v>1352</v>
      </c>
      <c r="N583">
        <v>100</v>
      </c>
      <c r="O583" t="s">
        <v>20118</v>
      </c>
      <c r="P583" t="s">
        <v>153</v>
      </c>
      <c r="Q583" s="4" t="s">
        <v>154</v>
      </c>
      <c r="R583" t="b">
        <v>0</v>
      </c>
      <c r="S583" t="s">
        <v>59</v>
      </c>
      <c r="T583" s="1">
        <v>44052</v>
      </c>
      <c r="U583" s="1">
        <v>44057</v>
      </c>
      <c r="V583" s="2">
        <v>44167</v>
      </c>
      <c r="W583" t="s">
        <v>46</v>
      </c>
      <c r="X583">
        <v>20200809</v>
      </c>
      <c r="Y583" s="3">
        <v>43902.730497685188</v>
      </c>
      <c r="Z583" t="s">
        <v>148</v>
      </c>
      <c r="AA583" t="s">
        <v>155</v>
      </c>
      <c r="AB583" t="s">
        <v>64</v>
      </c>
      <c r="AC583" t="s">
        <v>46</v>
      </c>
      <c r="AD583" t="s">
        <v>46</v>
      </c>
      <c r="AE583" t="s">
        <v>46</v>
      </c>
      <c r="AF583" t="s">
        <v>20119</v>
      </c>
      <c r="AG583" t="s">
        <v>46</v>
      </c>
      <c r="AH583" s="4" t="s">
        <v>20120</v>
      </c>
      <c r="AI583" t="s">
        <v>20121</v>
      </c>
      <c r="AJ583" t="s">
        <v>20122</v>
      </c>
      <c r="AK583" t="s">
        <v>20123</v>
      </c>
      <c r="AL583" t="s">
        <v>20124</v>
      </c>
      <c r="AM583" t="s">
        <v>20125</v>
      </c>
      <c r="AN583" t="s">
        <v>20126</v>
      </c>
      <c r="AO583" t="s">
        <v>46</v>
      </c>
      <c r="AP583" t="s">
        <v>46</v>
      </c>
      <c r="AQ583" t="s">
        <v>46</v>
      </c>
      <c r="AR583" t="s">
        <v>46</v>
      </c>
      <c r="AS583" t="s">
        <v>46</v>
      </c>
      <c r="AT583" s="1">
        <v>44052</v>
      </c>
    </row>
    <row r="584" spans="1:46" ht="16" customHeight="1" x14ac:dyDescent="0.2">
      <c r="A584">
        <v>1</v>
      </c>
      <c r="B584" s="4" t="s">
        <v>2074</v>
      </c>
      <c r="C584" t="s">
        <v>2075</v>
      </c>
      <c r="D584" t="s">
        <v>2076</v>
      </c>
      <c r="E584" t="s">
        <v>2077</v>
      </c>
      <c r="F584" t="s">
        <v>148</v>
      </c>
      <c r="G584" t="s">
        <v>2078</v>
      </c>
      <c r="H584" s="1">
        <v>44053</v>
      </c>
      <c r="I584" s="1">
        <v>44056</v>
      </c>
      <c r="J584" t="b">
        <v>0</v>
      </c>
      <c r="K584" t="s">
        <v>53</v>
      </c>
      <c r="L584" s="4" t="s">
        <v>150</v>
      </c>
      <c r="M584" t="s">
        <v>66</v>
      </c>
      <c r="N584">
        <v>15</v>
      </c>
      <c r="O584" t="s">
        <v>2079</v>
      </c>
      <c r="P584" t="s">
        <v>153</v>
      </c>
      <c r="Q584" s="4" t="s">
        <v>154</v>
      </c>
      <c r="R584" t="b">
        <v>0</v>
      </c>
      <c r="S584" t="s">
        <v>59</v>
      </c>
      <c r="T584" s="1">
        <v>44053</v>
      </c>
      <c r="U584" s="1">
        <v>44056</v>
      </c>
      <c r="V584" s="2">
        <v>44167</v>
      </c>
      <c r="W584" t="s">
        <v>46</v>
      </c>
      <c r="X584">
        <v>20200810</v>
      </c>
      <c r="Y584" s="3">
        <v>43902.730497685188</v>
      </c>
      <c r="Z584" t="s">
        <v>148</v>
      </c>
      <c r="AA584" t="s">
        <v>155</v>
      </c>
      <c r="AB584" t="s">
        <v>64</v>
      </c>
      <c r="AC584" t="s">
        <v>46</v>
      </c>
      <c r="AD584" t="s">
        <v>46</v>
      </c>
      <c r="AE584" t="s">
        <v>46</v>
      </c>
      <c r="AF584" t="s">
        <v>2080</v>
      </c>
      <c r="AG584" t="s">
        <v>46</v>
      </c>
      <c r="AH584" s="4" t="s">
        <v>2081</v>
      </c>
      <c r="AI584" t="s">
        <v>2082</v>
      </c>
      <c r="AJ584">
        <v>912267261000</v>
      </c>
      <c r="AK584" t="s">
        <v>2083</v>
      </c>
      <c r="AL584" t="s">
        <v>2084</v>
      </c>
      <c r="AM584" t="s">
        <v>2085</v>
      </c>
      <c r="AN584" t="s">
        <v>2086</v>
      </c>
      <c r="AO584" t="s">
        <v>46</v>
      </c>
      <c r="AP584" s="1">
        <v>44136</v>
      </c>
      <c r="AQ584" t="s">
        <v>46</v>
      </c>
      <c r="AR584" t="s">
        <v>46</v>
      </c>
      <c r="AS584" t="s">
        <v>46</v>
      </c>
      <c r="AT584" s="1">
        <v>44053</v>
      </c>
    </row>
    <row r="585" spans="1:46" ht="16" customHeight="1" x14ac:dyDescent="0.2">
      <c r="A585" t="s">
        <v>46</v>
      </c>
      <c r="B585" t="s">
        <v>23520</v>
      </c>
      <c r="C585" t="s">
        <v>46</v>
      </c>
      <c r="D585" t="s">
        <v>23521</v>
      </c>
      <c r="E585" t="s">
        <v>23522</v>
      </c>
      <c r="F585" t="s">
        <v>148</v>
      </c>
      <c r="G585" t="s">
        <v>23523</v>
      </c>
      <c r="H585" s="1">
        <v>44053</v>
      </c>
      <c r="I585" s="1">
        <v>44058</v>
      </c>
      <c r="J585" t="b">
        <v>0</v>
      </c>
      <c r="K585" t="s">
        <v>53</v>
      </c>
      <c r="L585" s="4" t="s">
        <v>23524</v>
      </c>
      <c r="M585" t="s">
        <v>4664</v>
      </c>
      <c r="N585">
        <v>100</v>
      </c>
      <c r="O585" t="s">
        <v>23525</v>
      </c>
      <c r="P585" t="s">
        <v>153</v>
      </c>
      <c r="Q585" s="4" t="s">
        <v>154</v>
      </c>
      <c r="R585" t="b">
        <v>0</v>
      </c>
      <c r="S585" t="s">
        <v>59</v>
      </c>
      <c r="T585" s="1">
        <v>44053</v>
      </c>
      <c r="U585" s="1">
        <v>44058</v>
      </c>
      <c r="V585" s="2">
        <v>44167</v>
      </c>
      <c r="W585" t="s">
        <v>46</v>
      </c>
      <c r="X585">
        <v>20200810</v>
      </c>
      <c r="Y585" s="3">
        <v>43902.730497685188</v>
      </c>
      <c r="Z585" t="s">
        <v>148</v>
      </c>
      <c r="AA585" t="s">
        <v>155</v>
      </c>
      <c r="AB585" t="s">
        <v>64</v>
      </c>
      <c r="AC585" t="s">
        <v>46</v>
      </c>
      <c r="AD585" t="s">
        <v>46</v>
      </c>
      <c r="AE585" t="s">
        <v>46</v>
      </c>
      <c r="AF585" t="s">
        <v>23526</v>
      </c>
      <c r="AG585" t="s">
        <v>46</v>
      </c>
      <c r="AH585" s="4" t="s">
        <v>23527</v>
      </c>
      <c r="AI585" t="s">
        <v>23528</v>
      </c>
      <c r="AJ585">
        <v>9904451321</v>
      </c>
      <c r="AK585" t="s">
        <v>23529</v>
      </c>
      <c r="AL585" t="s">
        <v>23530</v>
      </c>
      <c r="AM585" t="s">
        <v>23531</v>
      </c>
      <c r="AN585" t="s">
        <v>23532</v>
      </c>
      <c r="AO585" t="s">
        <v>46</v>
      </c>
      <c r="AP585" t="s">
        <v>46</v>
      </c>
      <c r="AQ585" t="s">
        <v>46</v>
      </c>
      <c r="AR585" t="s">
        <v>46</v>
      </c>
      <c r="AS585" t="s">
        <v>46</v>
      </c>
      <c r="AT585" s="1">
        <v>44053</v>
      </c>
    </row>
    <row r="586" spans="1:46" ht="16" customHeight="1" x14ac:dyDescent="0.2">
      <c r="A586">
        <v>0</v>
      </c>
      <c r="B586" t="s">
        <v>15154</v>
      </c>
      <c r="C586" t="s">
        <v>15155</v>
      </c>
      <c r="D586" t="s">
        <v>15156</v>
      </c>
      <c r="E586" t="s">
        <v>15157</v>
      </c>
      <c r="F586" t="s">
        <v>148</v>
      </c>
      <c r="G586" t="s">
        <v>15158</v>
      </c>
      <c r="H586" s="1">
        <v>44053</v>
      </c>
      <c r="I586" s="1">
        <v>44060</v>
      </c>
      <c r="J586" t="b">
        <v>0</v>
      </c>
      <c r="K586" t="s">
        <v>53</v>
      </c>
      <c r="L586" s="4" t="s">
        <v>292</v>
      </c>
      <c r="M586" t="s">
        <v>4664</v>
      </c>
      <c r="N586">
        <v>500</v>
      </c>
      <c r="O586" t="s">
        <v>15159</v>
      </c>
      <c r="P586" t="s">
        <v>153</v>
      </c>
      <c r="Q586" s="4" t="s">
        <v>154</v>
      </c>
      <c r="R586" t="b">
        <v>0</v>
      </c>
      <c r="S586" t="s">
        <v>59</v>
      </c>
      <c r="T586" s="1">
        <v>44053</v>
      </c>
      <c r="U586" s="1">
        <v>44060</v>
      </c>
      <c r="V586" s="2">
        <v>44167</v>
      </c>
      <c r="W586" t="s">
        <v>46</v>
      </c>
      <c r="X586">
        <v>20200810</v>
      </c>
      <c r="Y586" s="3">
        <v>43902.730497685188</v>
      </c>
      <c r="Z586" t="s">
        <v>148</v>
      </c>
      <c r="AA586" t="s">
        <v>155</v>
      </c>
      <c r="AB586" t="s">
        <v>64</v>
      </c>
      <c r="AC586" t="s">
        <v>46</v>
      </c>
      <c r="AD586" t="s">
        <v>46</v>
      </c>
      <c r="AE586" t="s">
        <v>46</v>
      </c>
      <c r="AF586" t="s">
        <v>15160</v>
      </c>
      <c r="AG586" t="s">
        <v>46</v>
      </c>
      <c r="AH586" t="s">
        <v>15161</v>
      </c>
      <c r="AI586" t="s">
        <v>15162</v>
      </c>
      <c r="AJ586">
        <v>9925497393</v>
      </c>
      <c r="AK586" t="s">
        <v>15163</v>
      </c>
      <c r="AL586" t="s">
        <v>15164</v>
      </c>
      <c r="AM586" t="s">
        <v>15165</v>
      </c>
      <c r="AN586" t="s">
        <v>15166</v>
      </c>
      <c r="AO586" t="s">
        <v>46</v>
      </c>
      <c r="AP586" t="s">
        <v>46</v>
      </c>
      <c r="AQ586" t="s">
        <v>46</v>
      </c>
      <c r="AR586" t="s">
        <v>46</v>
      </c>
      <c r="AS586" t="s">
        <v>46</v>
      </c>
      <c r="AT586" s="1">
        <v>44053</v>
      </c>
    </row>
    <row r="587" spans="1:46" ht="16" customHeight="1" x14ac:dyDescent="0.2">
      <c r="A587" t="s">
        <v>46</v>
      </c>
      <c r="B587" t="s">
        <v>16481</v>
      </c>
      <c r="C587" t="s">
        <v>16482</v>
      </c>
      <c r="D587" t="s">
        <v>16483</v>
      </c>
      <c r="E587" t="s">
        <v>16484</v>
      </c>
      <c r="F587" t="s">
        <v>148</v>
      </c>
      <c r="G587" t="s">
        <v>16485</v>
      </c>
      <c r="H587" s="1">
        <v>44053</v>
      </c>
      <c r="I587" s="1">
        <v>44063</v>
      </c>
      <c r="J587" t="b">
        <v>0</v>
      </c>
      <c r="K587" t="s">
        <v>53</v>
      </c>
      <c r="L587" s="4" t="s">
        <v>16486</v>
      </c>
      <c r="M587" t="s">
        <v>66</v>
      </c>
      <c r="N587">
        <v>61000</v>
      </c>
      <c r="O587" t="s">
        <v>16487</v>
      </c>
      <c r="P587" t="s">
        <v>153</v>
      </c>
      <c r="Q587" s="4" t="s">
        <v>154</v>
      </c>
      <c r="R587" t="b">
        <v>0</v>
      </c>
      <c r="S587" t="s">
        <v>59</v>
      </c>
      <c r="T587" s="1">
        <v>44053</v>
      </c>
      <c r="U587" s="1">
        <v>44063</v>
      </c>
      <c r="V587" s="2">
        <v>44167</v>
      </c>
      <c r="W587" t="s">
        <v>46</v>
      </c>
      <c r="X587">
        <v>20200810</v>
      </c>
      <c r="Y587" s="3">
        <v>43902.730497685188</v>
      </c>
      <c r="Z587" t="s">
        <v>148</v>
      </c>
      <c r="AA587" t="s">
        <v>155</v>
      </c>
      <c r="AB587" t="s">
        <v>64</v>
      </c>
      <c r="AC587" t="s">
        <v>46</v>
      </c>
      <c r="AD587" t="s">
        <v>46</v>
      </c>
      <c r="AE587" t="s">
        <v>46</v>
      </c>
      <c r="AF587" t="s">
        <v>16488</v>
      </c>
      <c r="AG587" t="s">
        <v>46</v>
      </c>
      <c r="AH587" s="4" t="s">
        <v>16489</v>
      </c>
      <c r="AI587" t="s">
        <v>16490</v>
      </c>
      <c r="AJ587">
        <v>9874077009</v>
      </c>
      <c r="AK587" t="s">
        <v>16491</v>
      </c>
      <c r="AL587" t="s">
        <v>16492</v>
      </c>
      <c r="AM587" t="s">
        <v>16493</v>
      </c>
      <c r="AN587" t="s">
        <v>16494</v>
      </c>
      <c r="AO587" t="s">
        <v>46</v>
      </c>
      <c r="AP587" t="s">
        <v>46</v>
      </c>
      <c r="AQ587" t="s">
        <v>46</v>
      </c>
      <c r="AR587" t="s">
        <v>46</v>
      </c>
      <c r="AS587" t="s">
        <v>46</v>
      </c>
      <c r="AT587" s="1">
        <v>44053</v>
      </c>
    </row>
    <row r="588" spans="1:46" ht="16" customHeight="1" x14ac:dyDescent="0.2">
      <c r="A588" t="s">
        <v>46</v>
      </c>
      <c r="B588" t="s">
        <v>42074</v>
      </c>
      <c r="C588" t="s">
        <v>42075</v>
      </c>
      <c r="D588" t="s">
        <v>42076</v>
      </c>
      <c r="E588" t="s">
        <v>42077</v>
      </c>
      <c r="F588" t="s">
        <v>148</v>
      </c>
      <c r="G588" t="s">
        <v>42078</v>
      </c>
      <c r="H588" s="1">
        <v>44054</v>
      </c>
      <c r="I588" s="1">
        <v>44060</v>
      </c>
      <c r="J588" t="b">
        <v>0</v>
      </c>
      <c r="K588" t="s">
        <v>53</v>
      </c>
      <c r="L588" s="4" t="s">
        <v>42079</v>
      </c>
      <c r="M588" t="s">
        <v>66</v>
      </c>
      <c r="N588">
        <v>20</v>
      </c>
      <c r="O588" t="s">
        <v>42080</v>
      </c>
      <c r="P588" t="s">
        <v>153</v>
      </c>
      <c r="Q588" s="4" t="s">
        <v>154</v>
      </c>
      <c r="R588" t="b">
        <v>0</v>
      </c>
      <c r="S588" t="s">
        <v>59</v>
      </c>
      <c r="T588" s="1">
        <v>44054</v>
      </c>
      <c r="U588" s="1">
        <v>44060</v>
      </c>
      <c r="V588" s="2">
        <v>44167</v>
      </c>
      <c r="W588" t="s">
        <v>46</v>
      </c>
      <c r="X588">
        <v>20200811</v>
      </c>
      <c r="Y588" s="3">
        <v>43902.730497685188</v>
      </c>
      <c r="Z588" t="s">
        <v>148</v>
      </c>
      <c r="AA588" t="s">
        <v>155</v>
      </c>
      <c r="AB588" t="s">
        <v>64</v>
      </c>
      <c r="AC588" t="s">
        <v>46</v>
      </c>
      <c r="AD588" t="s">
        <v>46</v>
      </c>
      <c r="AE588" t="s">
        <v>46</v>
      </c>
      <c r="AF588" t="s">
        <v>11309</v>
      </c>
      <c r="AG588" t="s">
        <v>46</v>
      </c>
      <c r="AH588" s="4" t="s">
        <v>42081</v>
      </c>
      <c r="AI588" t="s">
        <v>42082</v>
      </c>
      <c r="AJ588">
        <v>9449242921</v>
      </c>
      <c r="AK588" t="s">
        <v>42080</v>
      </c>
      <c r="AL588" t="s">
        <v>42083</v>
      </c>
      <c r="AM588" t="s">
        <v>42084</v>
      </c>
      <c r="AN588" t="s">
        <v>42085</v>
      </c>
      <c r="AO588" t="s">
        <v>46</v>
      </c>
      <c r="AP588" s="1">
        <v>44084</v>
      </c>
      <c r="AQ588" t="s">
        <v>46</v>
      </c>
      <c r="AR588" t="s">
        <v>46</v>
      </c>
      <c r="AS588" t="s">
        <v>46</v>
      </c>
      <c r="AT588" s="1">
        <v>44054</v>
      </c>
    </row>
    <row r="589" spans="1:46" ht="16" customHeight="1" x14ac:dyDescent="0.2">
      <c r="A589">
        <v>0</v>
      </c>
      <c r="B589" s="4" t="s">
        <v>1103</v>
      </c>
      <c r="C589" t="s">
        <v>1104</v>
      </c>
      <c r="D589" t="s">
        <v>1105</v>
      </c>
      <c r="E589" s="4" t="s">
        <v>1106</v>
      </c>
      <c r="F589" t="s">
        <v>148</v>
      </c>
      <c r="G589" t="s">
        <v>1107</v>
      </c>
      <c r="H589" s="1">
        <v>44056</v>
      </c>
      <c r="I589" s="1">
        <v>44063</v>
      </c>
      <c r="J589" t="b">
        <v>0</v>
      </c>
      <c r="K589" t="s">
        <v>53</v>
      </c>
      <c r="L589" s="4" t="s">
        <v>1108</v>
      </c>
      <c r="M589" t="s">
        <v>66</v>
      </c>
      <c r="N589">
        <v>120</v>
      </c>
      <c r="O589" t="s">
        <v>1109</v>
      </c>
      <c r="P589" t="s">
        <v>153</v>
      </c>
      <c r="Q589" s="4" t="s">
        <v>154</v>
      </c>
      <c r="R589" t="b">
        <v>0</v>
      </c>
      <c r="S589" t="s">
        <v>59</v>
      </c>
      <c r="T589" s="1">
        <v>44056</v>
      </c>
      <c r="U589" s="1">
        <v>44063</v>
      </c>
      <c r="V589" s="2">
        <v>44167</v>
      </c>
      <c r="W589" t="s">
        <v>46</v>
      </c>
      <c r="X589">
        <v>20200813</v>
      </c>
      <c r="Y589" s="3">
        <v>43902.730497685188</v>
      </c>
      <c r="Z589" t="s">
        <v>148</v>
      </c>
      <c r="AA589" t="s">
        <v>115</v>
      </c>
      <c r="AB589" t="s">
        <v>64</v>
      </c>
      <c r="AC589" t="s">
        <v>46</v>
      </c>
      <c r="AD589" t="s">
        <v>46</v>
      </c>
      <c r="AE589" t="s">
        <v>46</v>
      </c>
      <c r="AF589" t="s">
        <v>1110</v>
      </c>
      <c r="AG589" t="s">
        <v>46</v>
      </c>
      <c r="AH589" t="s">
        <v>1111</v>
      </c>
      <c r="AI589" t="s">
        <v>1112</v>
      </c>
      <c r="AJ589" t="s">
        <v>1113</v>
      </c>
      <c r="AK589" t="s">
        <v>1114</v>
      </c>
      <c r="AL589" t="s">
        <v>1115</v>
      </c>
      <c r="AM589" t="s">
        <v>1116</v>
      </c>
      <c r="AN589" t="s">
        <v>1117</v>
      </c>
      <c r="AO589" t="s">
        <v>46</v>
      </c>
      <c r="AP589" t="s">
        <v>46</v>
      </c>
      <c r="AQ589" t="s">
        <v>46</v>
      </c>
      <c r="AR589" t="s">
        <v>46</v>
      </c>
      <c r="AS589" t="s">
        <v>46</v>
      </c>
      <c r="AT589" s="1">
        <v>44056</v>
      </c>
    </row>
    <row r="590" spans="1:46" ht="16" customHeight="1" x14ac:dyDescent="0.2">
      <c r="A590" t="s">
        <v>46</v>
      </c>
      <c r="B590" t="s">
        <v>22438</v>
      </c>
      <c r="C590" t="s">
        <v>22439</v>
      </c>
      <c r="D590" t="s">
        <v>22440</v>
      </c>
      <c r="E590" t="s">
        <v>22441</v>
      </c>
      <c r="F590" t="s">
        <v>148</v>
      </c>
      <c r="G590" t="s">
        <v>22442</v>
      </c>
      <c r="H590" s="1">
        <v>44056</v>
      </c>
      <c r="I590" s="1">
        <v>44063</v>
      </c>
      <c r="J590" t="b">
        <v>0</v>
      </c>
      <c r="K590" t="s">
        <v>53</v>
      </c>
      <c r="L590" s="4" t="s">
        <v>5053</v>
      </c>
      <c r="M590" t="s">
        <v>4664</v>
      </c>
      <c r="N590">
        <v>60</v>
      </c>
      <c r="O590" t="s">
        <v>22443</v>
      </c>
      <c r="P590" t="s">
        <v>153</v>
      </c>
      <c r="Q590" s="4" t="s">
        <v>154</v>
      </c>
      <c r="R590" t="b">
        <v>0</v>
      </c>
      <c r="S590" t="s">
        <v>59</v>
      </c>
      <c r="T590" s="1">
        <v>44056</v>
      </c>
      <c r="U590" s="1">
        <v>44063</v>
      </c>
      <c r="V590" s="2">
        <v>44167</v>
      </c>
      <c r="W590" t="s">
        <v>46</v>
      </c>
      <c r="X590">
        <v>20200813</v>
      </c>
      <c r="Y590" s="3">
        <v>43902.730497685188</v>
      </c>
      <c r="Z590" t="s">
        <v>148</v>
      </c>
      <c r="AA590" t="s">
        <v>115</v>
      </c>
      <c r="AB590" t="s">
        <v>64</v>
      </c>
      <c r="AC590" t="s">
        <v>46</v>
      </c>
      <c r="AD590" t="s">
        <v>46</v>
      </c>
      <c r="AE590" t="s">
        <v>46</v>
      </c>
      <c r="AF590" t="s">
        <v>22444</v>
      </c>
      <c r="AG590" t="s">
        <v>46</v>
      </c>
      <c r="AH590" s="4" t="s">
        <v>22445</v>
      </c>
      <c r="AI590" t="s">
        <v>22446</v>
      </c>
      <c r="AJ590">
        <v>9878551428</v>
      </c>
      <c r="AK590" t="s">
        <v>22447</v>
      </c>
      <c r="AL590" t="s">
        <v>22448</v>
      </c>
      <c r="AM590" t="s">
        <v>22449</v>
      </c>
      <c r="AN590" t="s">
        <v>22450</v>
      </c>
      <c r="AO590" t="s">
        <v>46</v>
      </c>
      <c r="AP590" t="s">
        <v>46</v>
      </c>
      <c r="AQ590" t="s">
        <v>46</v>
      </c>
      <c r="AR590" t="s">
        <v>46</v>
      </c>
      <c r="AS590" t="s">
        <v>46</v>
      </c>
      <c r="AT590" s="1">
        <v>44056</v>
      </c>
    </row>
    <row r="591" spans="1:46" ht="16" customHeight="1" x14ac:dyDescent="0.2">
      <c r="A591" t="s">
        <v>46</v>
      </c>
      <c r="B591" t="s">
        <v>39450</v>
      </c>
      <c r="C591" t="s">
        <v>39451</v>
      </c>
      <c r="D591" t="s">
        <v>39452</v>
      </c>
      <c r="E591" t="s">
        <v>39453</v>
      </c>
      <c r="F591" t="s">
        <v>148</v>
      </c>
      <c r="G591" t="s">
        <v>39454</v>
      </c>
      <c r="H591" s="1">
        <v>44057</v>
      </c>
      <c r="I591" s="1">
        <v>44063</v>
      </c>
      <c r="J591" t="b">
        <v>0</v>
      </c>
      <c r="K591" t="s">
        <v>53</v>
      </c>
      <c r="L591" s="4" t="s">
        <v>5053</v>
      </c>
      <c r="M591" t="s">
        <v>55</v>
      </c>
      <c r="N591">
        <v>60</v>
      </c>
      <c r="O591" t="s">
        <v>39455</v>
      </c>
      <c r="P591" t="s">
        <v>153</v>
      </c>
      <c r="Q591" s="4" t="s">
        <v>154</v>
      </c>
      <c r="R591" t="b">
        <v>0</v>
      </c>
      <c r="S591" t="s">
        <v>59</v>
      </c>
      <c r="T591" s="1">
        <v>44057</v>
      </c>
      <c r="U591" s="1">
        <v>44063</v>
      </c>
      <c r="V591" s="2">
        <v>44167</v>
      </c>
      <c r="W591" t="s">
        <v>46</v>
      </c>
      <c r="X591">
        <v>20200814</v>
      </c>
      <c r="Y591" s="3">
        <v>43902.730497685188</v>
      </c>
      <c r="Z591" t="s">
        <v>148</v>
      </c>
      <c r="AA591" t="s">
        <v>155</v>
      </c>
      <c r="AB591" t="s">
        <v>64</v>
      </c>
      <c r="AC591" t="s">
        <v>46</v>
      </c>
      <c r="AD591" t="s">
        <v>46</v>
      </c>
      <c r="AE591" t="s">
        <v>46</v>
      </c>
      <c r="AF591" t="s">
        <v>39456</v>
      </c>
      <c r="AG591" t="s">
        <v>46</v>
      </c>
      <c r="AH591" s="4" t="s">
        <v>39457</v>
      </c>
      <c r="AI591" t="s">
        <v>39458</v>
      </c>
      <c r="AJ591">
        <v>9160255553</v>
      </c>
      <c r="AK591" t="s">
        <v>39459</v>
      </c>
      <c r="AL591" t="s">
        <v>39460</v>
      </c>
      <c r="AM591" t="s">
        <v>39461</v>
      </c>
      <c r="AN591" t="s">
        <v>39462</v>
      </c>
      <c r="AO591" t="s">
        <v>46</v>
      </c>
      <c r="AP591" t="s">
        <v>46</v>
      </c>
      <c r="AQ591" t="s">
        <v>46</v>
      </c>
      <c r="AR591" t="s">
        <v>46</v>
      </c>
      <c r="AS591" t="s">
        <v>46</v>
      </c>
      <c r="AT591" s="1">
        <v>44057</v>
      </c>
    </row>
    <row r="592" spans="1:46" ht="16" customHeight="1" x14ac:dyDescent="0.2">
      <c r="A592">
        <v>0</v>
      </c>
      <c r="B592" t="s">
        <v>16061</v>
      </c>
      <c r="C592" t="s">
        <v>16062</v>
      </c>
      <c r="D592" t="s">
        <v>16063</v>
      </c>
      <c r="E592" t="s">
        <v>16064</v>
      </c>
      <c r="F592" t="s">
        <v>148</v>
      </c>
      <c r="G592" t="s">
        <v>16065</v>
      </c>
      <c r="H592" s="1">
        <v>44057</v>
      </c>
      <c r="I592" s="1">
        <v>44064</v>
      </c>
      <c r="J592" t="b">
        <v>0</v>
      </c>
      <c r="K592" t="s">
        <v>53</v>
      </c>
      <c r="L592" s="4" t="s">
        <v>7427</v>
      </c>
      <c r="M592" t="s">
        <v>66</v>
      </c>
      <c r="N592">
        <v>60</v>
      </c>
      <c r="O592" t="s">
        <v>16066</v>
      </c>
      <c r="P592" t="s">
        <v>153</v>
      </c>
      <c r="Q592" s="4" t="s">
        <v>154</v>
      </c>
      <c r="R592" t="b">
        <v>0</v>
      </c>
      <c r="S592" t="s">
        <v>59</v>
      </c>
      <c r="T592" s="1">
        <v>44057</v>
      </c>
      <c r="U592" s="1">
        <v>44064</v>
      </c>
      <c r="V592" s="2">
        <v>44167</v>
      </c>
      <c r="W592" t="s">
        <v>46</v>
      </c>
      <c r="X592">
        <v>20200814</v>
      </c>
      <c r="Y592" s="3">
        <v>43902.730497685188</v>
      </c>
      <c r="Z592" t="s">
        <v>148</v>
      </c>
      <c r="AA592" t="s">
        <v>115</v>
      </c>
      <c r="AB592" t="s">
        <v>64</v>
      </c>
      <c r="AC592" t="s">
        <v>46</v>
      </c>
      <c r="AD592" t="s">
        <v>46</v>
      </c>
      <c r="AE592" t="s">
        <v>46</v>
      </c>
      <c r="AF592" t="s">
        <v>5013</v>
      </c>
      <c r="AG592" t="s">
        <v>46</v>
      </c>
      <c r="AH592" t="s">
        <v>16067</v>
      </c>
      <c r="AI592" t="s">
        <v>16068</v>
      </c>
      <c r="AJ592" t="s">
        <v>46</v>
      </c>
      <c r="AK592" t="s">
        <v>16066</v>
      </c>
      <c r="AL592" t="s">
        <v>16069</v>
      </c>
      <c r="AM592" t="s">
        <v>16070</v>
      </c>
      <c r="AN592" t="s">
        <v>16071</v>
      </c>
      <c r="AO592" t="s">
        <v>46</v>
      </c>
      <c r="AP592" t="s">
        <v>46</v>
      </c>
      <c r="AQ592" t="s">
        <v>46</v>
      </c>
      <c r="AR592" t="s">
        <v>46</v>
      </c>
      <c r="AS592" t="s">
        <v>46</v>
      </c>
      <c r="AT592" s="1">
        <v>44057</v>
      </c>
    </row>
    <row r="593" spans="1:46" ht="16" customHeight="1" x14ac:dyDescent="0.2">
      <c r="A593">
        <v>0</v>
      </c>
      <c r="B593" t="s">
        <v>6243</v>
      </c>
      <c r="C593" t="s">
        <v>6244</v>
      </c>
      <c r="D593" t="s">
        <v>6245</v>
      </c>
      <c r="E593" t="s">
        <v>6246</v>
      </c>
      <c r="F593" t="s">
        <v>148</v>
      </c>
      <c r="G593" t="s">
        <v>6247</v>
      </c>
      <c r="H593" s="1">
        <v>44058</v>
      </c>
      <c r="I593" s="1">
        <v>44068</v>
      </c>
      <c r="J593" t="b">
        <v>0</v>
      </c>
      <c r="K593" t="s">
        <v>53</v>
      </c>
      <c r="L593" s="4" t="s">
        <v>6248</v>
      </c>
      <c r="M593" t="s">
        <v>66</v>
      </c>
      <c r="N593">
        <v>75</v>
      </c>
      <c r="O593" t="s">
        <v>6091</v>
      </c>
      <c r="P593" t="s">
        <v>153</v>
      </c>
      <c r="Q593" s="4" t="s">
        <v>154</v>
      </c>
      <c r="R593" t="b">
        <v>0</v>
      </c>
      <c r="S593" t="s">
        <v>59</v>
      </c>
      <c r="T593" s="1">
        <v>44058</v>
      </c>
      <c r="U593" s="1">
        <v>44068</v>
      </c>
      <c r="V593" s="2">
        <v>44167</v>
      </c>
      <c r="W593" t="s">
        <v>46</v>
      </c>
      <c r="X593">
        <v>20200815</v>
      </c>
      <c r="Y593" s="3">
        <v>43902.730497685188</v>
      </c>
      <c r="Z593" t="s">
        <v>148</v>
      </c>
      <c r="AA593" t="s">
        <v>155</v>
      </c>
      <c r="AB593" t="s">
        <v>64</v>
      </c>
      <c r="AC593" t="s">
        <v>46</v>
      </c>
      <c r="AD593" t="s">
        <v>46</v>
      </c>
      <c r="AE593" t="s">
        <v>46</v>
      </c>
      <c r="AF593" t="s">
        <v>6249</v>
      </c>
      <c r="AG593" t="s">
        <v>46</v>
      </c>
      <c r="AH593" s="4" t="s">
        <v>6250</v>
      </c>
      <c r="AI593" t="s">
        <v>6251</v>
      </c>
      <c r="AJ593">
        <v>8210104972</v>
      </c>
      <c r="AK593" t="s">
        <v>6252</v>
      </c>
      <c r="AL593" t="s">
        <v>6253</v>
      </c>
      <c r="AM593" t="s">
        <v>6254</v>
      </c>
      <c r="AN593" t="s">
        <v>6255</v>
      </c>
      <c r="AO593" t="s">
        <v>46</v>
      </c>
      <c r="AP593" t="s">
        <v>46</v>
      </c>
      <c r="AQ593" t="s">
        <v>46</v>
      </c>
      <c r="AR593" t="s">
        <v>46</v>
      </c>
      <c r="AS593" t="s">
        <v>46</v>
      </c>
      <c r="AT593" s="1">
        <v>44058</v>
      </c>
    </row>
    <row r="594" spans="1:46" ht="16" customHeight="1" x14ac:dyDescent="0.2">
      <c r="A594" t="s">
        <v>46</v>
      </c>
      <c r="B594" t="s">
        <v>28407</v>
      </c>
      <c r="C594" t="s">
        <v>28408</v>
      </c>
      <c r="D594" t="s">
        <v>28409</v>
      </c>
      <c r="E594" t="s">
        <v>28410</v>
      </c>
      <c r="F594" t="s">
        <v>148</v>
      </c>
      <c r="G594" t="s">
        <v>28411</v>
      </c>
      <c r="H594" s="1">
        <v>44061</v>
      </c>
      <c r="I594" s="1">
        <v>44068</v>
      </c>
      <c r="J594" t="b">
        <v>0</v>
      </c>
      <c r="K594" t="s">
        <v>53</v>
      </c>
      <c r="L594" s="4" t="s">
        <v>6211</v>
      </c>
      <c r="M594" t="s">
        <v>1352</v>
      </c>
      <c r="N594">
        <v>60</v>
      </c>
      <c r="O594" t="s">
        <v>28412</v>
      </c>
      <c r="P594" t="s">
        <v>153</v>
      </c>
      <c r="Q594" s="4" t="s">
        <v>154</v>
      </c>
      <c r="R594" t="b">
        <v>0</v>
      </c>
      <c r="S594" t="s">
        <v>59</v>
      </c>
      <c r="T594" s="1">
        <v>44061</v>
      </c>
      <c r="U594" s="1">
        <v>44068</v>
      </c>
      <c r="V594" s="2">
        <v>44167</v>
      </c>
      <c r="W594" t="s">
        <v>46</v>
      </c>
      <c r="X594">
        <v>20200818</v>
      </c>
      <c r="Y594" s="3">
        <v>43902.730497685188</v>
      </c>
      <c r="Z594" t="s">
        <v>148</v>
      </c>
      <c r="AA594" t="s">
        <v>155</v>
      </c>
      <c r="AB594" t="s">
        <v>64</v>
      </c>
      <c r="AC594" t="s">
        <v>46</v>
      </c>
      <c r="AD594" t="s">
        <v>46</v>
      </c>
      <c r="AE594" t="s">
        <v>46</v>
      </c>
      <c r="AF594" t="s">
        <v>6213</v>
      </c>
      <c r="AG594" t="s">
        <v>46</v>
      </c>
      <c r="AH594" t="s">
        <v>28413</v>
      </c>
      <c r="AI594" t="s">
        <v>6215</v>
      </c>
      <c r="AJ594">
        <v>9781110780</v>
      </c>
      <c r="AK594" t="s">
        <v>6216</v>
      </c>
      <c r="AL594" t="s">
        <v>28414</v>
      </c>
      <c r="AM594" t="s">
        <v>28415</v>
      </c>
      <c r="AN594" t="s">
        <v>28416</v>
      </c>
      <c r="AO594" t="s">
        <v>46</v>
      </c>
      <c r="AP594" t="s">
        <v>46</v>
      </c>
      <c r="AQ594" t="s">
        <v>46</v>
      </c>
      <c r="AR594" t="s">
        <v>46</v>
      </c>
      <c r="AS594" t="s">
        <v>46</v>
      </c>
      <c r="AT594" s="1">
        <v>44061</v>
      </c>
    </row>
    <row r="595" spans="1:46" ht="16" customHeight="1" x14ac:dyDescent="0.2">
      <c r="A595" t="s">
        <v>46</v>
      </c>
      <c r="B595" t="s">
        <v>40311</v>
      </c>
      <c r="C595" t="s">
        <v>40312</v>
      </c>
      <c r="D595" t="s">
        <v>40313</v>
      </c>
      <c r="E595" t="s">
        <v>40314</v>
      </c>
      <c r="F595" t="s">
        <v>148</v>
      </c>
      <c r="G595" t="s">
        <v>40315</v>
      </c>
      <c r="H595" s="1">
        <v>44061</v>
      </c>
      <c r="I595" s="1">
        <v>44071</v>
      </c>
      <c r="J595" t="b">
        <v>0</v>
      </c>
      <c r="K595" t="s">
        <v>53</v>
      </c>
      <c r="L595" s="4" t="s">
        <v>34836</v>
      </c>
      <c r="M595" t="s">
        <v>66</v>
      </c>
      <c r="N595">
        <v>90</v>
      </c>
      <c r="O595" t="s">
        <v>6091</v>
      </c>
      <c r="P595" t="s">
        <v>153</v>
      </c>
      <c r="Q595" s="4" t="s">
        <v>154</v>
      </c>
      <c r="R595" t="b">
        <v>0</v>
      </c>
      <c r="S595" t="s">
        <v>59</v>
      </c>
      <c r="T595" s="1">
        <v>44061</v>
      </c>
      <c r="U595" s="1">
        <v>44071</v>
      </c>
      <c r="V595" s="2">
        <v>44167</v>
      </c>
      <c r="W595" t="s">
        <v>46</v>
      </c>
      <c r="X595">
        <v>20200818</v>
      </c>
      <c r="Y595" s="3">
        <v>43902.730497685188</v>
      </c>
      <c r="Z595" t="s">
        <v>148</v>
      </c>
      <c r="AA595" t="s">
        <v>155</v>
      </c>
      <c r="AB595" t="s">
        <v>64</v>
      </c>
      <c r="AC595" t="s">
        <v>46</v>
      </c>
      <c r="AD595" t="s">
        <v>46</v>
      </c>
      <c r="AE595" t="s">
        <v>46</v>
      </c>
      <c r="AF595" t="s">
        <v>40316</v>
      </c>
      <c r="AG595" t="s">
        <v>46</v>
      </c>
      <c r="AH595" s="4" t="s">
        <v>40317</v>
      </c>
      <c r="AI595" t="s">
        <v>40318</v>
      </c>
      <c r="AJ595">
        <v>9572424447</v>
      </c>
      <c r="AK595" t="s">
        <v>8639</v>
      </c>
      <c r="AL595" t="s">
        <v>40319</v>
      </c>
      <c r="AM595" t="s">
        <v>40320</v>
      </c>
      <c r="AN595" t="s">
        <v>40321</v>
      </c>
      <c r="AO595" t="s">
        <v>46</v>
      </c>
      <c r="AP595" t="s">
        <v>46</v>
      </c>
      <c r="AQ595" t="s">
        <v>46</v>
      </c>
      <c r="AR595" t="s">
        <v>46</v>
      </c>
      <c r="AS595" t="s">
        <v>46</v>
      </c>
      <c r="AT595" s="1">
        <v>44061</v>
      </c>
    </row>
    <row r="596" spans="1:46" ht="16" customHeight="1" x14ac:dyDescent="0.2">
      <c r="A596">
        <v>0</v>
      </c>
      <c r="B596" t="s">
        <v>11387</v>
      </c>
      <c r="C596" t="s">
        <v>11388</v>
      </c>
      <c r="D596" t="s">
        <v>11389</v>
      </c>
      <c r="E596" t="s">
        <v>11390</v>
      </c>
      <c r="F596" t="s">
        <v>148</v>
      </c>
      <c r="G596" t="s">
        <v>11391</v>
      </c>
      <c r="H596" s="1">
        <v>44063</v>
      </c>
      <c r="I596" s="1">
        <v>44067</v>
      </c>
      <c r="J596" t="b">
        <v>0</v>
      </c>
      <c r="K596" t="s">
        <v>53</v>
      </c>
      <c r="L596" s="4" t="s">
        <v>8330</v>
      </c>
      <c r="M596" t="s">
        <v>1352</v>
      </c>
      <c r="N596">
        <v>30</v>
      </c>
      <c r="O596" t="s">
        <v>11392</v>
      </c>
      <c r="P596" t="s">
        <v>153</v>
      </c>
      <c r="Q596" s="4" t="s">
        <v>154</v>
      </c>
      <c r="R596" t="b">
        <v>0</v>
      </c>
      <c r="S596" t="s">
        <v>59</v>
      </c>
      <c r="T596" s="1">
        <v>44063</v>
      </c>
      <c r="U596" s="1">
        <v>44067</v>
      </c>
      <c r="V596" s="2">
        <v>44167</v>
      </c>
      <c r="W596" t="s">
        <v>46</v>
      </c>
      <c r="X596">
        <v>20200820</v>
      </c>
      <c r="Y596" s="3">
        <v>43902.730497685188</v>
      </c>
      <c r="Z596" t="s">
        <v>148</v>
      </c>
      <c r="AA596" t="s">
        <v>155</v>
      </c>
      <c r="AB596" t="s">
        <v>64</v>
      </c>
      <c r="AC596" t="s">
        <v>46</v>
      </c>
      <c r="AD596" t="s">
        <v>46</v>
      </c>
      <c r="AE596" t="s">
        <v>46</v>
      </c>
      <c r="AF596" t="s">
        <v>11393</v>
      </c>
      <c r="AG596" t="s">
        <v>46</v>
      </c>
      <c r="AH596" s="4" t="s">
        <v>11394</v>
      </c>
      <c r="AI596" t="s">
        <v>11395</v>
      </c>
      <c r="AJ596">
        <v>9448292424</v>
      </c>
      <c r="AK596" t="s">
        <v>11396</v>
      </c>
      <c r="AL596" t="s">
        <v>11397</v>
      </c>
      <c r="AM596" t="s">
        <v>11398</v>
      </c>
      <c r="AN596" t="s">
        <v>11399</v>
      </c>
      <c r="AO596" t="s">
        <v>46</v>
      </c>
      <c r="AP596" t="s">
        <v>46</v>
      </c>
      <c r="AQ596" t="s">
        <v>46</v>
      </c>
      <c r="AR596" t="s">
        <v>46</v>
      </c>
      <c r="AS596" t="s">
        <v>46</v>
      </c>
      <c r="AT596" s="1">
        <v>44063</v>
      </c>
    </row>
    <row r="597" spans="1:46" ht="16" customHeight="1" x14ac:dyDescent="0.2">
      <c r="A597">
        <v>1</v>
      </c>
      <c r="B597" t="s">
        <v>6292</v>
      </c>
      <c r="C597" t="s">
        <v>6293</v>
      </c>
      <c r="D597" t="s">
        <v>6294</v>
      </c>
      <c r="E597" t="s">
        <v>6295</v>
      </c>
      <c r="F597" t="s">
        <v>148</v>
      </c>
      <c r="G597" t="s">
        <v>6296</v>
      </c>
      <c r="H597" s="1">
        <v>44063</v>
      </c>
      <c r="I597" s="1">
        <v>44071</v>
      </c>
      <c r="J597" t="b">
        <v>0</v>
      </c>
      <c r="K597" t="s">
        <v>53</v>
      </c>
      <c r="L597" s="4" t="s">
        <v>6297</v>
      </c>
      <c r="M597" t="s">
        <v>66</v>
      </c>
      <c r="N597">
        <v>44</v>
      </c>
      <c r="O597" t="s">
        <v>6298</v>
      </c>
      <c r="P597" t="s">
        <v>153</v>
      </c>
      <c r="Q597" s="4" t="s">
        <v>154</v>
      </c>
      <c r="R597" t="b">
        <v>0</v>
      </c>
      <c r="S597" t="s">
        <v>59</v>
      </c>
      <c r="T597" s="1">
        <v>44063</v>
      </c>
      <c r="U597" s="1">
        <v>44071</v>
      </c>
      <c r="V597" s="2">
        <v>44167</v>
      </c>
      <c r="W597" t="s">
        <v>46</v>
      </c>
      <c r="X597">
        <v>20200820</v>
      </c>
      <c r="Y597" s="3">
        <v>43902.730497685188</v>
      </c>
      <c r="Z597" t="s">
        <v>148</v>
      </c>
      <c r="AA597" t="s">
        <v>155</v>
      </c>
      <c r="AB597" t="s">
        <v>64</v>
      </c>
      <c r="AC597" t="s">
        <v>46</v>
      </c>
      <c r="AD597" t="s">
        <v>46</v>
      </c>
      <c r="AE597" t="s">
        <v>46</v>
      </c>
      <c r="AF597" t="s">
        <v>6299</v>
      </c>
      <c r="AG597" t="s">
        <v>46</v>
      </c>
      <c r="AH597" s="4" t="s">
        <v>6300</v>
      </c>
      <c r="AI597" t="s">
        <v>6301</v>
      </c>
      <c r="AJ597">
        <v>9663442072</v>
      </c>
      <c r="AK597" t="s">
        <v>6302</v>
      </c>
      <c r="AL597" t="s">
        <v>6303</v>
      </c>
      <c r="AM597" t="s">
        <v>6304</v>
      </c>
      <c r="AN597" t="s">
        <v>6305</v>
      </c>
      <c r="AO597" t="s">
        <v>46</v>
      </c>
      <c r="AP597" t="s">
        <v>46</v>
      </c>
      <c r="AQ597" t="s">
        <v>46</v>
      </c>
      <c r="AR597" t="s">
        <v>46</v>
      </c>
      <c r="AS597" t="s">
        <v>46</v>
      </c>
      <c r="AT597" s="1">
        <v>44063</v>
      </c>
    </row>
    <row r="598" spans="1:46" ht="16" customHeight="1" x14ac:dyDescent="0.2">
      <c r="A598">
        <v>0</v>
      </c>
      <c r="B598" s="4" t="s">
        <v>15571</v>
      </c>
      <c r="C598" t="s">
        <v>15572</v>
      </c>
      <c r="D598" t="s">
        <v>15573</v>
      </c>
      <c r="E598" t="s">
        <v>15574</v>
      </c>
      <c r="F598" t="s">
        <v>148</v>
      </c>
      <c r="G598" t="s">
        <v>15575</v>
      </c>
      <c r="H598" s="1">
        <v>44064</v>
      </c>
      <c r="I598" s="1">
        <v>44065</v>
      </c>
      <c r="J598" t="b">
        <v>0</v>
      </c>
      <c r="K598" t="s">
        <v>53</v>
      </c>
      <c r="L598" s="4" t="s">
        <v>15576</v>
      </c>
      <c r="M598" t="s">
        <v>55</v>
      </c>
      <c r="N598">
        <v>120</v>
      </c>
      <c r="O598" t="s">
        <v>15577</v>
      </c>
      <c r="P598" t="s">
        <v>153</v>
      </c>
      <c r="Q598" s="4" t="s">
        <v>154</v>
      </c>
      <c r="R598" t="b">
        <v>0</v>
      </c>
      <c r="S598" t="s">
        <v>59</v>
      </c>
      <c r="T598" s="1">
        <v>44064</v>
      </c>
      <c r="U598" s="1">
        <v>44065</v>
      </c>
      <c r="V598" s="2">
        <v>44167</v>
      </c>
      <c r="W598" t="s">
        <v>46</v>
      </c>
      <c r="X598">
        <v>20200821</v>
      </c>
      <c r="Y598" s="3">
        <v>43902.730497685188</v>
      </c>
      <c r="Z598" t="s">
        <v>148</v>
      </c>
      <c r="AA598" t="s">
        <v>115</v>
      </c>
      <c r="AB598" t="s">
        <v>64</v>
      </c>
      <c r="AC598" t="s">
        <v>46</v>
      </c>
      <c r="AD598" t="s">
        <v>46</v>
      </c>
      <c r="AE598" t="s">
        <v>46</v>
      </c>
      <c r="AF598" t="s">
        <v>15578</v>
      </c>
      <c r="AG598" t="s">
        <v>46</v>
      </c>
      <c r="AH598" s="4" t="s">
        <v>15579</v>
      </c>
      <c r="AI598" t="s">
        <v>15580</v>
      </c>
      <c r="AJ598">
        <v>730384221</v>
      </c>
      <c r="AK598" t="s">
        <v>15581</v>
      </c>
      <c r="AL598" t="s">
        <v>15582</v>
      </c>
      <c r="AM598" t="s">
        <v>15583</v>
      </c>
      <c r="AN598" t="s">
        <v>15584</v>
      </c>
      <c r="AO598" t="s">
        <v>46</v>
      </c>
      <c r="AP598" t="s">
        <v>46</v>
      </c>
      <c r="AQ598" t="s">
        <v>46</v>
      </c>
      <c r="AR598" t="s">
        <v>46</v>
      </c>
      <c r="AS598" t="s">
        <v>46</v>
      </c>
      <c r="AT598" s="1">
        <v>44064</v>
      </c>
    </row>
    <row r="599" spans="1:46" ht="16" customHeight="1" x14ac:dyDescent="0.2">
      <c r="A599">
        <v>0</v>
      </c>
      <c r="B599" t="s">
        <v>8776</v>
      </c>
      <c r="C599" t="s">
        <v>8777</v>
      </c>
      <c r="D599" t="s">
        <v>8778</v>
      </c>
      <c r="E599" t="s">
        <v>8779</v>
      </c>
      <c r="F599" t="s">
        <v>148</v>
      </c>
      <c r="G599" t="s">
        <v>8780</v>
      </c>
      <c r="H599" s="1">
        <v>44064</v>
      </c>
      <c r="I599" s="1">
        <v>44075</v>
      </c>
      <c r="J599" t="b">
        <v>0</v>
      </c>
      <c r="K599" t="s">
        <v>53</v>
      </c>
      <c r="L599" s="4" t="s">
        <v>8781</v>
      </c>
      <c r="M599" t="s">
        <v>66</v>
      </c>
      <c r="N599">
        <v>100</v>
      </c>
      <c r="O599" t="s">
        <v>8782</v>
      </c>
      <c r="P599" t="s">
        <v>153</v>
      </c>
      <c r="Q599" s="4" t="s">
        <v>8783</v>
      </c>
      <c r="R599" t="b">
        <v>0</v>
      </c>
      <c r="S599" t="s">
        <v>59</v>
      </c>
      <c r="T599" s="1">
        <v>44064</v>
      </c>
      <c r="U599" s="1">
        <v>44075</v>
      </c>
      <c r="V599" s="2">
        <v>44167</v>
      </c>
      <c r="W599" t="s">
        <v>46</v>
      </c>
      <c r="X599">
        <v>20200821</v>
      </c>
      <c r="Y599" s="3">
        <v>43902.730497685188</v>
      </c>
      <c r="Z599" t="s">
        <v>148</v>
      </c>
      <c r="AA599" t="s">
        <v>155</v>
      </c>
      <c r="AB599" t="s">
        <v>64</v>
      </c>
      <c r="AC599" t="s">
        <v>46</v>
      </c>
      <c r="AD599" t="s">
        <v>46</v>
      </c>
      <c r="AE599" t="s">
        <v>46</v>
      </c>
      <c r="AF599" t="s">
        <v>8784</v>
      </c>
      <c r="AG599" t="s">
        <v>46</v>
      </c>
      <c r="AH599" s="4" t="s">
        <v>8785</v>
      </c>
      <c r="AI599" t="s">
        <v>8786</v>
      </c>
      <c r="AJ599" t="s">
        <v>8787</v>
      </c>
      <c r="AK599" t="s">
        <v>8788</v>
      </c>
      <c r="AL599" t="s">
        <v>8789</v>
      </c>
      <c r="AM599" t="s">
        <v>8790</v>
      </c>
      <c r="AN599" t="s">
        <v>8791</v>
      </c>
      <c r="AO599" t="s">
        <v>46</v>
      </c>
      <c r="AP599" t="s">
        <v>46</v>
      </c>
      <c r="AQ599" t="s">
        <v>46</v>
      </c>
      <c r="AR599" t="s">
        <v>46</v>
      </c>
      <c r="AS599" t="s">
        <v>46</v>
      </c>
      <c r="AT599" s="1">
        <v>44064</v>
      </c>
    </row>
    <row r="600" spans="1:46" ht="16" customHeight="1" x14ac:dyDescent="0.2">
      <c r="A600">
        <v>1</v>
      </c>
      <c r="B600" t="s">
        <v>1867</v>
      </c>
      <c r="C600" t="s">
        <v>1868</v>
      </c>
      <c r="D600" t="s">
        <v>1869</v>
      </c>
      <c r="E600" t="s">
        <v>1870</v>
      </c>
      <c r="F600" t="s">
        <v>148</v>
      </c>
      <c r="G600" t="s">
        <v>1871</v>
      </c>
      <c r="H600" s="1">
        <v>44067</v>
      </c>
      <c r="I600" s="1">
        <v>44074</v>
      </c>
      <c r="J600" t="b">
        <v>0</v>
      </c>
      <c r="K600" t="s">
        <v>53</v>
      </c>
      <c r="L600" s="4" t="s">
        <v>1872</v>
      </c>
      <c r="M600" t="s">
        <v>151</v>
      </c>
      <c r="N600">
        <v>175</v>
      </c>
      <c r="O600" t="s">
        <v>1873</v>
      </c>
      <c r="P600" t="s">
        <v>153</v>
      </c>
      <c r="Q600" s="4" t="s">
        <v>154</v>
      </c>
      <c r="R600" t="b">
        <v>0</v>
      </c>
      <c r="S600" t="s">
        <v>59</v>
      </c>
      <c r="T600" s="1">
        <v>44067</v>
      </c>
      <c r="U600" s="1">
        <v>44074</v>
      </c>
      <c r="V600" s="2">
        <v>44167</v>
      </c>
      <c r="W600" t="s">
        <v>46</v>
      </c>
      <c r="X600">
        <v>20200824</v>
      </c>
      <c r="Y600" s="3">
        <v>43902.730497685188</v>
      </c>
      <c r="Z600" t="s">
        <v>148</v>
      </c>
      <c r="AA600" t="s">
        <v>155</v>
      </c>
      <c r="AB600" t="s">
        <v>64</v>
      </c>
      <c r="AC600" t="s">
        <v>46</v>
      </c>
      <c r="AD600" t="s">
        <v>46</v>
      </c>
      <c r="AE600" t="s">
        <v>46</v>
      </c>
      <c r="AF600" t="s">
        <v>1874</v>
      </c>
      <c r="AG600" t="s">
        <v>46</v>
      </c>
      <c r="AH600" s="4" t="s">
        <v>1875</v>
      </c>
      <c r="AI600" t="s">
        <v>1876</v>
      </c>
      <c r="AJ600" t="s">
        <v>46</v>
      </c>
      <c r="AK600" t="s">
        <v>1877</v>
      </c>
      <c r="AL600" t="s">
        <v>1878</v>
      </c>
      <c r="AM600" t="s">
        <v>1879</v>
      </c>
      <c r="AN600" t="s">
        <v>1880</v>
      </c>
      <c r="AO600" t="s">
        <v>46</v>
      </c>
      <c r="AP600" t="s">
        <v>46</v>
      </c>
      <c r="AQ600" t="s">
        <v>46</v>
      </c>
      <c r="AR600" t="s">
        <v>46</v>
      </c>
      <c r="AS600" t="s">
        <v>46</v>
      </c>
      <c r="AT600" s="1">
        <v>44067</v>
      </c>
    </row>
    <row r="601" spans="1:46" ht="16" customHeight="1" x14ac:dyDescent="0.2">
      <c r="A601">
        <v>0</v>
      </c>
      <c r="B601" t="s">
        <v>5061</v>
      </c>
      <c r="C601" t="s">
        <v>5062</v>
      </c>
      <c r="D601" t="s">
        <v>5063</v>
      </c>
      <c r="E601" t="s">
        <v>5064</v>
      </c>
      <c r="F601" t="s">
        <v>148</v>
      </c>
      <c r="G601" t="s">
        <v>5065</v>
      </c>
      <c r="H601" s="1">
        <v>44067</v>
      </c>
      <c r="I601" s="1">
        <v>44068</v>
      </c>
      <c r="J601" t="b">
        <v>0</v>
      </c>
      <c r="K601" t="s">
        <v>53</v>
      </c>
      <c r="L601" s="4" t="s">
        <v>5066</v>
      </c>
      <c r="M601" t="s">
        <v>1352</v>
      </c>
      <c r="N601">
        <v>60</v>
      </c>
      <c r="O601" t="s">
        <v>5067</v>
      </c>
      <c r="P601" t="s">
        <v>153</v>
      </c>
      <c r="Q601" s="4" t="s">
        <v>154</v>
      </c>
      <c r="R601" t="b">
        <v>0</v>
      </c>
      <c r="S601" t="s">
        <v>59</v>
      </c>
      <c r="T601" s="1">
        <v>44067</v>
      </c>
      <c r="U601" s="1">
        <v>44068</v>
      </c>
      <c r="V601" s="2">
        <v>44167</v>
      </c>
      <c r="W601" t="s">
        <v>46</v>
      </c>
      <c r="X601">
        <v>20200824</v>
      </c>
      <c r="Y601" s="3">
        <v>43902.730497685188</v>
      </c>
      <c r="Z601" t="s">
        <v>148</v>
      </c>
      <c r="AA601" t="s">
        <v>155</v>
      </c>
      <c r="AB601" t="s">
        <v>64</v>
      </c>
      <c r="AC601" t="s">
        <v>46</v>
      </c>
      <c r="AD601" t="s">
        <v>46</v>
      </c>
      <c r="AE601" t="s">
        <v>46</v>
      </c>
      <c r="AF601" t="s">
        <v>5068</v>
      </c>
      <c r="AG601" t="s">
        <v>46</v>
      </c>
      <c r="AH601" t="s">
        <v>5069</v>
      </c>
      <c r="AI601" t="s">
        <v>5070</v>
      </c>
      <c r="AJ601">
        <v>9205109463</v>
      </c>
      <c r="AK601" t="s">
        <v>5071</v>
      </c>
      <c r="AL601" t="s">
        <v>5072</v>
      </c>
      <c r="AM601" t="s">
        <v>5073</v>
      </c>
      <c r="AN601" t="s">
        <v>5074</v>
      </c>
      <c r="AO601" t="s">
        <v>46</v>
      </c>
      <c r="AP601" t="s">
        <v>46</v>
      </c>
      <c r="AQ601" t="s">
        <v>46</v>
      </c>
      <c r="AR601" t="s">
        <v>46</v>
      </c>
      <c r="AS601" t="s">
        <v>46</v>
      </c>
      <c r="AT601" s="1">
        <v>44067</v>
      </c>
    </row>
    <row r="602" spans="1:46" ht="16" customHeight="1" x14ac:dyDescent="0.2">
      <c r="A602" t="s">
        <v>46</v>
      </c>
      <c r="B602" t="s">
        <v>18727</v>
      </c>
      <c r="C602" t="s">
        <v>18728</v>
      </c>
      <c r="D602" t="s">
        <v>18729</v>
      </c>
      <c r="E602" t="s">
        <v>18730</v>
      </c>
      <c r="F602" t="s">
        <v>148</v>
      </c>
      <c r="G602" t="s">
        <v>18731</v>
      </c>
      <c r="H602" s="1">
        <v>44069</v>
      </c>
      <c r="I602" s="1">
        <v>44077</v>
      </c>
      <c r="J602" t="b">
        <v>0</v>
      </c>
      <c r="K602" t="s">
        <v>53</v>
      </c>
      <c r="L602" s="4" t="s">
        <v>1561</v>
      </c>
      <c r="M602" t="s">
        <v>55</v>
      </c>
      <c r="N602">
        <v>20</v>
      </c>
      <c r="O602" t="s">
        <v>18732</v>
      </c>
      <c r="P602" t="s">
        <v>153</v>
      </c>
      <c r="Q602" s="4" t="s">
        <v>154</v>
      </c>
      <c r="R602" t="b">
        <v>0</v>
      </c>
      <c r="S602" t="s">
        <v>59</v>
      </c>
      <c r="T602" s="1">
        <v>44069</v>
      </c>
      <c r="U602" s="1">
        <v>44077</v>
      </c>
      <c r="V602" s="2">
        <v>44167</v>
      </c>
      <c r="W602" t="s">
        <v>46</v>
      </c>
      <c r="X602">
        <v>20200826</v>
      </c>
      <c r="Y602" s="3">
        <v>43902.730497685188</v>
      </c>
      <c r="Z602" t="s">
        <v>148</v>
      </c>
      <c r="AA602" t="s">
        <v>115</v>
      </c>
      <c r="AB602" t="s">
        <v>64</v>
      </c>
      <c r="AC602" t="s">
        <v>46</v>
      </c>
      <c r="AD602" t="s">
        <v>46</v>
      </c>
      <c r="AE602" t="s">
        <v>46</v>
      </c>
      <c r="AF602" t="s">
        <v>18733</v>
      </c>
      <c r="AG602" t="s">
        <v>46</v>
      </c>
      <c r="AH602" t="s">
        <v>18734</v>
      </c>
      <c r="AI602" t="s">
        <v>18735</v>
      </c>
      <c r="AJ602">
        <v>8056040768</v>
      </c>
      <c r="AK602" t="s">
        <v>18736</v>
      </c>
      <c r="AL602" t="s">
        <v>18737</v>
      </c>
      <c r="AM602" t="s">
        <v>18738</v>
      </c>
      <c r="AN602" t="s">
        <v>18739</v>
      </c>
      <c r="AO602" t="s">
        <v>46</v>
      </c>
      <c r="AP602" t="s">
        <v>46</v>
      </c>
      <c r="AQ602" t="s">
        <v>46</v>
      </c>
      <c r="AR602" t="s">
        <v>46</v>
      </c>
      <c r="AS602" t="s">
        <v>46</v>
      </c>
      <c r="AT602" s="1">
        <v>44069</v>
      </c>
    </row>
    <row r="603" spans="1:46" ht="16" customHeight="1" x14ac:dyDescent="0.2">
      <c r="A603" t="s">
        <v>46</v>
      </c>
      <c r="B603" t="s">
        <v>17901</v>
      </c>
      <c r="C603" t="s">
        <v>17902</v>
      </c>
      <c r="D603" t="s">
        <v>17903</v>
      </c>
      <c r="E603" t="s">
        <v>17904</v>
      </c>
      <c r="F603" t="s">
        <v>148</v>
      </c>
      <c r="G603" t="s">
        <v>17905</v>
      </c>
      <c r="H603" s="1">
        <v>44072</v>
      </c>
      <c r="I603" s="1">
        <v>44078</v>
      </c>
      <c r="J603" t="b">
        <v>0</v>
      </c>
      <c r="K603" t="s">
        <v>53</v>
      </c>
      <c r="L603" s="4" t="s">
        <v>292</v>
      </c>
      <c r="M603" t="s">
        <v>11845</v>
      </c>
      <c r="N603">
        <v>70</v>
      </c>
      <c r="O603" t="s">
        <v>17906</v>
      </c>
      <c r="P603" t="s">
        <v>153</v>
      </c>
      <c r="Q603" s="4" t="s">
        <v>17907</v>
      </c>
      <c r="R603" t="b">
        <v>0</v>
      </c>
      <c r="S603" t="s">
        <v>59</v>
      </c>
      <c r="T603" s="1">
        <v>44072</v>
      </c>
      <c r="U603" s="1">
        <v>44078</v>
      </c>
      <c r="V603" s="2">
        <v>44167</v>
      </c>
      <c r="W603" t="s">
        <v>46</v>
      </c>
      <c r="X603">
        <v>20200829</v>
      </c>
      <c r="Y603" s="3">
        <v>43902.730497685188</v>
      </c>
      <c r="Z603" t="s">
        <v>148</v>
      </c>
      <c r="AA603" t="s">
        <v>115</v>
      </c>
      <c r="AB603" t="s">
        <v>64</v>
      </c>
      <c r="AC603" t="s">
        <v>46</v>
      </c>
      <c r="AD603" t="s">
        <v>46</v>
      </c>
      <c r="AE603" t="s">
        <v>46</v>
      </c>
      <c r="AF603" t="s">
        <v>17908</v>
      </c>
      <c r="AG603" t="s">
        <v>46</v>
      </c>
      <c r="AH603" s="4" t="s">
        <v>17909</v>
      </c>
      <c r="AI603" t="s">
        <v>17910</v>
      </c>
      <c r="AJ603">
        <v>9831017686</v>
      </c>
      <c r="AK603" t="s">
        <v>17911</v>
      </c>
      <c r="AL603" t="s">
        <v>17912</v>
      </c>
      <c r="AM603" t="s">
        <v>17913</v>
      </c>
      <c r="AN603" t="s">
        <v>17914</v>
      </c>
      <c r="AO603" t="s">
        <v>46</v>
      </c>
      <c r="AP603" t="s">
        <v>46</v>
      </c>
      <c r="AQ603" t="s">
        <v>46</v>
      </c>
      <c r="AR603" t="s">
        <v>46</v>
      </c>
      <c r="AS603" t="s">
        <v>46</v>
      </c>
      <c r="AT603" s="1">
        <v>44072</v>
      </c>
    </row>
    <row r="604" spans="1:46" ht="16" customHeight="1" x14ac:dyDescent="0.2">
      <c r="A604">
        <v>0</v>
      </c>
      <c r="B604" t="s">
        <v>11666</v>
      </c>
      <c r="C604" t="s">
        <v>11667</v>
      </c>
      <c r="D604" t="s">
        <v>11668</v>
      </c>
      <c r="E604" t="s">
        <v>11669</v>
      </c>
      <c r="F604" t="s">
        <v>148</v>
      </c>
      <c r="G604" t="s">
        <v>11670</v>
      </c>
      <c r="H604" s="1">
        <v>44074</v>
      </c>
      <c r="I604" s="1">
        <v>44074</v>
      </c>
      <c r="J604" t="b">
        <v>0</v>
      </c>
      <c r="K604" t="s">
        <v>53</v>
      </c>
      <c r="L604" s="4" t="s">
        <v>11671</v>
      </c>
      <c r="M604" t="s">
        <v>151</v>
      </c>
      <c r="N604">
        <v>40</v>
      </c>
      <c r="O604" t="s">
        <v>1916</v>
      </c>
      <c r="P604" t="s">
        <v>153</v>
      </c>
      <c r="Q604" s="4" t="s">
        <v>11672</v>
      </c>
      <c r="R604" t="b">
        <v>0</v>
      </c>
      <c r="S604" t="s">
        <v>59</v>
      </c>
      <c r="T604" s="1">
        <v>44074</v>
      </c>
      <c r="U604" s="1">
        <v>44074</v>
      </c>
      <c r="V604" s="2">
        <v>44167</v>
      </c>
      <c r="W604" t="s">
        <v>46</v>
      </c>
      <c r="X604">
        <v>20200831</v>
      </c>
      <c r="Y604" s="3">
        <v>43902.730497685188</v>
      </c>
      <c r="Z604" t="s">
        <v>148</v>
      </c>
      <c r="AA604" t="s">
        <v>155</v>
      </c>
      <c r="AB604" t="s">
        <v>64</v>
      </c>
      <c r="AC604" t="s">
        <v>46</v>
      </c>
      <c r="AD604" t="s">
        <v>46</v>
      </c>
      <c r="AE604" t="s">
        <v>46</v>
      </c>
      <c r="AF604" t="s">
        <v>1917</v>
      </c>
      <c r="AG604" t="s">
        <v>46</v>
      </c>
      <c r="AH604" t="s">
        <v>11673</v>
      </c>
      <c r="AI604" t="s">
        <v>11674</v>
      </c>
      <c r="AJ604">
        <v>5688276563</v>
      </c>
      <c r="AK604" t="s">
        <v>11675</v>
      </c>
      <c r="AL604" t="s">
        <v>11676</v>
      </c>
      <c r="AM604" t="s">
        <v>11677</v>
      </c>
      <c r="AN604" t="s">
        <v>11678</v>
      </c>
      <c r="AO604" t="s">
        <v>46</v>
      </c>
      <c r="AP604" t="s">
        <v>46</v>
      </c>
      <c r="AQ604" t="s">
        <v>46</v>
      </c>
      <c r="AR604" t="s">
        <v>46</v>
      </c>
      <c r="AS604" t="s">
        <v>46</v>
      </c>
      <c r="AT604" s="1">
        <v>44074</v>
      </c>
    </row>
    <row r="605" spans="1:46" ht="16" customHeight="1" x14ac:dyDescent="0.2">
      <c r="A605" t="s">
        <v>46</v>
      </c>
      <c r="B605" t="s">
        <v>34579</v>
      </c>
      <c r="C605" t="s">
        <v>34580</v>
      </c>
      <c r="D605" t="s">
        <v>34581</v>
      </c>
      <c r="E605" t="s">
        <v>34582</v>
      </c>
      <c r="F605" t="s">
        <v>148</v>
      </c>
      <c r="G605" t="s">
        <v>34583</v>
      </c>
      <c r="H605" s="1">
        <v>44074</v>
      </c>
      <c r="I605" s="1">
        <v>44075</v>
      </c>
      <c r="J605" t="b">
        <v>0</v>
      </c>
      <c r="K605" t="s">
        <v>53</v>
      </c>
      <c r="L605" s="4" t="s">
        <v>34584</v>
      </c>
      <c r="M605" t="s">
        <v>151</v>
      </c>
      <c r="N605">
        <v>30</v>
      </c>
      <c r="O605" t="s">
        <v>3703</v>
      </c>
      <c r="P605" t="s">
        <v>153</v>
      </c>
      <c r="Q605" s="4" t="s">
        <v>8332</v>
      </c>
      <c r="R605" t="b">
        <v>0</v>
      </c>
      <c r="S605" t="s">
        <v>59</v>
      </c>
      <c r="T605" s="1">
        <v>44074</v>
      </c>
      <c r="U605" s="1">
        <v>44075</v>
      </c>
      <c r="V605" s="2">
        <v>44167</v>
      </c>
      <c r="W605" t="s">
        <v>46</v>
      </c>
      <c r="X605">
        <v>20200831</v>
      </c>
      <c r="Y605" s="3">
        <v>43902.730497685188</v>
      </c>
      <c r="Z605" t="s">
        <v>148</v>
      </c>
      <c r="AA605" t="s">
        <v>115</v>
      </c>
      <c r="AB605" t="s">
        <v>64</v>
      </c>
      <c r="AC605" t="s">
        <v>46</v>
      </c>
      <c r="AD605" t="s">
        <v>46</v>
      </c>
      <c r="AE605" t="s">
        <v>46</v>
      </c>
      <c r="AF605" t="s">
        <v>34585</v>
      </c>
      <c r="AG605" t="s">
        <v>46</v>
      </c>
      <c r="AH605" t="s">
        <v>34586</v>
      </c>
      <c r="AI605" t="s">
        <v>34587</v>
      </c>
      <c r="AJ605">
        <v>9963431945</v>
      </c>
      <c r="AK605" t="s">
        <v>34588</v>
      </c>
      <c r="AL605" t="s">
        <v>34589</v>
      </c>
      <c r="AM605" t="s">
        <v>34590</v>
      </c>
      <c r="AN605" t="s">
        <v>34591</v>
      </c>
      <c r="AO605" t="s">
        <v>46</v>
      </c>
      <c r="AP605" t="s">
        <v>46</v>
      </c>
      <c r="AQ605" t="s">
        <v>46</v>
      </c>
      <c r="AR605" t="s">
        <v>46</v>
      </c>
      <c r="AS605" t="s">
        <v>46</v>
      </c>
      <c r="AT605" s="1">
        <v>44074</v>
      </c>
    </row>
    <row r="606" spans="1:46" ht="16" customHeight="1" x14ac:dyDescent="0.2">
      <c r="A606" t="s">
        <v>46</v>
      </c>
      <c r="B606" t="s">
        <v>30847</v>
      </c>
      <c r="C606" t="s">
        <v>30848</v>
      </c>
      <c r="D606" t="s">
        <v>30849</v>
      </c>
      <c r="E606" t="s">
        <v>30850</v>
      </c>
      <c r="F606" t="s">
        <v>148</v>
      </c>
      <c r="G606" t="s">
        <v>30851</v>
      </c>
      <c r="H606" s="1">
        <v>44074</v>
      </c>
      <c r="I606" s="1">
        <v>44077</v>
      </c>
      <c r="J606" t="b">
        <v>0</v>
      </c>
      <c r="K606" t="s">
        <v>53</v>
      </c>
      <c r="L606" s="4" t="s">
        <v>1561</v>
      </c>
      <c r="M606" t="s">
        <v>55</v>
      </c>
      <c r="N606">
        <v>30</v>
      </c>
      <c r="O606" t="s">
        <v>30852</v>
      </c>
      <c r="P606" t="s">
        <v>153</v>
      </c>
      <c r="Q606" s="4" t="s">
        <v>154</v>
      </c>
      <c r="R606" t="b">
        <v>0</v>
      </c>
      <c r="S606" t="s">
        <v>59</v>
      </c>
      <c r="T606" s="1">
        <v>44074</v>
      </c>
      <c r="U606" s="1">
        <v>44077</v>
      </c>
      <c r="V606" s="2">
        <v>44167</v>
      </c>
      <c r="W606" t="s">
        <v>46</v>
      </c>
      <c r="X606">
        <v>20200831</v>
      </c>
      <c r="Y606" s="3">
        <v>43902.730497685188</v>
      </c>
      <c r="Z606" t="s">
        <v>148</v>
      </c>
      <c r="AA606" t="s">
        <v>155</v>
      </c>
      <c r="AB606" t="s">
        <v>64</v>
      </c>
      <c r="AC606" t="s">
        <v>46</v>
      </c>
      <c r="AD606" t="s">
        <v>46</v>
      </c>
      <c r="AE606" t="s">
        <v>46</v>
      </c>
      <c r="AF606" t="s">
        <v>30853</v>
      </c>
      <c r="AG606" t="s">
        <v>46</v>
      </c>
      <c r="AH606" s="4" t="s">
        <v>30854</v>
      </c>
      <c r="AI606" t="s">
        <v>30855</v>
      </c>
      <c r="AJ606">
        <v>9879031621</v>
      </c>
      <c r="AK606" t="s">
        <v>30856</v>
      </c>
      <c r="AL606" t="s">
        <v>30857</v>
      </c>
      <c r="AM606" t="s">
        <v>30858</v>
      </c>
      <c r="AN606" t="s">
        <v>30859</v>
      </c>
      <c r="AO606" t="s">
        <v>46</v>
      </c>
      <c r="AP606" s="1">
        <v>44112</v>
      </c>
      <c r="AQ606" t="s">
        <v>46</v>
      </c>
      <c r="AR606" t="s">
        <v>46</v>
      </c>
      <c r="AS606" t="s">
        <v>46</v>
      </c>
      <c r="AT606" s="1">
        <v>44074</v>
      </c>
    </row>
    <row r="607" spans="1:46" ht="16" customHeight="1" x14ac:dyDescent="0.2">
      <c r="A607">
        <v>0</v>
      </c>
      <c r="B607" t="s">
        <v>1556</v>
      </c>
      <c r="C607" t="s">
        <v>1557</v>
      </c>
      <c r="D607" t="s">
        <v>1558</v>
      </c>
      <c r="E607" t="s">
        <v>1559</v>
      </c>
      <c r="F607" t="s">
        <v>148</v>
      </c>
      <c r="G607" t="s">
        <v>1560</v>
      </c>
      <c r="H607" s="1">
        <v>44074</v>
      </c>
      <c r="I607" s="1">
        <v>44080</v>
      </c>
      <c r="J607" t="b">
        <v>0</v>
      </c>
      <c r="K607" t="s">
        <v>53</v>
      </c>
      <c r="L607" s="4" t="s">
        <v>1561</v>
      </c>
      <c r="M607" t="s">
        <v>55</v>
      </c>
      <c r="N607">
        <v>20</v>
      </c>
      <c r="O607" t="s">
        <v>1562</v>
      </c>
      <c r="P607" t="s">
        <v>153</v>
      </c>
      <c r="Q607" s="4" t="s">
        <v>154</v>
      </c>
      <c r="R607" t="b">
        <v>0</v>
      </c>
      <c r="S607" t="s">
        <v>59</v>
      </c>
      <c r="T607" s="1">
        <v>44074</v>
      </c>
      <c r="U607" s="1">
        <v>44080</v>
      </c>
      <c r="V607" s="2">
        <v>44167</v>
      </c>
      <c r="W607" t="s">
        <v>46</v>
      </c>
      <c r="X607">
        <v>20200831</v>
      </c>
      <c r="Y607" s="3">
        <v>43902.730497685188</v>
      </c>
      <c r="Z607" t="s">
        <v>148</v>
      </c>
      <c r="AA607" t="s">
        <v>155</v>
      </c>
      <c r="AB607" t="s">
        <v>64</v>
      </c>
      <c r="AC607" t="s">
        <v>46</v>
      </c>
      <c r="AD607" t="s">
        <v>46</v>
      </c>
      <c r="AE607" t="s">
        <v>46</v>
      </c>
      <c r="AF607" t="s">
        <v>1563</v>
      </c>
      <c r="AG607" t="s">
        <v>46</v>
      </c>
      <c r="AH607" s="4" t="s">
        <v>1564</v>
      </c>
      <c r="AI607" t="s">
        <v>1565</v>
      </c>
      <c r="AJ607">
        <v>9944457603</v>
      </c>
      <c r="AK607" t="s">
        <v>1566</v>
      </c>
      <c r="AL607" t="s">
        <v>1567</v>
      </c>
      <c r="AM607" t="s">
        <v>1568</v>
      </c>
      <c r="AN607" t="s">
        <v>1569</v>
      </c>
      <c r="AO607" t="s">
        <v>46</v>
      </c>
      <c r="AP607" s="1">
        <v>44124</v>
      </c>
      <c r="AQ607" t="s">
        <v>46</v>
      </c>
      <c r="AR607" t="s">
        <v>46</v>
      </c>
      <c r="AS607" t="s">
        <v>46</v>
      </c>
      <c r="AT607" s="1">
        <v>44074</v>
      </c>
    </row>
    <row r="608" spans="1:46" ht="16" customHeight="1" x14ac:dyDescent="0.2">
      <c r="A608" t="s">
        <v>46</v>
      </c>
      <c r="B608" s="4" t="s">
        <v>40853</v>
      </c>
      <c r="C608" t="s">
        <v>40854</v>
      </c>
      <c r="D608" t="s">
        <v>40855</v>
      </c>
      <c r="E608" t="s">
        <v>40856</v>
      </c>
      <c r="F608" t="s">
        <v>148</v>
      </c>
      <c r="G608" t="s">
        <v>40857</v>
      </c>
      <c r="H608" s="1">
        <v>44074</v>
      </c>
      <c r="I608" s="1">
        <v>44079</v>
      </c>
      <c r="J608" t="b">
        <v>0</v>
      </c>
      <c r="K608" t="s">
        <v>53</v>
      </c>
      <c r="L608" s="4" t="s">
        <v>40858</v>
      </c>
      <c r="M608" t="s">
        <v>55</v>
      </c>
      <c r="N608">
        <v>20</v>
      </c>
      <c r="O608" t="s">
        <v>40859</v>
      </c>
      <c r="P608" t="s">
        <v>153</v>
      </c>
      <c r="Q608" s="4" t="s">
        <v>154</v>
      </c>
      <c r="R608" t="b">
        <v>0</v>
      </c>
      <c r="S608" t="s">
        <v>59</v>
      </c>
      <c r="T608" s="1">
        <v>44074</v>
      </c>
      <c r="U608" s="1">
        <v>44079</v>
      </c>
      <c r="V608" s="2">
        <v>44167</v>
      </c>
      <c r="W608" t="s">
        <v>46</v>
      </c>
      <c r="X608">
        <v>20200831</v>
      </c>
      <c r="Y608" s="3">
        <v>43902.730497685188</v>
      </c>
      <c r="Z608" t="s">
        <v>148</v>
      </c>
      <c r="AA608" t="s">
        <v>115</v>
      </c>
      <c r="AB608" t="s">
        <v>64</v>
      </c>
      <c r="AC608" t="s">
        <v>46</v>
      </c>
      <c r="AD608" t="s">
        <v>46</v>
      </c>
      <c r="AE608" t="s">
        <v>46</v>
      </c>
      <c r="AF608" t="s">
        <v>40860</v>
      </c>
      <c r="AG608" t="s">
        <v>46</v>
      </c>
      <c r="AH608" s="4" t="s">
        <v>40861</v>
      </c>
      <c r="AI608" t="s">
        <v>40862</v>
      </c>
      <c r="AJ608" t="s">
        <v>46</v>
      </c>
      <c r="AK608" t="s">
        <v>18736</v>
      </c>
      <c r="AL608" t="s">
        <v>18737</v>
      </c>
      <c r="AM608" t="s">
        <v>18738</v>
      </c>
      <c r="AN608" t="s">
        <v>40863</v>
      </c>
      <c r="AO608" t="s">
        <v>46</v>
      </c>
      <c r="AP608" t="s">
        <v>46</v>
      </c>
      <c r="AQ608" t="s">
        <v>46</v>
      </c>
      <c r="AR608" t="s">
        <v>46</v>
      </c>
      <c r="AS608" t="s">
        <v>46</v>
      </c>
      <c r="AT608" s="1">
        <v>44074</v>
      </c>
    </row>
    <row r="609" spans="1:46" ht="16" customHeight="1" x14ac:dyDescent="0.2">
      <c r="A609">
        <v>1</v>
      </c>
      <c r="B609" t="s">
        <v>5530</v>
      </c>
      <c r="C609" t="s">
        <v>5531</v>
      </c>
      <c r="D609" t="s">
        <v>5532</v>
      </c>
      <c r="E609" t="s">
        <v>5533</v>
      </c>
      <c r="F609" t="s">
        <v>148</v>
      </c>
      <c r="G609" t="s">
        <v>5534</v>
      </c>
      <c r="H609" s="1">
        <v>44074</v>
      </c>
      <c r="I609" s="1">
        <v>44084</v>
      </c>
      <c r="J609" t="b">
        <v>0</v>
      </c>
      <c r="K609" t="s">
        <v>53</v>
      </c>
      <c r="L609" s="4" t="s">
        <v>5535</v>
      </c>
      <c r="M609" t="s">
        <v>66</v>
      </c>
      <c r="N609">
        <v>10</v>
      </c>
      <c r="O609" t="s">
        <v>5536</v>
      </c>
      <c r="P609" t="s">
        <v>153</v>
      </c>
      <c r="Q609" s="4" t="s">
        <v>294</v>
      </c>
      <c r="R609" t="b">
        <v>0</v>
      </c>
      <c r="S609" t="s">
        <v>59</v>
      </c>
      <c r="T609" s="1">
        <v>44074</v>
      </c>
      <c r="U609" s="1">
        <v>44084</v>
      </c>
      <c r="V609" s="2">
        <v>44167</v>
      </c>
      <c r="W609" t="s">
        <v>46</v>
      </c>
      <c r="X609">
        <v>20200831</v>
      </c>
      <c r="Y609" s="3">
        <v>43902.730497685188</v>
      </c>
      <c r="Z609" t="s">
        <v>148</v>
      </c>
      <c r="AA609" t="s">
        <v>155</v>
      </c>
      <c r="AB609" t="s">
        <v>64</v>
      </c>
      <c r="AC609" t="s">
        <v>46</v>
      </c>
      <c r="AD609" t="s">
        <v>46</v>
      </c>
      <c r="AE609" t="s">
        <v>46</v>
      </c>
      <c r="AF609" t="s">
        <v>5537</v>
      </c>
      <c r="AG609" t="s">
        <v>46</v>
      </c>
      <c r="AH609" t="s">
        <v>5538</v>
      </c>
      <c r="AI609" t="s">
        <v>5539</v>
      </c>
      <c r="AJ609" t="s">
        <v>5540</v>
      </c>
      <c r="AK609" t="s">
        <v>5541</v>
      </c>
      <c r="AL609" t="s">
        <v>5542</v>
      </c>
      <c r="AM609" t="s">
        <v>5543</v>
      </c>
      <c r="AN609" t="s">
        <v>5544</v>
      </c>
      <c r="AO609" t="s">
        <v>46</v>
      </c>
      <c r="AP609" t="s">
        <v>46</v>
      </c>
      <c r="AQ609" t="s">
        <v>46</v>
      </c>
      <c r="AR609" t="s">
        <v>46</v>
      </c>
      <c r="AS609" t="s">
        <v>46</v>
      </c>
      <c r="AT609" s="1">
        <v>44074</v>
      </c>
    </row>
    <row r="610" spans="1:46" ht="16" customHeight="1" x14ac:dyDescent="0.2">
      <c r="A610" t="s">
        <v>46</v>
      </c>
      <c r="B610" t="s">
        <v>31553</v>
      </c>
      <c r="C610" t="s">
        <v>31554</v>
      </c>
      <c r="D610" t="s">
        <v>31555</v>
      </c>
      <c r="E610" t="s">
        <v>31556</v>
      </c>
      <c r="F610" t="s">
        <v>148</v>
      </c>
      <c r="G610" t="s">
        <v>31557</v>
      </c>
      <c r="H610" s="1">
        <v>44074</v>
      </c>
      <c r="I610" s="1">
        <v>44084</v>
      </c>
      <c r="J610" t="b">
        <v>0</v>
      </c>
      <c r="K610" t="s">
        <v>53</v>
      </c>
      <c r="L610" s="4" t="s">
        <v>31558</v>
      </c>
      <c r="M610" t="s">
        <v>66</v>
      </c>
      <c r="N610">
        <v>216</v>
      </c>
      <c r="O610" t="s">
        <v>12724</v>
      </c>
      <c r="P610" t="s">
        <v>153</v>
      </c>
      <c r="Q610" s="4" t="s">
        <v>154</v>
      </c>
      <c r="R610" t="b">
        <v>0</v>
      </c>
      <c r="S610" t="s">
        <v>59</v>
      </c>
      <c r="T610" s="1">
        <v>44074</v>
      </c>
      <c r="U610" s="1">
        <v>44084</v>
      </c>
      <c r="V610" s="2">
        <v>44167</v>
      </c>
      <c r="W610" t="s">
        <v>46</v>
      </c>
      <c r="X610">
        <v>20200831</v>
      </c>
      <c r="Y610" s="3">
        <v>43902.730497685188</v>
      </c>
      <c r="Z610" t="s">
        <v>148</v>
      </c>
      <c r="AA610" t="s">
        <v>155</v>
      </c>
      <c r="AB610" t="s">
        <v>64</v>
      </c>
      <c r="AC610" t="s">
        <v>46</v>
      </c>
      <c r="AD610" t="s">
        <v>46</v>
      </c>
      <c r="AE610" t="s">
        <v>46</v>
      </c>
      <c r="AF610" t="s">
        <v>12724</v>
      </c>
      <c r="AG610" t="s">
        <v>46</v>
      </c>
      <c r="AH610" s="4" t="s">
        <v>31559</v>
      </c>
      <c r="AI610" t="s">
        <v>31560</v>
      </c>
      <c r="AJ610">
        <v>8146727891</v>
      </c>
      <c r="AK610" t="s">
        <v>12727</v>
      </c>
      <c r="AL610" t="s">
        <v>31561</v>
      </c>
      <c r="AM610" t="s">
        <v>31562</v>
      </c>
      <c r="AN610" t="s">
        <v>31563</v>
      </c>
      <c r="AO610" t="s">
        <v>46</v>
      </c>
      <c r="AP610" t="s">
        <v>46</v>
      </c>
      <c r="AQ610" t="s">
        <v>46</v>
      </c>
      <c r="AR610" t="s">
        <v>46</v>
      </c>
      <c r="AS610" t="s">
        <v>46</v>
      </c>
      <c r="AT610" s="1">
        <v>44074</v>
      </c>
    </row>
    <row r="611" spans="1:46" ht="16" customHeight="1" x14ac:dyDescent="0.2">
      <c r="A611">
        <v>1</v>
      </c>
      <c r="B611" t="s">
        <v>12718</v>
      </c>
      <c r="C611" t="s">
        <v>12719</v>
      </c>
      <c r="D611" t="s">
        <v>12720</v>
      </c>
      <c r="E611" t="s">
        <v>12721</v>
      </c>
      <c r="F611" t="s">
        <v>148</v>
      </c>
      <c r="G611" t="s">
        <v>12722</v>
      </c>
      <c r="H611" s="1">
        <v>44074</v>
      </c>
      <c r="I611" s="1">
        <v>44362</v>
      </c>
      <c r="J611" t="b">
        <v>0</v>
      </c>
      <c r="K611" t="s">
        <v>53</v>
      </c>
      <c r="L611" s="4" t="s">
        <v>12723</v>
      </c>
      <c r="M611" t="s">
        <v>66</v>
      </c>
      <c r="N611">
        <v>60</v>
      </c>
      <c r="O611" t="s">
        <v>12724</v>
      </c>
      <c r="P611" t="s">
        <v>153</v>
      </c>
      <c r="Q611" s="4" t="s">
        <v>154</v>
      </c>
      <c r="R611" t="b">
        <v>0</v>
      </c>
      <c r="S611" t="s">
        <v>59</v>
      </c>
      <c r="T611" s="1">
        <v>44074</v>
      </c>
      <c r="U611" s="1">
        <v>44362</v>
      </c>
      <c r="V611" s="2">
        <v>44167</v>
      </c>
      <c r="W611" t="s">
        <v>46</v>
      </c>
      <c r="X611">
        <v>20200831</v>
      </c>
      <c r="Y611" s="3">
        <v>43902.730497685188</v>
      </c>
      <c r="Z611" t="s">
        <v>148</v>
      </c>
      <c r="AA611" t="s">
        <v>155</v>
      </c>
      <c r="AB611" t="s">
        <v>64</v>
      </c>
      <c r="AC611" t="s">
        <v>46</v>
      </c>
      <c r="AD611" t="s">
        <v>46</v>
      </c>
      <c r="AE611" t="s">
        <v>46</v>
      </c>
      <c r="AF611" t="s">
        <v>12724</v>
      </c>
      <c r="AG611" t="s">
        <v>46</v>
      </c>
      <c r="AH611" t="s">
        <v>12725</v>
      </c>
      <c r="AI611" t="s">
        <v>12726</v>
      </c>
      <c r="AJ611">
        <v>8146727891</v>
      </c>
      <c r="AK611" t="s">
        <v>12727</v>
      </c>
      <c r="AL611" t="s">
        <v>12728</v>
      </c>
      <c r="AM611" t="s">
        <v>12729</v>
      </c>
      <c r="AN611" t="s">
        <v>12730</v>
      </c>
      <c r="AO611" t="s">
        <v>46</v>
      </c>
      <c r="AP611" t="s">
        <v>46</v>
      </c>
      <c r="AQ611" t="s">
        <v>46</v>
      </c>
      <c r="AR611" t="s">
        <v>46</v>
      </c>
      <c r="AS611" t="s">
        <v>46</v>
      </c>
      <c r="AT611" s="1">
        <v>44074</v>
      </c>
    </row>
    <row r="612" spans="1:46" ht="16" customHeight="1" x14ac:dyDescent="0.2">
      <c r="A612" t="s">
        <v>46</v>
      </c>
      <c r="B612" t="s">
        <v>28185</v>
      </c>
      <c r="C612" t="s">
        <v>28186</v>
      </c>
      <c r="D612" t="s">
        <v>28187</v>
      </c>
      <c r="E612" s="4" t="s">
        <v>28188</v>
      </c>
      <c r="F612" t="s">
        <v>148</v>
      </c>
      <c r="G612" t="s">
        <v>28189</v>
      </c>
      <c r="H612" s="1">
        <v>44075</v>
      </c>
      <c r="I612" s="1">
        <v>44082</v>
      </c>
      <c r="J612" t="b">
        <v>0</v>
      </c>
      <c r="K612" t="s">
        <v>53</v>
      </c>
      <c r="L612" s="4" t="s">
        <v>28190</v>
      </c>
      <c r="M612" t="s">
        <v>151</v>
      </c>
      <c r="N612">
        <v>132</v>
      </c>
      <c r="O612" t="s">
        <v>28191</v>
      </c>
      <c r="P612" t="s">
        <v>153</v>
      </c>
      <c r="Q612" s="4" t="s">
        <v>154</v>
      </c>
      <c r="R612" t="b">
        <v>0</v>
      </c>
      <c r="S612" t="s">
        <v>59</v>
      </c>
      <c r="T612" s="1">
        <v>44075</v>
      </c>
      <c r="U612" s="1">
        <v>44082</v>
      </c>
      <c r="V612" s="2">
        <v>44167</v>
      </c>
      <c r="W612" t="s">
        <v>46</v>
      </c>
      <c r="X612">
        <v>20200901</v>
      </c>
      <c r="Y612" s="3">
        <v>43902.730497685188</v>
      </c>
      <c r="Z612" t="s">
        <v>148</v>
      </c>
      <c r="AA612" t="s">
        <v>115</v>
      </c>
      <c r="AB612" t="s">
        <v>64</v>
      </c>
      <c r="AC612" t="s">
        <v>46</v>
      </c>
      <c r="AD612" t="s">
        <v>46</v>
      </c>
      <c r="AE612" t="s">
        <v>46</v>
      </c>
      <c r="AF612" t="s">
        <v>28192</v>
      </c>
      <c r="AG612" t="s">
        <v>46</v>
      </c>
      <c r="AH612" t="s">
        <v>28193</v>
      </c>
      <c r="AI612" t="s">
        <v>28194</v>
      </c>
      <c r="AJ612">
        <v>9450902041</v>
      </c>
      <c r="AK612" t="s">
        <v>28195</v>
      </c>
      <c r="AL612" t="s">
        <v>28196</v>
      </c>
      <c r="AM612" t="s">
        <v>28197</v>
      </c>
      <c r="AN612" t="s">
        <v>28198</v>
      </c>
      <c r="AO612" t="s">
        <v>46</v>
      </c>
      <c r="AP612" t="s">
        <v>46</v>
      </c>
      <c r="AQ612" t="s">
        <v>46</v>
      </c>
      <c r="AR612" t="s">
        <v>46</v>
      </c>
      <c r="AS612" t="s">
        <v>46</v>
      </c>
      <c r="AT612" s="1">
        <v>44075</v>
      </c>
    </row>
    <row r="613" spans="1:46" ht="16" customHeight="1" x14ac:dyDescent="0.2">
      <c r="A613" t="s">
        <v>46</v>
      </c>
      <c r="B613" s="4" t="s">
        <v>26633</v>
      </c>
      <c r="C613" t="s">
        <v>26634</v>
      </c>
      <c r="D613" t="s">
        <v>26635</v>
      </c>
      <c r="E613" t="s">
        <v>26636</v>
      </c>
      <c r="F613" t="s">
        <v>148</v>
      </c>
      <c r="G613" t="s">
        <v>26637</v>
      </c>
      <c r="H613" s="1">
        <v>44076</v>
      </c>
      <c r="I613" s="1">
        <v>44086</v>
      </c>
      <c r="J613" t="b">
        <v>0</v>
      </c>
      <c r="K613" t="s">
        <v>53</v>
      </c>
      <c r="L613" s="4" t="s">
        <v>5053</v>
      </c>
      <c r="M613" t="s">
        <v>66</v>
      </c>
      <c r="N613">
        <v>50</v>
      </c>
      <c r="O613" t="s">
        <v>26638</v>
      </c>
      <c r="P613" t="s">
        <v>153</v>
      </c>
      <c r="Q613" s="4" t="s">
        <v>154</v>
      </c>
      <c r="R613" t="b">
        <v>0</v>
      </c>
      <c r="S613" t="s">
        <v>59</v>
      </c>
      <c r="T613" s="1">
        <v>44076</v>
      </c>
      <c r="U613" s="1">
        <v>44086</v>
      </c>
      <c r="V613" s="2">
        <v>44167</v>
      </c>
      <c r="W613" t="s">
        <v>46</v>
      </c>
      <c r="X613">
        <v>20200902</v>
      </c>
      <c r="Y613" s="3">
        <v>43902.730497685188</v>
      </c>
      <c r="Z613" t="s">
        <v>148</v>
      </c>
      <c r="AA613" t="s">
        <v>155</v>
      </c>
      <c r="AB613" t="s">
        <v>64</v>
      </c>
      <c r="AC613" t="s">
        <v>46</v>
      </c>
      <c r="AD613" t="s">
        <v>46</v>
      </c>
      <c r="AE613" t="s">
        <v>46</v>
      </c>
      <c r="AF613" t="s">
        <v>11309</v>
      </c>
      <c r="AG613" t="s">
        <v>46</v>
      </c>
      <c r="AH613" s="4" t="s">
        <v>26639</v>
      </c>
      <c r="AI613" t="s">
        <v>26640</v>
      </c>
      <c r="AJ613">
        <v>9845345469</v>
      </c>
      <c r="AK613" t="s">
        <v>26638</v>
      </c>
      <c r="AL613" t="s">
        <v>26641</v>
      </c>
      <c r="AM613" t="s">
        <v>26642</v>
      </c>
      <c r="AN613" t="s">
        <v>26643</v>
      </c>
      <c r="AO613" t="s">
        <v>46</v>
      </c>
      <c r="AP613" s="1">
        <v>44125</v>
      </c>
      <c r="AQ613" t="s">
        <v>46</v>
      </c>
      <c r="AR613" t="s">
        <v>46</v>
      </c>
      <c r="AS613" t="s">
        <v>46</v>
      </c>
      <c r="AT613" s="1">
        <v>44076</v>
      </c>
    </row>
    <row r="614" spans="1:46" ht="16" customHeight="1" x14ac:dyDescent="0.2">
      <c r="A614">
        <v>0</v>
      </c>
      <c r="B614" t="s">
        <v>14627</v>
      </c>
      <c r="C614" t="s">
        <v>14628</v>
      </c>
      <c r="D614" t="s">
        <v>14629</v>
      </c>
      <c r="E614" t="s">
        <v>14630</v>
      </c>
      <c r="F614" t="s">
        <v>148</v>
      </c>
      <c r="G614" t="s">
        <v>14631</v>
      </c>
      <c r="H614" s="1">
        <v>44079</v>
      </c>
      <c r="I614" s="1">
        <v>44085</v>
      </c>
      <c r="J614" t="b">
        <v>0</v>
      </c>
      <c r="K614" t="s">
        <v>53</v>
      </c>
      <c r="L614" s="4" t="s">
        <v>14632</v>
      </c>
      <c r="M614" t="s">
        <v>66</v>
      </c>
      <c r="N614">
        <v>200</v>
      </c>
      <c r="O614" t="s">
        <v>14633</v>
      </c>
      <c r="P614" t="s">
        <v>153</v>
      </c>
      <c r="Q614" s="4" t="s">
        <v>154</v>
      </c>
      <c r="R614" t="b">
        <v>0</v>
      </c>
      <c r="S614" t="s">
        <v>59</v>
      </c>
      <c r="T614" s="1">
        <v>44079</v>
      </c>
      <c r="U614" s="1">
        <v>44085</v>
      </c>
      <c r="V614" s="2">
        <v>44167</v>
      </c>
      <c r="W614" t="s">
        <v>46</v>
      </c>
      <c r="X614">
        <v>20200905</v>
      </c>
      <c r="Y614" s="3">
        <v>43902.730497685188</v>
      </c>
      <c r="Z614" t="s">
        <v>148</v>
      </c>
      <c r="AA614" t="s">
        <v>155</v>
      </c>
      <c r="AB614" t="s">
        <v>64</v>
      </c>
      <c r="AC614" t="s">
        <v>46</v>
      </c>
      <c r="AD614" t="s">
        <v>46</v>
      </c>
      <c r="AE614" t="s">
        <v>46</v>
      </c>
      <c r="AF614" t="s">
        <v>14634</v>
      </c>
      <c r="AG614" t="s">
        <v>46</v>
      </c>
      <c r="AH614" t="s">
        <v>14635</v>
      </c>
      <c r="AI614" t="s">
        <v>14636</v>
      </c>
      <c r="AJ614">
        <v>9405292852</v>
      </c>
      <c r="AK614" t="s">
        <v>14637</v>
      </c>
      <c r="AL614" t="s">
        <v>14638</v>
      </c>
      <c r="AM614" t="s">
        <v>14639</v>
      </c>
      <c r="AN614" t="s">
        <v>14640</v>
      </c>
      <c r="AO614" t="s">
        <v>46</v>
      </c>
      <c r="AP614" t="s">
        <v>46</v>
      </c>
      <c r="AQ614" t="s">
        <v>46</v>
      </c>
      <c r="AR614" t="s">
        <v>46</v>
      </c>
      <c r="AS614" t="s">
        <v>46</v>
      </c>
      <c r="AT614" s="1">
        <v>44079</v>
      </c>
    </row>
    <row r="615" spans="1:46" ht="16" customHeight="1" x14ac:dyDescent="0.2">
      <c r="A615" t="s">
        <v>46</v>
      </c>
      <c r="B615" t="s">
        <v>25010</v>
      </c>
      <c r="C615" t="s">
        <v>25011</v>
      </c>
      <c r="D615" t="s">
        <v>25012</v>
      </c>
      <c r="E615" t="s">
        <v>25013</v>
      </c>
      <c r="F615" t="s">
        <v>148</v>
      </c>
      <c r="G615" t="s">
        <v>25014</v>
      </c>
      <c r="H615" s="1">
        <v>44079</v>
      </c>
      <c r="I615" s="1">
        <v>44209</v>
      </c>
      <c r="J615" t="b">
        <v>0</v>
      </c>
      <c r="K615" t="s">
        <v>53</v>
      </c>
      <c r="L615" s="4" t="s">
        <v>25015</v>
      </c>
      <c r="M615" t="s">
        <v>666</v>
      </c>
      <c r="N615">
        <v>100</v>
      </c>
      <c r="O615" t="s">
        <v>25016</v>
      </c>
      <c r="P615" t="s">
        <v>153</v>
      </c>
      <c r="Q615" s="4" t="s">
        <v>154</v>
      </c>
      <c r="R615" t="b">
        <v>0</v>
      </c>
      <c r="S615" t="s">
        <v>59</v>
      </c>
      <c r="T615" s="1">
        <v>44079</v>
      </c>
      <c r="U615" s="1">
        <v>44209</v>
      </c>
      <c r="V615" s="2">
        <v>44167</v>
      </c>
      <c r="W615" t="s">
        <v>46</v>
      </c>
      <c r="X615">
        <v>20200905</v>
      </c>
      <c r="Y615" s="3">
        <v>43902.730497685188</v>
      </c>
      <c r="Z615" t="s">
        <v>148</v>
      </c>
      <c r="AA615" t="s">
        <v>155</v>
      </c>
      <c r="AB615" t="s">
        <v>64</v>
      </c>
      <c r="AC615" t="s">
        <v>46</v>
      </c>
      <c r="AD615" t="s">
        <v>46</v>
      </c>
      <c r="AE615" t="s">
        <v>46</v>
      </c>
      <c r="AF615" t="s">
        <v>25017</v>
      </c>
      <c r="AG615" t="s">
        <v>46</v>
      </c>
      <c r="AH615" t="s">
        <v>25018</v>
      </c>
      <c r="AI615" t="s">
        <v>25019</v>
      </c>
      <c r="AJ615">
        <v>9448114773</v>
      </c>
      <c r="AK615" t="s">
        <v>25020</v>
      </c>
      <c r="AL615" t="s">
        <v>25021</v>
      </c>
      <c r="AM615" t="s">
        <v>25022</v>
      </c>
      <c r="AN615" t="s">
        <v>25023</v>
      </c>
      <c r="AO615" t="s">
        <v>46</v>
      </c>
      <c r="AP615" t="s">
        <v>46</v>
      </c>
      <c r="AQ615" t="s">
        <v>46</v>
      </c>
      <c r="AR615" t="s">
        <v>46</v>
      </c>
      <c r="AS615" t="s">
        <v>46</v>
      </c>
      <c r="AT615" s="1">
        <v>44079</v>
      </c>
    </row>
    <row r="616" spans="1:46" ht="16" customHeight="1" x14ac:dyDescent="0.2">
      <c r="A616">
        <v>1</v>
      </c>
      <c r="B616" t="s">
        <v>11156</v>
      </c>
      <c r="C616" t="s">
        <v>11157</v>
      </c>
      <c r="D616" t="s">
        <v>11158</v>
      </c>
      <c r="E616" t="s">
        <v>11159</v>
      </c>
      <c r="F616" t="s">
        <v>148</v>
      </c>
      <c r="G616" t="s">
        <v>11160</v>
      </c>
      <c r="H616" s="1">
        <v>44081</v>
      </c>
      <c r="I616" s="1">
        <v>44082</v>
      </c>
      <c r="J616" t="b">
        <v>0</v>
      </c>
      <c r="K616" t="s">
        <v>53</v>
      </c>
      <c r="L616" s="4" t="s">
        <v>11161</v>
      </c>
      <c r="M616" t="s">
        <v>66</v>
      </c>
      <c r="N616">
        <v>64</v>
      </c>
      <c r="O616" t="s">
        <v>11162</v>
      </c>
      <c r="P616" t="s">
        <v>153</v>
      </c>
      <c r="Q616" s="4" t="s">
        <v>154</v>
      </c>
      <c r="R616" t="b">
        <v>0</v>
      </c>
      <c r="S616" t="s">
        <v>59</v>
      </c>
      <c r="T616" s="1">
        <v>44081</v>
      </c>
      <c r="U616" s="1">
        <v>44082</v>
      </c>
      <c r="V616" s="2">
        <v>44167</v>
      </c>
      <c r="W616" t="s">
        <v>46</v>
      </c>
      <c r="X616">
        <v>20200907</v>
      </c>
      <c r="Y616" s="3">
        <v>43902.730497685188</v>
      </c>
      <c r="Z616" t="s">
        <v>148</v>
      </c>
      <c r="AA616" t="s">
        <v>155</v>
      </c>
      <c r="AB616" t="s">
        <v>64</v>
      </c>
      <c r="AC616" t="s">
        <v>46</v>
      </c>
      <c r="AD616" t="s">
        <v>46</v>
      </c>
      <c r="AE616" t="s">
        <v>46</v>
      </c>
      <c r="AF616" t="s">
        <v>11163</v>
      </c>
      <c r="AG616" t="s">
        <v>46</v>
      </c>
      <c r="AH616" s="4" t="s">
        <v>11164</v>
      </c>
      <c r="AI616" t="s">
        <v>11165</v>
      </c>
      <c r="AJ616">
        <v>9411850238</v>
      </c>
      <c r="AK616" t="s">
        <v>11166</v>
      </c>
      <c r="AL616" t="s">
        <v>11167</v>
      </c>
      <c r="AM616" t="s">
        <v>11168</v>
      </c>
      <c r="AN616" t="s">
        <v>11169</v>
      </c>
      <c r="AO616" t="s">
        <v>46</v>
      </c>
      <c r="AP616" t="s">
        <v>46</v>
      </c>
      <c r="AQ616" t="s">
        <v>46</v>
      </c>
      <c r="AR616" t="s">
        <v>46</v>
      </c>
      <c r="AS616" t="s">
        <v>46</v>
      </c>
      <c r="AT616" s="1">
        <v>44081</v>
      </c>
    </row>
    <row r="617" spans="1:46" ht="16" customHeight="1" x14ac:dyDescent="0.2">
      <c r="A617">
        <v>0</v>
      </c>
      <c r="B617" t="s">
        <v>7422</v>
      </c>
      <c r="C617" t="s">
        <v>7423</v>
      </c>
      <c r="D617" t="s">
        <v>7424</v>
      </c>
      <c r="E617" t="s">
        <v>7425</v>
      </c>
      <c r="F617" t="s">
        <v>148</v>
      </c>
      <c r="G617" t="s">
        <v>7426</v>
      </c>
      <c r="H617" s="1">
        <v>44083</v>
      </c>
      <c r="I617" s="1">
        <v>44090</v>
      </c>
      <c r="J617" t="b">
        <v>0</v>
      </c>
      <c r="K617" t="s">
        <v>53</v>
      </c>
      <c r="L617" s="4" t="s">
        <v>7427</v>
      </c>
      <c r="M617" t="s">
        <v>66</v>
      </c>
      <c r="N617">
        <v>40</v>
      </c>
      <c r="O617" t="s">
        <v>7428</v>
      </c>
      <c r="P617" t="s">
        <v>153</v>
      </c>
      <c r="Q617" s="4" t="s">
        <v>154</v>
      </c>
      <c r="R617" t="b">
        <v>0</v>
      </c>
      <c r="S617" t="s">
        <v>59</v>
      </c>
      <c r="T617" s="1">
        <v>44083</v>
      </c>
      <c r="U617" s="1">
        <v>44090</v>
      </c>
      <c r="V617" s="2">
        <v>44167</v>
      </c>
      <c r="W617" t="s">
        <v>46</v>
      </c>
      <c r="X617">
        <v>20200909</v>
      </c>
      <c r="Y617" s="3">
        <v>43902.730497685188</v>
      </c>
      <c r="Z617" t="s">
        <v>148</v>
      </c>
      <c r="AA617" t="s">
        <v>155</v>
      </c>
      <c r="AB617" t="s">
        <v>64</v>
      </c>
      <c r="AC617" t="s">
        <v>46</v>
      </c>
      <c r="AD617" t="s">
        <v>46</v>
      </c>
      <c r="AE617" t="s">
        <v>46</v>
      </c>
      <c r="AF617" t="s">
        <v>7429</v>
      </c>
      <c r="AG617" t="s">
        <v>46</v>
      </c>
      <c r="AH617" t="s">
        <v>7430</v>
      </c>
      <c r="AI617" t="s">
        <v>7431</v>
      </c>
      <c r="AJ617">
        <v>9630033342</v>
      </c>
      <c r="AK617" t="s">
        <v>7428</v>
      </c>
      <c r="AL617" t="s">
        <v>7432</v>
      </c>
      <c r="AM617" t="s">
        <v>7433</v>
      </c>
      <c r="AN617" t="s">
        <v>7434</v>
      </c>
      <c r="AO617" t="s">
        <v>46</v>
      </c>
      <c r="AP617" t="s">
        <v>46</v>
      </c>
      <c r="AQ617" t="s">
        <v>46</v>
      </c>
      <c r="AR617" t="s">
        <v>46</v>
      </c>
      <c r="AS617" t="s">
        <v>46</v>
      </c>
      <c r="AT617" s="1">
        <v>44083</v>
      </c>
    </row>
    <row r="618" spans="1:46" ht="16" customHeight="1" x14ac:dyDescent="0.2">
      <c r="A618" t="s">
        <v>46</v>
      </c>
      <c r="B618" t="s">
        <v>26868</v>
      </c>
      <c r="C618" t="s">
        <v>26869</v>
      </c>
      <c r="D618" t="s">
        <v>26870</v>
      </c>
      <c r="E618" t="s">
        <v>26871</v>
      </c>
      <c r="F618" t="s">
        <v>148</v>
      </c>
      <c r="G618" t="s">
        <v>26872</v>
      </c>
      <c r="H618" s="1">
        <v>44083</v>
      </c>
      <c r="I618" s="1">
        <v>44090</v>
      </c>
      <c r="J618" t="b">
        <v>0</v>
      </c>
      <c r="K618" t="s">
        <v>53</v>
      </c>
      <c r="L618" s="4" t="s">
        <v>26873</v>
      </c>
      <c r="M618" t="s">
        <v>66</v>
      </c>
      <c r="N618">
        <v>80</v>
      </c>
      <c r="O618" t="s">
        <v>26874</v>
      </c>
      <c r="P618" t="s">
        <v>153</v>
      </c>
      <c r="Q618" s="4" t="s">
        <v>1673</v>
      </c>
      <c r="R618" t="b">
        <v>0</v>
      </c>
      <c r="S618" t="s">
        <v>59</v>
      </c>
      <c r="T618" s="1">
        <v>44083</v>
      </c>
      <c r="U618" s="1">
        <v>44090</v>
      </c>
      <c r="V618" s="2">
        <v>44167</v>
      </c>
      <c r="W618" t="s">
        <v>46</v>
      </c>
      <c r="X618">
        <v>20200909</v>
      </c>
      <c r="Y618" s="3">
        <v>43902.730497685188</v>
      </c>
      <c r="Z618" t="s">
        <v>148</v>
      </c>
      <c r="AA618" t="s">
        <v>155</v>
      </c>
      <c r="AB618" t="s">
        <v>64</v>
      </c>
      <c r="AC618" t="s">
        <v>46</v>
      </c>
      <c r="AD618" t="s">
        <v>46</v>
      </c>
      <c r="AE618" t="s">
        <v>46</v>
      </c>
      <c r="AF618" t="s">
        <v>26875</v>
      </c>
      <c r="AG618" t="s">
        <v>46</v>
      </c>
      <c r="AH618" t="s">
        <v>26876</v>
      </c>
      <c r="AI618" t="s">
        <v>26877</v>
      </c>
      <c r="AJ618">
        <v>9449637523</v>
      </c>
      <c r="AK618" t="s">
        <v>26878</v>
      </c>
      <c r="AL618" t="s">
        <v>26879</v>
      </c>
      <c r="AM618" t="s">
        <v>26880</v>
      </c>
      <c r="AN618" t="s">
        <v>26881</v>
      </c>
      <c r="AO618" t="s">
        <v>46</v>
      </c>
      <c r="AP618" t="s">
        <v>46</v>
      </c>
      <c r="AQ618" t="s">
        <v>46</v>
      </c>
      <c r="AR618" t="s">
        <v>46</v>
      </c>
      <c r="AS618" t="s">
        <v>46</v>
      </c>
      <c r="AT618" s="1">
        <v>44083</v>
      </c>
    </row>
    <row r="619" spans="1:46" ht="16" customHeight="1" x14ac:dyDescent="0.2">
      <c r="A619">
        <v>1</v>
      </c>
      <c r="B619" s="4" t="s">
        <v>15450</v>
      </c>
      <c r="C619" t="s">
        <v>15451</v>
      </c>
      <c r="D619" t="s">
        <v>15452</v>
      </c>
      <c r="E619" t="s">
        <v>15453</v>
      </c>
      <c r="F619" t="s">
        <v>148</v>
      </c>
      <c r="G619" t="s">
        <v>15454</v>
      </c>
      <c r="H619" s="1">
        <v>44084</v>
      </c>
      <c r="I619" s="1">
        <v>44089</v>
      </c>
      <c r="J619" t="b">
        <v>0</v>
      </c>
      <c r="K619" t="s">
        <v>53</v>
      </c>
      <c r="L619" s="4" t="s">
        <v>15455</v>
      </c>
      <c r="M619" t="s">
        <v>66</v>
      </c>
      <c r="N619">
        <v>50</v>
      </c>
      <c r="O619" t="s">
        <v>15456</v>
      </c>
      <c r="P619" t="s">
        <v>153</v>
      </c>
      <c r="Q619" s="4" t="s">
        <v>154</v>
      </c>
      <c r="R619" t="b">
        <v>0</v>
      </c>
      <c r="S619" t="s">
        <v>59</v>
      </c>
      <c r="T619" s="1">
        <v>44084</v>
      </c>
      <c r="U619" s="1">
        <v>44089</v>
      </c>
      <c r="V619" s="2">
        <v>44167</v>
      </c>
      <c r="W619" t="s">
        <v>46</v>
      </c>
      <c r="X619">
        <v>20200910</v>
      </c>
      <c r="Y619" s="3">
        <v>43902.730497685188</v>
      </c>
      <c r="Z619" t="s">
        <v>148</v>
      </c>
      <c r="AA619" t="s">
        <v>115</v>
      </c>
      <c r="AB619" t="s">
        <v>64</v>
      </c>
      <c r="AC619" t="s">
        <v>46</v>
      </c>
      <c r="AD619" t="s">
        <v>46</v>
      </c>
      <c r="AE619" t="s">
        <v>46</v>
      </c>
      <c r="AF619" t="s">
        <v>15457</v>
      </c>
      <c r="AG619" t="s">
        <v>46</v>
      </c>
      <c r="AH619" s="4" t="s">
        <v>15458</v>
      </c>
      <c r="AI619" t="s">
        <v>15459</v>
      </c>
      <c r="AJ619">
        <v>9888603012</v>
      </c>
      <c r="AK619" t="s">
        <v>15460</v>
      </c>
      <c r="AL619" t="s">
        <v>15461</v>
      </c>
      <c r="AM619" t="s">
        <v>15462</v>
      </c>
      <c r="AN619" t="s">
        <v>15463</v>
      </c>
      <c r="AO619" t="s">
        <v>46</v>
      </c>
      <c r="AP619" t="s">
        <v>46</v>
      </c>
      <c r="AQ619" t="s">
        <v>46</v>
      </c>
      <c r="AR619" t="s">
        <v>46</v>
      </c>
      <c r="AS619" t="s">
        <v>46</v>
      </c>
      <c r="AT619" s="1">
        <v>44084</v>
      </c>
    </row>
    <row r="620" spans="1:46" ht="16" customHeight="1" x14ac:dyDescent="0.2">
      <c r="A620">
        <v>1</v>
      </c>
      <c r="B620" t="s">
        <v>11303</v>
      </c>
      <c r="C620" t="s">
        <v>11304</v>
      </c>
      <c r="D620" t="s">
        <v>11305</v>
      </c>
      <c r="E620" t="s">
        <v>11306</v>
      </c>
      <c r="F620" t="s">
        <v>148</v>
      </c>
      <c r="G620" t="s">
        <v>11307</v>
      </c>
      <c r="H620" s="1">
        <v>44085</v>
      </c>
      <c r="I620" s="1">
        <v>44093</v>
      </c>
      <c r="J620" t="b">
        <v>0</v>
      </c>
      <c r="K620" t="s">
        <v>53</v>
      </c>
      <c r="L620" s="4" t="s">
        <v>1108</v>
      </c>
      <c r="M620" t="s">
        <v>55</v>
      </c>
      <c r="N620">
        <v>60</v>
      </c>
      <c r="O620" t="s">
        <v>11308</v>
      </c>
      <c r="P620" t="s">
        <v>153</v>
      </c>
      <c r="Q620" s="4" t="s">
        <v>154</v>
      </c>
      <c r="R620" t="b">
        <v>0</v>
      </c>
      <c r="S620" t="s">
        <v>59</v>
      </c>
      <c r="T620" s="1">
        <v>44085</v>
      </c>
      <c r="U620" s="1">
        <v>44093</v>
      </c>
      <c r="V620" s="2">
        <v>44167</v>
      </c>
      <c r="W620" t="s">
        <v>46</v>
      </c>
      <c r="X620">
        <v>20200911</v>
      </c>
      <c r="Y620" s="3">
        <v>43902.730497685188</v>
      </c>
      <c r="Z620" t="s">
        <v>148</v>
      </c>
      <c r="AA620" t="s">
        <v>155</v>
      </c>
      <c r="AB620" t="s">
        <v>64</v>
      </c>
      <c r="AC620" t="s">
        <v>46</v>
      </c>
      <c r="AD620" t="s">
        <v>46</v>
      </c>
      <c r="AE620" t="s">
        <v>46</v>
      </c>
      <c r="AF620" t="s">
        <v>11309</v>
      </c>
      <c r="AG620" t="s">
        <v>46</v>
      </c>
      <c r="AH620" t="s">
        <v>11310</v>
      </c>
      <c r="AI620" t="s">
        <v>11311</v>
      </c>
      <c r="AJ620">
        <v>8970888899</v>
      </c>
      <c r="AK620" t="s">
        <v>11312</v>
      </c>
      <c r="AL620" t="s">
        <v>11313</v>
      </c>
      <c r="AM620" t="s">
        <v>11314</v>
      </c>
      <c r="AN620" t="s">
        <v>11315</v>
      </c>
      <c r="AO620" t="s">
        <v>46</v>
      </c>
      <c r="AP620" t="s">
        <v>46</v>
      </c>
      <c r="AQ620" t="s">
        <v>46</v>
      </c>
      <c r="AR620" t="s">
        <v>46</v>
      </c>
      <c r="AS620" t="s">
        <v>46</v>
      </c>
      <c r="AT620" s="1">
        <v>44085</v>
      </c>
    </row>
    <row r="621" spans="1:46" ht="16" customHeight="1" x14ac:dyDescent="0.2">
      <c r="A621" t="s">
        <v>46</v>
      </c>
      <c r="B621" t="s">
        <v>37852</v>
      </c>
      <c r="C621" t="s">
        <v>37853</v>
      </c>
      <c r="D621" t="s">
        <v>37854</v>
      </c>
      <c r="E621" t="s">
        <v>37855</v>
      </c>
      <c r="F621" t="s">
        <v>148</v>
      </c>
      <c r="G621" t="s">
        <v>37856</v>
      </c>
      <c r="H621" s="1">
        <v>44088</v>
      </c>
      <c r="I621" s="1">
        <v>44105</v>
      </c>
      <c r="J621" t="b">
        <v>0</v>
      </c>
      <c r="K621" t="s">
        <v>53</v>
      </c>
      <c r="L621" s="4" t="s">
        <v>37857</v>
      </c>
      <c r="M621" t="s">
        <v>66</v>
      </c>
      <c r="N621">
        <v>60</v>
      </c>
      <c r="O621" t="s">
        <v>37858</v>
      </c>
      <c r="P621" t="s">
        <v>153</v>
      </c>
      <c r="Q621" s="4" t="s">
        <v>154</v>
      </c>
      <c r="R621" t="b">
        <v>0</v>
      </c>
      <c r="S621" t="s">
        <v>59</v>
      </c>
      <c r="T621" s="1">
        <v>44088</v>
      </c>
      <c r="U621" s="1">
        <v>44105</v>
      </c>
      <c r="V621" s="2">
        <v>44167</v>
      </c>
      <c r="W621" t="s">
        <v>46</v>
      </c>
      <c r="X621">
        <v>20200914</v>
      </c>
      <c r="Y621" s="3">
        <v>43902.730497685188</v>
      </c>
      <c r="Z621" t="s">
        <v>148</v>
      </c>
      <c r="AA621" t="s">
        <v>155</v>
      </c>
      <c r="AB621" t="s">
        <v>64</v>
      </c>
      <c r="AC621" t="s">
        <v>46</v>
      </c>
      <c r="AD621" t="s">
        <v>46</v>
      </c>
      <c r="AE621" t="s">
        <v>46</v>
      </c>
      <c r="AF621" t="s">
        <v>37859</v>
      </c>
      <c r="AG621" t="s">
        <v>46</v>
      </c>
      <c r="AH621" s="4" t="s">
        <v>37860</v>
      </c>
      <c r="AI621" t="s">
        <v>37861</v>
      </c>
      <c r="AJ621">
        <v>9751497841</v>
      </c>
      <c r="AK621" t="s">
        <v>37317</v>
      </c>
      <c r="AL621" t="s">
        <v>37862</v>
      </c>
      <c r="AM621" t="s">
        <v>37863</v>
      </c>
      <c r="AN621" t="s">
        <v>37864</v>
      </c>
      <c r="AO621" t="s">
        <v>46</v>
      </c>
      <c r="AP621" t="s">
        <v>46</v>
      </c>
      <c r="AQ621" t="s">
        <v>46</v>
      </c>
      <c r="AR621" t="s">
        <v>46</v>
      </c>
      <c r="AS621" t="s">
        <v>46</v>
      </c>
      <c r="AT621" s="1">
        <v>44088</v>
      </c>
    </row>
    <row r="622" spans="1:46" ht="16" customHeight="1" x14ac:dyDescent="0.2">
      <c r="A622" t="s">
        <v>46</v>
      </c>
      <c r="B622" t="s">
        <v>22951</v>
      </c>
      <c r="C622" t="s">
        <v>22952</v>
      </c>
      <c r="D622" t="s">
        <v>22953</v>
      </c>
      <c r="E622" t="s">
        <v>22954</v>
      </c>
      <c r="F622" t="s">
        <v>148</v>
      </c>
      <c r="G622" t="s">
        <v>22955</v>
      </c>
      <c r="H622" s="1">
        <v>44089</v>
      </c>
      <c r="I622" s="1">
        <v>44092</v>
      </c>
      <c r="J622" t="b">
        <v>0</v>
      </c>
      <c r="K622" t="s">
        <v>53</v>
      </c>
      <c r="L622" s="4" t="s">
        <v>22956</v>
      </c>
      <c r="M622" t="s">
        <v>151</v>
      </c>
      <c r="N622">
        <v>180</v>
      </c>
      <c r="O622" t="s">
        <v>22957</v>
      </c>
      <c r="P622" t="s">
        <v>153</v>
      </c>
      <c r="Q622" s="4" t="s">
        <v>154</v>
      </c>
      <c r="R622" t="b">
        <v>0</v>
      </c>
      <c r="S622" t="s">
        <v>59</v>
      </c>
      <c r="T622" s="1">
        <v>44089</v>
      </c>
      <c r="U622" s="1">
        <v>44092</v>
      </c>
      <c r="V622" s="2">
        <v>44167</v>
      </c>
      <c r="W622" t="s">
        <v>46</v>
      </c>
      <c r="X622">
        <v>20200915</v>
      </c>
      <c r="Y622" s="3">
        <v>43902.730497685188</v>
      </c>
      <c r="Z622" t="s">
        <v>148</v>
      </c>
      <c r="AA622" t="s">
        <v>115</v>
      </c>
      <c r="AB622" t="s">
        <v>64</v>
      </c>
      <c r="AC622" t="s">
        <v>46</v>
      </c>
      <c r="AD622" t="s">
        <v>46</v>
      </c>
      <c r="AE622" t="s">
        <v>46</v>
      </c>
      <c r="AF622" t="s">
        <v>22958</v>
      </c>
      <c r="AG622" t="s">
        <v>46</v>
      </c>
      <c r="AH622" s="4" t="s">
        <v>22959</v>
      </c>
      <c r="AI622" t="s">
        <v>22960</v>
      </c>
      <c r="AJ622">
        <v>8291279069</v>
      </c>
      <c r="AK622" t="s">
        <v>22961</v>
      </c>
      <c r="AL622" t="s">
        <v>22962</v>
      </c>
      <c r="AM622" t="s">
        <v>22963</v>
      </c>
      <c r="AN622" t="s">
        <v>22964</v>
      </c>
      <c r="AO622" t="s">
        <v>46</v>
      </c>
      <c r="AP622" t="s">
        <v>46</v>
      </c>
      <c r="AQ622" t="s">
        <v>46</v>
      </c>
      <c r="AR622" t="s">
        <v>46</v>
      </c>
      <c r="AS622" t="s">
        <v>46</v>
      </c>
      <c r="AT622" s="1">
        <v>44089</v>
      </c>
    </row>
    <row r="623" spans="1:46" ht="16" customHeight="1" x14ac:dyDescent="0.2">
      <c r="A623" t="s">
        <v>46</v>
      </c>
      <c r="B623" t="s">
        <v>16732</v>
      </c>
      <c r="C623" t="s">
        <v>16733</v>
      </c>
      <c r="D623" t="s">
        <v>16734</v>
      </c>
      <c r="E623" t="s">
        <v>16735</v>
      </c>
      <c r="F623" t="s">
        <v>148</v>
      </c>
      <c r="G623" t="s">
        <v>16736</v>
      </c>
      <c r="H623" s="1">
        <v>44090</v>
      </c>
      <c r="I623" s="1">
        <v>44094</v>
      </c>
      <c r="J623" t="b">
        <v>0</v>
      </c>
      <c r="K623" t="s">
        <v>53</v>
      </c>
      <c r="L623" s="4" t="s">
        <v>16737</v>
      </c>
      <c r="M623" t="s">
        <v>151</v>
      </c>
      <c r="N623">
        <v>900</v>
      </c>
      <c r="O623" t="s">
        <v>16738</v>
      </c>
      <c r="P623" t="s">
        <v>16739</v>
      </c>
      <c r="Q623" s="4" t="s">
        <v>154</v>
      </c>
      <c r="R623" t="b">
        <v>0</v>
      </c>
      <c r="S623" t="s">
        <v>59</v>
      </c>
      <c r="T623" s="1">
        <v>44090</v>
      </c>
      <c r="U623" s="1">
        <v>44094</v>
      </c>
      <c r="V623" s="2">
        <v>44167</v>
      </c>
      <c r="W623" t="s">
        <v>46</v>
      </c>
      <c r="X623">
        <v>20200916</v>
      </c>
      <c r="Y623" s="3">
        <v>43902.730497685188</v>
      </c>
      <c r="Z623" t="s">
        <v>148</v>
      </c>
      <c r="AA623" t="s">
        <v>155</v>
      </c>
      <c r="AB623" t="s">
        <v>64</v>
      </c>
      <c r="AC623" t="s">
        <v>46</v>
      </c>
      <c r="AD623" t="s">
        <v>46</v>
      </c>
      <c r="AE623" t="s">
        <v>46</v>
      </c>
      <c r="AF623" t="s">
        <v>16740</v>
      </c>
      <c r="AG623" t="s">
        <v>46</v>
      </c>
      <c r="AH623" s="4" t="s">
        <v>16741</v>
      </c>
      <c r="AI623" t="s">
        <v>16742</v>
      </c>
      <c r="AJ623">
        <v>11126515050</v>
      </c>
      <c r="AK623" t="s">
        <v>16743</v>
      </c>
      <c r="AL623" t="s">
        <v>16744</v>
      </c>
      <c r="AM623" t="s">
        <v>16745</v>
      </c>
      <c r="AN623" t="s">
        <v>16746</v>
      </c>
      <c r="AO623" t="s">
        <v>46</v>
      </c>
      <c r="AP623" t="s">
        <v>46</v>
      </c>
      <c r="AQ623" t="s">
        <v>46</v>
      </c>
      <c r="AR623" t="s">
        <v>46</v>
      </c>
      <c r="AS623" t="s">
        <v>46</v>
      </c>
      <c r="AT623" s="1">
        <v>44090</v>
      </c>
    </row>
    <row r="624" spans="1:46" ht="16" customHeight="1" x14ac:dyDescent="0.2">
      <c r="A624" t="s">
        <v>46</v>
      </c>
      <c r="B624" t="s">
        <v>30451</v>
      </c>
      <c r="C624" t="s">
        <v>30452</v>
      </c>
      <c r="D624" t="s">
        <v>30453</v>
      </c>
      <c r="E624" t="s">
        <v>30454</v>
      </c>
      <c r="F624" t="s">
        <v>148</v>
      </c>
      <c r="G624" t="s">
        <v>30455</v>
      </c>
      <c r="H624" s="1">
        <v>44090</v>
      </c>
      <c r="I624" s="1">
        <v>44090</v>
      </c>
      <c r="J624" t="b">
        <v>0</v>
      </c>
      <c r="K624" t="s">
        <v>53</v>
      </c>
      <c r="L624" s="4" t="s">
        <v>6197</v>
      </c>
      <c r="M624" t="s">
        <v>66</v>
      </c>
      <c r="N624">
        <v>10</v>
      </c>
      <c r="O624" t="s">
        <v>30456</v>
      </c>
      <c r="P624" t="s">
        <v>153</v>
      </c>
      <c r="Q624" s="4" t="s">
        <v>154</v>
      </c>
      <c r="R624" t="b">
        <v>0</v>
      </c>
      <c r="S624" t="s">
        <v>59</v>
      </c>
      <c r="T624" s="1">
        <v>44090</v>
      </c>
      <c r="U624" s="1">
        <v>44090</v>
      </c>
      <c r="V624" s="2">
        <v>44167</v>
      </c>
      <c r="W624" t="s">
        <v>46</v>
      </c>
      <c r="X624">
        <v>20200916</v>
      </c>
      <c r="Y624" s="3">
        <v>43902.730497685188</v>
      </c>
      <c r="Z624" t="s">
        <v>148</v>
      </c>
      <c r="AA624" t="s">
        <v>155</v>
      </c>
      <c r="AB624" t="s">
        <v>64</v>
      </c>
      <c r="AC624" t="s">
        <v>46</v>
      </c>
      <c r="AD624" t="s">
        <v>46</v>
      </c>
      <c r="AE624" t="s">
        <v>46</v>
      </c>
      <c r="AF624" t="s">
        <v>30457</v>
      </c>
      <c r="AG624" t="s">
        <v>46</v>
      </c>
      <c r="AH624" t="s">
        <v>30458</v>
      </c>
      <c r="AI624" t="s">
        <v>30459</v>
      </c>
      <c r="AJ624">
        <v>888443144</v>
      </c>
      <c r="AK624" t="s">
        <v>30460</v>
      </c>
      <c r="AL624" t="s">
        <v>30461</v>
      </c>
      <c r="AM624" t="s">
        <v>30462</v>
      </c>
      <c r="AN624" t="s">
        <v>30463</v>
      </c>
      <c r="AO624" t="s">
        <v>46</v>
      </c>
      <c r="AP624" t="s">
        <v>46</v>
      </c>
      <c r="AQ624" t="s">
        <v>46</v>
      </c>
      <c r="AR624" t="s">
        <v>46</v>
      </c>
      <c r="AS624" t="s">
        <v>46</v>
      </c>
      <c r="AT624" s="1">
        <v>44090</v>
      </c>
    </row>
    <row r="625" spans="1:46" ht="16" customHeight="1" x14ac:dyDescent="0.2">
      <c r="A625" t="s">
        <v>46</v>
      </c>
      <c r="B625" t="s">
        <v>18955</v>
      </c>
      <c r="C625" t="s">
        <v>18956</v>
      </c>
      <c r="D625" t="s">
        <v>18957</v>
      </c>
      <c r="E625" t="s">
        <v>18958</v>
      </c>
      <c r="F625" t="s">
        <v>148</v>
      </c>
      <c r="G625" t="s">
        <v>18959</v>
      </c>
      <c r="H625" s="1">
        <v>44090</v>
      </c>
      <c r="I625" s="1">
        <v>44096</v>
      </c>
      <c r="J625" t="b">
        <v>0</v>
      </c>
      <c r="K625" t="s">
        <v>53</v>
      </c>
      <c r="L625" s="4" t="s">
        <v>1108</v>
      </c>
      <c r="M625" t="s">
        <v>66</v>
      </c>
      <c r="N625">
        <v>100</v>
      </c>
      <c r="O625" t="s">
        <v>18960</v>
      </c>
      <c r="P625" t="s">
        <v>153</v>
      </c>
      <c r="Q625" s="4" t="s">
        <v>154</v>
      </c>
      <c r="R625" t="b">
        <v>0</v>
      </c>
      <c r="S625" t="s">
        <v>59</v>
      </c>
      <c r="T625" s="1">
        <v>44090</v>
      </c>
      <c r="U625" s="1">
        <v>44096</v>
      </c>
      <c r="V625" s="2">
        <v>44167</v>
      </c>
      <c r="W625" t="s">
        <v>46</v>
      </c>
      <c r="X625">
        <v>20200916</v>
      </c>
      <c r="Y625" s="3">
        <v>43902.730497685188</v>
      </c>
      <c r="Z625" t="s">
        <v>148</v>
      </c>
      <c r="AA625" t="s">
        <v>155</v>
      </c>
      <c r="AB625" t="s">
        <v>64</v>
      </c>
      <c r="AC625" t="s">
        <v>46</v>
      </c>
      <c r="AD625" t="s">
        <v>46</v>
      </c>
      <c r="AE625" t="s">
        <v>46</v>
      </c>
      <c r="AF625" t="s">
        <v>18961</v>
      </c>
      <c r="AG625" t="s">
        <v>46</v>
      </c>
      <c r="AH625" s="4" t="s">
        <v>18962</v>
      </c>
      <c r="AI625" t="s">
        <v>18963</v>
      </c>
      <c r="AJ625">
        <v>8028397973</v>
      </c>
      <c r="AK625" t="s">
        <v>18964</v>
      </c>
      <c r="AL625" t="s">
        <v>18965</v>
      </c>
      <c r="AM625" t="s">
        <v>18966</v>
      </c>
      <c r="AN625" t="s">
        <v>18967</v>
      </c>
      <c r="AO625" t="s">
        <v>46</v>
      </c>
      <c r="AP625" t="s">
        <v>46</v>
      </c>
      <c r="AQ625" t="s">
        <v>46</v>
      </c>
      <c r="AR625" t="s">
        <v>46</v>
      </c>
      <c r="AS625" t="s">
        <v>46</v>
      </c>
      <c r="AT625" s="1">
        <v>44090</v>
      </c>
    </row>
    <row r="626" spans="1:46" ht="16" customHeight="1" x14ac:dyDescent="0.2">
      <c r="A626" t="s">
        <v>46</v>
      </c>
      <c r="B626" t="s">
        <v>41027</v>
      </c>
      <c r="C626" t="s">
        <v>41028</v>
      </c>
      <c r="D626" t="s">
        <v>41029</v>
      </c>
      <c r="E626" t="s">
        <v>41030</v>
      </c>
      <c r="F626" t="s">
        <v>148</v>
      </c>
      <c r="G626" t="s">
        <v>41031</v>
      </c>
      <c r="H626" s="1">
        <v>44092</v>
      </c>
      <c r="I626" s="1">
        <v>44096</v>
      </c>
      <c r="J626" t="b">
        <v>0</v>
      </c>
      <c r="K626" t="s">
        <v>53</v>
      </c>
      <c r="L626" s="4" t="s">
        <v>6297</v>
      </c>
      <c r="M626" t="s">
        <v>55</v>
      </c>
      <c r="N626">
        <v>60</v>
      </c>
      <c r="O626" t="s">
        <v>41032</v>
      </c>
      <c r="P626" t="s">
        <v>153</v>
      </c>
      <c r="Q626" s="4" t="s">
        <v>154</v>
      </c>
      <c r="R626" t="b">
        <v>0</v>
      </c>
      <c r="S626" t="s">
        <v>59</v>
      </c>
      <c r="T626" s="1">
        <v>44092</v>
      </c>
      <c r="U626" s="1">
        <v>44096</v>
      </c>
      <c r="V626" s="2">
        <v>44167</v>
      </c>
      <c r="W626" t="s">
        <v>46</v>
      </c>
      <c r="X626">
        <v>20200918</v>
      </c>
      <c r="Y626" s="3">
        <v>43902.730497685188</v>
      </c>
      <c r="Z626" t="s">
        <v>148</v>
      </c>
      <c r="AA626" t="s">
        <v>115</v>
      </c>
      <c r="AB626" t="s">
        <v>64</v>
      </c>
      <c r="AC626" t="s">
        <v>46</v>
      </c>
      <c r="AD626" t="s">
        <v>46</v>
      </c>
      <c r="AE626" t="s">
        <v>46</v>
      </c>
      <c r="AF626" t="s">
        <v>13252</v>
      </c>
      <c r="AG626" t="s">
        <v>46</v>
      </c>
      <c r="AH626" s="4" t="s">
        <v>41033</v>
      </c>
      <c r="AI626" t="s">
        <v>13254</v>
      </c>
      <c r="AJ626">
        <v>7940202389</v>
      </c>
      <c r="AK626" t="s">
        <v>13255</v>
      </c>
      <c r="AL626" t="s">
        <v>41034</v>
      </c>
      <c r="AM626" t="s">
        <v>41035</v>
      </c>
      <c r="AN626" t="s">
        <v>41036</v>
      </c>
      <c r="AO626" t="s">
        <v>46</v>
      </c>
      <c r="AP626" t="s">
        <v>46</v>
      </c>
      <c r="AQ626" t="s">
        <v>46</v>
      </c>
      <c r="AR626" t="s">
        <v>46</v>
      </c>
      <c r="AS626" t="s">
        <v>46</v>
      </c>
      <c r="AT626" s="1">
        <v>44092</v>
      </c>
    </row>
    <row r="627" spans="1:46" ht="16" customHeight="1" x14ac:dyDescent="0.2">
      <c r="A627">
        <v>1</v>
      </c>
      <c r="B627" t="s">
        <v>8549</v>
      </c>
      <c r="C627" t="s">
        <v>8550</v>
      </c>
      <c r="D627" t="s">
        <v>8551</v>
      </c>
      <c r="E627" t="s">
        <v>8549</v>
      </c>
      <c r="F627" t="s">
        <v>148</v>
      </c>
      <c r="G627" t="s">
        <v>8552</v>
      </c>
      <c r="H627" s="1">
        <v>44092</v>
      </c>
      <c r="I627" s="1">
        <v>44106</v>
      </c>
      <c r="J627" t="b">
        <v>0</v>
      </c>
      <c r="K627" t="s">
        <v>53</v>
      </c>
      <c r="L627" s="4" t="s">
        <v>8553</v>
      </c>
      <c r="M627" t="s">
        <v>66</v>
      </c>
      <c r="N627">
        <v>60</v>
      </c>
      <c r="O627" t="s">
        <v>8554</v>
      </c>
      <c r="P627" t="s">
        <v>153</v>
      </c>
      <c r="Q627" s="4" t="s">
        <v>154</v>
      </c>
      <c r="R627" t="b">
        <v>0</v>
      </c>
      <c r="S627" t="s">
        <v>59</v>
      </c>
      <c r="T627" s="1">
        <v>44092</v>
      </c>
      <c r="U627" s="1">
        <v>44106</v>
      </c>
      <c r="V627" s="2">
        <v>44167</v>
      </c>
      <c r="W627" t="s">
        <v>46</v>
      </c>
      <c r="X627">
        <v>20200918</v>
      </c>
      <c r="Y627" s="3">
        <v>43902.730497685188</v>
      </c>
      <c r="Z627" t="s">
        <v>148</v>
      </c>
      <c r="AA627" t="s">
        <v>155</v>
      </c>
      <c r="AB627" t="s">
        <v>64</v>
      </c>
      <c r="AC627" t="s">
        <v>46</v>
      </c>
      <c r="AD627" t="s">
        <v>46</v>
      </c>
      <c r="AE627" t="s">
        <v>46</v>
      </c>
      <c r="AF627" t="s">
        <v>8554</v>
      </c>
      <c r="AG627" t="s">
        <v>46</v>
      </c>
      <c r="AH627" s="4" t="s">
        <v>8555</v>
      </c>
      <c r="AI627" t="s">
        <v>8556</v>
      </c>
      <c r="AJ627">
        <v>9487410467</v>
      </c>
      <c r="AK627" t="s">
        <v>8557</v>
      </c>
      <c r="AL627" t="s">
        <v>8558</v>
      </c>
      <c r="AM627" t="s">
        <v>8559</v>
      </c>
      <c r="AN627" t="s">
        <v>8560</v>
      </c>
      <c r="AO627" t="s">
        <v>46</v>
      </c>
      <c r="AP627" t="s">
        <v>46</v>
      </c>
      <c r="AQ627" t="s">
        <v>46</v>
      </c>
      <c r="AR627" t="s">
        <v>46</v>
      </c>
      <c r="AS627" t="s">
        <v>46</v>
      </c>
      <c r="AT627" s="1">
        <v>44092</v>
      </c>
    </row>
    <row r="628" spans="1:46" ht="16" customHeight="1" x14ac:dyDescent="0.2">
      <c r="A628" t="s">
        <v>46</v>
      </c>
      <c r="B628" t="s">
        <v>22518</v>
      </c>
      <c r="C628" t="s">
        <v>22519</v>
      </c>
      <c r="D628" t="s">
        <v>22520</v>
      </c>
      <c r="E628" t="s">
        <v>22521</v>
      </c>
      <c r="F628" t="s">
        <v>148</v>
      </c>
      <c r="G628" t="s">
        <v>22522</v>
      </c>
      <c r="H628" s="1">
        <v>44093</v>
      </c>
      <c r="I628" s="1">
        <v>44096</v>
      </c>
      <c r="J628" t="b">
        <v>0</v>
      </c>
      <c r="K628" t="s">
        <v>53</v>
      </c>
      <c r="L628" s="4" t="s">
        <v>22523</v>
      </c>
      <c r="M628" t="s">
        <v>1352</v>
      </c>
      <c r="N628">
        <v>72</v>
      </c>
      <c r="O628" t="s">
        <v>22524</v>
      </c>
      <c r="P628" t="s">
        <v>153</v>
      </c>
      <c r="Q628" s="4" t="s">
        <v>154</v>
      </c>
      <c r="R628" t="b">
        <v>0</v>
      </c>
      <c r="S628" t="s">
        <v>59</v>
      </c>
      <c r="T628" s="1">
        <v>44093</v>
      </c>
      <c r="U628" s="1">
        <v>44096</v>
      </c>
      <c r="V628" s="2">
        <v>44167</v>
      </c>
      <c r="W628" t="s">
        <v>46</v>
      </c>
      <c r="X628">
        <v>20200919</v>
      </c>
      <c r="Y628" s="3">
        <v>43902.730497685188</v>
      </c>
      <c r="Z628" t="s">
        <v>148</v>
      </c>
      <c r="AA628" t="s">
        <v>115</v>
      </c>
      <c r="AB628" t="s">
        <v>64</v>
      </c>
      <c r="AC628" t="s">
        <v>46</v>
      </c>
      <c r="AD628" t="s">
        <v>46</v>
      </c>
      <c r="AE628" t="s">
        <v>46</v>
      </c>
      <c r="AF628" t="s">
        <v>22525</v>
      </c>
      <c r="AG628" t="s">
        <v>46</v>
      </c>
      <c r="AH628" s="4" t="s">
        <v>22526</v>
      </c>
      <c r="AI628" t="s">
        <v>22527</v>
      </c>
      <c r="AJ628">
        <v>9910200255</v>
      </c>
      <c r="AK628" t="s">
        <v>22528</v>
      </c>
      <c r="AL628" t="s">
        <v>22529</v>
      </c>
      <c r="AM628" t="s">
        <v>22530</v>
      </c>
      <c r="AN628" t="s">
        <v>22531</v>
      </c>
      <c r="AO628" t="s">
        <v>46</v>
      </c>
      <c r="AP628" t="s">
        <v>46</v>
      </c>
      <c r="AQ628" t="s">
        <v>46</v>
      </c>
      <c r="AR628" t="s">
        <v>46</v>
      </c>
      <c r="AS628" t="s">
        <v>46</v>
      </c>
      <c r="AT628" s="1">
        <v>44093</v>
      </c>
    </row>
    <row r="629" spans="1:46" ht="16" customHeight="1" x14ac:dyDescent="0.2">
      <c r="A629">
        <v>0</v>
      </c>
      <c r="B629" t="s">
        <v>287</v>
      </c>
      <c r="C629" t="s">
        <v>288</v>
      </c>
      <c r="D629" t="s">
        <v>289</v>
      </c>
      <c r="E629" t="s">
        <v>290</v>
      </c>
      <c r="F629" t="s">
        <v>148</v>
      </c>
      <c r="G629" t="s">
        <v>291</v>
      </c>
      <c r="H629" s="1">
        <v>44095</v>
      </c>
      <c r="I629" s="1">
        <v>44105</v>
      </c>
      <c r="J629" t="b">
        <v>0</v>
      </c>
      <c r="K629" t="s">
        <v>53</v>
      </c>
      <c r="L629" s="4" t="s">
        <v>292</v>
      </c>
      <c r="M629" t="s">
        <v>66</v>
      </c>
      <c r="N629">
        <v>136</v>
      </c>
      <c r="O629" t="s">
        <v>293</v>
      </c>
      <c r="P629" t="s">
        <v>153</v>
      </c>
      <c r="Q629" s="4" t="s">
        <v>294</v>
      </c>
      <c r="R629" t="b">
        <v>0</v>
      </c>
      <c r="S629" t="s">
        <v>59</v>
      </c>
      <c r="T629" s="1">
        <v>44095</v>
      </c>
      <c r="U629" s="1">
        <v>44105</v>
      </c>
      <c r="V629" s="2">
        <v>44167</v>
      </c>
      <c r="W629" t="s">
        <v>46</v>
      </c>
      <c r="X629">
        <v>20200921</v>
      </c>
      <c r="Y629" s="3">
        <v>43902.730497685188</v>
      </c>
      <c r="Z629" t="s">
        <v>148</v>
      </c>
      <c r="AA629" t="s">
        <v>155</v>
      </c>
      <c r="AB629" t="s">
        <v>64</v>
      </c>
      <c r="AC629" t="s">
        <v>46</v>
      </c>
      <c r="AD629" t="s">
        <v>46</v>
      </c>
      <c r="AE629" t="s">
        <v>46</v>
      </c>
      <c r="AF629" t="s">
        <v>295</v>
      </c>
      <c r="AG629" t="s">
        <v>46</v>
      </c>
      <c r="AH629" t="s">
        <v>296</v>
      </c>
      <c r="AI629" t="s">
        <v>297</v>
      </c>
      <c r="AJ629" t="s">
        <v>46</v>
      </c>
      <c r="AK629" t="s">
        <v>298</v>
      </c>
      <c r="AL629" t="s">
        <v>299</v>
      </c>
      <c r="AM629" t="s">
        <v>300</v>
      </c>
      <c r="AN629" t="s">
        <v>301</v>
      </c>
      <c r="AO629" t="s">
        <v>46</v>
      </c>
      <c r="AP629" t="s">
        <v>46</v>
      </c>
      <c r="AQ629" t="s">
        <v>46</v>
      </c>
      <c r="AR629" t="s">
        <v>46</v>
      </c>
      <c r="AS629" t="s">
        <v>46</v>
      </c>
      <c r="AT629" s="1">
        <v>44095</v>
      </c>
    </row>
    <row r="630" spans="1:46" ht="16" customHeight="1" x14ac:dyDescent="0.2">
      <c r="A630" t="s">
        <v>46</v>
      </c>
      <c r="B630" t="s">
        <v>37308</v>
      </c>
      <c r="C630" t="s">
        <v>37309</v>
      </c>
      <c r="D630" t="s">
        <v>37310</v>
      </c>
      <c r="E630" t="s">
        <v>37311</v>
      </c>
      <c r="F630" t="s">
        <v>148</v>
      </c>
      <c r="G630" t="s">
        <v>37312</v>
      </c>
      <c r="H630" s="1">
        <v>44095</v>
      </c>
      <c r="I630" s="1">
        <v>44105</v>
      </c>
      <c r="J630" t="b">
        <v>0</v>
      </c>
      <c r="K630" t="s">
        <v>53</v>
      </c>
      <c r="L630" s="4" t="s">
        <v>150</v>
      </c>
      <c r="M630" t="s">
        <v>66</v>
      </c>
      <c r="N630">
        <v>150</v>
      </c>
      <c r="O630" t="s">
        <v>37313</v>
      </c>
      <c r="P630" t="s">
        <v>153</v>
      </c>
      <c r="Q630" s="4" t="s">
        <v>154</v>
      </c>
      <c r="R630" t="b">
        <v>0</v>
      </c>
      <c r="S630" t="s">
        <v>59</v>
      </c>
      <c r="T630" s="1">
        <v>44095</v>
      </c>
      <c r="U630" s="1">
        <v>44105</v>
      </c>
      <c r="V630" s="2">
        <v>44167</v>
      </c>
      <c r="W630" t="s">
        <v>46</v>
      </c>
      <c r="X630">
        <v>20200921</v>
      </c>
      <c r="Y630" s="3">
        <v>43902.730497685188</v>
      </c>
      <c r="Z630" t="s">
        <v>148</v>
      </c>
      <c r="AA630" t="s">
        <v>155</v>
      </c>
      <c r="AB630" t="s">
        <v>64</v>
      </c>
      <c r="AC630" t="s">
        <v>46</v>
      </c>
      <c r="AD630" t="s">
        <v>46</v>
      </c>
      <c r="AE630" t="s">
        <v>46</v>
      </c>
      <c r="AF630" t="s">
        <v>37314</v>
      </c>
      <c r="AG630" t="s">
        <v>46</v>
      </c>
      <c r="AH630" s="4" t="s">
        <v>37315</v>
      </c>
      <c r="AI630" t="s">
        <v>37316</v>
      </c>
      <c r="AJ630">
        <v>7904542373</v>
      </c>
      <c r="AK630" t="s">
        <v>37317</v>
      </c>
      <c r="AL630" t="s">
        <v>37318</v>
      </c>
      <c r="AM630" t="s">
        <v>37319</v>
      </c>
      <c r="AN630" t="s">
        <v>37320</v>
      </c>
      <c r="AO630" t="s">
        <v>46</v>
      </c>
      <c r="AP630" t="s">
        <v>46</v>
      </c>
      <c r="AQ630" t="s">
        <v>46</v>
      </c>
      <c r="AR630" t="s">
        <v>46</v>
      </c>
      <c r="AS630" t="s">
        <v>46</v>
      </c>
      <c r="AT630" s="1">
        <v>44095</v>
      </c>
    </row>
    <row r="631" spans="1:46" ht="16" customHeight="1" x14ac:dyDescent="0.2">
      <c r="A631">
        <v>1</v>
      </c>
      <c r="B631" t="s">
        <v>7531</v>
      </c>
      <c r="C631" t="s">
        <v>7532</v>
      </c>
      <c r="D631" t="s">
        <v>7533</v>
      </c>
      <c r="E631" t="s">
        <v>7534</v>
      </c>
      <c r="F631" t="s">
        <v>148</v>
      </c>
      <c r="G631" t="s">
        <v>7535</v>
      </c>
      <c r="H631" s="1">
        <v>44095</v>
      </c>
      <c r="I631" s="1">
        <v>44099</v>
      </c>
      <c r="J631" t="b">
        <v>0</v>
      </c>
      <c r="K631" t="s">
        <v>53</v>
      </c>
      <c r="L631" s="4" t="s">
        <v>7536</v>
      </c>
      <c r="M631" t="s">
        <v>151</v>
      </c>
      <c r="N631">
        <v>100</v>
      </c>
      <c r="O631" t="s">
        <v>7537</v>
      </c>
      <c r="P631" t="s">
        <v>153</v>
      </c>
      <c r="Q631" s="4" t="s">
        <v>154</v>
      </c>
      <c r="R631" t="b">
        <v>0</v>
      </c>
      <c r="S631" t="s">
        <v>59</v>
      </c>
      <c r="T631" s="1">
        <v>44095</v>
      </c>
      <c r="U631" s="1">
        <v>44099</v>
      </c>
      <c r="V631" s="2">
        <v>44167</v>
      </c>
      <c r="W631" t="s">
        <v>46</v>
      </c>
      <c r="X631">
        <v>20200921</v>
      </c>
      <c r="Y631" s="3">
        <v>43902.730497685188</v>
      </c>
      <c r="Z631" t="s">
        <v>148</v>
      </c>
      <c r="AA631" t="s">
        <v>155</v>
      </c>
      <c r="AB631" t="s">
        <v>64</v>
      </c>
      <c r="AC631" t="s">
        <v>46</v>
      </c>
      <c r="AD631" t="s">
        <v>46</v>
      </c>
      <c r="AE631" t="s">
        <v>46</v>
      </c>
      <c r="AF631" t="s">
        <v>7538</v>
      </c>
      <c r="AG631" t="s">
        <v>46</v>
      </c>
      <c r="AH631" t="s">
        <v>7539</v>
      </c>
      <c r="AI631" t="s">
        <v>7540</v>
      </c>
      <c r="AJ631">
        <v>9820753549</v>
      </c>
      <c r="AK631" t="s">
        <v>7541</v>
      </c>
      <c r="AL631" t="s">
        <v>7542</v>
      </c>
      <c r="AM631" t="s">
        <v>7543</v>
      </c>
      <c r="AN631" t="s">
        <v>7544</v>
      </c>
      <c r="AO631" t="s">
        <v>46</v>
      </c>
      <c r="AP631" t="s">
        <v>46</v>
      </c>
      <c r="AQ631" t="s">
        <v>46</v>
      </c>
      <c r="AR631" t="s">
        <v>46</v>
      </c>
      <c r="AS631" t="s">
        <v>46</v>
      </c>
      <c r="AT631" s="1">
        <v>44095</v>
      </c>
    </row>
    <row r="632" spans="1:46" ht="16" customHeight="1" x14ac:dyDescent="0.2">
      <c r="A632" t="s">
        <v>46</v>
      </c>
      <c r="B632" t="s">
        <v>29335</v>
      </c>
      <c r="C632" t="s">
        <v>29336</v>
      </c>
      <c r="D632" t="s">
        <v>29337</v>
      </c>
      <c r="E632" t="s">
        <v>29338</v>
      </c>
      <c r="F632" t="s">
        <v>148</v>
      </c>
      <c r="G632" t="s">
        <v>29339</v>
      </c>
      <c r="H632" s="1">
        <v>44095</v>
      </c>
      <c r="I632" s="1">
        <v>44100</v>
      </c>
      <c r="J632" t="b">
        <v>0</v>
      </c>
      <c r="K632" t="s">
        <v>53</v>
      </c>
      <c r="L632" s="4" t="s">
        <v>150</v>
      </c>
      <c r="M632" t="s">
        <v>169</v>
      </c>
      <c r="N632">
        <v>300</v>
      </c>
      <c r="O632" t="s">
        <v>29340</v>
      </c>
      <c r="P632" t="s">
        <v>153</v>
      </c>
      <c r="Q632" s="4" t="s">
        <v>154</v>
      </c>
      <c r="R632" t="b">
        <v>0</v>
      </c>
      <c r="S632" t="s">
        <v>59</v>
      </c>
      <c r="T632" s="1">
        <v>44095</v>
      </c>
      <c r="U632" s="1">
        <v>44100</v>
      </c>
      <c r="V632" s="2">
        <v>44167</v>
      </c>
      <c r="W632" t="s">
        <v>46</v>
      </c>
      <c r="X632">
        <v>20200921</v>
      </c>
      <c r="Y632" s="3">
        <v>43902.730497685188</v>
      </c>
      <c r="Z632" t="s">
        <v>148</v>
      </c>
      <c r="AA632" t="s">
        <v>155</v>
      </c>
      <c r="AB632" t="s">
        <v>64</v>
      </c>
      <c r="AC632" t="s">
        <v>46</v>
      </c>
      <c r="AD632" t="s">
        <v>46</v>
      </c>
      <c r="AE632" t="s">
        <v>46</v>
      </c>
      <c r="AF632" t="s">
        <v>29341</v>
      </c>
      <c r="AG632" t="s">
        <v>46</v>
      </c>
      <c r="AH632" t="s">
        <v>29342</v>
      </c>
      <c r="AI632" t="s">
        <v>29343</v>
      </c>
      <c r="AJ632">
        <v>8028085305</v>
      </c>
      <c r="AK632" t="s">
        <v>29344</v>
      </c>
      <c r="AL632" t="s">
        <v>29345</v>
      </c>
      <c r="AM632" t="s">
        <v>29346</v>
      </c>
      <c r="AN632" t="s">
        <v>29347</v>
      </c>
      <c r="AO632" t="s">
        <v>46</v>
      </c>
      <c r="AP632" t="s">
        <v>46</v>
      </c>
      <c r="AQ632" t="s">
        <v>46</v>
      </c>
      <c r="AR632" t="s">
        <v>46</v>
      </c>
      <c r="AS632" t="s">
        <v>46</v>
      </c>
      <c r="AT632" s="1">
        <v>44095</v>
      </c>
    </row>
    <row r="633" spans="1:46" ht="16" customHeight="1" x14ac:dyDescent="0.2">
      <c r="A633" t="s">
        <v>46</v>
      </c>
      <c r="B633" t="s">
        <v>20467</v>
      </c>
      <c r="C633" t="s">
        <v>20468</v>
      </c>
      <c r="D633" t="s">
        <v>20469</v>
      </c>
      <c r="E633" t="s">
        <v>20470</v>
      </c>
      <c r="F633" t="s">
        <v>148</v>
      </c>
      <c r="G633" t="s">
        <v>20471</v>
      </c>
      <c r="H633" s="1">
        <v>44096</v>
      </c>
      <c r="I633" s="1">
        <v>44096</v>
      </c>
      <c r="J633" t="b">
        <v>0</v>
      </c>
      <c r="K633" t="s">
        <v>53</v>
      </c>
      <c r="L633" s="4" t="s">
        <v>20472</v>
      </c>
      <c r="M633" t="s">
        <v>151</v>
      </c>
      <c r="N633">
        <v>30</v>
      </c>
      <c r="O633" t="s">
        <v>20473</v>
      </c>
      <c r="P633" t="s">
        <v>153</v>
      </c>
      <c r="Q633" s="4" t="s">
        <v>154</v>
      </c>
      <c r="R633" t="b">
        <v>0</v>
      </c>
      <c r="S633" t="s">
        <v>59</v>
      </c>
      <c r="T633" s="1">
        <v>44096</v>
      </c>
      <c r="U633" s="1">
        <v>44096</v>
      </c>
      <c r="V633" s="2">
        <v>44167</v>
      </c>
      <c r="W633" t="s">
        <v>46</v>
      </c>
      <c r="X633">
        <v>20200922</v>
      </c>
      <c r="Y633" s="3">
        <v>43902.730497685188</v>
      </c>
      <c r="Z633" t="s">
        <v>148</v>
      </c>
      <c r="AA633" t="s">
        <v>155</v>
      </c>
      <c r="AB633" t="s">
        <v>64</v>
      </c>
      <c r="AC633" t="s">
        <v>46</v>
      </c>
      <c r="AD633" t="s">
        <v>46</v>
      </c>
      <c r="AE633" t="s">
        <v>46</v>
      </c>
      <c r="AF633" t="s">
        <v>20474</v>
      </c>
      <c r="AG633" t="s">
        <v>46</v>
      </c>
      <c r="AH633" t="s">
        <v>20475</v>
      </c>
      <c r="AI633" t="s">
        <v>20476</v>
      </c>
      <c r="AJ633">
        <v>9158592177</v>
      </c>
      <c r="AK633" t="s">
        <v>20477</v>
      </c>
      <c r="AL633" t="s">
        <v>20478</v>
      </c>
      <c r="AM633" t="s">
        <v>20479</v>
      </c>
      <c r="AN633" t="s">
        <v>20480</v>
      </c>
      <c r="AO633" t="s">
        <v>46</v>
      </c>
      <c r="AP633" t="s">
        <v>46</v>
      </c>
      <c r="AQ633" t="s">
        <v>46</v>
      </c>
      <c r="AR633" t="s">
        <v>46</v>
      </c>
      <c r="AS633" t="s">
        <v>46</v>
      </c>
      <c r="AT633" s="1">
        <v>44096</v>
      </c>
    </row>
    <row r="634" spans="1:46" ht="16" customHeight="1" x14ac:dyDescent="0.2">
      <c r="A634" t="s">
        <v>46</v>
      </c>
      <c r="B634" s="4" t="s">
        <v>33883</v>
      </c>
      <c r="C634" t="s">
        <v>33884</v>
      </c>
      <c r="D634" t="s">
        <v>33885</v>
      </c>
      <c r="E634" t="s">
        <v>33886</v>
      </c>
      <c r="F634" t="s">
        <v>148</v>
      </c>
      <c r="G634" t="s">
        <v>33887</v>
      </c>
      <c r="H634" s="1">
        <v>44097</v>
      </c>
      <c r="I634" s="1">
        <v>44099</v>
      </c>
      <c r="J634" t="b">
        <v>0</v>
      </c>
      <c r="K634" t="s">
        <v>53</v>
      </c>
      <c r="L634" s="4" t="s">
        <v>33888</v>
      </c>
      <c r="M634" t="s">
        <v>66</v>
      </c>
      <c r="N634">
        <v>20</v>
      </c>
      <c r="O634" t="s">
        <v>33889</v>
      </c>
      <c r="P634" t="s">
        <v>153</v>
      </c>
      <c r="Q634" s="4" t="s">
        <v>154</v>
      </c>
      <c r="R634" t="b">
        <v>0</v>
      </c>
      <c r="S634" t="s">
        <v>59</v>
      </c>
      <c r="T634" s="1">
        <v>44097</v>
      </c>
      <c r="U634" s="1">
        <v>44099</v>
      </c>
      <c r="V634" s="2">
        <v>44167</v>
      </c>
      <c r="W634" t="s">
        <v>46</v>
      </c>
      <c r="X634">
        <v>20200923</v>
      </c>
      <c r="Y634" s="3">
        <v>43902.730497685188</v>
      </c>
      <c r="Z634" t="s">
        <v>148</v>
      </c>
      <c r="AA634" t="s">
        <v>155</v>
      </c>
      <c r="AB634" t="s">
        <v>64</v>
      </c>
      <c r="AC634" t="s">
        <v>46</v>
      </c>
      <c r="AD634" t="s">
        <v>46</v>
      </c>
      <c r="AE634" t="s">
        <v>46</v>
      </c>
      <c r="AF634" t="s">
        <v>2080</v>
      </c>
      <c r="AG634" t="s">
        <v>46</v>
      </c>
      <c r="AH634" s="4" t="s">
        <v>33890</v>
      </c>
      <c r="AI634" t="s">
        <v>2082</v>
      </c>
      <c r="AJ634">
        <v>912267261000</v>
      </c>
      <c r="AK634" t="s">
        <v>2083</v>
      </c>
      <c r="AL634" t="s">
        <v>33891</v>
      </c>
      <c r="AM634" t="s">
        <v>33892</v>
      </c>
      <c r="AN634" t="s">
        <v>33893</v>
      </c>
      <c r="AO634" t="s">
        <v>46</v>
      </c>
      <c r="AP634" t="s">
        <v>46</v>
      </c>
      <c r="AQ634" t="s">
        <v>46</v>
      </c>
      <c r="AR634" t="s">
        <v>46</v>
      </c>
      <c r="AS634" t="s">
        <v>46</v>
      </c>
      <c r="AT634" s="1">
        <v>44097</v>
      </c>
    </row>
    <row r="635" spans="1:46" ht="16" customHeight="1" x14ac:dyDescent="0.2">
      <c r="A635">
        <v>1</v>
      </c>
      <c r="B635" s="4" t="s">
        <v>5887</v>
      </c>
      <c r="C635" t="s">
        <v>5888</v>
      </c>
      <c r="D635" t="s">
        <v>5889</v>
      </c>
      <c r="E635" s="4" t="s">
        <v>5890</v>
      </c>
      <c r="F635" t="s">
        <v>148</v>
      </c>
      <c r="G635" t="s">
        <v>5891</v>
      </c>
      <c r="H635" s="1">
        <v>44098</v>
      </c>
      <c r="I635" s="1">
        <v>44095</v>
      </c>
      <c r="J635" t="b">
        <v>0</v>
      </c>
      <c r="K635" t="s">
        <v>53</v>
      </c>
      <c r="L635" s="4" t="s">
        <v>5892</v>
      </c>
      <c r="M635" t="s">
        <v>169</v>
      </c>
      <c r="N635">
        <v>50</v>
      </c>
      <c r="O635" t="s">
        <v>5893</v>
      </c>
      <c r="P635" t="s">
        <v>153</v>
      </c>
      <c r="Q635" s="4" t="s">
        <v>154</v>
      </c>
      <c r="R635" t="b">
        <v>0</v>
      </c>
      <c r="S635" t="s">
        <v>59</v>
      </c>
      <c r="T635" s="1">
        <v>44098</v>
      </c>
      <c r="U635" s="1">
        <v>44095</v>
      </c>
      <c r="V635" s="2">
        <v>44167</v>
      </c>
      <c r="W635" t="s">
        <v>46</v>
      </c>
      <c r="X635">
        <v>20200924</v>
      </c>
      <c r="Y635" s="3">
        <v>43902.730497685188</v>
      </c>
      <c r="Z635" t="s">
        <v>148</v>
      </c>
      <c r="AA635" t="s">
        <v>155</v>
      </c>
      <c r="AB635" t="s">
        <v>64</v>
      </c>
      <c r="AC635" t="s">
        <v>46</v>
      </c>
      <c r="AD635" t="s">
        <v>46</v>
      </c>
      <c r="AE635" t="s">
        <v>46</v>
      </c>
      <c r="AF635" t="s">
        <v>5894</v>
      </c>
      <c r="AG635" t="s">
        <v>46</v>
      </c>
      <c r="AH635" t="s">
        <v>5895</v>
      </c>
      <c r="AI635" t="s">
        <v>5896</v>
      </c>
      <c r="AJ635">
        <v>9899107338</v>
      </c>
      <c r="AK635" t="s">
        <v>5897</v>
      </c>
      <c r="AL635" t="s">
        <v>5898</v>
      </c>
      <c r="AM635" t="s">
        <v>5899</v>
      </c>
      <c r="AN635" t="s">
        <v>5900</v>
      </c>
      <c r="AO635" t="s">
        <v>46</v>
      </c>
      <c r="AP635" t="s">
        <v>46</v>
      </c>
      <c r="AQ635" t="s">
        <v>46</v>
      </c>
      <c r="AR635" t="s">
        <v>46</v>
      </c>
      <c r="AS635" t="s">
        <v>46</v>
      </c>
      <c r="AT635" s="1">
        <v>44098</v>
      </c>
    </row>
    <row r="636" spans="1:46" ht="16" customHeight="1" x14ac:dyDescent="0.2">
      <c r="A636" t="s">
        <v>46</v>
      </c>
      <c r="B636" t="s">
        <v>24186</v>
      </c>
      <c r="C636" t="s">
        <v>24187</v>
      </c>
      <c r="D636" t="s">
        <v>24188</v>
      </c>
      <c r="E636" t="s">
        <v>24189</v>
      </c>
      <c r="F636" t="s">
        <v>148</v>
      </c>
      <c r="G636" t="s">
        <v>24190</v>
      </c>
      <c r="H636" s="1">
        <v>44098</v>
      </c>
      <c r="I636" s="1">
        <v>44104</v>
      </c>
      <c r="J636" t="b">
        <v>0</v>
      </c>
      <c r="K636" t="s">
        <v>53</v>
      </c>
      <c r="L636" s="4" t="s">
        <v>2900</v>
      </c>
      <c r="M636" t="s">
        <v>169</v>
      </c>
      <c r="N636">
        <v>120</v>
      </c>
      <c r="O636" t="s">
        <v>24191</v>
      </c>
      <c r="P636" t="s">
        <v>153</v>
      </c>
      <c r="Q636" s="4" t="s">
        <v>154</v>
      </c>
      <c r="R636" t="b">
        <v>0</v>
      </c>
      <c r="S636" t="s">
        <v>59</v>
      </c>
      <c r="T636" s="1">
        <v>44098</v>
      </c>
      <c r="U636" s="1">
        <v>44104</v>
      </c>
      <c r="V636" s="2">
        <v>44167</v>
      </c>
      <c r="W636" t="s">
        <v>46</v>
      </c>
      <c r="X636">
        <v>20200924</v>
      </c>
      <c r="Y636" s="3">
        <v>43902.730497685188</v>
      </c>
      <c r="Z636" t="s">
        <v>148</v>
      </c>
      <c r="AA636" t="s">
        <v>115</v>
      </c>
      <c r="AB636" t="s">
        <v>64</v>
      </c>
      <c r="AC636" t="s">
        <v>46</v>
      </c>
      <c r="AD636" t="s">
        <v>46</v>
      </c>
      <c r="AE636" t="s">
        <v>46</v>
      </c>
      <c r="AF636" t="s">
        <v>23388</v>
      </c>
      <c r="AG636" t="s">
        <v>46</v>
      </c>
      <c r="AH636" s="4" t="s">
        <v>24192</v>
      </c>
      <c r="AI636" t="s">
        <v>24193</v>
      </c>
      <c r="AJ636">
        <v>914038117077</v>
      </c>
      <c r="AK636" t="s">
        <v>24194</v>
      </c>
      <c r="AL636" t="s">
        <v>24195</v>
      </c>
      <c r="AM636" t="s">
        <v>24196</v>
      </c>
      <c r="AN636" t="s">
        <v>24197</v>
      </c>
      <c r="AO636" t="s">
        <v>46</v>
      </c>
      <c r="AP636" t="s">
        <v>46</v>
      </c>
      <c r="AQ636" t="s">
        <v>46</v>
      </c>
      <c r="AR636" t="s">
        <v>46</v>
      </c>
      <c r="AS636" t="s">
        <v>46</v>
      </c>
      <c r="AT636" s="1">
        <v>44098</v>
      </c>
    </row>
    <row r="637" spans="1:46" ht="16" customHeight="1" x14ac:dyDescent="0.2">
      <c r="A637" t="s">
        <v>46</v>
      </c>
      <c r="B637" t="s">
        <v>38225</v>
      </c>
      <c r="C637" t="s">
        <v>38226</v>
      </c>
      <c r="D637" t="s">
        <v>38227</v>
      </c>
      <c r="E637" t="s">
        <v>38228</v>
      </c>
      <c r="F637" t="s">
        <v>148</v>
      </c>
      <c r="G637" t="s">
        <v>38229</v>
      </c>
      <c r="H637" s="1">
        <v>44098</v>
      </c>
      <c r="I637" s="1">
        <v>44109</v>
      </c>
      <c r="J637" t="b">
        <v>0</v>
      </c>
      <c r="K637" t="s">
        <v>53</v>
      </c>
      <c r="L637" s="4" t="s">
        <v>20979</v>
      </c>
      <c r="M637" t="s">
        <v>66</v>
      </c>
      <c r="N637">
        <v>100</v>
      </c>
      <c r="O637" t="s">
        <v>20980</v>
      </c>
      <c r="P637" t="s">
        <v>153</v>
      </c>
      <c r="Q637" s="4" t="s">
        <v>294</v>
      </c>
      <c r="R637" t="b">
        <v>0</v>
      </c>
      <c r="S637" t="s">
        <v>59</v>
      </c>
      <c r="T637" s="1">
        <v>44098</v>
      </c>
      <c r="U637" s="1">
        <v>44109</v>
      </c>
      <c r="V637" s="2">
        <v>44167</v>
      </c>
      <c r="W637" t="s">
        <v>46</v>
      </c>
      <c r="X637">
        <v>20200924</v>
      </c>
      <c r="Y637" s="3">
        <v>43902.730497685188</v>
      </c>
      <c r="Z637" t="s">
        <v>148</v>
      </c>
      <c r="AA637" t="s">
        <v>155</v>
      </c>
      <c r="AB637" t="s">
        <v>64</v>
      </c>
      <c r="AC637" t="s">
        <v>46</v>
      </c>
      <c r="AD637" t="s">
        <v>46</v>
      </c>
      <c r="AE637" t="s">
        <v>46</v>
      </c>
      <c r="AF637" t="s">
        <v>38230</v>
      </c>
      <c r="AG637" t="s">
        <v>46</v>
      </c>
      <c r="AH637" t="s">
        <v>38231</v>
      </c>
      <c r="AI637" t="s">
        <v>20983</v>
      </c>
      <c r="AJ637">
        <v>1129575209</v>
      </c>
      <c r="AK637" t="s">
        <v>20984</v>
      </c>
      <c r="AL637" t="s">
        <v>38232</v>
      </c>
      <c r="AM637" t="s">
        <v>38233</v>
      </c>
      <c r="AN637" t="s">
        <v>38234</v>
      </c>
      <c r="AO637" t="s">
        <v>46</v>
      </c>
      <c r="AP637" t="s">
        <v>46</v>
      </c>
      <c r="AQ637" t="s">
        <v>46</v>
      </c>
      <c r="AR637" t="s">
        <v>46</v>
      </c>
      <c r="AS637" t="s">
        <v>46</v>
      </c>
      <c r="AT637" s="1">
        <v>44098</v>
      </c>
    </row>
    <row r="638" spans="1:46" ht="16" customHeight="1" x14ac:dyDescent="0.2">
      <c r="A638">
        <v>1</v>
      </c>
      <c r="B638" t="s">
        <v>2895</v>
      </c>
      <c r="C638" t="s">
        <v>2896</v>
      </c>
      <c r="D638" t="s">
        <v>2897</v>
      </c>
      <c r="E638" t="s">
        <v>2898</v>
      </c>
      <c r="F638" t="s">
        <v>148</v>
      </c>
      <c r="G638" t="s">
        <v>2899</v>
      </c>
      <c r="H638" s="1">
        <v>44102</v>
      </c>
      <c r="I638" s="1">
        <v>44135</v>
      </c>
      <c r="J638" t="b">
        <v>0</v>
      </c>
      <c r="K638" t="s">
        <v>53</v>
      </c>
      <c r="L638" s="4" t="s">
        <v>2900</v>
      </c>
      <c r="M638" t="s">
        <v>66</v>
      </c>
      <c r="N638">
        <v>34</v>
      </c>
      <c r="O638" t="s">
        <v>2901</v>
      </c>
      <c r="P638" t="s">
        <v>153</v>
      </c>
      <c r="Q638" s="4" t="s">
        <v>1673</v>
      </c>
      <c r="R638" t="b">
        <v>0</v>
      </c>
      <c r="S638" t="s">
        <v>59</v>
      </c>
      <c r="T638" s="1">
        <v>44102</v>
      </c>
      <c r="U638" s="1">
        <v>44135</v>
      </c>
      <c r="V638" s="2">
        <v>44167</v>
      </c>
      <c r="W638" t="s">
        <v>46</v>
      </c>
      <c r="X638">
        <v>20200928</v>
      </c>
      <c r="Y638" s="3">
        <v>43902.730497685188</v>
      </c>
      <c r="Z638" t="s">
        <v>148</v>
      </c>
      <c r="AA638" t="s">
        <v>155</v>
      </c>
      <c r="AB638" t="s">
        <v>64</v>
      </c>
      <c r="AC638" t="s">
        <v>46</v>
      </c>
      <c r="AD638" t="s">
        <v>46</v>
      </c>
      <c r="AE638" t="s">
        <v>46</v>
      </c>
      <c r="AF638" t="s">
        <v>2901</v>
      </c>
      <c r="AG638" t="s">
        <v>46</v>
      </c>
      <c r="AH638" t="s">
        <v>2902</v>
      </c>
      <c r="AI638" t="s">
        <v>2903</v>
      </c>
      <c r="AJ638">
        <v>9418341202</v>
      </c>
      <c r="AK638" t="s">
        <v>2904</v>
      </c>
      <c r="AL638" t="s">
        <v>2905</v>
      </c>
      <c r="AM638" t="s">
        <v>2906</v>
      </c>
      <c r="AN638" t="s">
        <v>2907</v>
      </c>
      <c r="AO638" t="s">
        <v>46</v>
      </c>
      <c r="AP638" t="s">
        <v>46</v>
      </c>
      <c r="AQ638" t="s">
        <v>46</v>
      </c>
      <c r="AR638" t="s">
        <v>46</v>
      </c>
      <c r="AS638" t="s">
        <v>46</v>
      </c>
      <c r="AT638" s="1">
        <v>44102</v>
      </c>
    </row>
    <row r="639" spans="1:46" ht="16" customHeight="1" x14ac:dyDescent="0.2">
      <c r="A639" t="s">
        <v>46</v>
      </c>
      <c r="B639" s="4" t="s">
        <v>27436</v>
      </c>
      <c r="C639" t="s">
        <v>27437</v>
      </c>
      <c r="D639" t="s">
        <v>27438</v>
      </c>
      <c r="E639" t="s">
        <v>27439</v>
      </c>
      <c r="F639" t="s">
        <v>148</v>
      </c>
      <c r="G639" t="s">
        <v>27440</v>
      </c>
      <c r="H639" s="1">
        <v>44103</v>
      </c>
      <c r="I639" s="1">
        <v>44106</v>
      </c>
      <c r="J639" t="b">
        <v>0</v>
      </c>
      <c r="K639" t="s">
        <v>53</v>
      </c>
      <c r="L639" s="4" t="s">
        <v>27441</v>
      </c>
      <c r="M639" t="s">
        <v>66</v>
      </c>
      <c r="N639">
        <v>60</v>
      </c>
      <c r="O639" t="s">
        <v>27442</v>
      </c>
      <c r="P639" t="s">
        <v>153</v>
      </c>
      <c r="Q639" s="4" t="s">
        <v>3704</v>
      </c>
      <c r="R639" t="b">
        <v>0</v>
      </c>
      <c r="S639" t="s">
        <v>59</v>
      </c>
      <c r="T639" s="1">
        <v>44103</v>
      </c>
      <c r="U639" s="1">
        <v>44106</v>
      </c>
      <c r="V639" s="2">
        <v>44167</v>
      </c>
      <c r="W639" t="s">
        <v>46</v>
      </c>
      <c r="X639">
        <v>20200929</v>
      </c>
      <c r="Y639" s="3">
        <v>43902.730497685188</v>
      </c>
      <c r="Z639" t="s">
        <v>148</v>
      </c>
      <c r="AA639" t="s">
        <v>115</v>
      </c>
      <c r="AB639" t="s">
        <v>64</v>
      </c>
      <c r="AC639" t="s">
        <v>46</v>
      </c>
      <c r="AD639" t="s">
        <v>46</v>
      </c>
      <c r="AE639" t="s">
        <v>46</v>
      </c>
      <c r="AF639" t="s">
        <v>27443</v>
      </c>
      <c r="AG639" t="s">
        <v>46</v>
      </c>
      <c r="AH639" s="4" t="s">
        <v>27444</v>
      </c>
      <c r="AI639" t="s">
        <v>27445</v>
      </c>
      <c r="AJ639">
        <v>9372277267</v>
      </c>
      <c r="AK639" t="s">
        <v>27446</v>
      </c>
      <c r="AL639" t="s">
        <v>27447</v>
      </c>
      <c r="AM639" t="s">
        <v>27448</v>
      </c>
      <c r="AN639" t="s">
        <v>27449</v>
      </c>
      <c r="AO639" t="s">
        <v>46</v>
      </c>
      <c r="AP639" t="s">
        <v>46</v>
      </c>
      <c r="AQ639" t="s">
        <v>46</v>
      </c>
      <c r="AR639" t="s">
        <v>46</v>
      </c>
      <c r="AS639" t="s">
        <v>46</v>
      </c>
      <c r="AT639" s="1">
        <v>44103</v>
      </c>
    </row>
    <row r="640" spans="1:46" ht="16" customHeight="1" x14ac:dyDescent="0.2">
      <c r="A640" t="s">
        <v>46</v>
      </c>
      <c r="B640" t="s">
        <v>30428</v>
      </c>
      <c r="C640" t="s">
        <v>30429</v>
      </c>
      <c r="D640" t="s">
        <v>30430</v>
      </c>
      <c r="E640" t="s">
        <v>30431</v>
      </c>
      <c r="F640" t="s">
        <v>148</v>
      </c>
      <c r="G640" t="s">
        <v>30432</v>
      </c>
      <c r="H640" s="1">
        <v>44103</v>
      </c>
      <c r="I640" s="1">
        <v>44109</v>
      </c>
      <c r="J640" t="b">
        <v>0</v>
      </c>
      <c r="K640" t="s">
        <v>53</v>
      </c>
      <c r="L640" s="4" t="s">
        <v>30433</v>
      </c>
      <c r="M640" t="s">
        <v>66</v>
      </c>
      <c r="N640">
        <v>60</v>
      </c>
      <c r="O640" t="s">
        <v>24944</v>
      </c>
      <c r="P640" t="s">
        <v>153</v>
      </c>
      <c r="Q640" s="4" t="s">
        <v>154</v>
      </c>
      <c r="R640" t="b">
        <v>0</v>
      </c>
      <c r="S640" t="s">
        <v>59</v>
      </c>
      <c r="T640" s="1">
        <v>44103</v>
      </c>
      <c r="U640" s="1">
        <v>44109</v>
      </c>
      <c r="V640" s="2">
        <v>44167</v>
      </c>
      <c r="W640" t="s">
        <v>46</v>
      </c>
      <c r="X640">
        <v>20200929</v>
      </c>
      <c r="Y640" s="3">
        <v>43902.730497685188</v>
      </c>
      <c r="Z640" t="s">
        <v>148</v>
      </c>
      <c r="AA640" t="s">
        <v>115</v>
      </c>
      <c r="AB640" t="s">
        <v>64</v>
      </c>
      <c r="AC640" t="s">
        <v>46</v>
      </c>
      <c r="AD640" t="s">
        <v>46</v>
      </c>
      <c r="AE640" t="s">
        <v>46</v>
      </c>
      <c r="AF640" t="s">
        <v>24945</v>
      </c>
      <c r="AG640" t="s">
        <v>46</v>
      </c>
      <c r="AH640" s="4" t="s">
        <v>30434</v>
      </c>
      <c r="AI640" t="s">
        <v>24947</v>
      </c>
      <c r="AJ640">
        <v>9008445984</v>
      </c>
      <c r="AK640" t="s">
        <v>24944</v>
      </c>
      <c r="AL640" t="s">
        <v>30435</v>
      </c>
      <c r="AM640" t="s">
        <v>30436</v>
      </c>
      <c r="AN640" t="s">
        <v>30437</v>
      </c>
      <c r="AO640" t="s">
        <v>46</v>
      </c>
      <c r="AP640" t="s">
        <v>46</v>
      </c>
      <c r="AQ640" t="s">
        <v>46</v>
      </c>
      <c r="AR640" t="s">
        <v>46</v>
      </c>
      <c r="AS640" t="s">
        <v>46</v>
      </c>
      <c r="AT640" s="1">
        <v>44103</v>
      </c>
    </row>
    <row r="641" spans="1:46" ht="16" customHeight="1" x14ac:dyDescent="0.2">
      <c r="A641" t="s">
        <v>46</v>
      </c>
      <c r="B641" t="s">
        <v>24938</v>
      </c>
      <c r="C641" t="s">
        <v>24939</v>
      </c>
      <c r="D641" t="s">
        <v>24940</v>
      </c>
      <c r="E641" t="s">
        <v>24941</v>
      </c>
      <c r="F641" t="s">
        <v>148</v>
      </c>
      <c r="G641" t="s">
        <v>24942</v>
      </c>
      <c r="H641" s="1">
        <v>44104</v>
      </c>
      <c r="I641" s="1">
        <v>44109</v>
      </c>
      <c r="J641" t="b">
        <v>0</v>
      </c>
      <c r="K641" t="s">
        <v>53</v>
      </c>
      <c r="L641" s="4" t="s">
        <v>24943</v>
      </c>
      <c r="M641" t="s">
        <v>66</v>
      </c>
      <c r="N641">
        <v>250</v>
      </c>
      <c r="O641" t="s">
        <v>24944</v>
      </c>
      <c r="P641" t="s">
        <v>153</v>
      </c>
      <c r="Q641" s="4" t="s">
        <v>154</v>
      </c>
      <c r="R641" t="b">
        <v>0</v>
      </c>
      <c r="S641" t="s">
        <v>59</v>
      </c>
      <c r="T641" s="1">
        <v>44104</v>
      </c>
      <c r="U641" s="1">
        <v>44109</v>
      </c>
      <c r="V641" s="2">
        <v>44167</v>
      </c>
      <c r="W641" t="s">
        <v>46</v>
      </c>
      <c r="X641">
        <v>20200930</v>
      </c>
      <c r="Y641" s="3">
        <v>43902.730497685188</v>
      </c>
      <c r="Z641" t="s">
        <v>148</v>
      </c>
      <c r="AA641" t="s">
        <v>115</v>
      </c>
      <c r="AB641" t="s">
        <v>64</v>
      </c>
      <c r="AC641" t="s">
        <v>46</v>
      </c>
      <c r="AD641" t="s">
        <v>46</v>
      </c>
      <c r="AE641" t="s">
        <v>46</v>
      </c>
      <c r="AF641" t="s">
        <v>24945</v>
      </c>
      <c r="AG641" t="s">
        <v>46</v>
      </c>
      <c r="AH641" s="4" t="s">
        <v>24946</v>
      </c>
      <c r="AI641" t="s">
        <v>24947</v>
      </c>
      <c r="AJ641">
        <v>9008445984</v>
      </c>
      <c r="AK641" t="s">
        <v>24944</v>
      </c>
      <c r="AL641" t="s">
        <v>24948</v>
      </c>
      <c r="AM641" t="s">
        <v>24949</v>
      </c>
      <c r="AN641" t="s">
        <v>24950</v>
      </c>
      <c r="AO641" t="s">
        <v>46</v>
      </c>
      <c r="AP641" t="s">
        <v>46</v>
      </c>
      <c r="AQ641" t="s">
        <v>46</v>
      </c>
      <c r="AR641" t="s">
        <v>46</v>
      </c>
      <c r="AS641" t="s">
        <v>46</v>
      </c>
      <c r="AT641" s="1">
        <v>44104</v>
      </c>
    </row>
    <row r="642" spans="1:46" ht="16" customHeight="1" x14ac:dyDescent="0.2">
      <c r="A642" t="s">
        <v>46</v>
      </c>
      <c r="B642" s="4" t="s">
        <v>23710</v>
      </c>
      <c r="C642" t="s">
        <v>23711</v>
      </c>
      <c r="D642" t="s">
        <v>23712</v>
      </c>
      <c r="E642" t="s">
        <v>23713</v>
      </c>
      <c r="F642" t="s">
        <v>148</v>
      </c>
      <c r="G642" t="s">
        <v>23714</v>
      </c>
      <c r="H642" s="1">
        <v>44104</v>
      </c>
      <c r="I642" s="1">
        <v>44473</v>
      </c>
      <c r="J642" t="b">
        <v>0</v>
      </c>
      <c r="K642" t="s">
        <v>53</v>
      </c>
      <c r="L642" s="4" t="s">
        <v>1561</v>
      </c>
      <c r="M642" t="s">
        <v>66</v>
      </c>
      <c r="N642">
        <v>50</v>
      </c>
      <c r="O642" t="s">
        <v>23715</v>
      </c>
      <c r="P642" t="s">
        <v>153</v>
      </c>
      <c r="Q642" s="4" t="s">
        <v>23716</v>
      </c>
      <c r="R642" t="b">
        <v>0</v>
      </c>
      <c r="S642" t="s">
        <v>59</v>
      </c>
      <c r="T642" s="1">
        <v>44104</v>
      </c>
      <c r="U642" s="1">
        <v>44473</v>
      </c>
      <c r="V642" s="2">
        <v>44167</v>
      </c>
      <c r="W642" t="s">
        <v>46</v>
      </c>
      <c r="X642">
        <v>20200930</v>
      </c>
      <c r="Y642" s="3">
        <v>43902.730497685188</v>
      </c>
      <c r="Z642" t="s">
        <v>148</v>
      </c>
      <c r="AA642" t="s">
        <v>155</v>
      </c>
      <c r="AB642" t="s">
        <v>64</v>
      </c>
      <c r="AC642" t="s">
        <v>46</v>
      </c>
      <c r="AD642" t="s">
        <v>46</v>
      </c>
      <c r="AE642" t="s">
        <v>46</v>
      </c>
      <c r="AF642" t="s">
        <v>23717</v>
      </c>
      <c r="AG642" t="s">
        <v>46</v>
      </c>
      <c r="AH642" t="s">
        <v>23718</v>
      </c>
      <c r="AI642" t="s">
        <v>23719</v>
      </c>
      <c r="AJ642" t="s">
        <v>46</v>
      </c>
      <c r="AK642" t="s">
        <v>23720</v>
      </c>
      <c r="AL642" t="s">
        <v>23721</v>
      </c>
      <c r="AM642" t="s">
        <v>23722</v>
      </c>
      <c r="AN642" t="s">
        <v>23723</v>
      </c>
      <c r="AO642" t="s">
        <v>46</v>
      </c>
      <c r="AP642" t="s">
        <v>46</v>
      </c>
      <c r="AQ642" t="s">
        <v>46</v>
      </c>
      <c r="AR642" t="s">
        <v>46</v>
      </c>
      <c r="AS642" t="s">
        <v>46</v>
      </c>
      <c r="AT642" s="1">
        <v>44104</v>
      </c>
    </row>
    <row r="643" spans="1:46" ht="16" customHeight="1" x14ac:dyDescent="0.2">
      <c r="A643">
        <v>0</v>
      </c>
      <c r="B643" s="4" t="s">
        <v>12756</v>
      </c>
      <c r="C643" t="s">
        <v>12757</v>
      </c>
      <c r="D643" t="s">
        <v>12758</v>
      </c>
      <c r="E643" t="s">
        <v>12759</v>
      </c>
      <c r="F643" t="s">
        <v>148</v>
      </c>
      <c r="G643" t="s">
        <v>12760</v>
      </c>
      <c r="H643" s="1">
        <v>44105</v>
      </c>
      <c r="I643" s="1">
        <v>44112</v>
      </c>
      <c r="J643" t="b">
        <v>0</v>
      </c>
      <c r="K643" t="s">
        <v>53</v>
      </c>
      <c r="L643" s="4" t="s">
        <v>12761</v>
      </c>
      <c r="M643" t="s">
        <v>66</v>
      </c>
      <c r="N643">
        <v>72</v>
      </c>
      <c r="O643" t="s">
        <v>4308</v>
      </c>
      <c r="P643" t="s">
        <v>153</v>
      </c>
      <c r="Q643" s="4" t="s">
        <v>154</v>
      </c>
      <c r="R643" t="b">
        <v>0</v>
      </c>
      <c r="S643" t="s">
        <v>59</v>
      </c>
      <c r="T643" s="1">
        <v>44105</v>
      </c>
      <c r="U643" s="1">
        <v>44112</v>
      </c>
      <c r="V643" s="2">
        <v>44167</v>
      </c>
      <c r="W643" t="s">
        <v>46</v>
      </c>
      <c r="X643">
        <v>20201001</v>
      </c>
      <c r="Y643" s="3">
        <v>43902.730497685188</v>
      </c>
      <c r="Z643" t="s">
        <v>148</v>
      </c>
      <c r="AA643" t="s">
        <v>155</v>
      </c>
      <c r="AB643" t="s">
        <v>64</v>
      </c>
      <c r="AC643" t="s">
        <v>46</v>
      </c>
      <c r="AD643" t="s">
        <v>46</v>
      </c>
      <c r="AE643" t="s">
        <v>46</v>
      </c>
      <c r="AF643" t="s">
        <v>12762</v>
      </c>
      <c r="AG643" t="s">
        <v>46</v>
      </c>
      <c r="AH643" t="s">
        <v>12763</v>
      </c>
      <c r="AI643" t="s">
        <v>12764</v>
      </c>
      <c r="AJ643">
        <v>9815968102</v>
      </c>
      <c r="AK643" t="s">
        <v>12765</v>
      </c>
      <c r="AL643" t="s">
        <v>12766</v>
      </c>
      <c r="AM643" t="s">
        <v>12767</v>
      </c>
      <c r="AN643" t="s">
        <v>12768</v>
      </c>
      <c r="AO643" t="s">
        <v>46</v>
      </c>
      <c r="AP643" t="s">
        <v>46</v>
      </c>
      <c r="AQ643" t="s">
        <v>46</v>
      </c>
      <c r="AR643" t="s">
        <v>46</v>
      </c>
      <c r="AS643" t="s">
        <v>46</v>
      </c>
      <c r="AT643" s="1">
        <v>44105</v>
      </c>
    </row>
    <row r="644" spans="1:46" ht="16" customHeight="1" x14ac:dyDescent="0.2">
      <c r="A644" t="s">
        <v>46</v>
      </c>
      <c r="B644" t="s">
        <v>19789</v>
      </c>
      <c r="C644" t="s">
        <v>19790</v>
      </c>
      <c r="D644" t="s">
        <v>19791</v>
      </c>
      <c r="E644" t="s">
        <v>19792</v>
      </c>
      <c r="F644" t="s">
        <v>148</v>
      </c>
      <c r="G644" t="s">
        <v>19793</v>
      </c>
      <c r="H644" s="1">
        <v>44109</v>
      </c>
      <c r="I644" s="1">
        <v>44116</v>
      </c>
      <c r="J644" t="b">
        <v>0</v>
      </c>
      <c r="K644" t="s">
        <v>53</v>
      </c>
      <c r="L644" s="4" t="s">
        <v>19794</v>
      </c>
      <c r="M644" t="s">
        <v>55</v>
      </c>
      <c r="N644">
        <v>60</v>
      </c>
      <c r="O644" t="s">
        <v>19795</v>
      </c>
      <c r="P644" t="s">
        <v>153</v>
      </c>
      <c r="Q644" s="4" t="s">
        <v>17907</v>
      </c>
      <c r="R644" t="b">
        <v>0</v>
      </c>
      <c r="S644" t="s">
        <v>59</v>
      </c>
      <c r="T644" s="1">
        <v>44109</v>
      </c>
      <c r="U644" s="1">
        <v>44116</v>
      </c>
      <c r="V644" s="2">
        <v>44167</v>
      </c>
      <c r="W644" t="s">
        <v>46</v>
      </c>
      <c r="X644">
        <v>20201005</v>
      </c>
      <c r="Y644" s="3">
        <v>43902.730497685188</v>
      </c>
      <c r="Z644" t="s">
        <v>148</v>
      </c>
      <c r="AA644" t="s">
        <v>155</v>
      </c>
      <c r="AB644" t="s">
        <v>64</v>
      </c>
      <c r="AC644" t="s">
        <v>46</v>
      </c>
      <c r="AD644" t="s">
        <v>46</v>
      </c>
      <c r="AE644" t="s">
        <v>46</v>
      </c>
      <c r="AF644" t="s">
        <v>19796</v>
      </c>
      <c r="AG644" t="s">
        <v>46</v>
      </c>
      <c r="AH644" s="4" t="s">
        <v>19797</v>
      </c>
      <c r="AI644" t="s">
        <v>19798</v>
      </c>
      <c r="AJ644">
        <v>9881465798</v>
      </c>
      <c r="AK644" t="s">
        <v>19799</v>
      </c>
      <c r="AL644" t="s">
        <v>19800</v>
      </c>
      <c r="AM644" t="s">
        <v>19801</v>
      </c>
      <c r="AN644" t="s">
        <v>19802</v>
      </c>
      <c r="AO644" t="s">
        <v>46</v>
      </c>
      <c r="AP644" t="s">
        <v>46</v>
      </c>
      <c r="AQ644" t="s">
        <v>46</v>
      </c>
      <c r="AR644" t="s">
        <v>46</v>
      </c>
      <c r="AS644" t="s">
        <v>46</v>
      </c>
      <c r="AT644" s="1">
        <v>44109</v>
      </c>
    </row>
    <row r="645" spans="1:46" ht="16" customHeight="1" x14ac:dyDescent="0.2">
      <c r="A645">
        <v>1</v>
      </c>
      <c r="B645" t="s">
        <v>6179</v>
      </c>
      <c r="C645" t="s">
        <v>6180</v>
      </c>
      <c r="D645" t="s">
        <v>6181</v>
      </c>
      <c r="E645" t="s">
        <v>6182</v>
      </c>
      <c r="F645" t="s">
        <v>148</v>
      </c>
      <c r="G645" t="s">
        <v>6183</v>
      </c>
      <c r="H645" s="1">
        <v>44109</v>
      </c>
      <c r="I645" s="1">
        <v>44116</v>
      </c>
      <c r="J645" t="b">
        <v>0</v>
      </c>
      <c r="K645" t="s">
        <v>53</v>
      </c>
      <c r="L645" s="4" t="s">
        <v>6184</v>
      </c>
      <c r="M645" t="s">
        <v>66</v>
      </c>
      <c r="N645">
        <v>15</v>
      </c>
      <c r="O645" t="s">
        <v>6185</v>
      </c>
      <c r="P645" t="s">
        <v>153</v>
      </c>
      <c r="Q645" s="4" t="s">
        <v>154</v>
      </c>
      <c r="R645" t="b">
        <v>0</v>
      </c>
      <c r="S645" t="s">
        <v>59</v>
      </c>
      <c r="T645" s="1">
        <v>44109</v>
      </c>
      <c r="U645" s="1">
        <v>44116</v>
      </c>
      <c r="V645" s="2">
        <v>44167</v>
      </c>
      <c r="W645" t="s">
        <v>46</v>
      </c>
      <c r="X645">
        <v>20201005</v>
      </c>
      <c r="Y645" s="3">
        <v>43902.730497685188</v>
      </c>
      <c r="Z645" t="s">
        <v>148</v>
      </c>
      <c r="AA645" t="s">
        <v>115</v>
      </c>
      <c r="AB645" t="s">
        <v>64</v>
      </c>
      <c r="AC645" t="s">
        <v>46</v>
      </c>
      <c r="AD645" t="s">
        <v>46</v>
      </c>
      <c r="AE645" t="s">
        <v>46</v>
      </c>
      <c r="AF645" t="s">
        <v>6186</v>
      </c>
      <c r="AG645" t="s">
        <v>46</v>
      </c>
      <c r="AH645" s="4" t="s">
        <v>6187</v>
      </c>
      <c r="AI645" t="s">
        <v>6188</v>
      </c>
      <c r="AJ645">
        <v>9822844212</v>
      </c>
      <c r="AK645" t="s">
        <v>6189</v>
      </c>
      <c r="AL645" t="s">
        <v>6190</v>
      </c>
      <c r="AM645" t="s">
        <v>6191</v>
      </c>
      <c r="AN645" t="s">
        <v>6192</v>
      </c>
      <c r="AO645" t="s">
        <v>46</v>
      </c>
      <c r="AP645" t="s">
        <v>46</v>
      </c>
      <c r="AQ645" t="s">
        <v>46</v>
      </c>
      <c r="AR645" t="s">
        <v>46</v>
      </c>
      <c r="AS645" t="s">
        <v>46</v>
      </c>
      <c r="AT645" s="1">
        <v>44109</v>
      </c>
    </row>
    <row r="646" spans="1:46" ht="16" customHeight="1" x14ac:dyDescent="0.2">
      <c r="A646" t="s">
        <v>46</v>
      </c>
      <c r="B646" s="4" t="s">
        <v>40227</v>
      </c>
      <c r="C646" t="s">
        <v>40228</v>
      </c>
      <c r="D646" t="s">
        <v>40229</v>
      </c>
      <c r="E646" t="s">
        <v>40230</v>
      </c>
      <c r="F646" t="s">
        <v>148</v>
      </c>
      <c r="G646" t="s">
        <v>40231</v>
      </c>
      <c r="H646" s="1">
        <v>44109</v>
      </c>
      <c r="I646" s="1">
        <v>44114</v>
      </c>
      <c r="J646" t="b">
        <v>0</v>
      </c>
      <c r="K646" t="s">
        <v>53</v>
      </c>
      <c r="L646" s="4" t="s">
        <v>40232</v>
      </c>
      <c r="M646" t="s">
        <v>66</v>
      </c>
      <c r="N646">
        <v>60</v>
      </c>
      <c r="O646" t="s">
        <v>40233</v>
      </c>
      <c r="P646" t="s">
        <v>153</v>
      </c>
      <c r="Q646" s="4" t="s">
        <v>154</v>
      </c>
      <c r="R646" t="b">
        <v>0</v>
      </c>
      <c r="S646" t="s">
        <v>59</v>
      </c>
      <c r="T646" s="1">
        <v>44109</v>
      </c>
      <c r="U646" s="1">
        <v>44114</v>
      </c>
      <c r="V646" s="2">
        <v>44167</v>
      </c>
      <c r="W646" t="s">
        <v>46</v>
      </c>
      <c r="X646">
        <v>20201005</v>
      </c>
      <c r="Y646" s="3">
        <v>43902.730497685188</v>
      </c>
      <c r="Z646" t="s">
        <v>148</v>
      </c>
      <c r="AA646" t="s">
        <v>155</v>
      </c>
      <c r="AB646" t="s">
        <v>64</v>
      </c>
      <c r="AC646" t="s">
        <v>46</v>
      </c>
      <c r="AD646" t="s">
        <v>46</v>
      </c>
      <c r="AE646" t="s">
        <v>46</v>
      </c>
      <c r="AF646" t="s">
        <v>40234</v>
      </c>
      <c r="AG646" t="s">
        <v>46</v>
      </c>
      <c r="AH646" s="4" t="s">
        <v>40235</v>
      </c>
      <c r="AI646" t="s">
        <v>40236</v>
      </c>
      <c r="AJ646">
        <v>9443558786</v>
      </c>
      <c r="AK646" t="s">
        <v>40237</v>
      </c>
      <c r="AL646" t="s">
        <v>40238</v>
      </c>
      <c r="AM646" t="s">
        <v>40239</v>
      </c>
      <c r="AN646" t="s">
        <v>40240</v>
      </c>
      <c r="AO646" t="s">
        <v>46</v>
      </c>
      <c r="AP646" t="s">
        <v>46</v>
      </c>
      <c r="AQ646" t="s">
        <v>46</v>
      </c>
      <c r="AR646" t="s">
        <v>46</v>
      </c>
      <c r="AS646" t="s">
        <v>46</v>
      </c>
      <c r="AT646" s="1">
        <v>44109</v>
      </c>
    </row>
    <row r="647" spans="1:46" ht="16" customHeight="1" x14ac:dyDescent="0.2">
      <c r="A647" t="s">
        <v>46</v>
      </c>
      <c r="B647" t="s">
        <v>24231</v>
      </c>
      <c r="C647" t="s">
        <v>24232</v>
      </c>
      <c r="D647" t="s">
        <v>24233</v>
      </c>
      <c r="E647" t="s">
        <v>24234</v>
      </c>
      <c r="F647" t="s">
        <v>148</v>
      </c>
      <c r="G647" t="s">
        <v>24235</v>
      </c>
      <c r="H647" s="1">
        <v>44109</v>
      </c>
      <c r="I647" s="1">
        <v>44116</v>
      </c>
      <c r="J647" t="b">
        <v>0</v>
      </c>
      <c r="K647" t="s">
        <v>53</v>
      </c>
      <c r="L647" s="4" t="s">
        <v>24236</v>
      </c>
      <c r="M647" t="s">
        <v>169</v>
      </c>
      <c r="N647">
        <v>45</v>
      </c>
      <c r="O647" t="s">
        <v>24237</v>
      </c>
      <c r="P647" t="s">
        <v>153</v>
      </c>
      <c r="Q647" s="4" t="s">
        <v>154</v>
      </c>
      <c r="R647" t="b">
        <v>0</v>
      </c>
      <c r="S647" t="s">
        <v>59</v>
      </c>
      <c r="T647" s="1">
        <v>44109</v>
      </c>
      <c r="U647" s="1">
        <v>44116</v>
      </c>
      <c r="V647" s="2">
        <v>44167</v>
      </c>
      <c r="W647" t="s">
        <v>46</v>
      </c>
      <c r="X647">
        <v>20201005</v>
      </c>
      <c r="Y647" s="3">
        <v>43902.730497685188</v>
      </c>
      <c r="Z647" t="s">
        <v>148</v>
      </c>
      <c r="AA647" t="s">
        <v>155</v>
      </c>
      <c r="AB647" t="s">
        <v>64</v>
      </c>
      <c r="AC647" t="s">
        <v>46</v>
      </c>
      <c r="AD647" t="s">
        <v>46</v>
      </c>
      <c r="AE647" t="s">
        <v>46</v>
      </c>
      <c r="AF647" t="s">
        <v>24238</v>
      </c>
      <c r="AG647" t="s">
        <v>46</v>
      </c>
      <c r="AH647" s="4" t="s">
        <v>24239</v>
      </c>
      <c r="AI647" t="s">
        <v>24240</v>
      </c>
      <c r="AJ647">
        <v>8240852469</v>
      </c>
      <c r="AK647" t="s">
        <v>24241</v>
      </c>
      <c r="AL647" t="s">
        <v>24242</v>
      </c>
      <c r="AM647" t="s">
        <v>24243</v>
      </c>
      <c r="AN647" t="s">
        <v>24244</v>
      </c>
      <c r="AO647" t="s">
        <v>46</v>
      </c>
      <c r="AP647" t="s">
        <v>46</v>
      </c>
      <c r="AQ647" t="s">
        <v>46</v>
      </c>
      <c r="AR647" t="s">
        <v>46</v>
      </c>
      <c r="AS647" t="s">
        <v>46</v>
      </c>
      <c r="AT647" s="1">
        <v>44109</v>
      </c>
    </row>
    <row r="648" spans="1:46" ht="16" customHeight="1" x14ac:dyDescent="0.2">
      <c r="A648" t="s">
        <v>46</v>
      </c>
      <c r="B648" s="4" t="s">
        <v>31532</v>
      </c>
      <c r="C648" t="s">
        <v>31533</v>
      </c>
      <c r="D648" t="s">
        <v>31534</v>
      </c>
      <c r="E648" t="s">
        <v>31535</v>
      </c>
      <c r="F648" t="s">
        <v>148</v>
      </c>
      <c r="G648" t="s">
        <v>31536</v>
      </c>
      <c r="H648" s="1">
        <v>44110</v>
      </c>
      <c r="I648" s="1">
        <v>44118</v>
      </c>
      <c r="J648" t="b">
        <v>0</v>
      </c>
      <c r="K648" t="s">
        <v>53</v>
      </c>
      <c r="L648" s="4" t="s">
        <v>31537</v>
      </c>
      <c r="M648" t="s">
        <v>55</v>
      </c>
      <c r="N648">
        <v>40</v>
      </c>
      <c r="O648" t="s">
        <v>31538</v>
      </c>
      <c r="P648" t="s">
        <v>153</v>
      </c>
      <c r="Q648" s="4" t="s">
        <v>2852</v>
      </c>
      <c r="R648" t="b">
        <v>0</v>
      </c>
      <c r="S648" t="s">
        <v>59</v>
      </c>
      <c r="T648" s="1">
        <v>44110</v>
      </c>
      <c r="U648" s="1">
        <v>44118</v>
      </c>
      <c r="V648" s="2">
        <v>44167</v>
      </c>
      <c r="W648" t="s">
        <v>46</v>
      </c>
      <c r="X648">
        <v>20201006</v>
      </c>
      <c r="Y648" s="3">
        <v>43902.730497685188</v>
      </c>
      <c r="Z648" t="s">
        <v>148</v>
      </c>
      <c r="AA648" t="s">
        <v>155</v>
      </c>
      <c r="AB648" t="s">
        <v>64</v>
      </c>
      <c r="AC648" t="s">
        <v>46</v>
      </c>
      <c r="AD648" t="s">
        <v>46</v>
      </c>
      <c r="AE648" t="s">
        <v>46</v>
      </c>
      <c r="AF648" t="s">
        <v>31539</v>
      </c>
      <c r="AG648" t="s">
        <v>46</v>
      </c>
      <c r="AH648" s="4" t="s">
        <v>31540</v>
      </c>
      <c r="AI648" t="s">
        <v>31541</v>
      </c>
      <c r="AJ648">
        <v>8025028101</v>
      </c>
      <c r="AK648" t="s">
        <v>31542</v>
      </c>
      <c r="AL648" t="s">
        <v>31543</v>
      </c>
      <c r="AM648" t="s">
        <v>31544</v>
      </c>
      <c r="AN648" t="s">
        <v>31545</v>
      </c>
      <c r="AO648" t="s">
        <v>46</v>
      </c>
      <c r="AP648" t="s">
        <v>46</v>
      </c>
      <c r="AQ648" t="s">
        <v>46</v>
      </c>
      <c r="AR648" t="s">
        <v>46</v>
      </c>
      <c r="AS648" t="s">
        <v>46</v>
      </c>
      <c r="AT648" s="1">
        <v>44110</v>
      </c>
    </row>
    <row r="649" spans="1:46" ht="16" customHeight="1" x14ac:dyDescent="0.2">
      <c r="A649">
        <v>1</v>
      </c>
      <c r="B649" t="s">
        <v>5942</v>
      </c>
      <c r="C649" t="s">
        <v>5943</v>
      </c>
      <c r="D649" t="s">
        <v>5944</v>
      </c>
      <c r="E649" t="s">
        <v>5945</v>
      </c>
      <c r="F649" t="s">
        <v>148</v>
      </c>
      <c r="G649" t="s">
        <v>5946</v>
      </c>
      <c r="H649" s="1">
        <v>44110</v>
      </c>
      <c r="I649" s="1">
        <v>44114</v>
      </c>
      <c r="J649" t="b">
        <v>0</v>
      </c>
      <c r="K649" t="s">
        <v>53</v>
      </c>
      <c r="L649" s="4" t="s">
        <v>150</v>
      </c>
      <c r="M649" t="s">
        <v>55</v>
      </c>
      <c r="N649">
        <v>20</v>
      </c>
      <c r="O649" t="s">
        <v>5947</v>
      </c>
      <c r="P649" t="s">
        <v>153</v>
      </c>
      <c r="Q649" s="4" t="s">
        <v>154</v>
      </c>
      <c r="R649" t="b">
        <v>0</v>
      </c>
      <c r="S649" t="s">
        <v>59</v>
      </c>
      <c r="T649" s="1">
        <v>44110</v>
      </c>
      <c r="U649" s="1">
        <v>44114</v>
      </c>
      <c r="V649" s="2">
        <v>44167</v>
      </c>
      <c r="W649" t="s">
        <v>46</v>
      </c>
      <c r="X649">
        <v>20201006</v>
      </c>
      <c r="Y649" s="3">
        <v>43902.730497685188</v>
      </c>
      <c r="Z649" t="s">
        <v>148</v>
      </c>
      <c r="AA649" t="s">
        <v>155</v>
      </c>
      <c r="AB649" t="s">
        <v>64</v>
      </c>
      <c r="AC649" t="s">
        <v>46</v>
      </c>
      <c r="AD649" t="s">
        <v>46</v>
      </c>
      <c r="AE649" t="s">
        <v>46</v>
      </c>
      <c r="AF649" t="s">
        <v>5947</v>
      </c>
      <c r="AG649" t="s">
        <v>46</v>
      </c>
      <c r="AH649" s="4" t="s">
        <v>5948</v>
      </c>
      <c r="AI649" t="s">
        <v>5949</v>
      </c>
      <c r="AJ649">
        <v>9503289647</v>
      </c>
      <c r="AK649" t="s">
        <v>5950</v>
      </c>
      <c r="AL649" t="s">
        <v>5951</v>
      </c>
      <c r="AM649" t="s">
        <v>5952</v>
      </c>
      <c r="AN649" t="s">
        <v>5953</v>
      </c>
      <c r="AO649" t="s">
        <v>46</v>
      </c>
      <c r="AP649" t="s">
        <v>46</v>
      </c>
      <c r="AQ649" t="s">
        <v>46</v>
      </c>
      <c r="AR649" t="s">
        <v>46</v>
      </c>
      <c r="AS649" t="s">
        <v>46</v>
      </c>
      <c r="AT649" s="1">
        <v>44110</v>
      </c>
    </row>
    <row r="650" spans="1:46" ht="16" customHeight="1" x14ac:dyDescent="0.2">
      <c r="A650">
        <v>0</v>
      </c>
      <c r="B650" s="4" t="s">
        <v>12099</v>
      </c>
      <c r="C650" t="s">
        <v>12100</v>
      </c>
      <c r="D650" t="s">
        <v>12101</v>
      </c>
      <c r="E650" t="s">
        <v>12102</v>
      </c>
      <c r="F650" t="s">
        <v>148</v>
      </c>
      <c r="G650" t="s">
        <v>12103</v>
      </c>
      <c r="H650" s="1">
        <v>44110</v>
      </c>
      <c r="I650" s="1">
        <v>44117</v>
      </c>
      <c r="J650" t="b">
        <v>0</v>
      </c>
      <c r="K650" t="s">
        <v>53</v>
      </c>
      <c r="L650" s="4" t="s">
        <v>5624</v>
      </c>
      <c r="M650" t="s">
        <v>66</v>
      </c>
      <c r="N650">
        <v>30</v>
      </c>
      <c r="O650" t="s">
        <v>12104</v>
      </c>
      <c r="P650" t="s">
        <v>153</v>
      </c>
      <c r="Q650" s="4" t="s">
        <v>154</v>
      </c>
      <c r="R650" t="b">
        <v>0</v>
      </c>
      <c r="S650" t="s">
        <v>59</v>
      </c>
      <c r="T650" s="1">
        <v>44110</v>
      </c>
      <c r="U650" s="1">
        <v>44117</v>
      </c>
      <c r="V650" s="2">
        <v>44167</v>
      </c>
      <c r="W650" t="s">
        <v>46</v>
      </c>
      <c r="X650">
        <v>20201006</v>
      </c>
      <c r="Y650" s="3">
        <v>43902.730497685188</v>
      </c>
      <c r="Z650" t="s">
        <v>148</v>
      </c>
      <c r="AA650" t="s">
        <v>155</v>
      </c>
      <c r="AB650" t="s">
        <v>64</v>
      </c>
      <c r="AC650" t="s">
        <v>46</v>
      </c>
      <c r="AD650" t="s">
        <v>46</v>
      </c>
      <c r="AE650" t="s">
        <v>46</v>
      </c>
      <c r="AF650" t="s">
        <v>12105</v>
      </c>
      <c r="AG650" t="s">
        <v>46</v>
      </c>
      <c r="AH650" s="4" t="s">
        <v>12106</v>
      </c>
      <c r="AI650" t="s">
        <v>12107</v>
      </c>
      <c r="AJ650">
        <v>2224177211</v>
      </c>
      <c r="AK650" t="s">
        <v>652</v>
      </c>
      <c r="AL650" t="s">
        <v>12108</v>
      </c>
      <c r="AM650" t="s">
        <v>12109</v>
      </c>
      <c r="AN650" t="s">
        <v>12110</v>
      </c>
      <c r="AO650" t="s">
        <v>46</v>
      </c>
      <c r="AP650" t="s">
        <v>46</v>
      </c>
      <c r="AQ650" t="s">
        <v>46</v>
      </c>
      <c r="AR650" t="s">
        <v>46</v>
      </c>
      <c r="AS650" t="s">
        <v>46</v>
      </c>
      <c r="AT650" s="1">
        <v>44110</v>
      </c>
    </row>
    <row r="651" spans="1:46" ht="16" customHeight="1" x14ac:dyDescent="0.2">
      <c r="A651">
        <v>1</v>
      </c>
      <c r="B651" s="4" t="s">
        <v>9914</v>
      </c>
      <c r="C651" t="s">
        <v>9915</v>
      </c>
      <c r="D651" t="s">
        <v>9916</v>
      </c>
      <c r="E651" s="4" t="s">
        <v>9917</v>
      </c>
      <c r="F651" t="s">
        <v>148</v>
      </c>
      <c r="G651" t="s">
        <v>9918</v>
      </c>
      <c r="H651" s="1">
        <v>44111</v>
      </c>
      <c r="I651" s="1">
        <v>44116</v>
      </c>
      <c r="J651" t="b">
        <v>0</v>
      </c>
      <c r="K651" t="s">
        <v>53</v>
      </c>
      <c r="L651" s="4" t="s">
        <v>9919</v>
      </c>
      <c r="M651" t="s">
        <v>151</v>
      </c>
      <c r="N651">
        <v>120</v>
      </c>
      <c r="O651" t="s">
        <v>9920</v>
      </c>
      <c r="P651" t="s">
        <v>153</v>
      </c>
      <c r="Q651" s="4" t="s">
        <v>154</v>
      </c>
      <c r="R651" t="b">
        <v>0</v>
      </c>
      <c r="S651" t="s">
        <v>59</v>
      </c>
      <c r="T651" s="1">
        <v>44111</v>
      </c>
      <c r="U651" s="1">
        <v>44116</v>
      </c>
      <c r="V651" s="2">
        <v>44167</v>
      </c>
      <c r="W651" t="s">
        <v>46</v>
      </c>
      <c r="X651">
        <v>20201007</v>
      </c>
      <c r="Y651" s="3">
        <v>43902.730497685188</v>
      </c>
      <c r="Z651" t="s">
        <v>148</v>
      </c>
      <c r="AA651" t="s">
        <v>155</v>
      </c>
      <c r="AB651" t="s">
        <v>64</v>
      </c>
      <c r="AC651" t="s">
        <v>46</v>
      </c>
      <c r="AD651" t="s">
        <v>46</v>
      </c>
      <c r="AE651" t="s">
        <v>46</v>
      </c>
      <c r="AF651" t="s">
        <v>9921</v>
      </c>
      <c r="AG651" t="s">
        <v>46</v>
      </c>
      <c r="AH651" t="s">
        <v>9922</v>
      </c>
      <c r="AI651" t="s">
        <v>2082</v>
      </c>
      <c r="AJ651">
        <v>912267261000</v>
      </c>
      <c r="AK651" t="s">
        <v>2083</v>
      </c>
      <c r="AL651" t="s">
        <v>9923</v>
      </c>
      <c r="AM651" t="s">
        <v>9924</v>
      </c>
      <c r="AN651" t="s">
        <v>9925</v>
      </c>
      <c r="AO651" t="s">
        <v>46</v>
      </c>
      <c r="AP651" t="s">
        <v>46</v>
      </c>
      <c r="AQ651" t="s">
        <v>46</v>
      </c>
      <c r="AR651" t="s">
        <v>46</v>
      </c>
      <c r="AS651" t="s">
        <v>46</v>
      </c>
      <c r="AT651" s="1">
        <v>44111</v>
      </c>
    </row>
    <row r="652" spans="1:46" ht="16" customHeight="1" x14ac:dyDescent="0.2">
      <c r="A652" t="s">
        <v>46</v>
      </c>
      <c r="B652" t="s">
        <v>20974</v>
      </c>
      <c r="C652" t="s">
        <v>20975</v>
      </c>
      <c r="D652" t="s">
        <v>20976</v>
      </c>
      <c r="E652" t="s">
        <v>20977</v>
      </c>
      <c r="F652" t="s">
        <v>148</v>
      </c>
      <c r="G652" t="s">
        <v>20978</v>
      </c>
      <c r="H652" s="1">
        <v>44111</v>
      </c>
      <c r="I652" s="1">
        <v>44116</v>
      </c>
      <c r="J652" t="b">
        <v>0</v>
      </c>
      <c r="K652" t="s">
        <v>53</v>
      </c>
      <c r="L652" s="4" t="s">
        <v>20979</v>
      </c>
      <c r="M652" t="s">
        <v>66</v>
      </c>
      <c r="N652">
        <v>128</v>
      </c>
      <c r="O652" t="s">
        <v>20980</v>
      </c>
      <c r="P652" t="s">
        <v>153</v>
      </c>
      <c r="Q652" s="4" t="s">
        <v>154</v>
      </c>
      <c r="R652" t="b">
        <v>0</v>
      </c>
      <c r="S652" t="s">
        <v>59</v>
      </c>
      <c r="T652" s="1">
        <v>44111</v>
      </c>
      <c r="U652" s="1">
        <v>44116</v>
      </c>
      <c r="V652" s="2">
        <v>44167</v>
      </c>
      <c r="W652" t="s">
        <v>46</v>
      </c>
      <c r="X652">
        <v>20201007</v>
      </c>
      <c r="Y652" s="3">
        <v>43902.730497685188</v>
      </c>
      <c r="Z652" t="s">
        <v>148</v>
      </c>
      <c r="AA652" t="s">
        <v>155</v>
      </c>
      <c r="AB652" t="s">
        <v>64</v>
      </c>
      <c r="AC652" t="s">
        <v>46</v>
      </c>
      <c r="AD652" t="s">
        <v>46</v>
      </c>
      <c r="AE652" t="s">
        <v>46</v>
      </c>
      <c r="AF652" t="s">
        <v>20981</v>
      </c>
      <c r="AG652" t="s">
        <v>46</v>
      </c>
      <c r="AH652" t="s">
        <v>20982</v>
      </c>
      <c r="AI652" t="s">
        <v>20983</v>
      </c>
      <c r="AJ652">
        <v>1129575209</v>
      </c>
      <c r="AK652" t="s">
        <v>20984</v>
      </c>
      <c r="AL652" t="s">
        <v>20985</v>
      </c>
      <c r="AM652" t="s">
        <v>20986</v>
      </c>
      <c r="AN652" t="s">
        <v>20987</v>
      </c>
      <c r="AO652" t="s">
        <v>46</v>
      </c>
      <c r="AP652" t="s">
        <v>46</v>
      </c>
      <c r="AQ652" t="s">
        <v>46</v>
      </c>
      <c r="AR652" t="s">
        <v>46</v>
      </c>
      <c r="AS652" t="s">
        <v>46</v>
      </c>
      <c r="AT652" s="1">
        <v>44111</v>
      </c>
    </row>
    <row r="653" spans="1:46" ht="16" customHeight="1" x14ac:dyDescent="0.2">
      <c r="A653" t="s">
        <v>46</v>
      </c>
      <c r="B653" t="s">
        <v>42096</v>
      </c>
      <c r="C653" t="s">
        <v>42097</v>
      </c>
      <c r="D653" t="s">
        <v>42098</v>
      </c>
      <c r="E653" t="s">
        <v>42099</v>
      </c>
      <c r="F653" t="s">
        <v>148</v>
      </c>
      <c r="G653" t="s">
        <v>42100</v>
      </c>
      <c r="H653" s="1">
        <v>44112</v>
      </c>
      <c r="I653" s="1">
        <v>44130</v>
      </c>
      <c r="J653" t="b">
        <v>0</v>
      </c>
      <c r="K653" t="s">
        <v>53</v>
      </c>
      <c r="L653" s="4" t="s">
        <v>42101</v>
      </c>
      <c r="M653" t="s">
        <v>55</v>
      </c>
      <c r="N653">
        <v>200</v>
      </c>
      <c r="O653" t="s">
        <v>42102</v>
      </c>
      <c r="P653" t="s">
        <v>153</v>
      </c>
      <c r="Q653" s="4" t="s">
        <v>154</v>
      </c>
      <c r="R653" t="b">
        <v>0</v>
      </c>
      <c r="S653" t="s">
        <v>59</v>
      </c>
      <c r="T653" s="1">
        <v>44112</v>
      </c>
      <c r="U653" s="1">
        <v>44130</v>
      </c>
      <c r="V653" s="2">
        <v>44167</v>
      </c>
      <c r="W653" t="s">
        <v>46</v>
      </c>
      <c r="X653">
        <v>20201008</v>
      </c>
      <c r="Y653" s="3">
        <v>43902.730497685188</v>
      </c>
      <c r="Z653" t="s">
        <v>148</v>
      </c>
      <c r="AA653" t="s">
        <v>155</v>
      </c>
      <c r="AB653" t="s">
        <v>64</v>
      </c>
      <c r="AC653" t="s">
        <v>46</v>
      </c>
      <c r="AD653" t="s">
        <v>46</v>
      </c>
      <c r="AE653" t="s">
        <v>46</v>
      </c>
      <c r="AF653" t="s">
        <v>42103</v>
      </c>
      <c r="AG653" t="s">
        <v>46</v>
      </c>
      <c r="AH653" s="4" t="s">
        <v>42104</v>
      </c>
      <c r="AI653" t="s">
        <v>42105</v>
      </c>
      <c r="AJ653">
        <v>9230566771</v>
      </c>
      <c r="AK653" t="s">
        <v>42106</v>
      </c>
      <c r="AL653" t="s">
        <v>42107</v>
      </c>
      <c r="AM653" t="s">
        <v>42108</v>
      </c>
      <c r="AN653" t="s">
        <v>42109</v>
      </c>
      <c r="AO653" t="s">
        <v>46</v>
      </c>
      <c r="AP653" t="s">
        <v>46</v>
      </c>
      <c r="AQ653" t="s">
        <v>46</v>
      </c>
      <c r="AR653" t="s">
        <v>46</v>
      </c>
      <c r="AS653" t="s">
        <v>46</v>
      </c>
      <c r="AT653" s="1">
        <v>44112</v>
      </c>
    </row>
    <row r="654" spans="1:46" ht="16" customHeight="1" x14ac:dyDescent="0.2">
      <c r="A654" t="s">
        <v>46</v>
      </c>
      <c r="B654" t="s">
        <v>31441</v>
      </c>
      <c r="C654" t="s">
        <v>31442</v>
      </c>
      <c r="D654" t="s">
        <v>31443</v>
      </c>
      <c r="E654" t="s">
        <v>31444</v>
      </c>
      <c r="F654" t="s">
        <v>148</v>
      </c>
      <c r="G654" t="s">
        <v>31445</v>
      </c>
      <c r="H654" s="1">
        <v>44113</v>
      </c>
      <c r="I654" s="1">
        <v>44123</v>
      </c>
      <c r="J654" t="b">
        <v>0</v>
      </c>
      <c r="K654" t="s">
        <v>53</v>
      </c>
      <c r="L654" s="4" t="s">
        <v>31446</v>
      </c>
      <c r="M654" t="s">
        <v>66</v>
      </c>
      <c r="N654">
        <v>50</v>
      </c>
      <c r="O654" t="s">
        <v>6091</v>
      </c>
      <c r="P654" t="s">
        <v>153</v>
      </c>
      <c r="Q654" s="4" t="s">
        <v>154</v>
      </c>
      <c r="R654" t="b">
        <v>0</v>
      </c>
      <c r="S654" t="s">
        <v>59</v>
      </c>
      <c r="T654" s="1">
        <v>44113</v>
      </c>
      <c r="U654" s="1">
        <v>44123</v>
      </c>
      <c r="V654" s="2">
        <v>44167</v>
      </c>
      <c r="W654" t="s">
        <v>46</v>
      </c>
      <c r="X654">
        <v>20201009</v>
      </c>
      <c r="Y654" s="3">
        <v>43902.730497685188</v>
      </c>
      <c r="Z654" t="s">
        <v>148</v>
      </c>
      <c r="AA654" t="s">
        <v>155</v>
      </c>
      <c r="AB654" t="s">
        <v>64</v>
      </c>
      <c r="AC654" t="s">
        <v>46</v>
      </c>
      <c r="AD654" t="s">
        <v>46</v>
      </c>
      <c r="AE654" t="s">
        <v>46</v>
      </c>
      <c r="AF654" t="s">
        <v>31447</v>
      </c>
      <c r="AG654" t="s">
        <v>46</v>
      </c>
      <c r="AH654" t="s">
        <v>31448</v>
      </c>
      <c r="AI654" t="s">
        <v>31449</v>
      </c>
      <c r="AJ654">
        <v>9473199126</v>
      </c>
      <c r="AK654" t="s">
        <v>6091</v>
      </c>
      <c r="AL654" t="s">
        <v>31450</v>
      </c>
      <c r="AM654" t="s">
        <v>31451</v>
      </c>
      <c r="AN654" t="s">
        <v>31452</v>
      </c>
      <c r="AO654" t="s">
        <v>46</v>
      </c>
      <c r="AP654" t="s">
        <v>46</v>
      </c>
      <c r="AQ654" t="s">
        <v>46</v>
      </c>
      <c r="AR654" t="s">
        <v>46</v>
      </c>
      <c r="AS654" t="s">
        <v>46</v>
      </c>
      <c r="AT654" s="1">
        <v>44113</v>
      </c>
    </row>
    <row r="655" spans="1:46" ht="16" customHeight="1" x14ac:dyDescent="0.2">
      <c r="A655">
        <v>1</v>
      </c>
      <c r="B655" t="s">
        <v>4250</v>
      </c>
      <c r="C655" t="s">
        <v>4251</v>
      </c>
      <c r="D655" t="s">
        <v>4252</v>
      </c>
      <c r="E655" t="s">
        <v>4253</v>
      </c>
      <c r="F655" t="s">
        <v>148</v>
      </c>
      <c r="G655" t="s">
        <v>4254</v>
      </c>
      <c r="H655" s="1">
        <v>44113</v>
      </c>
      <c r="I655" s="1">
        <v>44124</v>
      </c>
      <c r="J655" t="b">
        <v>0</v>
      </c>
      <c r="K655" t="s">
        <v>53</v>
      </c>
      <c r="L655" s="4" t="s">
        <v>4255</v>
      </c>
      <c r="M655" t="s">
        <v>66</v>
      </c>
      <c r="N655">
        <v>40</v>
      </c>
      <c r="O655" t="s">
        <v>4256</v>
      </c>
      <c r="P655" t="s">
        <v>153</v>
      </c>
      <c r="Q655" s="4" t="s">
        <v>154</v>
      </c>
      <c r="R655" t="b">
        <v>0</v>
      </c>
      <c r="S655" t="s">
        <v>59</v>
      </c>
      <c r="T655" s="1">
        <v>44113</v>
      </c>
      <c r="U655" s="1">
        <v>44124</v>
      </c>
      <c r="V655" s="2">
        <v>44167</v>
      </c>
      <c r="W655" t="s">
        <v>46</v>
      </c>
      <c r="X655">
        <v>20201009</v>
      </c>
      <c r="Y655" s="3">
        <v>43902.730497685188</v>
      </c>
      <c r="Z655" t="s">
        <v>148</v>
      </c>
      <c r="AA655" t="s">
        <v>155</v>
      </c>
      <c r="AB655" t="s">
        <v>64</v>
      </c>
      <c r="AC655" t="s">
        <v>46</v>
      </c>
      <c r="AD655" t="s">
        <v>46</v>
      </c>
      <c r="AE655" t="s">
        <v>46</v>
      </c>
      <c r="AF655" t="s">
        <v>4257</v>
      </c>
      <c r="AG655" t="s">
        <v>46</v>
      </c>
      <c r="AH655" s="4" t="s">
        <v>4258</v>
      </c>
      <c r="AI655" t="s">
        <v>4259</v>
      </c>
      <c r="AJ655">
        <v>9811166314</v>
      </c>
      <c r="AK655" t="s">
        <v>4260</v>
      </c>
      <c r="AL655" t="s">
        <v>4261</v>
      </c>
      <c r="AM655" t="s">
        <v>4262</v>
      </c>
      <c r="AN655" t="s">
        <v>4263</v>
      </c>
      <c r="AO655" t="s">
        <v>46</v>
      </c>
      <c r="AP655" t="s">
        <v>46</v>
      </c>
      <c r="AQ655" t="s">
        <v>46</v>
      </c>
      <c r="AR655" t="s">
        <v>46</v>
      </c>
      <c r="AS655" t="s">
        <v>46</v>
      </c>
      <c r="AT655" s="1">
        <v>44113</v>
      </c>
    </row>
    <row r="656" spans="1:46" ht="16" customHeight="1" x14ac:dyDescent="0.2">
      <c r="A656">
        <v>0</v>
      </c>
      <c r="B656" t="s">
        <v>12248</v>
      </c>
      <c r="C656" t="s">
        <v>12249</v>
      </c>
      <c r="D656" t="s">
        <v>12250</v>
      </c>
      <c r="E656" t="s">
        <v>12251</v>
      </c>
      <c r="F656" t="s">
        <v>148</v>
      </c>
      <c r="G656" t="s">
        <v>12252</v>
      </c>
      <c r="H656" s="1">
        <v>44113</v>
      </c>
      <c r="I656" s="1">
        <v>44117</v>
      </c>
      <c r="J656" t="b">
        <v>0</v>
      </c>
      <c r="K656" t="s">
        <v>53</v>
      </c>
      <c r="L656" s="4" t="s">
        <v>12253</v>
      </c>
      <c r="M656" t="s">
        <v>4664</v>
      </c>
      <c r="N656">
        <v>500</v>
      </c>
      <c r="O656" t="s">
        <v>12254</v>
      </c>
      <c r="P656" t="s">
        <v>153</v>
      </c>
      <c r="Q656" s="4" t="s">
        <v>154</v>
      </c>
      <c r="R656" t="b">
        <v>0</v>
      </c>
      <c r="S656" t="s">
        <v>59</v>
      </c>
      <c r="T656" s="1">
        <v>44113</v>
      </c>
      <c r="U656" s="1">
        <v>44117</v>
      </c>
      <c r="V656" s="2">
        <v>44167</v>
      </c>
      <c r="W656" t="s">
        <v>46</v>
      </c>
      <c r="X656">
        <v>20201009</v>
      </c>
      <c r="Y656" s="3">
        <v>43902.730497685188</v>
      </c>
      <c r="Z656" t="s">
        <v>148</v>
      </c>
      <c r="AA656" t="s">
        <v>155</v>
      </c>
      <c r="AB656" t="s">
        <v>64</v>
      </c>
      <c r="AC656" t="s">
        <v>46</v>
      </c>
      <c r="AD656" t="s">
        <v>46</v>
      </c>
      <c r="AE656" t="s">
        <v>46</v>
      </c>
      <c r="AF656" t="s">
        <v>12255</v>
      </c>
      <c r="AG656" t="s">
        <v>46</v>
      </c>
      <c r="AH656" s="4" t="s">
        <v>12256</v>
      </c>
      <c r="AI656" t="s">
        <v>12257</v>
      </c>
      <c r="AJ656">
        <v>9320199122</v>
      </c>
      <c r="AK656" t="s">
        <v>12258</v>
      </c>
      <c r="AL656" t="s">
        <v>12259</v>
      </c>
      <c r="AM656" t="s">
        <v>12260</v>
      </c>
      <c r="AN656" t="s">
        <v>12261</v>
      </c>
      <c r="AO656" t="s">
        <v>46</v>
      </c>
      <c r="AP656" s="1">
        <v>44103</v>
      </c>
      <c r="AQ656" t="s">
        <v>46</v>
      </c>
      <c r="AR656" t="s">
        <v>46</v>
      </c>
      <c r="AS656" t="s">
        <v>46</v>
      </c>
      <c r="AT656" s="1">
        <v>44113</v>
      </c>
    </row>
    <row r="657" spans="1:46" ht="16" customHeight="1" x14ac:dyDescent="0.2">
      <c r="A657" t="s">
        <v>46</v>
      </c>
      <c r="B657" t="s">
        <v>23319</v>
      </c>
      <c r="C657" t="s">
        <v>23320</v>
      </c>
      <c r="D657" t="s">
        <v>23321</v>
      </c>
      <c r="E657" t="s">
        <v>23322</v>
      </c>
      <c r="F657" t="s">
        <v>148</v>
      </c>
      <c r="G657" t="s">
        <v>23323</v>
      </c>
      <c r="H657" s="1">
        <v>44113</v>
      </c>
      <c r="I657" s="1">
        <v>44116</v>
      </c>
      <c r="J657" t="b">
        <v>0</v>
      </c>
      <c r="K657" t="s">
        <v>53</v>
      </c>
      <c r="L657" s="4" t="s">
        <v>23324</v>
      </c>
      <c r="M657" t="s">
        <v>151</v>
      </c>
      <c r="N657">
        <v>60</v>
      </c>
      <c r="O657" t="s">
        <v>23325</v>
      </c>
      <c r="P657" t="s">
        <v>153</v>
      </c>
      <c r="Q657" s="4" t="s">
        <v>154</v>
      </c>
      <c r="R657" t="b">
        <v>0</v>
      </c>
      <c r="S657" t="s">
        <v>59</v>
      </c>
      <c r="T657" s="1">
        <v>44113</v>
      </c>
      <c r="U657" s="1">
        <v>44116</v>
      </c>
      <c r="V657" s="2">
        <v>44167</v>
      </c>
      <c r="W657" t="s">
        <v>46</v>
      </c>
      <c r="X657">
        <v>20201009</v>
      </c>
      <c r="Y657" s="3">
        <v>43902.730497685188</v>
      </c>
      <c r="Z657" t="s">
        <v>148</v>
      </c>
      <c r="AA657" t="s">
        <v>155</v>
      </c>
      <c r="AB657" t="s">
        <v>64</v>
      </c>
      <c r="AC657" t="s">
        <v>46</v>
      </c>
      <c r="AD657" t="s">
        <v>46</v>
      </c>
      <c r="AE657" t="s">
        <v>46</v>
      </c>
      <c r="AF657" t="s">
        <v>23326</v>
      </c>
      <c r="AG657" t="s">
        <v>46</v>
      </c>
      <c r="AH657" t="s">
        <v>23327</v>
      </c>
      <c r="AI657" t="s">
        <v>23328</v>
      </c>
      <c r="AJ657">
        <v>9920526213</v>
      </c>
      <c r="AK657" t="s">
        <v>23325</v>
      </c>
      <c r="AL657" t="s">
        <v>23329</v>
      </c>
      <c r="AM657" t="s">
        <v>23330</v>
      </c>
      <c r="AN657" t="s">
        <v>23331</v>
      </c>
      <c r="AO657" t="s">
        <v>46</v>
      </c>
      <c r="AP657" t="s">
        <v>46</v>
      </c>
      <c r="AQ657" t="s">
        <v>46</v>
      </c>
      <c r="AR657" t="s">
        <v>46</v>
      </c>
      <c r="AS657" t="s">
        <v>46</v>
      </c>
      <c r="AT657" s="1">
        <v>44113</v>
      </c>
    </row>
    <row r="658" spans="1:46" ht="16" customHeight="1" x14ac:dyDescent="0.2">
      <c r="A658" t="s">
        <v>46</v>
      </c>
      <c r="B658" t="s">
        <v>30657</v>
      </c>
      <c r="C658" t="s">
        <v>30658</v>
      </c>
      <c r="D658" t="s">
        <v>30659</v>
      </c>
      <c r="E658" t="s">
        <v>30660</v>
      </c>
      <c r="F658" t="s">
        <v>148</v>
      </c>
      <c r="G658" t="s">
        <v>30661</v>
      </c>
      <c r="H658" s="1">
        <v>44116</v>
      </c>
      <c r="I658" s="1">
        <v>44119</v>
      </c>
      <c r="J658" t="b">
        <v>0</v>
      </c>
      <c r="K658" t="s">
        <v>53</v>
      </c>
      <c r="L658" s="4" t="s">
        <v>5624</v>
      </c>
      <c r="M658" t="s">
        <v>66</v>
      </c>
      <c r="N658">
        <v>278</v>
      </c>
      <c r="O658" t="s">
        <v>30662</v>
      </c>
      <c r="P658" t="s">
        <v>153</v>
      </c>
      <c r="Q658" s="4" t="s">
        <v>4021</v>
      </c>
      <c r="R658" t="b">
        <v>0</v>
      </c>
      <c r="S658" t="s">
        <v>59</v>
      </c>
      <c r="T658" s="1">
        <v>44116</v>
      </c>
      <c r="U658" s="1">
        <v>44119</v>
      </c>
      <c r="V658" s="2">
        <v>44167</v>
      </c>
      <c r="W658" t="s">
        <v>46</v>
      </c>
      <c r="X658">
        <v>20201012</v>
      </c>
      <c r="Y658" s="3">
        <v>43902.730497685188</v>
      </c>
      <c r="Z658" t="s">
        <v>148</v>
      </c>
      <c r="AA658" t="s">
        <v>155</v>
      </c>
      <c r="AB658" t="s">
        <v>64</v>
      </c>
      <c r="AC658" t="s">
        <v>46</v>
      </c>
      <c r="AD658" t="s">
        <v>46</v>
      </c>
      <c r="AE658" t="s">
        <v>46</v>
      </c>
      <c r="AF658" t="s">
        <v>30663</v>
      </c>
      <c r="AG658" t="s">
        <v>46</v>
      </c>
      <c r="AH658" s="4" t="s">
        <v>30664</v>
      </c>
      <c r="AI658" t="s">
        <v>30665</v>
      </c>
      <c r="AJ658" t="s">
        <v>46</v>
      </c>
      <c r="AK658" t="s">
        <v>30666</v>
      </c>
      <c r="AL658" t="s">
        <v>30667</v>
      </c>
      <c r="AM658" t="s">
        <v>30668</v>
      </c>
      <c r="AN658" t="s">
        <v>30669</v>
      </c>
      <c r="AO658" t="s">
        <v>46</v>
      </c>
      <c r="AP658" t="s">
        <v>46</v>
      </c>
      <c r="AQ658" t="s">
        <v>46</v>
      </c>
      <c r="AR658" t="s">
        <v>46</v>
      </c>
      <c r="AS658" t="s">
        <v>46</v>
      </c>
      <c r="AT658" s="1">
        <v>44116</v>
      </c>
    </row>
    <row r="659" spans="1:46" ht="16" customHeight="1" x14ac:dyDescent="0.2">
      <c r="A659" t="s">
        <v>46</v>
      </c>
      <c r="B659" s="4" t="s">
        <v>36058</v>
      </c>
      <c r="C659" t="s">
        <v>36059</v>
      </c>
      <c r="D659" t="s">
        <v>36060</v>
      </c>
      <c r="E659" s="4" t="s">
        <v>36061</v>
      </c>
      <c r="F659" t="s">
        <v>148</v>
      </c>
      <c r="G659" t="s">
        <v>36062</v>
      </c>
      <c r="H659" s="1">
        <v>44116</v>
      </c>
      <c r="I659" s="1">
        <v>44123</v>
      </c>
      <c r="J659" t="b">
        <v>0</v>
      </c>
      <c r="K659" t="s">
        <v>53</v>
      </c>
      <c r="L659" s="4" t="s">
        <v>36063</v>
      </c>
      <c r="M659" t="s">
        <v>55</v>
      </c>
      <c r="N659">
        <v>124</v>
      </c>
      <c r="O659" t="s">
        <v>36064</v>
      </c>
      <c r="P659" t="s">
        <v>153</v>
      </c>
      <c r="Q659" s="4" t="s">
        <v>154</v>
      </c>
      <c r="R659" t="b">
        <v>0</v>
      </c>
      <c r="S659" t="s">
        <v>59</v>
      </c>
      <c r="T659" s="1">
        <v>44116</v>
      </c>
      <c r="U659" s="1">
        <v>44123</v>
      </c>
      <c r="V659" s="2">
        <v>44167</v>
      </c>
      <c r="W659" t="s">
        <v>46</v>
      </c>
      <c r="X659">
        <v>20201012</v>
      </c>
      <c r="Y659" s="3">
        <v>43902.730497685188</v>
      </c>
      <c r="Z659" t="s">
        <v>148</v>
      </c>
      <c r="AA659" t="s">
        <v>155</v>
      </c>
      <c r="AB659" t="s">
        <v>64</v>
      </c>
      <c r="AC659" t="s">
        <v>46</v>
      </c>
      <c r="AD659" t="s">
        <v>46</v>
      </c>
      <c r="AE659" t="s">
        <v>46</v>
      </c>
      <c r="AF659" t="s">
        <v>36065</v>
      </c>
      <c r="AG659" t="s">
        <v>46</v>
      </c>
      <c r="AH659" s="4" t="s">
        <v>36066</v>
      </c>
      <c r="AI659" t="s">
        <v>36067</v>
      </c>
      <c r="AJ659">
        <v>9039340075</v>
      </c>
      <c r="AK659" t="s">
        <v>36068</v>
      </c>
      <c r="AL659" t="s">
        <v>36069</v>
      </c>
      <c r="AM659" t="s">
        <v>36070</v>
      </c>
      <c r="AN659" t="s">
        <v>36071</v>
      </c>
      <c r="AO659" t="s">
        <v>46</v>
      </c>
      <c r="AP659" t="s">
        <v>46</v>
      </c>
      <c r="AQ659" t="s">
        <v>46</v>
      </c>
      <c r="AR659" t="s">
        <v>46</v>
      </c>
      <c r="AS659" t="s">
        <v>46</v>
      </c>
      <c r="AT659" s="1">
        <v>44116</v>
      </c>
    </row>
    <row r="660" spans="1:46" ht="16" customHeight="1" x14ac:dyDescent="0.2">
      <c r="A660" t="s">
        <v>46</v>
      </c>
      <c r="B660" t="s">
        <v>19037</v>
      </c>
      <c r="C660" t="s">
        <v>19038</v>
      </c>
      <c r="D660" t="s">
        <v>19039</v>
      </c>
      <c r="E660" t="s">
        <v>19040</v>
      </c>
      <c r="F660" t="s">
        <v>148</v>
      </c>
      <c r="G660" t="s">
        <v>19041</v>
      </c>
      <c r="H660" s="1">
        <v>44117</v>
      </c>
      <c r="I660" s="1">
        <v>44126</v>
      </c>
      <c r="J660" t="b">
        <v>0</v>
      </c>
      <c r="K660" t="s">
        <v>53</v>
      </c>
      <c r="L660" s="4" t="s">
        <v>19042</v>
      </c>
      <c r="M660" t="s">
        <v>66</v>
      </c>
      <c r="N660">
        <v>80</v>
      </c>
      <c r="O660" t="s">
        <v>19043</v>
      </c>
      <c r="P660" t="s">
        <v>153</v>
      </c>
      <c r="Q660" s="4" t="s">
        <v>154</v>
      </c>
      <c r="R660" t="b">
        <v>0</v>
      </c>
      <c r="S660" t="s">
        <v>59</v>
      </c>
      <c r="T660" s="1">
        <v>44117</v>
      </c>
      <c r="U660" s="1">
        <v>44126</v>
      </c>
      <c r="V660" s="2">
        <v>44167</v>
      </c>
      <c r="W660" t="s">
        <v>46</v>
      </c>
      <c r="X660">
        <v>20201013</v>
      </c>
      <c r="Y660" s="3">
        <v>43902.730497685188</v>
      </c>
      <c r="Z660" t="s">
        <v>148</v>
      </c>
      <c r="AA660" t="s">
        <v>155</v>
      </c>
      <c r="AB660" t="s">
        <v>64</v>
      </c>
      <c r="AC660" t="s">
        <v>46</v>
      </c>
      <c r="AD660" t="s">
        <v>46</v>
      </c>
      <c r="AE660" t="s">
        <v>46</v>
      </c>
      <c r="AF660" t="s">
        <v>19044</v>
      </c>
      <c r="AG660" t="s">
        <v>46</v>
      </c>
      <c r="AH660" t="s">
        <v>19045</v>
      </c>
      <c r="AI660" t="s">
        <v>19046</v>
      </c>
      <c r="AJ660">
        <v>9845125293</v>
      </c>
      <c r="AK660" t="s">
        <v>19047</v>
      </c>
      <c r="AL660" t="s">
        <v>19048</v>
      </c>
      <c r="AM660" t="s">
        <v>19049</v>
      </c>
      <c r="AN660" t="s">
        <v>19050</v>
      </c>
      <c r="AO660" t="s">
        <v>46</v>
      </c>
      <c r="AP660" t="s">
        <v>46</v>
      </c>
      <c r="AQ660" t="s">
        <v>46</v>
      </c>
      <c r="AR660" t="s">
        <v>46</v>
      </c>
      <c r="AS660" t="s">
        <v>46</v>
      </c>
      <c r="AT660" s="1">
        <v>44117</v>
      </c>
    </row>
    <row r="661" spans="1:46" ht="16" customHeight="1" x14ac:dyDescent="0.2">
      <c r="A661">
        <v>0</v>
      </c>
      <c r="B661" t="s">
        <v>11757</v>
      </c>
      <c r="C661" t="s">
        <v>11758</v>
      </c>
      <c r="D661" t="s">
        <v>11759</v>
      </c>
      <c r="E661" t="s">
        <v>11760</v>
      </c>
      <c r="F661" t="s">
        <v>148</v>
      </c>
      <c r="G661" t="s">
        <v>11761</v>
      </c>
      <c r="H661" s="1">
        <v>44119</v>
      </c>
      <c r="I661" s="1">
        <v>44137</v>
      </c>
      <c r="J661" t="b">
        <v>0</v>
      </c>
      <c r="K661" t="s">
        <v>53</v>
      </c>
      <c r="L661" s="4" t="s">
        <v>11762</v>
      </c>
      <c r="M661" t="s">
        <v>55</v>
      </c>
      <c r="N661">
        <v>60</v>
      </c>
      <c r="O661" t="s">
        <v>11763</v>
      </c>
      <c r="P661" t="s">
        <v>153</v>
      </c>
      <c r="Q661" s="4" t="s">
        <v>154</v>
      </c>
      <c r="R661" t="b">
        <v>0</v>
      </c>
      <c r="S661" t="s">
        <v>59</v>
      </c>
      <c r="T661" s="1">
        <v>44119</v>
      </c>
      <c r="U661" s="1">
        <v>44137</v>
      </c>
      <c r="V661" s="2">
        <v>44167</v>
      </c>
      <c r="W661" t="s">
        <v>46</v>
      </c>
      <c r="X661">
        <v>20201015</v>
      </c>
      <c r="Y661" s="3">
        <v>43902.730497685188</v>
      </c>
      <c r="Z661" t="s">
        <v>148</v>
      </c>
      <c r="AA661" t="s">
        <v>155</v>
      </c>
      <c r="AB661" t="s">
        <v>64</v>
      </c>
      <c r="AC661" t="s">
        <v>46</v>
      </c>
      <c r="AD661" t="s">
        <v>46</v>
      </c>
      <c r="AE661" t="s">
        <v>46</v>
      </c>
      <c r="AF661" t="s">
        <v>11764</v>
      </c>
      <c r="AG661" t="s">
        <v>46</v>
      </c>
      <c r="AH661" s="4" t="s">
        <v>11765</v>
      </c>
      <c r="AI661" t="s">
        <v>11766</v>
      </c>
      <c r="AJ661">
        <v>7776014076</v>
      </c>
      <c r="AK661" t="s">
        <v>11767</v>
      </c>
      <c r="AL661" t="s">
        <v>11768</v>
      </c>
      <c r="AM661" t="s">
        <v>11769</v>
      </c>
      <c r="AN661" t="s">
        <v>11770</v>
      </c>
      <c r="AO661" t="s">
        <v>46</v>
      </c>
      <c r="AP661" t="s">
        <v>46</v>
      </c>
      <c r="AQ661" t="s">
        <v>46</v>
      </c>
      <c r="AR661" t="s">
        <v>46</v>
      </c>
      <c r="AS661" t="s">
        <v>46</v>
      </c>
      <c r="AT661" s="1">
        <v>44119</v>
      </c>
    </row>
    <row r="662" spans="1:46" ht="16" customHeight="1" x14ac:dyDescent="0.2">
      <c r="A662" t="s">
        <v>46</v>
      </c>
      <c r="B662" t="s">
        <v>33389</v>
      </c>
      <c r="C662" t="s">
        <v>33390</v>
      </c>
      <c r="D662" t="s">
        <v>33391</v>
      </c>
      <c r="E662" t="s">
        <v>33392</v>
      </c>
      <c r="F662" t="s">
        <v>148</v>
      </c>
      <c r="G662" t="s">
        <v>33393</v>
      </c>
      <c r="H662" s="1">
        <v>44119</v>
      </c>
      <c r="I662" s="1">
        <v>44132</v>
      </c>
      <c r="J662" t="b">
        <v>0</v>
      </c>
      <c r="K662" t="s">
        <v>53</v>
      </c>
      <c r="L662" s="4" t="s">
        <v>6211</v>
      </c>
      <c r="M662" t="s">
        <v>55</v>
      </c>
      <c r="N662">
        <v>40</v>
      </c>
      <c r="O662" t="s">
        <v>33394</v>
      </c>
      <c r="P662" t="s">
        <v>153</v>
      </c>
      <c r="Q662" s="4" t="s">
        <v>154</v>
      </c>
      <c r="R662" t="b">
        <v>0</v>
      </c>
      <c r="S662" t="s">
        <v>59</v>
      </c>
      <c r="T662" s="1">
        <v>44119</v>
      </c>
      <c r="U662" s="1">
        <v>44132</v>
      </c>
      <c r="V662" s="2">
        <v>44167</v>
      </c>
      <c r="W662" t="s">
        <v>46</v>
      </c>
      <c r="X662">
        <v>20201015</v>
      </c>
      <c r="Y662" s="3">
        <v>43902.730497685188</v>
      </c>
      <c r="Z662" t="s">
        <v>148</v>
      </c>
      <c r="AA662" t="s">
        <v>115</v>
      </c>
      <c r="AB662" t="s">
        <v>64</v>
      </c>
      <c r="AC662" t="s">
        <v>46</v>
      </c>
      <c r="AD662" t="s">
        <v>46</v>
      </c>
      <c r="AE662" t="s">
        <v>46</v>
      </c>
      <c r="AF662" t="s">
        <v>12241</v>
      </c>
      <c r="AG662" t="s">
        <v>46</v>
      </c>
      <c r="AH662" s="4" t="s">
        <v>33395</v>
      </c>
      <c r="AI662" t="s">
        <v>12243</v>
      </c>
      <c r="AJ662" t="s">
        <v>33396</v>
      </c>
      <c r="AK662" t="s">
        <v>33397</v>
      </c>
      <c r="AL662" t="s">
        <v>33398</v>
      </c>
      <c r="AM662" t="s">
        <v>33399</v>
      </c>
      <c r="AN662" t="s">
        <v>33400</v>
      </c>
      <c r="AO662" t="s">
        <v>46</v>
      </c>
      <c r="AP662" t="s">
        <v>46</v>
      </c>
      <c r="AQ662" t="s">
        <v>46</v>
      </c>
      <c r="AR662" t="s">
        <v>46</v>
      </c>
      <c r="AS662" t="s">
        <v>46</v>
      </c>
      <c r="AT662" s="1">
        <v>44119</v>
      </c>
    </row>
    <row r="663" spans="1:46" ht="16" customHeight="1" x14ac:dyDescent="0.2">
      <c r="A663" t="s">
        <v>46</v>
      </c>
      <c r="B663" t="s">
        <v>24427</v>
      </c>
      <c r="C663" t="s">
        <v>24428</v>
      </c>
      <c r="D663" t="s">
        <v>24429</v>
      </c>
      <c r="E663" t="s">
        <v>24430</v>
      </c>
      <c r="F663" t="s">
        <v>148</v>
      </c>
      <c r="G663" t="s">
        <v>24431</v>
      </c>
      <c r="H663" s="1">
        <v>44120</v>
      </c>
      <c r="I663" s="1">
        <v>44137</v>
      </c>
      <c r="J663" t="b">
        <v>0</v>
      </c>
      <c r="K663" t="s">
        <v>53</v>
      </c>
      <c r="L663" s="4" t="s">
        <v>24432</v>
      </c>
      <c r="M663" t="s">
        <v>151</v>
      </c>
      <c r="N663">
        <v>380</v>
      </c>
      <c r="O663" t="s">
        <v>16174</v>
      </c>
      <c r="P663" t="s">
        <v>153</v>
      </c>
      <c r="Q663" s="4" t="s">
        <v>154</v>
      </c>
      <c r="R663" t="b">
        <v>0</v>
      </c>
      <c r="S663" t="s">
        <v>59</v>
      </c>
      <c r="T663" s="1">
        <v>44120</v>
      </c>
      <c r="U663" s="1">
        <v>44137</v>
      </c>
      <c r="V663" s="2">
        <v>44167</v>
      </c>
      <c r="W663" t="s">
        <v>46</v>
      </c>
      <c r="X663">
        <v>20201016</v>
      </c>
      <c r="Y663" s="3">
        <v>43902.730497685188</v>
      </c>
      <c r="Z663" t="s">
        <v>148</v>
      </c>
      <c r="AA663" t="s">
        <v>155</v>
      </c>
      <c r="AB663" t="s">
        <v>64</v>
      </c>
      <c r="AC663" t="s">
        <v>46</v>
      </c>
      <c r="AD663" t="s">
        <v>46</v>
      </c>
      <c r="AE663" t="s">
        <v>46</v>
      </c>
      <c r="AF663" t="s">
        <v>24433</v>
      </c>
      <c r="AG663" t="s">
        <v>46</v>
      </c>
      <c r="AH663" s="4" t="s">
        <v>24434</v>
      </c>
      <c r="AI663" t="s">
        <v>24435</v>
      </c>
      <c r="AJ663" t="s">
        <v>46</v>
      </c>
      <c r="AK663" t="s">
        <v>24436</v>
      </c>
      <c r="AL663" t="s">
        <v>24437</v>
      </c>
      <c r="AM663" t="s">
        <v>24438</v>
      </c>
      <c r="AN663" t="s">
        <v>24439</v>
      </c>
      <c r="AO663" t="s">
        <v>46</v>
      </c>
      <c r="AP663" t="s">
        <v>46</v>
      </c>
      <c r="AQ663" t="s">
        <v>46</v>
      </c>
      <c r="AR663" t="s">
        <v>46</v>
      </c>
      <c r="AS663" t="s">
        <v>46</v>
      </c>
      <c r="AT663" s="1">
        <v>44120</v>
      </c>
    </row>
    <row r="664" spans="1:46" ht="16" customHeight="1" x14ac:dyDescent="0.2">
      <c r="A664">
        <v>0</v>
      </c>
      <c r="B664" s="4" t="s">
        <v>8646</v>
      </c>
      <c r="C664" t="s">
        <v>8647</v>
      </c>
      <c r="D664" t="s">
        <v>8648</v>
      </c>
      <c r="E664" s="4" t="s">
        <v>8649</v>
      </c>
      <c r="F664" t="s">
        <v>148</v>
      </c>
      <c r="G664" t="s">
        <v>8650</v>
      </c>
      <c r="H664" s="1">
        <v>44123</v>
      </c>
      <c r="I664" s="1">
        <v>44137</v>
      </c>
      <c r="J664" t="b">
        <v>0</v>
      </c>
      <c r="K664" t="s">
        <v>53</v>
      </c>
      <c r="L664" s="4" t="s">
        <v>8651</v>
      </c>
      <c r="M664" t="s">
        <v>66</v>
      </c>
      <c r="N664">
        <v>50</v>
      </c>
      <c r="O664" t="s">
        <v>8652</v>
      </c>
      <c r="P664" t="s">
        <v>153</v>
      </c>
      <c r="Q664" s="4" t="s">
        <v>8653</v>
      </c>
      <c r="R664" t="b">
        <v>0</v>
      </c>
      <c r="S664" t="s">
        <v>59</v>
      </c>
      <c r="T664" s="1">
        <v>44123</v>
      </c>
      <c r="U664" s="1">
        <v>44137</v>
      </c>
      <c r="V664" s="2">
        <v>44167</v>
      </c>
      <c r="W664" t="s">
        <v>46</v>
      </c>
      <c r="X664">
        <v>20201019</v>
      </c>
      <c r="Y664" s="3">
        <v>43902.730497685188</v>
      </c>
      <c r="Z664" t="s">
        <v>148</v>
      </c>
      <c r="AA664" t="s">
        <v>155</v>
      </c>
      <c r="AB664" t="s">
        <v>64</v>
      </c>
      <c r="AC664" t="s">
        <v>46</v>
      </c>
      <c r="AD664" t="s">
        <v>46</v>
      </c>
      <c r="AE664" t="s">
        <v>46</v>
      </c>
      <c r="AF664" t="s">
        <v>8654</v>
      </c>
      <c r="AG664" t="s">
        <v>46</v>
      </c>
      <c r="AH664" s="4" t="s">
        <v>8655</v>
      </c>
      <c r="AI664" t="s">
        <v>8656</v>
      </c>
      <c r="AJ664">
        <v>7702031889</v>
      </c>
      <c r="AK664" t="s">
        <v>8657</v>
      </c>
      <c r="AL664" t="s">
        <v>8658</v>
      </c>
      <c r="AM664" t="s">
        <v>8659</v>
      </c>
      <c r="AN664" t="s">
        <v>8660</v>
      </c>
      <c r="AO664" t="s">
        <v>46</v>
      </c>
      <c r="AP664" t="s">
        <v>46</v>
      </c>
      <c r="AQ664" t="s">
        <v>46</v>
      </c>
      <c r="AR664" t="s">
        <v>46</v>
      </c>
      <c r="AS664" t="s">
        <v>46</v>
      </c>
      <c r="AT664" s="1">
        <v>44123</v>
      </c>
    </row>
    <row r="665" spans="1:46" ht="16" customHeight="1" x14ac:dyDescent="0.2">
      <c r="A665">
        <v>0</v>
      </c>
      <c r="B665" t="s">
        <v>9366</v>
      </c>
      <c r="C665" t="s">
        <v>9367</v>
      </c>
      <c r="D665" t="s">
        <v>9368</v>
      </c>
      <c r="E665" t="s">
        <v>9369</v>
      </c>
      <c r="F665" t="s">
        <v>148</v>
      </c>
      <c r="G665" t="s">
        <v>9370</v>
      </c>
      <c r="H665" s="1">
        <v>44124</v>
      </c>
      <c r="I665" s="1">
        <v>44137</v>
      </c>
      <c r="J665" t="b">
        <v>0</v>
      </c>
      <c r="K665" t="s">
        <v>53</v>
      </c>
      <c r="L665" s="4" t="s">
        <v>9371</v>
      </c>
      <c r="M665" t="s">
        <v>666</v>
      </c>
      <c r="N665">
        <v>50</v>
      </c>
      <c r="O665" t="s">
        <v>9372</v>
      </c>
      <c r="P665" t="s">
        <v>153</v>
      </c>
      <c r="Q665" s="4" t="s">
        <v>154</v>
      </c>
      <c r="R665" t="b">
        <v>0</v>
      </c>
      <c r="S665" t="s">
        <v>59</v>
      </c>
      <c r="T665" s="1">
        <v>44124</v>
      </c>
      <c r="U665" s="1">
        <v>44137</v>
      </c>
      <c r="V665" s="2">
        <v>44167</v>
      </c>
      <c r="W665" t="s">
        <v>46</v>
      </c>
      <c r="X665">
        <v>20201020</v>
      </c>
      <c r="Y665" s="3">
        <v>43902.730497685188</v>
      </c>
      <c r="Z665" t="s">
        <v>148</v>
      </c>
      <c r="AA665" t="s">
        <v>155</v>
      </c>
      <c r="AB665" t="s">
        <v>64</v>
      </c>
      <c r="AC665" t="s">
        <v>46</v>
      </c>
      <c r="AD665" t="s">
        <v>46</v>
      </c>
      <c r="AE665" t="s">
        <v>46</v>
      </c>
      <c r="AF665" t="s">
        <v>9372</v>
      </c>
      <c r="AG665" t="s">
        <v>46</v>
      </c>
      <c r="AH665" s="4" t="s">
        <v>9373</v>
      </c>
      <c r="AI665" t="s">
        <v>9374</v>
      </c>
      <c r="AJ665">
        <v>8618587448</v>
      </c>
      <c r="AK665" t="s">
        <v>9375</v>
      </c>
      <c r="AL665" t="s">
        <v>9376</v>
      </c>
      <c r="AM665" t="s">
        <v>9377</v>
      </c>
      <c r="AN665" t="s">
        <v>9378</v>
      </c>
      <c r="AO665" t="s">
        <v>46</v>
      </c>
      <c r="AP665" t="s">
        <v>46</v>
      </c>
      <c r="AQ665" t="s">
        <v>46</v>
      </c>
      <c r="AR665" t="s">
        <v>46</v>
      </c>
      <c r="AS665" t="s">
        <v>46</v>
      </c>
      <c r="AT665" s="1">
        <v>44124</v>
      </c>
    </row>
    <row r="666" spans="1:46" ht="16" customHeight="1" x14ac:dyDescent="0.2">
      <c r="A666">
        <v>0</v>
      </c>
      <c r="B666" t="s">
        <v>12651</v>
      </c>
      <c r="C666" t="s">
        <v>12652</v>
      </c>
      <c r="D666" t="s">
        <v>12653</v>
      </c>
      <c r="E666" t="s">
        <v>12654</v>
      </c>
      <c r="F666" t="s">
        <v>148</v>
      </c>
      <c r="G666" t="s">
        <v>12655</v>
      </c>
      <c r="H666" s="1">
        <v>44126</v>
      </c>
      <c r="I666" s="1">
        <v>44126</v>
      </c>
      <c r="J666" t="b">
        <v>0</v>
      </c>
      <c r="K666" t="s">
        <v>53</v>
      </c>
      <c r="L666" s="4" t="s">
        <v>12656</v>
      </c>
      <c r="M666" t="s">
        <v>55</v>
      </c>
      <c r="N666">
        <v>90</v>
      </c>
      <c r="O666" t="s">
        <v>12657</v>
      </c>
      <c r="P666" t="s">
        <v>153</v>
      </c>
      <c r="Q666" s="4" t="s">
        <v>154</v>
      </c>
      <c r="R666" t="b">
        <v>0</v>
      </c>
      <c r="S666" t="s">
        <v>59</v>
      </c>
      <c r="T666" s="1">
        <v>44126</v>
      </c>
      <c r="U666" s="1">
        <v>44126</v>
      </c>
      <c r="V666" s="2">
        <v>44167</v>
      </c>
      <c r="W666" t="s">
        <v>46</v>
      </c>
      <c r="X666">
        <v>20201022</v>
      </c>
      <c r="Y666" s="3">
        <v>43902.730497685188</v>
      </c>
      <c r="Z666" t="s">
        <v>148</v>
      </c>
      <c r="AA666" t="s">
        <v>155</v>
      </c>
      <c r="AB666" t="s">
        <v>64</v>
      </c>
      <c r="AC666" t="s">
        <v>46</v>
      </c>
      <c r="AD666" t="s">
        <v>46</v>
      </c>
      <c r="AE666" t="s">
        <v>46</v>
      </c>
      <c r="AF666" t="s">
        <v>12658</v>
      </c>
      <c r="AG666" t="s">
        <v>46</v>
      </c>
      <c r="AH666" s="4" t="s">
        <v>12659</v>
      </c>
      <c r="AI666" t="s">
        <v>12660</v>
      </c>
      <c r="AJ666">
        <v>9971009222</v>
      </c>
      <c r="AK666" t="s">
        <v>12661</v>
      </c>
      <c r="AL666" t="s">
        <v>12662</v>
      </c>
      <c r="AM666" t="s">
        <v>12663</v>
      </c>
      <c r="AN666" t="s">
        <v>12664</v>
      </c>
      <c r="AO666" t="s">
        <v>46</v>
      </c>
      <c r="AP666" t="s">
        <v>46</v>
      </c>
      <c r="AQ666" t="s">
        <v>46</v>
      </c>
      <c r="AR666" t="s">
        <v>46</v>
      </c>
      <c r="AS666" t="s">
        <v>46</v>
      </c>
      <c r="AT666" s="1">
        <v>44126</v>
      </c>
    </row>
    <row r="667" spans="1:46" ht="16" customHeight="1" x14ac:dyDescent="0.2">
      <c r="A667" t="s">
        <v>46</v>
      </c>
      <c r="B667" t="s">
        <v>36943</v>
      </c>
      <c r="C667" t="s">
        <v>36944</v>
      </c>
      <c r="D667" t="s">
        <v>36945</v>
      </c>
      <c r="E667" t="s">
        <v>36946</v>
      </c>
      <c r="F667" t="s">
        <v>148</v>
      </c>
      <c r="G667" t="s">
        <v>36947</v>
      </c>
      <c r="H667" s="1">
        <v>44126</v>
      </c>
      <c r="I667" s="1">
        <v>44137</v>
      </c>
      <c r="J667" t="b">
        <v>0</v>
      </c>
      <c r="K667" t="s">
        <v>53</v>
      </c>
      <c r="L667" s="4" t="s">
        <v>36948</v>
      </c>
      <c r="M667" t="s">
        <v>666</v>
      </c>
      <c r="N667">
        <v>60</v>
      </c>
      <c r="O667" t="s">
        <v>9372</v>
      </c>
      <c r="P667" t="s">
        <v>153</v>
      </c>
      <c r="Q667" s="4" t="s">
        <v>154</v>
      </c>
      <c r="R667" t="b">
        <v>0</v>
      </c>
      <c r="S667" t="s">
        <v>59</v>
      </c>
      <c r="T667" s="1">
        <v>44126</v>
      </c>
      <c r="U667" s="1">
        <v>44137</v>
      </c>
      <c r="V667" s="2">
        <v>44167</v>
      </c>
      <c r="W667" t="s">
        <v>46</v>
      </c>
      <c r="X667">
        <v>20201022</v>
      </c>
      <c r="Y667" s="3">
        <v>43902.730497685188</v>
      </c>
      <c r="Z667" t="s">
        <v>148</v>
      </c>
      <c r="AA667" t="s">
        <v>155</v>
      </c>
      <c r="AB667" t="s">
        <v>64</v>
      </c>
      <c r="AC667" t="s">
        <v>46</v>
      </c>
      <c r="AD667" t="s">
        <v>46</v>
      </c>
      <c r="AE667" t="s">
        <v>46</v>
      </c>
      <c r="AF667" t="s">
        <v>9372</v>
      </c>
      <c r="AG667" t="s">
        <v>46</v>
      </c>
      <c r="AH667" s="4" t="s">
        <v>36949</v>
      </c>
      <c r="AI667" t="s">
        <v>9374</v>
      </c>
      <c r="AJ667">
        <v>8618587448</v>
      </c>
      <c r="AK667" t="s">
        <v>9375</v>
      </c>
      <c r="AL667" t="s">
        <v>36950</v>
      </c>
      <c r="AM667" t="s">
        <v>36951</v>
      </c>
      <c r="AN667" t="s">
        <v>36952</v>
      </c>
      <c r="AO667" t="s">
        <v>46</v>
      </c>
      <c r="AP667" t="s">
        <v>46</v>
      </c>
      <c r="AQ667" t="s">
        <v>46</v>
      </c>
      <c r="AR667" t="s">
        <v>46</v>
      </c>
      <c r="AS667" t="s">
        <v>46</v>
      </c>
      <c r="AT667" s="1">
        <v>44126</v>
      </c>
    </row>
    <row r="668" spans="1:46" ht="16" customHeight="1" x14ac:dyDescent="0.2">
      <c r="A668" t="s">
        <v>46</v>
      </c>
      <c r="B668" s="4" t="s">
        <v>16495</v>
      </c>
      <c r="C668" t="s">
        <v>16496</v>
      </c>
      <c r="D668" t="s">
        <v>16497</v>
      </c>
      <c r="E668" s="4" t="s">
        <v>16498</v>
      </c>
      <c r="F668" t="s">
        <v>148</v>
      </c>
      <c r="G668" t="s">
        <v>16499</v>
      </c>
      <c r="H668" s="1">
        <v>44126</v>
      </c>
      <c r="I668" s="1">
        <v>44130</v>
      </c>
      <c r="J668" t="b">
        <v>0</v>
      </c>
      <c r="K668" t="s">
        <v>53</v>
      </c>
      <c r="L668" s="4" t="s">
        <v>16500</v>
      </c>
      <c r="M668" t="s">
        <v>55</v>
      </c>
      <c r="N668">
        <v>60</v>
      </c>
      <c r="O668" t="s">
        <v>16501</v>
      </c>
      <c r="P668" t="s">
        <v>153</v>
      </c>
      <c r="Q668" s="4" t="s">
        <v>154</v>
      </c>
      <c r="R668" t="b">
        <v>0</v>
      </c>
      <c r="S668" t="s">
        <v>59</v>
      </c>
      <c r="T668" s="1">
        <v>44126</v>
      </c>
      <c r="U668" s="1">
        <v>44130</v>
      </c>
      <c r="V668" s="2">
        <v>44167</v>
      </c>
      <c r="W668" t="s">
        <v>46</v>
      </c>
      <c r="X668">
        <v>20201022</v>
      </c>
      <c r="Y668" s="3">
        <v>43902.730497685188</v>
      </c>
      <c r="Z668" t="s">
        <v>148</v>
      </c>
      <c r="AA668" t="s">
        <v>155</v>
      </c>
      <c r="AB668" t="s">
        <v>64</v>
      </c>
      <c r="AC668" t="s">
        <v>46</v>
      </c>
      <c r="AD668" t="s">
        <v>46</v>
      </c>
      <c r="AE668" t="s">
        <v>46</v>
      </c>
      <c r="AF668" t="s">
        <v>16502</v>
      </c>
      <c r="AG668" t="s">
        <v>46</v>
      </c>
      <c r="AH668" s="4" t="s">
        <v>16503</v>
      </c>
      <c r="AI668" t="s">
        <v>16504</v>
      </c>
      <c r="AJ668" t="s">
        <v>46</v>
      </c>
      <c r="AK668" t="s">
        <v>16505</v>
      </c>
      <c r="AL668" t="s">
        <v>16506</v>
      </c>
      <c r="AM668" t="s">
        <v>15102</v>
      </c>
      <c r="AN668" t="s">
        <v>16507</v>
      </c>
      <c r="AO668" t="s">
        <v>46</v>
      </c>
      <c r="AP668" t="s">
        <v>46</v>
      </c>
      <c r="AQ668" t="s">
        <v>46</v>
      </c>
      <c r="AR668" t="s">
        <v>46</v>
      </c>
      <c r="AS668" t="s">
        <v>46</v>
      </c>
      <c r="AT668" s="1">
        <v>44126</v>
      </c>
    </row>
    <row r="669" spans="1:46" ht="16" customHeight="1" x14ac:dyDescent="0.2">
      <c r="A669">
        <v>0</v>
      </c>
      <c r="B669" t="s">
        <v>10239</v>
      </c>
      <c r="C669" t="s">
        <v>10240</v>
      </c>
      <c r="D669" t="s">
        <v>10241</v>
      </c>
      <c r="E669" t="s">
        <v>10242</v>
      </c>
      <c r="F669" t="s">
        <v>148</v>
      </c>
      <c r="G669" t="s">
        <v>10243</v>
      </c>
      <c r="H669" s="1">
        <v>44126</v>
      </c>
      <c r="I669" s="1">
        <v>44140</v>
      </c>
      <c r="J669" t="b">
        <v>0</v>
      </c>
      <c r="K669" t="s">
        <v>53</v>
      </c>
      <c r="L669" s="4" t="s">
        <v>150</v>
      </c>
      <c r="M669" t="s">
        <v>1352</v>
      </c>
      <c r="N669">
        <v>30</v>
      </c>
      <c r="O669" t="s">
        <v>5893</v>
      </c>
      <c r="P669" t="s">
        <v>153</v>
      </c>
      <c r="Q669" s="4" t="s">
        <v>154</v>
      </c>
      <c r="R669" t="b">
        <v>0</v>
      </c>
      <c r="S669" t="s">
        <v>59</v>
      </c>
      <c r="T669" s="1">
        <v>44126</v>
      </c>
      <c r="U669" s="1">
        <v>44140</v>
      </c>
      <c r="V669" s="2">
        <v>44167</v>
      </c>
      <c r="W669" t="s">
        <v>46</v>
      </c>
      <c r="X669">
        <v>20201022</v>
      </c>
      <c r="Y669" s="3">
        <v>43902.730497685188</v>
      </c>
      <c r="Z669" t="s">
        <v>148</v>
      </c>
      <c r="AA669" t="s">
        <v>155</v>
      </c>
      <c r="AB669" t="s">
        <v>64</v>
      </c>
      <c r="AC669" t="s">
        <v>46</v>
      </c>
      <c r="AD669" t="s">
        <v>46</v>
      </c>
      <c r="AE669" t="s">
        <v>46</v>
      </c>
      <c r="AF669" t="s">
        <v>10244</v>
      </c>
      <c r="AG669" t="s">
        <v>46</v>
      </c>
      <c r="AH669" s="4" t="s">
        <v>10245</v>
      </c>
      <c r="AI669" t="s">
        <v>10246</v>
      </c>
      <c r="AJ669" t="s">
        <v>46</v>
      </c>
      <c r="AK669" t="s">
        <v>10247</v>
      </c>
      <c r="AL669" t="s">
        <v>10248</v>
      </c>
      <c r="AM669" t="s">
        <v>10249</v>
      </c>
      <c r="AN669" t="s">
        <v>10250</v>
      </c>
      <c r="AO669" t="s">
        <v>46</v>
      </c>
      <c r="AP669" t="s">
        <v>46</v>
      </c>
      <c r="AQ669" t="s">
        <v>46</v>
      </c>
      <c r="AR669" t="s">
        <v>46</v>
      </c>
      <c r="AS669" t="s">
        <v>46</v>
      </c>
      <c r="AT669" s="1">
        <v>44126</v>
      </c>
    </row>
    <row r="670" spans="1:46" ht="16" customHeight="1" x14ac:dyDescent="0.2">
      <c r="A670">
        <v>1</v>
      </c>
      <c r="B670" t="s">
        <v>3796</v>
      </c>
      <c r="C670" t="s">
        <v>3797</v>
      </c>
      <c r="D670" t="s">
        <v>3798</v>
      </c>
      <c r="E670" t="s">
        <v>3799</v>
      </c>
      <c r="F670" t="s">
        <v>148</v>
      </c>
      <c r="G670" t="s">
        <v>3800</v>
      </c>
      <c r="H670" s="1">
        <v>44127</v>
      </c>
      <c r="I670" s="1">
        <v>44127</v>
      </c>
      <c r="J670" t="b">
        <v>0</v>
      </c>
      <c r="K670" t="s">
        <v>53</v>
      </c>
      <c r="L670" s="4" t="s">
        <v>3801</v>
      </c>
      <c r="M670" t="s">
        <v>66</v>
      </c>
      <c r="N670">
        <v>1000</v>
      </c>
      <c r="O670" t="s">
        <v>3802</v>
      </c>
      <c r="P670" t="s">
        <v>153</v>
      </c>
      <c r="Q670" s="4" t="s">
        <v>154</v>
      </c>
      <c r="R670" t="b">
        <v>0</v>
      </c>
      <c r="S670" t="s">
        <v>59</v>
      </c>
      <c r="T670" s="1">
        <v>44127</v>
      </c>
      <c r="U670" s="1">
        <v>44127</v>
      </c>
      <c r="V670" s="2">
        <v>44167</v>
      </c>
      <c r="W670" t="s">
        <v>46</v>
      </c>
      <c r="X670">
        <v>20201023</v>
      </c>
      <c r="Y670" s="3">
        <v>43902.730497685188</v>
      </c>
      <c r="Z670" t="s">
        <v>148</v>
      </c>
      <c r="AA670" t="s">
        <v>155</v>
      </c>
      <c r="AB670" t="s">
        <v>64</v>
      </c>
      <c r="AC670" t="s">
        <v>46</v>
      </c>
      <c r="AD670" t="s">
        <v>46</v>
      </c>
      <c r="AE670" t="s">
        <v>46</v>
      </c>
      <c r="AF670" t="s">
        <v>3802</v>
      </c>
      <c r="AG670" t="s">
        <v>46</v>
      </c>
      <c r="AH670" t="s">
        <v>3803</v>
      </c>
      <c r="AI670" t="s">
        <v>3804</v>
      </c>
      <c r="AJ670">
        <v>985082672</v>
      </c>
      <c r="AK670" t="s">
        <v>3805</v>
      </c>
      <c r="AL670" t="s">
        <v>3806</v>
      </c>
      <c r="AM670" t="s">
        <v>3807</v>
      </c>
      <c r="AN670" t="s">
        <v>3808</v>
      </c>
      <c r="AO670" t="s">
        <v>46</v>
      </c>
      <c r="AP670" t="s">
        <v>46</v>
      </c>
      <c r="AQ670" t="s">
        <v>46</v>
      </c>
      <c r="AR670" t="s">
        <v>46</v>
      </c>
      <c r="AS670" t="s">
        <v>46</v>
      </c>
      <c r="AT670" s="1">
        <v>44127</v>
      </c>
    </row>
    <row r="671" spans="1:46" ht="16" customHeight="1" x14ac:dyDescent="0.2">
      <c r="A671">
        <v>0</v>
      </c>
      <c r="B671" t="s">
        <v>6434</v>
      </c>
      <c r="C671" t="s">
        <v>6435</v>
      </c>
      <c r="D671" t="s">
        <v>6436</v>
      </c>
      <c r="E671" t="s">
        <v>6437</v>
      </c>
      <c r="F671" t="s">
        <v>148</v>
      </c>
      <c r="G671" t="s">
        <v>6438</v>
      </c>
      <c r="H671" s="1">
        <v>44127</v>
      </c>
      <c r="I671" s="1">
        <v>44141</v>
      </c>
      <c r="J671" t="b">
        <v>0</v>
      </c>
      <c r="K671" t="s">
        <v>53</v>
      </c>
      <c r="L671" s="4" t="s">
        <v>1901</v>
      </c>
      <c r="M671" t="s">
        <v>55</v>
      </c>
      <c r="N671">
        <v>61</v>
      </c>
      <c r="O671" t="s">
        <v>6439</v>
      </c>
      <c r="P671" t="s">
        <v>153</v>
      </c>
      <c r="Q671" s="4" t="s">
        <v>154</v>
      </c>
      <c r="R671" t="b">
        <v>0</v>
      </c>
      <c r="S671" t="s">
        <v>59</v>
      </c>
      <c r="T671" s="1">
        <v>44127</v>
      </c>
      <c r="U671" s="1">
        <v>44141</v>
      </c>
      <c r="V671" s="2">
        <v>44167</v>
      </c>
      <c r="W671" t="s">
        <v>46</v>
      </c>
      <c r="X671">
        <v>20201023</v>
      </c>
      <c r="Y671" s="3">
        <v>43902.730497685188</v>
      </c>
      <c r="Z671" t="s">
        <v>148</v>
      </c>
      <c r="AA671" t="s">
        <v>155</v>
      </c>
      <c r="AB671" t="s">
        <v>64</v>
      </c>
      <c r="AC671" t="s">
        <v>46</v>
      </c>
      <c r="AD671" t="s">
        <v>46</v>
      </c>
      <c r="AE671" t="s">
        <v>46</v>
      </c>
      <c r="AF671" t="s">
        <v>6440</v>
      </c>
      <c r="AG671" t="s">
        <v>46</v>
      </c>
      <c r="AH671" s="4" t="s">
        <v>6441</v>
      </c>
      <c r="AI671" t="s">
        <v>6442</v>
      </c>
      <c r="AJ671">
        <v>7373642777</v>
      </c>
      <c r="AK671" t="s">
        <v>6443</v>
      </c>
      <c r="AL671" t="s">
        <v>6444</v>
      </c>
      <c r="AM671" t="s">
        <v>6445</v>
      </c>
      <c r="AN671" t="s">
        <v>6446</v>
      </c>
      <c r="AO671" t="s">
        <v>46</v>
      </c>
      <c r="AP671" t="s">
        <v>46</v>
      </c>
      <c r="AQ671" t="s">
        <v>46</v>
      </c>
      <c r="AR671" t="s">
        <v>46</v>
      </c>
      <c r="AS671" t="s">
        <v>46</v>
      </c>
      <c r="AT671" s="1">
        <v>44127</v>
      </c>
    </row>
    <row r="672" spans="1:46" ht="16" customHeight="1" x14ac:dyDescent="0.2">
      <c r="A672" t="s">
        <v>46</v>
      </c>
      <c r="B672" t="s">
        <v>27885</v>
      </c>
      <c r="C672" t="s">
        <v>27886</v>
      </c>
      <c r="D672" t="s">
        <v>27887</v>
      </c>
      <c r="E672" t="s">
        <v>27888</v>
      </c>
      <c r="F672" t="s">
        <v>148</v>
      </c>
      <c r="G672" t="s">
        <v>27889</v>
      </c>
      <c r="H672" s="1">
        <v>44127</v>
      </c>
      <c r="I672" s="1">
        <v>44138</v>
      </c>
      <c r="J672" t="b">
        <v>0</v>
      </c>
      <c r="K672" t="s">
        <v>53</v>
      </c>
      <c r="L672" s="4" t="s">
        <v>16486</v>
      </c>
      <c r="M672" t="s">
        <v>55</v>
      </c>
      <c r="N672">
        <v>120</v>
      </c>
      <c r="O672" t="s">
        <v>27890</v>
      </c>
      <c r="P672" t="s">
        <v>27891</v>
      </c>
      <c r="Q672" s="4" t="s">
        <v>2852</v>
      </c>
      <c r="R672" t="b">
        <v>0</v>
      </c>
      <c r="S672" t="s">
        <v>59</v>
      </c>
      <c r="T672" s="1">
        <v>44127</v>
      </c>
      <c r="U672" s="1">
        <v>44138</v>
      </c>
      <c r="V672" s="2">
        <v>44167</v>
      </c>
      <c r="W672" t="s">
        <v>46</v>
      </c>
      <c r="X672">
        <v>20201023</v>
      </c>
      <c r="Y672" s="3">
        <v>43902.730497685188</v>
      </c>
      <c r="Z672" t="s">
        <v>148</v>
      </c>
      <c r="AA672" t="s">
        <v>155</v>
      </c>
      <c r="AB672" t="s">
        <v>64</v>
      </c>
      <c r="AC672" t="s">
        <v>46</v>
      </c>
      <c r="AD672" t="s">
        <v>46</v>
      </c>
      <c r="AE672" t="s">
        <v>46</v>
      </c>
      <c r="AF672" t="s">
        <v>2529</v>
      </c>
      <c r="AG672" t="s">
        <v>46</v>
      </c>
      <c r="AH672" s="4" t="s">
        <v>27892</v>
      </c>
      <c r="AI672" t="s">
        <v>2531</v>
      </c>
      <c r="AJ672">
        <v>912266774242</v>
      </c>
      <c r="AK672" t="s">
        <v>2532</v>
      </c>
      <c r="AL672" t="s">
        <v>27893</v>
      </c>
      <c r="AM672" t="s">
        <v>27894</v>
      </c>
      <c r="AN672" t="s">
        <v>27895</v>
      </c>
      <c r="AO672" t="s">
        <v>46</v>
      </c>
      <c r="AP672" t="s">
        <v>46</v>
      </c>
      <c r="AQ672" t="s">
        <v>46</v>
      </c>
      <c r="AR672" t="s">
        <v>46</v>
      </c>
      <c r="AS672" t="s">
        <v>46</v>
      </c>
      <c r="AT672" s="1">
        <v>44127</v>
      </c>
    </row>
    <row r="673" spans="1:46" ht="16" customHeight="1" x14ac:dyDescent="0.2">
      <c r="A673">
        <v>1</v>
      </c>
      <c r="B673" t="s">
        <v>9974</v>
      </c>
      <c r="C673" t="s">
        <v>9975</v>
      </c>
      <c r="D673" t="s">
        <v>9976</v>
      </c>
      <c r="E673" t="s">
        <v>9977</v>
      </c>
      <c r="F673" t="s">
        <v>148</v>
      </c>
      <c r="G673" t="s">
        <v>9978</v>
      </c>
      <c r="H673" s="1">
        <v>44130</v>
      </c>
      <c r="I673" s="1">
        <v>44137</v>
      </c>
      <c r="J673" t="b">
        <v>0</v>
      </c>
      <c r="K673" t="s">
        <v>53</v>
      </c>
      <c r="L673" s="4" t="s">
        <v>9979</v>
      </c>
      <c r="M673" t="s">
        <v>1352</v>
      </c>
      <c r="N673">
        <v>150</v>
      </c>
      <c r="O673" t="s">
        <v>9980</v>
      </c>
      <c r="P673" t="s">
        <v>153</v>
      </c>
      <c r="Q673" s="4" t="s">
        <v>9981</v>
      </c>
      <c r="R673" t="b">
        <v>0</v>
      </c>
      <c r="S673" t="s">
        <v>59</v>
      </c>
      <c r="T673" s="1">
        <v>44130</v>
      </c>
      <c r="U673" s="1">
        <v>44137</v>
      </c>
      <c r="V673" s="2">
        <v>44167</v>
      </c>
      <c r="W673" t="s">
        <v>46</v>
      </c>
      <c r="X673">
        <v>20201026</v>
      </c>
      <c r="Y673" s="3">
        <v>43902.730497685188</v>
      </c>
      <c r="Z673" t="s">
        <v>148</v>
      </c>
      <c r="AA673" t="s">
        <v>155</v>
      </c>
      <c r="AB673" t="s">
        <v>64</v>
      </c>
      <c r="AC673" t="s">
        <v>46</v>
      </c>
      <c r="AD673" t="s">
        <v>46</v>
      </c>
      <c r="AE673" t="s">
        <v>46</v>
      </c>
      <c r="AF673" t="s">
        <v>9982</v>
      </c>
      <c r="AG673" t="s">
        <v>46</v>
      </c>
      <c r="AH673" s="4" t="s">
        <v>9983</v>
      </c>
      <c r="AI673" t="s">
        <v>9984</v>
      </c>
      <c r="AJ673">
        <v>7075096010</v>
      </c>
      <c r="AK673" t="s">
        <v>9985</v>
      </c>
      <c r="AL673" t="s">
        <v>9986</v>
      </c>
      <c r="AM673" t="s">
        <v>9987</v>
      </c>
      <c r="AN673" t="s">
        <v>9988</v>
      </c>
      <c r="AO673" t="s">
        <v>46</v>
      </c>
      <c r="AP673" t="s">
        <v>46</v>
      </c>
      <c r="AQ673" t="s">
        <v>46</v>
      </c>
      <c r="AR673" t="s">
        <v>46</v>
      </c>
      <c r="AS673" t="s">
        <v>46</v>
      </c>
      <c r="AT673" s="1">
        <v>44130</v>
      </c>
    </row>
    <row r="674" spans="1:46" ht="16" customHeight="1" x14ac:dyDescent="0.2">
      <c r="A674">
        <v>1</v>
      </c>
      <c r="B674" t="s">
        <v>4178</v>
      </c>
      <c r="C674" t="s">
        <v>4179</v>
      </c>
      <c r="D674" t="s">
        <v>4180</v>
      </c>
      <c r="E674" t="s">
        <v>4181</v>
      </c>
      <c r="F674" t="s">
        <v>148</v>
      </c>
      <c r="G674" t="s">
        <v>4182</v>
      </c>
      <c r="H674" s="1">
        <v>44132</v>
      </c>
      <c r="I674" s="1">
        <v>44140</v>
      </c>
      <c r="J674" t="b">
        <v>0</v>
      </c>
      <c r="K674" t="s">
        <v>53</v>
      </c>
      <c r="L674" s="4" t="s">
        <v>4183</v>
      </c>
      <c r="M674" t="s">
        <v>169</v>
      </c>
      <c r="N674">
        <v>100</v>
      </c>
      <c r="O674" t="s">
        <v>4184</v>
      </c>
      <c r="P674" t="s">
        <v>153</v>
      </c>
      <c r="Q674" s="4" t="s">
        <v>154</v>
      </c>
      <c r="R674" t="b">
        <v>0</v>
      </c>
      <c r="S674" t="s">
        <v>59</v>
      </c>
      <c r="T674" s="1">
        <v>44132</v>
      </c>
      <c r="U674" s="1">
        <v>44140</v>
      </c>
      <c r="V674" s="2">
        <v>44167</v>
      </c>
      <c r="W674" t="s">
        <v>46</v>
      </c>
      <c r="X674">
        <v>20201028</v>
      </c>
      <c r="Y674" s="3">
        <v>43902.730497685188</v>
      </c>
      <c r="Z674" t="s">
        <v>148</v>
      </c>
      <c r="AA674" t="s">
        <v>155</v>
      </c>
      <c r="AB674" t="s">
        <v>64</v>
      </c>
      <c r="AC674" t="s">
        <v>46</v>
      </c>
      <c r="AD674" t="s">
        <v>46</v>
      </c>
      <c r="AE674" t="s">
        <v>46</v>
      </c>
      <c r="AF674" t="s">
        <v>4185</v>
      </c>
      <c r="AG674" t="s">
        <v>46</v>
      </c>
      <c r="AH674" s="4" t="s">
        <v>4186</v>
      </c>
      <c r="AI674" t="s">
        <v>4187</v>
      </c>
      <c r="AJ674">
        <v>7087432124</v>
      </c>
      <c r="AK674" t="s">
        <v>4188</v>
      </c>
      <c r="AL674" t="s">
        <v>4189</v>
      </c>
      <c r="AM674" t="s">
        <v>4190</v>
      </c>
      <c r="AN674" t="s">
        <v>4191</v>
      </c>
      <c r="AO674" t="s">
        <v>46</v>
      </c>
      <c r="AP674" t="s">
        <v>46</v>
      </c>
      <c r="AQ674" t="s">
        <v>46</v>
      </c>
      <c r="AR674" t="s">
        <v>46</v>
      </c>
      <c r="AS674" t="s">
        <v>46</v>
      </c>
      <c r="AT674" s="1">
        <v>44132</v>
      </c>
    </row>
    <row r="675" spans="1:46" ht="16" customHeight="1" x14ac:dyDescent="0.2">
      <c r="A675">
        <v>1</v>
      </c>
      <c r="B675" s="4" t="s">
        <v>11614</v>
      </c>
      <c r="C675" t="s">
        <v>11615</v>
      </c>
      <c r="D675" t="s">
        <v>11616</v>
      </c>
      <c r="E675" t="s">
        <v>11617</v>
      </c>
      <c r="F675" t="s">
        <v>148</v>
      </c>
      <c r="G675" t="s">
        <v>11618</v>
      </c>
      <c r="H675" s="1">
        <v>44133</v>
      </c>
      <c r="I675" s="1">
        <v>44136</v>
      </c>
      <c r="J675" t="b">
        <v>0</v>
      </c>
      <c r="K675" t="s">
        <v>53</v>
      </c>
      <c r="L675" s="4" t="s">
        <v>11619</v>
      </c>
      <c r="M675" t="s">
        <v>151</v>
      </c>
      <c r="N675">
        <v>1500</v>
      </c>
      <c r="O675" t="s">
        <v>11620</v>
      </c>
      <c r="P675" t="s">
        <v>11621</v>
      </c>
      <c r="Q675" s="4" t="s">
        <v>154</v>
      </c>
      <c r="R675" t="b">
        <v>0</v>
      </c>
      <c r="S675" t="s">
        <v>59</v>
      </c>
      <c r="T675" s="1">
        <v>44133</v>
      </c>
      <c r="U675" s="1">
        <v>44136</v>
      </c>
      <c r="V675" s="2">
        <v>44167</v>
      </c>
      <c r="W675" t="s">
        <v>46</v>
      </c>
      <c r="X675">
        <v>20201029</v>
      </c>
      <c r="Y675" s="3">
        <v>43902.730497685188</v>
      </c>
      <c r="Z675" t="s">
        <v>148</v>
      </c>
      <c r="AA675" t="s">
        <v>155</v>
      </c>
      <c r="AB675" t="s">
        <v>64</v>
      </c>
      <c r="AC675" t="s">
        <v>46</v>
      </c>
      <c r="AD675" t="s">
        <v>46</v>
      </c>
      <c r="AE675" t="s">
        <v>46</v>
      </c>
      <c r="AF675" t="s">
        <v>11622</v>
      </c>
      <c r="AG675" t="s">
        <v>46</v>
      </c>
      <c r="AH675" t="s">
        <v>11623</v>
      </c>
      <c r="AI675" t="s">
        <v>11624</v>
      </c>
      <c r="AJ675">
        <v>911141588091</v>
      </c>
      <c r="AK675" t="s">
        <v>11625</v>
      </c>
      <c r="AL675" t="s">
        <v>11626</v>
      </c>
      <c r="AM675" t="s">
        <v>11627</v>
      </c>
      <c r="AN675" t="s">
        <v>11628</v>
      </c>
      <c r="AO675" t="s">
        <v>46</v>
      </c>
      <c r="AP675" t="s">
        <v>46</v>
      </c>
      <c r="AQ675" t="s">
        <v>46</v>
      </c>
      <c r="AR675" t="s">
        <v>46</v>
      </c>
      <c r="AS675" t="s">
        <v>46</v>
      </c>
      <c r="AT675" s="1">
        <v>44133</v>
      </c>
    </row>
    <row r="676" spans="1:46" ht="16" customHeight="1" x14ac:dyDescent="0.2">
      <c r="A676">
        <v>1</v>
      </c>
      <c r="B676" t="s">
        <v>1896</v>
      </c>
      <c r="C676" t="s">
        <v>1897</v>
      </c>
      <c r="D676" t="s">
        <v>1898</v>
      </c>
      <c r="E676" t="s">
        <v>1899</v>
      </c>
      <c r="F676" t="s">
        <v>148</v>
      </c>
      <c r="G676" t="s">
        <v>1900</v>
      </c>
      <c r="H676" s="1">
        <v>44137</v>
      </c>
      <c r="I676" s="1">
        <v>44140</v>
      </c>
      <c r="J676" t="b">
        <v>0</v>
      </c>
      <c r="K676" t="s">
        <v>53</v>
      </c>
      <c r="L676" s="4" t="s">
        <v>1901</v>
      </c>
      <c r="M676" t="s">
        <v>666</v>
      </c>
      <c r="N676">
        <v>72</v>
      </c>
      <c r="O676" t="s">
        <v>1902</v>
      </c>
      <c r="P676" t="s">
        <v>153</v>
      </c>
      <c r="Q676" s="4" t="s">
        <v>154</v>
      </c>
      <c r="R676" t="b">
        <v>0</v>
      </c>
      <c r="S676" t="s">
        <v>59</v>
      </c>
      <c r="T676" s="1">
        <v>44137</v>
      </c>
      <c r="U676" s="1">
        <v>44140</v>
      </c>
      <c r="V676" s="2">
        <v>44167</v>
      </c>
      <c r="W676" t="s">
        <v>46</v>
      </c>
      <c r="X676">
        <v>20201102</v>
      </c>
      <c r="Y676" s="3">
        <v>43902.730497685188</v>
      </c>
      <c r="Z676" t="s">
        <v>148</v>
      </c>
      <c r="AA676" t="s">
        <v>155</v>
      </c>
      <c r="AB676" t="s">
        <v>64</v>
      </c>
      <c r="AC676" t="s">
        <v>46</v>
      </c>
      <c r="AD676" t="s">
        <v>46</v>
      </c>
      <c r="AE676" t="s">
        <v>46</v>
      </c>
      <c r="AF676" t="s">
        <v>1903</v>
      </c>
      <c r="AG676" t="s">
        <v>46</v>
      </c>
      <c r="AH676" t="s">
        <v>1904</v>
      </c>
      <c r="AI676" t="s">
        <v>1905</v>
      </c>
      <c r="AJ676">
        <v>4071216247</v>
      </c>
      <c r="AK676" t="s">
        <v>1906</v>
      </c>
      <c r="AL676" t="s">
        <v>1907</v>
      </c>
      <c r="AM676" t="s">
        <v>1908</v>
      </c>
      <c r="AN676" t="s">
        <v>1909</v>
      </c>
      <c r="AO676" t="s">
        <v>46</v>
      </c>
      <c r="AP676" t="s">
        <v>46</v>
      </c>
      <c r="AQ676" t="s">
        <v>46</v>
      </c>
      <c r="AR676" t="s">
        <v>46</v>
      </c>
      <c r="AS676" t="s">
        <v>46</v>
      </c>
      <c r="AT676" s="1">
        <v>44137</v>
      </c>
    </row>
    <row r="677" spans="1:46" ht="16" customHeight="1" x14ac:dyDescent="0.2">
      <c r="A677">
        <v>0</v>
      </c>
      <c r="B677" t="s">
        <v>6557</v>
      </c>
      <c r="C677" t="s">
        <v>6558</v>
      </c>
      <c r="D677" t="s">
        <v>6559</v>
      </c>
      <c r="E677" t="s">
        <v>6560</v>
      </c>
      <c r="F677" t="s">
        <v>148</v>
      </c>
      <c r="G677" t="s">
        <v>6561</v>
      </c>
      <c r="H677" s="1">
        <v>44137</v>
      </c>
      <c r="I677" s="1">
        <v>44137</v>
      </c>
      <c r="J677" t="b">
        <v>0</v>
      </c>
      <c r="K677" t="s">
        <v>53</v>
      </c>
      <c r="L677" s="4" t="s">
        <v>6562</v>
      </c>
      <c r="M677" t="s">
        <v>66</v>
      </c>
      <c r="N677">
        <v>55</v>
      </c>
      <c r="O677" t="s">
        <v>6563</v>
      </c>
      <c r="P677" t="s">
        <v>153</v>
      </c>
      <c r="Q677" s="4" t="s">
        <v>6564</v>
      </c>
      <c r="R677" t="b">
        <v>0</v>
      </c>
      <c r="S677" t="s">
        <v>59</v>
      </c>
      <c r="T677" s="1">
        <v>44137</v>
      </c>
      <c r="U677" s="1">
        <v>44137</v>
      </c>
      <c r="V677" s="2">
        <v>44167</v>
      </c>
      <c r="W677" t="s">
        <v>46</v>
      </c>
      <c r="X677">
        <v>20201102</v>
      </c>
      <c r="Y677" s="3">
        <v>43902.730497685188</v>
      </c>
      <c r="Z677" t="s">
        <v>148</v>
      </c>
      <c r="AA677" t="s">
        <v>155</v>
      </c>
      <c r="AB677" t="s">
        <v>64</v>
      </c>
      <c r="AC677" t="s">
        <v>46</v>
      </c>
      <c r="AD677" t="s">
        <v>46</v>
      </c>
      <c r="AE677" t="s">
        <v>46</v>
      </c>
      <c r="AF677" t="s">
        <v>6565</v>
      </c>
      <c r="AG677" t="s">
        <v>46</v>
      </c>
      <c r="AH677" s="4" t="s">
        <v>6566</v>
      </c>
      <c r="AI677" t="s">
        <v>6567</v>
      </c>
      <c r="AJ677" t="s">
        <v>46</v>
      </c>
      <c r="AK677" t="s">
        <v>6568</v>
      </c>
      <c r="AL677" t="s">
        <v>6569</v>
      </c>
      <c r="AM677" t="s">
        <v>753</v>
      </c>
      <c r="AN677" t="s">
        <v>6570</v>
      </c>
      <c r="AO677" t="s">
        <v>46</v>
      </c>
      <c r="AP677" t="s">
        <v>46</v>
      </c>
      <c r="AQ677" t="s">
        <v>46</v>
      </c>
      <c r="AR677" t="s">
        <v>46</v>
      </c>
      <c r="AS677" t="s">
        <v>46</v>
      </c>
      <c r="AT677" s="1">
        <v>44137</v>
      </c>
    </row>
    <row r="678" spans="1:46" ht="16" customHeight="1" x14ac:dyDescent="0.2">
      <c r="A678" t="s">
        <v>46</v>
      </c>
      <c r="B678" t="s">
        <v>18060</v>
      </c>
      <c r="C678" t="s">
        <v>18061</v>
      </c>
      <c r="D678" t="s">
        <v>18062</v>
      </c>
      <c r="E678" t="s">
        <v>18060</v>
      </c>
      <c r="F678" t="s">
        <v>148</v>
      </c>
      <c r="G678" t="s">
        <v>18063</v>
      </c>
      <c r="H678" s="1">
        <v>44137</v>
      </c>
      <c r="I678" s="1">
        <v>44142</v>
      </c>
      <c r="J678" t="b">
        <v>0</v>
      </c>
      <c r="K678" t="s">
        <v>53</v>
      </c>
      <c r="L678" s="4" t="s">
        <v>18064</v>
      </c>
      <c r="M678" t="s">
        <v>66</v>
      </c>
      <c r="N678">
        <v>50</v>
      </c>
      <c r="O678" t="s">
        <v>18065</v>
      </c>
      <c r="P678" t="s">
        <v>153</v>
      </c>
      <c r="Q678" s="4" t="s">
        <v>154</v>
      </c>
      <c r="R678" t="b">
        <v>0</v>
      </c>
      <c r="S678" t="s">
        <v>59</v>
      </c>
      <c r="T678" s="1">
        <v>44137</v>
      </c>
      <c r="U678" s="1">
        <v>44142</v>
      </c>
      <c r="V678" s="2">
        <v>44167</v>
      </c>
      <c r="W678" t="s">
        <v>46</v>
      </c>
      <c r="X678">
        <v>20201102</v>
      </c>
      <c r="Y678" s="3">
        <v>43902.730497685188</v>
      </c>
      <c r="Z678" t="s">
        <v>148</v>
      </c>
      <c r="AA678" t="s">
        <v>155</v>
      </c>
      <c r="AB678" t="s">
        <v>64</v>
      </c>
      <c r="AC678" t="s">
        <v>46</v>
      </c>
      <c r="AD678" t="s">
        <v>46</v>
      </c>
      <c r="AE678" t="s">
        <v>46</v>
      </c>
      <c r="AF678" t="s">
        <v>18066</v>
      </c>
      <c r="AG678" t="s">
        <v>46</v>
      </c>
      <c r="AH678" t="s">
        <v>18067</v>
      </c>
      <c r="AI678" t="s">
        <v>18068</v>
      </c>
      <c r="AJ678">
        <v>9958819222</v>
      </c>
      <c r="AK678" t="s">
        <v>18069</v>
      </c>
      <c r="AL678" t="s">
        <v>18070</v>
      </c>
      <c r="AM678" t="s">
        <v>18071</v>
      </c>
      <c r="AN678" t="s">
        <v>18072</v>
      </c>
      <c r="AO678" t="s">
        <v>46</v>
      </c>
      <c r="AP678" t="s">
        <v>46</v>
      </c>
      <c r="AQ678" t="s">
        <v>46</v>
      </c>
      <c r="AR678" t="s">
        <v>46</v>
      </c>
      <c r="AS678" t="s">
        <v>46</v>
      </c>
      <c r="AT678" s="1">
        <v>44137</v>
      </c>
    </row>
    <row r="679" spans="1:46" ht="16" customHeight="1" x14ac:dyDescent="0.2">
      <c r="A679">
        <v>0</v>
      </c>
      <c r="B679" t="s">
        <v>11205</v>
      </c>
      <c r="C679" t="s">
        <v>11206</v>
      </c>
      <c r="D679" t="s">
        <v>11207</v>
      </c>
      <c r="E679" t="s">
        <v>11208</v>
      </c>
      <c r="F679" t="s">
        <v>148</v>
      </c>
      <c r="G679" t="s">
        <v>11209</v>
      </c>
      <c r="H679" s="1">
        <v>44138</v>
      </c>
      <c r="I679" s="1">
        <v>44139</v>
      </c>
      <c r="J679" t="b">
        <v>0</v>
      </c>
      <c r="K679" t="s">
        <v>53</v>
      </c>
      <c r="L679" s="4" t="s">
        <v>11210</v>
      </c>
      <c r="M679" t="s">
        <v>66</v>
      </c>
      <c r="N679">
        <v>86</v>
      </c>
      <c r="O679" t="s">
        <v>11211</v>
      </c>
      <c r="P679" t="s">
        <v>153</v>
      </c>
      <c r="Q679" s="4" t="s">
        <v>154</v>
      </c>
      <c r="R679" t="b">
        <v>0</v>
      </c>
      <c r="S679" t="s">
        <v>59</v>
      </c>
      <c r="T679" s="1">
        <v>44138</v>
      </c>
      <c r="U679" s="1">
        <v>44139</v>
      </c>
      <c r="V679" s="2">
        <v>44167</v>
      </c>
      <c r="W679" t="s">
        <v>46</v>
      </c>
      <c r="X679">
        <v>20201103</v>
      </c>
      <c r="Y679" s="3">
        <v>43902.730497685188</v>
      </c>
      <c r="Z679" t="s">
        <v>148</v>
      </c>
      <c r="AA679" t="s">
        <v>155</v>
      </c>
      <c r="AB679" t="s">
        <v>64</v>
      </c>
      <c r="AC679" t="s">
        <v>46</v>
      </c>
      <c r="AD679" t="s">
        <v>46</v>
      </c>
      <c r="AE679" t="s">
        <v>46</v>
      </c>
      <c r="AF679" t="s">
        <v>11212</v>
      </c>
      <c r="AG679" t="s">
        <v>46</v>
      </c>
      <c r="AH679" t="s">
        <v>11213</v>
      </c>
      <c r="AI679" t="s">
        <v>11214</v>
      </c>
      <c r="AJ679">
        <v>9916488864</v>
      </c>
      <c r="AK679" t="s">
        <v>11215</v>
      </c>
      <c r="AL679" t="s">
        <v>11216</v>
      </c>
      <c r="AM679" t="s">
        <v>11217</v>
      </c>
      <c r="AN679" t="s">
        <v>11218</v>
      </c>
      <c r="AO679" t="s">
        <v>46</v>
      </c>
      <c r="AP679" t="s">
        <v>46</v>
      </c>
      <c r="AQ679" t="s">
        <v>46</v>
      </c>
      <c r="AR679" t="s">
        <v>46</v>
      </c>
      <c r="AS679" t="s">
        <v>46</v>
      </c>
      <c r="AT679" s="1">
        <v>44138</v>
      </c>
    </row>
    <row r="680" spans="1:46" ht="16" customHeight="1" x14ac:dyDescent="0.2">
      <c r="A680">
        <v>0</v>
      </c>
      <c r="B680" t="s">
        <v>6220</v>
      </c>
      <c r="C680" t="s">
        <v>6221</v>
      </c>
      <c r="D680" t="s">
        <v>6222</v>
      </c>
      <c r="E680" s="4" t="s">
        <v>6223</v>
      </c>
      <c r="F680" t="s">
        <v>148</v>
      </c>
      <c r="G680" t="s">
        <v>6224</v>
      </c>
      <c r="H680" s="1">
        <v>44139</v>
      </c>
      <c r="I680" s="1">
        <v>44151</v>
      </c>
      <c r="J680" t="b">
        <v>0</v>
      </c>
      <c r="K680" t="s">
        <v>53</v>
      </c>
      <c r="L680" s="4" t="s">
        <v>6225</v>
      </c>
      <c r="M680" t="s">
        <v>151</v>
      </c>
      <c r="N680">
        <v>60</v>
      </c>
      <c r="O680" t="s">
        <v>6226</v>
      </c>
      <c r="P680" t="s">
        <v>153</v>
      </c>
      <c r="Q680" s="4" t="s">
        <v>6227</v>
      </c>
      <c r="R680" t="b">
        <v>0</v>
      </c>
      <c r="S680" t="s">
        <v>59</v>
      </c>
      <c r="T680" s="1">
        <v>44139</v>
      </c>
      <c r="U680" s="1">
        <v>44151</v>
      </c>
      <c r="V680" s="2">
        <v>44167</v>
      </c>
      <c r="W680" t="s">
        <v>46</v>
      </c>
      <c r="X680">
        <v>20201104</v>
      </c>
      <c r="Y680" s="3">
        <v>43902.730497685188</v>
      </c>
      <c r="Z680" t="s">
        <v>148</v>
      </c>
      <c r="AA680" t="s">
        <v>155</v>
      </c>
      <c r="AB680" t="s">
        <v>64</v>
      </c>
      <c r="AC680" t="s">
        <v>46</v>
      </c>
      <c r="AD680" t="s">
        <v>46</v>
      </c>
      <c r="AE680" t="s">
        <v>46</v>
      </c>
      <c r="AF680" t="s">
        <v>6228</v>
      </c>
      <c r="AG680" t="s">
        <v>46</v>
      </c>
      <c r="AH680" s="4" t="s">
        <v>6229</v>
      </c>
      <c r="AI680" t="s">
        <v>6230</v>
      </c>
      <c r="AJ680">
        <v>9911167389</v>
      </c>
      <c r="AK680" t="s">
        <v>6231</v>
      </c>
      <c r="AL680" t="s">
        <v>6232</v>
      </c>
      <c r="AM680" t="s">
        <v>6233</v>
      </c>
      <c r="AN680" t="s">
        <v>6234</v>
      </c>
      <c r="AO680" t="s">
        <v>46</v>
      </c>
      <c r="AP680" t="s">
        <v>46</v>
      </c>
      <c r="AQ680" t="s">
        <v>46</v>
      </c>
      <c r="AR680" t="s">
        <v>46</v>
      </c>
      <c r="AS680" t="s">
        <v>46</v>
      </c>
      <c r="AT680" s="1">
        <v>44139</v>
      </c>
    </row>
    <row r="681" spans="1:46" ht="16" customHeight="1" x14ac:dyDescent="0.2">
      <c r="A681">
        <v>0</v>
      </c>
      <c r="B681" t="s">
        <v>9511</v>
      </c>
      <c r="C681" t="s">
        <v>9512</v>
      </c>
      <c r="D681" t="s">
        <v>9513</v>
      </c>
      <c r="E681" t="s">
        <v>9514</v>
      </c>
      <c r="F681" t="s">
        <v>148</v>
      </c>
      <c r="G681" t="s">
        <v>9515</v>
      </c>
      <c r="H681" s="1">
        <v>44139</v>
      </c>
      <c r="I681" s="1">
        <v>44144</v>
      </c>
      <c r="J681" t="b">
        <v>0</v>
      </c>
      <c r="K681" t="s">
        <v>53</v>
      </c>
      <c r="L681" s="4" t="s">
        <v>5624</v>
      </c>
      <c r="M681" t="s">
        <v>66</v>
      </c>
      <c r="N681">
        <v>0</v>
      </c>
      <c r="O681" t="s">
        <v>9516</v>
      </c>
      <c r="P681" t="s">
        <v>153</v>
      </c>
      <c r="Q681" s="4" t="s">
        <v>154</v>
      </c>
      <c r="R681" t="b">
        <v>0</v>
      </c>
      <c r="S681" t="s">
        <v>59</v>
      </c>
      <c r="T681" s="1">
        <v>44139</v>
      </c>
      <c r="U681" s="1">
        <v>44144</v>
      </c>
      <c r="V681" s="2">
        <v>44167</v>
      </c>
      <c r="W681" t="s">
        <v>46</v>
      </c>
      <c r="X681">
        <v>20201104</v>
      </c>
      <c r="Y681" s="3">
        <v>43902.730497685188</v>
      </c>
      <c r="Z681" t="s">
        <v>148</v>
      </c>
      <c r="AA681" t="s">
        <v>155</v>
      </c>
      <c r="AB681" t="s">
        <v>64</v>
      </c>
      <c r="AC681" t="s">
        <v>46</v>
      </c>
      <c r="AD681" t="s">
        <v>46</v>
      </c>
      <c r="AE681" t="s">
        <v>46</v>
      </c>
      <c r="AF681" t="s">
        <v>9517</v>
      </c>
      <c r="AG681" t="s">
        <v>46</v>
      </c>
      <c r="AH681" s="4" t="s">
        <v>9518</v>
      </c>
      <c r="AI681" t="s">
        <v>9519</v>
      </c>
      <c r="AJ681">
        <v>8242206000</v>
      </c>
      <c r="AK681" t="s">
        <v>9520</v>
      </c>
      <c r="AL681" t="s">
        <v>9521</v>
      </c>
      <c r="AM681" t="s">
        <v>9522</v>
      </c>
      <c r="AN681" t="s">
        <v>9523</v>
      </c>
      <c r="AO681" t="s">
        <v>46</v>
      </c>
      <c r="AP681" t="s">
        <v>46</v>
      </c>
      <c r="AQ681" t="s">
        <v>46</v>
      </c>
      <c r="AR681" t="s">
        <v>46</v>
      </c>
      <c r="AS681" t="s">
        <v>46</v>
      </c>
      <c r="AT681" s="1">
        <v>44139</v>
      </c>
    </row>
    <row r="682" spans="1:46" ht="16" customHeight="1" x14ac:dyDescent="0.2">
      <c r="A682">
        <v>1</v>
      </c>
      <c r="B682" t="s">
        <v>10996</v>
      </c>
      <c r="C682" t="s">
        <v>10997</v>
      </c>
      <c r="D682" t="s">
        <v>10998</v>
      </c>
      <c r="E682" t="s">
        <v>10999</v>
      </c>
      <c r="F682" t="s">
        <v>148</v>
      </c>
      <c r="G682" t="s">
        <v>11000</v>
      </c>
      <c r="H682" s="1">
        <v>44141</v>
      </c>
      <c r="I682" s="1">
        <v>44141</v>
      </c>
      <c r="J682" t="b">
        <v>0</v>
      </c>
      <c r="K682" t="s">
        <v>53</v>
      </c>
      <c r="L682" s="4" t="s">
        <v>4475</v>
      </c>
      <c r="M682" t="s">
        <v>66</v>
      </c>
      <c r="N682">
        <v>40</v>
      </c>
      <c r="O682" t="s">
        <v>11001</v>
      </c>
      <c r="P682" t="s">
        <v>153</v>
      </c>
      <c r="Q682" s="4" t="s">
        <v>11002</v>
      </c>
      <c r="R682" t="b">
        <v>0</v>
      </c>
      <c r="S682" t="s">
        <v>59</v>
      </c>
      <c r="T682" s="1">
        <v>44141</v>
      </c>
      <c r="U682" s="1">
        <v>44141</v>
      </c>
      <c r="V682" s="2">
        <v>44167</v>
      </c>
      <c r="W682" t="s">
        <v>46</v>
      </c>
      <c r="X682">
        <v>20201106</v>
      </c>
      <c r="Y682" s="3">
        <v>43902.730497685188</v>
      </c>
      <c r="Z682" t="s">
        <v>148</v>
      </c>
      <c r="AA682" t="s">
        <v>155</v>
      </c>
      <c r="AB682" t="s">
        <v>64</v>
      </c>
      <c r="AC682" t="s">
        <v>46</v>
      </c>
      <c r="AD682" t="s">
        <v>46</v>
      </c>
      <c r="AE682" t="s">
        <v>46</v>
      </c>
      <c r="AF682" t="s">
        <v>11003</v>
      </c>
      <c r="AG682" t="s">
        <v>46</v>
      </c>
      <c r="AH682" s="4" t="s">
        <v>11004</v>
      </c>
      <c r="AI682" t="s">
        <v>11005</v>
      </c>
      <c r="AJ682">
        <v>9810977901</v>
      </c>
      <c r="AK682" t="s">
        <v>11006</v>
      </c>
      <c r="AL682" t="s">
        <v>11007</v>
      </c>
      <c r="AM682" t="s">
        <v>11008</v>
      </c>
      <c r="AN682" t="s">
        <v>11009</v>
      </c>
      <c r="AO682" t="s">
        <v>46</v>
      </c>
      <c r="AP682" t="s">
        <v>46</v>
      </c>
      <c r="AQ682" t="s">
        <v>46</v>
      </c>
      <c r="AR682" t="s">
        <v>46</v>
      </c>
      <c r="AS682" t="s">
        <v>46</v>
      </c>
      <c r="AT682" s="1">
        <v>44141</v>
      </c>
    </row>
    <row r="683" spans="1:46" ht="16" customHeight="1" x14ac:dyDescent="0.2">
      <c r="A683" t="s">
        <v>46</v>
      </c>
      <c r="B683" t="s">
        <v>28690</v>
      </c>
      <c r="C683" t="s">
        <v>28691</v>
      </c>
      <c r="D683" t="s">
        <v>28692</v>
      </c>
      <c r="E683" t="s">
        <v>28693</v>
      </c>
      <c r="F683" t="s">
        <v>148</v>
      </c>
      <c r="G683" t="s">
        <v>28694</v>
      </c>
      <c r="H683" s="1">
        <v>44145</v>
      </c>
      <c r="I683" s="1">
        <v>44150</v>
      </c>
      <c r="J683" t="b">
        <v>0</v>
      </c>
      <c r="K683" t="s">
        <v>53</v>
      </c>
      <c r="L683" s="4" t="s">
        <v>5624</v>
      </c>
      <c r="M683" t="s">
        <v>66</v>
      </c>
      <c r="N683">
        <v>60</v>
      </c>
      <c r="O683" t="s">
        <v>10759</v>
      </c>
      <c r="P683" t="s">
        <v>153</v>
      </c>
      <c r="Q683" s="4" t="s">
        <v>154</v>
      </c>
      <c r="R683" t="b">
        <v>0</v>
      </c>
      <c r="S683" t="s">
        <v>59</v>
      </c>
      <c r="T683" s="1">
        <v>44145</v>
      </c>
      <c r="U683" s="1">
        <v>44150</v>
      </c>
      <c r="V683" s="2">
        <v>44167</v>
      </c>
      <c r="W683" t="s">
        <v>46</v>
      </c>
      <c r="X683">
        <v>20201110</v>
      </c>
      <c r="Y683" s="3">
        <v>43902.730497685188</v>
      </c>
      <c r="Z683" t="s">
        <v>148</v>
      </c>
      <c r="AA683" t="s">
        <v>115</v>
      </c>
      <c r="AB683" t="s">
        <v>64</v>
      </c>
      <c r="AC683" t="s">
        <v>46</v>
      </c>
      <c r="AD683" t="s">
        <v>46</v>
      </c>
      <c r="AE683" t="s">
        <v>46</v>
      </c>
      <c r="AF683" t="s">
        <v>28695</v>
      </c>
      <c r="AG683" t="s">
        <v>46</v>
      </c>
      <c r="AH683" s="4" t="s">
        <v>28696</v>
      </c>
      <c r="AI683" t="s">
        <v>10762</v>
      </c>
      <c r="AJ683">
        <v>9188325339</v>
      </c>
      <c r="AK683" t="s">
        <v>28697</v>
      </c>
      <c r="AL683" t="s">
        <v>28698</v>
      </c>
      <c r="AM683" t="s">
        <v>28699</v>
      </c>
      <c r="AN683" t="s">
        <v>28700</v>
      </c>
      <c r="AO683" t="s">
        <v>46</v>
      </c>
      <c r="AP683" t="s">
        <v>46</v>
      </c>
      <c r="AQ683" t="s">
        <v>46</v>
      </c>
      <c r="AR683" t="s">
        <v>46</v>
      </c>
      <c r="AS683" t="s">
        <v>46</v>
      </c>
      <c r="AT683" s="1">
        <v>44145</v>
      </c>
    </row>
    <row r="684" spans="1:46" ht="16" customHeight="1" x14ac:dyDescent="0.2">
      <c r="A684">
        <v>0</v>
      </c>
      <c r="B684" t="s">
        <v>6082</v>
      </c>
      <c r="C684" t="s">
        <v>6083</v>
      </c>
      <c r="D684" t="s">
        <v>6084</v>
      </c>
      <c r="E684" t="s">
        <v>6085</v>
      </c>
      <c r="F684" t="s">
        <v>148</v>
      </c>
      <c r="G684" t="s">
        <v>6086</v>
      </c>
      <c r="H684" s="1">
        <v>44146</v>
      </c>
      <c r="I684" s="1">
        <v>44123</v>
      </c>
      <c r="J684" t="b">
        <v>0</v>
      </c>
      <c r="K684" t="s">
        <v>53</v>
      </c>
      <c r="L684" s="4" t="s">
        <v>5066</v>
      </c>
      <c r="M684" t="s">
        <v>151</v>
      </c>
      <c r="N684">
        <v>100</v>
      </c>
      <c r="O684" t="s">
        <v>6087</v>
      </c>
      <c r="P684" t="s">
        <v>153</v>
      </c>
      <c r="Q684" s="4" t="s">
        <v>154</v>
      </c>
      <c r="R684" t="b">
        <v>0</v>
      </c>
      <c r="S684" t="s">
        <v>59</v>
      </c>
      <c r="T684" s="1">
        <v>44146</v>
      </c>
      <c r="U684" s="1">
        <v>44123</v>
      </c>
      <c r="V684" s="2">
        <v>44167</v>
      </c>
      <c r="W684" t="s">
        <v>46</v>
      </c>
      <c r="X684">
        <v>20201111</v>
      </c>
      <c r="Y684" s="3">
        <v>43902.730497685188</v>
      </c>
      <c r="Z684" t="s">
        <v>148</v>
      </c>
      <c r="AA684" t="s">
        <v>155</v>
      </c>
      <c r="AB684" t="s">
        <v>64</v>
      </c>
      <c r="AC684" t="s">
        <v>46</v>
      </c>
      <c r="AD684" t="s">
        <v>46</v>
      </c>
      <c r="AE684" t="s">
        <v>46</v>
      </c>
      <c r="AF684" t="s">
        <v>6088</v>
      </c>
      <c r="AG684" t="s">
        <v>46</v>
      </c>
      <c r="AH684" s="4" t="s">
        <v>6089</v>
      </c>
      <c r="AI684" t="s">
        <v>6090</v>
      </c>
      <c r="AJ684">
        <v>7759835573</v>
      </c>
      <c r="AK684" t="s">
        <v>6091</v>
      </c>
      <c r="AL684" t="s">
        <v>6092</v>
      </c>
      <c r="AM684" t="s">
        <v>6093</v>
      </c>
      <c r="AN684" t="s">
        <v>6094</v>
      </c>
      <c r="AO684" t="s">
        <v>46</v>
      </c>
      <c r="AP684" t="s">
        <v>46</v>
      </c>
      <c r="AQ684" t="s">
        <v>46</v>
      </c>
      <c r="AR684" t="s">
        <v>46</v>
      </c>
      <c r="AS684" t="s">
        <v>46</v>
      </c>
      <c r="AT684" s="1">
        <v>44146</v>
      </c>
    </row>
    <row r="685" spans="1:46" ht="16" customHeight="1" x14ac:dyDescent="0.2">
      <c r="A685" t="s">
        <v>46</v>
      </c>
      <c r="B685" t="s">
        <v>28532</v>
      </c>
      <c r="C685" t="s">
        <v>28533</v>
      </c>
      <c r="D685" t="s">
        <v>28534</v>
      </c>
      <c r="E685" t="s">
        <v>28535</v>
      </c>
      <c r="F685" t="s">
        <v>148</v>
      </c>
      <c r="G685" t="s">
        <v>28536</v>
      </c>
      <c r="H685" s="1">
        <v>44146</v>
      </c>
      <c r="I685" s="1">
        <v>44155</v>
      </c>
      <c r="J685" t="b">
        <v>0</v>
      </c>
      <c r="K685" t="s">
        <v>53</v>
      </c>
      <c r="L685" s="4" t="s">
        <v>150</v>
      </c>
      <c r="M685" t="s">
        <v>66</v>
      </c>
      <c r="N685">
        <v>100</v>
      </c>
      <c r="O685" t="s">
        <v>1286</v>
      </c>
      <c r="P685" t="s">
        <v>153</v>
      </c>
      <c r="Q685" s="4" t="s">
        <v>154</v>
      </c>
      <c r="R685" t="b">
        <v>0</v>
      </c>
      <c r="S685" t="s">
        <v>59</v>
      </c>
      <c r="T685" s="1">
        <v>44146</v>
      </c>
      <c r="U685" s="1">
        <v>44155</v>
      </c>
      <c r="V685" s="2">
        <v>44167</v>
      </c>
      <c r="W685" t="s">
        <v>46</v>
      </c>
      <c r="X685">
        <v>20201111</v>
      </c>
      <c r="Y685" s="3">
        <v>43902.730497685188</v>
      </c>
      <c r="Z685" t="s">
        <v>148</v>
      </c>
      <c r="AA685" t="s">
        <v>155</v>
      </c>
      <c r="AB685" t="s">
        <v>64</v>
      </c>
      <c r="AC685" t="s">
        <v>46</v>
      </c>
      <c r="AD685" t="s">
        <v>46</v>
      </c>
      <c r="AE685" t="s">
        <v>46</v>
      </c>
      <c r="AF685" t="s">
        <v>28537</v>
      </c>
      <c r="AG685" t="s">
        <v>46</v>
      </c>
      <c r="AH685" t="s">
        <v>28538</v>
      </c>
      <c r="AI685" t="s">
        <v>28539</v>
      </c>
      <c r="AJ685" t="s">
        <v>46</v>
      </c>
      <c r="AK685" t="s">
        <v>28540</v>
      </c>
      <c r="AL685" t="s">
        <v>28541</v>
      </c>
      <c r="AM685" t="s">
        <v>28542</v>
      </c>
      <c r="AN685" t="s">
        <v>28543</v>
      </c>
      <c r="AO685" t="s">
        <v>46</v>
      </c>
      <c r="AP685" t="s">
        <v>46</v>
      </c>
      <c r="AQ685" t="s">
        <v>46</v>
      </c>
      <c r="AR685" t="s">
        <v>46</v>
      </c>
      <c r="AS685" t="s">
        <v>46</v>
      </c>
      <c r="AT685" s="1">
        <v>44146</v>
      </c>
    </row>
    <row r="686" spans="1:46" ht="16" customHeight="1" x14ac:dyDescent="0.2">
      <c r="A686">
        <v>1</v>
      </c>
      <c r="B686" t="s">
        <v>15225</v>
      </c>
      <c r="C686" t="s">
        <v>15226</v>
      </c>
      <c r="D686" t="s">
        <v>15227</v>
      </c>
      <c r="E686" t="s">
        <v>15228</v>
      </c>
      <c r="F686" t="s">
        <v>148</v>
      </c>
      <c r="G686" t="s">
        <v>15229</v>
      </c>
      <c r="H686" s="1">
        <v>44147</v>
      </c>
      <c r="I686" s="1">
        <v>44147</v>
      </c>
      <c r="J686" t="b">
        <v>0</v>
      </c>
      <c r="K686" t="s">
        <v>53</v>
      </c>
      <c r="L686" s="4" t="s">
        <v>11671</v>
      </c>
      <c r="M686" t="s">
        <v>151</v>
      </c>
      <c r="N686">
        <v>32</v>
      </c>
      <c r="O686" t="s">
        <v>15230</v>
      </c>
      <c r="P686" t="s">
        <v>153</v>
      </c>
      <c r="Q686" s="4" t="s">
        <v>154</v>
      </c>
      <c r="R686" t="b">
        <v>0</v>
      </c>
      <c r="S686" t="s">
        <v>59</v>
      </c>
      <c r="T686" s="1">
        <v>44147</v>
      </c>
      <c r="U686" s="1">
        <v>44147</v>
      </c>
      <c r="V686" s="2">
        <v>44167</v>
      </c>
      <c r="W686" t="s">
        <v>46</v>
      </c>
      <c r="X686">
        <v>20201112</v>
      </c>
      <c r="Y686" s="3">
        <v>43902.730497685188</v>
      </c>
      <c r="Z686" t="s">
        <v>148</v>
      </c>
      <c r="AA686" t="s">
        <v>155</v>
      </c>
      <c r="AB686" t="s">
        <v>64</v>
      </c>
      <c r="AC686" t="s">
        <v>46</v>
      </c>
      <c r="AD686" t="s">
        <v>46</v>
      </c>
      <c r="AE686" t="s">
        <v>46</v>
      </c>
      <c r="AF686" t="s">
        <v>15231</v>
      </c>
      <c r="AG686" t="s">
        <v>46</v>
      </c>
      <c r="AH686" t="s">
        <v>15232</v>
      </c>
      <c r="AI686" t="s">
        <v>1919</v>
      </c>
      <c r="AJ686">
        <v>9458641119</v>
      </c>
      <c r="AK686" t="s">
        <v>1916</v>
      </c>
      <c r="AL686" t="s">
        <v>15233</v>
      </c>
      <c r="AM686" t="s">
        <v>15234</v>
      </c>
      <c r="AN686" t="s">
        <v>15235</v>
      </c>
      <c r="AO686" t="s">
        <v>46</v>
      </c>
      <c r="AP686" t="s">
        <v>46</v>
      </c>
      <c r="AQ686" t="s">
        <v>46</v>
      </c>
      <c r="AR686" t="s">
        <v>46</v>
      </c>
      <c r="AS686" t="s">
        <v>46</v>
      </c>
      <c r="AT686" s="1">
        <v>44147</v>
      </c>
    </row>
    <row r="687" spans="1:46" ht="16" customHeight="1" x14ac:dyDescent="0.2">
      <c r="A687" t="s">
        <v>46</v>
      </c>
      <c r="B687" t="s">
        <v>26783</v>
      </c>
      <c r="C687" t="s">
        <v>26784</v>
      </c>
      <c r="D687" t="s">
        <v>26785</v>
      </c>
      <c r="E687" t="s">
        <v>26786</v>
      </c>
      <c r="F687" t="s">
        <v>148</v>
      </c>
      <c r="G687" t="s">
        <v>26787</v>
      </c>
      <c r="H687" s="1">
        <v>44151</v>
      </c>
      <c r="I687" s="1">
        <v>44151</v>
      </c>
      <c r="J687" t="b">
        <v>0</v>
      </c>
      <c r="K687" t="s">
        <v>53</v>
      </c>
      <c r="L687" s="4" t="s">
        <v>150</v>
      </c>
      <c r="M687" t="s">
        <v>66</v>
      </c>
      <c r="N687">
        <v>48</v>
      </c>
      <c r="O687" t="s">
        <v>6091</v>
      </c>
      <c r="P687" t="s">
        <v>153</v>
      </c>
      <c r="Q687" s="4" t="s">
        <v>26788</v>
      </c>
      <c r="R687" t="b">
        <v>0</v>
      </c>
      <c r="S687" t="s">
        <v>59</v>
      </c>
      <c r="T687" s="1">
        <v>44151</v>
      </c>
      <c r="U687" s="1">
        <v>44151</v>
      </c>
      <c r="V687" s="2">
        <v>44167</v>
      </c>
      <c r="W687" t="s">
        <v>46</v>
      </c>
      <c r="X687">
        <v>20201116</v>
      </c>
      <c r="Y687" s="3">
        <v>43902.730497685188</v>
      </c>
      <c r="Z687" t="s">
        <v>148</v>
      </c>
      <c r="AA687" t="s">
        <v>155</v>
      </c>
      <c r="AB687" t="s">
        <v>64</v>
      </c>
      <c r="AC687" t="s">
        <v>46</v>
      </c>
      <c r="AD687" t="s">
        <v>46</v>
      </c>
      <c r="AE687" t="s">
        <v>46</v>
      </c>
      <c r="AF687" t="s">
        <v>26789</v>
      </c>
      <c r="AG687" t="s">
        <v>46</v>
      </c>
      <c r="AH687" t="s">
        <v>26790</v>
      </c>
      <c r="AI687" t="s">
        <v>26791</v>
      </c>
      <c r="AJ687">
        <v>7765937919</v>
      </c>
      <c r="AK687" t="s">
        <v>6091</v>
      </c>
      <c r="AL687" t="s">
        <v>26792</v>
      </c>
      <c r="AM687" t="s">
        <v>26793</v>
      </c>
      <c r="AN687" t="s">
        <v>26794</v>
      </c>
      <c r="AO687" t="s">
        <v>46</v>
      </c>
      <c r="AP687" t="s">
        <v>46</v>
      </c>
      <c r="AQ687" t="s">
        <v>46</v>
      </c>
      <c r="AR687" t="s">
        <v>46</v>
      </c>
      <c r="AS687" t="s">
        <v>46</v>
      </c>
      <c r="AT687" s="1">
        <v>44151</v>
      </c>
    </row>
    <row r="688" spans="1:46" ht="16" customHeight="1" x14ac:dyDescent="0.2">
      <c r="A688">
        <v>0</v>
      </c>
      <c r="B688" s="4" t="s">
        <v>10740</v>
      </c>
      <c r="C688" t="s">
        <v>10741</v>
      </c>
      <c r="D688" t="s">
        <v>10742</v>
      </c>
      <c r="E688" t="s">
        <v>10743</v>
      </c>
      <c r="F688" t="s">
        <v>148</v>
      </c>
      <c r="G688" t="s">
        <v>10744</v>
      </c>
      <c r="H688" s="1">
        <v>44151</v>
      </c>
      <c r="I688" s="1">
        <v>44158</v>
      </c>
      <c r="J688" t="b">
        <v>0</v>
      </c>
      <c r="K688" t="s">
        <v>53</v>
      </c>
      <c r="L688" s="4" t="s">
        <v>6197</v>
      </c>
      <c r="M688" t="s">
        <v>66</v>
      </c>
      <c r="N688">
        <v>240</v>
      </c>
      <c r="O688" t="s">
        <v>10745</v>
      </c>
      <c r="P688" t="s">
        <v>153</v>
      </c>
      <c r="Q688" s="4" t="s">
        <v>154</v>
      </c>
      <c r="R688" t="b">
        <v>0</v>
      </c>
      <c r="S688" t="s">
        <v>59</v>
      </c>
      <c r="T688" s="1">
        <v>44151</v>
      </c>
      <c r="U688" s="1">
        <v>44158</v>
      </c>
      <c r="V688" s="2">
        <v>44167</v>
      </c>
      <c r="W688" t="s">
        <v>46</v>
      </c>
      <c r="X688">
        <v>20201116</v>
      </c>
      <c r="Y688" s="3">
        <v>43902.730497685188</v>
      </c>
      <c r="Z688" t="s">
        <v>148</v>
      </c>
      <c r="AA688" t="s">
        <v>155</v>
      </c>
      <c r="AB688" t="s">
        <v>64</v>
      </c>
      <c r="AC688" t="s">
        <v>46</v>
      </c>
      <c r="AD688" t="s">
        <v>46</v>
      </c>
      <c r="AE688" t="s">
        <v>46</v>
      </c>
      <c r="AF688" t="s">
        <v>10746</v>
      </c>
      <c r="AG688" t="s">
        <v>46</v>
      </c>
      <c r="AH688" t="s">
        <v>10747</v>
      </c>
      <c r="AI688" t="s">
        <v>10748</v>
      </c>
      <c r="AJ688">
        <v>919686124830</v>
      </c>
      <c r="AK688" t="s">
        <v>10749</v>
      </c>
      <c r="AL688" t="s">
        <v>10750</v>
      </c>
      <c r="AM688" t="s">
        <v>10751</v>
      </c>
      <c r="AN688" t="s">
        <v>10752</v>
      </c>
      <c r="AO688" t="s">
        <v>46</v>
      </c>
      <c r="AP688" t="s">
        <v>46</v>
      </c>
      <c r="AQ688" t="s">
        <v>46</v>
      </c>
      <c r="AR688" t="s">
        <v>46</v>
      </c>
      <c r="AS688" t="s">
        <v>46</v>
      </c>
      <c r="AT688" s="1">
        <v>44151</v>
      </c>
    </row>
    <row r="689" spans="1:46" ht="16" customHeight="1" x14ac:dyDescent="0.2">
      <c r="A689" t="s">
        <v>46</v>
      </c>
      <c r="B689" t="s">
        <v>19610</v>
      </c>
      <c r="C689" t="s">
        <v>19611</v>
      </c>
      <c r="D689" t="s">
        <v>19612</v>
      </c>
      <c r="E689" t="s">
        <v>19613</v>
      </c>
      <c r="F689" t="s">
        <v>148</v>
      </c>
      <c r="G689" t="s">
        <v>19614</v>
      </c>
      <c r="H689" s="1">
        <v>44154</v>
      </c>
      <c r="I689" s="1">
        <v>44155</v>
      </c>
      <c r="J689" t="b">
        <v>0</v>
      </c>
      <c r="K689" t="s">
        <v>53</v>
      </c>
      <c r="L689" s="4" t="s">
        <v>5141</v>
      </c>
      <c r="M689" t="s">
        <v>151</v>
      </c>
      <c r="N689">
        <v>80</v>
      </c>
      <c r="O689" t="s">
        <v>19615</v>
      </c>
      <c r="P689" t="s">
        <v>153</v>
      </c>
      <c r="Q689" s="4" t="s">
        <v>154</v>
      </c>
      <c r="R689" t="b">
        <v>0</v>
      </c>
      <c r="S689" t="s">
        <v>59</v>
      </c>
      <c r="T689" s="1">
        <v>44154</v>
      </c>
      <c r="U689" s="1">
        <v>44155</v>
      </c>
      <c r="V689" s="2">
        <v>44167</v>
      </c>
      <c r="W689" t="s">
        <v>46</v>
      </c>
      <c r="X689">
        <v>20201119</v>
      </c>
      <c r="Y689" s="3">
        <v>43902.730497685188</v>
      </c>
      <c r="Z689" t="s">
        <v>148</v>
      </c>
      <c r="AA689" t="s">
        <v>155</v>
      </c>
      <c r="AB689" t="s">
        <v>64</v>
      </c>
      <c r="AC689" t="s">
        <v>46</v>
      </c>
      <c r="AD689" t="s">
        <v>46</v>
      </c>
      <c r="AE689" t="s">
        <v>46</v>
      </c>
      <c r="AF689" t="s">
        <v>19616</v>
      </c>
      <c r="AG689" t="s">
        <v>46</v>
      </c>
      <c r="AH689" t="s">
        <v>19617</v>
      </c>
      <c r="AI689" t="s">
        <v>19618</v>
      </c>
      <c r="AJ689">
        <v>9431414308</v>
      </c>
      <c r="AK689" t="s">
        <v>19619</v>
      </c>
      <c r="AL689" t="s">
        <v>19620</v>
      </c>
      <c r="AM689" t="s">
        <v>19621</v>
      </c>
      <c r="AN689" t="s">
        <v>19622</v>
      </c>
      <c r="AO689" t="s">
        <v>46</v>
      </c>
      <c r="AP689" t="s">
        <v>46</v>
      </c>
      <c r="AQ689" t="s">
        <v>46</v>
      </c>
      <c r="AR689" t="s">
        <v>46</v>
      </c>
      <c r="AS689" t="s">
        <v>46</v>
      </c>
      <c r="AT689" s="1">
        <v>44154</v>
      </c>
    </row>
    <row r="690" spans="1:46" ht="16" customHeight="1" x14ac:dyDescent="0.2">
      <c r="A690" t="s">
        <v>46</v>
      </c>
      <c r="B690" t="s">
        <v>36157</v>
      </c>
      <c r="C690" t="s">
        <v>36158</v>
      </c>
      <c r="D690" t="s">
        <v>36159</v>
      </c>
      <c r="E690" t="s">
        <v>36160</v>
      </c>
      <c r="F690" t="s">
        <v>148</v>
      </c>
      <c r="G690" t="s">
        <v>36161</v>
      </c>
      <c r="H690" s="1">
        <v>44154</v>
      </c>
      <c r="I690" s="1">
        <v>44160</v>
      </c>
      <c r="J690" t="b">
        <v>0</v>
      </c>
      <c r="K690" t="s">
        <v>53</v>
      </c>
      <c r="L690" s="4" t="s">
        <v>5141</v>
      </c>
      <c r="M690" t="s">
        <v>151</v>
      </c>
      <c r="N690">
        <v>90</v>
      </c>
      <c r="O690" t="s">
        <v>19615</v>
      </c>
      <c r="P690" t="s">
        <v>153</v>
      </c>
      <c r="Q690" s="4" t="s">
        <v>154</v>
      </c>
      <c r="R690" t="b">
        <v>0</v>
      </c>
      <c r="S690" t="s">
        <v>59</v>
      </c>
      <c r="T690" s="1">
        <v>44154</v>
      </c>
      <c r="U690" s="1">
        <v>44160</v>
      </c>
      <c r="V690" s="2">
        <v>44167</v>
      </c>
      <c r="W690" t="s">
        <v>46</v>
      </c>
      <c r="X690">
        <v>20201119</v>
      </c>
      <c r="Y690" s="3">
        <v>43902.730497685188</v>
      </c>
      <c r="Z690" t="s">
        <v>148</v>
      </c>
      <c r="AA690" t="s">
        <v>155</v>
      </c>
      <c r="AB690" t="s">
        <v>64</v>
      </c>
      <c r="AC690" t="s">
        <v>46</v>
      </c>
      <c r="AD690" t="s">
        <v>46</v>
      </c>
      <c r="AE690" t="s">
        <v>46</v>
      </c>
      <c r="AF690" t="s">
        <v>19616</v>
      </c>
      <c r="AG690" t="s">
        <v>46</v>
      </c>
      <c r="AH690" s="4" t="s">
        <v>36162</v>
      </c>
      <c r="AI690" t="s">
        <v>19618</v>
      </c>
      <c r="AJ690">
        <v>9431414308</v>
      </c>
      <c r="AK690" t="s">
        <v>19619</v>
      </c>
      <c r="AL690" t="s">
        <v>36163</v>
      </c>
      <c r="AM690" t="s">
        <v>36164</v>
      </c>
      <c r="AN690" t="s">
        <v>36165</v>
      </c>
      <c r="AO690" t="s">
        <v>46</v>
      </c>
      <c r="AP690" t="s">
        <v>46</v>
      </c>
      <c r="AQ690" t="s">
        <v>46</v>
      </c>
      <c r="AR690" t="s">
        <v>46</v>
      </c>
      <c r="AS690" t="s">
        <v>46</v>
      </c>
      <c r="AT690" s="1">
        <v>44154</v>
      </c>
    </row>
    <row r="691" spans="1:46" ht="16" customHeight="1" x14ac:dyDescent="0.2">
      <c r="A691" t="s">
        <v>46</v>
      </c>
      <c r="B691" t="s">
        <v>19803</v>
      </c>
      <c r="C691" t="s">
        <v>19804</v>
      </c>
      <c r="D691" t="s">
        <v>19805</v>
      </c>
      <c r="E691" t="s">
        <v>19806</v>
      </c>
      <c r="F691" t="s">
        <v>148</v>
      </c>
      <c r="G691" t="s">
        <v>19807</v>
      </c>
      <c r="H691" s="1">
        <v>44158</v>
      </c>
      <c r="I691" s="1">
        <v>44160</v>
      </c>
      <c r="J691" t="b">
        <v>0</v>
      </c>
      <c r="K691" t="s">
        <v>53</v>
      </c>
      <c r="L691" s="4" t="s">
        <v>19808</v>
      </c>
      <c r="M691" t="s">
        <v>1352</v>
      </c>
      <c r="N691">
        <v>130</v>
      </c>
      <c r="O691" t="s">
        <v>19809</v>
      </c>
      <c r="P691" t="s">
        <v>153</v>
      </c>
      <c r="Q691" s="4" t="s">
        <v>154</v>
      </c>
      <c r="R691" t="b">
        <v>0</v>
      </c>
      <c r="S691" t="s">
        <v>59</v>
      </c>
      <c r="T691" s="1">
        <v>44158</v>
      </c>
      <c r="U691" s="1">
        <v>44160</v>
      </c>
      <c r="V691" s="2">
        <v>44167</v>
      </c>
      <c r="W691" t="s">
        <v>46</v>
      </c>
      <c r="X691">
        <v>20201123</v>
      </c>
      <c r="Y691" s="3">
        <v>43902.730497685188</v>
      </c>
      <c r="Z691" t="s">
        <v>148</v>
      </c>
      <c r="AA691" t="s">
        <v>155</v>
      </c>
      <c r="AB691" t="s">
        <v>64</v>
      </c>
      <c r="AC691" t="s">
        <v>46</v>
      </c>
      <c r="AD691" t="s">
        <v>46</v>
      </c>
      <c r="AE691" t="s">
        <v>46</v>
      </c>
      <c r="AF691" t="s">
        <v>19810</v>
      </c>
      <c r="AG691" t="s">
        <v>46</v>
      </c>
      <c r="AH691" s="4" t="s">
        <v>19811</v>
      </c>
      <c r="AI691" t="s">
        <v>19812</v>
      </c>
      <c r="AJ691">
        <v>9442355686</v>
      </c>
      <c r="AK691" t="s">
        <v>19813</v>
      </c>
      <c r="AL691" t="s">
        <v>19814</v>
      </c>
      <c r="AM691" t="s">
        <v>19815</v>
      </c>
      <c r="AN691" t="s">
        <v>19816</v>
      </c>
      <c r="AO691" t="s">
        <v>46</v>
      </c>
      <c r="AP691" t="s">
        <v>46</v>
      </c>
      <c r="AQ691" t="s">
        <v>46</v>
      </c>
      <c r="AR691" t="s">
        <v>46</v>
      </c>
      <c r="AS691" t="s">
        <v>46</v>
      </c>
      <c r="AT691" s="1">
        <v>44158</v>
      </c>
    </row>
    <row r="692" spans="1:46" ht="16" customHeight="1" x14ac:dyDescent="0.2">
      <c r="A692">
        <v>1</v>
      </c>
      <c r="B692" s="4" t="s">
        <v>2522</v>
      </c>
      <c r="C692" t="s">
        <v>2523</v>
      </c>
      <c r="D692" t="s">
        <v>2524</v>
      </c>
      <c r="E692" t="s">
        <v>2525</v>
      </c>
      <c r="F692" t="s">
        <v>148</v>
      </c>
      <c r="G692" t="s">
        <v>2526</v>
      </c>
      <c r="H692" s="1">
        <v>44159</v>
      </c>
      <c r="I692" s="1">
        <v>44165</v>
      </c>
      <c r="J692" t="b">
        <v>0</v>
      </c>
      <c r="K692" t="s">
        <v>53</v>
      </c>
      <c r="L692" s="4" t="s">
        <v>2527</v>
      </c>
      <c r="M692" t="s">
        <v>55</v>
      </c>
      <c r="N692">
        <v>118</v>
      </c>
      <c r="O692" t="s">
        <v>2528</v>
      </c>
      <c r="P692" t="s">
        <v>153</v>
      </c>
      <c r="Q692" s="4" t="s">
        <v>154</v>
      </c>
      <c r="R692" t="b">
        <v>0</v>
      </c>
      <c r="S692" t="s">
        <v>59</v>
      </c>
      <c r="T692" s="1">
        <v>44159</v>
      </c>
      <c r="U692" s="1">
        <v>44165</v>
      </c>
      <c r="V692" s="2">
        <v>44167</v>
      </c>
      <c r="W692" t="s">
        <v>46</v>
      </c>
      <c r="X692">
        <v>20201124</v>
      </c>
      <c r="Y692" s="3">
        <v>43902.730497685188</v>
      </c>
      <c r="Z692" t="s">
        <v>148</v>
      </c>
      <c r="AA692" t="s">
        <v>155</v>
      </c>
      <c r="AB692" t="s">
        <v>64</v>
      </c>
      <c r="AC692" t="s">
        <v>46</v>
      </c>
      <c r="AD692" t="s">
        <v>46</v>
      </c>
      <c r="AE692" t="s">
        <v>46</v>
      </c>
      <c r="AF692" t="s">
        <v>2529</v>
      </c>
      <c r="AG692" t="s">
        <v>46</v>
      </c>
      <c r="AH692" s="4" t="s">
        <v>2530</v>
      </c>
      <c r="AI692" t="s">
        <v>2531</v>
      </c>
      <c r="AJ692">
        <v>912266774242</v>
      </c>
      <c r="AK692" t="s">
        <v>2532</v>
      </c>
      <c r="AL692" t="s">
        <v>2533</v>
      </c>
      <c r="AM692" t="s">
        <v>2534</v>
      </c>
      <c r="AN692" t="s">
        <v>2535</v>
      </c>
      <c r="AO692" t="s">
        <v>46</v>
      </c>
      <c r="AP692" t="s">
        <v>46</v>
      </c>
      <c r="AQ692" t="s">
        <v>46</v>
      </c>
      <c r="AR692" t="s">
        <v>46</v>
      </c>
      <c r="AS692" t="s">
        <v>46</v>
      </c>
      <c r="AT692" s="1">
        <v>44159</v>
      </c>
    </row>
    <row r="693" spans="1:46" ht="16" customHeight="1" x14ac:dyDescent="0.2">
      <c r="A693" t="s">
        <v>46</v>
      </c>
      <c r="B693" t="s">
        <v>36143</v>
      </c>
      <c r="C693" t="s">
        <v>36144</v>
      </c>
      <c r="D693" t="s">
        <v>36145</v>
      </c>
      <c r="E693" s="4" t="s">
        <v>36146</v>
      </c>
      <c r="F693" t="s">
        <v>148</v>
      </c>
      <c r="G693" t="s">
        <v>36147</v>
      </c>
      <c r="H693" s="1">
        <v>44160</v>
      </c>
      <c r="I693" s="1">
        <v>44160</v>
      </c>
      <c r="J693" t="b">
        <v>0</v>
      </c>
      <c r="K693" t="s">
        <v>53</v>
      </c>
      <c r="L693" s="4" t="s">
        <v>36148</v>
      </c>
      <c r="M693" t="s">
        <v>169</v>
      </c>
      <c r="N693">
        <v>3600</v>
      </c>
      <c r="O693" t="s">
        <v>5470</v>
      </c>
      <c r="P693" t="s">
        <v>36149</v>
      </c>
      <c r="Q693" s="4" t="s">
        <v>154</v>
      </c>
      <c r="R693" t="b">
        <v>0</v>
      </c>
      <c r="S693" t="s">
        <v>59</v>
      </c>
      <c r="T693" s="1">
        <v>44160</v>
      </c>
      <c r="U693" s="1">
        <v>44160</v>
      </c>
      <c r="V693" s="2">
        <v>44167</v>
      </c>
      <c r="W693" t="s">
        <v>46</v>
      </c>
      <c r="X693">
        <v>20201125</v>
      </c>
      <c r="Y693" s="3">
        <v>43902.730497685188</v>
      </c>
      <c r="Z693" t="s">
        <v>148</v>
      </c>
      <c r="AA693" t="s">
        <v>155</v>
      </c>
      <c r="AB693" t="s">
        <v>64</v>
      </c>
      <c r="AC693" t="s">
        <v>46</v>
      </c>
      <c r="AD693" t="s">
        <v>46</v>
      </c>
      <c r="AE693" t="s">
        <v>46</v>
      </c>
      <c r="AF693" t="s">
        <v>36150</v>
      </c>
      <c r="AG693" t="s">
        <v>46</v>
      </c>
      <c r="AH693" s="4" t="s">
        <v>36151</v>
      </c>
      <c r="AI693" t="s">
        <v>36152</v>
      </c>
      <c r="AJ693">
        <v>2240645101</v>
      </c>
      <c r="AK693" t="s">
        <v>36153</v>
      </c>
      <c r="AL693" t="s">
        <v>36154</v>
      </c>
      <c r="AM693" t="s">
        <v>36155</v>
      </c>
      <c r="AN693" t="s">
        <v>36156</v>
      </c>
      <c r="AO693" t="s">
        <v>46</v>
      </c>
      <c r="AP693" t="s">
        <v>46</v>
      </c>
      <c r="AQ693" t="s">
        <v>46</v>
      </c>
      <c r="AR693" t="s">
        <v>46</v>
      </c>
      <c r="AS693" t="s">
        <v>46</v>
      </c>
      <c r="AT693" s="1">
        <v>44160</v>
      </c>
    </row>
    <row r="694" spans="1:46" ht="16" customHeight="1" x14ac:dyDescent="0.2">
      <c r="A694">
        <v>0</v>
      </c>
      <c r="B694" t="s">
        <v>5619</v>
      </c>
      <c r="C694" t="s">
        <v>5620</v>
      </c>
      <c r="D694" t="s">
        <v>5621</v>
      </c>
      <c r="E694" t="s">
        <v>5622</v>
      </c>
      <c r="F694" t="s">
        <v>148</v>
      </c>
      <c r="G694" t="s">
        <v>5623</v>
      </c>
      <c r="H694" s="1">
        <v>44160</v>
      </c>
      <c r="I694" s="1">
        <v>44161</v>
      </c>
      <c r="J694" t="b">
        <v>0</v>
      </c>
      <c r="K694" t="s">
        <v>53</v>
      </c>
      <c r="L694" s="4" t="s">
        <v>5624</v>
      </c>
      <c r="M694" t="s">
        <v>66</v>
      </c>
      <c r="N694">
        <v>20</v>
      </c>
      <c r="O694" t="s">
        <v>5625</v>
      </c>
      <c r="P694" t="s">
        <v>153</v>
      </c>
      <c r="Q694" s="4" t="s">
        <v>5626</v>
      </c>
      <c r="R694" t="b">
        <v>0</v>
      </c>
      <c r="S694" t="s">
        <v>59</v>
      </c>
      <c r="T694" s="1">
        <v>44160</v>
      </c>
      <c r="U694" s="1">
        <v>44161</v>
      </c>
      <c r="V694" s="2">
        <v>44167</v>
      </c>
      <c r="W694" t="s">
        <v>46</v>
      </c>
      <c r="X694">
        <v>20201125</v>
      </c>
      <c r="Y694" s="3">
        <v>43902.730497685188</v>
      </c>
      <c r="Z694" t="s">
        <v>148</v>
      </c>
      <c r="AA694" t="s">
        <v>155</v>
      </c>
      <c r="AB694" t="s">
        <v>64</v>
      </c>
      <c r="AC694" t="s">
        <v>46</v>
      </c>
      <c r="AD694" t="s">
        <v>46</v>
      </c>
      <c r="AE694" t="s">
        <v>46</v>
      </c>
      <c r="AF694" t="s">
        <v>5627</v>
      </c>
      <c r="AG694" t="s">
        <v>46</v>
      </c>
      <c r="AH694" t="s">
        <v>5628</v>
      </c>
      <c r="AI694" t="s">
        <v>5629</v>
      </c>
      <c r="AJ694">
        <v>9390513748</v>
      </c>
      <c r="AK694" t="s">
        <v>5630</v>
      </c>
      <c r="AL694" t="s">
        <v>5631</v>
      </c>
      <c r="AM694" t="s">
        <v>5632</v>
      </c>
      <c r="AN694" t="s">
        <v>5633</v>
      </c>
      <c r="AO694" t="s">
        <v>46</v>
      </c>
      <c r="AP694" t="s">
        <v>46</v>
      </c>
      <c r="AQ694" t="s">
        <v>46</v>
      </c>
      <c r="AR694" t="s">
        <v>46</v>
      </c>
      <c r="AS694" t="s">
        <v>46</v>
      </c>
      <c r="AT694" s="1">
        <v>44160</v>
      </c>
    </row>
    <row r="695" spans="1:46" ht="16" customHeight="1" x14ac:dyDescent="0.2">
      <c r="A695" t="s">
        <v>46</v>
      </c>
      <c r="B695" t="s">
        <v>29984</v>
      </c>
      <c r="C695" t="s">
        <v>29985</v>
      </c>
      <c r="D695" t="s">
        <v>29986</v>
      </c>
      <c r="E695" t="s">
        <v>29987</v>
      </c>
      <c r="F695" t="s">
        <v>148</v>
      </c>
      <c r="G695" t="s">
        <v>29988</v>
      </c>
      <c r="H695" s="1">
        <v>44161</v>
      </c>
      <c r="I695" s="1">
        <v>44162</v>
      </c>
      <c r="J695" t="b">
        <v>0</v>
      </c>
      <c r="K695" t="s">
        <v>53</v>
      </c>
      <c r="L695" s="4" t="s">
        <v>29989</v>
      </c>
      <c r="M695" t="s">
        <v>66</v>
      </c>
      <c r="N695">
        <v>200</v>
      </c>
      <c r="O695" t="s">
        <v>29990</v>
      </c>
      <c r="P695" t="s">
        <v>153</v>
      </c>
      <c r="Q695" s="4" t="s">
        <v>154</v>
      </c>
      <c r="R695" t="b">
        <v>0</v>
      </c>
      <c r="S695" t="s">
        <v>59</v>
      </c>
      <c r="T695" s="1">
        <v>44161</v>
      </c>
      <c r="U695" s="1">
        <v>44162</v>
      </c>
      <c r="V695" s="2">
        <v>44167</v>
      </c>
      <c r="W695" t="s">
        <v>46</v>
      </c>
      <c r="X695">
        <v>20201126</v>
      </c>
      <c r="Y695" s="3">
        <v>43902.730497685188</v>
      </c>
      <c r="Z695" t="s">
        <v>148</v>
      </c>
      <c r="AA695" t="s">
        <v>155</v>
      </c>
      <c r="AB695" t="s">
        <v>64</v>
      </c>
      <c r="AC695" t="s">
        <v>46</v>
      </c>
      <c r="AD695" t="s">
        <v>46</v>
      </c>
      <c r="AE695" t="s">
        <v>46</v>
      </c>
      <c r="AF695" t="s">
        <v>29991</v>
      </c>
      <c r="AG695" t="s">
        <v>46</v>
      </c>
      <c r="AH695" s="4" t="s">
        <v>29992</v>
      </c>
      <c r="AI695" t="s">
        <v>29993</v>
      </c>
      <c r="AJ695" t="s">
        <v>46</v>
      </c>
      <c r="AK695" t="s">
        <v>29994</v>
      </c>
      <c r="AL695" t="s">
        <v>29995</v>
      </c>
      <c r="AM695" t="s">
        <v>29996</v>
      </c>
      <c r="AN695" t="s">
        <v>29997</v>
      </c>
      <c r="AO695" t="s">
        <v>46</v>
      </c>
      <c r="AP695" t="s">
        <v>46</v>
      </c>
      <c r="AQ695" t="s">
        <v>46</v>
      </c>
      <c r="AR695" t="s">
        <v>46</v>
      </c>
      <c r="AS695" t="s">
        <v>46</v>
      </c>
      <c r="AT695" s="1">
        <v>44161</v>
      </c>
    </row>
    <row r="696" spans="1:46" ht="16" customHeight="1" x14ac:dyDescent="0.2">
      <c r="A696" t="s">
        <v>46</v>
      </c>
      <c r="B696" t="s">
        <v>38676</v>
      </c>
      <c r="C696" t="s">
        <v>38677</v>
      </c>
      <c r="D696" t="s">
        <v>38678</v>
      </c>
      <c r="E696" t="s">
        <v>38679</v>
      </c>
      <c r="F696" t="s">
        <v>148</v>
      </c>
      <c r="G696" t="s">
        <v>38680</v>
      </c>
      <c r="H696" s="1">
        <v>44161</v>
      </c>
      <c r="I696" s="1">
        <v>44175</v>
      </c>
      <c r="J696" t="b">
        <v>0</v>
      </c>
      <c r="K696" t="s">
        <v>53</v>
      </c>
      <c r="L696" s="4" t="s">
        <v>150</v>
      </c>
      <c r="M696" t="s">
        <v>666</v>
      </c>
      <c r="N696">
        <v>20</v>
      </c>
      <c r="O696" t="s">
        <v>38681</v>
      </c>
      <c r="P696" t="s">
        <v>153</v>
      </c>
      <c r="Q696" s="4" t="s">
        <v>154</v>
      </c>
      <c r="R696" t="b">
        <v>0</v>
      </c>
      <c r="S696" t="s">
        <v>59</v>
      </c>
      <c r="T696" s="1">
        <v>44161</v>
      </c>
      <c r="U696" s="1">
        <v>44175</v>
      </c>
      <c r="V696" s="2">
        <v>44167</v>
      </c>
      <c r="W696" t="s">
        <v>46</v>
      </c>
      <c r="X696">
        <v>20201126</v>
      </c>
      <c r="Y696" s="3">
        <v>43902.730497685188</v>
      </c>
      <c r="Z696" t="s">
        <v>148</v>
      </c>
      <c r="AA696" t="s">
        <v>155</v>
      </c>
      <c r="AB696" t="s">
        <v>64</v>
      </c>
      <c r="AC696" t="s">
        <v>46</v>
      </c>
      <c r="AD696" t="s">
        <v>46</v>
      </c>
      <c r="AE696" t="s">
        <v>46</v>
      </c>
      <c r="AF696" t="s">
        <v>38682</v>
      </c>
      <c r="AG696" t="s">
        <v>46</v>
      </c>
      <c r="AH696" t="s">
        <v>38683</v>
      </c>
      <c r="AI696" t="s">
        <v>38684</v>
      </c>
      <c r="AJ696">
        <v>9868210017</v>
      </c>
      <c r="AK696" t="s">
        <v>38685</v>
      </c>
      <c r="AL696" t="s">
        <v>38686</v>
      </c>
      <c r="AM696" t="s">
        <v>38687</v>
      </c>
      <c r="AN696" t="s">
        <v>38688</v>
      </c>
      <c r="AO696" t="s">
        <v>46</v>
      </c>
      <c r="AP696" t="s">
        <v>46</v>
      </c>
      <c r="AQ696" t="s">
        <v>46</v>
      </c>
      <c r="AR696" t="s">
        <v>46</v>
      </c>
      <c r="AS696" t="s">
        <v>46</v>
      </c>
      <c r="AT696" s="1">
        <v>44161</v>
      </c>
    </row>
    <row r="697" spans="1:46" ht="16" customHeight="1" x14ac:dyDescent="0.2">
      <c r="A697" t="s">
        <v>46</v>
      </c>
      <c r="B697" t="s">
        <v>30021</v>
      </c>
      <c r="C697" t="s">
        <v>30022</v>
      </c>
      <c r="D697" t="s">
        <v>30023</v>
      </c>
      <c r="E697" t="s">
        <v>30024</v>
      </c>
      <c r="F697" t="s">
        <v>148</v>
      </c>
      <c r="G697" t="s">
        <v>30025</v>
      </c>
      <c r="H697" s="1">
        <v>44162</v>
      </c>
      <c r="I697" s="1">
        <v>44168</v>
      </c>
      <c r="J697" t="b">
        <v>0</v>
      </c>
      <c r="K697" t="s">
        <v>53</v>
      </c>
      <c r="L697" s="4" t="s">
        <v>6211</v>
      </c>
      <c r="M697" t="s">
        <v>4664</v>
      </c>
      <c r="N697">
        <v>60</v>
      </c>
      <c r="O697" t="s">
        <v>30026</v>
      </c>
      <c r="P697" t="s">
        <v>153</v>
      </c>
      <c r="Q697" s="4" t="s">
        <v>154</v>
      </c>
      <c r="R697" t="b">
        <v>0</v>
      </c>
      <c r="S697" t="s">
        <v>59</v>
      </c>
      <c r="T697" s="1">
        <v>44162</v>
      </c>
      <c r="U697" s="1">
        <v>44168</v>
      </c>
      <c r="V697" s="2">
        <v>44167</v>
      </c>
      <c r="W697" t="s">
        <v>46</v>
      </c>
      <c r="X697">
        <v>20201127</v>
      </c>
      <c r="Y697" s="3">
        <v>43902.730497685188</v>
      </c>
      <c r="Z697" t="s">
        <v>148</v>
      </c>
      <c r="AA697" t="s">
        <v>155</v>
      </c>
      <c r="AB697" t="s">
        <v>64</v>
      </c>
      <c r="AC697" t="s">
        <v>46</v>
      </c>
      <c r="AD697" t="s">
        <v>46</v>
      </c>
      <c r="AE697" t="s">
        <v>46</v>
      </c>
      <c r="AF697" t="s">
        <v>30027</v>
      </c>
      <c r="AG697" t="s">
        <v>46</v>
      </c>
      <c r="AH697" t="s">
        <v>30028</v>
      </c>
      <c r="AI697" t="s">
        <v>30029</v>
      </c>
      <c r="AJ697">
        <v>9867689658</v>
      </c>
      <c r="AK697" t="s">
        <v>30030</v>
      </c>
      <c r="AL697" t="s">
        <v>30031</v>
      </c>
      <c r="AM697" t="s">
        <v>30032</v>
      </c>
      <c r="AN697" t="s">
        <v>30033</v>
      </c>
      <c r="AO697" t="s">
        <v>46</v>
      </c>
      <c r="AP697" t="s">
        <v>46</v>
      </c>
      <c r="AQ697" t="s">
        <v>46</v>
      </c>
      <c r="AR697" t="s">
        <v>46</v>
      </c>
      <c r="AS697" t="s">
        <v>46</v>
      </c>
      <c r="AT697" s="1">
        <v>44162</v>
      </c>
    </row>
    <row r="698" spans="1:46" ht="16" customHeight="1" x14ac:dyDescent="0.2">
      <c r="A698" t="s">
        <v>46</v>
      </c>
      <c r="B698" t="s">
        <v>28822</v>
      </c>
      <c r="C698" t="s">
        <v>28823</v>
      </c>
      <c r="D698" t="s">
        <v>28824</v>
      </c>
      <c r="E698" t="s">
        <v>28825</v>
      </c>
      <c r="F698" t="s">
        <v>8248</v>
      </c>
      <c r="G698" t="s">
        <v>28826</v>
      </c>
      <c r="H698" s="1">
        <v>43922</v>
      </c>
      <c r="I698" s="1">
        <v>43928</v>
      </c>
      <c r="J698" t="b">
        <v>0</v>
      </c>
      <c r="K698" t="s">
        <v>129</v>
      </c>
      <c r="L698" t="s">
        <v>28827</v>
      </c>
      <c r="M698" t="s">
        <v>66</v>
      </c>
      <c r="N698">
        <v>1300</v>
      </c>
      <c r="O698" t="s">
        <v>28828</v>
      </c>
      <c r="P698" t="s">
        <v>1628</v>
      </c>
      <c r="Q698" t="s">
        <v>28829</v>
      </c>
      <c r="R698" t="b">
        <v>0</v>
      </c>
      <c r="S698" t="s">
        <v>59</v>
      </c>
      <c r="T698" s="1">
        <v>43922</v>
      </c>
      <c r="U698" s="1">
        <v>43928</v>
      </c>
      <c r="V698" s="2">
        <v>44165</v>
      </c>
      <c r="W698" t="s">
        <v>46</v>
      </c>
      <c r="X698">
        <v>20200401</v>
      </c>
      <c r="Y698" s="3">
        <v>43902.730497685188</v>
      </c>
      <c r="Z698" t="s">
        <v>8252</v>
      </c>
      <c r="AA698" t="s">
        <v>115</v>
      </c>
      <c r="AB698" t="s">
        <v>64</v>
      </c>
      <c r="AC698" t="s">
        <v>65</v>
      </c>
      <c r="AD698" t="s">
        <v>8254</v>
      </c>
      <c r="AE698" t="s">
        <v>8255</v>
      </c>
      <c r="AF698" t="s">
        <v>28830</v>
      </c>
      <c r="AG698" t="s">
        <v>28831</v>
      </c>
      <c r="AH698" t="s">
        <v>28832</v>
      </c>
      <c r="AI698" t="s">
        <v>28833</v>
      </c>
      <c r="AJ698" t="s">
        <v>28834</v>
      </c>
      <c r="AK698" t="s">
        <v>28835</v>
      </c>
      <c r="AL698" t="s">
        <v>28836</v>
      </c>
      <c r="AM698" t="s">
        <v>753</v>
      </c>
      <c r="AN698" t="s">
        <v>28837</v>
      </c>
      <c r="AO698" t="s">
        <v>46</v>
      </c>
      <c r="AP698" t="s">
        <v>46</v>
      </c>
      <c r="AQ698" t="s">
        <v>46</v>
      </c>
      <c r="AR698" t="s">
        <v>46</v>
      </c>
      <c r="AS698" t="s">
        <v>46</v>
      </c>
      <c r="AT698" s="1">
        <v>43922</v>
      </c>
    </row>
    <row r="699" spans="1:46" ht="16" customHeight="1" x14ac:dyDescent="0.2">
      <c r="A699" t="s">
        <v>46</v>
      </c>
      <c r="B699" t="s">
        <v>27995</v>
      </c>
      <c r="C699" t="s">
        <v>27996</v>
      </c>
      <c r="D699" t="s">
        <v>27997</v>
      </c>
      <c r="E699" t="s">
        <v>27998</v>
      </c>
      <c r="F699" t="s">
        <v>8248</v>
      </c>
      <c r="G699" t="s">
        <v>27999</v>
      </c>
      <c r="H699" s="1">
        <v>43929</v>
      </c>
      <c r="I699" s="1">
        <v>43919</v>
      </c>
      <c r="J699" t="b">
        <v>0</v>
      </c>
      <c r="K699" t="s">
        <v>129</v>
      </c>
      <c r="L699" t="s">
        <v>20014</v>
      </c>
      <c r="M699" t="s">
        <v>27264</v>
      </c>
      <c r="N699">
        <v>30</v>
      </c>
      <c r="O699" t="s">
        <v>13434</v>
      </c>
      <c r="P699" t="s">
        <v>1628</v>
      </c>
      <c r="Q699" t="s">
        <v>28000</v>
      </c>
      <c r="R699" t="b">
        <v>1</v>
      </c>
      <c r="S699" t="s">
        <v>64</v>
      </c>
      <c r="T699" s="1">
        <v>43929</v>
      </c>
      <c r="U699" s="1">
        <v>43919</v>
      </c>
      <c r="V699" s="2">
        <v>44165</v>
      </c>
      <c r="W699" t="s">
        <v>46</v>
      </c>
      <c r="X699">
        <v>20200408</v>
      </c>
      <c r="Y699" s="3">
        <v>43902.730497685188</v>
      </c>
      <c r="Z699" t="s">
        <v>8252</v>
      </c>
      <c r="AA699" t="s">
        <v>115</v>
      </c>
      <c r="AB699" t="s">
        <v>59</v>
      </c>
      <c r="AC699" t="s">
        <v>65</v>
      </c>
      <c r="AD699" t="s">
        <v>3180</v>
      </c>
      <c r="AE699" t="s">
        <v>8255</v>
      </c>
      <c r="AF699" t="s">
        <v>9876</v>
      </c>
      <c r="AG699" t="s">
        <v>28001</v>
      </c>
      <c r="AH699" t="s">
        <v>28002</v>
      </c>
      <c r="AI699" t="s">
        <v>28003</v>
      </c>
      <c r="AJ699" t="s">
        <v>28004</v>
      </c>
      <c r="AK699" t="s">
        <v>13434</v>
      </c>
      <c r="AL699" t="s">
        <v>28005</v>
      </c>
      <c r="AM699" t="s">
        <v>28006</v>
      </c>
      <c r="AN699" t="s">
        <v>28007</v>
      </c>
      <c r="AO699" t="s">
        <v>46</v>
      </c>
      <c r="AP699" t="s">
        <v>46</v>
      </c>
      <c r="AQ699" t="s">
        <v>46</v>
      </c>
      <c r="AR699" t="s">
        <v>382</v>
      </c>
      <c r="AS699" t="s">
        <v>46</v>
      </c>
      <c r="AT699" s="1">
        <v>43929</v>
      </c>
    </row>
    <row r="700" spans="1:46" ht="16" customHeight="1" x14ac:dyDescent="0.2">
      <c r="A700">
        <v>0</v>
      </c>
      <c r="B700" t="s">
        <v>9869</v>
      </c>
      <c r="C700" t="s">
        <v>9870</v>
      </c>
      <c r="D700" t="s">
        <v>9871</v>
      </c>
      <c r="E700" t="s">
        <v>9869</v>
      </c>
      <c r="F700" t="s">
        <v>8248</v>
      </c>
      <c r="G700" t="s">
        <v>9872</v>
      </c>
      <c r="H700" s="1">
        <v>43937</v>
      </c>
      <c r="I700" s="1">
        <v>43986</v>
      </c>
      <c r="J700" t="b">
        <v>0</v>
      </c>
      <c r="K700" t="s">
        <v>129</v>
      </c>
      <c r="L700" t="s">
        <v>9873</v>
      </c>
      <c r="M700" t="s">
        <v>66</v>
      </c>
      <c r="N700">
        <v>240</v>
      </c>
      <c r="O700" t="s">
        <v>9874</v>
      </c>
      <c r="P700" t="s">
        <v>1628</v>
      </c>
      <c r="Q700" t="s">
        <v>9875</v>
      </c>
      <c r="R700" t="b">
        <v>0</v>
      </c>
      <c r="S700" t="s">
        <v>59</v>
      </c>
      <c r="T700" s="1">
        <v>43937</v>
      </c>
      <c r="U700" s="1">
        <v>43986</v>
      </c>
      <c r="V700" s="2">
        <v>44165</v>
      </c>
      <c r="W700" t="s">
        <v>46</v>
      </c>
      <c r="X700">
        <v>20200416</v>
      </c>
      <c r="Y700" s="3">
        <v>43902.730497685188</v>
      </c>
      <c r="Z700" t="s">
        <v>8252</v>
      </c>
      <c r="AA700" t="s">
        <v>115</v>
      </c>
      <c r="AB700" t="s">
        <v>64</v>
      </c>
      <c r="AC700" t="s">
        <v>65</v>
      </c>
      <c r="AD700" t="s">
        <v>8254</v>
      </c>
      <c r="AE700" t="s">
        <v>8255</v>
      </c>
      <c r="AF700" t="s">
        <v>9876</v>
      </c>
      <c r="AG700" t="s">
        <v>9877</v>
      </c>
      <c r="AH700" t="s">
        <v>9878</v>
      </c>
      <c r="AI700" t="s">
        <v>9879</v>
      </c>
      <c r="AJ700" t="s">
        <v>9880</v>
      </c>
      <c r="AK700" t="s">
        <v>9874</v>
      </c>
      <c r="AL700" t="s">
        <v>9881</v>
      </c>
      <c r="AM700" t="s">
        <v>9882</v>
      </c>
      <c r="AN700" t="s">
        <v>9883</v>
      </c>
      <c r="AO700" t="s">
        <v>46</v>
      </c>
      <c r="AP700" t="s">
        <v>46</v>
      </c>
      <c r="AQ700" t="s">
        <v>46</v>
      </c>
      <c r="AR700" t="s">
        <v>46</v>
      </c>
      <c r="AS700" t="s">
        <v>46</v>
      </c>
      <c r="AT700" s="1">
        <v>43937</v>
      </c>
    </row>
    <row r="701" spans="1:46" ht="16" customHeight="1" x14ac:dyDescent="0.2">
      <c r="A701" t="s">
        <v>46</v>
      </c>
      <c r="B701" t="s">
        <v>27625</v>
      </c>
      <c r="C701" t="s">
        <v>27626</v>
      </c>
      <c r="D701" t="s">
        <v>27627</v>
      </c>
      <c r="E701" t="s">
        <v>27628</v>
      </c>
      <c r="F701" t="s">
        <v>8248</v>
      </c>
      <c r="G701" t="s">
        <v>27629</v>
      </c>
      <c r="H701" s="1">
        <v>43963</v>
      </c>
      <c r="I701" s="1">
        <v>43982</v>
      </c>
      <c r="J701" t="b">
        <v>0</v>
      </c>
      <c r="K701" t="s">
        <v>129</v>
      </c>
      <c r="L701" t="s">
        <v>27630</v>
      </c>
      <c r="M701" t="s">
        <v>66</v>
      </c>
      <c r="N701">
        <v>20000</v>
      </c>
      <c r="O701" t="s">
        <v>27631</v>
      </c>
      <c r="P701" t="s">
        <v>27632</v>
      </c>
      <c r="Q701" t="s">
        <v>27633</v>
      </c>
      <c r="R701" t="b">
        <v>0</v>
      </c>
      <c r="S701" t="s">
        <v>59</v>
      </c>
      <c r="T701" s="1">
        <v>43963</v>
      </c>
      <c r="U701" s="1">
        <v>43982</v>
      </c>
      <c r="V701" s="2">
        <v>44165</v>
      </c>
      <c r="W701" t="s">
        <v>46</v>
      </c>
      <c r="X701">
        <v>20200512</v>
      </c>
      <c r="Y701" s="3">
        <v>43902.730497685188</v>
      </c>
      <c r="Z701" t="s">
        <v>8252</v>
      </c>
      <c r="AA701" t="s">
        <v>155</v>
      </c>
      <c r="AB701" t="s">
        <v>64</v>
      </c>
      <c r="AC701" t="s">
        <v>65</v>
      </c>
      <c r="AD701" t="s">
        <v>2202</v>
      </c>
      <c r="AE701" t="s">
        <v>8255</v>
      </c>
      <c r="AF701" t="s">
        <v>27634</v>
      </c>
      <c r="AG701" t="s">
        <v>27635</v>
      </c>
      <c r="AH701" t="s">
        <v>27636</v>
      </c>
      <c r="AI701" t="s">
        <v>27637</v>
      </c>
      <c r="AJ701">
        <v>6221560</v>
      </c>
      <c r="AK701" t="s">
        <v>27638</v>
      </c>
      <c r="AL701" t="s">
        <v>27639</v>
      </c>
      <c r="AM701" t="s">
        <v>27640</v>
      </c>
      <c r="AN701" t="s">
        <v>27641</v>
      </c>
      <c r="AO701" t="s">
        <v>46</v>
      </c>
      <c r="AP701" t="s">
        <v>46</v>
      </c>
      <c r="AQ701" t="s">
        <v>46</v>
      </c>
      <c r="AR701" t="s">
        <v>46</v>
      </c>
      <c r="AS701" t="s">
        <v>46</v>
      </c>
      <c r="AT701" s="1">
        <v>43963</v>
      </c>
    </row>
    <row r="702" spans="1:46" ht="16" customHeight="1" x14ac:dyDescent="0.2">
      <c r="A702" t="s">
        <v>46</v>
      </c>
      <c r="B702" s="4" t="s">
        <v>20009</v>
      </c>
      <c r="C702" t="s">
        <v>20010</v>
      </c>
      <c r="D702" t="s">
        <v>20011</v>
      </c>
      <c r="E702" s="4" t="s">
        <v>20012</v>
      </c>
      <c r="F702" t="s">
        <v>8248</v>
      </c>
      <c r="G702" t="s">
        <v>20013</v>
      </c>
      <c r="H702" s="1">
        <v>43962</v>
      </c>
      <c r="I702" s="1">
        <v>43976</v>
      </c>
      <c r="J702" t="b">
        <v>0</v>
      </c>
      <c r="K702" t="s">
        <v>129</v>
      </c>
      <c r="L702" t="s">
        <v>20014</v>
      </c>
      <c r="M702" t="s">
        <v>786</v>
      </c>
      <c r="N702">
        <v>200</v>
      </c>
      <c r="O702" t="s">
        <v>20015</v>
      </c>
      <c r="P702" t="s">
        <v>20016</v>
      </c>
      <c r="Q702" t="s">
        <v>5471</v>
      </c>
      <c r="R702" t="b">
        <v>0</v>
      </c>
      <c r="S702" t="s">
        <v>59</v>
      </c>
      <c r="T702" s="1">
        <v>43962</v>
      </c>
      <c r="U702" s="1">
        <v>43976</v>
      </c>
      <c r="V702" s="2">
        <v>44165</v>
      </c>
      <c r="W702" t="s">
        <v>46</v>
      </c>
      <c r="X702">
        <v>20200511</v>
      </c>
      <c r="Y702" s="3">
        <v>43902.730497685188</v>
      </c>
      <c r="Z702" t="s">
        <v>8252</v>
      </c>
      <c r="AA702" t="s">
        <v>155</v>
      </c>
      <c r="AB702" t="s">
        <v>64</v>
      </c>
      <c r="AC702" t="s">
        <v>65</v>
      </c>
      <c r="AD702" t="s">
        <v>529</v>
      </c>
      <c r="AE702" t="s">
        <v>8255</v>
      </c>
      <c r="AF702" t="s">
        <v>20017</v>
      </c>
      <c r="AG702" t="s">
        <v>20018</v>
      </c>
      <c r="AH702" t="s">
        <v>20019</v>
      </c>
      <c r="AI702" t="s">
        <v>20020</v>
      </c>
      <c r="AJ702">
        <v>4920959027446</v>
      </c>
      <c r="AK702" t="s">
        <v>20021</v>
      </c>
      <c r="AL702" t="s">
        <v>20022</v>
      </c>
      <c r="AM702" t="s">
        <v>20023</v>
      </c>
      <c r="AN702" t="s">
        <v>20024</v>
      </c>
      <c r="AO702" t="s">
        <v>46</v>
      </c>
      <c r="AP702" t="s">
        <v>46</v>
      </c>
      <c r="AQ702" t="s">
        <v>46</v>
      </c>
      <c r="AR702" t="s">
        <v>46</v>
      </c>
      <c r="AS702" t="s">
        <v>46</v>
      </c>
      <c r="AT702" s="1">
        <v>43962</v>
      </c>
    </row>
    <row r="703" spans="1:46" ht="16" customHeight="1" x14ac:dyDescent="0.2">
      <c r="A703" t="s">
        <v>46</v>
      </c>
      <c r="B703" t="s">
        <v>17923</v>
      </c>
      <c r="C703" t="s">
        <v>17924</v>
      </c>
      <c r="D703" t="s">
        <v>17925</v>
      </c>
      <c r="E703" t="s">
        <v>17926</v>
      </c>
      <c r="F703" t="s">
        <v>8248</v>
      </c>
      <c r="G703" t="s">
        <v>17927</v>
      </c>
      <c r="H703" s="1">
        <v>43992</v>
      </c>
      <c r="I703" s="1">
        <v>44012</v>
      </c>
      <c r="J703" t="b">
        <v>0</v>
      </c>
      <c r="K703" t="s">
        <v>129</v>
      </c>
      <c r="L703" t="s">
        <v>17928</v>
      </c>
      <c r="M703" t="s">
        <v>66</v>
      </c>
      <c r="N703">
        <v>300</v>
      </c>
      <c r="O703" t="s">
        <v>11635</v>
      </c>
      <c r="P703" t="s">
        <v>1628</v>
      </c>
      <c r="Q703" t="s">
        <v>668</v>
      </c>
      <c r="R703" t="b">
        <v>0</v>
      </c>
      <c r="S703" t="s">
        <v>59</v>
      </c>
      <c r="T703" s="1">
        <v>43992</v>
      </c>
      <c r="U703" s="1">
        <v>44012</v>
      </c>
      <c r="V703" s="2">
        <v>44165</v>
      </c>
      <c r="W703" t="s">
        <v>46</v>
      </c>
      <c r="X703">
        <v>20200610</v>
      </c>
      <c r="Y703" s="3">
        <v>43902.730497685188</v>
      </c>
      <c r="Z703" t="s">
        <v>8252</v>
      </c>
      <c r="AA703" t="s">
        <v>115</v>
      </c>
      <c r="AB703" t="s">
        <v>64</v>
      </c>
      <c r="AC703" t="s">
        <v>65</v>
      </c>
      <c r="AD703" t="s">
        <v>8254</v>
      </c>
      <c r="AE703" t="s">
        <v>8255</v>
      </c>
      <c r="AF703" t="s">
        <v>17929</v>
      </c>
      <c r="AG703" t="s">
        <v>17930</v>
      </c>
      <c r="AH703" t="s">
        <v>11638</v>
      </c>
      <c r="AI703" t="s">
        <v>17931</v>
      </c>
      <c r="AJ703">
        <v>3419094056</v>
      </c>
      <c r="AK703" t="s">
        <v>17932</v>
      </c>
      <c r="AL703" t="s">
        <v>17933</v>
      </c>
      <c r="AM703" t="s">
        <v>17934</v>
      </c>
      <c r="AN703" t="s">
        <v>17935</v>
      </c>
      <c r="AO703" t="s">
        <v>46</v>
      </c>
      <c r="AP703" t="s">
        <v>46</v>
      </c>
      <c r="AQ703" t="s">
        <v>46</v>
      </c>
      <c r="AR703" t="s">
        <v>46</v>
      </c>
      <c r="AS703" t="s">
        <v>46</v>
      </c>
      <c r="AT703" s="1">
        <v>43992</v>
      </c>
    </row>
    <row r="704" spans="1:46" ht="16" customHeight="1" x14ac:dyDescent="0.2">
      <c r="A704" t="s">
        <v>46</v>
      </c>
      <c r="B704" t="s">
        <v>27260</v>
      </c>
      <c r="C704" t="s">
        <v>27261</v>
      </c>
      <c r="D704" t="s">
        <v>27262</v>
      </c>
      <c r="E704" t="s">
        <v>27260</v>
      </c>
      <c r="F704" t="s">
        <v>8248</v>
      </c>
      <c r="G704" t="s">
        <v>27263</v>
      </c>
      <c r="H704" s="1">
        <v>43997</v>
      </c>
      <c r="I704" s="1">
        <v>44002</v>
      </c>
      <c r="J704" t="b">
        <v>0</v>
      </c>
      <c r="K704" t="s">
        <v>129</v>
      </c>
      <c r="L704" t="s">
        <v>20014</v>
      </c>
      <c r="M704" t="s">
        <v>27264</v>
      </c>
      <c r="N704">
        <v>90</v>
      </c>
      <c r="O704" t="s">
        <v>27265</v>
      </c>
      <c r="P704" t="s">
        <v>275</v>
      </c>
      <c r="Q704" t="s">
        <v>27266</v>
      </c>
      <c r="R704" t="b">
        <v>0</v>
      </c>
      <c r="S704" t="s">
        <v>59</v>
      </c>
      <c r="T704" s="1">
        <v>43997</v>
      </c>
      <c r="U704" s="1">
        <v>44002</v>
      </c>
      <c r="V704" s="2">
        <v>44165</v>
      </c>
      <c r="W704" t="s">
        <v>46</v>
      </c>
      <c r="X704">
        <v>20200615</v>
      </c>
      <c r="Y704" s="3">
        <v>43902.730497685188</v>
      </c>
      <c r="Z704" t="s">
        <v>8252</v>
      </c>
      <c r="AA704" t="s">
        <v>115</v>
      </c>
      <c r="AB704" t="s">
        <v>64</v>
      </c>
      <c r="AC704" t="s">
        <v>65</v>
      </c>
      <c r="AD704" t="s">
        <v>1057</v>
      </c>
      <c r="AE704" t="s">
        <v>8255</v>
      </c>
      <c r="AF704" t="s">
        <v>27267</v>
      </c>
      <c r="AG704" t="s">
        <v>27268</v>
      </c>
      <c r="AH704" t="s">
        <v>27269</v>
      </c>
      <c r="AI704" t="s">
        <v>27270</v>
      </c>
      <c r="AJ704">
        <v>201223927561</v>
      </c>
      <c r="AK704" t="s">
        <v>27271</v>
      </c>
      <c r="AL704" t="s">
        <v>27272</v>
      </c>
      <c r="AM704" t="s">
        <v>27273</v>
      </c>
      <c r="AN704" t="s">
        <v>27274</v>
      </c>
      <c r="AO704" t="s">
        <v>46</v>
      </c>
      <c r="AP704" t="s">
        <v>46</v>
      </c>
      <c r="AQ704" t="s">
        <v>46</v>
      </c>
      <c r="AR704" t="s">
        <v>46</v>
      </c>
      <c r="AS704" t="s">
        <v>46</v>
      </c>
      <c r="AT704" s="1">
        <v>43997</v>
      </c>
    </row>
    <row r="705" spans="1:46" ht="16" customHeight="1" x14ac:dyDescent="0.2">
      <c r="A705" t="s">
        <v>46</v>
      </c>
      <c r="B705" t="s">
        <v>23028</v>
      </c>
      <c r="C705" t="s">
        <v>23029</v>
      </c>
      <c r="D705" t="s">
        <v>23030</v>
      </c>
      <c r="E705" t="s">
        <v>23028</v>
      </c>
      <c r="F705" t="s">
        <v>8248</v>
      </c>
      <c r="G705" t="s">
        <v>23031</v>
      </c>
      <c r="H705" s="1">
        <v>44029</v>
      </c>
      <c r="I705" s="1">
        <v>43930</v>
      </c>
      <c r="J705" t="b">
        <v>0</v>
      </c>
      <c r="K705" t="s">
        <v>129</v>
      </c>
      <c r="L705" t="s">
        <v>23032</v>
      </c>
      <c r="M705" t="s">
        <v>66</v>
      </c>
      <c r="N705">
        <v>50</v>
      </c>
      <c r="O705" t="s">
        <v>23033</v>
      </c>
      <c r="P705" t="s">
        <v>1628</v>
      </c>
      <c r="Q705" t="s">
        <v>23034</v>
      </c>
      <c r="R705" t="b">
        <v>0</v>
      </c>
      <c r="S705" t="s">
        <v>64</v>
      </c>
      <c r="T705" s="1">
        <v>44029</v>
      </c>
      <c r="U705" s="1">
        <v>43930</v>
      </c>
      <c r="V705" s="2">
        <v>44165</v>
      </c>
      <c r="W705" t="s">
        <v>46</v>
      </c>
      <c r="X705">
        <v>20200717</v>
      </c>
      <c r="Y705" s="3">
        <v>43902.730497685188</v>
      </c>
      <c r="Z705" t="s">
        <v>8252</v>
      </c>
      <c r="AA705" t="s">
        <v>115</v>
      </c>
      <c r="AB705" t="s">
        <v>64</v>
      </c>
      <c r="AC705" t="s">
        <v>8253</v>
      </c>
      <c r="AD705" t="s">
        <v>8254</v>
      </c>
      <c r="AE705" t="s">
        <v>8255</v>
      </c>
      <c r="AF705" t="s">
        <v>23035</v>
      </c>
      <c r="AG705" t="s">
        <v>23036</v>
      </c>
      <c r="AH705" t="s">
        <v>23037</v>
      </c>
      <c r="AI705" t="s">
        <v>23038</v>
      </c>
      <c r="AJ705" t="s">
        <v>23039</v>
      </c>
      <c r="AK705" t="s">
        <v>23033</v>
      </c>
      <c r="AL705" t="s">
        <v>23040</v>
      </c>
      <c r="AM705" t="s">
        <v>23041</v>
      </c>
      <c r="AN705" t="s">
        <v>23042</v>
      </c>
      <c r="AO705" t="s">
        <v>46</v>
      </c>
      <c r="AP705" t="s">
        <v>46</v>
      </c>
      <c r="AQ705" t="s">
        <v>46</v>
      </c>
      <c r="AR705" t="s">
        <v>46</v>
      </c>
      <c r="AS705" t="s">
        <v>46</v>
      </c>
      <c r="AT705" s="1">
        <v>44029</v>
      </c>
    </row>
    <row r="706" spans="1:46" ht="16" customHeight="1" x14ac:dyDescent="0.2">
      <c r="A706">
        <v>0</v>
      </c>
      <c r="B706" t="s">
        <v>8244</v>
      </c>
      <c r="C706" t="s">
        <v>8245</v>
      </c>
      <c r="D706" t="s">
        <v>8246</v>
      </c>
      <c r="E706" t="s">
        <v>8247</v>
      </c>
      <c r="F706" t="s">
        <v>8248</v>
      </c>
      <c r="G706" t="s">
        <v>8249</v>
      </c>
      <c r="H706" s="1">
        <v>44098</v>
      </c>
      <c r="I706" s="1">
        <v>44090</v>
      </c>
      <c r="J706" t="b">
        <v>0</v>
      </c>
      <c r="K706" t="s">
        <v>129</v>
      </c>
      <c r="L706" t="s">
        <v>8250</v>
      </c>
      <c r="M706" t="s">
        <v>66</v>
      </c>
      <c r="N706">
        <v>1000</v>
      </c>
      <c r="O706" t="s">
        <v>8251</v>
      </c>
      <c r="P706" t="s">
        <v>1628</v>
      </c>
      <c r="Q706" t="s">
        <v>58</v>
      </c>
      <c r="R706" t="b">
        <v>0</v>
      </c>
      <c r="S706" t="s">
        <v>64</v>
      </c>
      <c r="T706" s="1">
        <v>44098</v>
      </c>
      <c r="U706" s="1">
        <v>44090</v>
      </c>
      <c r="V706" s="2">
        <v>44165</v>
      </c>
      <c r="W706" t="s">
        <v>46</v>
      </c>
      <c r="X706">
        <v>20200924</v>
      </c>
      <c r="Y706" s="3">
        <v>43902.730497685188</v>
      </c>
      <c r="Z706" t="s">
        <v>8252</v>
      </c>
      <c r="AA706" t="s">
        <v>115</v>
      </c>
      <c r="AB706" t="s">
        <v>64</v>
      </c>
      <c r="AC706" t="s">
        <v>8253</v>
      </c>
      <c r="AD706" t="s">
        <v>8254</v>
      </c>
      <c r="AE706" t="s">
        <v>8255</v>
      </c>
      <c r="AF706" t="s">
        <v>8256</v>
      </c>
      <c r="AG706" t="s">
        <v>8257</v>
      </c>
      <c r="AH706" t="s">
        <v>8258</v>
      </c>
      <c r="AI706" t="s">
        <v>8259</v>
      </c>
      <c r="AJ706" t="s">
        <v>8260</v>
      </c>
      <c r="AK706" t="s">
        <v>8261</v>
      </c>
      <c r="AL706" t="s">
        <v>8262</v>
      </c>
      <c r="AM706" t="s">
        <v>8263</v>
      </c>
      <c r="AN706" t="s">
        <v>8264</v>
      </c>
      <c r="AO706" t="s">
        <v>46</v>
      </c>
      <c r="AP706" t="s">
        <v>46</v>
      </c>
      <c r="AQ706" t="s">
        <v>46</v>
      </c>
      <c r="AR706" t="s">
        <v>46</v>
      </c>
      <c r="AS706" t="s">
        <v>46</v>
      </c>
      <c r="AT706" s="1">
        <v>44098</v>
      </c>
    </row>
    <row r="707" spans="1:46" ht="16" customHeight="1" x14ac:dyDescent="0.2">
      <c r="A707" t="s">
        <v>46</v>
      </c>
      <c r="B707" t="s">
        <v>29921</v>
      </c>
      <c r="C707" t="s">
        <v>29922</v>
      </c>
      <c r="D707" t="s">
        <v>29923</v>
      </c>
      <c r="E707" t="s">
        <v>29921</v>
      </c>
      <c r="F707" t="s">
        <v>8248</v>
      </c>
      <c r="G707" t="s">
        <v>29924</v>
      </c>
      <c r="H707" s="1">
        <v>44144</v>
      </c>
      <c r="I707" s="1">
        <v>44150</v>
      </c>
      <c r="J707" t="b">
        <v>0</v>
      </c>
      <c r="K707" t="s">
        <v>129</v>
      </c>
      <c r="L707" t="s">
        <v>29925</v>
      </c>
      <c r="M707" t="s">
        <v>66</v>
      </c>
      <c r="N707">
        <v>35</v>
      </c>
      <c r="O707" t="s">
        <v>29926</v>
      </c>
      <c r="P707" t="s">
        <v>1628</v>
      </c>
      <c r="Q707" t="s">
        <v>29927</v>
      </c>
      <c r="R707" t="b">
        <v>0</v>
      </c>
      <c r="S707" t="s">
        <v>59</v>
      </c>
      <c r="T707" s="1">
        <v>44144</v>
      </c>
      <c r="U707" s="1">
        <v>44150</v>
      </c>
      <c r="V707" s="2">
        <v>44165</v>
      </c>
      <c r="W707" t="s">
        <v>46</v>
      </c>
      <c r="X707">
        <v>20201109</v>
      </c>
      <c r="Y707" s="3">
        <v>43902.730497685188</v>
      </c>
      <c r="Z707" t="s">
        <v>8252</v>
      </c>
      <c r="AA707" t="s">
        <v>155</v>
      </c>
      <c r="AB707" t="s">
        <v>64</v>
      </c>
      <c r="AC707" t="s">
        <v>65</v>
      </c>
      <c r="AD707" t="s">
        <v>393</v>
      </c>
      <c r="AE707" t="s">
        <v>8255</v>
      </c>
      <c r="AF707" t="s">
        <v>29928</v>
      </c>
      <c r="AG707" t="s">
        <v>29929</v>
      </c>
      <c r="AH707" t="s">
        <v>29930</v>
      </c>
      <c r="AI707" t="s">
        <v>29931</v>
      </c>
      <c r="AJ707">
        <v>1703805894</v>
      </c>
      <c r="AK707" t="s">
        <v>29932</v>
      </c>
      <c r="AL707" t="s">
        <v>29933</v>
      </c>
      <c r="AM707" t="s">
        <v>29934</v>
      </c>
      <c r="AN707" t="s">
        <v>29935</v>
      </c>
      <c r="AO707" t="s">
        <v>46</v>
      </c>
      <c r="AP707" t="s">
        <v>46</v>
      </c>
      <c r="AQ707" t="s">
        <v>46</v>
      </c>
      <c r="AR707" t="s">
        <v>46</v>
      </c>
      <c r="AS707" t="s">
        <v>46</v>
      </c>
      <c r="AT707" s="1">
        <v>44144</v>
      </c>
    </row>
    <row r="708" spans="1:46" ht="16" customHeight="1" x14ac:dyDescent="0.2">
      <c r="A708" t="s">
        <v>46</v>
      </c>
      <c r="B708" t="s">
        <v>19179</v>
      </c>
      <c r="C708" t="s">
        <v>19180</v>
      </c>
      <c r="D708" t="s">
        <v>19181</v>
      </c>
      <c r="E708" t="s">
        <v>19182</v>
      </c>
      <c r="F708" t="s">
        <v>88</v>
      </c>
      <c r="G708" t="s">
        <v>19183</v>
      </c>
      <c r="H708" s="1">
        <v>43956</v>
      </c>
      <c r="I708" s="1">
        <v>43947</v>
      </c>
      <c r="J708" t="b">
        <v>0</v>
      </c>
      <c r="K708" t="s">
        <v>90</v>
      </c>
      <c r="L708" t="s">
        <v>19184</v>
      </c>
      <c r="M708" s="4" t="s">
        <v>92</v>
      </c>
      <c r="N708">
        <v>117</v>
      </c>
      <c r="O708" t="s">
        <v>19185</v>
      </c>
      <c r="P708" t="s">
        <v>171</v>
      </c>
      <c r="Q708" t="s">
        <v>19186</v>
      </c>
      <c r="R708" t="b">
        <v>0</v>
      </c>
      <c r="S708" t="s">
        <v>64</v>
      </c>
      <c r="T708" s="1">
        <v>43956</v>
      </c>
      <c r="U708" s="1">
        <v>43947</v>
      </c>
      <c r="V708" s="2">
        <v>44102</v>
      </c>
      <c r="W708" t="s">
        <v>46</v>
      </c>
      <c r="X708">
        <v>20200505</v>
      </c>
      <c r="Y708" s="3">
        <v>43902.730497685188</v>
      </c>
      <c r="Z708" t="s">
        <v>96</v>
      </c>
      <c r="AA708" t="s">
        <v>97</v>
      </c>
      <c r="AB708" t="s">
        <v>64</v>
      </c>
      <c r="AC708" t="s">
        <v>46</v>
      </c>
      <c r="AD708" t="s">
        <v>46</v>
      </c>
      <c r="AE708" t="s">
        <v>98</v>
      </c>
      <c r="AF708" t="s">
        <v>19187</v>
      </c>
      <c r="AG708" t="s">
        <v>46</v>
      </c>
      <c r="AH708" t="s">
        <v>19188</v>
      </c>
      <c r="AI708" t="s">
        <v>19189</v>
      </c>
      <c r="AJ708">
        <v>34654431619</v>
      </c>
      <c r="AK708" t="s">
        <v>19185</v>
      </c>
      <c r="AL708" t="s">
        <v>19190</v>
      </c>
      <c r="AM708" t="s">
        <v>19191</v>
      </c>
      <c r="AN708" t="s">
        <v>19192</v>
      </c>
      <c r="AO708" t="s">
        <v>46</v>
      </c>
      <c r="AP708" t="s">
        <v>46</v>
      </c>
      <c r="AQ708" t="s">
        <v>46</v>
      </c>
      <c r="AR708" t="s">
        <v>46</v>
      </c>
      <c r="AS708" t="s">
        <v>46</v>
      </c>
      <c r="AT708" s="1">
        <v>43956</v>
      </c>
    </row>
    <row r="709" spans="1:46" ht="16" customHeight="1" x14ac:dyDescent="0.2">
      <c r="A709" t="s">
        <v>46</v>
      </c>
      <c r="B709" t="s">
        <v>36756</v>
      </c>
      <c r="C709" t="s">
        <v>36757</v>
      </c>
      <c r="D709" t="s">
        <v>36758</v>
      </c>
      <c r="E709" t="s">
        <v>36759</v>
      </c>
      <c r="F709" t="s">
        <v>88</v>
      </c>
      <c r="G709" t="s">
        <v>36760</v>
      </c>
      <c r="H709" s="1">
        <v>43900</v>
      </c>
      <c r="I709" s="1">
        <v>43895</v>
      </c>
      <c r="J709" t="b">
        <v>0</v>
      </c>
      <c r="K709" t="s">
        <v>90</v>
      </c>
      <c r="L709" s="4" t="s">
        <v>35828</v>
      </c>
      <c r="M709" s="4" t="s">
        <v>594</v>
      </c>
      <c r="N709">
        <v>25</v>
      </c>
      <c r="O709" t="s">
        <v>36761</v>
      </c>
      <c r="P709" t="s">
        <v>327</v>
      </c>
      <c r="Q709" t="s">
        <v>36762</v>
      </c>
      <c r="R709" t="b">
        <v>0</v>
      </c>
      <c r="S709" t="s">
        <v>64</v>
      </c>
      <c r="T709" s="1">
        <v>43900</v>
      </c>
      <c r="U709" s="1">
        <v>43895</v>
      </c>
      <c r="V709" s="2">
        <v>43913</v>
      </c>
      <c r="W709" t="s">
        <v>46</v>
      </c>
      <c r="X709">
        <v>20200310</v>
      </c>
      <c r="Y709" s="3">
        <v>43902.730497685188</v>
      </c>
      <c r="Z709" t="s">
        <v>96</v>
      </c>
      <c r="AA709" t="s">
        <v>97</v>
      </c>
      <c r="AB709" t="s">
        <v>64</v>
      </c>
      <c r="AC709" t="s">
        <v>46</v>
      </c>
      <c r="AD709" t="s">
        <v>46</v>
      </c>
      <c r="AE709" t="s">
        <v>98</v>
      </c>
      <c r="AF709" t="s">
        <v>36763</v>
      </c>
      <c r="AG709" t="s">
        <v>46</v>
      </c>
      <c r="AH709" t="s">
        <v>36764</v>
      </c>
      <c r="AI709" t="s">
        <v>36765</v>
      </c>
      <c r="AJ709" t="s">
        <v>36766</v>
      </c>
      <c r="AK709" t="s">
        <v>36761</v>
      </c>
      <c r="AL709" t="s">
        <v>36767</v>
      </c>
      <c r="AM709" t="s">
        <v>36768</v>
      </c>
      <c r="AN709" t="s">
        <v>36769</v>
      </c>
      <c r="AO709" t="s">
        <v>46</v>
      </c>
      <c r="AP709" t="s">
        <v>46</v>
      </c>
      <c r="AQ709" t="s">
        <v>46</v>
      </c>
      <c r="AR709" t="s">
        <v>46</v>
      </c>
      <c r="AS709" t="s">
        <v>46</v>
      </c>
      <c r="AT709" s="1">
        <v>43900</v>
      </c>
    </row>
    <row r="710" spans="1:46" ht="16" customHeight="1" x14ac:dyDescent="0.2">
      <c r="A710" t="s">
        <v>46</v>
      </c>
      <c r="B710" t="s">
        <v>33695</v>
      </c>
      <c r="C710" t="s">
        <v>33696</v>
      </c>
      <c r="D710" t="s">
        <v>33697</v>
      </c>
      <c r="E710" t="s">
        <v>33698</v>
      </c>
      <c r="F710" t="s">
        <v>88</v>
      </c>
      <c r="G710" t="s">
        <v>33699</v>
      </c>
      <c r="H710" s="1">
        <v>43907</v>
      </c>
      <c r="I710" s="1">
        <v>43907</v>
      </c>
      <c r="J710" t="b">
        <v>0</v>
      </c>
      <c r="K710" t="s">
        <v>90</v>
      </c>
      <c r="L710" s="4" t="s">
        <v>91</v>
      </c>
      <c r="M710" s="4" t="s">
        <v>92</v>
      </c>
      <c r="N710">
        <v>1000</v>
      </c>
      <c r="O710" t="s">
        <v>33700</v>
      </c>
      <c r="P710" t="s">
        <v>3057</v>
      </c>
      <c r="Q710" s="4" t="s">
        <v>33701</v>
      </c>
      <c r="R710" t="b">
        <v>0</v>
      </c>
      <c r="S710" t="s">
        <v>59</v>
      </c>
      <c r="T710" s="1">
        <v>43907</v>
      </c>
      <c r="U710" s="1">
        <v>43907</v>
      </c>
      <c r="V710" s="2">
        <v>43920</v>
      </c>
      <c r="W710" t="s">
        <v>46</v>
      </c>
      <c r="X710">
        <v>20200317</v>
      </c>
      <c r="Y710" s="3">
        <v>43902.730497685188</v>
      </c>
      <c r="Z710" t="s">
        <v>96</v>
      </c>
      <c r="AA710" t="s">
        <v>97</v>
      </c>
      <c r="AB710" t="s">
        <v>64</v>
      </c>
      <c r="AC710" t="s">
        <v>46</v>
      </c>
      <c r="AD710" t="s">
        <v>46</v>
      </c>
      <c r="AE710" t="s">
        <v>98</v>
      </c>
      <c r="AF710" t="s">
        <v>33702</v>
      </c>
      <c r="AG710" t="s">
        <v>46</v>
      </c>
      <c r="AH710" t="s">
        <v>1086</v>
      </c>
      <c r="AI710" t="s">
        <v>33703</v>
      </c>
      <c r="AJ710" t="s">
        <v>33704</v>
      </c>
      <c r="AK710" t="s">
        <v>7594</v>
      </c>
      <c r="AL710" t="s">
        <v>33705</v>
      </c>
      <c r="AM710" t="s">
        <v>33706</v>
      </c>
      <c r="AN710" t="s">
        <v>33707</v>
      </c>
      <c r="AO710" t="s">
        <v>46</v>
      </c>
      <c r="AP710" t="s">
        <v>46</v>
      </c>
      <c r="AQ710" t="s">
        <v>46</v>
      </c>
      <c r="AR710" t="s">
        <v>46</v>
      </c>
      <c r="AS710" t="s">
        <v>46</v>
      </c>
      <c r="AT710" s="1">
        <v>43907</v>
      </c>
    </row>
    <row r="711" spans="1:46" ht="16" customHeight="1" x14ac:dyDescent="0.2">
      <c r="A711" t="s">
        <v>46</v>
      </c>
      <c r="B711" t="s">
        <v>38627</v>
      </c>
      <c r="C711" t="s">
        <v>38628</v>
      </c>
      <c r="D711" t="s">
        <v>29171</v>
      </c>
      <c r="E711" t="s">
        <v>38627</v>
      </c>
      <c r="F711" t="s">
        <v>88</v>
      </c>
      <c r="G711" t="s">
        <v>38629</v>
      </c>
      <c r="H711" s="1">
        <v>43899</v>
      </c>
      <c r="I711" s="1">
        <v>43899</v>
      </c>
      <c r="J711" t="b">
        <v>0</v>
      </c>
      <c r="K711" t="s">
        <v>90</v>
      </c>
      <c r="L711" t="s">
        <v>38630</v>
      </c>
      <c r="M711" s="4" t="s">
        <v>594</v>
      </c>
      <c r="N711">
        <v>3100</v>
      </c>
      <c r="O711" t="s">
        <v>38631</v>
      </c>
      <c r="P711" t="s">
        <v>38632</v>
      </c>
      <c r="Q711" s="4" t="s">
        <v>38633</v>
      </c>
      <c r="R711" t="b">
        <v>0</v>
      </c>
      <c r="S711" t="s">
        <v>59</v>
      </c>
      <c r="T711" s="1">
        <v>43899</v>
      </c>
      <c r="U711" s="1">
        <v>43899</v>
      </c>
      <c r="V711" s="2">
        <v>43927</v>
      </c>
      <c r="W711" t="s">
        <v>46</v>
      </c>
      <c r="X711">
        <v>20200309</v>
      </c>
      <c r="Y711" s="3">
        <v>43902.730497685188</v>
      </c>
      <c r="Z711" t="s">
        <v>96</v>
      </c>
      <c r="AA711" t="s">
        <v>97</v>
      </c>
      <c r="AB711" t="s">
        <v>64</v>
      </c>
      <c r="AC711" t="s">
        <v>46</v>
      </c>
      <c r="AD711" t="s">
        <v>46</v>
      </c>
      <c r="AE711" t="s">
        <v>98</v>
      </c>
      <c r="AF711" t="s">
        <v>38634</v>
      </c>
      <c r="AG711" t="s">
        <v>46</v>
      </c>
      <c r="AH711" t="s">
        <v>29178</v>
      </c>
      <c r="AI711" t="s">
        <v>38635</v>
      </c>
      <c r="AJ711">
        <v>33182533368</v>
      </c>
      <c r="AK711" t="s">
        <v>38631</v>
      </c>
      <c r="AL711" t="s">
        <v>38636</v>
      </c>
      <c r="AM711" t="s">
        <v>38637</v>
      </c>
      <c r="AN711" t="s">
        <v>38638</v>
      </c>
      <c r="AO711" t="s">
        <v>46</v>
      </c>
      <c r="AP711" t="s">
        <v>46</v>
      </c>
      <c r="AQ711" t="s">
        <v>46</v>
      </c>
      <c r="AR711" t="s">
        <v>46</v>
      </c>
      <c r="AS711" t="s">
        <v>46</v>
      </c>
      <c r="AT711" s="1">
        <v>43899</v>
      </c>
    </row>
    <row r="712" spans="1:46" ht="16" customHeight="1" x14ac:dyDescent="0.2">
      <c r="A712" t="s">
        <v>46</v>
      </c>
      <c r="B712" t="s">
        <v>29169</v>
      </c>
      <c r="C712" t="s">
        <v>29170</v>
      </c>
      <c r="D712" t="s">
        <v>29171</v>
      </c>
      <c r="E712" t="s">
        <v>29172</v>
      </c>
      <c r="F712" t="s">
        <v>88</v>
      </c>
      <c r="G712" t="s">
        <v>29173</v>
      </c>
      <c r="H712" s="1">
        <v>44015</v>
      </c>
      <c r="I712" s="1">
        <v>44054</v>
      </c>
      <c r="J712" t="b">
        <v>0</v>
      </c>
      <c r="K712" t="s">
        <v>90</v>
      </c>
      <c r="L712" s="4" t="s">
        <v>10007</v>
      </c>
      <c r="M712" s="4" t="s">
        <v>594</v>
      </c>
      <c r="N712">
        <v>3100</v>
      </c>
      <c r="O712" t="s">
        <v>29174</v>
      </c>
      <c r="P712" t="s">
        <v>29175</v>
      </c>
      <c r="Q712" s="4" t="s">
        <v>29176</v>
      </c>
      <c r="R712" t="b">
        <v>0</v>
      </c>
      <c r="S712" t="s">
        <v>59</v>
      </c>
      <c r="T712" s="1">
        <v>44015</v>
      </c>
      <c r="U712" s="1">
        <v>44054</v>
      </c>
      <c r="V712" s="2">
        <v>44151</v>
      </c>
      <c r="W712" t="s">
        <v>46</v>
      </c>
      <c r="X712">
        <v>20200703</v>
      </c>
      <c r="Y712" s="3">
        <v>43902.730497685188</v>
      </c>
      <c r="Z712" t="s">
        <v>96</v>
      </c>
      <c r="AA712" t="s">
        <v>97</v>
      </c>
      <c r="AB712" t="s">
        <v>64</v>
      </c>
      <c r="AC712" t="s">
        <v>46</v>
      </c>
      <c r="AD712" t="s">
        <v>46</v>
      </c>
      <c r="AE712" t="s">
        <v>98</v>
      </c>
      <c r="AF712" t="s">
        <v>29177</v>
      </c>
      <c r="AG712" t="s">
        <v>46</v>
      </c>
      <c r="AH712" t="s">
        <v>29178</v>
      </c>
      <c r="AI712" t="s">
        <v>29179</v>
      </c>
      <c r="AJ712">
        <v>33144236720</v>
      </c>
      <c r="AK712" t="s">
        <v>29180</v>
      </c>
      <c r="AL712" t="s">
        <v>29181</v>
      </c>
      <c r="AM712" t="s">
        <v>29182</v>
      </c>
      <c r="AN712" t="s">
        <v>29183</v>
      </c>
      <c r="AO712" t="s">
        <v>46</v>
      </c>
      <c r="AP712" t="s">
        <v>46</v>
      </c>
      <c r="AQ712" t="s">
        <v>46</v>
      </c>
      <c r="AR712" t="s">
        <v>46</v>
      </c>
      <c r="AS712" t="s">
        <v>46</v>
      </c>
      <c r="AT712" s="1">
        <v>44015</v>
      </c>
    </row>
    <row r="713" spans="1:46" ht="16" customHeight="1" x14ac:dyDescent="0.2">
      <c r="A713">
        <v>1</v>
      </c>
      <c r="B713" t="s">
        <v>13895</v>
      </c>
      <c r="C713" t="s">
        <v>13896</v>
      </c>
      <c r="D713" t="s">
        <v>13867</v>
      </c>
      <c r="E713" t="s">
        <v>13868</v>
      </c>
      <c r="F713" t="s">
        <v>88</v>
      </c>
      <c r="G713" t="s">
        <v>13897</v>
      </c>
      <c r="H713" s="1">
        <v>43914</v>
      </c>
      <c r="I713" s="1">
        <v>43916</v>
      </c>
      <c r="J713" t="b">
        <v>0</v>
      </c>
      <c r="K713" t="s">
        <v>90</v>
      </c>
      <c r="L713" s="4" t="s">
        <v>13898</v>
      </c>
      <c r="M713" s="4" t="s">
        <v>594</v>
      </c>
      <c r="N713">
        <v>443</v>
      </c>
      <c r="O713" t="s">
        <v>1994</v>
      </c>
      <c r="P713" t="s">
        <v>1995</v>
      </c>
      <c r="Q713" s="4" t="s">
        <v>13873</v>
      </c>
      <c r="R713" t="b">
        <v>0</v>
      </c>
      <c r="S713" t="s">
        <v>59</v>
      </c>
      <c r="T713" s="1">
        <v>43914</v>
      </c>
      <c r="U713" s="1">
        <v>43916</v>
      </c>
      <c r="V713" s="2">
        <v>43955</v>
      </c>
      <c r="W713" t="s">
        <v>46</v>
      </c>
      <c r="X713">
        <v>20200324</v>
      </c>
      <c r="Y713" s="3">
        <v>43902.730497685188</v>
      </c>
      <c r="Z713" t="s">
        <v>96</v>
      </c>
      <c r="AA713" t="s">
        <v>97</v>
      </c>
      <c r="AB713" t="s">
        <v>64</v>
      </c>
      <c r="AC713" t="s">
        <v>46</v>
      </c>
      <c r="AD713" t="s">
        <v>46</v>
      </c>
      <c r="AE713" t="s">
        <v>98</v>
      </c>
      <c r="AF713" t="s">
        <v>13899</v>
      </c>
      <c r="AG713" t="s">
        <v>46</v>
      </c>
      <c r="AH713" t="s">
        <v>13900</v>
      </c>
      <c r="AI713" t="s">
        <v>13901</v>
      </c>
      <c r="AJ713">
        <v>4723071916</v>
      </c>
      <c r="AK713" t="s">
        <v>13902</v>
      </c>
      <c r="AL713" t="s">
        <v>13903</v>
      </c>
      <c r="AM713" t="s">
        <v>13904</v>
      </c>
      <c r="AN713" t="s">
        <v>13905</v>
      </c>
      <c r="AO713" t="s">
        <v>46</v>
      </c>
      <c r="AP713" t="s">
        <v>46</v>
      </c>
      <c r="AQ713" t="s">
        <v>46</v>
      </c>
      <c r="AR713" t="s">
        <v>46</v>
      </c>
      <c r="AS713" t="s">
        <v>46</v>
      </c>
      <c r="AT713" s="1">
        <v>43914</v>
      </c>
    </row>
    <row r="714" spans="1:46" ht="16" customHeight="1" x14ac:dyDescent="0.2">
      <c r="A714">
        <v>1</v>
      </c>
      <c r="B714" t="s">
        <v>13865</v>
      </c>
      <c r="C714" t="s">
        <v>13866</v>
      </c>
      <c r="D714" t="s">
        <v>13867</v>
      </c>
      <c r="E714" t="s">
        <v>13868</v>
      </c>
      <c r="F714" t="s">
        <v>88</v>
      </c>
      <c r="G714" t="s">
        <v>13869</v>
      </c>
      <c r="H714" s="1">
        <v>43941</v>
      </c>
      <c r="I714" s="1">
        <v>43985</v>
      </c>
      <c r="J714" t="b">
        <v>0</v>
      </c>
      <c r="K714" t="s">
        <v>90</v>
      </c>
      <c r="L714" t="s">
        <v>13870</v>
      </c>
      <c r="M714" s="4" t="s">
        <v>594</v>
      </c>
      <c r="N714">
        <v>1218</v>
      </c>
      <c r="O714" t="s">
        <v>13871</v>
      </c>
      <c r="P714" t="s">
        <v>13872</v>
      </c>
      <c r="Q714" s="4" t="s">
        <v>13873</v>
      </c>
      <c r="R714" t="b">
        <v>0</v>
      </c>
      <c r="S714" t="s">
        <v>59</v>
      </c>
      <c r="T714" s="1">
        <v>43941</v>
      </c>
      <c r="U714" s="1">
        <v>43985</v>
      </c>
      <c r="V714" s="2">
        <v>44004</v>
      </c>
      <c r="W714" t="s">
        <v>46</v>
      </c>
      <c r="X714">
        <v>20200420</v>
      </c>
      <c r="Y714" s="3">
        <v>43902.730497685188</v>
      </c>
      <c r="Z714" t="s">
        <v>96</v>
      </c>
      <c r="AA714" t="s">
        <v>97</v>
      </c>
      <c r="AB714" t="s">
        <v>64</v>
      </c>
      <c r="AC714" t="s">
        <v>46</v>
      </c>
      <c r="AD714" t="s">
        <v>46</v>
      </c>
      <c r="AE714" t="s">
        <v>98</v>
      </c>
      <c r="AF714" t="s">
        <v>13874</v>
      </c>
      <c r="AG714" t="s">
        <v>46</v>
      </c>
      <c r="AH714" t="s">
        <v>46</v>
      </c>
      <c r="AI714" t="s">
        <v>13875</v>
      </c>
      <c r="AJ714">
        <v>46725957225</v>
      </c>
      <c r="AK714" t="s">
        <v>13871</v>
      </c>
      <c r="AL714" t="s">
        <v>13876</v>
      </c>
      <c r="AM714" t="s">
        <v>13877</v>
      </c>
      <c r="AN714" t="s">
        <v>13878</v>
      </c>
      <c r="AO714" t="s">
        <v>46</v>
      </c>
      <c r="AP714" t="s">
        <v>46</v>
      </c>
      <c r="AQ714" t="s">
        <v>46</v>
      </c>
      <c r="AR714" t="s">
        <v>46</v>
      </c>
      <c r="AS714" t="s">
        <v>46</v>
      </c>
      <c r="AT714" s="1">
        <v>43941</v>
      </c>
    </row>
    <row r="715" spans="1:46" ht="16" customHeight="1" x14ac:dyDescent="0.2">
      <c r="A715" t="s">
        <v>46</v>
      </c>
      <c r="B715" t="s">
        <v>22856</v>
      </c>
      <c r="C715" t="s">
        <v>22857</v>
      </c>
      <c r="D715" t="s">
        <v>22858</v>
      </c>
      <c r="E715" t="s">
        <v>22859</v>
      </c>
      <c r="F715" t="s">
        <v>88</v>
      </c>
      <c r="G715" t="s">
        <v>22860</v>
      </c>
      <c r="H715" s="1">
        <v>43906</v>
      </c>
      <c r="I715" s="1">
        <v>43913</v>
      </c>
      <c r="J715" t="b">
        <v>0</v>
      </c>
      <c r="K715" t="s">
        <v>90</v>
      </c>
      <c r="L715" t="s">
        <v>22861</v>
      </c>
      <c r="M715" s="4" t="s">
        <v>92</v>
      </c>
      <c r="N715">
        <v>200</v>
      </c>
      <c r="O715" t="s">
        <v>22862</v>
      </c>
      <c r="P715" t="s">
        <v>1995</v>
      </c>
      <c r="Q715" s="4" t="s">
        <v>13873</v>
      </c>
      <c r="R715" t="b">
        <v>0</v>
      </c>
      <c r="S715" t="s">
        <v>59</v>
      </c>
      <c r="T715" s="1">
        <v>43906</v>
      </c>
      <c r="U715" s="1">
        <v>43913</v>
      </c>
      <c r="V715" s="2">
        <v>44130</v>
      </c>
      <c r="W715" t="s">
        <v>46</v>
      </c>
      <c r="X715">
        <v>20200316</v>
      </c>
      <c r="Y715" s="3">
        <v>43902.730497685188</v>
      </c>
      <c r="Z715" t="s">
        <v>96</v>
      </c>
      <c r="AA715" t="s">
        <v>155</v>
      </c>
      <c r="AB715" t="s">
        <v>64</v>
      </c>
      <c r="AC715" t="s">
        <v>46</v>
      </c>
      <c r="AD715" t="s">
        <v>46</v>
      </c>
      <c r="AE715" t="s">
        <v>98</v>
      </c>
      <c r="AF715" t="s">
        <v>22863</v>
      </c>
      <c r="AG715" t="s">
        <v>46</v>
      </c>
      <c r="AH715" t="s">
        <v>22864</v>
      </c>
      <c r="AI715" t="s">
        <v>22865</v>
      </c>
      <c r="AJ715">
        <v>4767960000</v>
      </c>
      <c r="AK715" t="s">
        <v>22862</v>
      </c>
      <c r="AL715" t="s">
        <v>22866</v>
      </c>
      <c r="AM715" t="s">
        <v>22867</v>
      </c>
      <c r="AN715" t="s">
        <v>22868</v>
      </c>
      <c r="AO715" t="s">
        <v>46</v>
      </c>
      <c r="AP715" t="s">
        <v>46</v>
      </c>
      <c r="AQ715" t="s">
        <v>46</v>
      </c>
      <c r="AR715" t="s">
        <v>46</v>
      </c>
      <c r="AS715" t="s">
        <v>46</v>
      </c>
      <c r="AT715" s="1">
        <v>43906</v>
      </c>
    </row>
    <row r="716" spans="1:46" ht="16" customHeight="1" x14ac:dyDescent="0.2">
      <c r="A716" t="s">
        <v>46</v>
      </c>
      <c r="B716" t="s">
        <v>32688</v>
      </c>
      <c r="C716" t="s">
        <v>32689</v>
      </c>
      <c r="D716" t="s">
        <v>32690</v>
      </c>
      <c r="E716" t="s">
        <v>32691</v>
      </c>
      <c r="F716" t="s">
        <v>88</v>
      </c>
      <c r="G716" t="s">
        <v>32692</v>
      </c>
      <c r="H716" s="1">
        <v>43907</v>
      </c>
      <c r="I716" s="1">
        <v>43907</v>
      </c>
      <c r="J716" t="b">
        <v>0</v>
      </c>
      <c r="K716" t="s">
        <v>90</v>
      </c>
      <c r="L716" s="4" t="s">
        <v>91</v>
      </c>
      <c r="M716" s="4" t="s">
        <v>371</v>
      </c>
      <c r="N716">
        <v>400</v>
      </c>
      <c r="O716" t="s">
        <v>2736</v>
      </c>
      <c r="P716" t="s">
        <v>94</v>
      </c>
      <c r="Q716" s="4" t="s">
        <v>14358</v>
      </c>
      <c r="R716" t="b">
        <v>0</v>
      </c>
      <c r="S716" t="s">
        <v>59</v>
      </c>
      <c r="T716" s="1">
        <v>43907</v>
      </c>
      <c r="U716" s="1">
        <v>43907</v>
      </c>
      <c r="V716" s="2">
        <v>43920</v>
      </c>
      <c r="W716" t="s">
        <v>46</v>
      </c>
      <c r="X716">
        <v>20200317</v>
      </c>
      <c r="Y716" s="3">
        <v>43902.730497685188</v>
      </c>
      <c r="Z716" t="s">
        <v>96</v>
      </c>
      <c r="AA716" t="s">
        <v>97</v>
      </c>
      <c r="AB716" t="s">
        <v>64</v>
      </c>
      <c r="AC716" t="s">
        <v>46</v>
      </c>
      <c r="AD716" t="s">
        <v>46</v>
      </c>
      <c r="AE716" t="s">
        <v>98</v>
      </c>
      <c r="AF716" t="s">
        <v>32693</v>
      </c>
      <c r="AG716" t="s">
        <v>46</v>
      </c>
      <c r="AH716" t="s">
        <v>32694</v>
      </c>
      <c r="AI716" t="s">
        <v>32695</v>
      </c>
      <c r="AJ716">
        <v>2380512800</v>
      </c>
      <c r="AK716" t="s">
        <v>2742</v>
      </c>
      <c r="AL716" t="s">
        <v>32696</v>
      </c>
      <c r="AM716" t="s">
        <v>32697</v>
      </c>
      <c r="AN716" t="s">
        <v>32698</v>
      </c>
      <c r="AO716" t="s">
        <v>46</v>
      </c>
      <c r="AP716" t="s">
        <v>46</v>
      </c>
      <c r="AQ716" t="s">
        <v>46</v>
      </c>
      <c r="AR716" t="s">
        <v>46</v>
      </c>
      <c r="AS716" t="s">
        <v>46</v>
      </c>
      <c r="AT716" s="1">
        <v>43907</v>
      </c>
    </row>
    <row r="717" spans="1:46" ht="16" customHeight="1" x14ac:dyDescent="0.2">
      <c r="A717" t="s">
        <v>46</v>
      </c>
      <c r="B717" t="s">
        <v>30475</v>
      </c>
      <c r="C717" t="s">
        <v>30476</v>
      </c>
      <c r="D717" t="s">
        <v>30477</v>
      </c>
      <c r="E717" t="s">
        <v>30478</v>
      </c>
      <c r="F717" t="s">
        <v>88</v>
      </c>
      <c r="G717" t="s">
        <v>30479</v>
      </c>
      <c r="H717" s="1">
        <v>43935</v>
      </c>
      <c r="I717" s="1">
        <v>43941</v>
      </c>
      <c r="J717" t="b">
        <v>0</v>
      </c>
      <c r="K717" t="s">
        <v>90</v>
      </c>
      <c r="L717" s="4" t="s">
        <v>30480</v>
      </c>
      <c r="M717" s="4" t="s">
        <v>7766</v>
      </c>
      <c r="N717">
        <v>618</v>
      </c>
      <c r="O717" t="s">
        <v>20718</v>
      </c>
      <c r="P717" t="s">
        <v>1628</v>
      </c>
      <c r="Q717" s="4" t="s">
        <v>20719</v>
      </c>
      <c r="R717" t="b">
        <v>1</v>
      </c>
      <c r="S717" t="s">
        <v>59</v>
      </c>
      <c r="T717" s="1">
        <v>43935</v>
      </c>
      <c r="U717" s="1">
        <v>43941</v>
      </c>
      <c r="V717" s="2">
        <v>44165</v>
      </c>
      <c r="W717" t="s">
        <v>46</v>
      </c>
      <c r="X717">
        <v>20200414</v>
      </c>
      <c r="Y717" s="3">
        <v>43902.730497685188</v>
      </c>
      <c r="Z717" t="s">
        <v>96</v>
      </c>
      <c r="AA717" t="s">
        <v>97</v>
      </c>
      <c r="AB717" t="s">
        <v>59</v>
      </c>
      <c r="AC717" t="s">
        <v>46</v>
      </c>
      <c r="AD717" t="s">
        <v>46</v>
      </c>
      <c r="AE717" t="s">
        <v>98</v>
      </c>
      <c r="AF717" t="s">
        <v>20720</v>
      </c>
      <c r="AG717" t="s">
        <v>46</v>
      </c>
      <c r="AH717" t="s">
        <v>20721</v>
      </c>
      <c r="AI717" t="s">
        <v>30481</v>
      </c>
      <c r="AJ717">
        <v>49613190847593</v>
      </c>
      <c r="AK717" t="s">
        <v>20718</v>
      </c>
      <c r="AL717" t="s">
        <v>30482</v>
      </c>
      <c r="AM717" t="s">
        <v>30483</v>
      </c>
      <c r="AN717" t="s">
        <v>30484</v>
      </c>
      <c r="AO717" t="s">
        <v>46</v>
      </c>
      <c r="AP717" t="s">
        <v>46</v>
      </c>
      <c r="AQ717" t="s">
        <v>46</v>
      </c>
      <c r="AR717" t="s">
        <v>382</v>
      </c>
      <c r="AS717" t="s">
        <v>46</v>
      </c>
      <c r="AT717" s="1">
        <v>43935</v>
      </c>
    </row>
    <row r="718" spans="1:46" ht="16" customHeight="1" x14ac:dyDescent="0.2">
      <c r="A718" t="s">
        <v>46</v>
      </c>
      <c r="B718" t="s">
        <v>38891</v>
      </c>
      <c r="C718" t="s">
        <v>38892</v>
      </c>
      <c r="D718" t="s">
        <v>38893</v>
      </c>
      <c r="E718" t="s">
        <v>38894</v>
      </c>
      <c r="F718" t="s">
        <v>88</v>
      </c>
      <c r="G718" t="s">
        <v>38895</v>
      </c>
      <c r="H718" s="1">
        <v>43921</v>
      </c>
      <c r="I718" s="1">
        <v>43922</v>
      </c>
      <c r="J718" t="b">
        <v>0</v>
      </c>
      <c r="K718" t="s">
        <v>90</v>
      </c>
      <c r="L718" t="s">
        <v>38896</v>
      </c>
      <c r="M718" s="4" t="s">
        <v>371</v>
      </c>
      <c r="N718">
        <v>40</v>
      </c>
      <c r="O718" t="s">
        <v>38897</v>
      </c>
      <c r="P718" t="s">
        <v>974</v>
      </c>
      <c r="Q718" s="4" t="s">
        <v>38898</v>
      </c>
      <c r="R718" t="b">
        <v>1</v>
      </c>
      <c r="S718" t="s">
        <v>59</v>
      </c>
      <c r="T718" s="1">
        <v>43921</v>
      </c>
      <c r="U718" s="1">
        <v>43922</v>
      </c>
      <c r="V718" s="2">
        <v>43935</v>
      </c>
      <c r="W718" t="s">
        <v>46</v>
      </c>
      <c r="X718">
        <v>20200331</v>
      </c>
      <c r="Y718" s="3">
        <v>43902.730497685188</v>
      </c>
      <c r="Z718" t="s">
        <v>96</v>
      </c>
      <c r="AA718" t="s">
        <v>97</v>
      </c>
      <c r="AB718" t="s">
        <v>59</v>
      </c>
      <c r="AC718" t="s">
        <v>46</v>
      </c>
      <c r="AD718" t="s">
        <v>46</v>
      </c>
      <c r="AE718" t="s">
        <v>98</v>
      </c>
      <c r="AF718" t="s">
        <v>976</v>
      </c>
      <c r="AG718" t="s">
        <v>46</v>
      </c>
      <c r="AH718" t="s">
        <v>977</v>
      </c>
      <c r="AI718" t="s">
        <v>978</v>
      </c>
      <c r="AJ718">
        <v>302107480662</v>
      </c>
      <c r="AK718" t="s">
        <v>38897</v>
      </c>
      <c r="AL718" t="s">
        <v>38899</v>
      </c>
      <c r="AM718" t="s">
        <v>38900</v>
      </c>
      <c r="AN718" t="s">
        <v>38901</v>
      </c>
      <c r="AO718" t="s">
        <v>46</v>
      </c>
      <c r="AP718" t="s">
        <v>46</v>
      </c>
      <c r="AQ718" t="s">
        <v>46</v>
      </c>
      <c r="AR718" t="s">
        <v>382</v>
      </c>
      <c r="AS718" t="s">
        <v>46</v>
      </c>
      <c r="AT718" s="1">
        <v>43921</v>
      </c>
    </row>
    <row r="719" spans="1:46" ht="16" customHeight="1" x14ac:dyDescent="0.2">
      <c r="A719">
        <v>1</v>
      </c>
      <c r="B719" t="s">
        <v>7736</v>
      </c>
      <c r="C719" t="s">
        <v>7737</v>
      </c>
      <c r="D719" t="s">
        <v>7738</v>
      </c>
      <c r="E719" t="s">
        <v>7739</v>
      </c>
      <c r="F719" t="s">
        <v>88</v>
      </c>
      <c r="G719" t="s">
        <v>7740</v>
      </c>
      <c r="H719" s="1">
        <v>43909</v>
      </c>
      <c r="I719" s="1">
        <v>43916</v>
      </c>
      <c r="J719" t="b">
        <v>0</v>
      </c>
      <c r="K719" t="s">
        <v>90</v>
      </c>
      <c r="L719" s="4" t="s">
        <v>7741</v>
      </c>
      <c r="M719" s="4" t="s">
        <v>371</v>
      </c>
      <c r="N719">
        <v>1112</v>
      </c>
      <c r="O719" t="s">
        <v>723</v>
      </c>
      <c r="P719" t="s">
        <v>94</v>
      </c>
      <c r="Q719" s="4" t="s">
        <v>2738</v>
      </c>
      <c r="R719" t="b">
        <v>1</v>
      </c>
      <c r="S719" t="s">
        <v>59</v>
      </c>
      <c r="T719" s="1">
        <v>43909</v>
      </c>
      <c r="U719" s="1">
        <v>43916</v>
      </c>
      <c r="V719" s="2">
        <v>44151</v>
      </c>
      <c r="W719" t="s">
        <v>46</v>
      </c>
      <c r="X719">
        <v>20200319</v>
      </c>
      <c r="Y719" s="3">
        <v>43902.730497685188</v>
      </c>
      <c r="Z719" t="s">
        <v>96</v>
      </c>
      <c r="AA719" t="s">
        <v>97</v>
      </c>
      <c r="AB719" t="s">
        <v>59</v>
      </c>
      <c r="AC719" t="s">
        <v>46</v>
      </c>
      <c r="AD719" t="s">
        <v>46</v>
      </c>
      <c r="AE719" t="s">
        <v>98</v>
      </c>
      <c r="AF719" t="s">
        <v>720</v>
      </c>
      <c r="AG719" t="s">
        <v>46</v>
      </c>
      <c r="AH719" t="s">
        <v>721</v>
      </c>
      <c r="AI719" t="s">
        <v>7742</v>
      </c>
      <c r="AJ719">
        <v>1865611400</v>
      </c>
      <c r="AK719" t="s">
        <v>723</v>
      </c>
      <c r="AL719" t="s">
        <v>7743</v>
      </c>
      <c r="AM719" t="s">
        <v>7744</v>
      </c>
      <c r="AN719" t="s">
        <v>7745</v>
      </c>
      <c r="AO719" t="s">
        <v>46</v>
      </c>
      <c r="AP719" t="s">
        <v>46</v>
      </c>
      <c r="AQ719" t="s">
        <v>46</v>
      </c>
      <c r="AR719" t="s">
        <v>485</v>
      </c>
      <c r="AS719" t="s">
        <v>46</v>
      </c>
      <c r="AT719" s="1">
        <v>43909</v>
      </c>
    </row>
    <row r="720" spans="1:46" ht="16" customHeight="1" x14ac:dyDescent="0.2">
      <c r="A720" t="s">
        <v>46</v>
      </c>
      <c r="B720" t="s">
        <v>24681</v>
      </c>
      <c r="C720" t="s">
        <v>24682</v>
      </c>
      <c r="D720" t="s">
        <v>24683</v>
      </c>
      <c r="E720" t="s">
        <v>24684</v>
      </c>
      <c r="F720" t="s">
        <v>88</v>
      </c>
      <c r="G720" t="s">
        <v>24685</v>
      </c>
      <c r="H720" s="1">
        <v>43909</v>
      </c>
      <c r="I720" s="1">
        <v>43907</v>
      </c>
      <c r="J720" t="b">
        <v>0</v>
      </c>
      <c r="K720" t="s">
        <v>90</v>
      </c>
      <c r="L720" s="4" t="s">
        <v>24686</v>
      </c>
      <c r="M720" s="4" t="s">
        <v>718</v>
      </c>
      <c r="N720">
        <v>20000</v>
      </c>
      <c r="O720" t="s">
        <v>723</v>
      </c>
      <c r="P720" t="s">
        <v>24687</v>
      </c>
      <c r="Q720" s="4" t="s">
        <v>24688</v>
      </c>
      <c r="R720" t="b">
        <v>1</v>
      </c>
      <c r="S720" t="s">
        <v>64</v>
      </c>
      <c r="T720" s="1">
        <v>43909</v>
      </c>
      <c r="U720" s="1">
        <v>43907</v>
      </c>
      <c r="V720" s="2">
        <v>44165</v>
      </c>
      <c r="W720" t="s">
        <v>46</v>
      </c>
      <c r="X720">
        <v>20200319</v>
      </c>
      <c r="Y720" s="3">
        <v>43902.730497685188</v>
      </c>
      <c r="Z720" t="s">
        <v>96</v>
      </c>
      <c r="AA720" t="s">
        <v>97</v>
      </c>
      <c r="AB720" t="s">
        <v>59</v>
      </c>
      <c r="AC720" t="s">
        <v>46</v>
      </c>
      <c r="AD720" t="s">
        <v>46</v>
      </c>
      <c r="AE720" t="s">
        <v>98</v>
      </c>
      <c r="AF720" t="s">
        <v>46</v>
      </c>
      <c r="AG720" t="s">
        <v>46</v>
      </c>
      <c r="AH720" t="s">
        <v>46</v>
      </c>
      <c r="AI720" t="s">
        <v>46</v>
      </c>
      <c r="AJ720" t="s">
        <v>46</v>
      </c>
      <c r="AK720" t="s">
        <v>46</v>
      </c>
      <c r="AL720" t="s">
        <v>24689</v>
      </c>
      <c r="AM720" t="s">
        <v>24690</v>
      </c>
      <c r="AN720" t="s">
        <v>24691</v>
      </c>
      <c r="AO720" t="s">
        <v>46</v>
      </c>
      <c r="AP720" t="s">
        <v>46</v>
      </c>
      <c r="AQ720" t="s">
        <v>46</v>
      </c>
      <c r="AR720" t="s">
        <v>382</v>
      </c>
      <c r="AS720" t="s">
        <v>46</v>
      </c>
      <c r="AT720" s="1">
        <v>43909</v>
      </c>
    </row>
    <row r="721" spans="1:46" ht="16" customHeight="1" x14ac:dyDescent="0.2">
      <c r="A721">
        <v>1</v>
      </c>
      <c r="B721" t="s">
        <v>14826</v>
      </c>
      <c r="C721" t="s">
        <v>14827</v>
      </c>
      <c r="D721" t="s">
        <v>14828</v>
      </c>
      <c r="E721" t="s">
        <v>14829</v>
      </c>
      <c r="F721" t="s">
        <v>88</v>
      </c>
      <c r="G721" t="s">
        <v>14830</v>
      </c>
      <c r="H721" s="1">
        <v>43924</v>
      </c>
      <c r="I721" s="1">
        <v>43917</v>
      </c>
      <c r="J721" t="b">
        <v>0</v>
      </c>
      <c r="K721" t="s">
        <v>90</v>
      </c>
      <c r="L721" s="4" t="s">
        <v>14831</v>
      </c>
      <c r="M721" s="4" t="s">
        <v>594</v>
      </c>
      <c r="N721">
        <v>1000</v>
      </c>
      <c r="O721" t="s">
        <v>14832</v>
      </c>
      <c r="P721" t="s">
        <v>171</v>
      </c>
      <c r="Q721" t="s">
        <v>14833</v>
      </c>
      <c r="R721" t="b">
        <v>0</v>
      </c>
      <c r="S721" t="s">
        <v>64</v>
      </c>
      <c r="T721" s="1">
        <v>43924</v>
      </c>
      <c r="U721" s="1">
        <v>43917</v>
      </c>
      <c r="V721" s="2">
        <v>43941</v>
      </c>
      <c r="W721" t="s">
        <v>46</v>
      </c>
      <c r="X721">
        <v>20200403</v>
      </c>
      <c r="Y721" s="3">
        <v>43902.730497685188</v>
      </c>
      <c r="Z721" t="s">
        <v>96</v>
      </c>
      <c r="AA721" t="s">
        <v>97</v>
      </c>
      <c r="AB721" t="s">
        <v>64</v>
      </c>
      <c r="AC721" t="s">
        <v>46</v>
      </c>
      <c r="AD721" t="s">
        <v>46</v>
      </c>
      <c r="AE721" t="s">
        <v>98</v>
      </c>
      <c r="AF721" t="s">
        <v>4743</v>
      </c>
      <c r="AG721" t="s">
        <v>46</v>
      </c>
      <c r="AH721" t="s">
        <v>4744</v>
      </c>
      <c r="AI721" t="s">
        <v>14834</v>
      </c>
      <c r="AJ721">
        <v>34912071466</v>
      </c>
      <c r="AK721" t="s">
        <v>14835</v>
      </c>
      <c r="AL721" t="s">
        <v>14836</v>
      </c>
      <c r="AM721" t="s">
        <v>14837</v>
      </c>
      <c r="AN721" t="s">
        <v>14838</v>
      </c>
      <c r="AO721" t="s">
        <v>46</v>
      </c>
      <c r="AP721" t="s">
        <v>46</v>
      </c>
      <c r="AQ721" t="s">
        <v>46</v>
      </c>
      <c r="AR721" t="s">
        <v>46</v>
      </c>
      <c r="AS721" t="s">
        <v>46</v>
      </c>
      <c r="AT721" s="1">
        <v>43924</v>
      </c>
    </row>
    <row r="722" spans="1:46" ht="16" customHeight="1" x14ac:dyDescent="0.2">
      <c r="A722" t="s">
        <v>46</v>
      </c>
      <c r="B722" t="s">
        <v>34125</v>
      </c>
      <c r="C722" t="s">
        <v>34126</v>
      </c>
      <c r="D722" t="s">
        <v>34127</v>
      </c>
      <c r="E722" t="s">
        <v>34128</v>
      </c>
      <c r="F722" t="s">
        <v>88</v>
      </c>
      <c r="G722" t="s">
        <v>34129</v>
      </c>
      <c r="H722" s="1">
        <v>43934</v>
      </c>
      <c r="I722" s="1">
        <v>43930</v>
      </c>
      <c r="J722" t="b">
        <v>0</v>
      </c>
      <c r="K722" t="s">
        <v>90</v>
      </c>
      <c r="L722" s="4" t="s">
        <v>2009</v>
      </c>
      <c r="M722" s="4" t="s">
        <v>371</v>
      </c>
      <c r="N722">
        <v>24</v>
      </c>
      <c r="O722" t="s">
        <v>34130</v>
      </c>
      <c r="P722" t="s">
        <v>171</v>
      </c>
      <c r="Q722" s="4" t="s">
        <v>34131</v>
      </c>
      <c r="R722" t="b">
        <v>0</v>
      </c>
      <c r="S722" t="s">
        <v>64</v>
      </c>
      <c r="T722" s="1">
        <v>43934</v>
      </c>
      <c r="U722" s="1">
        <v>43930</v>
      </c>
      <c r="V722" s="2">
        <v>43941</v>
      </c>
      <c r="W722" t="s">
        <v>46</v>
      </c>
      <c r="X722">
        <v>20200413</v>
      </c>
      <c r="Y722" s="3">
        <v>43902.730497685188</v>
      </c>
      <c r="Z722" t="s">
        <v>96</v>
      </c>
      <c r="AA722" t="s">
        <v>97</v>
      </c>
      <c r="AB722" t="s">
        <v>64</v>
      </c>
      <c r="AC722" t="s">
        <v>46</v>
      </c>
      <c r="AD722" t="s">
        <v>46</v>
      </c>
      <c r="AE722" t="s">
        <v>98</v>
      </c>
      <c r="AF722" t="s">
        <v>7445</v>
      </c>
      <c r="AG722" t="s">
        <v>46</v>
      </c>
      <c r="AH722" t="s">
        <v>34132</v>
      </c>
      <c r="AI722" t="s">
        <v>34133</v>
      </c>
      <c r="AJ722">
        <v>34932214135</v>
      </c>
      <c r="AK722" t="s">
        <v>34130</v>
      </c>
      <c r="AL722" t="s">
        <v>34134</v>
      </c>
      <c r="AM722" t="s">
        <v>34135</v>
      </c>
      <c r="AN722" t="s">
        <v>34136</v>
      </c>
      <c r="AO722" t="s">
        <v>46</v>
      </c>
      <c r="AP722" t="s">
        <v>46</v>
      </c>
      <c r="AQ722" t="s">
        <v>46</v>
      </c>
      <c r="AR722" t="s">
        <v>46</v>
      </c>
      <c r="AS722" t="s">
        <v>46</v>
      </c>
      <c r="AT722" s="1">
        <v>43934</v>
      </c>
    </row>
    <row r="723" spans="1:46" ht="16" customHeight="1" x14ac:dyDescent="0.2">
      <c r="A723">
        <v>1</v>
      </c>
      <c r="B723" t="s">
        <v>470</v>
      </c>
      <c r="C723" t="s">
        <v>471</v>
      </c>
      <c r="D723" t="s">
        <v>472</v>
      </c>
      <c r="E723" t="s">
        <v>473</v>
      </c>
      <c r="F723" t="s">
        <v>88</v>
      </c>
      <c r="G723" t="s">
        <v>474</v>
      </c>
      <c r="H723" s="1">
        <v>43913</v>
      </c>
      <c r="I723" s="1">
        <v>43929</v>
      </c>
      <c r="J723" t="b">
        <v>0</v>
      </c>
      <c r="K723" t="s">
        <v>90</v>
      </c>
      <c r="L723" t="s">
        <v>475</v>
      </c>
      <c r="M723" s="4" t="s">
        <v>371</v>
      </c>
      <c r="N723">
        <v>200</v>
      </c>
      <c r="O723" t="s">
        <v>476</v>
      </c>
      <c r="P723" t="s">
        <v>477</v>
      </c>
      <c r="Q723" t="s">
        <v>478</v>
      </c>
      <c r="R723" t="b">
        <v>1</v>
      </c>
      <c r="S723" t="s">
        <v>59</v>
      </c>
      <c r="T723" s="1">
        <v>43913</v>
      </c>
      <c r="U723" s="1">
        <v>43929</v>
      </c>
      <c r="V723" s="2">
        <v>44068</v>
      </c>
      <c r="W723" t="s">
        <v>46</v>
      </c>
      <c r="X723">
        <v>20200323</v>
      </c>
      <c r="Y723" s="3">
        <v>43902.730497685188</v>
      </c>
      <c r="Z723" t="s">
        <v>96</v>
      </c>
      <c r="AA723" t="s">
        <v>97</v>
      </c>
      <c r="AB723" t="s">
        <v>59</v>
      </c>
      <c r="AC723" t="s">
        <v>46</v>
      </c>
      <c r="AD723" t="s">
        <v>46</v>
      </c>
      <c r="AE723" t="s">
        <v>98</v>
      </c>
      <c r="AF723" t="s">
        <v>479</v>
      </c>
      <c r="AG723" t="s">
        <v>46</v>
      </c>
      <c r="AH723" t="s">
        <v>480</v>
      </c>
      <c r="AI723" t="s">
        <v>481</v>
      </c>
      <c r="AJ723" t="s">
        <v>46</v>
      </c>
      <c r="AK723" t="s">
        <v>476</v>
      </c>
      <c r="AL723" t="s">
        <v>482</v>
      </c>
      <c r="AM723" t="s">
        <v>483</v>
      </c>
      <c r="AN723" t="s">
        <v>484</v>
      </c>
      <c r="AO723" t="s">
        <v>46</v>
      </c>
      <c r="AP723" t="s">
        <v>46</v>
      </c>
      <c r="AQ723" t="s">
        <v>46</v>
      </c>
      <c r="AR723" t="s">
        <v>485</v>
      </c>
      <c r="AS723" t="s">
        <v>46</v>
      </c>
      <c r="AT723" s="1">
        <v>43913</v>
      </c>
    </row>
    <row r="724" spans="1:46" ht="16" customHeight="1" x14ac:dyDescent="0.2">
      <c r="A724" t="s">
        <v>46</v>
      </c>
      <c r="B724" t="s">
        <v>36247</v>
      </c>
      <c r="C724" t="s">
        <v>36248</v>
      </c>
      <c r="D724" t="s">
        <v>36249</v>
      </c>
      <c r="E724" t="s">
        <v>36250</v>
      </c>
      <c r="F724" t="s">
        <v>88</v>
      </c>
      <c r="G724" t="s">
        <v>36251</v>
      </c>
      <c r="H724" s="1">
        <v>43928</v>
      </c>
      <c r="I724" s="1">
        <v>43920</v>
      </c>
      <c r="J724" t="b">
        <v>0</v>
      </c>
      <c r="K724" t="s">
        <v>90</v>
      </c>
      <c r="L724" t="s">
        <v>771</v>
      </c>
      <c r="M724" s="4" t="s">
        <v>594</v>
      </c>
      <c r="N724">
        <v>200</v>
      </c>
      <c r="O724" t="s">
        <v>36252</v>
      </c>
      <c r="P724" t="s">
        <v>171</v>
      </c>
      <c r="Q724" t="s">
        <v>36253</v>
      </c>
      <c r="R724" t="b">
        <v>0</v>
      </c>
      <c r="S724" t="s">
        <v>64</v>
      </c>
      <c r="T724" s="1">
        <v>43928</v>
      </c>
      <c r="U724" s="1">
        <v>43920</v>
      </c>
      <c r="V724" s="2">
        <v>43935</v>
      </c>
      <c r="W724" t="s">
        <v>46</v>
      </c>
      <c r="X724">
        <v>20200407</v>
      </c>
      <c r="Y724" s="3">
        <v>43902.730497685188</v>
      </c>
      <c r="Z724" t="s">
        <v>96</v>
      </c>
      <c r="AA724" t="s">
        <v>97</v>
      </c>
      <c r="AB724" t="s">
        <v>64</v>
      </c>
      <c r="AC724" t="s">
        <v>46</v>
      </c>
      <c r="AD724" t="s">
        <v>46</v>
      </c>
      <c r="AE724" t="s">
        <v>98</v>
      </c>
      <c r="AF724" t="s">
        <v>36254</v>
      </c>
      <c r="AG724" t="s">
        <v>46</v>
      </c>
      <c r="AH724" t="s">
        <v>36255</v>
      </c>
      <c r="AI724" t="s">
        <v>36256</v>
      </c>
      <c r="AJ724">
        <v>34966616234</v>
      </c>
      <c r="AK724" t="s">
        <v>36257</v>
      </c>
      <c r="AL724" t="s">
        <v>36258</v>
      </c>
      <c r="AM724" t="s">
        <v>36259</v>
      </c>
      <c r="AN724" t="s">
        <v>36260</v>
      </c>
      <c r="AO724" t="s">
        <v>46</v>
      </c>
      <c r="AP724" t="s">
        <v>46</v>
      </c>
      <c r="AQ724" t="s">
        <v>46</v>
      </c>
      <c r="AR724" t="s">
        <v>46</v>
      </c>
      <c r="AS724" t="s">
        <v>46</v>
      </c>
      <c r="AT724" s="1">
        <v>43928</v>
      </c>
    </row>
    <row r="725" spans="1:46" ht="16" customHeight="1" x14ac:dyDescent="0.2">
      <c r="A725" t="s">
        <v>46</v>
      </c>
      <c r="B725" t="s">
        <v>24256</v>
      </c>
      <c r="C725" t="s">
        <v>24257</v>
      </c>
      <c r="D725" t="s">
        <v>24258</v>
      </c>
      <c r="E725" t="s">
        <v>24259</v>
      </c>
      <c r="F725" t="s">
        <v>88</v>
      </c>
      <c r="G725" t="s">
        <v>24260</v>
      </c>
      <c r="H725" s="1">
        <v>43911</v>
      </c>
      <c r="I725" s="1">
        <v>43924</v>
      </c>
      <c r="J725" t="b">
        <v>0</v>
      </c>
      <c r="K725" t="s">
        <v>90</v>
      </c>
      <c r="L725" s="4" t="s">
        <v>91</v>
      </c>
      <c r="M725" s="4" t="s">
        <v>371</v>
      </c>
      <c r="N725">
        <v>226</v>
      </c>
      <c r="O725" t="s">
        <v>24261</v>
      </c>
      <c r="P725" t="s">
        <v>596</v>
      </c>
      <c r="Q725" s="4" t="s">
        <v>24262</v>
      </c>
      <c r="R725" t="b">
        <v>0</v>
      </c>
      <c r="S725" t="s">
        <v>59</v>
      </c>
      <c r="T725" s="1">
        <v>43911</v>
      </c>
      <c r="U725" s="1">
        <v>43924</v>
      </c>
      <c r="V725" s="2">
        <v>44025</v>
      </c>
      <c r="W725" t="s">
        <v>46</v>
      </c>
      <c r="X725">
        <v>20200321</v>
      </c>
      <c r="Y725" s="3">
        <v>43902.730497685188</v>
      </c>
      <c r="Z725" t="s">
        <v>96</v>
      </c>
      <c r="AA725" t="s">
        <v>97</v>
      </c>
      <c r="AB725" t="s">
        <v>64</v>
      </c>
      <c r="AC725" t="s">
        <v>46</v>
      </c>
      <c r="AD725" t="s">
        <v>46</v>
      </c>
      <c r="AE725" t="s">
        <v>98</v>
      </c>
      <c r="AF725" t="s">
        <v>24263</v>
      </c>
      <c r="AG725" t="s">
        <v>46</v>
      </c>
      <c r="AH725" t="s">
        <v>24264</v>
      </c>
      <c r="AI725" t="s">
        <v>24265</v>
      </c>
      <c r="AJ725">
        <v>4528938168</v>
      </c>
      <c r="AK725" t="s">
        <v>24266</v>
      </c>
      <c r="AL725" t="s">
        <v>24267</v>
      </c>
      <c r="AM725" t="s">
        <v>24268</v>
      </c>
      <c r="AN725" t="s">
        <v>24269</v>
      </c>
      <c r="AO725" t="s">
        <v>46</v>
      </c>
      <c r="AP725" t="s">
        <v>46</v>
      </c>
      <c r="AQ725" t="s">
        <v>46</v>
      </c>
      <c r="AR725" t="s">
        <v>46</v>
      </c>
      <c r="AS725" t="s">
        <v>46</v>
      </c>
      <c r="AT725" s="1">
        <v>43911</v>
      </c>
    </row>
    <row r="726" spans="1:46" ht="16" customHeight="1" x14ac:dyDescent="0.2">
      <c r="A726" t="s">
        <v>46</v>
      </c>
      <c r="B726" t="s">
        <v>17027</v>
      </c>
      <c r="C726" t="s">
        <v>17028</v>
      </c>
      <c r="D726" t="s">
        <v>17029</v>
      </c>
      <c r="E726" t="s">
        <v>17030</v>
      </c>
      <c r="F726" t="s">
        <v>88</v>
      </c>
      <c r="G726" t="s">
        <v>17031</v>
      </c>
      <c r="H726" s="1">
        <v>43916</v>
      </c>
      <c r="I726" s="1">
        <v>43935</v>
      </c>
      <c r="J726" t="b">
        <v>0</v>
      </c>
      <c r="K726" t="s">
        <v>90</v>
      </c>
      <c r="L726" s="4" t="s">
        <v>17032</v>
      </c>
      <c r="M726" s="4" t="s">
        <v>92</v>
      </c>
      <c r="N726">
        <v>798</v>
      </c>
      <c r="O726" t="s">
        <v>17033</v>
      </c>
      <c r="P726" t="s">
        <v>402</v>
      </c>
      <c r="Q726" t="s">
        <v>17034</v>
      </c>
      <c r="R726" t="b">
        <v>1</v>
      </c>
      <c r="S726" t="s">
        <v>59</v>
      </c>
      <c r="T726" s="1">
        <v>43916</v>
      </c>
      <c r="U726" s="1">
        <v>43935</v>
      </c>
      <c r="V726" s="2">
        <v>43962</v>
      </c>
      <c r="W726" t="s">
        <v>46</v>
      </c>
      <c r="X726">
        <v>20200326</v>
      </c>
      <c r="Y726" s="3">
        <v>43902.730497685188</v>
      </c>
      <c r="Z726" t="s">
        <v>96</v>
      </c>
      <c r="AA726" t="s">
        <v>97</v>
      </c>
      <c r="AB726" t="s">
        <v>59</v>
      </c>
      <c r="AC726" t="s">
        <v>46</v>
      </c>
      <c r="AD726" t="s">
        <v>46</v>
      </c>
      <c r="AE726" t="s">
        <v>98</v>
      </c>
      <c r="AF726" t="s">
        <v>17035</v>
      </c>
      <c r="AG726" t="s">
        <v>46</v>
      </c>
      <c r="AH726" t="s">
        <v>17036</v>
      </c>
      <c r="AI726" t="s">
        <v>17037</v>
      </c>
      <c r="AJ726">
        <v>4351250425621</v>
      </c>
      <c r="AK726" t="s">
        <v>17038</v>
      </c>
      <c r="AL726" t="s">
        <v>17039</v>
      </c>
      <c r="AM726" t="s">
        <v>17040</v>
      </c>
      <c r="AN726" t="s">
        <v>17041</v>
      </c>
      <c r="AO726" t="s">
        <v>46</v>
      </c>
      <c r="AP726" t="s">
        <v>46</v>
      </c>
      <c r="AQ726" t="s">
        <v>46</v>
      </c>
      <c r="AR726" t="s">
        <v>382</v>
      </c>
      <c r="AS726" t="s">
        <v>46</v>
      </c>
      <c r="AT726" s="1">
        <v>43916</v>
      </c>
    </row>
    <row r="727" spans="1:46" ht="16" customHeight="1" x14ac:dyDescent="0.2">
      <c r="A727" t="s">
        <v>46</v>
      </c>
      <c r="B727" t="s">
        <v>17027</v>
      </c>
      <c r="C727" t="s">
        <v>17028</v>
      </c>
      <c r="D727" t="s">
        <v>17029</v>
      </c>
      <c r="E727" t="s">
        <v>17030</v>
      </c>
      <c r="F727" t="s">
        <v>88</v>
      </c>
      <c r="G727" t="s">
        <v>29287</v>
      </c>
      <c r="H727" s="1">
        <v>43930</v>
      </c>
      <c r="I727" s="1">
        <v>43935</v>
      </c>
      <c r="J727" t="b">
        <v>0</v>
      </c>
      <c r="K727" t="s">
        <v>90</v>
      </c>
      <c r="L727" s="4" t="s">
        <v>17032</v>
      </c>
      <c r="M727" s="4" t="s">
        <v>92</v>
      </c>
      <c r="N727">
        <v>798</v>
      </c>
      <c r="O727" t="s">
        <v>17033</v>
      </c>
      <c r="P727" t="s">
        <v>29288</v>
      </c>
      <c r="Q727" t="s">
        <v>17034</v>
      </c>
      <c r="R727" t="b">
        <v>1</v>
      </c>
      <c r="S727" t="s">
        <v>59</v>
      </c>
      <c r="T727" s="1">
        <v>43930</v>
      </c>
      <c r="U727" s="1">
        <v>43935</v>
      </c>
      <c r="V727" s="2">
        <v>44165</v>
      </c>
      <c r="W727" t="s">
        <v>46</v>
      </c>
      <c r="X727">
        <v>20200409</v>
      </c>
      <c r="Y727" s="3">
        <v>43902.730497685188</v>
      </c>
      <c r="Z727" t="s">
        <v>96</v>
      </c>
      <c r="AA727" t="s">
        <v>97</v>
      </c>
      <c r="AB727" t="s">
        <v>59</v>
      </c>
      <c r="AC727" t="s">
        <v>46</v>
      </c>
      <c r="AD727" t="s">
        <v>46</v>
      </c>
      <c r="AE727" t="s">
        <v>98</v>
      </c>
      <c r="AF727" t="s">
        <v>17035</v>
      </c>
      <c r="AG727" t="s">
        <v>46</v>
      </c>
      <c r="AH727" t="s">
        <v>17036</v>
      </c>
      <c r="AI727" t="s">
        <v>17037</v>
      </c>
      <c r="AJ727">
        <v>4351250425621</v>
      </c>
      <c r="AK727" t="s">
        <v>17038</v>
      </c>
      <c r="AL727" t="s">
        <v>17039</v>
      </c>
      <c r="AM727" t="s">
        <v>17040</v>
      </c>
      <c r="AN727" t="s">
        <v>17041</v>
      </c>
      <c r="AO727" t="s">
        <v>46</v>
      </c>
      <c r="AP727" t="s">
        <v>46</v>
      </c>
      <c r="AQ727" t="s">
        <v>46</v>
      </c>
      <c r="AR727" t="s">
        <v>382</v>
      </c>
      <c r="AS727" t="s">
        <v>46</v>
      </c>
      <c r="AT727" s="1">
        <v>43930</v>
      </c>
    </row>
    <row r="728" spans="1:46" ht="16" customHeight="1" x14ac:dyDescent="0.2">
      <c r="A728" t="s">
        <v>46</v>
      </c>
      <c r="B728" t="s">
        <v>19405</v>
      </c>
      <c r="C728" t="s">
        <v>19406</v>
      </c>
      <c r="D728" t="s">
        <v>19407</v>
      </c>
      <c r="E728" t="s">
        <v>19408</v>
      </c>
      <c r="F728" t="s">
        <v>88</v>
      </c>
      <c r="G728" t="s">
        <v>19409</v>
      </c>
      <c r="H728" s="1">
        <v>43914</v>
      </c>
      <c r="I728" s="1">
        <v>43915</v>
      </c>
      <c r="J728" t="b">
        <v>0</v>
      </c>
      <c r="K728" t="s">
        <v>90</v>
      </c>
      <c r="L728" t="s">
        <v>771</v>
      </c>
      <c r="M728" s="4" t="s">
        <v>371</v>
      </c>
      <c r="N728">
        <v>220</v>
      </c>
      <c r="O728" t="s">
        <v>6894</v>
      </c>
      <c r="P728" t="s">
        <v>1628</v>
      </c>
      <c r="Q728" s="4" t="s">
        <v>19410</v>
      </c>
      <c r="R728" t="b">
        <v>1</v>
      </c>
      <c r="S728" t="s">
        <v>59</v>
      </c>
      <c r="T728" s="1">
        <v>43914</v>
      </c>
      <c r="U728" s="1">
        <v>43915</v>
      </c>
      <c r="V728" s="2">
        <v>44004</v>
      </c>
      <c r="W728" t="s">
        <v>46</v>
      </c>
      <c r="X728">
        <v>20200324</v>
      </c>
      <c r="Y728" s="3">
        <v>43902.730497685188</v>
      </c>
      <c r="Z728" t="s">
        <v>96</v>
      </c>
      <c r="AA728" t="s">
        <v>97</v>
      </c>
      <c r="AB728" t="s">
        <v>59</v>
      </c>
      <c r="AC728" t="s">
        <v>46</v>
      </c>
      <c r="AD728" t="s">
        <v>46</v>
      </c>
      <c r="AE728" t="s">
        <v>98</v>
      </c>
      <c r="AF728" t="s">
        <v>19411</v>
      </c>
      <c r="AG728" t="s">
        <v>46</v>
      </c>
      <c r="AH728" t="s">
        <v>6897</v>
      </c>
      <c r="AI728" t="s">
        <v>6898</v>
      </c>
      <c r="AJ728">
        <v>4970712982191</v>
      </c>
      <c r="AK728" t="s">
        <v>6894</v>
      </c>
      <c r="AL728" t="s">
        <v>19412</v>
      </c>
      <c r="AM728" t="s">
        <v>19413</v>
      </c>
      <c r="AN728" t="s">
        <v>19414</v>
      </c>
      <c r="AO728" t="s">
        <v>46</v>
      </c>
      <c r="AP728" t="s">
        <v>46</v>
      </c>
      <c r="AQ728" t="s">
        <v>46</v>
      </c>
      <c r="AR728" t="s">
        <v>382</v>
      </c>
      <c r="AS728" t="s">
        <v>46</v>
      </c>
      <c r="AT728" s="1">
        <v>43914</v>
      </c>
    </row>
    <row r="729" spans="1:46" ht="16" customHeight="1" x14ac:dyDescent="0.2">
      <c r="A729">
        <v>1</v>
      </c>
      <c r="B729" t="s">
        <v>712</v>
      </c>
      <c r="C729" t="s">
        <v>713</v>
      </c>
      <c r="D729" t="s">
        <v>714</v>
      </c>
      <c r="E729" t="s">
        <v>715</v>
      </c>
      <c r="F729" t="s">
        <v>88</v>
      </c>
      <c r="G729" t="s">
        <v>716</v>
      </c>
      <c r="H729" s="1">
        <v>43942</v>
      </c>
      <c r="I729" s="1">
        <v>43955</v>
      </c>
      <c r="J729" t="b">
        <v>0</v>
      </c>
      <c r="K729" t="s">
        <v>90</v>
      </c>
      <c r="L729" s="4" t="s">
        <v>717</v>
      </c>
      <c r="M729" s="4" t="s">
        <v>718</v>
      </c>
      <c r="N729">
        <v>12390</v>
      </c>
      <c r="O729" t="s">
        <v>99</v>
      </c>
      <c r="P729" t="s">
        <v>94</v>
      </c>
      <c r="Q729" s="4" t="s">
        <v>719</v>
      </c>
      <c r="R729" t="b">
        <v>1</v>
      </c>
      <c r="S729" t="s">
        <v>59</v>
      </c>
      <c r="T729" s="1">
        <v>43942</v>
      </c>
      <c r="U729" s="1">
        <v>43955</v>
      </c>
      <c r="V729" s="2">
        <v>44151</v>
      </c>
      <c r="W729" t="s">
        <v>46</v>
      </c>
      <c r="X729">
        <v>20200421</v>
      </c>
      <c r="Y729" s="3">
        <v>43902.730497685188</v>
      </c>
      <c r="Z729" t="s">
        <v>96</v>
      </c>
      <c r="AA729" t="s">
        <v>97</v>
      </c>
      <c r="AB729" t="s">
        <v>59</v>
      </c>
      <c r="AC729" t="s">
        <v>46</v>
      </c>
      <c r="AD729" t="s">
        <v>46</v>
      </c>
      <c r="AE729" t="s">
        <v>98</v>
      </c>
      <c r="AF729" t="s">
        <v>720</v>
      </c>
      <c r="AG729" t="s">
        <v>46</v>
      </c>
      <c r="AH729" t="s">
        <v>721</v>
      </c>
      <c r="AI729" t="s">
        <v>722</v>
      </c>
      <c r="AJ729">
        <v>4418655611400</v>
      </c>
      <c r="AK729" t="s">
        <v>723</v>
      </c>
      <c r="AL729" t="s">
        <v>724</v>
      </c>
      <c r="AM729" t="s">
        <v>725</v>
      </c>
      <c r="AN729" t="s">
        <v>726</v>
      </c>
      <c r="AO729" t="s">
        <v>46</v>
      </c>
      <c r="AP729" t="s">
        <v>46</v>
      </c>
      <c r="AQ729" t="s">
        <v>46</v>
      </c>
      <c r="AR729" t="s">
        <v>382</v>
      </c>
      <c r="AS729" t="s">
        <v>46</v>
      </c>
      <c r="AT729" s="1">
        <v>43942</v>
      </c>
    </row>
    <row r="730" spans="1:46" ht="16" customHeight="1" x14ac:dyDescent="0.2">
      <c r="A730" t="s">
        <v>46</v>
      </c>
      <c r="B730" t="s">
        <v>40144</v>
      </c>
      <c r="C730" t="s">
        <v>40145</v>
      </c>
      <c r="D730" t="s">
        <v>40146</v>
      </c>
      <c r="E730" t="s">
        <v>40147</v>
      </c>
      <c r="F730" t="s">
        <v>88</v>
      </c>
      <c r="G730" t="s">
        <v>40148</v>
      </c>
      <c r="H730" s="1">
        <v>43921</v>
      </c>
      <c r="I730" s="1">
        <v>43921</v>
      </c>
      <c r="J730" t="b">
        <v>0</v>
      </c>
      <c r="K730" t="s">
        <v>90</v>
      </c>
      <c r="L730" s="4" t="s">
        <v>40149</v>
      </c>
      <c r="M730" s="4" t="s">
        <v>371</v>
      </c>
      <c r="N730">
        <v>386</v>
      </c>
      <c r="O730" t="s">
        <v>40150</v>
      </c>
      <c r="P730" t="s">
        <v>3057</v>
      </c>
      <c r="Q730" t="s">
        <v>40151</v>
      </c>
      <c r="R730" t="b">
        <v>0</v>
      </c>
      <c r="S730" t="s">
        <v>59</v>
      </c>
      <c r="T730" s="1">
        <v>43921</v>
      </c>
      <c r="U730" s="1">
        <v>43921</v>
      </c>
      <c r="V730" s="2">
        <v>44151</v>
      </c>
      <c r="W730" t="s">
        <v>46</v>
      </c>
      <c r="X730">
        <v>20200331</v>
      </c>
      <c r="Y730" s="3">
        <v>43902.730497685188</v>
      </c>
      <c r="Z730" t="s">
        <v>96</v>
      </c>
      <c r="AA730" t="s">
        <v>97</v>
      </c>
      <c r="AB730" t="s">
        <v>64</v>
      </c>
      <c r="AC730" t="s">
        <v>46</v>
      </c>
      <c r="AD730" t="s">
        <v>46</v>
      </c>
      <c r="AE730" t="s">
        <v>98</v>
      </c>
      <c r="AF730" t="s">
        <v>40152</v>
      </c>
      <c r="AG730" t="s">
        <v>46</v>
      </c>
      <c r="AH730" t="s">
        <v>40153</v>
      </c>
      <c r="AI730" t="s">
        <v>40154</v>
      </c>
      <c r="AJ730">
        <v>31610738910</v>
      </c>
      <c r="AK730" t="s">
        <v>40150</v>
      </c>
      <c r="AL730" t="s">
        <v>40155</v>
      </c>
      <c r="AM730" t="s">
        <v>40156</v>
      </c>
      <c r="AN730" t="s">
        <v>40157</v>
      </c>
      <c r="AO730" t="s">
        <v>46</v>
      </c>
      <c r="AP730" t="s">
        <v>46</v>
      </c>
      <c r="AQ730" t="s">
        <v>46</v>
      </c>
      <c r="AR730" t="s">
        <v>46</v>
      </c>
      <c r="AS730" t="s">
        <v>46</v>
      </c>
      <c r="AT730" s="1">
        <v>43921</v>
      </c>
    </row>
    <row r="731" spans="1:46" ht="16" customHeight="1" x14ac:dyDescent="0.2">
      <c r="A731" t="s">
        <v>46</v>
      </c>
      <c r="B731" t="s">
        <v>34729</v>
      </c>
      <c r="C731" t="s">
        <v>34730</v>
      </c>
      <c r="D731" t="s">
        <v>34731</v>
      </c>
      <c r="E731" t="s">
        <v>3553</v>
      </c>
      <c r="F731" t="s">
        <v>88</v>
      </c>
      <c r="G731" t="s">
        <v>34732</v>
      </c>
      <c r="H731" s="1">
        <v>43917</v>
      </c>
      <c r="I731" s="1">
        <v>43916</v>
      </c>
      <c r="J731" t="b">
        <v>0</v>
      </c>
      <c r="K731" t="s">
        <v>90</v>
      </c>
      <c r="L731" t="s">
        <v>3555</v>
      </c>
      <c r="M731" s="4" t="s">
        <v>371</v>
      </c>
      <c r="N731">
        <v>200</v>
      </c>
      <c r="O731" t="s">
        <v>3556</v>
      </c>
      <c r="P731" t="s">
        <v>612</v>
      </c>
      <c r="Q731" s="4" t="s">
        <v>3557</v>
      </c>
      <c r="R731" t="b">
        <v>0</v>
      </c>
      <c r="S731" t="s">
        <v>64</v>
      </c>
      <c r="T731" s="1">
        <v>43917</v>
      </c>
      <c r="U731" s="1">
        <v>43916</v>
      </c>
      <c r="V731" s="2">
        <v>44004</v>
      </c>
      <c r="W731" t="s">
        <v>46</v>
      </c>
      <c r="X731">
        <v>20200327</v>
      </c>
      <c r="Y731" s="3">
        <v>43902.730497685188</v>
      </c>
      <c r="Z731" t="s">
        <v>96</v>
      </c>
      <c r="AA731" t="s">
        <v>155</v>
      </c>
      <c r="AB731" t="s">
        <v>64</v>
      </c>
      <c r="AC731" t="s">
        <v>46</v>
      </c>
      <c r="AD731" t="s">
        <v>46</v>
      </c>
      <c r="AE731" t="s">
        <v>98</v>
      </c>
      <c r="AF731" t="s">
        <v>34733</v>
      </c>
      <c r="AG731" t="s">
        <v>46</v>
      </c>
      <c r="AH731" t="s">
        <v>3559</v>
      </c>
      <c r="AI731" t="s">
        <v>34734</v>
      </c>
      <c r="AJ731" t="s">
        <v>46</v>
      </c>
      <c r="AK731" t="s">
        <v>3561</v>
      </c>
      <c r="AL731" t="s">
        <v>34735</v>
      </c>
      <c r="AM731" t="s">
        <v>34736</v>
      </c>
      <c r="AN731" t="s">
        <v>34737</v>
      </c>
      <c r="AO731" t="s">
        <v>46</v>
      </c>
      <c r="AP731" t="s">
        <v>46</v>
      </c>
      <c r="AQ731" t="s">
        <v>46</v>
      </c>
      <c r="AR731" t="s">
        <v>46</v>
      </c>
      <c r="AS731" t="s">
        <v>46</v>
      </c>
      <c r="AT731" s="1">
        <v>43917</v>
      </c>
    </row>
    <row r="732" spans="1:46" ht="16" customHeight="1" x14ac:dyDescent="0.2">
      <c r="A732" t="s">
        <v>46</v>
      </c>
      <c r="B732" t="s">
        <v>17734</v>
      </c>
      <c r="C732" t="s">
        <v>17735</v>
      </c>
      <c r="D732" t="s">
        <v>17736</v>
      </c>
      <c r="E732" t="s">
        <v>17734</v>
      </c>
      <c r="F732" t="s">
        <v>88</v>
      </c>
      <c r="G732" t="s">
        <v>17737</v>
      </c>
      <c r="H732" s="1">
        <v>43921</v>
      </c>
      <c r="I732" s="1">
        <v>43932</v>
      </c>
      <c r="J732" t="b">
        <v>0</v>
      </c>
      <c r="K732" t="s">
        <v>90</v>
      </c>
      <c r="L732" t="s">
        <v>771</v>
      </c>
      <c r="M732" s="4" t="s">
        <v>371</v>
      </c>
      <c r="N732">
        <v>40</v>
      </c>
      <c r="O732" t="s">
        <v>17738</v>
      </c>
      <c r="P732" t="s">
        <v>402</v>
      </c>
      <c r="Q732" s="4" t="s">
        <v>17739</v>
      </c>
      <c r="R732" t="b">
        <v>0</v>
      </c>
      <c r="S732" t="s">
        <v>59</v>
      </c>
      <c r="T732" s="1">
        <v>43921</v>
      </c>
      <c r="U732" s="1">
        <v>43932</v>
      </c>
      <c r="V732" s="2">
        <v>44130</v>
      </c>
      <c r="W732" t="s">
        <v>46</v>
      </c>
      <c r="X732">
        <v>20200331</v>
      </c>
      <c r="Y732" s="3">
        <v>43902.730497685188</v>
      </c>
      <c r="Z732" t="s">
        <v>96</v>
      </c>
      <c r="AA732" t="s">
        <v>97</v>
      </c>
      <c r="AB732" t="s">
        <v>64</v>
      </c>
      <c r="AC732" t="s">
        <v>46</v>
      </c>
      <c r="AD732" t="s">
        <v>46</v>
      </c>
      <c r="AE732" t="s">
        <v>98</v>
      </c>
      <c r="AF732" t="s">
        <v>17740</v>
      </c>
      <c r="AG732" t="s">
        <v>46</v>
      </c>
      <c r="AH732" t="s">
        <v>17741</v>
      </c>
      <c r="AI732" t="s">
        <v>17742</v>
      </c>
      <c r="AJ732" t="s">
        <v>46</v>
      </c>
      <c r="AK732" t="s">
        <v>17738</v>
      </c>
      <c r="AL732" t="s">
        <v>17743</v>
      </c>
      <c r="AM732" t="s">
        <v>17744</v>
      </c>
      <c r="AN732" t="s">
        <v>17745</v>
      </c>
      <c r="AO732" t="s">
        <v>46</v>
      </c>
      <c r="AP732" t="s">
        <v>46</v>
      </c>
      <c r="AQ732" t="s">
        <v>46</v>
      </c>
      <c r="AR732" t="s">
        <v>46</v>
      </c>
      <c r="AS732" t="s">
        <v>46</v>
      </c>
      <c r="AT732" s="1">
        <v>43921</v>
      </c>
    </row>
    <row r="733" spans="1:46" ht="16" customHeight="1" x14ac:dyDescent="0.2">
      <c r="A733">
        <v>1</v>
      </c>
      <c r="B733" t="s">
        <v>1570</v>
      </c>
      <c r="C733" t="s">
        <v>1571</v>
      </c>
      <c r="D733" t="s">
        <v>1572</v>
      </c>
      <c r="E733" t="s">
        <v>1573</v>
      </c>
      <c r="F733" t="s">
        <v>88</v>
      </c>
      <c r="G733" t="s">
        <v>1574</v>
      </c>
      <c r="H733" s="1">
        <v>43914</v>
      </c>
      <c r="I733" s="1">
        <v>43914</v>
      </c>
      <c r="J733" t="b">
        <v>0</v>
      </c>
      <c r="K733" t="s">
        <v>90</v>
      </c>
      <c r="L733" s="4" t="s">
        <v>1575</v>
      </c>
      <c r="M733" s="4" t="s">
        <v>92</v>
      </c>
      <c r="N733">
        <v>80</v>
      </c>
      <c r="O733" t="s">
        <v>1576</v>
      </c>
      <c r="P733" t="s">
        <v>612</v>
      </c>
      <c r="Q733" s="4" t="s">
        <v>1577</v>
      </c>
      <c r="R733" t="b">
        <v>0</v>
      </c>
      <c r="S733" t="s">
        <v>59</v>
      </c>
      <c r="T733" s="1">
        <v>43914</v>
      </c>
      <c r="U733" s="1">
        <v>43914</v>
      </c>
      <c r="V733" s="2">
        <v>43941</v>
      </c>
      <c r="W733" t="s">
        <v>46</v>
      </c>
      <c r="X733">
        <v>20200324</v>
      </c>
      <c r="Y733" s="3">
        <v>43902.730497685188</v>
      </c>
      <c r="Z733" t="s">
        <v>96</v>
      </c>
      <c r="AA733" t="s">
        <v>97</v>
      </c>
      <c r="AB733" t="s">
        <v>64</v>
      </c>
      <c r="AC733" t="s">
        <v>46</v>
      </c>
      <c r="AD733" t="s">
        <v>46</v>
      </c>
      <c r="AE733" t="s">
        <v>98</v>
      </c>
      <c r="AF733" t="s">
        <v>1578</v>
      </c>
      <c r="AG733" t="s">
        <v>46</v>
      </c>
      <c r="AH733" t="s">
        <v>1579</v>
      </c>
      <c r="AI733" t="s">
        <v>1580</v>
      </c>
      <c r="AJ733">
        <v>3293320500</v>
      </c>
      <c r="AK733" t="s">
        <v>1576</v>
      </c>
      <c r="AL733" t="s">
        <v>1581</v>
      </c>
      <c r="AM733" t="s">
        <v>1582</v>
      </c>
      <c r="AN733" t="s">
        <v>1583</v>
      </c>
      <c r="AO733" t="s">
        <v>46</v>
      </c>
      <c r="AP733" t="s">
        <v>46</v>
      </c>
      <c r="AQ733" t="s">
        <v>46</v>
      </c>
      <c r="AR733" t="s">
        <v>46</v>
      </c>
      <c r="AS733" t="s">
        <v>46</v>
      </c>
      <c r="AT733" s="1">
        <v>43914</v>
      </c>
    </row>
    <row r="734" spans="1:46" ht="16" customHeight="1" x14ac:dyDescent="0.2">
      <c r="A734" t="s">
        <v>46</v>
      </c>
      <c r="B734" t="s">
        <v>22374</v>
      </c>
      <c r="C734" t="s">
        <v>22375</v>
      </c>
      <c r="D734" t="s">
        <v>22376</v>
      </c>
      <c r="E734" t="s">
        <v>22374</v>
      </c>
      <c r="F734" t="s">
        <v>88</v>
      </c>
      <c r="G734" t="s">
        <v>22377</v>
      </c>
      <c r="H734" s="1">
        <v>43941</v>
      </c>
      <c r="I734" s="1">
        <v>43937</v>
      </c>
      <c r="J734" t="b">
        <v>0</v>
      </c>
      <c r="K734" t="s">
        <v>90</v>
      </c>
      <c r="L734" t="s">
        <v>22378</v>
      </c>
      <c r="M734" s="4" t="s">
        <v>371</v>
      </c>
      <c r="N734">
        <v>60</v>
      </c>
      <c r="O734" t="s">
        <v>22379</v>
      </c>
      <c r="P734" t="s">
        <v>171</v>
      </c>
      <c r="Q734" s="4" t="s">
        <v>22380</v>
      </c>
      <c r="R734" t="b">
        <v>0</v>
      </c>
      <c r="S734" t="s">
        <v>64</v>
      </c>
      <c r="T734" s="1">
        <v>43941</v>
      </c>
      <c r="U734" s="1">
        <v>43937</v>
      </c>
      <c r="V734" s="2">
        <v>43950</v>
      </c>
      <c r="W734" t="s">
        <v>46</v>
      </c>
      <c r="X734">
        <v>20200420</v>
      </c>
      <c r="Y734" s="3">
        <v>43902.730497685188</v>
      </c>
      <c r="Z734" t="s">
        <v>96</v>
      </c>
      <c r="AA734" t="s">
        <v>97</v>
      </c>
      <c r="AB734" t="s">
        <v>64</v>
      </c>
      <c r="AC734" t="s">
        <v>46</v>
      </c>
      <c r="AD734" t="s">
        <v>46</v>
      </c>
      <c r="AE734" t="s">
        <v>98</v>
      </c>
      <c r="AF734" t="s">
        <v>22381</v>
      </c>
      <c r="AG734" t="s">
        <v>46</v>
      </c>
      <c r="AH734" t="s">
        <v>22382</v>
      </c>
      <c r="AI734" t="s">
        <v>22383</v>
      </c>
      <c r="AJ734" t="s">
        <v>22384</v>
      </c>
      <c r="AK734" t="s">
        <v>22385</v>
      </c>
      <c r="AL734" t="s">
        <v>22386</v>
      </c>
      <c r="AM734" t="s">
        <v>22387</v>
      </c>
      <c r="AN734" t="s">
        <v>22388</v>
      </c>
      <c r="AO734" t="s">
        <v>46</v>
      </c>
      <c r="AP734" t="s">
        <v>46</v>
      </c>
      <c r="AQ734" t="s">
        <v>46</v>
      </c>
      <c r="AR734" t="s">
        <v>46</v>
      </c>
      <c r="AS734" t="s">
        <v>46</v>
      </c>
      <c r="AT734" s="1">
        <v>43941</v>
      </c>
    </row>
    <row r="735" spans="1:46" ht="16" customHeight="1" x14ac:dyDescent="0.2">
      <c r="A735">
        <v>1</v>
      </c>
      <c r="B735" s="4" t="s">
        <v>15305</v>
      </c>
      <c r="C735" t="s">
        <v>15306</v>
      </c>
      <c r="D735" t="s">
        <v>15307</v>
      </c>
      <c r="E735" t="s">
        <v>15308</v>
      </c>
      <c r="F735" t="s">
        <v>88</v>
      </c>
      <c r="G735" t="s">
        <v>15309</v>
      </c>
      <c r="H735" s="1">
        <v>43916</v>
      </c>
      <c r="I735" s="1">
        <v>43936</v>
      </c>
      <c r="J735" t="b">
        <v>0</v>
      </c>
      <c r="K735" t="s">
        <v>90</v>
      </c>
      <c r="L735" s="4" t="s">
        <v>15310</v>
      </c>
      <c r="M735" s="4" t="s">
        <v>594</v>
      </c>
      <c r="N735">
        <v>568</v>
      </c>
      <c r="O735" t="s">
        <v>15311</v>
      </c>
      <c r="P735" t="s">
        <v>596</v>
      </c>
      <c r="Q735" s="4" t="s">
        <v>15312</v>
      </c>
      <c r="R735" t="b">
        <v>0</v>
      </c>
      <c r="S735" t="s">
        <v>59</v>
      </c>
      <c r="T735" s="1">
        <v>43916</v>
      </c>
      <c r="U735" s="1">
        <v>43936</v>
      </c>
      <c r="V735" s="2">
        <v>43997</v>
      </c>
      <c r="W735" t="s">
        <v>46</v>
      </c>
      <c r="X735">
        <v>20200326</v>
      </c>
      <c r="Y735" s="3">
        <v>43902.730497685188</v>
      </c>
      <c r="Z735" t="s">
        <v>96</v>
      </c>
      <c r="AA735" t="s">
        <v>155</v>
      </c>
      <c r="AB735" t="s">
        <v>64</v>
      </c>
      <c r="AC735" t="s">
        <v>46</v>
      </c>
      <c r="AD735" t="s">
        <v>46</v>
      </c>
      <c r="AE735" t="s">
        <v>98</v>
      </c>
      <c r="AF735" t="s">
        <v>15313</v>
      </c>
      <c r="AG735" t="s">
        <v>46</v>
      </c>
      <c r="AH735" t="s">
        <v>15314</v>
      </c>
      <c r="AI735" t="s">
        <v>46</v>
      </c>
      <c r="AJ735">
        <v>4535453545</v>
      </c>
      <c r="AK735" t="s">
        <v>15311</v>
      </c>
      <c r="AL735" t="s">
        <v>15315</v>
      </c>
      <c r="AM735" t="s">
        <v>15316</v>
      </c>
      <c r="AN735" t="s">
        <v>15317</v>
      </c>
      <c r="AO735" t="s">
        <v>46</v>
      </c>
      <c r="AP735" t="s">
        <v>46</v>
      </c>
      <c r="AQ735" t="s">
        <v>46</v>
      </c>
      <c r="AR735" t="s">
        <v>46</v>
      </c>
      <c r="AS735" t="s">
        <v>46</v>
      </c>
      <c r="AT735" s="1">
        <v>43916</v>
      </c>
    </row>
    <row r="736" spans="1:46" ht="16" customHeight="1" x14ac:dyDescent="0.2">
      <c r="A736">
        <v>1</v>
      </c>
      <c r="B736" t="s">
        <v>3607</v>
      </c>
      <c r="C736" t="s">
        <v>3608</v>
      </c>
      <c r="D736" t="s">
        <v>3609</v>
      </c>
      <c r="E736" t="s">
        <v>3610</v>
      </c>
      <c r="F736" t="s">
        <v>88</v>
      </c>
      <c r="G736" t="s">
        <v>3611</v>
      </c>
      <c r="H736" s="1">
        <v>43941</v>
      </c>
      <c r="I736" s="1">
        <v>43941</v>
      </c>
      <c r="J736" t="b">
        <v>0</v>
      </c>
      <c r="K736" t="s">
        <v>90</v>
      </c>
      <c r="L736" t="s">
        <v>3612</v>
      </c>
      <c r="M736" s="4" t="s">
        <v>371</v>
      </c>
      <c r="N736">
        <v>310</v>
      </c>
      <c r="O736" t="s">
        <v>3613</v>
      </c>
      <c r="P736" t="s">
        <v>309</v>
      </c>
      <c r="Q736" t="s">
        <v>3614</v>
      </c>
      <c r="R736" t="b">
        <v>0</v>
      </c>
      <c r="S736" t="s">
        <v>59</v>
      </c>
      <c r="T736" s="1">
        <v>43941</v>
      </c>
      <c r="U736" s="1">
        <v>43941</v>
      </c>
      <c r="V736" s="2">
        <v>44018</v>
      </c>
      <c r="W736" t="s">
        <v>46</v>
      </c>
      <c r="X736">
        <v>20200420</v>
      </c>
      <c r="Y736" s="3">
        <v>43902.730497685188</v>
      </c>
      <c r="Z736" t="s">
        <v>96</v>
      </c>
      <c r="AA736" t="s">
        <v>97</v>
      </c>
      <c r="AB736" t="s">
        <v>64</v>
      </c>
      <c r="AC736" t="s">
        <v>46</v>
      </c>
      <c r="AD736" t="s">
        <v>46</v>
      </c>
      <c r="AE736" t="s">
        <v>98</v>
      </c>
      <c r="AF736" t="s">
        <v>3615</v>
      </c>
      <c r="AG736" t="s">
        <v>46</v>
      </c>
      <c r="AH736" t="s">
        <v>3616</v>
      </c>
      <c r="AI736" t="s">
        <v>3617</v>
      </c>
      <c r="AJ736">
        <v>390521703013</v>
      </c>
      <c r="AK736" t="s">
        <v>3613</v>
      </c>
      <c r="AL736" t="s">
        <v>3618</v>
      </c>
      <c r="AM736" t="s">
        <v>3619</v>
      </c>
      <c r="AN736" t="s">
        <v>3620</v>
      </c>
      <c r="AO736" t="s">
        <v>46</v>
      </c>
      <c r="AP736" t="s">
        <v>46</v>
      </c>
      <c r="AQ736" t="s">
        <v>46</v>
      </c>
      <c r="AR736" t="s">
        <v>46</v>
      </c>
      <c r="AS736" t="s">
        <v>46</v>
      </c>
      <c r="AT736" s="1">
        <v>43941</v>
      </c>
    </row>
    <row r="737" spans="1:46" ht="16" customHeight="1" x14ac:dyDescent="0.2">
      <c r="A737">
        <v>1</v>
      </c>
      <c r="B737" t="s">
        <v>13553</v>
      </c>
      <c r="C737" t="s">
        <v>13554</v>
      </c>
      <c r="D737" t="s">
        <v>13555</v>
      </c>
      <c r="E737" t="s">
        <v>13556</v>
      </c>
      <c r="F737" t="s">
        <v>88</v>
      </c>
      <c r="G737" t="s">
        <v>13557</v>
      </c>
      <c r="H737" s="1">
        <v>43934</v>
      </c>
      <c r="I737" s="1">
        <v>43930</v>
      </c>
      <c r="J737" t="b">
        <v>0</v>
      </c>
      <c r="K737" t="s">
        <v>90</v>
      </c>
      <c r="L737" s="4" t="s">
        <v>10007</v>
      </c>
      <c r="M737" s="4" t="s">
        <v>92</v>
      </c>
      <c r="N737">
        <v>120</v>
      </c>
      <c r="O737" t="s">
        <v>8356</v>
      </c>
      <c r="P737" t="s">
        <v>171</v>
      </c>
      <c r="Q737" t="s">
        <v>11295</v>
      </c>
      <c r="R737" t="b">
        <v>0</v>
      </c>
      <c r="S737" t="s">
        <v>64</v>
      </c>
      <c r="T737" s="1">
        <v>43934</v>
      </c>
      <c r="U737" s="1">
        <v>43930</v>
      </c>
      <c r="V737" s="2">
        <v>43941</v>
      </c>
      <c r="W737" t="s">
        <v>46</v>
      </c>
      <c r="X737">
        <v>20200413</v>
      </c>
      <c r="Y737" s="3">
        <v>43902.730497685188</v>
      </c>
      <c r="Z737" t="s">
        <v>96</v>
      </c>
      <c r="AA737" t="s">
        <v>97</v>
      </c>
      <c r="AB737" t="s">
        <v>64</v>
      </c>
      <c r="AC737" t="s">
        <v>46</v>
      </c>
      <c r="AD737" t="s">
        <v>46</v>
      </c>
      <c r="AE737" t="s">
        <v>98</v>
      </c>
      <c r="AF737" t="s">
        <v>8358</v>
      </c>
      <c r="AG737" t="s">
        <v>46</v>
      </c>
      <c r="AH737" t="s">
        <v>8359</v>
      </c>
      <c r="AI737" t="s">
        <v>6146</v>
      </c>
      <c r="AJ737">
        <v>349155048003214</v>
      </c>
      <c r="AK737" t="s">
        <v>8360</v>
      </c>
      <c r="AL737" t="s">
        <v>13558</v>
      </c>
      <c r="AM737" t="s">
        <v>13559</v>
      </c>
      <c r="AN737" t="s">
        <v>13560</v>
      </c>
      <c r="AO737" t="s">
        <v>46</v>
      </c>
      <c r="AP737" t="s">
        <v>46</v>
      </c>
      <c r="AQ737" t="s">
        <v>46</v>
      </c>
      <c r="AR737" t="s">
        <v>46</v>
      </c>
      <c r="AS737" t="s">
        <v>46</v>
      </c>
      <c r="AT737" s="1">
        <v>43934</v>
      </c>
    </row>
    <row r="738" spans="1:46" ht="16" customHeight="1" x14ac:dyDescent="0.2">
      <c r="A738" t="s">
        <v>46</v>
      </c>
      <c r="B738" t="s">
        <v>14811</v>
      </c>
      <c r="C738" t="s">
        <v>24860</v>
      </c>
      <c r="D738" t="s">
        <v>14813</v>
      </c>
      <c r="E738" t="s">
        <v>14814</v>
      </c>
      <c r="F738" t="s">
        <v>88</v>
      </c>
      <c r="G738" t="s">
        <v>24861</v>
      </c>
      <c r="H738" s="1">
        <v>43958</v>
      </c>
      <c r="I738" s="1">
        <v>43978</v>
      </c>
      <c r="J738" t="b">
        <v>0</v>
      </c>
      <c r="K738" t="s">
        <v>90</v>
      </c>
      <c r="L738" t="s">
        <v>24862</v>
      </c>
      <c r="M738" s="4" t="s">
        <v>718</v>
      </c>
      <c r="N738">
        <v>200</v>
      </c>
      <c r="O738" t="s">
        <v>14817</v>
      </c>
      <c r="P738" t="s">
        <v>24863</v>
      </c>
      <c r="Q738" s="4" t="s">
        <v>11336</v>
      </c>
      <c r="R738" t="b">
        <v>1</v>
      </c>
      <c r="S738" t="s">
        <v>59</v>
      </c>
      <c r="T738" s="1">
        <v>43958</v>
      </c>
      <c r="U738" s="1">
        <v>43978</v>
      </c>
      <c r="V738" s="2">
        <v>44130</v>
      </c>
      <c r="W738" t="s">
        <v>46</v>
      </c>
      <c r="X738">
        <v>20200507</v>
      </c>
      <c r="Y738" s="3">
        <v>43902.730497685188</v>
      </c>
      <c r="Z738" t="s">
        <v>96</v>
      </c>
      <c r="AA738" t="s">
        <v>97</v>
      </c>
      <c r="AB738" t="s">
        <v>59</v>
      </c>
      <c r="AC738" t="s">
        <v>46</v>
      </c>
      <c r="AD738" t="s">
        <v>46</v>
      </c>
      <c r="AE738" t="s">
        <v>98</v>
      </c>
      <c r="AF738" t="s">
        <v>24864</v>
      </c>
      <c r="AG738" t="s">
        <v>46</v>
      </c>
      <c r="AH738" t="s">
        <v>24865</v>
      </c>
      <c r="AI738" t="s">
        <v>20420</v>
      </c>
      <c r="AJ738" t="s">
        <v>24866</v>
      </c>
      <c r="AK738" t="s">
        <v>14817</v>
      </c>
      <c r="AL738" t="s">
        <v>24867</v>
      </c>
      <c r="AM738" t="s">
        <v>24868</v>
      </c>
      <c r="AN738" t="s">
        <v>24869</v>
      </c>
      <c r="AO738" t="s">
        <v>46</v>
      </c>
      <c r="AP738" t="s">
        <v>46</v>
      </c>
      <c r="AQ738" t="s">
        <v>46</v>
      </c>
      <c r="AR738" t="s">
        <v>382</v>
      </c>
      <c r="AS738" t="s">
        <v>46</v>
      </c>
      <c r="AT738" s="1">
        <v>43958</v>
      </c>
    </row>
    <row r="739" spans="1:46" ht="16" customHeight="1" x14ac:dyDescent="0.2">
      <c r="A739" t="s">
        <v>46</v>
      </c>
      <c r="B739" t="s">
        <v>14811</v>
      </c>
      <c r="C739" t="s">
        <v>14812</v>
      </c>
      <c r="D739" t="s">
        <v>14813</v>
      </c>
      <c r="E739" t="s">
        <v>14814</v>
      </c>
      <c r="F739" t="s">
        <v>88</v>
      </c>
      <c r="G739" t="s">
        <v>32658</v>
      </c>
      <c r="H739" s="1">
        <v>43948</v>
      </c>
      <c r="I739" s="1">
        <v>43979</v>
      </c>
      <c r="J739" t="b">
        <v>0</v>
      </c>
      <c r="K739" t="s">
        <v>90</v>
      </c>
      <c r="L739" s="4" t="s">
        <v>32659</v>
      </c>
      <c r="M739" s="4" t="s">
        <v>718</v>
      </c>
      <c r="N739">
        <v>200</v>
      </c>
      <c r="O739" t="s">
        <v>14817</v>
      </c>
      <c r="P739" t="s">
        <v>24863</v>
      </c>
      <c r="Q739" s="4" t="s">
        <v>11336</v>
      </c>
      <c r="R739" t="b">
        <v>1</v>
      </c>
      <c r="S739" t="s">
        <v>59</v>
      </c>
      <c r="T739" s="1">
        <v>43948</v>
      </c>
      <c r="U739" s="1">
        <v>43979</v>
      </c>
      <c r="V739" s="2">
        <v>44110</v>
      </c>
      <c r="W739" t="s">
        <v>46</v>
      </c>
      <c r="X739">
        <v>20200427</v>
      </c>
      <c r="Y739" s="3">
        <v>43902.730497685188</v>
      </c>
      <c r="Z739" t="s">
        <v>96</v>
      </c>
      <c r="AA739" t="s">
        <v>97</v>
      </c>
      <c r="AB739" t="s">
        <v>59</v>
      </c>
      <c r="AC739" t="s">
        <v>46</v>
      </c>
      <c r="AD739" t="s">
        <v>46</v>
      </c>
      <c r="AE739" t="s">
        <v>98</v>
      </c>
      <c r="AF739" t="s">
        <v>14819</v>
      </c>
      <c r="AG739" t="s">
        <v>46</v>
      </c>
      <c r="AH739" t="s">
        <v>14820</v>
      </c>
      <c r="AI739" t="s">
        <v>14821</v>
      </c>
      <c r="AJ739" t="s">
        <v>32660</v>
      </c>
      <c r="AK739" t="s">
        <v>14822</v>
      </c>
      <c r="AL739" t="s">
        <v>32661</v>
      </c>
      <c r="AM739" t="s">
        <v>32662</v>
      </c>
      <c r="AN739" t="s">
        <v>32663</v>
      </c>
      <c r="AO739" t="s">
        <v>46</v>
      </c>
      <c r="AP739" t="s">
        <v>46</v>
      </c>
      <c r="AQ739" t="s">
        <v>46</v>
      </c>
      <c r="AR739" t="s">
        <v>382</v>
      </c>
      <c r="AS739" t="s">
        <v>46</v>
      </c>
      <c r="AT739" s="1">
        <v>43948</v>
      </c>
    </row>
    <row r="740" spans="1:46" ht="16" customHeight="1" x14ac:dyDescent="0.2">
      <c r="A740">
        <v>1</v>
      </c>
      <c r="B740" t="s">
        <v>14811</v>
      </c>
      <c r="C740" t="s">
        <v>14812</v>
      </c>
      <c r="D740" t="s">
        <v>14813</v>
      </c>
      <c r="E740" t="s">
        <v>14814</v>
      </c>
      <c r="F740" t="s">
        <v>88</v>
      </c>
      <c r="G740" t="s">
        <v>14815</v>
      </c>
      <c r="H740" s="1">
        <v>43965</v>
      </c>
      <c r="I740" s="1">
        <v>43979</v>
      </c>
      <c r="J740" t="b">
        <v>0</v>
      </c>
      <c r="K740" t="s">
        <v>90</v>
      </c>
      <c r="L740" s="4" t="s">
        <v>14816</v>
      </c>
      <c r="M740" s="4" t="s">
        <v>718</v>
      </c>
      <c r="N740">
        <v>200</v>
      </c>
      <c r="O740" t="s">
        <v>14817</v>
      </c>
      <c r="P740" t="s">
        <v>14818</v>
      </c>
      <c r="Q740" s="4" t="s">
        <v>11336</v>
      </c>
      <c r="R740" t="b">
        <v>0</v>
      </c>
      <c r="S740" t="s">
        <v>59</v>
      </c>
      <c r="T740" s="1">
        <v>43965</v>
      </c>
      <c r="U740" s="1">
        <v>43979</v>
      </c>
      <c r="V740" s="2">
        <v>43997</v>
      </c>
      <c r="W740" t="s">
        <v>46</v>
      </c>
      <c r="X740">
        <v>20200514</v>
      </c>
      <c r="Y740" s="3">
        <v>43902.730497685188</v>
      </c>
      <c r="Z740" t="s">
        <v>96</v>
      </c>
      <c r="AA740" t="s">
        <v>97</v>
      </c>
      <c r="AB740" t="s">
        <v>64</v>
      </c>
      <c r="AC740" t="s">
        <v>46</v>
      </c>
      <c r="AD740" t="s">
        <v>46</v>
      </c>
      <c r="AE740" t="s">
        <v>98</v>
      </c>
      <c r="AF740" t="s">
        <v>14819</v>
      </c>
      <c r="AG740" t="s">
        <v>46</v>
      </c>
      <c r="AH740" t="s">
        <v>14820</v>
      </c>
      <c r="AI740" t="s">
        <v>14821</v>
      </c>
      <c r="AJ740">
        <v>3612990091</v>
      </c>
      <c r="AK740" t="s">
        <v>14822</v>
      </c>
      <c r="AL740" t="s">
        <v>14823</v>
      </c>
      <c r="AM740" t="s">
        <v>14824</v>
      </c>
      <c r="AN740" t="s">
        <v>14825</v>
      </c>
      <c r="AO740" t="s">
        <v>46</v>
      </c>
      <c r="AP740" t="s">
        <v>46</v>
      </c>
      <c r="AQ740" t="s">
        <v>46</v>
      </c>
      <c r="AR740" t="s">
        <v>46</v>
      </c>
      <c r="AS740" t="s">
        <v>46</v>
      </c>
      <c r="AT740" s="1">
        <v>43965</v>
      </c>
    </row>
    <row r="741" spans="1:46" ht="16" customHeight="1" x14ac:dyDescent="0.2">
      <c r="A741">
        <v>1</v>
      </c>
      <c r="B741" t="s">
        <v>6136</v>
      </c>
      <c r="C741" t="s">
        <v>6137</v>
      </c>
      <c r="D741" t="s">
        <v>6138</v>
      </c>
      <c r="E741" t="s">
        <v>6139</v>
      </c>
      <c r="F741" t="s">
        <v>88</v>
      </c>
      <c r="G741" t="s">
        <v>6140</v>
      </c>
      <c r="H741" s="1">
        <v>43937</v>
      </c>
      <c r="I741" s="1">
        <v>43937</v>
      </c>
      <c r="J741" t="b">
        <v>0</v>
      </c>
      <c r="K741" t="s">
        <v>90</v>
      </c>
      <c r="L741" s="4" t="s">
        <v>6141</v>
      </c>
      <c r="M741" s="4" t="s">
        <v>371</v>
      </c>
      <c r="N741">
        <v>100</v>
      </c>
      <c r="O741" t="s">
        <v>6142</v>
      </c>
      <c r="P741" t="s">
        <v>171</v>
      </c>
      <c r="Q741" t="s">
        <v>6143</v>
      </c>
      <c r="R741" t="b">
        <v>0</v>
      </c>
      <c r="S741" t="s">
        <v>59</v>
      </c>
      <c r="T741" s="1">
        <v>43937</v>
      </c>
      <c r="U741" s="1">
        <v>43937</v>
      </c>
      <c r="V741" s="2">
        <v>43941</v>
      </c>
      <c r="W741" t="s">
        <v>46</v>
      </c>
      <c r="X741">
        <v>20200416</v>
      </c>
      <c r="Y741" s="3">
        <v>43902.730497685188</v>
      </c>
      <c r="Z741" t="s">
        <v>96</v>
      </c>
      <c r="AA741" t="s">
        <v>97</v>
      </c>
      <c r="AB741" t="s">
        <v>64</v>
      </c>
      <c r="AC741" t="s">
        <v>46</v>
      </c>
      <c r="AD741" t="s">
        <v>46</v>
      </c>
      <c r="AE741" t="s">
        <v>98</v>
      </c>
      <c r="AF741" t="s">
        <v>6144</v>
      </c>
      <c r="AG741" t="s">
        <v>46</v>
      </c>
      <c r="AH741" t="s">
        <v>6145</v>
      </c>
      <c r="AI741" t="s">
        <v>6146</v>
      </c>
      <c r="AJ741" t="s">
        <v>6147</v>
      </c>
      <c r="AK741" t="s">
        <v>6148</v>
      </c>
      <c r="AL741" t="s">
        <v>6149</v>
      </c>
      <c r="AM741" t="s">
        <v>6150</v>
      </c>
      <c r="AN741" t="s">
        <v>6151</v>
      </c>
      <c r="AO741" t="s">
        <v>46</v>
      </c>
      <c r="AP741" t="s">
        <v>46</v>
      </c>
      <c r="AQ741" t="s">
        <v>46</v>
      </c>
      <c r="AR741" t="s">
        <v>46</v>
      </c>
      <c r="AS741" t="s">
        <v>46</v>
      </c>
      <c r="AT741" s="1">
        <v>43937</v>
      </c>
    </row>
    <row r="742" spans="1:46" ht="16" customHeight="1" x14ac:dyDescent="0.2">
      <c r="A742" t="s">
        <v>46</v>
      </c>
      <c r="B742" t="s">
        <v>19361</v>
      </c>
      <c r="C742" t="s">
        <v>19362</v>
      </c>
      <c r="D742" t="s">
        <v>19363</v>
      </c>
      <c r="E742" t="s">
        <v>19364</v>
      </c>
      <c r="F742" t="s">
        <v>88</v>
      </c>
      <c r="G742" t="s">
        <v>19365</v>
      </c>
      <c r="H742" s="1">
        <v>43920</v>
      </c>
      <c r="I742" s="1">
        <v>43923</v>
      </c>
      <c r="J742" t="b">
        <v>0</v>
      </c>
      <c r="K742" t="s">
        <v>90</v>
      </c>
      <c r="L742" s="4" t="s">
        <v>19366</v>
      </c>
      <c r="M742" s="4" t="s">
        <v>718</v>
      </c>
      <c r="N742">
        <v>350</v>
      </c>
      <c r="O742" t="s">
        <v>19367</v>
      </c>
      <c r="P742" t="s">
        <v>19368</v>
      </c>
      <c r="Q742" s="4" t="s">
        <v>19369</v>
      </c>
      <c r="R742" t="b">
        <v>1</v>
      </c>
      <c r="S742" t="s">
        <v>59</v>
      </c>
      <c r="T742" s="1">
        <v>43920</v>
      </c>
      <c r="U742" s="1">
        <v>43923</v>
      </c>
      <c r="V742" s="2">
        <v>44025</v>
      </c>
      <c r="W742" t="s">
        <v>46</v>
      </c>
      <c r="X742">
        <v>20200330</v>
      </c>
      <c r="Y742" s="3">
        <v>43902.730497685188</v>
      </c>
      <c r="Z742" t="s">
        <v>96</v>
      </c>
      <c r="AA742" t="s">
        <v>155</v>
      </c>
      <c r="AB742" t="s">
        <v>59</v>
      </c>
      <c r="AC742" t="s">
        <v>46</v>
      </c>
      <c r="AD742" t="s">
        <v>46</v>
      </c>
      <c r="AE742" t="s">
        <v>98</v>
      </c>
      <c r="AF742" t="s">
        <v>19370</v>
      </c>
      <c r="AG742" t="s">
        <v>46</v>
      </c>
      <c r="AH742" t="s">
        <v>19371</v>
      </c>
      <c r="AI742" t="s">
        <v>19372</v>
      </c>
      <c r="AJ742">
        <v>448450230441</v>
      </c>
      <c r="AK742" t="s">
        <v>19367</v>
      </c>
      <c r="AL742" t="s">
        <v>19373</v>
      </c>
      <c r="AM742" t="s">
        <v>19374</v>
      </c>
      <c r="AN742" t="s">
        <v>19375</v>
      </c>
      <c r="AO742" t="s">
        <v>46</v>
      </c>
      <c r="AP742" t="s">
        <v>46</v>
      </c>
      <c r="AQ742" t="s">
        <v>46</v>
      </c>
      <c r="AR742" t="s">
        <v>485</v>
      </c>
      <c r="AS742" t="s">
        <v>46</v>
      </c>
      <c r="AT742" s="1">
        <v>43920</v>
      </c>
    </row>
    <row r="743" spans="1:46" ht="16" customHeight="1" x14ac:dyDescent="0.2">
      <c r="A743" t="s">
        <v>46</v>
      </c>
      <c r="B743" t="s">
        <v>21694</v>
      </c>
      <c r="C743" t="s">
        <v>21695</v>
      </c>
      <c r="D743" t="s">
        <v>21696</v>
      </c>
      <c r="E743" t="s">
        <v>21697</v>
      </c>
      <c r="F743" t="s">
        <v>88</v>
      </c>
      <c r="G743" t="s">
        <v>21698</v>
      </c>
      <c r="H743" s="1">
        <v>43914</v>
      </c>
      <c r="I743" s="1">
        <v>43921</v>
      </c>
      <c r="J743" t="b">
        <v>0</v>
      </c>
      <c r="K743" t="s">
        <v>90</v>
      </c>
      <c r="L743" t="s">
        <v>771</v>
      </c>
      <c r="M743" s="4" t="s">
        <v>594</v>
      </c>
      <c r="N743">
        <v>1300</v>
      </c>
      <c r="O743" t="s">
        <v>10008</v>
      </c>
      <c r="P743" t="s">
        <v>327</v>
      </c>
      <c r="Q743" t="s">
        <v>10009</v>
      </c>
      <c r="R743" t="b">
        <v>0</v>
      </c>
      <c r="S743" t="s">
        <v>59</v>
      </c>
      <c r="T743" s="1">
        <v>43914</v>
      </c>
      <c r="U743" s="1">
        <v>43921</v>
      </c>
      <c r="V743" s="2">
        <v>44018</v>
      </c>
      <c r="W743" t="s">
        <v>46</v>
      </c>
      <c r="X743">
        <v>20200324</v>
      </c>
      <c r="Y743" s="3">
        <v>43902.730497685188</v>
      </c>
      <c r="Z743" t="s">
        <v>96</v>
      </c>
      <c r="AA743" t="s">
        <v>155</v>
      </c>
      <c r="AB743" t="s">
        <v>64</v>
      </c>
      <c r="AC743" t="s">
        <v>46</v>
      </c>
      <c r="AD743" t="s">
        <v>46</v>
      </c>
      <c r="AE743" t="s">
        <v>98</v>
      </c>
      <c r="AF743" t="s">
        <v>21699</v>
      </c>
      <c r="AG743" t="s">
        <v>46</v>
      </c>
      <c r="AH743" t="s">
        <v>21700</v>
      </c>
      <c r="AI743" t="s">
        <v>21701</v>
      </c>
      <c r="AJ743">
        <v>241353342</v>
      </c>
      <c r="AK743" t="s">
        <v>10008</v>
      </c>
      <c r="AL743" t="s">
        <v>21702</v>
      </c>
      <c r="AM743" t="s">
        <v>21703</v>
      </c>
      <c r="AN743" t="s">
        <v>21704</v>
      </c>
      <c r="AO743" t="s">
        <v>46</v>
      </c>
      <c r="AP743" t="s">
        <v>46</v>
      </c>
      <c r="AQ743" t="s">
        <v>46</v>
      </c>
      <c r="AR743" t="s">
        <v>46</v>
      </c>
      <c r="AS743" t="s">
        <v>46</v>
      </c>
      <c r="AT743" s="1">
        <v>43914</v>
      </c>
    </row>
    <row r="744" spans="1:46" ht="16" customHeight="1" x14ac:dyDescent="0.2">
      <c r="A744" t="s">
        <v>46</v>
      </c>
      <c r="B744" t="s">
        <v>18921</v>
      </c>
      <c r="C744" t="s">
        <v>18922</v>
      </c>
      <c r="D744" t="s">
        <v>18923</v>
      </c>
      <c r="E744" t="s">
        <v>18924</v>
      </c>
      <c r="F744" t="s">
        <v>88</v>
      </c>
      <c r="G744" t="s">
        <v>18925</v>
      </c>
      <c r="H744" s="1">
        <v>43914</v>
      </c>
      <c r="I744" s="1">
        <v>43924</v>
      </c>
      <c r="J744" t="b">
        <v>0</v>
      </c>
      <c r="K744" t="s">
        <v>90</v>
      </c>
      <c r="L744" s="4" t="s">
        <v>18926</v>
      </c>
      <c r="M744" s="4" t="s">
        <v>371</v>
      </c>
      <c r="N744">
        <v>200</v>
      </c>
      <c r="O744" t="s">
        <v>18927</v>
      </c>
      <c r="P744" t="s">
        <v>596</v>
      </c>
      <c r="Q744" s="4" t="s">
        <v>18928</v>
      </c>
      <c r="R744" t="b">
        <v>0</v>
      </c>
      <c r="S744" t="s">
        <v>59</v>
      </c>
      <c r="T744" s="1">
        <v>43914</v>
      </c>
      <c r="U744" s="1">
        <v>43924</v>
      </c>
      <c r="V744" s="2">
        <v>44144</v>
      </c>
      <c r="W744" t="s">
        <v>46</v>
      </c>
      <c r="X744">
        <v>20200324</v>
      </c>
      <c r="Y744" s="3">
        <v>43902.730497685188</v>
      </c>
      <c r="Z744" t="s">
        <v>96</v>
      </c>
      <c r="AA744" t="s">
        <v>155</v>
      </c>
      <c r="AB744" t="s">
        <v>64</v>
      </c>
      <c r="AC744" t="s">
        <v>46</v>
      </c>
      <c r="AD744" t="s">
        <v>46</v>
      </c>
      <c r="AE744" t="s">
        <v>98</v>
      </c>
      <c r="AF744" t="s">
        <v>18929</v>
      </c>
      <c r="AG744" t="s">
        <v>46</v>
      </c>
      <c r="AH744" t="s">
        <v>18930</v>
      </c>
      <c r="AI744" t="s">
        <v>18931</v>
      </c>
      <c r="AJ744">
        <v>4538164157</v>
      </c>
      <c r="AK744" t="s">
        <v>18927</v>
      </c>
      <c r="AL744" t="s">
        <v>18932</v>
      </c>
      <c r="AM744" t="s">
        <v>18933</v>
      </c>
      <c r="AN744" t="s">
        <v>18934</v>
      </c>
      <c r="AO744" t="s">
        <v>46</v>
      </c>
      <c r="AP744" t="s">
        <v>46</v>
      </c>
      <c r="AQ744" t="s">
        <v>46</v>
      </c>
      <c r="AR744" t="s">
        <v>46</v>
      </c>
      <c r="AS744" t="s">
        <v>46</v>
      </c>
      <c r="AT744" s="1">
        <v>43914</v>
      </c>
    </row>
    <row r="745" spans="1:46" ht="16" customHeight="1" x14ac:dyDescent="0.2">
      <c r="A745" t="s">
        <v>46</v>
      </c>
      <c r="B745" t="s">
        <v>30100</v>
      </c>
      <c r="C745" t="s">
        <v>30101</v>
      </c>
      <c r="D745" t="s">
        <v>30102</v>
      </c>
      <c r="E745" t="s">
        <v>30103</v>
      </c>
      <c r="F745" t="s">
        <v>88</v>
      </c>
      <c r="G745" t="s">
        <v>30104</v>
      </c>
      <c r="H745" s="1">
        <v>43916</v>
      </c>
      <c r="I745" s="1">
        <v>43920</v>
      </c>
      <c r="J745" t="b">
        <v>0</v>
      </c>
      <c r="K745" t="s">
        <v>90</v>
      </c>
      <c r="L745" t="s">
        <v>30105</v>
      </c>
      <c r="M745" s="4" t="s">
        <v>92</v>
      </c>
      <c r="N745">
        <v>50</v>
      </c>
      <c r="O745" t="s">
        <v>30106</v>
      </c>
      <c r="P745" t="s">
        <v>327</v>
      </c>
      <c r="Q745" s="4" t="s">
        <v>30107</v>
      </c>
      <c r="R745" t="b">
        <v>1</v>
      </c>
      <c r="S745" t="s">
        <v>59</v>
      </c>
      <c r="T745" s="1">
        <v>43916</v>
      </c>
      <c r="U745" s="1">
        <v>43920</v>
      </c>
      <c r="V745" s="2">
        <v>44102</v>
      </c>
      <c r="W745" t="s">
        <v>46</v>
      </c>
      <c r="X745">
        <v>20200326</v>
      </c>
      <c r="Y745" s="3">
        <v>43902.730497685188</v>
      </c>
      <c r="Z745" t="s">
        <v>96</v>
      </c>
      <c r="AA745" t="s">
        <v>155</v>
      </c>
      <c r="AB745" t="s">
        <v>59</v>
      </c>
      <c r="AC745" t="s">
        <v>46</v>
      </c>
      <c r="AD745" t="s">
        <v>46</v>
      </c>
      <c r="AE745" t="s">
        <v>98</v>
      </c>
      <c r="AF745" t="s">
        <v>30108</v>
      </c>
      <c r="AG745" t="s">
        <v>46</v>
      </c>
      <c r="AH745" t="s">
        <v>30109</v>
      </c>
      <c r="AI745" t="s">
        <v>30110</v>
      </c>
      <c r="AJ745" t="s">
        <v>30111</v>
      </c>
      <c r="AK745" t="s">
        <v>30112</v>
      </c>
      <c r="AL745" t="s">
        <v>30113</v>
      </c>
      <c r="AM745" t="s">
        <v>30114</v>
      </c>
      <c r="AN745" t="s">
        <v>30115</v>
      </c>
      <c r="AO745" t="s">
        <v>46</v>
      </c>
      <c r="AP745" t="s">
        <v>46</v>
      </c>
      <c r="AQ745" t="s">
        <v>46</v>
      </c>
      <c r="AR745" t="s">
        <v>382</v>
      </c>
      <c r="AS745" t="s">
        <v>46</v>
      </c>
      <c r="AT745" s="1">
        <v>43916</v>
      </c>
    </row>
    <row r="746" spans="1:46" ht="16" customHeight="1" x14ac:dyDescent="0.2">
      <c r="A746">
        <v>1</v>
      </c>
      <c r="B746" t="s">
        <v>9183</v>
      </c>
      <c r="C746" t="s">
        <v>9184</v>
      </c>
      <c r="D746" t="s">
        <v>9185</v>
      </c>
      <c r="E746" t="s">
        <v>9186</v>
      </c>
      <c r="F746" t="s">
        <v>88</v>
      </c>
      <c r="G746" t="s">
        <v>9187</v>
      </c>
      <c r="H746" s="1">
        <v>43934</v>
      </c>
      <c r="I746" s="1">
        <v>43932</v>
      </c>
      <c r="J746" t="b">
        <v>0</v>
      </c>
      <c r="K746" t="s">
        <v>90</v>
      </c>
      <c r="L746" s="4" t="s">
        <v>2009</v>
      </c>
      <c r="M746" s="4" t="s">
        <v>594</v>
      </c>
      <c r="N746">
        <v>216</v>
      </c>
      <c r="O746" t="s">
        <v>9188</v>
      </c>
      <c r="P746" t="s">
        <v>171</v>
      </c>
      <c r="Q746" s="4" t="s">
        <v>9189</v>
      </c>
      <c r="R746" t="b">
        <v>0</v>
      </c>
      <c r="S746" t="s">
        <v>64</v>
      </c>
      <c r="T746" s="1">
        <v>43934</v>
      </c>
      <c r="U746" s="1">
        <v>43932</v>
      </c>
      <c r="V746" s="2">
        <v>43941</v>
      </c>
      <c r="W746" t="s">
        <v>46</v>
      </c>
      <c r="X746">
        <v>20200413</v>
      </c>
      <c r="Y746" s="3">
        <v>43902.730497685188</v>
      </c>
      <c r="Z746" t="s">
        <v>96</v>
      </c>
      <c r="AA746" t="s">
        <v>97</v>
      </c>
      <c r="AB746" t="s">
        <v>64</v>
      </c>
      <c r="AC746" t="s">
        <v>46</v>
      </c>
      <c r="AD746" t="s">
        <v>46</v>
      </c>
      <c r="AE746" t="s">
        <v>98</v>
      </c>
      <c r="AF746" t="s">
        <v>9190</v>
      </c>
      <c r="AG746" t="s">
        <v>46</v>
      </c>
      <c r="AH746" t="s">
        <v>9191</v>
      </c>
      <c r="AI746" t="s">
        <v>9192</v>
      </c>
      <c r="AJ746">
        <v>34933160490</v>
      </c>
      <c r="AK746" t="s">
        <v>9193</v>
      </c>
      <c r="AL746" t="s">
        <v>9194</v>
      </c>
      <c r="AM746" t="s">
        <v>9195</v>
      </c>
      <c r="AN746" t="s">
        <v>9196</v>
      </c>
      <c r="AO746" t="s">
        <v>46</v>
      </c>
      <c r="AP746" t="s">
        <v>46</v>
      </c>
      <c r="AQ746" t="s">
        <v>46</v>
      </c>
      <c r="AR746" t="s">
        <v>46</v>
      </c>
      <c r="AS746" t="s">
        <v>46</v>
      </c>
      <c r="AT746" s="1">
        <v>43934</v>
      </c>
    </row>
    <row r="747" spans="1:46" ht="16" customHeight="1" x14ac:dyDescent="0.2">
      <c r="A747">
        <v>1</v>
      </c>
      <c r="B747" t="s">
        <v>767</v>
      </c>
      <c r="C747" t="s">
        <v>768</v>
      </c>
      <c r="D747" t="s">
        <v>769</v>
      </c>
      <c r="E747" t="s">
        <v>767</v>
      </c>
      <c r="F747" t="s">
        <v>88</v>
      </c>
      <c r="G747" t="s">
        <v>770</v>
      </c>
      <c r="H747" s="1">
        <v>43924</v>
      </c>
      <c r="I747" s="1">
        <v>43957</v>
      </c>
      <c r="J747" t="b">
        <v>0</v>
      </c>
      <c r="K747" t="s">
        <v>90</v>
      </c>
      <c r="L747" t="s">
        <v>771</v>
      </c>
      <c r="M747" s="4" t="s">
        <v>371</v>
      </c>
      <c r="N747">
        <v>80</v>
      </c>
      <c r="O747" t="s">
        <v>772</v>
      </c>
      <c r="P747" t="s">
        <v>596</v>
      </c>
      <c r="Q747" s="4" t="s">
        <v>773</v>
      </c>
      <c r="R747" t="b">
        <v>0</v>
      </c>
      <c r="S747" t="s">
        <v>59</v>
      </c>
      <c r="T747" s="1">
        <v>43924</v>
      </c>
      <c r="U747" s="1">
        <v>43957</v>
      </c>
      <c r="V747" s="2">
        <v>43984</v>
      </c>
      <c r="W747" t="s">
        <v>46</v>
      </c>
      <c r="X747">
        <v>20200403</v>
      </c>
      <c r="Y747" s="3">
        <v>43902.730497685188</v>
      </c>
      <c r="Z747" t="s">
        <v>96</v>
      </c>
      <c r="AA747" t="s">
        <v>97</v>
      </c>
      <c r="AB747" t="s">
        <v>64</v>
      </c>
      <c r="AC747" t="s">
        <v>46</v>
      </c>
      <c r="AD747" t="s">
        <v>46</v>
      </c>
      <c r="AE747" t="s">
        <v>98</v>
      </c>
      <c r="AF747" t="s">
        <v>774</v>
      </c>
      <c r="AG747" t="s">
        <v>46</v>
      </c>
      <c r="AH747" t="s">
        <v>599</v>
      </c>
      <c r="AI747" t="s">
        <v>775</v>
      </c>
      <c r="AJ747">
        <v>4535453489</v>
      </c>
      <c r="AK747" t="s">
        <v>776</v>
      </c>
      <c r="AL747" t="s">
        <v>777</v>
      </c>
      <c r="AM747" t="s">
        <v>778</v>
      </c>
      <c r="AN747" t="s">
        <v>779</v>
      </c>
      <c r="AO747" t="s">
        <v>46</v>
      </c>
      <c r="AP747" t="s">
        <v>46</v>
      </c>
      <c r="AQ747" t="s">
        <v>46</v>
      </c>
      <c r="AR747" t="s">
        <v>46</v>
      </c>
      <c r="AS747" t="s">
        <v>46</v>
      </c>
      <c r="AT747" s="1">
        <v>43924</v>
      </c>
    </row>
    <row r="748" spans="1:46" ht="16" customHeight="1" x14ac:dyDescent="0.2">
      <c r="A748" t="s">
        <v>46</v>
      </c>
      <c r="B748" t="s">
        <v>23358</v>
      </c>
      <c r="C748" t="s">
        <v>23359</v>
      </c>
      <c r="D748" t="s">
        <v>23360</v>
      </c>
      <c r="E748" t="s">
        <v>23361</v>
      </c>
      <c r="F748" t="s">
        <v>88</v>
      </c>
      <c r="G748" t="s">
        <v>23362</v>
      </c>
      <c r="H748" s="1">
        <v>43916</v>
      </c>
      <c r="I748" s="1">
        <v>43931</v>
      </c>
      <c r="J748" t="b">
        <v>0</v>
      </c>
      <c r="K748" t="s">
        <v>90</v>
      </c>
      <c r="L748" t="s">
        <v>12977</v>
      </c>
      <c r="M748" s="4" t="s">
        <v>594</v>
      </c>
      <c r="N748">
        <v>584</v>
      </c>
      <c r="O748" t="s">
        <v>342</v>
      </c>
      <c r="P748" t="s">
        <v>327</v>
      </c>
      <c r="Q748" t="s">
        <v>23363</v>
      </c>
      <c r="R748" t="b">
        <v>0</v>
      </c>
      <c r="S748" t="s">
        <v>59</v>
      </c>
      <c r="T748" s="1">
        <v>43916</v>
      </c>
      <c r="U748" s="1">
        <v>43931</v>
      </c>
      <c r="V748" s="2">
        <v>43935</v>
      </c>
      <c r="W748" t="s">
        <v>46</v>
      </c>
      <c r="X748">
        <v>20200326</v>
      </c>
      <c r="Y748" s="3">
        <v>43902.730497685188</v>
      </c>
      <c r="Z748" t="s">
        <v>96</v>
      </c>
      <c r="AA748" t="s">
        <v>97</v>
      </c>
      <c r="AB748" t="s">
        <v>64</v>
      </c>
      <c r="AC748" t="s">
        <v>46</v>
      </c>
      <c r="AD748" t="s">
        <v>46</v>
      </c>
      <c r="AE748" t="s">
        <v>98</v>
      </c>
      <c r="AF748" t="s">
        <v>23364</v>
      </c>
      <c r="AG748" t="s">
        <v>46</v>
      </c>
      <c r="AH748" t="s">
        <v>23365</v>
      </c>
      <c r="AI748" t="s">
        <v>23366</v>
      </c>
      <c r="AJ748" t="s">
        <v>23367</v>
      </c>
      <c r="AK748" t="s">
        <v>342</v>
      </c>
      <c r="AL748" t="s">
        <v>23368</v>
      </c>
      <c r="AM748" t="s">
        <v>23369</v>
      </c>
      <c r="AN748" t="s">
        <v>23370</v>
      </c>
      <c r="AO748" t="s">
        <v>46</v>
      </c>
      <c r="AP748" t="s">
        <v>46</v>
      </c>
      <c r="AQ748" t="s">
        <v>46</v>
      </c>
      <c r="AR748" t="s">
        <v>46</v>
      </c>
      <c r="AS748" t="s">
        <v>46</v>
      </c>
      <c r="AT748" s="1">
        <v>43916</v>
      </c>
    </row>
    <row r="749" spans="1:46" ht="16" customHeight="1" x14ac:dyDescent="0.2">
      <c r="A749" t="s">
        <v>46</v>
      </c>
      <c r="B749" s="4" t="s">
        <v>41468</v>
      </c>
      <c r="C749" t="s">
        <v>41469</v>
      </c>
      <c r="D749" t="s">
        <v>41470</v>
      </c>
      <c r="E749" s="4" t="s">
        <v>41471</v>
      </c>
      <c r="F749" t="s">
        <v>88</v>
      </c>
      <c r="G749" t="s">
        <v>41472</v>
      </c>
      <c r="H749" s="1">
        <v>43930</v>
      </c>
      <c r="I749" s="1">
        <v>43936</v>
      </c>
      <c r="J749" t="b">
        <v>0</v>
      </c>
      <c r="K749" t="s">
        <v>90</v>
      </c>
      <c r="L749" t="s">
        <v>41473</v>
      </c>
      <c r="M749" s="4" t="s">
        <v>371</v>
      </c>
      <c r="N749">
        <v>500</v>
      </c>
      <c r="O749" t="s">
        <v>22995</v>
      </c>
      <c r="P749" t="s">
        <v>402</v>
      </c>
      <c r="Q749" s="4" t="s">
        <v>41474</v>
      </c>
      <c r="R749" t="b">
        <v>0</v>
      </c>
      <c r="S749" t="s">
        <v>59</v>
      </c>
      <c r="T749" s="1">
        <v>43930</v>
      </c>
      <c r="U749" s="1">
        <v>43936</v>
      </c>
      <c r="V749" s="2">
        <v>44039</v>
      </c>
      <c r="W749" t="s">
        <v>46</v>
      </c>
      <c r="X749">
        <v>20200409</v>
      </c>
      <c r="Y749" s="3">
        <v>43902.730497685188</v>
      </c>
      <c r="Z749" t="s">
        <v>96</v>
      </c>
      <c r="AA749" t="s">
        <v>97</v>
      </c>
      <c r="AB749" t="s">
        <v>64</v>
      </c>
      <c r="AC749" t="s">
        <v>46</v>
      </c>
      <c r="AD749" t="s">
        <v>46</v>
      </c>
      <c r="AE749" t="s">
        <v>98</v>
      </c>
      <c r="AF749" t="s">
        <v>479</v>
      </c>
      <c r="AG749" t="s">
        <v>46</v>
      </c>
      <c r="AH749" t="s">
        <v>41475</v>
      </c>
      <c r="AI749" t="s">
        <v>41476</v>
      </c>
      <c r="AJ749" t="s">
        <v>46</v>
      </c>
      <c r="AK749" t="s">
        <v>41477</v>
      </c>
      <c r="AL749" t="s">
        <v>41478</v>
      </c>
      <c r="AM749" t="s">
        <v>41479</v>
      </c>
      <c r="AN749" t="s">
        <v>41480</v>
      </c>
      <c r="AO749" t="s">
        <v>46</v>
      </c>
      <c r="AP749" t="s">
        <v>46</v>
      </c>
      <c r="AQ749" t="s">
        <v>46</v>
      </c>
      <c r="AR749" t="s">
        <v>46</v>
      </c>
      <c r="AS749" t="s">
        <v>46</v>
      </c>
      <c r="AT749" s="1">
        <v>43930</v>
      </c>
    </row>
    <row r="750" spans="1:46" ht="16" customHeight="1" x14ac:dyDescent="0.2">
      <c r="A750" t="s">
        <v>46</v>
      </c>
      <c r="B750" t="s">
        <v>25116</v>
      </c>
      <c r="C750" t="s">
        <v>25117</v>
      </c>
      <c r="D750" t="s">
        <v>25118</v>
      </c>
      <c r="E750" t="s">
        <v>25119</v>
      </c>
      <c r="F750" t="s">
        <v>88</v>
      </c>
      <c r="G750" t="s">
        <v>25120</v>
      </c>
      <c r="H750" s="1">
        <v>43919</v>
      </c>
      <c r="I750" s="1">
        <v>43932</v>
      </c>
      <c r="J750" t="b">
        <v>0</v>
      </c>
      <c r="K750" t="s">
        <v>90</v>
      </c>
      <c r="L750" s="4" t="s">
        <v>25121</v>
      </c>
      <c r="M750" s="4" t="s">
        <v>594</v>
      </c>
      <c r="N750">
        <v>1600</v>
      </c>
      <c r="O750" t="s">
        <v>25122</v>
      </c>
      <c r="P750" t="s">
        <v>327</v>
      </c>
      <c r="Q750" t="s">
        <v>25123</v>
      </c>
      <c r="R750" t="b">
        <v>0</v>
      </c>
      <c r="S750" t="s">
        <v>59</v>
      </c>
      <c r="T750" s="1">
        <v>43919</v>
      </c>
      <c r="U750" s="1">
        <v>43932</v>
      </c>
      <c r="V750" s="2">
        <v>43941</v>
      </c>
      <c r="W750" t="s">
        <v>46</v>
      </c>
      <c r="X750">
        <v>20200329</v>
      </c>
      <c r="Y750" s="3">
        <v>43902.730497685188</v>
      </c>
      <c r="Z750" t="s">
        <v>96</v>
      </c>
      <c r="AA750" t="s">
        <v>97</v>
      </c>
      <c r="AB750" t="s">
        <v>64</v>
      </c>
      <c r="AC750" t="s">
        <v>46</v>
      </c>
      <c r="AD750" t="s">
        <v>46</v>
      </c>
      <c r="AE750" t="s">
        <v>98</v>
      </c>
      <c r="AF750" t="s">
        <v>25124</v>
      </c>
      <c r="AG750" t="s">
        <v>46</v>
      </c>
      <c r="AH750" t="s">
        <v>25125</v>
      </c>
      <c r="AI750" t="s">
        <v>25126</v>
      </c>
      <c r="AJ750">
        <v>33388115266</v>
      </c>
      <c r="AK750" t="s">
        <v>25122</v>
      </c>
      <c r="AL750" t="s">
        <v>25127</v>
      </c>
      <c r="AM750" t="s">
        <v>25128</v>
      </c>
      <c r="AN750" t="s">
        <v>25129</v>
      </c>
      <c r="AO750" t="s">
        <v>46</v>
      </c>
      <c r="AP750" t="s">
        <v>46</v>
      </c>
      <c r="AQ750" t="s">
        <v>46</v>
      </c>
      <c r="AR750" t="s">
        <v>46</v>
      </c>
      <c r="AS750" t="s">
        <v>46</v>
      </c>
      <c r="AT750" s="1">
        <v>43919</v>
      </c>
    </row>
    <row r="751" spans="1:46" ht="16" customHeight="1" x14ac:dyDescent="0.2">
      <c r="A751">
        <v>1</v>
      </c>
      <c r="B751" t="s">
        <v>15523</v>
      </c>
      <c r="C751" t="s">
        <v>15524</v>
      </c>
      <c r="D751" t="s">
        <v>15525</v>
      </c>
      <c r="E751" t="s">
        <v>15526</v>
      </c>
      <c r="F751" t="s">
        <v>88</v>
      </c>
      <c r="G751" t="s">
        <v>15527</v>
      </c>
      <c r="H751" s="1">
        <v>43929</v>
      </c>
      <c r="I751" s="1">
        <v>43922</v>
      </c>
      <c r="J751" t="b">
        <v>0</v>
      </c>
      <c r="K751" t="s">
        <v>90</v>
      </c>
      <c r="L751" t="s">
        <v>2162</v>
      </c>
      <c r="M751" s="4" t="s">
        <v>594</v>
      </c>
      <c r="N751">
        <v>104</v>
      </c>
      <c r="O751" t="s">
        <v>15528</v>
      </c>
      <c r="P751" t="s">
        <v>171</v>
      </c>
      <c r="Q751" t="s">
        <v>15529</v>
      </c>
      <c r="R751" t="b">
        <v>0</v>
      </c>
      <c r="S751" t="s">
        <v>64</v>
      </c>
      <c r="T751" s="1">
        <v>43929</v>
      </c>
      <c r="U751" s="1">
        <v>43922</v>
      </c>
      <c r="V751" s="2">
        <v>43935</v>
      </c>
      <c r="W751" t="s">
        <v>46</v>
      </c>
      <c r="X751">
        <v>20200408</v>
      </c>
      <c r="Y751" s="3">
        <v>43902.730497685188</v>
      </c>
      <c r="Z751" t="s">
        <v>96</v>
      </c>
      <c r="AA751" t="s">
        <v>97</v>
      </c>
      <c r="AB751" t="s">
        <v>64</v>
      </c>
      <c r="AC751" t="s">
        <v>46</v>
      </c>
      <c r="AD751" t="s">
        <v>46</v>
      </c>
      <c r="AE751" t="s">
        <v>98</v>
      </c>
      <c r="AF751" t="s">
        <v>15530</v>
      </c>
      <c r="AG751" t="s">
        <v>46</v>
      </c>
      <c r="AH751" t="s">
        <v>15531</v>
      </c>
      <c r="AI751" t="s">
        <v>15532</v>
      </c>
      <c r="AJ751">
        <v>34913368825</v>
      </c>
      <c r="AK751" t="s">
        <v>15528</v>
      </c>
      <c r="AL751" t="s">
        <v>15533</v>
      </c>
      <c r="AM751" t="s">
        <v>15534</v>
      </c>
      <c r="AN751" t="s">
        <v>15535</v>
      </c>
      <c r="AO751" t="s">
        <v>46</v>
      </c>
      <c r="AP751" t="s">
        <v>46</v>
      </c>
      <c r="AQ751" t="s">
        <v>46</v>
      </c>
      <c r="AR751" t="s">
        <v>46</v>
      </c>
      <c r="AS751" t="s">
        <v>46</v>
      </c>
      <c r="AT751" s="1">
        <v>43929</v>
      </c>
    </row>
    <row r="752" spans="1:46" ht="16" customHeight="1" x14ac:dyDescent="0.2">
      <c r="A752">
        <v>1</v>
      </c>
      <c r="B752" t="s">
        <v>12135</v>
      </c>
      <c r="C752" t="s">
        <v>12136</v>
      </c>
      <c r="D752" t="s">
        <v>12137</v>
      </c>
      <c r="E752" t="s">
        <v>12138</v>
      </c>
      <c r="F752" t="s">
        <v>88</v>
      </c>
      <c r="G752" t="s">
        <v>12139</v>
      </c>
      <c r="H752" s="1">
        <v>43921</v>
      </c>
      <c r="I752" s="1">
        <v>43927</v>
      </c>
      <c r="J752" t="b">
        <v>0</v>
      </c>
      <c r="K752" t="s">
        <v>90</v>
      </c>
      <c r="L752" s="4" t="s">
        <v>12140</v>
      </c>
      <c r="M752" s="4" t="s">
        <v>371</v>
      </c>
      <c r="N752">
        <v>120</v>
      </c>
      <c r="O752" t="s">
        <v>12141</v>
      </c>
      <c r="P752" t="s">
        <v>1628</v>
      </c>
      <c r="Q752" s="4" t="s">
        <v>12142</v>
      </c>
      <c r="R752" t="b">
        <v>1</v>
      </c>
      <c r="S752" t="s">
        <v>59</v>
      </c>
      <c r="T752" s="1">
        <v>43921</v>
      </c>
      <c r="U752" s="1">
        <v>43927</v>
      </c>
      <c r="V752" s="2">
        <v>44165</v>
      </c>
      <c r="W752" t="s">
        <v>46</v>
      </c>
      <c r="X752">
        <v>20200331</v>
      </c>
      <c r="Y752" s="3">
        <v>43902.730497685188</v>
      </c>
      <c r="Z752" t="s">
        <v>96</v>
      </c>
      <c r="AA752" t="s">
        <v>97</v>
      </c>
      <c r="AB752" t="s">
        <v>59</v>
      </c>
      <c r="AC752" t="s">
        <v>46</v>
      </c>
      <c r="AD752" t="s">
        <v>46</v>
      </c>
      <c r="AE752" t="s">
        <v>98</v>
      </c>
      <c r="AF752" t="s">
        <v>12143</v>
      </c>
      <c r="AG752" t="s">
        <v>46</v>
      </c>
      <c r="AH752" t="s">
        <v>12144</v>
      </c>
      <c r="AI752" t="s">
        <v>12145</v>
      </c>
      <c r="AJ752">
        <v>49731150519</v>
      </c>
      <c r="AK752" t="s">
        <v>12146</v>
      </c>
      <c r="AL752" t="s">
        <v>12147</v>
      </c>
      <c r="AM752" t="s">
        <v>12148</v>
      </c>
      <c r="AN752" t="s">
        <v>12149</v>
      </c>
      <c r="AO752" t="s">
        <v>46</v>
      </c>
      <c r="AP752" t="s">
        <v>46</v>
      </c>
      <c r="AQ752" t="s">
        <v>46</v>
      </c>
      <c r="AR752" t="s">
        <v>382</v>
      </c>
      <c r="AS752" t="s">
        <v>46</v>
      </c>
      <c r="AT752" s="1">
        <v>43921</v>
      </c>
    </row>
    <row r="753" spans="1:46" ht="16" customHeight="1" x14ac:dyDescent="0.2">
      <c r="A753">
        <v>1</v>
      </c>
      <c r="B753" t="s">
        <v>8350</v>
      </c>
      <c r="C753" t="s">
        <v>8351</v>
      </c>
      <c r="D753" t="s">
        <v>8352</v>
      </c>
      <c r="E753" t="s">
        <v>8353</v>
      </c>
      <c r="F753" t="s">
        <v>88</v>
      </c>
      <c r="G753" t="s">
        <v>8354</v>
      </c>
      <c r="H753" s="1">
        <v>43965</v>
      </c>
      <c r="I753" s="1">
        <v>43965</v>
      </c>
      <c r="J753" t="b">
        <v>0</v>
      </c>
      <c r="K753" t="s">
        <v>90</v>
      </c>
      <c r="L753" s="4" t="s">
        <v>8355</v>
      </c>
      <c r="M753" s="4" t="s">
        <v>594</v>
      </c>
      <c r="N753">
        <v>1080</v>
      </c>
      <c r="O753" t="s">
        <v>8356</v>
      </c>
      <c r="P753" t="s">
        <v>171</v>
      </c>
      <c r="Q753" t="s">
        <v>8357</v>
      </c>
      <c r="R753" t="b">
        <v>0</v>
      </c>
      <c r="S753" t="s">
        <v>59</v>
      </c>
      <c r="T753" s="1">
        <v>43965</v>
      </c>
      <c r="U753" s="1">
        <v>43965</v>
      </c>
      <c r="V753" s="2">
        <v>44165</v>
      </c>
      <c r="W753" t="s">
        <v>46</v>
      </c>
      <c r="X753">
        <v>20200514</v>
      </c>
      <c r="Y753" s="3">
        <v>43902.730497685188</v>
      </c>
      <c r="Z753" t="s">
        <v>96</v>
      </c>
      <c r="AA753" t="s">
        <v>97</v>
      </c>
      <c r="AB753" t="s">
        <v>64</v>
      </c>
      <c r="AC753" t="s">
        <v>46</v>
      </c>
      <c r="AD753" t="s">
        <v>46</v>
      </c>
      <c r="AE753" t="s">
        <v>98</v>
      </c>
      <c r="AF753" t="s">
        <v>8358</v>
      </c>
      <c r="AG753" t="s">
        <v>46</v>
      </c>
      <c r="AH753" t="s">
        <v>8359</v>
      </c>
      <c r="AI753" t="s">
        <v>6146</v>
      </c>
      <c r="AJ753">
        <v>349155048003214</v>
      </c>
      <c r="AK753" t="s">
        <v>8360</v>
      </c>
      <c r="AL753" t="s">
        <v>8361</v>
      </c>
      <c r="AM753" t="s">
        <v>8362</v>
      </c>
      <c r="AN753" t="s">
        <v>8363</v>
      </c>
      <c r="AO753" t="s">
        <v>46</v>
      </c>
      <c r="AP753" t="s">
        <v>46</v>
      </c>
      <c r="AQ753" t="s">
        <v>46</v>
      </c>
      <c r="AR753" t="s">
        <v>46</v>
      </c>
      <c r="AS753" t="s">
        <v>46</v>
      </c>
      <c r="AT753" s="1">
        <v>43965</v>
      </c>
    </row>
    <row r="754" spans="1:46" ht="16" customHeight="1" x14ac:dyDescent="0.2">
      <c r="A754">
        <v>1</v>
      </c>
      <c r="B754" t="s">
        <v>3051</v>
      </c>
      <c r="C754" t="s">
        <v>3052</v>
      </c>
      <c r="D754" t="s">
        <v>3053</v>
      </c>
      <c r="E754" t="s">
        <v>3054</v>
      </c>
      <c r="F754" t="s">
        <v>88</v>
      </c>
      <c r="G754" t="s">
        <v>3055</v>
      </c>
      <c r="H754" s="1">
        <v>43920</v>
      </c>
      <c r="I754" s="1">
        <v>43931</v>
      </c>
      <c r="J754" t="b">
        <v>0</v>
      </c>
      <c r="K754" t="s">
        <v>90</v>
      </c>
      <c r="L754" s="4" t="s">
        <v>91</v>
      </c>
      <c r="M754" s="4" t="s">
        <v>371</v>
      </c>
      <c r="N754">
        <v>641</v>
      </c>
      <c r="O754" t="s">
        <v>3056</v>
      </c>
      <c r="P754" t="s">
        <v>3057</v>
      </c>
      <c r="Q754" t="s">
        <v>3058</v>
      </c>
      <c r="R754" t="b">
        <v>1</v>
      </c>
      <c r="S754" t="s">
        <v>59</v>
      </c>
      <c r="T754" s="1">
        <v>43920</v>
      </c>
      <c r="U754" s="1">
        <v>43931</v>
      </c>
      <c r="V754" s="2">
        <v>43941</v>
      </c>
      <c r="W754" t="s">
        <v>46</v>
      </c>
      <c r="X754">
        <v>20200330</v>
      </c>
      <c r="Y754" s="3">
        <v>43902.730497685188</v>
      </c>
      <c r="Z754" t="s">
        <v>96</v>
      </c>
      <c r="AA754" t="s">
        <v>97</v>
      </c>
      <c r="AB754" t="s">
        <v>59</v>
      </c>
      <c r="AC754" t="s">
        <v>46</v>
      </c>
      <c r="AD754" t="s">
        <v>46</v>
      </c>
      <c r="AE754" t="s">
        <v>98</v>
      </c>
      <c r="AF754" t="s">
        <v>3059</v>
      </c>
      <c r="AG754" t="s">
        <v>46</v>
      </c>
      <c r="AH754" t="s">
        <v>3060</v>
      </c>
      <c r="AI754" t="s">
        <v>46</v>
      </c>
      <c r="AJ754">
        <v>31621137538</v>
      </c>
      <c r="AK754" t="s">
        <v>3056</v>
      </c>
      <c r="AL754" t="s">
        <v>3061</v>
      </c>
      <c r="AM754" t="s">
        <v>3062</v>
      </c>
      <c r="AN754" t="s">
        <v>3063</v>
      </c>
      <c r="AO754" t="s">
        <v>46</v>
      </c>
      <c r="AP754" t="s">
        <v>46</v>
      </c>
      <c r="AQ754" t="s">
        <v>46</v>
      </c>
      <c r="AR754" t="s">
        <v>382</v>
      </c>
      <c r="AS754" t="s">
        <v>46</v>
      </c>
      <c r="AT754" s="1">
        <v>43920</v>
      </c>
    </row>
    <row r="755" spans="1:46" ht="16" customHeight="1" x14ac:dyDescent="0.2">
      <c r="A755">
        <v>1</v>
      </c>
      <c r="B755" t="s">
        <v>12150</v>
      </c>
      <c r="C755" t="s">
        <v>12151</v>
      </c>
      <c r="D755" t="s">
        <v>12152</v>
      </c>
      <c r="E755" t="s">
        <v>12153</v>
      </c>
      <c r="F755" t="s">
        <v>88</v>
      </c>
      <c r="G755" t="s">
        <v>12154</v>
      </c>
      <c r="H755" s="1">
        <v>43934</v>
      </c>
      <c r="I755" s="1">
        <v>43932</v>
      </c>
      <c r="J755" t="b">
        <v>0</v>
      </c>
      <c r="K755" t="s">
        <v>90</v>
      </c>
      <c r="L755" s="4" t="s">
        <v>12155</v>
      </c>
      <c r="M755" s="4" t="s">
        <v>371</v>
      </c>
      <c r="N755">
        <v>165</v>
      </c>
      <c r="O755" t="s">
        <v>12156</v>
      </c>
      <c r="P755" t="s">
        <v>171</v>
      </c>
      <c r="Q755" t="s">
        <v>12157</v>
      </c>
      <c r="R755" t="b">
        <v>0</v>
      </c>
      <c r="S755" t="s">
        <v>64</v>
      </c>
      <c r="T755" s="1">
        <v>43934</v>
      </c>
      <c r="U755" s="1">
        <v>43932</v>
      </c>
      <c r="V755" s="2">
        <v>43941</v>
      </c>
      <c r="W755" t="s">
        <v>46</v>
      </c>
      <c r="X755">
        <v>20200413</v>
      </c>
      <c r="Y755" s="3">
        <v>43902.730497685188</v>
      </c>
      <c r="Z755" t="s">
        <v>96</v>
      </c>
      <c r="AA755" t="s">
        <v>97</v>
      </c>
      <c r="AB755" t="s">
        <v>64</v>
      </c>
      <c r="AC755" t="s">
        <v>46</v>
      </c>
      <c r="AD755" t="s">
        <v>46</v>
      </c>
      <c r="AE755" t="s">
        <v>98</v>
      </c>
      <c r="AF755" t="s">
        <v>12158</v>
      </c>
      <c r="AG755" t="s">
        <v>46</v>
      </c>
      <c r="AH755" t="s">
        <v>12159</v>
      </c>
      <c r="AI755" t="s">
        <v>12160</v>
      </c>
      <c r="AJ755">
        <v>34916006000</v>
      </c>
      <c r="AK755" t="s">
        <v>12156</v>
      </c>
      <c r="AL755" t="s">
        <v>12161</v>
      </c>
      <c r="AM755" t="s">
        <v>12162</v>
      </c>
      <c r="AN755" t="s">
        <v>12163</v>
      </c>
      <c r="AO755" t="s">
        <v>46</v>
      </c>
      <c r="AP755" t="s">
        <v>46</v>
      </c>
      <c r="AQ755" t="s">
        <v>46</v>
      </c>
      <c r="AR755" t="s">
        <v>46</v>
      </c>
      <c r="AS755" t="s">
        <v>46</v>
      </c>
      <c r="AT755" s="1">
        <v>43934</v>
      </c>
    </row>
    <row r="756" spans="1:46" ht="16" customHeight="1" x14ac:dyDescent="0.2">
      <c r="A756" t="s">
        <v>46</v>
      </c>
      <c r="B756" t="s">
        <v>37926</v>
      </c>
      <c r="C756" t="s">
        <v>37927</v>
      </c>
      <c r="D756" t="s">
        <v>37928</v>
      </c>
      <c r="E756" t="s">
        <v>37929</v>
      </c>
      <c r="F756" t="s">
        <v>88</v>
      </c>
      <c r="G756" t="s">
        <v>37930</v>
      </c>
      <c r="H756" s="1">
        <v>43919</v>
      </c>
      <c r="I756" s="1">
        <v>43930</v>
      </c>
      <c r="J756" t="b">
        <v>0</v>
      </c>
      <c r="K756" t="s">
        <v>90</v>
      </c>
      <c r="L756" s="4" t="s">
        <v>37931</v>
      </c>
      <c r="M756" s="4" t="s">
        <v>92</v>
      </c>
      <c r="N756">
        <v>194</v>
      </c>
      <c r="O756" t="s">
        <v>37932</v>
      </c>
      <c r="P756" t="s">
        <v>327</v>
      </c>
      <c r="Q756" s="4" t="s">
        <v>37933</v>
      </c>
      <c r="R756" t="b">
        <v>1</v>
      </c>
      <c r="S756" t="s">
        <v>59</v>
      </c>
      <c r="T756" s="1">
        <v>43919</v>
      </c>
      <c r="U756" s="1">
        <v>43930</v>
      </c>
      <c r="V756" s="2">
        <v>43941</v>
      </c>
      <c r="W756" t="s">
        <v>46</v>
      </c>
      <c r="X756">
        <v>20200329</v>
      </c>
      <c r="Y756" s="3">
        <v>43902.730497685188</v>
      </c>
      <c r="Z756" t="s">
        <v>96</v>
      </c>
      <c r="AA756" t="s">
        <v>97</v>
      </c>
      <c r="AB756" t="s">
        <v>59</v>
      </c>
      <c r="AC756" t="s">
        <v>46</v>
      </c>
      <c r="AD756" t="s">
        <v>46</v>
      </c>
      <c r="AE756" t="s">
        <v>98</v>
      </c>
      <c r="AF756" t="s">
        <v>37934</v>
      </c>
      <c r="AG756" t="s">
        <v>46</v>
      </c>
      <c r="AH756" t="s">
        <v>37935</v>
      </c>
      <c r="AI756" t="s">
        <v>37936</v>
      </c>
      <c r="AJ756">
        <v>33144841764</v>
      </c>
      <c r="AK756" t="s">
        <v>37937</v>
      </c>
      <c r="AL756" t="s">
        <v>37938</v>
      </c>
      <c r="AM756" t="s">
        <v>37939</v>
      </c>
      <c r="AN756" t="s">
        <v>37940</v>
      </c>
      <c r="AO756" t="s">
        <v>46</v>
      </c>
      <c r="AP756" t="s">
        <v>46</v>
      </c>
      <c r="AQ756" t="s">
        <v>46</v>
      </c>
      <c r="AR756" t="s">
        <v>382</v>
      </c>
      <c r="AS756" t="s">
        <v>46</v>
      </c>
      <c r="AT756" s="1">
        <v>43919</v>
      </c>
    </row>
    <row r="757" spans="1:46" ht="16" customHeight="1" x14ac:dyDescent="0.2">
      <c r="A757" t="s">
        <v>46</v>
      </c>
      <c r="B757" t="s">
        <v>35823</v>
      </c>
      <c r="C757" t="s">
        <v>35824</v>
      </c>
      <c r="D757" t="s">
        <v>35825</v>
      </c>
      <c r="E757" t="s">
        <v>35826</v>
      </c>
      <c r="F757" t="s">
        <v>88</v>
      </c>
      <c r="G757" t="s">
        <v>35827</v>
      </c>
      <c r="H757" s="1">
        <v>43928</v>
      </c>
      <c r="I757" s="1">
        <v>43971</v>
      </c>
      <c r="J757" t="b">
        <v>0</v>
      </c>
      <c r="K757" t="s">
        <v>90</v>
      </c>
      <c r="L757" s="4" t="s">
        <v>35828</v>
      </c>
      <c r="M757" s="4" t="s">
        <v>371</v>
      </c>
      <c r="N757">
        <v>10</v>
      </c>
      <c r="O757" t="s">
        <v>18208</v>
      </c>
      <c r="P757" t="s">
        <v>3057</v>
      </c>
      <c r="Q757" s="4" t="s">
        <v>35829</v>
      </c>
      <c r="R757" t="b">
        <v>0</v>
      </c>
      <c r="S757" t="s">
        <v>59</v>
      </c>
      <c r="T757" s="1">
        <v>43928</v>
      </c>
      <c r="U757" s="1">
        <v>43971</v>
      </c>
      <c r="V757" s="2">
        <v>44025</v>
      </c>
      <c r="W757" t="s">
        <v>46</v>
      </c>
      <c r="X757">
        <v>20200407</v>
      </c>
      <c r="Y757" s="3">
        <v>43902.730497685188</v>
      </c>
      <c r="Z757" t="s">
        <v>96</v>
      </c>
      <c r="AA757" t="s">
        <v>97</v>
      </c>
      <c r="AB757" t="s">
        <v>64</v>
      </c>
      <c r="AC757" t="s">
        <v>46</v>
      </c>
      <c r="AD757" t="s">
        <v>46</v>
      </c>
      <c r="AE757" t="s">
        <v>98</v>
      </c>
      <c r="AF757" t="s">
        <v>35830</v>
      </c>
      <c r="AG757" t="s">
        <v>46</v>
      </c>
      <c r="AH757" t="s">
        <v>35831</v>
      </c>
      <c r="AI757" t="s">
        <v>35832</v>
      </c>
      <c r="AJ757">
        <v>3124367243</v>
      </c>
      <c r="AK757" t="s">
        <v>18208</v>
      </c>
      <c r="AL757" t="s">
        <v>35833</v>
      </c>
      <c r="AM757" t="s">
        <v>35834</v>
      </c>
      <c r="AN757" t="s">
        <v>35835</v>
      </c>
      <c r="AO757" t="s">
        <v>46</v>
      </c>
      <c r="AP757" t="s">
        <v>46</v>
      </c>
      <c r="AQ757" t="s">
        <v>46</v>
      </c>
      <c r="AR757" t="s">
        <v>46</v>
      </c>
      <c r="AS757" t="s">
        <v>46</v>
      </c>
      <c r="AT757" s="1">
        <v>43928</v>
      </c>
    </row>
    <row r="758" spans="1:46" ht="16" customHeight="1" x14ac:dyDescent="0.2">
      <c r="A758" t="s">
        <v>46</v>
      </c>
      <c r="B758" t="s">
        <v>35103</v>
      </c>
      <c r="C758" t="s">
        <v>35104</v>
      </c>
      <c r="D758" t="s">
        <v>35105</v>
      </c>
      <c r="E758" t="s">
        <v>35106</v>
      </c>
      <c r="F758" t="s">
        <v>88</v>
      </c>
      <c r="G758" t="s">
        <v>35107</v>
      </c>
      <c r="H758" s="1">
        <v>43924</v>
      </c>
      <c r="I758" s="1">
        <v>43930</v>
      </c>
      <c r="J758" t="b">
        <v>0</v>
      </c>
      <c r="K758" t="s">
        <v>90</v>
      </c>
      <c r="L758" t="s">
        <v>35108</v>
      </c>
      <c r="M758" s="4" t="s">
        <v>92</v>
      </c>
      <c r="N758">
        <v>200</v>
      </c>
      <c r="O758" t="s">
        <v>35109</v>
      </c>
      <c r="P758" t="s">
        <v>35110</v>
      </c>
      <c r="Q758" t="s">
        <v>35111</v>
      </c>
      <c r="R758" t="b">
        <v>0</v>
      </c>
      <c r="S758" t="s">
        <v>59</v>
      </c>
      <c r="T758" s="1">
        <v>43924</v>
      </c>
      <c r="U758" s="1">
        <v>43930</v>
      </c>
      <c r="V758" s="2">
        <v>43950</v>
      </c>
      <c r="W758" t="s">
        <v>46</v>
      </c>
      <c r="X758">
        <v>20200403</v>
      </c>
      <c r="Y758" s="3">
        <v>43902.730497685188</v>
      </c>
      <c r="Z758" t="s">
        <v>96</v>
      </c>
      <c r="AA758" t="s">
        <v>97</v>
      </c>
      <c r="AB758" t="s">
        <v>64</v>
      </c>
      <c r="AC758" t="s">
        <v>46</v>
      </c>
      <c r="AD758" t="s">
        <v>46</v>
      </c>
      <c r="AE758" t="s">
        <v>98</v>
      </c>
      <c r="AF758" t="s">
        <v>35112</v>
      </c>
      <c r="AG758" t="s">
        <v>46</v>
      </c>
      <c r="AH758" t="s">
        <v>35113</v>
      </c>
      <c r="AI758" t="s">
        <v>46</v>
      </c>
      <c r="AJ758">
        <v>16177269252</v>
      </c>
      <c r="AK758" t="s">
        <v>35109</v>
      </c>
      <c r="AL758" t="s">
        <v>35114</v>
      </c>
      <c r="AM758" t="s">
        <v>35115</v>
      </c>
      <c r="AN758" t="s">
        <v>35116</v>
      </c>
      <c r="AO758" t="s">
        <v>46</v>
      </c>
      <c r="AP758" t="s">
        <v>46</v>
      </c>
      <c r="AQ758" t="s">
        <v>46</v>
      </c>
      <c r="AR758" t="s">
        <v>46</v>
      </c>
      <c r="AS758" t="s">
        <v>46</v>
      </c>
      <c r="AT758" s="1">
        <v>43924</v>
      </c>
    </row>
    <row r="759" spans="1:46" ht="16" customHeight="1" x14ac:dyDescent="0.2">
      <c r="A759" t="s">
        <v>46</v>
      </c>
      <c r="B759" t="s">
        <v>41145</v>
      </c>
      <c r="C759" t="s">
        <v>41146</v>
      </c>
      <c r="D759" t="s">
        <v>41147</v>
      </c>
      <c r="E759" t="s">
        <v>41148</v>
      </c>
      <c r="F759" t="s">
        <v>88</v>
      </c>
      <c r="G759" t="s">
        <v>41149</v>
      </c>
      <c r="H759" s="1">
        <v>43935</v>
      </c>
      <c r="I759" s="1">
        <v>43935</v>
      </c>
      <c r="J759" t="b">
        <v>0</v>
      </c>
      <c r="K759" t="s">
        <v>90</v>
      </c>
      <c r="L759" s="4" t="s">
        <v>41150</v>
      </c>
      <c r="M759" s="4" t="s">
        <v>594</v>
      </c>
      <c r="N759">
        <v>1000</v>
      </c>
      <c r="O759" t="s">
        <v>3333</v>
      </c>
      <c r="P759" t="s">
        <v>94</v>
      </c>
      <c r="Q759" s="4" t="s">
        <v>41151</v>
      </c>
      <c r="R759" t="b">
        <v>0</v>
      </c>
      <c r="S759" t="s">
        <v>59</v>
      </c>
      <c r="T759" s="1">
        <v>43935</v>
      </c>
      <c r="U759" s="1">
        <v>43935</v>
      </c>
      <c r="V759" s="2">
        <v>43941</v>
      </c>
      <c r="W759" t="s">
        <v>46</v>
      </c>
      <c r="X759">
        <v>20200414</v>
      </c>
      <c r="Y759" s="3">
        <v>43902.730497685188</v>
      </c>
      <c r="Z759" t="s">
        <v>96</v>
      </c>
      <c r="AA759" t="s">
        <v>97</v>
      </c>
      <c r="AB759" t="s">
        <v>64</v>
      </c>
      <c r="AC759" t="s">
        <v>46</v>
      </c>
      <c r="AD759" t="s">
        <v>46</v>
      </c>
      <c r="AE759" t="s">
        <v>98</v>
      </c>
      <c r="AF759" t="s">
        <v>46</v>
      </c>
      <c r="AG759" t="s">
        <v>46</v>
      </c>
      <c r="AH759" t="s">
        <v>41152</v>
      </c>
      <c r="AI759" t="s">
        <v>41153</v>
      </c>
      <c r="AJ759">
        <v>1223348158</v>
      </c>
      <c r="AK759" t="s">
        <v>41154</v>
      </c>
      <c r="AL759" t="s">
        <v>41155</v>
      </c>
      <c r="AM759" t="s">
        <v>41156</v>
      </c>
      <c r="AN759" t="s">
        <v>41157</v>
      </c>
      <c r="AO759" t="s">
        <v>46</v>
      </c>
      <c r="AP759" t="s">
        <v>46</v>
      </c>
      <c r="AQ759" t="s">
        <v>46</v>
      </c>
      <c r="AR759" t="s">
        <v>46</v>
      </c>
      <c r="AS759" t="s">
        <v>46</v>
      </c>
      <c r="AT759" s="1">
        <v>43935</v>
      </c>
    </row>
    <row r="760" spans="1:46" ht="16" customHeight="1" x14ac:dyDescent="0.2">
      <c r="A760" t="s">
        <v>46</v>
      </c>
      <c r="B760" t="s">
        <v>36272</v>
      </c>
      <c r="C760" t="s">
        <v>36273</v>
      </c>
      <c r="D760" t="s">
        <v>36274</v>
      </c>
      <c r="E760" t="s">
        <v>36275</v>
      </c>
      <c r="F760" t="s">
        <v>88</v>
      </c>
      <c r="G760" t="s">
        <v>36276</v>
      </c>
      <c r="H760" s="1">
        <v>43923</v>
      </c>
      <c r="I760" s="1">
        <v>43930</v>
      </c>
      <c r="J760" t="b">
        <v>0</v>
      </c>
      <c r="K760" t="s">
        <v>90</v>
      </c>
      <c r="L760" s="4" t="s">
        <v>36277</v>
      </c>
      <c r="M760" s="4" t="s">
        <v>594</v>
      </c>
      <c r="N760">
        <v>122</v>
      </c>
      <c r="O760" t="s">
        <v>36278</v>
      </c>
      <c r="P760" t="s">
        <v>327</v>
      </c>
      <c r="Q760" t="s">
        <v>36279</v>
      </c>
      <c r="R760" t="b">
        <v>0</v>
      </c>
      <c r="S760" t="s">
        <v>59</v>
      </c>
      <c r="T760" s="1">
        <v>43923</v>
      </c>
      <c r="U760" s="1">
        <v>43930</v>
      </c>
      <c r="V760" s="2">
        <v>44061</v>
      </c>
      <c r="W760" t="s">
        <v>46</v>
      </c>
      <c r="X760">
        <v>20200402</v>
      </c>
      <c r="Y760" s="3">
        <v>43902.730497685188</v>
      </c>
      <c r="Z760" t="s">
        <v>96</v>
      </c>
      <c r="AA760" t="s">
        <v>155</v>
      </c>
      <c r="AB760" t="s">
        <v>64</v>
      </c>
      <c r="AC760" t="s">
        <v>46</v>
      </c>
      <c r="AD760" t="s">
        <v>46</v>
      </c>
      <c r="AE760" t="s">
        <v>98</v>
      </c>
      <c r="AF760" t="s">
        <v>36280</v>
      </c>
      <c r="AG760" t="s">
        <v>46</v>
      </c>
      <c r="AH760" t="s">
        <v>36281</v>
      </c>
      <c r="AI760" t="s">
        <v>36282</v>
      </c>
      <c r="AJ760">
        <v>33140942554</v>
      </c>
      <c r="AK760" t="s">
        <v>36283</v>
      </c>
      <c r="AL760" t="s">
        <v>36284</v>
      </c>
      <c r="AM760" t="s">
        <v>36285</v>
      </c>
      <c r="AN760" t="s">
        <v>36286</v>
      </c>
      <c r="AO760" t="s">
        <v>46</v>
      </c>
      <c r="AP760" t="s">
        <v>46</v>
      </c>
      <c r="AQ760" t="s">
        <v>46</v>
      </c>
      <c r="AR760" t="s">
        <v>46</v>
      </c>
      <c r="AS760" t="s">
        <v>46</v>
      </c>
      <c r="AT760" s="1">
        <v>43923</v>
      </c>
    </row>
    <row r="761" spans="1:46" ht="16" customHeight="1" x14ac:dyDescent="0.2">
      <c r="A761" t="s">
        <v>46</v>
      </c>
      <c r="B761" t="s">
        <v>14966</v>
      </c>
      <c r="C761" t="s">
        <v>14967</v>
      </c>
      <c r="D761" t="s">
        <v>14968</v>
      </c>
      <c r="E761" t="s">
        <v>14969</v>
      </c>
      <c r="F761" t="s">
        <v>88</v>
      </c>
      <c r="G761" t="s">
        <v>20255</v>
      </c>
      <c r="H761" s="1">
        <v>43924</v>
      </c>
      <c r="I761" s="1">
        <v>43951</v>
      </c>
      <c r="J761" t="b">
        <v>0</v>
      </c>
      <c r="K761" t="s">
        <v>90</v>
      </c>
      <c r="L761" t="s">
        <v>20256</v>
      </c>
      <c r="M761" s="4" t="s">
        <v>718</v>
      </c>
      <c r="N761">
        <v>390</v>
      </c>
      <c r="O761" t="s">
        <v>14972</v>
      </c>
      <c r="P761" t="s">
        <v>20257</v>
      </c>
      <c r="Q761" s="4" t="s">
        <v>20258</v>
      </c>
      <c r="R761" t="b">
        <v>0</v>
      </c>
      <c r="S761" t="s">
        <v>59</v>
      </c>
      <c r="T761" s="1">
        <v>43924</v>
      </c>
      <c r="U761" s="1">
        <v>43951</v>
      </c>
      <c r="V761" s="2">
        <v>44117</v>
      </c>
      <c r="W761" t="s">
        <v>46</v>
      </c>
      <c r="X761">
        <v>20200403</v>
      </c>
      <c r="Y761" s="3">
        <v>43902.730497685188</v>
      </c>
      <c r="Z761" t="s">
        <v>96</v>
      </c>
      <c r="AA761" t="s">
        <v>97</v>
      </c>
      <c r="AB761" t="s">
        <v>64</v>
      </c>
      <c r="AC761" t="s">
        <v>46</v>
      </c>
      <c r="AD761" t="s">
        <v>46</v>
      </c>
      <c r="AE761" t="s">
        <v>98</v>
      </c>
      <c r="AF761" t="s">
        <v>14975</v>
      </c>
      <c r="AG761" t="s">
        <v>46</v>
      </c>
      <c r="AH761" t="s">
        <v>14976</v>
      </c>
      <c r="AI761" t="s">
        <v>14977</v>
      </c>
      <c r="AJ761" t="s">
        <v>14978</v>
      </c>
      <c r="AK761" t="s">
        <v>14979</v>
      </c>
      <c r="AL761" t="s">
        <v>20259</v>
      </c>
      <c r="AM761" t="s">
        <v>20260</v>
      </c>
      <c r="AN761" t="s">
        <v>20261</v>
      </c>
      <c r="AO761" t="s">
        <v>46</v>
      </c>
      <c r="AP761" t="s">
        <v>46</v>
      </c>
      <c r="AQ761" t="s">
        <v>46</v>
      </c>
      <c r="AR761" t="s">
        <v>46</v>
      </c>
      <c r="AS761" t="s">
        <v>46</v>
      </c>
      <c r="AT761" s="1">
        <v>43924</v>
      </c>
    </row>
    <row r="762" spans="1:46" ht="16" customHeight="1" x14ac:dyDescent="0.2">
      <c r="A762">
        <v>1</v>
      </c>
      <c r="B762" t="s">
        <v>14966</v>
      </c>
      <c r="C762" t="s">
        <v>14967</v>
      </c>
      <c r="D762" t="s">
        <v>14968</v>
      </c>
      <c r="E762" t="s">
        <v>14969</v>
      </c>
      <c r="F762" t="s">
        <v>88</v>
      </c>
      <c r="G762" t="s">
        <v>14970</v>
      </c>
      <c r="H762" s="1">
        <v>43917</v>
      </c>
      <c r="I762" s="1">
        <v>43919</v>
      </c>
      <c r="J762" t="b">
        <v>0</v>
      </c>
      <c r="K762" t="s">
        <v>90</v>
      </c>
      <c r="L762" s="4" t="s">
        <v>14971</v>
      </c>
      <c r="M762" s="4" t="s">
        <v>718</v>
      </c>
      <c r="N762">
        <v>390</v>
      </c>
      <c r="O762" t="s">
        <v>14972</v>
      </c>
      <c r="P762" t="s">
        <v>14973</v>
      </c>
      <c r="Q762" s="4" t="s">
        <v>14974</v>
      </c>
      <c r="R762" t="b">
        <v>1</v>
      </c>
      <c r="S762" t="s">
        <v>59</v>
      </c>
      <c r="T762" s="1">
        <v>43917</v>
      </c>
      <c r="U762" s="1">
        <v>43919</v>
      </c>
      <c r="V762" s="2">
        <v>44144</v>
      </c>
      <c r="W762" t="s">
        <v>46</v>
      </c>
      <c r="X762">
        <v>20200327</v>
      </c>
      <c r="Y762" s="3">
        <v>43902.730497685188</v>
      </c>
      <c r="Z762" t="s">
        <v>96</v>
      </c>
      <c r="AA762" t="s">
        <v>97</v>
      </c>
      <c r="AB762" t="s">
        <v>59</v>
      </c>
      <c r="AC762" t="s">
        <v>46</v>
      </c>
      <c r="AD762" t="s">
        <v>46</v>
      </c>
      <c r="AE762" t="s">
        <v>98</v>
      </c>
      <c r="AF762" t="s">
        <v>14975</v>
      </c>
      <c r="AG762" t="s">
        <v>46</v>
      </c>
      <c r="AH762" t="s">
        <v>14976</v>
      </c>
      <c r="AI762" t="s">
        <v>14977</v>
      </c>
      <c r="AJ762" t="s">
        <v>14978</v>
      </c>
      <c r="AK762" t="s">
        <v>14979</v>
      </c>
      <c r="AL762" t="s">
        <v>14980</v>
      </c>
      <c r="AM762" t="s">
        <v>14981</v>
      </c>
      <c r="AN762" t="s">
        <v>14982</v>
      </c>
      <c r="AO762" t="s">
        <v>46</v>
      </c>
      <c r="AP762" t="s">
        <v>46</v>
      </c>
      <c r="AQ762" t="s">
        <v>46</v>
      </c>
      <c r="AR762" t="s">
        <v>382</v>
      </c>
      <c r="AS762" t="s">
        <v>46</v>
      </c>
      <c r="AT762" s="1">
        <v>43917</v>
      </c>
    </row>
    <row r="763" spans="1:46" ht="16" customHeight="1" x14ac:dyDescent="0.2">
      <c r="A763" t="s">
        <v>46</v>
      </c>
      <c r="B763" t="s">
        <v>36556</v>
      </c>
      <c r="C763" t="s">
        <v>36557</v>
      </c>
      <c r="D763" t="s">
        <v>36558</v>
      </c>
      <c r="E763" t="s">
        <v>36559</v>
      </c>
      <c r="F763" t="s">
        <v>88</v>
      </c>
      <c r="G763" t="s">
        <v>36560</v>
      </c>
      <c r="H763" s="1">
        <v>43921</v>
      </c>
      <c r="I763" s="1">
        <v>43923</v>
      </c>
      <c r="J763" t="b">
        <v>0</v>
      </c>
      <c r="K763" t="s">
        <v>90</v>
      </c>
      <c r="L763" s="4" t="s">
        <v>36561</v>
      </c>
      <c r="M763" s="4" t="s">
        <v>371</v>
      </c>
      <c r="N763">
        <v>60</v>
      </c>
      <c r="O763" t="s">
        <v>8888</v>
      </c>
      <c r="P763" t="s">
        <v>974</v>
      </c>
      <c r="Q763" s="4" t="s">
        <v>36562</v>
      </c>
      <c r="R763" t="b">
        <v>0</v>
      </c>
      <c r="S763" t="s">
        <v>59</v>
      </c>
      <c r="T763" s="1">
        <v>43921</v>
      </c>
      <c r="U763" s="1">
        <v>43923</v>
      </c>
      <c r="V763" s="2">
        <v>43955</v>
      </c>
      <c r="W763" t="s">
        <v>46</v>
      </c>
      <c r="X763">
        <v>20200331</v>
      </c>
      <c r="Y763" s="3">
        <v>43902.730497685188</v>
      </c>
      <c r="Z763" t="s">
        <v>96</v>
      </c>
      <c r="AA763" t="s">
        <v>97</v>
      </c>
      <c r="AB763" t="s">
        <v>64</v>
      </c>
      <c r="AC763" t="s">
        <v>46</v>
      </c>
      <c r="AD763" t="s">
        <v>46</v>
      </c>
      <c r="AE763" t="s">
        <v>98</v>
      </c>
      <c r="AF763" t="s">
        <v>36563</v>
      </c>
      <c r="AG763" t="s">
        <v>46</v>
      </c>
      <c r="AH763" t="s">
        <v>36564</v>
      </c>
      <c r="AI763" t="s">
        <v>36565</v>
      </c>
      <c r="AJ763">
        <v>3021080725121370</v>
      </c>
      <c r="AK763" t="s">
        <v>36566</v>
      </c>
      <c r="AL763" t="s">
        <v>36567</v>
      </c>
      <c r="AM763" t="s">
        <v>36568</v>
      </c>
      <c r="AN763" t="s">
        <v>36569</v>
      </c>
      <c r="AO763" t="s">
        <v>46</v>
      </c>
      <c r="AP763" t="s">
        <v>46</v>
      </c>
      <c r="AQ763" t="s">
        <v>46</v>
      </c>
      <c r="AR763" t="s">
        <v>46</v>
      </c>
      <c r="AS763" t="s">
        <v>46</v>
      </c>
      <c r="AT763" s="1">
        <v>43921</v>
      </c>
    </row>
    <row r="764" spans="1:46" ht="16" customHeight="1" x14ac:dyDescent="0.2">
      <c r="A764">
        <v>1</v>
      </c>
      <c r="B764" s="4" t="s">
        <v>12398</v>
      </c>
      <c r="C764" t="s">
        <v>12399</v>
      </c>
      <c r="D764" t="s">
        <v>12400</v>
      </c>
      <c r="E764" t="s">
        <v>12401</v>
      </c>
      <c r="F764" t="s">
        <v>88</v>
      </c>
      <c r="G764" t="s">
        <v>12402</v>
      </c>
      <c r="H764" s="1">
        <v>43965</v>
      </c>
      <c r="I764" s="1">
        <v>43964</v>
      </c>
      <c r="J764" t="b">
        <v>0</v>
      </c>
      <c r="K764" t="s">
        <v>90</v>
      </c>
      <c r="L764" s="4" t="s">
        <v>593</v>
      </c>
      <c r="M764" s="4" t="s">
        <v>92</v>
      </c>
      <c r="N764">
        <v>800</v>
      </c>
      <c r="O764" t="s">
        <v>7518</v>
      </c>
      <c r="P764" t="s">
        <v>171</v>
      </c>
      <c r="Q764" s="4" t="s">
        <v>12403</v>
      </c>
      <c r="R764" t="b">
        <v>0</v>
      </c>
      <c r="S764" t="s">
        <v>64</v>
      </c>
      <c r="T764" s="1">
        <v>43965</v>
      </c>
      <c r="U764" s="1">
        <v>43964</v>
      </c>
      <c r="V764" s="2">
        <v>44165</v>
      </c>
      <c r="W764" t="s">
        <v>46</v>
      </c>
      <c r="X764">
        <v>20200514</v>
      </c>
      <c r="Y764" s="3">
        <v>43902.730497685188</v>
      </c>
      <c r="Z764" t="s">
        <v>96</v>
      </c>
      <c r="AA764" t="s">
        <v>97</v>
      </c>
      <c r="AB764" t="s">
        <v>64</v>
      </c>
      <c r="AC764" t="s">
        <v>46</v>
      </c>
      <c r="AD764" t="s">
        <v>46</v>
      </c>
      <c r="AE764" t="s">
        <v>98</v>
      </c>
      <c r="AF764" t="s">
        <v>12404</v>
      </c>
      <c r="AG764" t="s">
        <v>46</v>
      </c>
      <c r="AH764" t="s">
        <v>7516</v>
      </c>
      <c r="AI764" t="s">
        <v>7517</v>
      </c>
      <c r="AJ764" t="s">
        <v>12405</v>
      </c>
      <c r="AK764" t="s">
        <v>7518</v>
      </c>
      <c r="AL764" t="s">
        <v>12406</v>
      </c>
      <c r="AM764" t="s">
        <v>12407</v>
      </c>
      <c r="AN764" t="s">
        <v>12408</v>
      </c>
      <c r="AO764" t="s">
        <v>46</v>
      </c>
      <c r="AP764" t="s">
        <v>46</v>
      </c>
      <c r="AQ764" t="s">
        <v>46</v>
      </c>
      <c r="AR764" t="s">
        <v>46</v>
      </c>
      <c r="AS764" t="s">
        <v>46</v>
      </c>
      <c r="AT764" s="1">
        <v>43965</v>
      </c>
    </row>
    <row r="765" spans="1:46" ht="16" customHeight="1" x14ac:dyDescent="0.2">
      <c r="A765" t="s">
        <v>46</v>
      </c>
      <c r="B765" t="s">
        <v>20243</v>
      </c>
      <c r="C765" t="s">
        <v>20244</v>
      </c>
      <c r="D765" t="s">
        <v>20245</v>
      </c>
      <c r="E765" t="s">
        <v>20246</v>
      </c>
      <c r="F765" t="s">
        <v>88</v>
      </c>
      <c r="G765" t="s">
        <v>20247</v>
      </c>
      <c r="H765" s="1">
        <v>43938</v>
      </c>
      <c r="I765" s="1">
        <v>43944</v>
      </c>
      <c r="J765" t="b">
        <v>0</v>
      </c>
      <c r="K765" t="s">
        <v>90</v>
      </c>
      <c r="L765" s="4" t="s">
        <v>20248</v>
      </c>
      <c r="M765" s="4" t="s">
        <v>594</v>
      </c>
      <c r="N765">
        <v>206</v>
      </c>
      <c r="O765" t="s">
        <v>20249</v>
      </c>
      <c r="P765" t="s">
        <v>596</v>
      </c>
      <c r="Q765" s="4" t="s">
        <v>20250</v>
      </c>
      <c r="R765" t="b">
        <v>0</v>
      </c>
      <c r="S765" t="s">
        <v>59</v>
      </c>
      <c r="T765" s="1">
        <v>43938</v>
      </c>
      <c r="U765" s="1">
        <v>43944</v>
      </c>
      <c r="V765" s="2">
        <v>43997</v>
      </c>
      <c r="W765" t="s">
        <v>46</v>
      </c>
      <c r="X765">
        <v>20200417</v>
      </c>
      <c r="Y765" s="3">
        <v>43902.730497685188</v>
      </c>
      <c r="Z765" t="s">
        <v>96</v>
      </c>
      <c r="AA765" t="s">
        <v>155</v>
      </c>
      <c r="AB765" t="s">
        <v>64</v>
      </c>
      <c r="AC765" t="s">
        <v>46</v>
      </c>
      <c r="AD765" t="s">
        <v>46</v>
      </c>
      <c r="AE765" t="s">
        <v>98</v>
      </c>
      <c r="AF765" t="s">
        <v>8807</v>
      </c>
      <c r="AG765" t="s">
        <v>46</v>
      </c>
      <c r="AH765" t="s">
        <v>20251</v>
      </c>
      <c r="AI765" t="s">
        <v>46</v>
      </c>
      <c r="AJ765">
        <v>4565414605</v>
      </c>
      <c r="AK765" t="s">
        <v>20249</v>
      </c>
      <c r="AL765" t="s">
        <v>20252</v>
      </c>
      <c r="AM765" t="s">
        <v>20253</v>
      </c>
      <c r="AN765" t="s">
        <v>20254</v>
      </c>
      <c r="AO765" t="s">
        <v>46</v>
      </c>
      <c r="AP765" t="s">
        <v>46</v>
      </c>
      <c r="AQ765" t="s">
        <v>46</v>
      </c>
      <c r="AR765" t="s">
        <v>46</v>
      </c>
      <c r="AS765" t="s">
        <v>46</v>
      </c>
      <c r="AT765" s="1">
        <v>43938</v>
      </c>
    </row>
    <row r="766" spans="1:46" ht="16" customHeight="1" x14ac:dyDescent="0.2">
      <c r="A766" t="s">
        <v>46</v>
      </c>
      <c r="B766" t="s">
        <v>40971</v>
      </c>
      <c r="C766" t="s">
        <v>40972</v>
      </c>
      <c r="D766" t="s">
        <v>40973</v>
      </c>
      <c r="E766" t="s">
        <v>40974</v>
      </c>
      <c r="F766" t="s">
        <v>88</v>
      </c>
      <c r="G766" t="s">
        <v>40975</v>
      </c>
      <c r="H766" s="1">
        <v>43948</v>
      </c>
      <c r="I766" s="1">
        <v>43941</v>
      </c>
      <c r="J766" t="b">
        <v>0</v>
      </c>
      <c r="K766" t="s">
        <v>90</v>
      </c>
      <c r="L766" s="4" t="s">
        <v>40976</v>
      </c>
      <c r="M766" s="4" t="s">
        <v>7766</v>
      </c>
      <c r="N766">
        <v>26</v>
      </c>
      <c r="O766" t="s">
        <v>40977</v>
      </c>
      <c r="P766" t="s">
        <v>171</v>
      </c>
      <c r="Q766" s="4" t="s">
        <v>40978</v>
      </c>
      <c r="R766" t="b">
        <v>0</v>
      </c>
      <c r="S766" t="s">
        <v>64</v>
      </c>
      <c r="T766" s="1">
        <v>43948</v>
      </c>
      <c r="U766" s="1">
        <v>43941</v>
      </c>
      <c r="V766" s="2">
        <v>43955</v>
      </c>
      <c r="W766" t="s">
        <v>46</v>
      </c>
      <c r="X766">
        <v>20200427</v>
      </c>
      <c r="Y766" s="3">
        <v>43902.730497685188</v>
      </c>
      <c r="Z766" t="s">
        <v>96</v>
      </c>
      <c r="AA766" t="s">
        <v>97</v>
      </c>
      <c r="AB766" t="s">
        <v>64</v>
      </c>
      <c r="AC766" t="s">
        <v>46</v>
      </c>
      <c r="AD766" t="s">
        <v>46</v>
      </c>
      <c r="AE766" t="s">
        <v>98</v>
      </c>
      <c r="AF766" t="s">
        <v>7445</v>
      </c>
      <c r="AG766" t="s">
        <v>46</v>
      </c>
      <c r="AH766" t="s">
        <v>40979</v>
      </c>
      <c r="AI766" t="s">
        <v>40980</v>
      </c>
      <c r="AJ766" t="s">
        <v>40981</v>
      </c>
      <c r="AK766" t="s">
        <v>40977</v>
      </c>
      <c r="AL766" t="s">
        <v>40982</v>
      </c>
      <c r="AM766" t="s">
        <v>40983</v>
      </c>
      <c r="AN766" t="s">
        <v>40984</v>
      </c>
      <c r="AO766" t="s">
        <v>46</v>
      </c>
      <c r="AP766" t="s">
        <v>46</v>
      </c>
      <c r="AQ766" t="s">
        <v>46</v>
      </c>
      <c r="AR766" t="s">
        <v>46</v>
      </c>
      <c r="AS766" t="s">
        <v>46</v>
      </c>
      <c r="AT766" s="1">
        <v>43948</v>
      </c>
    </row>
    <row r="767" spans="1:46" ht="16" customHeight="1" x14ac:dyDescent="0.2">
      <c r="A767">
        <v>1</v>
      </c>
      <c r="B767" t="s">
        <v>15056</v>
      </c>
      <c r="C767" t="s">
        <v>30639</v>
      </c>
      <c r="D767" t="s">
        <v>15058</v>
      </c>
      <c r="E767" t="s">
        <v>15059</v>
      </c>
      <c r="F767" t="s">
        <v>88</v>
      </c>
      <c r="G767" t="s">
        <v>30640</v>
      </c>
      <c r="H767" s="1">
        <v>43916</v>
      </c>
      <c r="I767" s="1">
        <v>43917</v>
      </c>
      <c r="J767" t="b">
        <v>0</v>
      </c>
      <c r="K767" t="s">
        <v>90</v>
      </c>
      <c r="L767" t="s">
        <v>15061</v>
      </c>
      <c r="M767" s="4" t="s">
        <v>92</v>
      </c>
      <c r="N767">
        <v>100000</v>
      </c>
      <c r="O767" t="s">
        <v>30641</v>
      </c>
      <c r="P767" t="s">
        <v>171</v>
      </c>
      <c r="Q767" t="s">
        <v>2766</v>
      </c>
      <c r="R767" t="b">
        <v>0</v>
      </c>
      <c r="S767" t="s">
        <v>59</v>
      </c>
      <c r="T767" s="1">
        <v>43916</v>
      </c>
      <c r="U767" s="1">
        <v>43917</v>
      </c>
      <c r="V767" s="2">
        <v>43935</v>
      </c>
      <c r="W767" t="s">
        <v>46</v>
      </c>
      <c r="X767">
        <v>20200326</v>
      </c>
      <c r="Y767" s="3">
        <v>43902.730497685188</v>
      </c>
      <c r="Z767" t="s">
        <v>96</v>
      </c>
      <c r="AA767" t="s">
        <v>97</v>
      </c>
      <c r="AB767" t="s">
        <v>64</v>
      </c>
      <c r="AC767" t="s">
        <v>46</v>
      </c>
      <c r="AD767" t="s">
        <v>46</v>
      </c>
      <c r="AE767" t="s">
        <v>98</v>
      </c>
      <c r="AF767" t="s">
        <v>30642</v>
      </c>
      <c r="AG767" t="s">
        <v>46</v>
      </c>
      <c r="AH767" t="s">
        <v>30643</v>
      </c>
      <c r="AI767" t="s">
        <v>30644</v>
      </c>
      <c r="AJ767">
        <v>349133030007360</v>
      </c>
      <c r="AK767" t="s">
        <v>30641</v>
      </c>
      <c r="AL767" t="s">
        <v>30645</v>
      </c>
      <c r="AM767" t="s">
        <v>30646</v>
      </c>
      <c r="AN767" t="s">
        <v>30647</v>
      </c>
      <c r="AO767" t="s">
        <v>46</v>
      </c>
      <c r="AP767" t="s">
        <v>46</v>
      </c>
      <c r="AQ767" t="s">
        <v>46</v>
      </c>
      <c r="AR767" t="s">
        <v>46</v>
      </c>
      <c r="AS767" t="s">
        <v>46</v>
      </c>
      <c r="AT767" s="1">
        <v>43916</v>
      </c>
    </row>
    <row r="768" spans="1:46" ht="16" customHeight="1" x14ac:dyDescent="0.2">
      <c r="A768">
        <v>1</v>
      </c>
      <c r="B768" t="s">
        <v>15056</v>
      </c>
      <c r="C768" t="s">
        <v>15057</v>
      </c>
      <c r="D768" t="s">
        <v>15058</v>
      </c>
      <c r="E768" t="s">
        <v>15059</v>
      </c>
      <c r="F768" t="s">
        <v>88</v>
      </c>
      <c r="G768" t="s">
        <v>15060</v>
      </c>
      <c r="H768" s="1">
        <v>43938</v>
      </c>
      <c r="I768" s="1">
        <v>43966</v>
      </c>
      <c r="J768" t="b">
        <v>0</v>
      </c>
      <c r="K768" t="s">
        <v>90</v>
      </c>
      <c r="L768" t="s">
        <v>15061</v>
      </c>
      <c r="M768" s="4" t="s">
        <v>92</v>
      </c>
      <c r="N768">
        <v>100000</v>
      </c>
      <c r="O768" t="s">
        <v>15062</v>
      </c>
      <c r="P768" t="s">
        <v>15063</v>
      </c>
      <c r="Q768" t="s">
        <v>2766</v>
      </c>
      <c r="R768" t="b">
        <v>1</v>
      </c>
      <c r="S768" t="s">
        <v>59</v>
      </c>
      <c r="T768" s="1">
        <v>43938</v>
      </c>
      <c r="U768" s="1">
        <v>43966</v>
      </c>
      <c r="V768" s="2">
        <v>44018</v>
      </c>
      <c r="W768" t="s">
        <v>46</v>
      </c>
      <c r="X768">
        <v>20200417</v>
      </c>
      <c r="Y768" s="3">
        <v>43902.730497685188</v>
      </c>
      <c r="Z768" t="s">
        <v>96</v>
      </c>
      <c r="AA768" t="s">
        <v>97</v>
      </c>
      <c r="AB768" t="s">
        <v>59</v>
      </c>
      <c r="AC768" t="s">
        <v>46</v>
      </c>
      <c r="AD768" t="s">
        <v>46</v>
      </c>
      <c r="AE768" t="s">
        <v>98</v>
      </c>
      <c r="AF768" t="s">
        <v>15064</v>
      </c>
      <c r="AG768" t="s">
        <v>46</v>
      </c>
      <c r="AH768" t="s">
        <v>15065</v>
      </c>
      <c r="AI768" t="s">
        <v>15066</v>
      </c>
      <c r="AJ768" t="s">
        <v>46</v>
      </c>
      <c r="AK768" t="s">
        <v>15067</v>
      </c>
      <c r="AL768" t="s">
        <v>15068</v>
      </c>
      <c r="AM768" t="s">
        <v>15069</v>
      </c>
      <c r="AN768" t="s">
        <v>15070</v>
      </c>
      <c r="AO768" t="s">
        <v>46</v>
      </c>
      <c r="AP768" t="s">
        <v>46</v>
      </c>
      <c r="AQ768" t="s">
        <v>46</v>
      </c>
      <c r="AR768" t="s">
        <v>382</v>
      </c>
      <c r="AS768" t="s">
        <v>46</v>
      </c>
      <c r="AT768" s="1">
        <v>43938</v>
      </c>
    </row>
    <row r="769" spans="1:46" ht="16" customHeight="1" x14ac:dyDescent="0.2">
      <c r="A769" t="s">
        <v>46</v>
      </c>
      <c r="B769" t="s">
        <v>15056</v>
      </c>
      <c r="C769" t="s">
        <v>36005</v>
      </c>
      <c r="D769" t="s">
        <v>15058</v>
      </c>
      <c r="E769" t="s">
        <v>15059</v>
      </c>
      <c r="F769" t="s">
        <v>88</v>
      </c>
      <c r="G769" t="s">
        <v>36006</v>
      </c>
      <c r="H769" s="1">
        <v>43941</v>
      </c>
      <c r="I769" s="1">
        <v>43930</v>
      </c>
      <c r="J769" t="b">
        <v>0</v>
      </c>
      <c r="K769" t="s">
        <v>90</v>
      </c>
      <c r="L769" t="s">
        <v>15061</v>
      </c>
      <c r="M769" s="4" t="s">
        <v>594</v>
      </c>
      <c r="N769">
        <v>100000</v>
      </c>
      <c r="O769" t="s">
        <v>36007</v>
      </c>
      <c r="P769" t="s">
        <v>36008</v>
      </c>
      <c r="Q769" t="s">
        <v>2766</v>
      </c>
      <c r="R769" t="b">
        <v>0</v>
      </c>
      <c r="S769" t="s">
        <v>64</v>
      </c>
      <c r="T769" s="1">
        <v>43941</v>
      </c>
      <c r="U769" s="1">
        <v>43930</v>
      </c>
      <c r="V769" s="2">
        <v>43950</v>
      </c>
      <c r="W769" t="s">
        <v>46</v>
      </c>
      <c r="X769">
        <v>20200420</v>
      </c>
      <c r="Y769" s="3">
        <v>43902.730497685188</v>
      </c>
      <c r="Z769" t="s">
        <v>96</v>
      </c>
      <c r="AA769" t="s">
        <v>97</v>
      </c>
      <c r="AB769" t="s">
        <v>64</v>
      </c>
      <c r="AC769" t="s">
        <v>46</v>
      </c>
      <c r="AD769" t="s">
        <v>46</v>
      </c>
      <c r="AE769" t="s">
        <v>98</v>
      </c>
      <c r="AF769" t="s">
        <v>36009</v>
      </c>
      <c r="AG769" t="s">
        <v>46</v>
      </c>
      <c r="AH769" t="s">
        <v>36010</v>
      </c>
      <c r="AI769" t="s">
        <v>11255</v>
      </c>
      <c r="AJ769">
        <v>458128243</v>
      </c>
      <c r="AK769" t="s">
        <v>36007</v>
      </c>
      <c r="AL769" t="s">
        <v>36011</v>
      </c>
      <c r="AM769" t="s">
        <v>30646</v>
      </c>
      <c r="AN769" t="s">
        <v>15070</v>
      </c>
      <c r="AO769" t="s">
        <v>46</v>
      </c>
      <c r="AP769" t="s">
        <v>46</v>
      </c>
      <c r="AQ769" t="s">
        <v>46</v>
      </c>
      <c r="AR769" t="s">
        <v>46</v>
      </c>
      <c r="AS769" t="s">
        <v>46</v>
      </c>
      <c r="AT769" s="1">
        <v>43941</v>
      </c>
    </row>
    <row r="770" spans="1:46" ht="16" customHeight="1" x14ac:dyDescent="0.2">
      <c r="A770" t="s">
        <v>46</v>
      </c>
      <c r="B770" t="s">
        <v>36628</v>
      </c>
      <c r="C770" t="s">
        <v>36629</v>
      </c>
      <c r="D770" t="s">
        <v>36630</v>
      </c>
      <c r="E770" t="s">
        <v>36631</v>
      </c>
      <c r="F770" t="s">
        <v>88</v>
      </c>
      <c r="G770" t="s">
        <v>36632</v>
      </c>
      <c r="H770" s="1">
        <v>43922</v>
      </c>
      <c r="I770" s="1">
        <v>43935</v>
      </c>
      <c r="J770" t="b">
        <v>0</v>
      </c>
      <c r="K770" t="s">
        <v>90</v>
      </c>
      <c r="L770" s="4" t="s">
        <v>36633</v>
      </c>
      <c r="M770" s="4" t="s">
        <v>594</v>
      </c>
      <c r="N770">
        <v>1500</v>
      </c>
      <c r="O770" t="s">
        <v>36634</v>
      </c>
      <c r="P770" t="s">
        <v>596</v>
      </c>
      <c r="Q770" s="4" t="s">
        <v>2738</v>
      </c>
      <c r="R770" t="b">
        <v>1</v>
      </c>
      <c r="S770" t="s">
        <v>59</v>
      </c>
      <c r="T770" s="1">
        <v>43922</v>
      </c>
      <c r="U770" s="1">
        <v>43935</v>
      </c>
      <c r="V770" s="2">
        <v>44110</v>
      </c>
      <c r="W770" t="s">
        <v>46</v>
      </c>
      <c r="X770">
        <v>20200401</v>
      </c>
      <c r="Y770" s="3">
        <v>43902.730497685188</v>
      </c>
      <c r="Z770" t="s">
        <v>96</v>
      </c>
      <c r="AA770" t="s">
        <v>155</v>
      </c>
      <c r="AB770" t="s">
        <v>59</v>
      </c>
      <c r="AC770" t="s">
        <v>46</v>
      </c>
      <c r="AD770" t="s">
        <v>46</v>
      </c>
      <c r="AE770" t="s">
        <v>98</v>
      </c>
      <c r="AF770" t="s">
        <v>36635</v>
      </c>
      <c r="AG770" t="s">
        <v>46</v>
      </c>
      <c r="AH770" t="s">
        <v>36636</v>
      </c>
      <c r="AI770" t="s">
        <v>36637</v>
      </c>
      <c r="AJ770">
        <v>4538622941</v>
      </c>
      <c r="AK770" t="s">
        <v>36638</v>
      </c>
      <c r="AL770" t="s">
        <v>36639</v>
      </c>
      <c r="AM770" t="s">
        <v>36640</v>
      </c>
      <c r="AN770" t="s">
        <v>36641</v>
      </c>
      <c r="AO770" s="1">
        <v>44101</v>
      </c>
      <c r="AP770" s="1">
        <v>43999</v>
      </c>
      <c r="AQ770" t="s">
        <v>36642</v>
      </c>
      <c r="AR770" t="s">
        <v>382</v>
      </c>
      <c r="AS770" t="s">
        <v>59</v>
      </c>
      <c r="AT770" s="1">
        <v>43922</v>
      </c>
    </row>
    <row r="771" spans="1:46" ht="16" customHeight="1" x14ac:dyDescent="0.2">
      <c r="A771" t="s">
        <v>46</v>
      </c>
      <c r="B771" t="s">
        <v>17100</v>
      </c>
      <c r="C771" t="s">
        <v>17101</v>
      </c>
      <c r="D771" t="s">
        <v>17102</v>
      </c>
      <c r="E771" t="s">
        <v>17103</v>
      </c>
      <c r="F771" t="s">
        <v>88</v>
      </c>
      <c r="G771" t="s">
        <v>17104</v>
      </c>
      <c r="H771" s="1">
        <v>43936</v>
      </c>
      <c r="I771" s="1">
        <v>43949</v>
      </c>
      <c r="J771" t="b">
        <v>0</v>
      </c>
      <c r="K771" t="s">
        <v>90</v>
      </c>
      <c r="L771" s="4" t="s">
        <v>91</v>
      </c>
      <c r="M771" s="4" t="s">
        <v>594</v>
      </c>
      <c r="N771">
        <v>450</v>
      </c>
      <c r="O771" t="s">
        <v>17105</v>
      </c>
      <c r="P771" t="s">
        <v>2578</v>
      </c>
      <c r="Q771" s="4" t="s">
        <v>17106</v>
      </c>
      <c r="R771" t="b">
        <v>1</v>
      </c>
      <c r="S771" t="s">
        <v>59</v>
      </c>
      <c r="T771" s="1">
        <v>43936</v>
      </c>
      <c r="U771" s="1">
        <v>43949</v>
      </c>
      <c r="V771" s="2">
        <v>43962</v>
      </c>
      <c r="W771" t="s">
        <v>46</v>
      </c>
      <c r="X771">
        <v>20200415</v>
      </c>
      <c r="Y771" s="3">
        <v>43902.730497685188</v>
      </c>
      <c r="Z771" t="s">
        <v>96</v>
      </c>
      <c r="AA771" t="s">
        <v>97</v>
      </c>
      <c r="AB771" t="s">
        <v>59</v>
      </c>
      <c r="AC771" t="s">
        <v>46</v>
      </c>
      <c r="AD771" t="s">
        <v>46</v>
      </c>
      <c r="AE771" t="s">
        <v>98</v>
      </c>
      <c r="AF771" t="s">
        <v>46</v>
      </c>
      <c r="AG771" t="s">
        <v>46</v>
      </c>
      <c r="AH771" t="s">
        <v>46</v>
      </c>
      <c r="AI771" t="s">
        <v>46</v>
      </c>
      <c r="AJ771" t="s">
        <v>46</v>
      </c>
      <c r="AK771" t="s">
        <v>46</v>
      </c>
      <c r="AL771" t="s">
        <v>17107</v>
      </c>
      <c r="AM771" t="s">
        <v>17108</v>
      </c>
      <c r="AN771" t="s">
        <v>17109</v>
      </c>
      <c r="AO771" t="s">
        <v>46</v>
      </c>
      <c r="AP771" t="s">
        <v>46</v>
      </c>
      <c r="AQ771" t="s">
        <v>46</v>
      </c>
      <c r="AR771" t="s">
        <v>382</v>
      </c>
      <c r="AS771" t="s">
        <v>46</v>
      </c>
      <c r="AT771" s="1">
        <v>43936</v>
      </c>
    </row>
    <row r="772" spans="1:46" ht="16" customHeight="1" x14ac:dyDescent="0.2">
      <c r="A772" t="s">
        <v>46</v>
      </c>
      <c r="B772" s="4" t="s">
        <v>26084</v>
      </c>
      <c r="C772" t="s">
        <v>26085</v>
      </c>
      <c r="D772" t="s">
        <v>26086</v>
      </c>
      <c r="E772" t="s">
        <v>26087</v>
      </c>
      <c r="F772" t="s">
        <v>88</v>
      </c>
      <c r="G772" t="s">
        <v>26088</v>
      </c>
      <c r="H772" s="1">
        <v>43919</v>
      </c>
      <c r="I772" s="1">
        <v>43922</v>
      </c>
      <c r="J772" t="b">
        <v>0</v>
      </c>
      <c r="K772" t="s">
        <v>90</v>
      </c>
      <c r="L772" t="s">
        <v>26089</v>
      </c>
      <c r="M772" s="4" t="s">
        <v>26090</v>
      </c>
      <c r="N772">
        <v>273</v>
      </c>
      <c r="O772" t="s">
        <v>26091</v>
      </c>
      <c r="P772" t="s">
        <v>327</v>
      </c>
      <c r="Q772" t="s">
        <v>26092</v>
      </c>
      <c r="R772" t="b">
        <v>1</v>
      </c>
      <c r="S772" t="s">
        <v>59</v>
      </c>
      <c r="T772" s="1">
        <v>43919</v>
      </c>
      <c r="U772" s="1">
        <v>43922</v>
      </c>
      <c r="V772" s="2">
        <v>43935</v>
      </c>
      <c r="W772" t="s">
        <v>46</v>
      </c>
      <c r="X772">
        <v>20200329</v>
      </c>
      <c r="Y772" s="3">
        <v>43902.730497685188</v>
      </c>
      <c r="Z772" t="s">
        <v>96</v>
      </c>
      <c r="AA772" t="s">
        <v>97</v>
      </c>
      <c r="AB772" t="s">
        <v>59</v>
      </c>
      <c r="AC772" t="s">
        <v>46</v>
      </c>
      <c r="AD772" t="s">
        <v>46</v>
      </c>
      <c r="AE772" t="s">
        <v>98</v>
      </c>
      <c r="AF772" t="s">
        <v>26093</v>
      </c>
      <c r="AG772" t="s">
        <v>46</v>
      </c>
      <c r="AH772" t="s">
        <v>26094</v>
      </c>
      <c r="AI772" t="s">
        <v>26095</v>
      </c>
      <c r="AJ772" t="s">
        <v>26096</v>
      </c>
      <c r="AK772" t="s">
        <v>26091</v>
      </c>
      <c r="AL772" t="s">
        <v>26097</v>
      </c>
      <c r="AM772" t="s">
        <v>26098</v>
      </c>
      <c r="AN772" t="s">
        <v>26099</v>
      </c>
      <c r="AO772" t="s">
        <v>46</v>
      </c>
      <c r="AP772" t="s">
        <v>46</v>
      </c>
      <c r="AQ772" t="s">
        <v>46</v>
      </c>
      <c r="AR772" t="s">
        <v>382</v>
      </c>
      <c r="AS772" t="s">
        <v>46</v>
      </c>
      <c r="AT772" s="1">
        <v>43919</v>
      </c>
    </row>
    <row r="773" spans="1:46" ht="16" customHeight="1" x14ac:dyDescent="0.2">
      <c r="A773" t="s">
        <v>46</v>
      </c>
      <c r="B773" t="s">
        <v>40553</v>
      </c>
      <c r="C773" t="s">
        <v>8801</v>
      </c>
      <c r="D773" t="s">
        <v>40554</v>
      </c>
      <c r="E773" t="s">
        <v>40555</v>
      </c>
      <c r="F773" t="s">
        <v>88</v>
      </c>
      <c r="G773" t="s">
        <v>40556</v>
      </c>
      <c r="H773" s="1">
        <v>43927</v>
      </c>
      <c r="I773" s="1">
        <v>43964</v>
      </c>
      <c r="J773" t="b">
        <v>0</v>
      </c>
      <c r="K773" t="s">
        <v>90</v>
      </c>
      <c r="L773" t="s">
        <v>771</v>
      </c>
      <c r="M773" s="4" t="s">
        <v>594</v>
      </c>
      <c r="N773">
        <v>1200</v>
      </c>
      <c r="O773" t="s">
        <v>8805</v>
      </c>
      <c r="P773" t="s">
        <v>1628</v>
      </c>
      <c r="Q773" s="4" t="s">
        <v>8806</v>
      </c>
      <c r="R773" t="b">
        <v>0</v>
      </c>
      <c r="S773" t="s">
        <v>59</v>
      </c>
      <c r="T773" s="1">
        <v>43927</v>
      </c>
      <c r="U773" s="1">
        <v>43964</v>
      </c>
      <c r="V773" s="2">
        <v>44102</v>
      </c>
      <c r="W773" t="s">
        <v>46</v>
      </c>
      <c r="X773">
        <v>20200406</v>
      </c>
      <c r="Y773" s="3">
        <v>43902.730497685188</v>
      </c>
      <c r="Z773" t="s">
        <v>96</v>
      </c>
      <c r="AA773" t="s">
        <v>155</v>
      </c>
      <c r="AB773" t="s">
        <v>64</v>
      </c>
      <c r="AC773" t="s">
        <v>46</v>
      </c>
      <c r="AD773" t="s">
        <v>46</v>
      </c>
      <c r="AE773" t="s">
        <v>98</v>
      </c>
      <c r="AF773" t="s">
        <v>8807</v>
      </c>
      <c r="AG773" t="s">
        <v>46</v>
      </c>
      <c r="AH773" t="s">
        <v>40557</v>
      </c>
      <c r="AI773" t="s">
        <v>8809</v>
      </c>
      <c r="AJ773">
        <v>495111699080</v>
      </c>
      <c r="AK773" t="s">
        <v>8805</v>
      </c>
      <c r="AL773" t="s">
        <v>40558</v>
      </c>
      <c r="AM773" t="s">
        <v>40559</v>
      </c>
      <c r="AN773" t="s">
        <v>40560</v>
      </c>
      <c r="AO773" t="s">
        <v>46</v>
      </c>
      <c r="AP773" t="s">
        <v>46</v>
      </c>
      <c r="AQ773" t="s">
        <v>46</v>
      </c>
      <c r="AR773" t="s">
        <v>46</v>
      </c>
      <c r="AS773" t="s">
        <v>46</v>
      </c>
      <c r="AT773" s="1">
        <v>43927</v>
      </c>
    </row>
    <row r="774" spans="1:46" ht="16" customHeight="1" x14ac:dyDescent="0.2">
      <c r="A774" t="s">
        <v>46</v>
      </c>
      <c r="B774" t="s">
        <v>36994</v>
      </c>
      <c r="C774" t="s">
        <v>36995</v>
      </c>
      <c r="D774" t="s">
        <v>36996</v>
      </c>
      <c r="E774" t="s">
        <v>36994</v>
      </c>
      <c r="F774" t="s">
        <v>88</v>
      </c>
      <c r="G774" t="s">
        <v>36997</v>
      </c>
      <c r="H774" s="1">
        <v>43935</v>
      </c>
      <c r="I774" s="1">
        <v>43935</v>
      </c>
      <c r="J774" t="b">
        <v>0</v>
      </c>
      <c r="K774" t="s">
        <v>90</v>
      </c>
      <c r="L774" s="4" t="s">
        <v>10007</v>
      </c>
      <c r="M774" s="4" t="s">
        <v>92</v>
      </c>
      <c r="N774">
        <v>50</v>
      </c>
      <c r="O774" t="s">
        <v>36998</v>
      </c>
      <c r="P774" t="s">
        <v>171</v>
      </c>
      <c r="Q774" s="4" t="s">
        <v>36999</v>
      </c>
      <c r="R774" t="b">
        <v>0</v>
      </c>
      <c r="S774" t="s">
        <v>59</v>
      </c>
      <c r="T774" s="1">
        <v>43935</v>
      </c>
      <c r="U774" s="1">
        <v>43935</v>
      </c>
      <c r="V774" s="2">
        <v>43941</v>
      </c>
      <c r="W774" t="s">
        <v>46</v>
      </c>
      <c r="X774">
        <v>20200414</v>
      </c>
      <c r="Y774" s="3">
        <v>43902.730497685188</v>
      </c>
      <c r="Z774" t="s">
        <v>96</v>
      </c>
      <c r="AA774" t="s">
        <v>97</v>
      </c>
      <c r="AB774" t="s">
        <v>64</v>
      </c>
      <c r="AC774" t="s">
        <v>46</v>
      </c>
      <c r="AD774" t="s">
        <v>46</v>
      </c>
      <c r="AE774" t="s">
        <v>98</v>
      </c>
      <c r="AF774" t="s">
        <v>37000</v>
      </c>
      <c r="AG774" t="s">
        <v>46</v>
      </c>
      <c r="AH774" t="s">
        <v>37001</v>
      </c>
      <c r="AI774" t="s">
        <v>37002</v>
      </c>
      <c r="AJ774">
        <v>34961973536</v>
      </c>
      <c r="AK774" t="s">
        <v>36998</v>
      </c>
      <c r="AL774" t="s">
        <v>37003</v>
      </c>
      <c r="AM774" t="s">
        <v>37004</v>
      </c>
      <c r="AN774" t="s">
        <v>37005</v>
      </c>
      <c r="AO774" t="s">
        <v>46</v>
      </c>
      <c r="AP774" t="s">
        <v>46</v>
      </c>
      <c r="AQ774" t="s">
        <v>46</v>
      </c>
      <c r="AR774" t="s">
        <v>46</v>
      </c>
      <c r="AS774" t="s">
        <v>46</v>
      </c>
      <c r="AT774" s="1">
        <v>43935</v>
      </c>
    </row>
    <row r="775" spans="1:46" ht="16" customHeight="1" x14ac:dyDescent="0.2">
      <c r="A775" t="s">
        <v>46</v>
      </c>
      <c r="B775" t="s">
        <v>19623</v>
      </c>
      <c r="C775" t="s">
        <v>19624</v>
      </c>
      <c r="D775" t="s">
        <v>19625</v>
      </c>
      <c r="E775" t="s">
        <v>19626</v>
      </c>
      <c r="F775" t="s">
        <v>88</v>
      </c>
      <c r="G775" t="s">
        <v>19627</v>
      </c>
      <c r="H775" s="1">
        <v>43919</v>
      </c>
      <c r="I775" s="1">
        <v>43929</v>
      </c>
      <c r="J775" t="b">
        <v>0</v>
      </c>
      <c r="K775" t="s">
        <v>90</v>
      </c>
      <c r="L775" t="s">
        <v>19628</v>
      </c>
      <c r="M775" s="4" t="s">
        <v>594</v>
      </c>
      <c r="N775">
        <v>554</v>
      </c>
      <c r="O775" t="s">
        <v>19629</v>
      </c>
      <c r="P775" t="s">
        <v>327</v>
      </c>
      <c r="Q775" t="s">
        <v>19630</v>
      </c>
      <c r="R775" t="b">
        <v>0</v>
      </c>
      <c r="S775" t="s">
        <v>59</v>
      </c>
      <c r="T775" s="1">
        <v>43919</v>
      </c>
      <c r="U775" s="1">
        <v>43929</v>
      </c>
      <c r="V775" s="2">
        <v>43935</v>
      </c>
      <c r="W775" t="s">
        <v>46</v>
      </c>
      <c r="X775">
        <v>20200329</v>
      </c>
      <c r="Y775" s="3">
        <v>43902.730497685188</v>
      </c>
      <c r="Z775" t="s">
        <v>96</v>
      </c>
      <c r="AA775" t="s">
        <v>97</v>
      </c>
      <c r="AB775" t="s">
        <v>64</v>
      </c>
      <c r="AC775" t="s">
        <v>46</v>
      </c>
      <c r="AD775" t="s">
        <v>46</v>
      </c>
      <c r="AE775" t="s">
        <v>98</v>
      </c>
      <c r="AF775" t="s">
        <v>19631</v>
      </c>
      <c r="AG775" t="s">
        <v>46</v>
      </c>
      <c r="AH775" t="s">
        <v>19632</v>
      </c>
      <c r="AI775" t="s">
        <v>19633</v>
      </c>
      <c r="AJ775" t="s">
        <v>19634</v>
      </c>
      <c r="AK775" t="s">
        <v>19629</v>
      </c>
      <c r="AL775" t="s">
        <v>19635</v>
      </c>
      <c r="AM775" t="s">
        <v>19636</v>
      </c>
      <c r="AN775" t="s">
        <v>19637</v>
      </c>
      <c r="AO775" t="s">
        <v>46</v>
      </c>
      <c r="AP775" t="s">
        <v>46</v>
      </c>
      <c r="AQ775" t="s">
        <v>46</v>
      </c>
      <c r="AR775" t="s">
        <v>46</v>
      </c>
      <c r="AS775" t="s">
        <v>46</v>
      </c>
      <c r="AT775" s="1">
        <v>43919</v>
      </c>
    </row>
    <row r="776" spans="1:46" ht="16" customHeight="1" x14ac:dyDescent="0.2">
      <c r="A776">
        <v>1</v>
      </c>
      <c r="B776" t="s">
        <v>14351</v>
      </c>
      <c r="C776" t="s">
        <v>14352</v>
      </c>
      <c r="D776" t="s">
        <v>14353</v>
      </c>
      <c r="E776" t="s">
        <v>14354</v>
      </c>
      <c r="F776" t="s">
        <v>88</v>
      </c>
      <c r="G776" t="s">
        <v>14355</v>
      </c>
      <c r="H776" s="1">
        <v>43924</v>
      </c>
      <c r="I776" s="1">
        <v>43918</v>
      </c>
      <c r="J776" t="b">
        <v>0</v>
      </c>
      <c r="K776" t="s">
        <v>90</v>
      </c>
      <c r="L776" t="s">
        <v>14356</v>
      </c>
      <c r="M776" s="4" t="s">
        <v>594</v>
      </c>
      <c r="N776">
        <v>4000</v>
      </c>
      <c r="O776" t="s">
        <v>14357</v>
      </c>
      <c r="P776" t="s">
        <v>171</v>
      </c>
      <c r="Q776" s="4" t="s">
        <v>14358</v>
      </c>
      <c r="R776" t="b">
        <v>0</v>
      </c>
      <c r="S776" t="s">
        <v>64</v>
      </c>
      <c r="T776" s="1">
        <v>43924</v>
      </c>
      <c r="U776" s="1">
        <v>43918</v>
      </c>
      <c r="V776" s="2">
        <v>43935</v>
      </c>
      <c r="W776" t="s">
        <v>46</v>
      </c>
      <c r="X776">
        <v>20200403</v>
      </c>
      <c r="Y776" s="3">
        <v>43902.730497685188</v>
      </c>
      <c r="Z776" t="s">
        <v>96</v>
      </c>
      <c r="AA776" t="s">
        <v>97</v>
      </c>
      <c r="AB776" t="s">
        <v>64</v>
      </c>
      <c r="AC776" t="s">
        <v>46</v>
      </c>
      <c r="AD776" t="s">
        <v>46</v>
      </c>
      <c r="AE776" t="s">
        <v>98</v>
      </c>
      <c r="AF776" t="s">
        <v>14359</v>
      </c>
      <c r="AG776" t="s">
        <v>46</v>
      </c>
      <c r="AH776" t="s">
        <v>14360</v>
      </c>
      <c r="AI776" t="s">
        <v>46</v>
      </c>
      <c r="AJ776">
        <v>34912948910</v>
      </c>
      <c r="AK776" t="s">
        <v>14361</v>
      </c>
      <c r="AL776" t="s">
        <v>14362</v>
      </c>
      <c r="AM776" t="s">
        <v>14363</v>
      </c>
      <c r="AN776" t="s">
        <v>14364</v>
      </c>
      <c r="AO776" t="s">
        <v>46</v>
      </c>
      <c r="AP776" t="s">
        <v>46</v>
      </c>
      <c r="AQ776" t="s">
        <v>46</v>
      </c>
      <c r="AR776" t="s">
        <v>46</v>
      </c>
      <c r="AS776" t="s">
        <v>46</v>
      </c>
      <c r="AT776" s="1">
        <v>43924</v>
      </c>
    </row>
    <row r="777" spans="1:46" ht="16" customHeight="1" x14ac:dyDescent="0.2">
      <c r="A777" t="s">
        <v>46</v>
      </c>
      <c r="B777" t="s">
        <v>25024</v>
      </c>
      <c r="C777" t="s">
        <v>25025</v>
      </c>
      <c r="D777" t="s">
        <v>25026</v>
      </c>
      <c r="E777" t="s">
        <v>25027</v>
      </c>
      <c r="F777" t="s">
        <v>88</v>
      </c>
      <c r="G777" t="s">
        <v>25028</v>
      </c>
      <c r="H777" s="1">
        <v>43923</v>
      </c>
      <c r="I777" s="1">
        <v>43917</v>
      </c>
      <c r="J777" t="b">
        <v>0</v>
      </c>
      <c r="K777" t="s">
        <v>90</v>
      </c>
      <c r="L777" t="s">
        <v>25029</v>
      </c>
      <c r="M777" s="4" t="s">
        <v>371</v>
      </c>
      <c r="N777" t="s">
        <v>46</v>
      </c>
      <c r="O777" t="s">
        <v>25030</v>
      </c>
      <c r="P777" t="s">
        <v>309</v>
      </c>
      <c r="Q777" t="s">
        <v>25031</v>
      </c>
      <c r="R777" t="b">
        <v>0</v>
      </c>
      <c r="S777" t="s">
        <v>64</v>
      </c>
      <c r="T777" s="1">
        <v>43923</v>
      </c>
      <c r="U777" s="1">
        <v>43917</v>
      </c>
      <c r="V777" s="2">
        <v>43927</v>
      </c>
      <c r="W777" t="s">
        <v>46</v>
      </c>
      <c r="X777">
        <v>20200402</v>
      </c>
      <c r="Y777" s="3">
        <v>43902.730497685188</v>
      </c>
      <c r="Z777" t="s">
        <v>96</v>
      </c>
      <c r="AA777" t="s">
        <v>97</v>
      </c>
      <c r="AB777" t="s">
        <v>64</v>
      </c>
      <c r="AC777" t="s">
        <v>46</v>
      </c>
      <c r="AD777" t="s">
        <v>46</v>
      </c>
      <c r="AE777" t="s">
        <v>98</v>
      </c>
      <c r="AF777" t="s">
        <v>1549</v>
      </c>
      <c r="AG777" t="s">
        <v>46</v>
      </c>
      <c r="AH777" t="s">
        <v>1550</v>
      </c>
      <c r="AI777" t="s">
        <v>25032</v>
      </c>
      <c r="AJ777" t="s">
        <v>46</v>
      </c>
      <c r="AK777" t="s">
        <v>25033</v>
      </c>
      <c r="AL777" t="s">
        <v>25034</v>
      </c>
      <c r="AM777" t="s">
        <v>25035</v>
      </c>
      <c r="AN777" t="s">
        <v>25036</v>
      </c>
      <c r="AO777" t="s">
        <v>46</v>
      </c>
      <c r="AP777" t="s">
        <v>46</v>
      </c>
      <c r="AQ777" t="s">
        <v>46</v>
      </c>
      <c r="AR777" t="s">
        <v>46</v>
      </c>
      <c r="AS777" t="s">
        <v>46</v>
      </c>
      <c r="AT777" s="1">
        <v>43923</v>
      </c>
    </row>
    <row r="778" spans="1:46" ht="16" customHeight="1" x14ac:dyDescent="0.2">
      <c r="A778" t="s">
        <v>46</v>
      </c>
      <c r="B778" t="s">
        <v>39979</v>
      </c>
      <c r="C778" t="s">
        <v>39980</v>
      </c>
      <c r="D778" t="s">
        <v>39981</v>
      </c>
      <c r="E778" t="s">
        <v>39982</v>
      </c>
      <c r="F778" t="s">
        <v>88</v>
      </c>
      <c r="G778" t="s">
        <v>39983</v>
      </c>
      <c r="H778" s="1">
        <v>44006</v>
      </c>
      <c r="I778" s="1">
        <v>43948</v>
      </c>
      <c r="J778" t="b">
        <v>0</v>
      </c>
      <c r="K778" t="s">
        <v>90</v>
      </c>
      <c r="L778" t="s">
        <v>39984</v>
      </c>
      <c r="M778" s="4" t="s">
        <v>594</v>
      </c>
      <c r="N778">
        <v>171</v>
      </c>
      <c r="O778" t="s">
        <v>38645</v>
      </c>
      <c r="P778" t="s">
        <v>309</v>
      </c>
      <c r="Q778" s="4" t="s">
        <v>39985</v>
      </c>
      <c r="R778" t="b">
        <v>0</v>
      </c>
      <c r="S778" t="s">
        <v>64</v>
      </c>
      <c r="T778" s="1">
        <v>44006</v>
      </c>
      <c r="U778" s="1">
        <v>43948</v>
      </c>
      <c r="V778" s="2">
        <v>44011</v>
      </c>
      <c r="W778" t="s">
        <v>46</v>
      </c>
      <c r="X778">
        <v>20200624</v>
      </c>
      <c r="Y778" s="3">
        <v>43902.730497685188</v>
      </c>
      <c r="Z778" t="s">
        <v>96</v>
      </c>
      <c r="AA778" t="s">
        <v>97</v>
      </c>
      <c r="AB778" t="s">
        <v>64</v>
      </c>
      <c r="AC778" t="s">
        <v>46</v>
      </c>
      <c r="AD778" t="s">
        <v>46</v>
      </c>
      <c r="AE778" t="s">
        <v>98</v>
      </c>
      <c r="AF778" t="s">
        <v>39986</v>
      </c>
      <c r="AG778" t="s">
        <v>46</v>
      </c>
      <c r="AH778" t="s">
        <v>39987</v>
      </c>
      <c r="AI778" t="s">
        <v>39988</v>
      </c>
      <c r="AJ778">
        <v>655170477</v>
      </c>
      <c r="AK778" t="s">
        <v>38650</v>
      </c>
      <c r="AL778" t="s">
        <v>39989</v>
      </c>
      <c r="AM778" t="s">
        <v>39990</v>
      </c>
      <c r="AN778" t="s">
        <v>39991</v>
      </c>
      <c r="AO778" t="s">
        <v>46</v>
      </c>
      <c r="AP778" t="s">
        <v>46</v>
      </c>
      <c r="AQ778" t="s">
        <v>46</v>
      </c>
      <c r="AR778" t="s">
        <v>46</v>
      </c>
      <c r="AS778" t="s">
        <v>46</v>
      </c>
      <c r="AT778" s="1">
        <v>44006</v>
      </c>
    </row>
    <row r="779" spans="1:46" ht="16" customHeight="1" x14ac:dyDescent="0.2">
      <c r="A779">
        <v>1</v>
      </c>
      <c r="B779" t="s">
        <v>11806</v>
      </c>
      <c r="C779" t="s">
        <v>11807</v>
      </c>
      <c r="D779" t="s">
        <v>11808</v>
      </c>
      <c r="E779" t="s">
        <v>11806</v>
      </c>
      <c r="F779" t="s">
        <v>88</v>
      </c>
      <c r="G779" t="s">
        <v>11809</v>
      </c>
      <c r="H779" s="1">
        <v>43921</v>
      </c>
      <c r="I779" s="1">
        <v>43945</v>
      </c>
      <c r="J779" t="b">
        <v>0</v>
      </c>
      <c r="K779" t="s">
        <v>90</v>
      </c>
      <c r="L779" t="s">
        <v>11810</v>
      </c>
      <c r="M779" s="4" t="s">
        <v>371</v>
      </c>
      <c r="N779">
        <v>36</v>
      </c>
      <c r="O779" t="s">
        <v>11811</v>
      </c>
      <c r="P779" t="s">
        <v>11225</v>
      </c>
      <c r="Q779" s="4" t="s">
        <v>11812</v>
      </c>
      <c r="R779" t="b">
        <v>0</v>
      </c>
      <c r="S779" t="s">
        <v>59</v>
      </c>
      <c r="T779" s="1">
        <v>43921</v>
      </c>
      <c r="U779" s="1">
        <v>43945</v>
      </c>
      <c r="V779" s="2">
        <v>44130</v>
      </c>
      <c r="W779" t="s">
        <v>46</v>
      </c>
      <c r="X779">
        <v>20200331</v>
      </c>
      <c r="Y779" s="3">
        <v>43902.730497685188</v>
      </c>
      <c r="Z779" t="s">
        <v>96</v>
      </c>
      <c r="AA779" t="s">
        <v>97</v>
      </c>
      <c r="AB779" t="s">
        <v>64</v>
      </c>
      <c r="AC779" t="s">
        <v>46</v>
      </c>
      <c r="AD779" t="s">
        <v>46</v>
      </c>
      <c r="AE779" t="s">
        <v>98</v>
      </c>
      <c r="AF779" t="s">
        <v>11813</v>
      </c>
      <c r="AG779" t="s">
        <v>46</v>
      </c>
      <c r="AH779" t="s">
        <v>11814</v>
      </c>
      <c r="AI779" t="s">
        <v>11815</v>
      </c>
      <c r="AJ779">
        <v>353852147569</v>
      </c>
      <c r="AK779" t="s">
        <v>11811</v>
      </c>
      <c r="AL779" t="s">
        <v>11816</v>
      </c>
      <c r="AM779" t="s">
        <v>11817</v>
      </c>
      <c r="AN779" t="s">
        <v>11818</v>
      </c>
      <c r="AO779" t="s">
        <v>46</v>
      </c>
      <c r="AP779" t="s">
        <v>46</v>
      </c>
      <c r="AQ779" t="s">
        <v>46</v>
      </c>
      <c r="AR779" t="s">
        <v>46</v>
      </c>
      <c r="AS779" t="s">
        <v>46</v>
      </c>
      <c r="AT779" s="1">
        <v>43921</v>
      </c>
    </row>
    <row r="780" spans="1:46" ht="16" customHeight="1" x14ac:dyDescent="0.2">
      <c r="A780">
        <v>1</v>
      </c>
      <c r="B780" s="4" t="s">
        <v>588</v>
      </c>
      <c r="C780" t="s">
        <v>589</v>
      </c>
      <c r="D780" t="s">
        <v>590</v>
      </c>
      <c r="E780" t="s">
        <v>591</v>
      </c>
      <c r="F780" t="s">
        <v>88</v>
      </c>
      <c r="G780" t="s">
        <v>592</v>
      </c>
      <c r="H780" s="1">
        <v>43920</v>
      </c>
      <c r="I780" s="1">
        <v>43927</v>
      </c>
      <c r="J780" t="b">
        <v>0</v>
      </c>
      <c r="K780" t="s">
        <v>90</v>
      </c>
      <c r="L780" s="4" t="s">
        <v>593</v>
      </c>
      <c r="M780" s="4" t="s">
        <v>594</v>
      </c>
      <c r="N780">
        <v>1000</v>
      </c>
      <c r="O780" t="s">
        <v>595</v>
      </c>
      <c r="P780" t="s">
        <v>596</v>
      </c>
      <c r="Q780" s="4" t="s">
        <v>597</v>
      </c>
      <c r="R780" t="b">
        <v>1</v>
      </c>
      <c r="S780" t="s">
        <v>59</v>
      </c>
      <c r="T780" s="1">
        <v>43920</v>
      </c>
      <c r="U780" s="1">
        <v>43927</v>
      </c>
      <c r="V780" s="2">
        <v>44110</v>
      </c>
      <c r="W780" t="s">
        <v>46</v>
      </c>
      <c r="X780">
        <v>20200330</v>
      </c>
      <c r="Y780" s="3">
        <v>43902.730497685188</v>
      </c>
      <c r="Z780" t="s">
        <v>96</v>
      </c>
      <c r="AA780" t="s">
        <v>155</v>
      </c>
      <c r="AB780" t="s">
        <v>59</v>
      </c>
      <c r="AC780" t="s">
        <v>46</v>
      </c>
      <c r="AD780" t="s">
        <v>46</v>
      </c>
      <c r="AE780" t="s">
        <v>98</v>
      </c>
      <c r="AF780" t="s">
        <v>598</v>
      </c>
      <c r="AG780" t="s">
        <v>46</v>
      </c>
      <c r="AH780" t="s">
        <v>599</v>
      </c>
      <c r="AI780" t="s">
        <v>600</v>
      </c>
      <c r="AJ780">
        <v>4535458333</v>
      </c>
      <c r="AK780" t="s">
        <v>601</v>
      </c>
      <c r="AL780" t="s">
        <v>602</v>
      </c>
      <c r="AM780" t="s">
        <v>603</v>
      </c>
      <c r="AN780" t="s">
        <v>604</v>
      </c>
      <c r="AO780" t="s">
        <v>46</v>
      </c>
      <c r="AP780" t="s">
        <v>46</v>
      </c>
      <c r="AQ780" t="s">
        <v>46</v>
      </c>
      <c r="AR780" t="s">
        <v>382</v>
      </c>
      <c r="AS780" t="s">
        <v>46</v>
      </c>
      <c r="AT780" s="1">
        <v>43920</v>
      </c>
    </row>
    <row r="781" spans="1:46" ht="16" customHeight="1" x14ac:dyDescent="0.2">
      <c r="A781" t="s">
        <v>46</v>
      </c>
      <c r="B781" t="s">
        <v>19530</v>
      </c>
      <c r="C781" t="s">
        <v>19531</v>
      </c>
      <c r="D781" t="s">
        <v>19532</v>
      </c>
      <c r="E781" t="s">
        <v>19533</v>
      </c>
      <c r="F781" t="s">
        <v>88</v>
      </c>
      <c r="G781" t="s">
        <v>19534</v>
      </c>
      <c r="H781" s="1">
        <v>43924</v>
      </c>
      <c r="I781" s="1">
        <v>43928</v>
      </c>
      <c r="J781" t="b">
        <v>0</v>
      </c>
      <c r="K781" t="s">
        <v>90</v>
      </c>
      <c r="L781" s="4" t="s">
        <v>10007</v>
      </c>
      <c r="M781" s="4" t="s">
        <v>594</v>
      </c>
      <c r="N781">
        <v>120</v>
      </c>
      <c r="O781" t="s">
        <v>19535</v>
      </c>
      <c r="P781" t="s">
        <v>327</v>
      </c>
      <c r="Q781" t="s">
        <v>19536</v>
      </c>
      <c r="R781" t="b">
        <v>0</v>
      </c>
      <c r="S781" t="s">
        <v>59</v>
      </c>
      <c r="T781" s="1">
        <v>43924</v>
      </c>
      <c r="U781" s="1">
        <v>43928</v>
      </c>
      <c r="V781" s="2">
        <v>43941</v>
      </c>
      <c r="W781" t="s">
        <v>46</v>
      </c>
      <c r="X781">
        <v>20200403</v>
      </c>
      <c r="Y781" s="3">
        <v>43902.730497685188</v>
      </c>
      <c r="Z781" t="s">
        <v>96</v>
      </c>
      <c r="AA781" t="s">
        <v>97</v>
      </c>
      <c r="AB781" t="s">
        <v>64</v>
      </c>
      <c r="AC781" t="s">
        <v>46</v>
      </c>
      <c r="AD781" t="s">
        <v>46</v>
      </c>
      <c r="AE781" t="s">
        <v>98</v>
      </c>
      <c r="AF781" t="s">
        <v>19537</v>
      </c>
      <c r="AG781" t="s">
        <v>46</v>
      </c>
      <c r="AH781" t="s">
        <v>19538</v>
      </c>
      <c r="AI781" t="s">
        <v>19539</v>
      </c>
      <c r="AJ781">
        <v>330608492834</v>
      </c>
      <c r="AK781" t="s">
        <v>19540</v>
      </c>
      <c r="AL781" t="s">
        <v>19541</v>
      </c>
      <c r="AM781" t="s">
        <v>19542</v>
      </c>
      <c r="AN781" t="s">
        <v>19543</v>
      </c>
      <c r="AO781" t="s">
        <v>46</v>
      </c>
      <c r="AP781" t="s">
        <v>46</v>
      </c>
      <c r="AQ781" t="s">
        <v>46</v>
      </c>
      <c r="AR781" t="s">
        <v>46</v>
      </c>
      <c r="AS781" t="s">
        <v>46</v>
      </c>
      <c r="AT781" s="1">
        <v>43924</v>
      </c>
    </row>
    <row r="782" spans="1:46" ht="16" customHeight="1" x14ac:dyDescent="0.2">
      <c r="A782">
        <v>1</v>
      </c>
      <c r="B782" t="s">
        <v>13429</v>
      </c>
      <c r="C782" t="s">
        <v>13430</v>
      </c>
      <c r="D782" t="s">
        <v>13431</v>
      </c>
      <c r="E782" t="s">
        <v>13432</v>
      </c>
      <c r="F782" t="s">
        <v>88</v>
      </c>
      <c r="G782" t="s">
        <v>13433</v>
      </c>
      <c r="H782" s="1">
        <v>43928</v>
      </c>
      <c r="I782" s="1">
        <v>43942</v>
      </c>
      <c r="J782" t="b">
        <v>0</v>
      </c>
      <c r="K782" t="s">
        <v>90</v>
      </c>
      <c r="L782" t="s">
        <v>475</v>
      </c>
      <c r="M782" s="4" t="s">
        <v>371</v>
      </c>
      <c r="N782">
        <v>200</v>
      </c>
      <c r="O782" t="s">
        <v>13434</v>
      </c>
      <c r="P782" t="s">
        <v>1628</v>
      </c>
      <c r="Q782" s="4" t="s">
        <v>13435</v>
      </c>
      <c r="R782" t="b">
        <v>1</v>
      </c>
      <c r="S782" t="s">
        <v>59</v>
      </c>
      <c r="T782" s="1">
        <v>43928</v>
      </c>
      <c r="U782" s="1">
        <v>43942</v>
      </c>
      <c r="V782" s="2">
        <v>44074</v>
      </c>
      <c r="W782" t="s">
        <v>46</v>
      </c>
      <c r="X782">
        <v>20200407</v>
      </c>
      <c r="Y782" s="3">
        <v>43902.730497685188</v>
      </c>
      <c r="Z782" t="s">
        <v>96</v>
      </c>
      <c r="AA782" t="s">
        <v>155</v>
      </c>
      <c r="AB782" t="s">
        <v>59</v>
      </c>
      <c r="AC782" t="s">
        <v>46</v>
      </c>
      <c r="AD782" t="s">
        <v>46</v>
      </c>
      <c r="AE782" t="s">
        <v>98</v>
      </c>
      <c r="AF782" t="s">
        <v>13436</v>
      </c>
      <c r="AG782" t="s">
        <v>46</v>
      </c>
      <c r="AH782" t="s">
        <v>13437</v>
      </c>
      <c r="AI782" t="s">
        <v>13438</v>
      </c>
      <c r="AJ782">
        <v>4976127034010</v>
      </c>
      <c r="AK782" t="s">
        <v>13434</v>
      </c>
      <c r="AL782" t="s">
        <v>13439</v>
      </c>
      <c r="AM782" t="s">
        <v>13440</v>
      </c>
      <c r="AN782" t="s">
        <v>13441</v>
      </c>
      <c r="AO782" t="s">
        <v>46</v>
      </c>
      <c r="AP782" t="s">
        <v>46</v>
      </c>
      <c r="AQ782" t="s">
        <v>46</v>
      </c>
      <c r="AR782" t="s">
        <v>382</v>
      </c>
      <c r="AS782" t="s">
        <v>46</v>
      </c>
      <c r="AT782" s="1">
        <v>43928</v>
      </c>
    </row>
    <row r="783" spans="1:46" ht="16" customHeight="1" x14ac:dyDescent="0.2">
      <c r="A783" t="s">
        <v>46</v>
      </c>
      <c r="B783" t="s">
        <v>28912</v>
      </c>
      <c r="C783" t="s">
        <v>28913</v>
      </c>
      <c r="D783" t="s">
        <v>28914</v>
      </c>
      <c r="E783" t="s">
        <v>28915</v>
      </c>
      <c r="F783" t="s">
        <v>88</v>
      </c>
      <c r="G783" t="s">
        <v>28916</v>
      </c>
      <c r="H783" s="1">
        <v>43924</v>
      </c>
      <c r="I783" s="1">
        <v>43922</v>
      </c>
      <c r="J783" t="b">
        <v>0</v>
      </c>
      <c r="K783" t="s">
        <v>90</v>
      </c>
      <c r="L783" t="s">
        <v>28917</v>
      </c>
      <c r="M783" s="4" t="s">
        <v>371</v>
      </c>
      <c r="N783">
        <v>120</v>
      </c>
      <c r="O783" t="s">
        <v>8318</v>
      </c>
      <c r="P783" t="s">
        <v>171</v>
      </c>
      <c r="Q783" t="s">
        <v>28918</v>
      </c>
      <c r="R783" t="b">
        <v>0</v>
      </c>
      <c r="S783" t="s">
        <v>64</v>
      </c>
      <c r="T783" s="1">
        <v>43924</v>
      </c>
      <c r="U783" s="1">
        <v>43922</v>
      </c>
      <c r="V783" s="2">
        <v>43935</v>
      </c>
      <c r="W783" t="s">
        <v>46</v>
      </c>
      <c r="X783">
        <v>20200403</v>
      </c>
      <c r="Y783" s="3">
        <v>43902.730497685188</v>
      </c>
      <c r="Z783" t="s">
        <v>96</v>
      </c>
      <c r="AA783" t="s">
        <v>97</v>
      </c>
      <c r="AB783" t="s">
        <v>64</v>
      </c>
      <c r="AC783" t="s">
        <v>46</v>
      </c>
      <c r="AD783" t="s">
        <v>46</v>
      </c>
      <c r="AE783" t="s">
        <v>98</v>
      </c>
      <c r="AF783" t="s">
        <v>28919</v>
      </c>
      <c r="AG783" t="s">
        <v>46</v>
      </c>
      <c r="AH783" t="s">
        <v>8321</v>
      </c>
      <c r="AI783" t="s">
        <v>28920</v>
      </c>
      <c r="AJ783" t="s">
        <v>46</v>
      </c>
      <c r="AK783" t="s">
        <v>8318</v>
      </c>
      <c r="AL783" t="s">
        <v>28921</v>
      </c>
      <c r="AM783" t="s">
        <v>28922</v>
      </c>
      <c r="AN783" t="s">
        <v>28923</v>
      </c>
      <c r="AO783" t="s">
        <v>46</v>
      </c>
      <c r="AP783" t="s">
        <v>46</v>
      </c>
      <c r="AQ783" t="s">
        <v>46</v>
      </c>
      <c r="AR783" t="s">
        <v>46</v>
      </c>
      <c r="AS783" t="s">
        <v>46</v>
      </c>
      <c r="AT783" s="1">
        <v>43924</v>
      </c>
    </row>
    <row r="784" spans="1:46" ht="16" customHeight="1" x14ac:dyDescent="0.2">
      <c r="A784">
        <v>1</v>
      </c>
      <c r="B784" t="s">
        <v>13416</v>
      </c>
      <c r="C784" t="s">
        <v>13417</v>
      </c>
      <c r="D784" t="s">
        <v>13418</v>
      </c>
      <c r="E784" t="s">
        <v>13416</v>
      </c>
      <c r="F784" t="s">
        <v>88</v>
      </c>
      <c r="G784" t="s">
        <v>13419</v>
      </c>
      <c r="H784" s="1">
        <v>43924</v>
      </c>
      <c r="I784" s="1">
        <v>43935</v>
      </c>
      <c r="J784" t="b">
        <v>0</v>
      </c>
      <c r="K784" t="s">
        <v>90</v>
      </c>
      <c r="L784" t="s">
        <v>13420</v>
      </c>
      <c r="M784" s="4" t="s">
        <v>371</v>
      </c>
      <c r="N784">
        <v>300</v>
      </c>
      <c r="O784" t="s">
        <v>13421</v>
      </c>
      <c r="P784" t="s">
        <v>13422</v>
      </c>
      <c r="Q784" s="4" t="s">
        <v>13423</v>
      </c>
      <c r="R784" t="b">
        <v>1</v>
      </c>
      <c r="S784" t="s">
        <v>59</v>
      </c>
      <c r="T784" s="1">
        <v>43924</v>
      </c>
      <c r="U784" s="1">
        <v>43935</v>
      </c>
      <c r="V784" s="2">
        <v>44032</v>
      </c>
      <c r="W784" t="s">
        <v>46</v>
      </c>
      <c r="X784">
        <v>20200403</v>
      </c>
      <c r="Y784" s="3">
        <v>43902.730497685188</v>
      </c>
      <c r="Z784" t="s">
        <v>96</v>
      </c>
      <c r="AA784" t="s">
        <v>155</v>
      </c>
      <c r="AB784" t="s">
        <v>59</v>
      </c>
      <c r="AC784" t="s">
        <v>46</v>
      </c>
      <c r="AD784" t="s">
        <v>46</v>
      </c>
      <c r="AE784" t="s">
        <v>98</v>
      </c>
      <c r="AF784" t="s">
        <v>11150</v>
      </c>
      <c r="AG784" t="s">
        <v>46</v>
      </c>
      <c r="AH784" t="s">
        <v>13424</v>
      </c>
      <c r="AI784" t="s">
        <v>13425</v>
      </c>
      <c r="AJ784" t="s">
        <v>46</v>
      </c>
      <c r="AK784" t="s">
        <v>13421</v>
      </c>
      <c r="AL784" t="s">
        <v>13426</v>
      </c>
      <c r="AM784" t="s">
        <v>13427</v>
      </c>
      <c r="AN784" t="s">
        <v>13428</v>
      </c>
      <c r="AO784" t="s">
        <v>46</v>
      </c>
      <c r="AP784" t="s">
        <v>46</v>
      </c>
      <c r="AQ784" t="s">
        <v>46</v>
      </c>
      <c r="AR784" t="s">
        <v>382</v>
      </c>
      <c r="AS784" t="s">
        <v>46</v>
      </c>
      <c r="AT784" s="1">
        <v>43924</v>
      </c>
    </row>
    <row r="785" spans="1:46" ht="16" customHeight="1" x14ac:dyDescent="0.2">
      <c r="A785" t="s">
        <v>46</v>
      </c>
      <c r="B785" t="s">
        <v>13416</v>
      </c>
      <c r="C785" t="s">
        <v>13417</v>
      </c>
      <c r="D785" t="s">
        <v>13418</v>
      </c>
      <c r="E785" t="s">
        <v>13416</v>
      </c>
      <c r="F785" t="s">
        <v>88</v>
      </c>
      <c r="G785" t="s">
        <v>28471</v>
      </c>
      <c r="H785" s="1">
        <v>43922</v>
      </c>
      <c r="I785" s="1">
        <v>43969</v>
      </c>
      <c r="J785" t="b">
        <v>0</v>
      </c>
      <c r="K785" t="s">
        <v>90</v>
      </c>
      <c r="L785" s="4" t="s">
        <v>28472</v>
      </c>
      <c r="M785" s="4" t="s">
        <v>371</v>
      </c>
      <c r="N785">
        <v>230</v>
      </c>
      <c r="O785" t="s">
        <v>13421</v>
      </c>
      <c r="P785" t="s">
        <v>13422</v>
      </c>
      <c r="Q785" s="4" t="s">
        <v>28473</v>
      </c>
      <c r="R785" t="b">
        <v>1</v>
      </c>
      <c r="S785" t="s">
        <v>59</v>
      </c>
      <c r="T785" s="1">
        <v>43922</v>
      </c>
      <c r="U785" s="1">
        <v>43969</v>
      </c>
      <c r="V785" s="2">
        <v>44025</v>
      </c>
      <c r="W785" t="s">
        <v>46</v>
      </c>
      <c r="X785">
        <v>20200401</v>
      </c>
      <c r="Y785" s="3">
        <v>43902.730497685188</v>
      </c>
      <c r="Z785" t="s">
        <v>96</v>
      </c>
      <c r="AA785" t="s">
        <v>155</v>
      </c>
      <c r="AB785" t="s">
        <v>59</v>
      </c>
      <c r="AC785" t="s">
        <v>46</v>
      </c>
      <c r="AD785" t="s">
        <v>46</v>
      </c>
      <c r="AE785" t="s">
        <v>98</v>
      </c>
      <c r="AF785" t="s">
        <v>11150</v>
      </c>
      <c r="AG785" t="s">
        <v>46</v>
      </c>
      <c r="AH785" t="s">
        <v>13424</v>
      </c>
      <c r="AI785" t="s">
        <v>13425</v>
      </c>
      <c r="AJ785" t="s">
        <v>46</v>
      </c>
      <c r="AK785" t="s">
        <v>13421</v>
      </c>
      <c r="AL785" t="s">
        <v>28474</v>
      </c>
      <c r="AM785" t="s">
        <v>28475</v>
      </c>
      <c r="AN785" t="s">
        <v>28476</v>
      </c>
      <c r="AO785" t="s">
        <v>46</v>
      </c>
      <c r="AP785" t="s">
        <v>46</v>
      </c>
      <c r="AQ785" t="s">
        <v>46</v>
      </c>
      <c r="AR785" t="s">
        <v>382</v>
      </c>
      <c r="AS785" t="s">
        <v>46</v>
      </c>
      <c r="AT785" s="1">
        <v>43922</v>
      </c>
    </row>
    <row r="786" spans="1:46" ht="16" customHeight="1" x14ac:dyDescent="0.2">
      <c r="A786" t="s">
        <v>46</v>
      </c>
      <c r="B786" t="s">
        <v>31413</v>
      </c>
      <c r="C786" t="s">
        <v>13417</v>
      </c>
      <c r="D786" t="s">
        <v>13418</v>
      </c>
      <c r="E786" t="s">
        <v>31414</v>
      </c>
      <c r="F786" t="s">
        <v>88</v>
      </c>
      <c r="G786" t="s">
        <v>31415</v>
      </c>
      <c r="H786" s="1">
        <v>43927</v>
      </c>
      <c r="I786" s="1">
        <v>43945</v>
      </c>
      <c r="J786" t="b">
        <v>0</v>
      </c>
      <c r="K786" t="s">
        <v>90</v>
      </c>
      <c r="L786" s="4" t="s">
        <v>31416</v>
      </c>
      <c r="M786" s="4" t="s">
        <v>371</v>
      </c>
      <c r="N786">
        <v>300</v>
      </c>
      <c r="O786" t="s">
        <v>13421</v>
      </c>
      <c r="P786" t="s">
        <v>31417</v>
      </c>
      <c r="Q786" s="4" t="s">
        <v>13423</v>
      </c>
      <c r="R786" t="b">
        <v>1</v>
      </c>
      <c r="S786" t="s">
        <v>59</v>
      </c>
      <c r="T786" s="1">
        <v>43927</v>
      </c>
      <c r="U786" s="1">
        <v>43945</v>
      </c>
      <c r="V786" s="2">
        <v>43997</v>
      </c>
      <c r="W786" t="s">
        <v>46</v>
      </c>
      <c r="X786">
        <v>20200406</v>
      </c>
      <c r="Y786" s="3">
        <v>43902.730497685188</v>
      </c>
      <c r="Z786" t="s">
        <v>96</v>
      </c>
      <c r="AA786" t="s">
        <v>97</v>
      </c>
      <c r="AB786" t="s">
        <v>59</v>
      </c>
      <c r="AC786" t="s">
        <v>46</v>
      </c>
      <c r="AD786" t="s">
        <v>46</v>
      </c>
      <c r="AE786" t="s">
        <v>98</v>
      </c>
      <c r="AF786" t="s">
        <v>11150</v>
      </c>
      <c r="AG786" t="s">
        <v>46</v>
      </c>
      <c r="AH786" t="s">
        <v>13424</v>
      </c>
      <c r="AI786" t="s">
        <v>13425</v>
      </c>
      <c r="AJ786" t="s">
        <v>46</v>
      </c>
      <c r="AK786" t="s">
        <v>13421</v>
      </c>
      <c r="AL786" t="s">
        <v>31418</v>
      </c>
      <c r="AM786" t="s">
        <v>31419</v>
      </c>
      <c r="AN786" t="s">
        <v>31420</v>
      </c>
      <c r="AO786" t="s">
        <v>46</v>
      </c>
      <c r="AP786" t="s">
        <v>46</v>
      </c>
      <c r="AQ786" t="s">
        <v>46</v>
      </c>
      <c r="AR786" t="s">
        <v>382</v>
      </c>
      <c r="AS786" t="s">
        <v>46</v>
      </c>
      <c r="AT786" s="1">
        <v>43927</v>
      </c>
    </row>
    <row r="787" spans="1:46" ht="16" customHeight="1" x14ac:dyDescent="0.2">
      <c r="A787">
        <v>1</v>
      </c>
      <c r="B787" t="s">
        <v>10490</v>
      </c>
      <c r="C787" t="s">
        <v>10491</v>
      </c>
      <c r="D787" t="s">
        <v>10492</v>
      </c>
      <c r="E787" t="s">
        <v>10493</v>
      </c>
      <c r="F787" t="s">
        <v>88</v>
      </c>
      <c r="G787" t="s">
        <v>10494</v>
      </c>
      <c r="H787" s="1">
        <v>43934</v>
      </c>
      <c r="I787" s="1">
        <v>43928</v>
      </c>
      <c r="J787" t="b">
        <v>0</v>
      </c>
      <c r="K787" t="s">
        <v>90</v>
      </c>
      <c r="L787" s="4" t="s">
        <v>2009</v>
      </c>
      <c r="M787" s="4" t="s">
        <v>371</v>
      </c>
      <c r="N787">
        <v>100</v>
      </c>
      <c r="O787" t="s">
        <v>10495</v>
      </c>
      <c r="P787" t="s">
        <v>171</v>
      </c>
      <c r="Q787" t="s">
        <v>4953</v>
      </c>
      <c r="R787" t="b">
        <v>0</v>
      </c>
      <c r="S787" t="s">
        <v>64</v>
      </c>
      <c r="T787" s="1">
        <v>43934</v>
      </c>
      <c r="U787" s="1">
        <v>43928</v>
      </c>
      <c r="V787" s="2">
        <v>44025</v>
      </c>
      <c r="W787" t="s">
        <v>46</v>
      </c>
      <c r="X787">
        <v>20200413</v>
      </c>
      <c r="Y787" s="3">
        <v>43902.730497685188</v>
      </c>
      <c r="Z787" t="s">
        <v>96</v>
      </c>
      <c r="AA787" t="s">
        <v>155</v>
      </c>
      <c r="AB787" t="s">
        <v>64</v>
      </c>
      <c r="AC787" t="s">
        <v>46</v>
      </c>
      <c r="AD787" t="s">
        <v>46</v>
      </c>
      <c r="AE787" t="s">
        <v>98</v>
      </c>
      <c r="AF787" t="s">
        <v>10496</v>
      </c>
      <c r="AG787" t="s">
        <v>46</v>
      </c>
      <c r="AH787" t="s">
        <v>10497</v>
      </c>
      <c r="AI787" t="s">
        <v>10498</v>
      </c>
      <c r="AJ787">
        <v>349322754002884</v>
      </c>
      <c r="AK787" t="s">
        <v>10499</v>
      </c>
      <c r="AL787" t="s">
        <v>10500</v>
      </c>
      <c r="AM787" t="s">
        <v>10501</v>
      </c>
      <c r="AN787" t="s">
        <v>10502</v>
      </c>
      <c r="AO787" t="s">
        <v>46</v>
      </c>
      <c r="AP787" t="s">
        <v>46</v>
      </c>
      <c r="AQ787" t="s">
        <v>46</v>
      </c>
      <c r="AR787" t="s">
        <v>46</v>
      </c>
      <c r="AS787" t="s">
        <v>46</v>
      </c>
      <c r="AT787" s="1">
        <v>43934</v>
      </c>
    </row>
    <row r="788" spans="1:46" ht="16" customHeight="1" x14ac:dyDescent="0.2">
      <c r="A788">
        <v>1</v>
      </c>
      <c r="B788" t="s">
        <v>9469</v>
      </c>
      <c r="C788" t="s">
        <v>9470</v>
      </c>
      <c r="D788" t="s">
        <v>9471</v>
      </c>
      <c r="E788" t="s">
        <v>9472</v>
      </c>
      <c r="F788" t="s">
        <v>88</v>
      </c>
      <c r="G788" t="s">
        <v>9473</v>
      </c>
      <c r="H788" s="1">
        <v>43922</v>
      </c>
      <c r="I788" s="1">
        <v>43933</v>
      </c>
      <c r="J788" t="b">
        <v>0</v>
      </c>
      <c r="K788" t="s">
        <v>90</v>
      </c>
      <c r="L788" t="s">
        <v>9474</v>
      </c>
      <c r="M788" s="4" t="s">
        <v>371</v>
      </c>
      <c r="N788">
        <v>206</v>
      </c>
      <c r="O788" t="s">
        <v>9475</v>
      </c>
      <c r="P788" t="s">
        <v>612</v>
      </c>
      <c r="Q788" s="4" t="s">
        <v>9476</v>
      </c>
      <c r="R788" t="b">
        <v>0</v>
      </c>
      <c r="S788" t="s">
        <v>59</v>
      </c>
      <c r="T788" s="1">
        <v>43922</v>
      </c>
      <c r="U788" s="1">
        <v>43933</v>
      </c>
      <c r="V788" s="2">
        <v>44053</v>
      </c>
      <c r="W788" t="s">
        <v>46</v>
      </c>
      <c r="X788">
        <v>20200401</v>
      </c>
      <c r="Y788" s="3">
        <v>43902.730497685188</v>
      </c>
      <c r="Z788" t="s">
        <v>96</v>
      </c>
      <c r="AA788" t="s">
        <v>155</v>
      </c>
      <c r="AB788" t="s">
        <v>64</v>
      </c>
      <c r="AC788" t="s">
        <v>46</v>
      </c>
      <c r="AD788" t="s">
        <v>46</v>
      </c>
      <c r="AE788" t="s">
        <v>98</v>
      </c>
      <c r="AF788" t="s">
        <v>9477</v>
      </c>
      <c r="AG788" t="s">
        <v>46</v>
      </c>
      <c r="AH788" t="s">
        <v>9478</v>
      </c>
      <c r="AI788" t="s">
        <v>9479</v>
      </c>
      <c r="AJ788" t="s">
        <v>46</v>
      </c>
      <c r="AK788" t="s">
        <v>9480</v>
      </c>
      <c r="AL788" t="s">
        <v>9481</v>
      </c>
      <c r="AM788" t="s">
        <v>9482</v>
      </c>
      <c r="AN788" t="s">
        <v>9483</v>
      </c>
      <c r="AO788" t="s">
        <v>46</v>
      </c>
      <c r="AP788" t="s">
        <v>46</v>
      </c>
      <c r="AQ788" t="s">
        <v>46</v>
      </c>
      <c r="AR788" t="s">
        <v>46</v>
      </c>
      <c r="AS788" t="s">
        <v>46</v>
      </c>
      <c r="AT788" s="1">
        <v>43922</v>
      </c>
    </row>
    <row r="789" spans="1:46" ht="16" customHeight="1" x14ac:dyDescent="0.2">
      <c r="A789">
        <v>1</v>
      </c>
      <c r="B789" s="4" t="s">
        <v>3952</v>
      </c>
      <c r="C789" t="s">
        <v>3953</v>
      </c>
      <c r="D789" t="s">
        <v>3954</v>
      </c>
      <c r="E789" t="s">
        <v>3955</v>
      </c>
      <c r="F789" t="s">
        <v>88</v>
      </c>
      <c r="G789" t="s">
        <v>3956</v>
      </c>
      <c r="H789" s="1">
        <v>43922</v>
      </c>
      <c r="I789" s="1">
        <v>43935</v>
      </c>
      <c r="J789" t="b">
        <v>0</v>
      </c>
      <c r="K789" t="s">
        <v>90</v>
      </c>
      <c r="L789" t="s">
        <v>3957</v>
      </c>
      <c r="M789" s="4" t="s">
        <v>371</v>
      </c>
      <c r="N789">
        <v>46</v>
      </c>
      <c r="O789" t="s">
        <v>3958</v>
      </c>
      <c r="P789" t="s">
        <v>596</v>
      </c>
      <c r="Q789" s="4" t="s">
        <v>3959</v>
      </c>
      <c r="R789" t="b">
        <v>0</v>
      </c>
      <c r="S789" t="s">
        <v>59</v>
      </c>
      <c r="T789" s="1">
        <v>43922</v>
      </c>
      <c r="U789" s="1">
        <v>43935</v>
      </c>
      <c r="V789" s="2">
        <v>44123</v>
      </c>
      <c r="W789" t="s">
        <v>46</v>
      </c>
      <c r="X789">
        <v>20200401</v>
      </c>
      <c r="Y789" s="3">
        <v>43902.730497685188</v>
      </c>
      <c r="Z789" t="s">
        <v>96</v>
      </c>
      <c r="AA789" t="s">
        <v>97</v>
      </c>
      <c r="AB789" t="s">
        <v>64</v>
      </c>
      <c r="AC789" t="s">
        <v>46</v>
      </c>
      <c r="AD789" t="s">
        <v>46</v>
      </c>
      <c r="AE789" t="s">
        <v>98</v>
      </c>
      <c r="AF789" t="s">
        <v>3960</v>
      </c>
      <c r="AG789" t="s">
        <v>46</v>
      </c>
      <c r="AH789" t="s">
        <v>3961</v>
      </c>
      <c r="AI789" t="s">
        <v>3962</v>
      </c>
      <c r="AJ789">
        <v>4560202613</v>
      </c>
      <c r="AK789" t="s">
        <v>3958</v>
      </c>
      <c r="AL789" t="s">
        <v>3963</v>
      </c>
      <c r="AM789" t="s">
        <v>3964</v>
      </c>
      <c r="AN789" t="s">
        <v>3965</v>
      </c>
      <c r="AO789" t="s">
        <v>46</v>
      </c>
      <c r="AP789" t="s">
        <v>46</v>
      </c>
      <c r="AQ789" t="s">
        <v>46</v>
      </c>
      <c r="AR789" t="s">
        <v>46</v>
      </c>
      <c r="AS789" t="s">
        <v>46</v>
      </c>
      <c r="AT789" s="1">
        <v>43922</v>
      </c>
    </row>
    <row r="790" spans="1:46" ht="16" customHeight="1" x14ac:dyDescent="0.2">
      <c r="A790" t="s">
        <v>46</v>
      </c>
      <c r="B790" t="s">
        <v>26530</v>
      </c>
      <c r="C790" t="s">
        <v>26531</v>
      </c>
      <c r="D790" t="s">
        <v>26532</v>
      </c>
      <c r="E790" t="s">
        <v>26533</v>
      </c>
      <c r="F790" t="s">
        <v>88</v>
      </c>
      <c r="G790" t="s">
        <v>26534</v>
      </c>
      <c r="H790" s="1">
        <v>43928</v>
      </c>
      <c r="I790" s="1">
        <v>43927</v>
      </c>
      <c r="J790" t="b">
        <v>0</v>
      </c>
      <c r="K790" t="s">
        <v>90</v>
      </c>
      <c r="L790" t="s">
        <v>26535</v>
      </c>
      <c r="M790" s="4" t="s">
        <v>92</v>
      </c>
      <c r="N790">
        <v>1530</v>
      </c>
      <c r="O790" t="s">
        <v>26536</v>
      </c>
      <c r="P790" t="s">
        <v>171</v>
      </c>
      <c r="Q790" s="4" t="s">
        <v>26537</v>
      </c>
      <c r="R790" t="b">
        <v>0</v>
      </c>
      <c r="S790" t="s">
        <v>64</v>
      </c>
      <c r="T790" s="1">
        <v>43928</v>
      </c>
      <c r="U790" s="1">
        <v>43927</v>
      </c>
      <c r="V790" s="2">
        <v>43935</v>
      </c>
      <c r="W790" t="s">
        <v>46</v>
      </c>
      <c r="X790">
        <v>20200407</v>
      </c>
      <c r="Y790" s="3">
        <v>43902.730497685188</v>
      </c>
      <c r="Z790" t="s">
        <v>96</v>
      </c>
      <c r="AA790" t="s">
        <v>97</v>
      </c>
      <c r="AB790" t="s">
        <v>64</v>
      </c>
      <c r="AC790" t="s">
        <v>46</v>
      </c>
      <c r="AD790" t="s">
        <v>46</v>
      </c>
      <c r="AE790" t="s">
        <v>98</v>
      </c>
      <c r="AF790" t="s">
        <v>26538</v>
      </c>
      <c r="AG790" t="s">
        <v>46</v>
      </c>
      <c r="AH790" t="s">
        <v>26539</v>
      </c>
      <c r="AI790" t="s">
        <v>21542</v>
      </c>
      <c r="AJ790" t="s">
        <v>46</v>
      </c>
      <c r="AK790" t="s">
        <v>21543</v>
      </c>
      <c r="AL790" t="s">
        <v>26540</v>
      </c>
      <c r="AM790" t="s">
        <v>26541</v>
      </c>
      <c r="AN790" t="s">
        <v>26542</v>
      </c>
      <c r="AO790" t="s">
        <v>46</v>
      </c>
      <c r="AP790" t="s">
        <v>46</v>
      </c>
      <c r="AQ790" t="s">
        <v>46</v>
      </c>
      <c r="AR790" t="s">
        <v>46</v>
      </c>
      <c r="AS790" t="s">
        <v>46</v>
      </c>
      <c r="AT790" s="1">
        <v>43928</v>
      </c>
    </row>
    <row r="791" spans="1:46" ht="16" customHeight="1" x14ac:dyDescent="0.2">
      <c r="A791">
        <v>1</v>
      </c>
      <c r="B791" t="s">
        <v>11629</v>
      </c>
      <c r="C791" t="s">
        <v>11630</v>
      </c>
      <c r="D791" t="s">
        <v>11631</v>
      </c>
      <c r="E791" t="s">
        <v>11632</v>
      </c>
      <c r="F791" t="s">
        <v>88</v>
      </c>
      <c r="G791" t="s">
        <v>11633</v>
      </c>
      <c r="H791" s="1">
        <v>43928</v>
      </c>
      <c r="I791" s="1">
        <v>43987</v>
      </c>
      <c r="J791" t="b">
        <v>0</v>
      </c>
      <c r="K791" t="s">
        <v>90</v>
      </c>
      <c r="L791" t="s">
        <v>11634</v>
      </c>
      <c r="M791" s="4" t="s">
        <v>371</v>
      </c>
      <c r="N791">
        <v>300</v>
      </c>
      <c r="O791" t="s">
        <v>11635</v>
      </c>
      <c r="P791" t="s">
        <v>1628</v>
      </c>
      <c r="Q791" t="s">
        <v>11636</v>
      </c>
      <c r="R791" t="b">
        <v>1</v>
      </c>
      <c r="S791" t="s">
        <v>59</v>
      </c>
      <c r="T791" s="1">
        <v>43928</v>
      </c>
      <c r="U791" s="1">
        <v>43987</v>
      </c>
      <c r="V791" s="2">
        <v>44095</v>
      </c>
      <c r="W791" t="s">
        <v>46</v>
      </c>
      <c r="X791">
        <v>20200407</v>
      </c>
      <c r="Y791" s="3">
        <v>43902.730497685188</v>
      </c>
      <c r="Z791" t="s">
        <v>96</v>
      </c>
      <c r="AA791" t="s">
        <v>97</v>
      </c>
      <c r="AB791" t="s">
        <v>59</v>
      </c>
      <c r="AC791" t="s">
        <v>46</v>
      </c>
      <c r="AD791" t="s">
        <v>46</v>
      </c>
      <c r="AE791" t="s">
        <v>98</v>
      </c>
      <c r="AF791" t="s">
        <v>11637</v>
      </c>
      <c r="AG791" t="s">
        <v>46</v>
      </c>
      <c r="AH791" t="s">
        <v>11638</v>
      </c>
      <c r="AI791" t="s">
        <v>46</v>
      </c>
      <c r="AJ791">
        <v>4903419090</v>
      </c>
      <c r="AK791" t="s">
        <v>11635</v>
      </c>
      <c r="AL791" t="s">
        <v>11639</v>
      </c>
      <c r="AM791" t="s">
        <v>11640</v>
      </c>
      <c r="AN791" t="s">
        <v>11641</v>
      </c>
      <c r="AO791" t="s">
        <v>46</v>
      </c>
      <c r="AP791" t="s">
        <v>46</v>
      </c>
      <c r="AQ791" t="s">
        <v>46</v>
      </c>
      <c r="AR791" t="s">
        <v>382</v>
      </c>
      <c r="AS791" t="s">
        <v>46</v>
      </c>
      <c r="AT791" s="1">
        <v>43928</v>
      </c>
    </row>
    <row r="792" spans="1:46" ht="16" customHeight="1" x14ac:dyDescent="0.2">
      <c r="A792">
        <v>1</v>
      </c>
      <c r="B792" s="4" t="s">
        <v>13649</v>
      </c>
      <c r="C792" t="s">
        <v>13650</v>
      </c>
      <c r="D792" t="s">
        <v>13651</v>
      </c>
      <c r="E792" s="4" t="s">
        <v>13652</v>
      </c>
      <c r="F792" t="s">
        <v>88</v>
      </c>
      <c r="G792" t="s">
        <v>13653</v>
      </c>
      <c r="H792" s="1">
        <v>43922</v>
      </c>
      <c r="I792" s="1">
        <v>43931</v>
      </c>
      <c r="J792" t="b">
        <v>0</v>
      </c>
      <c r="K792" t="s">
        <v>90</v>
      </c>
      <c r="L792" t="s">
        <v>13654</v>
      </c>
      <c r="M792" s="4" t="s">
        <v>594</v>
      </c>
      <c r="N792">
        <v>845</v>
      </c>
      <c r="O792" t="s">
        <v>13655</v>
      </c>
      <c r="P792" t="s">
        <v>327</v>
      </c>
      <c r="Q792" t="s">
        <v>13656</v>
      </c>
      <c r="R792" t="b">
        <v>0</v>
      </c>
      <c r="S792" t="s">
        <v>59</v>
      </c>
      <c r="T792" s="1">
        <v>43922</v>
      </c>
      <c r="U792" s="1">
        <v>43931</v>
      </c>
      <c r="V792" s="2">
        <v>44011</v>
      </c>
      <c r="W792" t="s">
        <v>46</v>
      </c>
      <c r="X792">
        <v>20200401</v>
      </c>
      <c r="Y792" s="3">
        <v>43902.730497685188</v>
      </c>
      <c r="Z792" t="s">
        <v>96</v>
      </c>
      <c r="AA792" t="s">
        <v>97</v>
      </c>
      <c r="AB792" t="s">
        <v>64</v>
      </c>
      <c r="AC792" t="s">
        <v>46</v>
      </c>
      <c r="AD792" t="s">
        <v>46</v>
      </c>
      <c r="AE792" t="s">
        <v>98</v>
      </c>
      <c r="AF792" t="s">
        <v>13657</v>
      </c>
      <c r="AG792" t="s">
        <v>46</v>
      </c>
      <c r="AH792" t="s">
        <v>13658</v>
      </c>
      <c r="AI792" t="s">
        <v>13659</v>
      </c>
      <c r="AJ792">
        <v>33057820334</v>
      </c>
      <c r="AK792" t="s">
        <v>13655</v>
      </c>
      <c r="AL792" t="s">
        <v>13660</v>
      </c>
      <c r="AM792" t="s">
        <v>13661</v>
      </c>
      <c r="AN792" t="s">
        <v>13662</v>
      </c>
      <c r="AO792" t="s">
        <v>46</v>
      </c>
      <c r="AP792" t="s">
        <v>46</v>
      </c>
      <c r="AQ792" t="s">
        <v>46</v>
      </c>
      <c r="AR792" t="s">
        <v>46</v>
      </c>
      <c r="AS792" t="s">
        <v>46</v>
      </c>
      <c r="AT792" s="1">
        <v>43922</v>
      </c>
    </row>
    <row r="793" spans="1:46" ht="16" customHeight="1" x14ac:dyDescent="0.2">
      <c r="A793" t="s">
        <v>46</v>
      </c>
      <c r="B793" t="s">
        <v>40133</v>
      </c>
      <c r="C793" t="s">
        <v>40134</v>
      </c>
      <c r="D793" t="s">
        <v>40135</v>
      </c>
      <c r="E793" t="s">
        <v>40133</v>
      </c>
      <c r="F793" t="s">
        <v>88</v>
      </c>
      <c r="G793" t="s">
        <v>40136</v>
      </c>
      <c r="H793" s="1">
        <v>43934</v>
      </c>
      <c r="I793" s="1">
        <v>43930</v>
      </c>
      <c r="J793" t="b">
        <v>0</v>
      </c>
      <c r="K793" t="s">
        <v>90</v>
      </c>
      <c r="L793" s="4" t="s">
        <v>40137</v>
      </c>
      <c r="M793" s="4" t="s">
        <v>92</v>
      </c>
      <c r="N793">
        <v>290</v>
      </c>
      <c r="O793" t="s">
        <v>40138</v>
      </c>
      <c r="P793" t="s">
        <v>171</v>
      </c>
      <c r="Q793" s="4" t="s">
        <v>40139</v>
      </c>
      <c r="R793" t="b">
        <v>0</v>
      </c>
      <c r="S793" t="s">
        <v>64</v>
      </c>
      <c r="T793" s="1">
        <v>43934</v>
      </c>
      <c r="U793" s="1">
        <v>43930</v>
      </c>
      <c r="V793" s="2">
        <v>43941</v>
      </c>
      <c r="W793" t="s">
        <v>46</v>
      </c>
      <c r="X793">
        <v>20200413</v>
      </c>
      <c r="Y793" s="3">
        <v>43902.730497685188</v>
      </c>
      <c r="Z793" t="s">
        <v>96</v>
      </c>
      <c r="AA793" t="s">
        <v>97</v>
      </c>
      <c r="AB793" t="s">
        <v>64</v>
      </c>
      <c r="AC793" t="s">
        <v>46</v>
      </c>
      <c r="AD793" t="s">
        <v>46</v>
      </c>
      <c r="AE793" t="s">
        <v>98</v>
      </c>
      <c r="AF793" t="s">
        <v>40140</v>
      </c>
      <c r="AG793" t="s">
        <v>46</v>
      </c>
      <c r="AH793" t="s">
        <v>24366</v>
      </c>
      <c r="AI793" t="s">
        <v>46</v>
      </c>
      <c r="AJ793">
        <v>34934893000</v>
      </c>
      <c r="AK793" t="s">
        <v>40138</v>
      </c>
      <c r="AL793" t="s">
        <v>40141</v>
      </c>
      <c r="AM793" t="s">
        <v>40142</v>
      </c>
      <c r="AN793" t="s">
        <v>40143</v>
      </c>
      <c r="AO793" t="s">
        <v>46</v>
      </c>
      <c r="AP793" t="s">
        <v>46</v>
      </c>
      <c r="AQ793" t="s">
        <v>46</v>
      </c>
      <c r="AR793" t="s">
        <v>46</v>
      </c>
      <c r="AS793" t="s">
        <v>46</v>
      </c>
      <c r="AT793" s="1">
        <v>43934</v>
      </c>
    </row>
    <row r="794" spans="1:46" ht="16" customHeight="1" x14ac:dyDescent="0.2">
      <c r="A794">
        <v>1</v>
      </c>
      <c r="B794" t="s">
        <v>4214</v>
      </c>
      <c r="C794" t="s">
        <v>4215</v>
      </c>
      <c r="D794" t="s">
        <v>4216</v>
      </c>
      <c r="E794" t="s">
        <v>4217</v>
      </c>
      <c r="F794" t="s">
        <v>88</v>
      </c>
      <c r="G794" t="s">
        <v>4218</v>
      </c>
      <c r="H794" s="1">
        <v>43941</v>
      </c>
      <c r="I794" s="1">
        <v>43940</v>
      </c>
      <c r="J794" t="b">
        <v>0</v>
      </c>
      <c r="K794" t="s">
        <v>90</v>
      </c>
      <c r="L794" t="s">
        <v>771</v>
      </c>
      <c r="M794" s="4" t="s">
        <v>594</v>
      </c>
      <c r="N794">
        <v>184</v>
      </c>
      <c r="O794" t="s">
        <v>4219</v>
      </c>
      <c r="P794" t="s">
        <v>171</v>
      </c>
      <c r="Q794" t="s">
        <v>4220</v>
      </c>
      <c r="R794" t="b">
        <v>0</v>
      </c>
      <c r="S794" t="s">
        <v>64</v>
      </c>
      <c r="T794" s="1">
        <v>43941</v>
      </c>
      <c r="U794" s="1">
        <v>43940</v>
      </c>
      <c r="V794" s="2">
        <v>43950</v>
      </c>
      <c r="W794" t="s">
        <v>46</v>
      </c>
      <c r="X794">
        <v>20200420</v>
      </c>
      <c r="Y794" s="3">
        <v>43902.730497685188</v>
      </c>
      <c r="Z794" t="s">
        <v>96</v>
      </c>
      <c r="AA794" t="s">
        <v>97</v>
      </c>
      <c r="AB794" t="s">
        <v>64</v>
      </c>
      <c r="AC794" t="s">
        <v>46</v>
      </c>
      <c r="AD794" t="s">
        <v>46</v>
      </c>
      <c r="AE794" t="s">
        <v>98</v>
      </c>
      <c r="AF794" t="s">
        <v>4221</v>
      </c>
      <c r="AG794" t="s">
        <v>46</v>
      </c>
      <c r="AH794" t="s">
        <v>4222</v>
      </c>
      <c r="AI794" t="s">
        <v>4223</v>
      </c>
      <c r="AJ794">
        <v>34670949617</v>
      </c>
      <c r="AK794" t="s">
        <v>4224</v>
      </c>
      <c r="AL794" t="s">
        <v>4225</v>
      </c>
      <c r="AM794" t="s">
        <v>4226</v>
      </c>
      <c r="AN794" t="s">
        <v>4227</v>
      </c>
      <c r="AO794" t="s">
        <v>46</v>
      </c>
      <c r="AP794" t="s">
        <v>46</v>
      </c>
      <c r="AQ794" t="s">
        <v>46</v>
      </c>
      <c r="AR794" t="s">
        <v>46</v>
      </c>
      <c r="AS794" t="s">
        <v>46</v>
      </c>
      <c r="AT794" s="1">
        <v>43941</v>
      </c>
    </row>
    <row r="795" spans="1:46" ht="16" customHeight="1" x14ac:dyDescent="0.2">
      <c r="A795" t="s">
        <v>46</v>
      </c>
      <c r="B795" t="s">
        <v>16663</v>
      </c>
      <c r="C795" t="s">
        <v>16664</v>
      </c>
      <c r="D795" t="s">
        <v>16665</v>
      </c>
      <c r="E795" t="s">
        <v>16666</v>
      </c>
      <c r="F795" t="s">
        <v>88</v>
      </c>
      <c r="G795" t="s">
        <v>16667</v>
      </c>
      <c r="H795" s="1">
        <v>44006</v>
      </c>
      <c r="I795" s="1">
        <v>43959</v>
      </c>
      <c r="J795" t="b">
        <v>0</v>
      </c>
      <c r="K795" t="s">
        <v>90</v>
      </c>
      <c r="L795" t="s">
        <v>771</v>
      </c>
      <c r="M795" s="4" t="s">
        <v>594</v>
      </c>
      <c r="N795">
        <v>40000</v>
      </c>
      <c r="O795" t="s">
        <v>16668</v>
      </c>
      <c r="P795" t="s">
        <v>16669</v>
      </c>
      <c r="Q795" s="4" t="s">
        <v>16670</v>
      </c>
      <c r="R795" t="b">
        <v>0</v>
      </c>
      <c r="S795" t="s">
        <v>64</v>
      </c>
      <c r="T795" s="1">
        <v>44006</v>
      </c>
      <c r="U795" s="1">
        <v>43959</v>
      </c>
      <c r="V795" s="2">
        <v>44011</v>
      </c>
      <c r="W795" t="s">
        <v>46</v>
      </c>
      <c r="X795">
        <v>20200624</v>
      </c>
      <c r="Y795" s="3">
        <v>43902.730497685188</v>
      </c>
      <c r="Z795" t="s">
        <v>96</v>
      </c>
      <c r="AA795" t="s">
        <v>97</v>
      </c>
      <c r="AB795" t="s">
        <v>64</v>
      </c>
      <c r="AC795" t="s">
        <v>46</v>
      </c>
      <c r="AD795" t="s">
        <v>46</v>
      </c>
      <c r="AE795" t="s">
        <v>98</v>
      </c>
      <c r="AF795" t="s">
        <v>6883</v>
      </c>
      <c r="AG795" t="s">
        <v>46</v>
      </c>
      <c r="AH795" t="s">
        <v>6884</v>
      </c>
      <c r="AI795" t="s">
        <v>6885</v>
      </c>
      <c r="AJ795">
        <v>456014854</v>
      </c>
      <c r="AK795" t="s">
        <v>6886</v>
      </c>
      <c r="AL795" t="s">
        <v>16671</v>
      </c>
      <c r="AM795" t="s">
        <v>16672</v>
      </c>
      <c r="AN795" t="s">
        <v>16673</v>
      </c>
      <c r="AO795" t="s">
        <v>46</v>
      </c>
      <c r="AP795" t="s">
        <v>46</v>
      </c>
      <c r="AQ795" t="s">
        <v>46</v>
      </c>
      <c r="AR795" t="s">
        <v>46</v>
      </c>
      <c r="AS795" t="s">
        <v>46</v>
      </c>
      <c r="AT795" s="1">
        <v>44006</v>
      </c>
    </row>
    <row r="796" spans="1:46" ht="16" customHeight="1" x14ac:dyDescent="0.2">
      <c r="A796">
        <v>1</v>
      </c>
      <c r="B796" t="s">
        <v>4946</v>
      </c>
      <c r="C796" t="s">
        <v>4947</v>
      </c>
      <c r="D796" t="s">
        <v>4948</v>
      </c>
      <c r="E796" t="s">
        <v>4949</v>
      </c>
      <c r="F796" t="s">
        <v>88</v>
      </c>
      <c r="G796" t="s">
        <v>4950</v>
      </c>
      <c r="H796" s="1">
        <v>43924</v>
      </c>
      <c r="I796" s="1">
        <v>43923</v>
      </c>
      <c r="J796" t="b">
        <v>0</v>
      </c>
      <c r="K796" t="s">
        <v>90</v>
      </c>
      <c r="L796" t="s">
        <v>4951</v>
      </c>
      <c r="M796" s="4" t="s">
        <v>371</v>
      </c>
      <c r="N796">
        <v>276</v>
      </c>
      <c r="O796" t="s">
        <v>4952</v>
      </c>
      <c r="P796" t="s">
        <v>171</v>
      </c>
      <c r="Q796" t="s">
        <v>4953</v>
      </c>
      <c r="R796" t="b">
        <v>0</v>
      </c>
      <c r="S796" t="s">
        <v>64</v>
      </c>
      <c r="T796" s="1">
        <v>43924</v>
      </c>
      <c r="U796" s="1">
        <v>43923</v>
      </c>
      <c r="V796" s="2">
        <v>43935</v>
      </c>
      <c r="W796" t="s">
        <v>46</v>
      </c>
      <c r="X796">
        <v>20200403</v>
      </c>
      <c r="Y796" s="3">
        <v>43902.730497685188</v>
      </c>
      <c r="Z796" t="s">
        <v>96</v>
      </c>
      <c r="AA796" t="s">
        <v>97</v>
      </c>
      <c r="AB796" t="s">
        <v>64</v>
      </c>
      <c r="AC796" t="s">
        <v>46</v>
      </c>
      <c r="AD796" t="s">
        <v>46</v>
      </c>
      <c r="AE796" t="s">
        <v>98</v>
      </c>
      <c r="AF796" t="s">
        <v>4954</v>
      </c>
      <c r="AG796" t="s">
        <v>46</v>
      </c>
      <c r="AH796" t="s">
        <v>4955</v>
      </c>
      <c r="AI796" t="s">
        <v>4956</v>
      </c>
      <c r="AJ796">
        <v>34935537636</v>
      </c>
      <c r="AK796" t="s">
        <v>4952</v>
      </c>
      <c r="AL796" t="s">
        <v>4957</v>
      </c>
      <c r="AM796" t="s">
        <v>4958</v>
      </c>
      <c r="AN796" t="s">
        <v>4959</v>
      </c>
      <c r="AO796" t="s">
        <v>46</v>
      </c>
      <c r="AP796" t="s">
        <v>46</v>
      </c>
      <c r="AQ796" t="s">
        <v>46</v>
      </c>
      <c r="AR796" t="s">
        <v>46</v>
      </c>
      <c r="AS796" t="s">
        <v>46</v>
      </c>
      <c r="AT796" s="1">
        <v>43924</v>
      </c>
    </row>
    <row r="797" spans="1:46" ht="16" customHeight="1" x14ac:dyDescent="0.2">
      <c r="A797" t="s">
        <v>46</v>
      </c>
      <c r="B797" t="s">
        <v>26401</v>
      </c>
      <c r="C797" t="s">
        <v>26402</v>
      </c>
      <c r="D797" t="s">
        <v>26403</v>
      </c>
      <c r="E797" t="s">
        <v>26404</v>
      </c>
      <c r="F797" t="s">
        <v>88</v>
      </c>
      <c r="G797" t="s">
        <v>26405</v>
      </c>
      <c r="H797" s="1">
        <v>43924</v>
      </c>
      <c r="I797" s="1">
        <v>43921</v>
      </c>
      <c r="J797" t="b">
        <v>0</v>
      </c>
      <c r="K797" t="s">
        <v>90</v>
      </c>
      <c r="L797" t="s">
        <v>26406</v>
      </c>
      <c r="M797" s="4" t="s">
        <v>371</v>
      </c>
      <c r="N797">
        <v>84</v>
      </c>
      <c r="O797" t="s">
        <v>26407</v>
      </c>
      <c r="P797" t="s">
        <v>171</v>
      </c>
      <c r="Q797" s="4" t="s">
        <v>26408</v>
      </c>
      <c r="R797" t="b">
        <v>1</v>
      </c>
      <c r="S797" t="s">
        <v>64</v>
      </c>
      <c r="T797" s="1">
        <v>43924</v>
      </c>
      <c r="U797" s="1">
        <v>43921</v>
      </c>
      <c r="V797" s="2">
        <v>44039</v>
      </c>
      <c r="W797" t="s">
        <v>46</v>
      </c>
      <c r="X797">
        <v>20200403</v>
      </c>
      <c r="Y797" s="3">
        <v>43902.730497685188</v>
      </c>
      <c r="Z797" t="s">
        <v>96</v>
      </c>
      <c r="AA797" t="s">
        <v>155</v>
      </c>
      <c r="AB797" t="s">
        <v>59</v>
      </c>
      <c r="AC797" t="s">
        <v>46</v>
      </c>
      <c r="AD797" t="s">
        <v>46</v>
      </c>
      <c r="AE797" t="s">
        <v>98</v>
      </c>
      <c r="AF797" t="s">
        <v>26409</v>
      </c>
      <c r="AG797" t="s">
        <v>46</v>
      </c>
      <c r="AH797" t="s">
        <v>26410</v>
      </c>
      <c r="AI797" t="s">
        <v>26411</v>
      </c>
      <c r="AJ797">
        <v>34932602324</v>
      </c>
      <c r="AK797" t="s">
        <v>26407</v>
      </c>
      <c r="AL797" t="s">
        <v>26412</v>
      </c>
      <c r="AM797" t="s">
        <v>26413</v>
      </c>
      <c r="AN797" t="s">
        <v>26414</v>
      </c>
      <c r="AO797" t="s">
        <v>46</v>
      </c>
      <c r="AP797" t="s">
        <v>46</v>
      </c>
      <c r="AQ797" t="s">
        <v>46</v>
      </c>
      <c r="AR797" t="s">
        <v>382</v>
      </c>
      <c r="AS797" t="s">
        <v>46</v>
      </c>
      <c r="AT797" s="1">
        <v>43924</v>
      </c>
    </row>
    <row r="798" spans="1:46" ht="16" customHeight="1" x14ac:dyDescent="0.2">
      <c r="A798" t="s">
        <v>46</v>
      </c>
      <c r="B798" s="4" t="s">
        <v>25584</v>
      </c>
      <c r="C798" t="s">
        <v>25585</v>
      </c>
      <c r="D798" t="s">
        <v>25586</v>
      </c>
      <c r="E798" t="s">
        <v>829</v>
      </c>
      <c r="F798" t="s">
        <v>88</v>
      </c>
      <c r="G798" t="s">
        <v>25587</v>
      </c>
      <c r="H798" s="1">
        <v>43938</v>
      </c>
      <c r="I798" s="1">
        <v>43936</v>
      </c>
      <c r="J798" t="b">
        <v>0</v>
      </c>
      <c r="K798" t="s">
        <v>90</v>
      </c>
      <c r="L798" s="4" t="s">
        <v>25588</v>
      </c>
      <c r="M798" s="4" t="s">
        <v>594</v>
      </c>
      <c r="N798">
        <v>6400</v>
      </c>
      <c r="O798" t="s">
        <v>834</v>
      </c>
      <c r="P798" t="s">
        <v>25589</v>
      </c>
      <c r="Q798" s="4" t="s">
        <v>25590</v>
      </c>
      <c r="R798" t="b">
        <v>0</v>
      </c>
      <c r="S798" t="s">
        <v>64</v>
      </c>
      <c r="T798" s="1">
        <v>43938</v>
      </c>
      <c r="U798" s="1">
        <v>43936</v>
      </c>
      <c r="V798" s="2">
        <v>43941</v>
      </c>
      <c r="W798" t="s">
        <v>46</v>
      </c>
      <c r="X798">
        <v>20200417</v>
      </c>
      <c r="Y798" s="3">
        <v>43902.730497685188</v>
      </c>
      <c r="Z798" t="s">
        <v>96</v>
      </c>
      <c r="AA798" t="s">
        <v>97</v>
      </c>
      <c r="AB798" t="s">
        <v>64</v>
      </c>
      <c r="AC798" t="s">
        <v>46</v>
      </c>
      <c r="AD798" t="s">
        <v>46</v>
      </c>
      <c r="AE798" t="s">
        <v>98</v>
      </c>
      <c r="AF798" t="s">
        <v>25591</v>
      </c>
      <c r="AG798" t="s">
        <v>46</v>
      </c>
      <c r="AH798" t="s">
        <v>25592</v>
      </c>
      <c r="AI798" t="s">
        <v>25593</v>
      </c>
      <c r="AJ798" t="s">
        <v>46</v>
      </c>
      <c r="AK798" t="s">
        <v>25594</v>
      </c>
      <c r="AL798" t="s">
        <v>25595</v>
      </c>
      <c r="AM798" t="s">
        <v>25596</v>
      </c>
      <c r="AN798" t="s">
        <v>25597</v>
      </c>
      <c r="AO798" t="s">
        <v>46</v>
      </c>
      <c r="AP798" t="s">
        <v>46</v>
      </c>
      <c r="AQ798" t="s">
        <v>46</v>
      </c>
      <c r="AR798" t="s">
        <v>46</v>
      </c>
      <c r="AS798" t="s">
        <v>46</v>
      </c>
      <c r="AT798" s="1">
        <v>43938</v>
      </c>
    </row>
    <row r="799" spans="1:46" ht="16" customHeight="1" x14ac:dyDescent="0.2">
      <c r="A799" t="s">
        <v>46</v>
      </c>
      <c r="B799" t="s">
        <v>23487</v>
      </c>
      <c r="C799" t="s">
        <v>23488</v>
      </c>
      <c r="D799" t="s">
        <v>23489</v>
      </c>
      <c r="E799" t="s">
        <v>23490</v>
      </c>
      <c r="F799" t="s">
        <v>88</v>
      </c>
      <c r="G799" t="s">
        <v>23491</v>
      </c>
      <c r="H799" s="1">
        <v>43938</v>
      </c>
      <c r="I799" s="1">
        <v>43950</v>
      </c>
      <c r="J799" t="b">
        <v>0</v>
      </c>
      <c r="K799" t="s">
        <v>90</v>
      </c>
      <c r="L799" s="4" t="s">
        <v>23492</v>
      </c>
      <c r="M799" s="4" t="s">
        <v>594</v>
      </c>
      <c r="N799">
        <v>450</v>
      </c>
      <c r="O799" t="s">
        <v>23493</v>
      </c>
      <c r="P799" t="s">
        <v>94</v>
      </c>
      <c r="Q799" s="4" t="s">
        <v>23494</v>
      </c>
      <c r="R799" t="b">
        <v>1</v>
      </c>
      <c r="S799" t="s">
        <v>59</v>
      </c>
      <c r="T799" s="1">
        <v>43938</v>
      </c>
      <c r="U799" s="1">
        <v>43950</v>
      </c>
      <c r="V799" s="2">
        <v>43962</v>
      </c>
      <c r="W799" t="s">
        <v>46</v>
      </c>
      <c r="X799">
        <v>20200417</v>
      </c>
      <c r="Y799" s="3">
        <v>43902.730497685188</v>
      </c>
      <c r="Z799" t="s">
        <v>96</v>
      </c>
      <c r="AA799" t="s">
        <v>97</v>
      </c>
      <c r="AB799" t="s">
        <v>59</v>
      </c>
      <c r="AC799" t="s">
        <v>46</v>
      </c>
      <c r="AD799" t="s">
        <v>46</v>
      </c>
      <c r="AE799" t="s">
        <v>98</v>
      </c>
      <c r="AF799" t="s">
        <v>23495</v>
      </c>
      <c r="AG799" t="s">
        <v>46</v>
      </c>
      <c r="AH799" t="s">
        <v>23496</v>
      </c>
      <c r="AI799" t="s">
        <v>23497</v>
      </c>
      <c r="AJ799">
        <v>2033156825</v>
      </c>
      <c r="AK799" t="s">
        <v>23493</v>
      </c>
      <c r="AL799" t="s">
        <v>23498</v>
      </c>
      <c r="AM799" t="s">
        <v>23499</v>
      </c>
      <c r="AN799" t="s">
        <v>23500</v>
      </c>
      <c r="AO799" t="s">
        <v>46</v>
      </c>
      <c r="AP799" t="s">
        <v>46</v>
      </c>
      <c r="AQ799" t="s">
        <v>46</v>
      </c>
      <c r="AR799" t="s">
        <v>382</v>
      </c>
      <c r="AS799" t="s">
        <v>46</v>
      </c>
      <c r="AT799" s="1">
        <v>43938</v>
      </c>
    </row>
    <row r="800" spans="1:46" ht="16" customHeight="1" x14ac:dyDescent="0.2">
      <c r="A800" t="s">
        <v>46</v>
      </c>
      <c r="B800" t="s">
        <v>33353</v>
      </c>
      <c r="C800" t="s">
        <v>33354</v>
      </c>
      <c r="D800" t="s">
        <v>33355</v>
      </c>
      <c r="E800" t="s">
        <v>33356</v>
      </c>
      <c r="F800" t="s">
        <v>88</v>
      </c>
      <c r="G800" t="s">
        <v>33357</v>
      </c>
      <c r="H800" s="1">
        <v>43922</v>
      </c>
      <c r="I800" s="1">
        <v>43922</v>
      </c>
      <c r="J800" t="b">
        <v>0</v>
      </c>
      <c r="K800" t="s">
        <v>90</v>
      </c>
      <c r="L800" t="s">
        <v>33358</v>
      </c>
      <c r="M800" s="4" t="s">
        <v>371</v>
      </c>
      <c r="N800">
        <v>180</v>
      </c>
      <c r="O800" t="s">
        <v>33359</v>
      </c>
      <c r="P800" t="s">
        <v>974</v>
      </c>
      <c r="Q800" s="4" t="s">
        <v>33360</v>
      </c>
      <c r="R800" t="b">
        <v>0</v>
      </c>
      <c r="S800" t="s">
        <v>59</v>
      </c>
      <c r="T800" s="1">
        <v>43922</v>
      </c>
      <c r="U800" s="1">
        <v>43922</v>
      </c>
      <c r="V800" s="2">
        <v>44130</v>
      </c>
      <c r="W800" t="s">
        <v>46</v>
      </c>
      <c r="X800">
        <v>20200401</v>
      </c>
      <c r="Y800" s="3">
        <v>43902.730497685188</v>
      </c>
      <c r="Z800" t="s">
        <v>96</v>
      </c>
      <c r="AA800" t="s">
        <v>155</v>
      </c>
      <c r="AB800" t="s">
        <v>64</v>
      </c>
      <c r="AC800" t="s">
        <v>46</v>
      </c>
      <c r="AD800" t="s">
        <v>46</v>
      </c>
      <c r="AE800" t="s">
        <v>98</v>
      </c>
      <c r="AF800" t="s">
        <v>479</v>
      </c>
      <c r="AG800" t="s">
        <v>46</v>
      </c>
      <c r="AH800" t="s">
        <v>33361</v>
      </c>
      <c r="AI800" t="s">
        <v>33362</v>
      </c>
      <c r="AJ800" t="s">
        <v>46</v>
      </c>
      <c r="AK800" t="s">
        <v>33359</v>
      </c>
      <c r="AL800" t="s">
        <v>33363</v>
      </c>
      <c r="AM800" t="s">
        <v>33364</v>
      </c>
      <c r="AN800" t="s">
        <v>33365</v>
      </c>
      <c r="AO800" t="s">
        <v>46</v>
      </c>
      <c r="AP800" t="s">
        <v>46</v>
      </c>
      <c r="AQ800" t="s">
        <v>46</v>
      </c>
      <c r="AR800" t="s">
        <v>46</v>
      </c>
      <c r="AS800" t="s">
        <v>46</v>
      </c>
      <c r="AT800" s="1">
        <v>43922</v>
      </c>
    </row>
    <row r="801" spans="1:46" ht="16" customHeight="1" x14ac:dyDescent="0.2">
      <c r="A801" t="s">
        <v>46</v>
      </c>
      <c r="B801" s="4" t="s">
        <v>38878</v>
      </c>
      <c r="C801" t="s">
        <v>38879</v>
      </c>
      <c r="D801" t="s">
        <v>38880</v>
      </c>
      <c r="E801" s="4" t="s">
        <v>38881</v>
      </c>
      <c r="F801" t="s">
        <v>88</v>
      </c>
      <c r="G801" t="s">
        <v>38882</v>
      </c>
      <c r="H801" s="1">
        <v>43935</v>
      </c>
      <c r="I801" s="1">
        <v>43943</v>
      </c>
      <c r="J801" t="b">
        <v>0</v>
      </c>
      <c r="K801" t="s">
        <v>90</v>
      </c>
      <c r="L801" t="s">
        <v>22378</v>
      </c>
      <c r="M801" s="4" t="s">
        <v>371</v>
      </c>
      <c r="N801">
        <v>40</v>
      </c>
      <c r="O801" t="s">
        <v>38883</v>
      </c>
      <c r="P801" t="s">
        <v>596</v>
      </c>
      <c r="Q801" s="4" t="s">
        <v>38884</v>
      </c>
      <c r="R801" t="b">
        <v>0</v>
      </c>
      <c r="S801" t="s">
        <v>59</v>
      </c>
      <c r="T801" s="1">
        <v>43935</v>
      </c>
      <c r="U801" s="1">
        <v>43943</v>
      </c>
      <c r="V801" s="2">
        <v>43950</v>
      </c>
      <c r="W801" t="s">
        <v>46</v>
      </c>
      <c r="X801">
        <v>20200414</v>
      </c>
      <c r="Y801" s="3">
        <v>43902.730497685188</v>
      </c>
      <c r="Z801" t="s">
        <v>96</v>
      </c>
      <c r="AA801" t="s">
        <v>97</v>
      </c>
      <c r="AB801" t="s">
        <v>64</v>
      </c>
      <c r="AC801" t="s">
        <v>46</v>
      </c>
      <c r="AD801" t="s">
        <v>46</v>
      </c>
      <c r="AE801" t="s">
        <v>98</v>
      </c>
      <c r="AF801" t="s">
        <v>38885</v>
      </c>
      <c r="AG801" t="s">
        <v>46</v>
      </c>
      <c r="AH801" t="s">
        <v>38886</v>
      </c>
      <c r="AI801" t="s">
        <v>38887</v>
      </c>
      <c r="AJ801">
        <v>4526223678</v>
      </c>
      <c r="AK801" t="s">
        <v>38883</v>
      </c>
      <c r="AL801" t="s">
        <v>38888</v>
      </c>
      <c r="AM801" t="s">
        <v>38889</v>
      </c>
      <c r="AN801" t="s">
        <v>38890</v>
      </c>
      <c r="AO801" t="s">
        <v>46</v>
      </c>
      <c r="AP801" t="s">
        <v>46</v>
      </c>
      <c r="AQ801" t="s">
        <v>46</v>
      </c>
      <c r="AR801" t="s">
        <v>46</v>
      </c>
      <c r="AS801" t="s">
        <v>46</v>
      </c>
      <c r="AT801" s="1">
        <v>43935</v>
      </c>
    </row>
    <row r="802" spans="1:46" ht="16" customHeight="1" x14ac:dyDescent="0.2">
      <c r="A802">
        <v>1</v>
      </c>
      <c r="B802" t="s">
        <v>7161</v>
      </c>
      <c r="C802" t="s">
        <v>7162</v>
      </c>
      <c r="D802" t="s">
        <v>7163</v>
      </c>
      <c r="E802" t="s">
        <v>7164</v>
      </c>
      <c r="F802" t="s">
        <v>88</v>
      </c>
      <c r="G802" t="s">
        <v>7165</v>
      </c>
      <c r="H802" s="1">
        <v>43935</v>
      </c>
      <c r="I802" s="1">
        <v>43936</v>
      </c>
      <c r="J802" t="b">
        <v>0</v>
      </c>
      <c r="K802" t="s">
        <v>90</v>
      </c>
      <c r="L802" t="s">
        <v>7166</v>
      </c>
      <c r="M802" s="4" t="s">
        <v>371</v>
      </c>
      <c r="N802">
        <v>400</v>
      </c>
      <c r="O802" t="s">
        <v>973</v>
      </c>
      <c r="P802" t="s">
        <v>974</v>
      </c>
      <c r="Q802" s="4" t="s">
        <v>7167</v>
      </c>
      <c r="R802" t="b">
        <v>1</v>
      </c>
      <c r="S802" t="s">
        <v>59</v>
      </c>
      <c r="T802" s="1">
        <v>43935</v>
      </c>
      <c r="U802" s="1">
        <v>43936</v>
      </c>
      <c r="V802" s="2">
        <v>44095</v>
      </c>
      <c r="W802" t="s">
        <v>46</v>
      </c>
      <c r="X802">
        <v>20200414</v>
      </c>
      <c r="Y802" s="3">
        <v>43902.730497685188</v>
      </c>
      <c r="Z802" t="s">
        <v>96</v>
      </c>
      <c r="AA802" t="s">
        <v>97</v>
      </c>
      <c r="AB802" t="s">
        <v>59</v>
      </c>
      <c r="AC802" t="s">
        <v>46</v>
      </c>
      <c r="AD802" t="s">
        <v>46</v>
      </c>
      <c r="AE802" t="s">
        <v>98</v>
      </c>
      <c r="AF802" t="s">
        <v>976</v>
      </c>
      <c r="AG802" t="s">
        <v>46</v>
      </c>
      <c r="AH802" t="s">
        <v>977</v>
      </c>
      <c r="AI802" t="s">
        <v>978</v>
      </c>
      <c r="AJ802">
        <v>302107480662</v>
      </c>
      <c r="AK802" t="s">
        <v>973</v>
      </c>
      <c r="AL802" t="s">
        <v>7168</v>
      </c>
      <c r="AM802" t="s">
        <v>7169</v>
      </c>
      <c r="AN802" t="s">
        <v>7170</v>
      </c>
      <c r="AO802" t="s">
        <v>46</v>
      </c>
      <c r="AP802" t="s">
        <v>46</v>
      </c>
      <c r="AQ802" t="s">
        <v>46</v>
      </c>
      <c r="AR802" t="s">
        <v>382</v>
      </c>
      <c r="AS802" t="s">
        <v>46</v>
      </c>
      <c r="AT802" s="1">
        <v>43935</v>
      </c>
    </row>
    <row r="803" spans="1:46" ht="16" customHeight="1" x14ac:dyDescent="0.2">
      <c r="A803">
        <v>1</v>
      </c>
      <c r="B803" t="s">
        <v>5283</v>
      </c>
      <c r="C803" t="s">
        <v>5284</v>
      </c>
      <c r="D803" t="s">
        <v>5285</v>
      </c>
      <c r="E803" t="s">
        <v>5286</v>
      </c>
      <c r="F803" t="s">
        <v>88</v>
      </c>
      <c r="G803" t="s">
        <v>5287</v>
      </c>
      <c r="H803" s="1">
        <v>43949</v>
      </c>
      <c r="I803" s="1">
        <v>44127</v>
      </c>
      <c r="J803" t="b">
        <v>0</v>
      </c>
      <c r="K803" t="s">
        <v>90</v>
      </c>
      <c r="L803" t="s">
        <v>2162</v>
      </c>
      <c r="M803" s="4" t="s">
        <v>371</v>
      </c>
      <c r="N803">
        <v>30</v>
      </c>
      <c r="O803" t="s">
        <v>4772</v>
      </c>
      <c r="P803" t="s">
        <v>3057</v>
      </c>
      <c r="Q803" s="4" t="s">
        <v>5288</v>
      </c>
      <c r="R803" t="b">
        <v>0</v>
      </c>
      <c r="S803" t="s">
        <v>59</v>
      </c>
      <c r="T803" s="1">
        <v>43949</v>
      </c>
      <c r="U803" s="1">
        <v>44127</v>
      </c>
      <c r="V803" s="2">
        <v>44158</v>
      </c>
      <c r="W803" t="s">
        <v>46</v>
      </c>
      <c r="X803">
        <v>20200428</v>
      </c>
      <c r="Y803" s="3">
        <v>43902.730497685188</v>
      </c>
      <c r="Z803" t="s">
        <v>96</v>
      </c>
      <c r="AA803" t="s">
        <v>97</v>
      </c>
      <c r="AB803" t="s">
        <v>64</v>
      </c>
      <c r="AC803" t="s">
        <v>46</v>
      </c>
      <c r="AD803" t="s">
        <v>46</v>
      </c>
      <c r="AE803" t="s">
        <v>98</v>
      </c>
      <c r="AF803" t="s">
        <v>5289</v>
      </c>
      <c r="AG803" t="s">
        <v>46</v>
      </c>
      <c r="AH803" t="s">
        <v>5290</v>
      </c>
      <c r="AI803" t="s">
        <v>5291</v>
      </c>
      <c r="AJ803">
        <v>31715262148</v>
      </c>
      <c r="AK803" t="s">
        <v>4772</v>
      </c>
      <c r="AL803" t="s">
        <v>5292</v>
      </c>
      <c r="AM803" t="s">
        <v>5293</v>
      </c>
      <c r="AN803" t="s">
        <v>5294</v>
      </c>
      <c r="AO803" t="s">
        <v>46</v>
      </c>
      <c r="AP803" t="s">
        <v>46</v>
      </c>
      <c r="AQ803" t="s">
        <v>46</v>
      </c>
      <c r="AR803" t="s">
        <v>46</v>
      </c>
      <c r="AS803" t="s">
        <v>46</v>
      </c>
      <c r="AT803" s="1">
        <v>43949</v>
      </c>
    </row>
    <row r="804" spans="1:46" ht="16" customHeight="1" x14ac:dyDescent="0.2">
      <c r="A804" t="s">
        <v>46</v>
      </c>
      <c r="B804" t="s">
        <v>30866</v>
      </c>
      <c r="C804" t="s">
        <v>30867</v>
      </c>
      <c r="D804" t="s">
        <v>30868</v>
      </c>
      <c r="E804" t="s">
        <v>30866</v>
      </c>
      <c r="F804" t="s">
        <v>88</v>
      </c>
      <c r="G804" t="s">
        <v>30869</v>
      </c>
      <c r="H804" s="1">
        <v>43929</v>
      </c>
      <c r="I804" s="1">
        <v>43929</v>
      </c>
      <c r="J804" t="b">
        <v>0</v>
      </c>
      <c r="K804" t="s">
        <v>90</v>
      </c>
      <c r="L804" t="s">
        <v>30870</v>
      </c>
      <c r="M804" s="4" t="s">
        <v>92</v>
      </c>
      <c r="N804">
        <v>400</v>
      </c>
      <c r="O804" t="s">
        <v>3218</v>
      </c>
      <c r="P804" t="s">
        <v>3219</v>
      </c>
      <c r="Q804" s="4" t="s">
        <v>30871</v>
      </c>
      <c r="R804" t="b">
        <v>0</v>
      </c>
      <c r="S804" t="s">
        <v>59</v>
      </c>
      <c r="T804" s="1">
        <v>43929</v>
      </c>
      <c r="U804" s="1">
        <v>43929</v>
      </c>
      <c r="V804" s="2">
        <v>43950</v>
      </c>
      <c r="W804" t="s">
        <v>46</v>
      </c>
      <c r="X804">
        <v>20200408</v>
      </c>
      <c r="Y804" s="3">
        <v>43902.730497685188</v>
      </c>
      <c r="Z804" t="s">
        <v>96</v>
      </c>
      <c r="AA804" t="s">
        <v>97</v>
      </c>
      <c r="AB804" t="s">
        <v>64</v>
      </c>
      <c r="AC804" t="s">
        <v>46</v>
      </c>
      <c r="AD804" t="s">
        <v>46</v>
      </c>
      <c r="AE804" t="s">
        <v>98</v>
      </c>
      <c r="AF804" t="s">
        <v>30872</v>
      </c>
      <c r="AG804" t="s">
        <v>46</v>
      </c>
      <c r="AH804" t="s">
        <v>30873</v>
      </c>
      <c r="AI804" t="s">
        <v>30874</v>
      </c>
      <c r="AJ804">
        <v>48608553169</v>
      </c>
      <c r="AK804" t="s">
        <v>30875</v>
      </c>
      <c r="AL804" t="s">
        <v>30876</v>
      </c>
      <c r="AM804" t="s">
        <v>30877</v>
      </c>
      <c r="AN804" t="s">
        <v>30878</v>
      </c>
      <c r="AO804" t="s">
        <v>46</v>
      </c>
      <c r="AP804" t="s">
        <v>46</v>
      </c>
      <c r="AQ804" t="s">
        <v>46</v>
      </c>
      <c r="AR804" t="s">
        <v>46</v>
      </c>
      <c r="AS804" t="s">
        <v>46</v>
      </c>
      <c r="AT804" s="1">
        <v>43929</v>
      </c>
    </row>
    <row r="805" spans="1:46" ht="16" customHeight="1" x14ac:dyDescent="0.2">
      <c r="A805" t="s">
        <v>46</v>
      </c>
      <c r="B805" t="s">
        <v>22010</v>
      </c>
      <c r="C805" t="s">
        <v>22011</v>
      </c>
      <c r="D805" t="s">
        <v>22012</v>
      </c>
      <c r="E805" t="s">
        <v>22013</v>
      </c>
      <c r="F805" t="s">
        <v>88</v>
      </c>
      <c r="G805" t="s">
        <v>22014</v>
      </c>
      <c r="H805" s="1">
        <v>43945</v>
      </c>
      <c r="I805" s="1">
        <v>43958</v>
      </c>
      <c r="J805" t="b">
        <v>0</v>
      </c>
      <c r="K805" t="s">
        <v>90</v>
      </c>
      <c r="L805" t="s">
        <v>475</v>
      </c>
      <c r="M805" s="4" t="s">
        <v>594</v>
      </c>
      <c r="N805">
        <v>900</v>
      </c>
      <c r="O805" t="s">
        <v>22015</v>
      </c>
      <c r="P805" t="s">
        <v>13072</v>
      </c>
      <c r="Q805" t="s">
        <v>22016</v>
      </c>
      <c r="R805" t="b">
        <v>0</v>
      </c>
      <c r="S805" t="s">
        <v>59</v>
      </c>
      <c r="T805" s="1">
        <v>43945</v>
      </c>
      <c r="U805" s="1">
        <v>43958</v>
      </c>
      <c r="V805" s="2">
        <v>44123</v>
      </c>
      <c r="W805" t="s">
        <v>46</v>
      </c>
      <c r="X805">
        <v>20200424</v>
      </c>
      <c r="Y805" s="3">
        <v>43902.730497685188</v>
      </c>
      <c r="Z805" t="s">
        <v>96</v>
      </c>
      <c r="AA805" t="s">
        <v>97</v>
      </c>
      <c r="AB805" t="s">
        <v>64</v>
      </c>
      <c r="AC805" t="s">
        <v>46</v>
      </c>
      <c r="AD805" t="s">
        <v>46</v>
      </c>
      <c r="AE805" t="s">
        <v>98</v>
      </c>
      <c r="AF805" t="s">
        <v>22017</v>
      </c>
      <c r="AG805" t="s">
        <v>46</v>
      </c>
      <c r="AH805" t="s">
        <v>22018</v>
      </c>
      <c r="AI805" t="s">
        <v>22019</v>
      </c>
      <c r="AJ805">
        <v>37129235028</v>
      </c>
      <c r="AK805" t="s">
        <v>22020</v>
      </c>
      <c r="AL805" t="s">
        <v>22021</v>
      </c>
      <c r="AM805" t="s">
        <v>22022</v>
      </c>
      <c r="AN805" t="s">
        <v>22023</v>
      </c>
      <c r="AO805" t="s">
        <v>46</v>
      </c>
      <c r="AP805" t="s">
        <v>46</v>
      </c>
      <c r="AQ805" t="s">
        <v>46</v>
      </c>
      <c r="AR805" t="s">
        <v>46</v>
      </c>
      <c r="AS805" t="s">
        <v>46</v>
      </c>
      <c r="AT805" s="1">
        <v>43945</v>
      </c>
    </row>
    <row r="806" spans="1:46" ht="16" customHeight="1" x14ac:dyDescent="0.2">
      <c r="A806" t="s">
        <v>46</v>
      </c>
      <c r="B806" t="s">
        <v>41758</v>
      </c>
      <c r="C806" t="s">
        <v>41759</v>
      </c>
      <c r="D806" t="s">
        <v>41760</v>
      </c>
      <c r="E806" t="s">
        <v>41758</v>
      </c>
      <c r="F806" t="s">
        <v>88</v>
      </c>
      <c r="G806" t="s">
        <v>41761</v>
      </c>
      <c r="H806" s="1">
        <v>43959</v>
      </c>
      <c r="I806" s="1">
        <v>43958</v>
      </c>
      <c r="J806" t="b">
        <v>0</v>
      </c>
      <c r="K806" t="s">
        <v>90</v>
      </c>
      <c r="L806" s="4" t="s">
        <v>91</v>
      </c>
      <c r="M806" s="4" t="s">
        <v>371</v>
      </c>
      <c r="N806">
        <v>24</v>
      </c>
      <c r="O806" t="s">
        <v>22379</v>
      </c>
      <c r="P806" t="s">
        <v>171</v>
      </c>
      <c r="Q806" s="4" t="s">
        <v>2738</v>
      </c>
      <c r="R806" t="b">
        <v>0</v>
      </c>
      <c r="S806" t="s">
        <v>64</v>
      </c>
      <c r="T806" s="1">
        <v>43959</v>
      </c>
      <c r="U806" s="1">
        <v>43958</v>
      </c>
      <c r="V806" s="2">
        <v>44151</v>
      </c>
      <c r="W806" t="s">
        <v>46</v>
      </c>
      <c r="X806">
        <v>20200508</v>
      </c>
      <c r="Y806" s="3">
        <v>43902.730497685188</v>
      </c>
      <c r="Z806" t="s">
        <v>96</v>
      </c>
      <c r="AA806" t="s">
        <v>97</v>
      </c>
      <c r="AB806" t="s">
        <v>64</v>
      </c>
      <c r="AC806" t="s">
        <v>46</v>
      </c>
      <c r="AD806" t="s">
        <v>46</v>
      </c>
      <c r="AE806" t="s">
        <v>98</v>
      </c>
      <c r="AF806" t="s">
        <v>22381</v>
      </c>
      <c r="AG806" t="s">
        <v>46</v>
      </c>
      <c r="AH806" t="s">
        <v>22382</v>
      </c>
      <c r="AI806" t="s">
        <v>22383</v>
      </c>
      <c r="AJ806">
        <v>9482554002717</v>
      </c>
      <c r="AK806" t="s">
        <v>41762</v>
      </c>
      <c r="AL806" t="s">
        <v>41763</v>
      </c>
      <c r="AM806" t="s">
        <v>41764</v>
      </c>
      <c r="AN806" t="s">
        <v>41765</v>
      </c>
      <c r="AO806" t="s">
        <v>46</v>
      </c>
      <c r="AP806" t="s">
        <v>46</v>
      </c>
      <c r="AQ806" t="s">
        <v>46</v>
      </c>
      <c r="AR806" t="s">
        <v>46</v>
      </c>
      <c r="AS806" t="s">
        <v>46</v>
      </c>
      <c r="AT806" s="1">
        <v>43959</v>
      </c>
    </row>
    <row r="807" spans="1:46" ht="16" customHeight="1" x14ac:dyDescent="0.2">
      <c r="A807" t="s">
        <v>46</v>
      </c>
      <c r="B807" t="s">
        <v>25458</v>
      </c>
      <c r="C807" t="s">
        <v>25459</v>
      </c>
      <c r="D807" t="s">
        <v>25460</v>
      </c>
      <c r="E807" t="s">
        <v>25461</v>
      </c>
      <c r="F807" t="s">
        <v>88</v>
      </c>
      <c r="G807" t="s">
        <v>25462</v>
      </c>
      <c r="H807" s="1">
        <v>43937</v>
      </c>
      <c r="I807" s="1">
        <v>43943</v>
      </c>
      <c r="J807" t="b">
        <v>0</v>
      </c>
      <c r="K807" t="s">
        <v>90</v>
      </c>
      <c r="L807" t="s">
        <v>2817</v>
      </c>
      <c r="M807" s="4" t="s">
        <v>371</v>
      </c>
      <c r="N807">
        <v>200</v>
      </c>
      <c r="O807" t="s">
        <v>25463</v>
      </c>
      <c r="P807" t="s">
        <v>1628</v>
      </c>
      <c r="Q807" s="4" t="s">
        <v>25464</v>
      </c>
      <c r="R807" t="b">
        <v>0</v>
      </c>
      <c r="S807" t="s">
        <v>59</v>
      </c>
      <c r="T807" s="1">
        <v>43937</v>
      </c>
      <c r="U807" s="1">
        <v>43943</v>
      </c>
      <c r="V807" s="2">
        <v>44004</v>
      </c>
      <c r="W807" t="s">
        <v>46</v>
      </c>
      <c r="X807">
        <v>20200416</v>
      </c>
      <c r="Y807" s="3">
        <v>43902.730497685188</v>
      </c>
      <c r="Z807" t="s">
        <v>96</v>
      </c>
      <c r="AA807" t="s">
        <v>97</v>
      </c>
      <c r="AB807" t="s">
        <v>64</v>
      </c>
      <c r="AC807" t="s">
        <v>46</v>
      </c>
      <c r="AD807" t="s">
        <v>46</v>
      </c>
      <c r="AE807" t="s">
        <v>98</v>
      </c>
      <c r="AF807" t="s">
        <v>25465</v>
      </c>
      <c r="AG807" t="s">
        <v>46</v>
      </c>
      <c r="AH807" t="s">
        <v>25466</v>
      </c>
      <c r="AI807" t="s">
        <v>25467</v>
      </c>
      <c r="AJ807">
        <v>493641396670</v>
      </c>
      <c r="AK807" t="s">
        <v>25465</v>
      </c>
      <c r="AL807" t="s">
        <v>25468</v>
      </c>
      <c r="AM807" t="s">
        <v>25469</v>
      </c>
      <c r="AN807" t="s">
        <v>25470</v>
      </c>
      <c r="AO807" t="s">
        <v>46</v>
      </c>
      <c r="AP807" t="s">
        <v>46</v>
      </c>
      <c r="AQ807" t="s">
        <v>46</v>
      </c>
      <c r="AR807" t="s">
        <v>46</v>
      </c>
      <c r="AS807" t="s">
        <v>46</v>
      </c>
      <c r="AT807" s="1">
        <v>43937</v>
      </c>
    </row>
    <row r="808" spans="1:46" ht="16" customHeight="1" x14ac:dyDescent="0.2">
      <c r="A808">
        <v>1</v>
      </c>
      <c r="B808" t="s">
        <v>940</v>
      </c>
      <c r="C808" t="s">
        <v>941</v>
      </c>
      <c r="D808" t="s">
        <v>942</v>
      </c>
      <c r="E808" t="s">
        <v>943</v>
      </c>
      <c r="F808" t="s">
        <v>88</v>
      </c>
      <c r="G808" t="s">
        <v>944</v>
      </c>
      <c r="H808" s="1">
        <v>43922</v>
      </c>
      <c r="I808" s="1">
        <v>43931</v>
      </c>
      <c r="J808" t="b">
        <v>0</v>
      </c>
      <c r="K808" t="s">
        <v>90</v>
      </c>
      <c r="L808" t="s">
        <v>945</v>
      </c>
      <c r="M808" s="4" t="s">
        <v>594</v>
      </c>
      <c r="N808">
        <v>100</v>
      </c>
      <c r="O808" t="s">
        <v>946</v>
      </c>
      <c r="P808" t="s">
        <v>327</v>
      </c>
      <c r="Q808" t="s">
        <v>947</v>
      </c>
      <c r="R808" t="b">
        <v>0</v>
      </c>
      <c r="S808" t="s">
        <v>59</v>
      </c>
      <c r="T808" s="1">
        <v>43922</v>
      </c>
      <c r="U808" s="1">
        <v>43931</v>
      </c>
      <c r="V808" s="2">
        <v>43935</v>
      </c>
      <c r="W808" t="s">
        <v>46</v>
      </c>
      <c r="X808">
        <v>20200401</v>
      </c>
      <c r="Y808" s="3">
        <v>43902.730497685188</v>
      </c>
      <c r="Z808" t="s">
        <v>96</v>
      </c>
      <c r="AA808" t="s">
        <v>97</v>
      </c>
      <c r="AB808" t="s">
        <v>64</v>
      </c>
      <c r="AC808" t="s">
        <v>46</v>
      </c>
      <c r="AD808" t="s">
        <v>46</v>
      </c>
      <c r="AE808" t="s">
        <v>98</v>
      </c>
      <c r="AF808" t="s">
        <v>948</v>
      </c>
      <c r="AG808" t="s">
        <v>46</v>
      </c>
      <c r="AH808" t="s">
        <v>949</v>
      </c>
      <c r="AI808" t="s">
        <v>950</v>
      </c>
      <c r="AJ808">
        <v>33148036433</v>
      </c>
      <c r="AK808" t="s">
        <v>946</v>
      </c>
      <c r="AL808" t="s">
        <v>951</v>
      </c>
      <c r="AM808" t="s">
        <v>952</v>
      </c>
      <c r="AN808" t="s">
        <v>953</v>
      </c>
      <c r="AO808" t="s">
        <v>46</v>
      </c>
      <c r="AP808" t="s">
        <v>46</v>
      </c>
      <c r="AQ808" t="s">
        <v>46</v>
      </c>
      <c r="AR808" t="s">
        <v>46</v>
      </c>
      <c r="AS808" t="s">
        <v>46</v>
      </c>
      <c r="AT808" s="1">
        <v>43922</v>
      </c>
    </row>
    <row r="809" spans="1:46" ht="16" customHeight="1" x14ac:dyDescent="0.2">
      <c r="A809">
        <v>1</v>
      </c>
      <c r="B809" t="s">
        <v>2571</v>
      </c>
      <c r="C809" t="s">
        <v>2572</v>
      </c>
      <c r="D809" t="s">
        <v>2573</v>
      </c>
      <c r="E809" t="s">
        <v>2574</v>
      </c>
      <c r="F809" t="s">
        <v>88</v>
      </c>
      <c r="G809" t="s">
        <v>2575</v>
      </c>
      <c r="H809" s="1">
        <v>43949</v>
      </c>
      <c r="I809" s="1">
        <v>43963</v>
      </c>
      <c r="J809" t="b">
        <v>0</v>
      </c>
      <c r="K809" t="s">
        <v>90</v>
      </c>
      <c r="L809" t="s">
        <v>2576</v>
      </c>
      <c r="M809" s="4" t="s">
        <v>594</v>
      </c>
      <c r="N809">
        <v>270</v>
      </c>
      <c r="O809" t="s">
        <v>2577</v>
      </c>
      <c r="P809" t="s">
        <v>2578</v>
      </c>
      <c r="Q809" s="4" t="s">
        <v>2579</v>
      </c>
      <c r="R809" t="b">
        <v>0</v>
      </c>
      <c r="S809" t="s">
        <v>59</v>
      </c>
      <c r="T809" s="1">
        <v>43949</v>
      </c>
      <c r="U809" s="1">
        <v>43963</v>
      </c>
      <c r="V809" s="2">
        <v>43984</v>
      </c>
      <c r="W809" t="s">
        <v>46</v>
      </c>
      <c r="X809">
        <v>20200428</v>
      </c>
      <c r="Y809" s="3">
        <v>43902.730497685188</v>
      </c>
      <c r="Z809" t="s">
        <v>96</v>
      </c>
      <c r="AA809" t="s">
        <v>97</v>
      </c>
      <c r="AB809" t="s">
        <v>64</v>
      </c>
      <c r="AC809" t="s">
        <v>46</v>
      </c>
      <c r="AD809" t="s">
        <v>46</v>
      </c>
      <c r="AE809" t="s">
        <v>98</v>
      </c>
      <c r="AF809" t="s">
        <v>2580</v>
      </c>
      <c r="AG809" t="s">
        <v>46</v>
      </c>
      <c r="AH809" t="s">
        <v>2581</v>
      </c>
      <c r="AI809" t="s">
        <v>2582</v>
      </c>
      <c r="AJ809" t="s">
        <v>2583</v>
      </c>
      <c r="AK809" t="s">
        <v>2584</v>
      </c>
      <c r="AL809" t="s">
        <v>2585</v>
      </c>
      <c r="AM809" t="s">
        <v>2586</v>
      </c>
      <c r="AN809" t="s">
        <v>2587</v>
      </c>
      <c r="AO809" t="s">
        <v>46</v>
      </c>
      <c r="AP809" t="s">
        <v>46</v>
      </c>
      <c r="AQ809" t="s">
        <v>46</v>
      </c>
      <c r="AR809" t="s">
        <v>46</v>
      </c>
      <c r="AS809" t="s">
        <v>46</v>
      </c>
      <c r="AT809" s="1">
        <v>43949</v>
      </c>
    </row>
    <row r="810" spans="1:46" ht="16" customHeight="1" x14ac:dyDescent="0.2">
      <c r="A810" t="s">
        <v>46</v>
      </c>
      <c r="B810" s="4" t="s">
        <v>38752</v>
      </c>
      <c r="C810" t="s">
        <v>2572</v>
      </c>
      <c r="D810" t="s">
        <v>2573</v>
      </c>
      <c r="E810" t="s">
        <v>2574</v>
      </c>
      <c r="F810" t="s">
        <v>88</v>
      </c>
      <c r="G810" t="s">
        <v>38753</v>
      </c>
      <c r="H810" s="1">
        <v>43948</v>
      </c>
      <c r="I810" s="1">
        <v>43958</v>
      </c>
      <c r="J810" t="b">
        <v>0</v>
      </c>
      <c r="K810" t="s">
        <v>90</v>
      </c>
      <c r="L810" t="s">
        <v>2576</v>
      </c>
      <c r="M810" s="4" t="s">
        <v>594</v>
      </c>
      <c r="N810">
        <v>270</v>
      </c>
      <c r="O810" t="s">
        <v>2577</v>
      </c>
      <c r="P810" t="s">
        <v>2578</v>
      </c>
      <c r="Q810" s="4" t="s">
        <v>2579</v>
      </c>
      <c r="R810" t="b">
        <v>1</v>
      </c>
      <c r="S810" t="s">
        <v>59</v>
      </c>
      <c r="T810" s="1">
        <v>43948</v>
      </c>
      <c r="U810" s="1">
        <v>43958</v>
      </c>
      <c r="V810" s="2">
        <v>44004</v>
      </c>
      <c r="W810" t="s">
        <v>46</v>
      </c>
      <c r="X810">
        <v>20200427</v>
      </c>
      <c r="Y810" s="3">
        <v>43902.730497685188</v>
      </c>
      <c r="Z810" t="s">
        <v>96</v>
      </c>
      <c r="AA810" t="s">
        <v>97</v>
      </c>
      <c r="AB810" t="s">
        <v>59</v>
      </c>
      <c r="AC810" t="s">
        <v>46</v>
      </c>
      <c r="AD810" t="s">
        <v>46</v>
      </c>
      <c r="AE810" t="s">
        <v>98</v>
      </c>
      <c r="AF810" t="s">
        <v>2580</v>
      </c>
      <c r="AG810" t="s">
        <v>46</v>
      </c>
      <c r="AH810" t="s">
        <v>2581</v>
      </c>
      <c r="AI810" t="s">
        <v>2582</v>
      </c>
      <c r="AJ810" t="s">
        <v>2583</v>
      </c>
      <c r="AK810" t="s">
        <v>2584</v>
      </c>
      <c r="AL810" t="s">
        <v>38754</v>
      </c>
      <c r="AM810" t="s">
        <v>38755</v>
      </c>
      <c r="AN810" t="s">
        <v>2587</v>
      </c>
      <c r="AO810" t="s">
        <v>46</v>
      </c>
      <c r="AP810" t="s">
        <v>46</v>
      </c>
      <c r="AQ810" t="s">
        <v>46</v>
      </c>
      <c r="AR810" t="s">
        <v>382</v>
      </c>
      <c r="AS810" t="s">
        <v>46</v>
      </c>
      <c r="AT810" s="1">
        <v>43948</v>
      </c>
    </row>
    <row r="811" spans="1:46" ht="16" customHeight="1" x14ac:dyDescent="0.2">
      <c r="A811">
        <v>1</v>
      </c>
      <c r="B811" t="s">
        <v>4380</v>
      </c>
      <c r="C811" t="s">
        <v>4381</v>
      </c>
      <c r="D811" t="s">
        <v>4382</v>
      </c>
      <c r="E811" t="s">
        <v>4383</v>
      </c>
      <c r="F811" t="s">
        <v>88</v>
      </c>
      <c r="G811" t="s">
        <v>4384</v>
      </c>
      <c r="H811" s="1">
        <v>43954</v>
      </c>
      <c r="I811" s="1">
        <v>43969</v>
      </c>
      <c r="J811" t="b">
        <v>0</v>
      </c>
      <c r="K811" t="s">
        <v>90</v>
      </c>
      <c r="L811" s="4" t="s">
        <v>4385</v>
      </c>
      <c r="M811" s="4" t="s">
        <v>371</v>
      </c>
      <c r="N811">
        <v>465</v>
      </c>
      <c r="O811" t="s">
        <v>4386</v>
      </c>
      <c r="P811" t="s">
        <v>4387</v>
      </c>
      <c r="Q811" s="4" t="s">
        <v>4388</v>
      </c>
      <c r="R811" t="b">
        <v>1</v>
      </c>
      <c r="S811" t="s">
        <v>59</v>
      </c>
      <c r="T811" s="1">
        <v>43954</v>
      </c>
      <c r="U811" s="1">
        <v>43969</v>
      </c>
      <c r="V811" s="2">
        <v>44110</v>
      </c>
      <c r="W811" t="s">
        <v>46</v>
      </c>
      <c r="X811">
        <v>20200503</v>
      </c>
      <c r="Y811" s="3">
        <v>43902.730497685188</v>
      </c>
      <c r="Z811" t="s">
        <v>96</v>
      </c>
      <c r="AA811" t="s">
        <v>97</v>
      </c>
      <c r="AB811" t="s">
        <v>59</v>
      </c>
      <c r="AC811" t="s">
        <v>46</v>
      </c>
      <c r="AD811" t="s">
        <v>46</v>
      </c>
      <c r="AE811" t="s">
        <v>98</v>
      </c>
      <c r="AF811" t="s">
        <v>4389</v>
      </c>
      <c r="AG811" t="s">
        <v>46</v>
      </c>
      <c r="AH811" t="s">
        <v>4390</v>
      </c>
      <c r="AI811" t="s">
        <v>4391</v>
      </c>
      <c r="AJ811" t="s">
        <v>4392</v>
      </c>
      <c r="AK811" t="s">
        <v>4386</v>
      </c>
      <c r="AL811" t="s">
        <v>4393</v>
      </c>
      <c r="AM811" t="s">
        <v>4394</v>
      </c>
      <c r="AN811" t="s">
        <v>4395</v>
      </c>
      <c r="AO811" t="s">
        <v>46</v>
      </c>
      <c r="AP811" t="s">
        <v>46</v>
      </c>
      <c r="AQ811" t="s">
        <v>46</v>
      </c>
      <c r="AR811" t="s">
        <v>382</v>
      </c>
      <c r="AS811" t="s">
        <v>46</v>
      </c>
      <c r="AT811" s="1">
        <v>43954</v>
      </c>
    </row>
    <row r="812" spans="1:46" ht="16" customHeight="1" x14ac:dyDescent="0.2">
      <c r="A812" t="s">
        <v>46</v>
      </c>
      <c r="B812" t="s">
        <v>4380</v>
      </c>
      <c r="C812" t="s">
        <v>4381</v>
      </c>
      <c r="D812" t="s">
        <v>4382</v>
      </c>
      <c r="E812" t="s">
        <v>4383</v>
      </c>
      <c r="F812" t="s">
        <v>88</v>
      </c>
      <c r="G812" t="s">
        <v>23099</v>
      </c>
      <c r="H812" s="1">
        <v>43991</v>
      </c>
      <c r="I812" s="1">
        <v>44105</v>
      </c>
      <c r="J812" t="b">
        <v>0</v>
      </c>
      <c r="K812" t="s">
        <v>90</v>
      </c>
      <c r="L812" t="s">
        <v>23100</v>
      </c>
      <c r="M812" s="4" t="s">
        <v>371</v>
      </c>
      <c r="N812">
        <v>465</v>
      </c>
      <c r="O812" t="s">
        <v>4386</v>
      </c>
      <c r="P812" t="s">
        <v>4387</v>
      </c>
      <c r="Q812" s="4" t="s">
        <v>4388</v>
      </c>
      <c r="R812" t="b">
        <v>0</v>
      </c>
      <c r="S812" t="s">
        <v>59</v>
      </c>
      <c r="T812" s="1">
        <v>43991</v>
      </c>
      <c r="U812" s="1">
        <v>44105</v>
      </c>
      <c r="V812" s="2">
        <v>44117</v>
      </c>
      <c r="W812" t="s">
        <v>46</v>
      </c>
      <c r="X812">
        <v>20200609</v>
      </c>
      <c r="Y812" s="3">
        <v>43902.730497685188</v>
      </c>
      <c r="Z812" t="s">
        <v>96</v>
      </c>
      <c r="AA812" t="s">
        <v>97</v>
      </c>
      <c r="AB812" t="s">
        <v>64</v>
      </c>
      <c r="AC812" t="s">
        <v>46</v>
      </c>
      <c r="AD812" t="s">
        <v>46</v>
      </c>
      <c r="AE812" t="s">
        <v>98</v>
      </c>
      <c r="AF812" t="s">
        <v>4389</v>
      </c>
      <c r="AG812" t="s">
        <v>46</v>
      </c>
      <c r="AH812" t="s">
        <v>4390</v>
      </c>
      <c r="AI812" t="s">
        <v>4391</v>
      </c>
      <c r="AJ812" t="s">
        <v>4392</v>
      </c>
      <c r="AK812" t="s">
        <v>4386</v>
      </c>
      <c r="AL812" t="s">
        <v>23101</v>
      </c>
      <c r="AM812" t="s">
        <v>23102</v>
      </c>
      <c r="AN812" t="s">
        <v>23103</v>
      </c>
      <c r="AO812" t="s">
        <v>46</v>
      </c>
      <c r="AP812" t="s">
        <v>46</v>
      </c>
      <c r="AQ812" t="s">
        <v>46</v>
      </c>
      <c r="AR812" t="s">
        <v>46</v>
      </c>
      <c r="AS812" t="s">
        <v>46</v>
      </c>
      <c r="AT812" s="1">
        <v>43991</v>
      </c>
    </row>
    <row r="813" spans="1:46" ht="16" customHeight="1" x14ac:dyDescent="0.2">
      <c r="A813" t="s">
        <v>46</v>
      </c>
      <c r="B813" t="s">
        <v>38993</v>
      </c>
      <c r="C813" t="s">
        <v>38994</v>
      </c>
      <c r="D813" t="s">
        <v>38995</v>
      </c>
      <c r="E813" t="s">
        <v>38996</v>
      </c>
      <c r="F813" t="s">
        <v>88</v>
      </c>
      <c r="G813" t="s">
        <v>38997</v>
      </c>
      <c r="H813" s="1">
        <v>43925</v>
      </c>
      <c r="I813" s="1">
        <v>43924</v>
      </c>
      <c r="J813" t="b">
        <v>0</v>
      </c>
      <c r="K813" t="s">
        <v>90</v>
      </c>
      <c r="L813" t="s">
        <v>38998</v>
      </c>
      <c r="M813" s="4" t="s">
        <v>594</v>
      </c>
      <c r="N813">
        <v>342</v>
      </c>
      <c r="O813" t="s">
        <v>1576</v>
      </c>
      <c r="P813" t="s">
        <v>612</v>
      </c>
      <c r="Q813" t="s">
        <v>38999</v>
      </c>
      <c r="R813" t="b">
        <v>0</v>
      </c>
      <c r="S813" t="s">
        <v>64</v>
      </c>
      <c r="T813" s="1">
        <v>43925</v>
      </c>
      <c r="U813" s="1">
        <v>43924</v>
      </c>
      <c r="V813" s="2">
        <v>43950</v>
      </c>
      <c r="W813" t="s">
        <v>46</v>
      </c>
      <c r="X813">
        <v>20200404</v>
      </c>
      <c r="Y813" s="3">
        <v>43902.730497685188</v>
      </c>
      <c r="Z813" t="s">
        <v>96</v>
      </c>
      <c r="AA813" t="s">
        <v>97</v>
      </c>
      <c r="AB813" t="s">
        <v>64</v>
      </c>
      <c r="AC813" t="s">
        <v>46</v>
      </c>
      <c r="AD813" t="s">
        <v>46</v>
      </c>
      <c r="AE813" t="s">
        <v>98</v>
      </c>
      <c r="AF813" t="s">
        <v>1578</v>
      </c>
      <c r="AG813" t="s">
        <v>46</v>
      </c>
      <c r="AH813" t="s">
        <v>1579</v>
      </c>
      <c r="AI813" t="s">
        <v>1580</v>
      </c>
      <c r="AJ813">
        <v>3293320500</v>
      </c>
      <c r="AK813" t="s">
        <v>1576</v>
      </c>
      <c r="AL813" t="s">
        <v>39000</v>
      </c>
      <c r="AM813" t="s">
        <v>39001</v>
      </c>
      <c r="AN813" t="s">
        <v>39002</v>
      </c>
      <c r="AO813" t="s">
        <v>46</v>
      </c>
      <c r="AP813" t="s">
        <v>46</v>
      </c>
      <c r="AQ813" t="s">
        <v>46</v>
      </c>
      <c r="AR813" t="s">
        <v>46</v>
      </c>
      <c r="AS813" t="s">
        <v>46</v>
      </c>
      <c r="AT813" s="1">
        <v>43925</v>
      </c>
    </row>
    <row r="814" spans="1:46" ht="16" customHeight="1" x14ac:dyDescent="0.2">
      <c r="A814">
        <v>1</v>
      </c>
      <c r="B814" t="s">
        <v>4603</v>
      </c>
      <c r="C814" t="s">
        <v>4604</v>
      </c>
      <c r="D814" t="s">
        <v>4605</v>
      </c>
      <c r="E814" t="s">
        <v>4606</v>
      </c>
      <c r="F814" t="s">
        <v>88</v>
      </c>
      <c r="G814" t="s">
        <v>4607</v>
      </c>
      <c r="H814" s="1">
        <v>44006</v>
      </c>
      <c r="I814" s="1">
        <v>43949</v>
      </c>
      <c r="J814" t="b">
        <v>0</v>
      </c>
      <c r="K814" t="s">
        <v>90</v>
      </c>
      <c r="L814" t="s">
        <v>4608</v>
      </c>
      <c r="M814" s="4" t="s">
        <v>371</v>
      </c>
      <c r="N814">
        <v>2300</v>
      </c>
      <c r="O814" t="s">
        <v>4609</v>
      </c>
      <c r="P814" t="s">
        <v>309</v>
      </c>
      <c r="Q814" s="4" t="s">
        <v>4610</v>
      </c>
      <c r="R814" t="b">
        <v>0</v>
      </c>
      <c r="S814" t="s">
        <v>64</v>
      </c>
      <c r="T814" s="1">
        <v>44006</v>
      </c>
      <c r="U814" s="1">
        <v>43949</v>
      </c>
      <c r="V814" s="2">
        <v>44011</v>
      </c>
      <c r="W814" t="s">
        <v>46</v>
      </c>
      <c r="X814">
        <v>20200624</v>
      </c>
      <c r="Y814" s="3">
        <v>43902.730497685188</v>
      </c>
      <c r="Z814" t="s">
        <v>96</v>
      </c>
      <c r="AA814" t="s">
        <v>97</v>
      </c>
      <c r="AB814" t="s">
        <v>64</v>
      </c>
      <c r="AC814" t="s">
        <v>46</v>
      </c>
      <c r="AD814" t="s">
        <v>46</v>
      </c>
      <c r="AE814" t="s">
        <v>98</v>
      </c>
      <c r="AF814" t="s">
        <v>4611</v>
      </c>
      <c r="AG814" t="s">
        <v>46</v>
      </c>
      <c r="AH814" t="s">
        <v>4612</v>
      </c>
      <c r="AI814" t="s">
        <v>4613</v>
      </c>
      <c r="AJ814">
        <v>544285330</v>
      </c>
      <c r="AK814" t="s">
        <v>4614</v>
      </c>
      <c r="AL814" t="s">
        <v>4615</v>
      </c>
      <c r="AM814" t="s">
        <v>4616</v>
      </c>
      <c r="AN814" t="s">
        <v>4617</v>
      </c>
      <c r="AO814" t="s">
        <v>46</v>
      </c>
      <c r="AP814" t="s">
        <v>46</v>
      </c>
      <c r="AQ814" t="s">
        <v>46</v>
      </c>
      <c r="AR814" t="s">
        <v>46</v>
      </c>
      <c r="AS814" t="s">
        <v>46</v>
      </c>
      <c r="AT814" s="1">
        <v>44006</v>
      </c>
    </row>
    <row r="815" spans="1:46" ht="16" customHeight="1" x14ac:dyDescent="0.2">
      <c r="A815" t="s">
        <v>46</v>
      </c>
      <c r="B815" s="4" t="s">
        <v>35990</v>
      </c>
      <c r="C815" t="s">
        <v>35991</v>
      </c>
      <c r="D815" t="s">
        <v>35992</v>
      </c>
      <c r="E815" t="s">
        <v>35993</v>
      </c>
      <c r="F815" t="s">
        <v>88</v>
      </c>
      <c r="G815" t="s">
        <v>35994</v>
      </c>
      <c r="H815" s="1">
        <v>43954</v>
      </c>
      <c r="I815" s="1">
        <v>43994</v>
      </c>
      <c r="J815" t="b">
        <v>0</v>
      </c>
      <c r="K815" t="s">
        <v>90</v>
      </c>
      <c r="L815" t="s">
        <v>771</v>
      </c>
      <c r="M815" s="4" t="s">
        <v>371</v>
      </c>
      <c r="N815">
        <v>60</v>
      </c>
      <c r="O815" t="s">
        <v>35995</v>
      </c>
      <c r="P815" t="s">
        <v>35996</v>
      </c>
      <c r="Q815" s="4" t="s">
        <v>35997</v>
      </c>
      <c r="R815" t="b">
        <v>0</v>
      </c>
      <c r="S815" t="s">
        <v>59</v>
      </c>
      <c r="T815" s="1">
        <v>43954</v>
      </c>
      <c r="U815" s="1">
        <v>43994</v>
      </c>
      <c r="V815" s="2">
        <v>44130</v>
      </c>
      <c r="W815" t="s">
        <v>46</v>
      </c>
      <c r="X815">
        <v>20200503</v>
      </c>
      <c r="Y815" s="3">
        <v>43902.730497685188</v>
      </c>
      <c r="Z815" t="s">
        <v>96</v>
      </c>
      <c r="AA815" t="s">
        <v>97</v>
      </c>
      <c r="AB815" t="s">
        <v>64</v>
      </c>
      <c r="AC815" t="s">
        <v>46</v>
      </c>
      <c r="AD815" t="s">
        <v>46</v>
      </c>
      <c r="AE815" t="s">
        <v>98</v>
      </c>
      <c r="AF815" t="s">
        <v>35998</v>
      </c>
      <c r="AG815" t="s">
        <v>46</v>
      </c>
      <c r="AH815" t="s">
        <v>35999</v>
      </c>
      <c r="AI815" t="s">
        <v>36000</v>
      </c>
      <c r="AJ815" t="s">
        <v>36001</v>
      </c>
      <c r="AK815" t="s">
        <v>35995</v>
      </c>
      <c r="AL815" t="s">
        <v>36002</v>
      </c>
      <c r="AM815" t="s">
        <v>36003</v>
      </c>
      <c r="AN815" t="s">
        <v>36004</v>
      </c>
      <c r="AO815" t="s">
        <v>46</v>
      </c>
      <c r="AP815" t="s">
        <v>46</v>
      </c>
      <c r="AQ815" t="s">
        <v>46</v>
      </c>
      <c r="AR815" t="s">
        <v>46</v>
      </c>
      <c r="AS815" t="s">
        <v>46</v>
      </c>
      <c r="AT815" s="1">
        <v>43954</v>
      </c>
    </row>
    <row r="816" spans="1:46" ht="16" customHeight="1" x14ac:dyDescent="0.2">
      <c r="A816" t="s">
        <v>46</v>
      </c>
      <c r="B816" s="4" t="s">
        <v>41339</v>
      </c>
      <c r="C816" t="s">
        <v>35991</v>
      </c>
      <c r="D816" t="s">
        <v>35992</v>
      </c>
      <c r="E816" t="s">
        <v>35993</v>
      </c>
      <c r="F816" t="s">
        <v>88</v>
      </c>
      <c r="G816" t="s">
        <v>41340</v>
      </c>
      <c r="H816" s="1">
        <v>43941</v>
      </c>
      <c r="I816" s="1">
        <v>44027</v>
      </c>
      <c r="J816" t="b">
        <v>0</v>
      </c>
      <c r="K816" t="s">
        <v>90</v>
      </c>
      <c r="L816" t="s">
        <v>771</v>
      </c>
      <c r="M816" s="4" t="s">
        <v>371</v>
      </c>
      <c r="N816">
        <v>60</v>
      </c>
      <c r="O816" t="s">
        <v>35995</v>
      </c>
      <c r="P816" t="s">
        <v>35996</v>
      </c>
      <c r="Q816" s="4" t="s">
        <v>41341</v>
      </c>
      <c r="R816" t="b">
        <v>0</v>
      </c>
      <c r="S816" t="s">
        <v>59</v>
      </c>
      <c r="T816" s="1">
        <v>43941</v>
      </c>
      <c r="U816" s="1">
        <v>44027</v>
      </c>
      <c r="V816" s="2">
        <v>44032</v>
      </c>
      <c r="W816" t="s">
        <v>46</v>
      </c>
      <c r="X816">
        <v>20200420</v>
      </c>
      <c r="Y816" s="3">
        <v>43902.730497685188</v>
      </c>
      <c r="Z816" t="s">
        <v>96</v>
      </c>
      <c r="AA816" t="s">
        <v>97</v>
      </c>
      <c r="AB816" t="s">
        <v>64</v>
      </c>
      <c r="AC816" t="s">
        <v>46</v>
      </c>
      <c r="AD816" t="s">
        <v>46</v>
      </c>
      <c r="AE816" t="s">
        <v>98</v>
      </c>
      <c r="AF816" t="s">
        <v>35998</v>
      </c>
      <c r="AG816" t="s">
        <v>46</v>
      </c>
      <c r="AH816" t="s">
        <v>35999</v>
      </c>
      <c r="AI816" t="s">
        <v>36000</v>
      </c>
      <c r="AJ816" t="s">
        <v>36001</v>
      </c>
      <c r="AK816" t="s">
        <v>35995</v>
      </c>
      <c r="AL816" t="s">
        <v>41342</v>
      </c>
      <c r="AM816" t="s">
        <v>41343</v>
      </c>
      <c r="AN816" t="s">
        <v>41344</v>
      </c>
      <c r="AO816" t="s">
        <v>46</v>
      </c>
      <c r="AP816" t="s">
        <v>46</v>
      </c>
      <c r="AQ816" t="s">
        <v>46</v>
      </c>
      <c r="AR816" t="s">
        <v>46</v>
      </c>
      <c r="AS816" t="s">
        <v>46</v>
      </c>
      <c r="AT816" s="1">
        <v>43941</v>
      </c>
    </row>
    <row r="817" spans="1:46" ht="16" customHeight="1" x14ac:dyDescent="0.2">
      <c r="A817">
        <v>1</v>
      </c>
      <c r="B817" t="s">
        <v>8313</v>
      </c>
      <c r="C817" t="s">
        <v>8314</v>
      </c>
      <c r="D817" t="s">
        <v>8315</v>
      </c>
      <c r="E817" t="s">
        <v>8316</v>
      </c>
      <c r="F817" t="s">
        <v>88</v>
      </c>
      <c r="G817" t="s">
        <v>8317</v>
      </c>
      <c r="H817" s="1">
        <v>43936</v>
      </c>
      <c r="I817" s="1">
        <v>43935</v>
      </c>
      <c r="J817" t="b">
        <v>0</v>
      </c>
      <c r="K817" t="s">
        <v>90</v>
      </c>
      <c r="L817" s="4" t="s">
        <v>2009</v>
      </c>
      <c r="M817" s="4" t="s">
        <v>594</v>
      </c>
      <c r="N817">
        <v>102</v>
      </c>
      <c r="O817" t="s">
        <v>8318</v>
      </c>
      <c r="P817" t="s">
        <v>171</v>
      </c>
      <c r="Q817" t="s">
        <v>8319</v>
      </c>
      <c r="R817" t="b">
        <v>0</v>
      </c>
      <c r="S817" t="s">
        <v>64</v>
      </c>
      <c r="T817" s="1">
        <v>43936</v>
      </c>
      <c r="U817" s="1">
        <v>43935</v>
      </c>
      <c r="V817" s="2">
        <v>43941</v>
      </c>
      <c r="W817" t="s">
        <v>46</v>
      </c>
      <c r="X817">
        <v>20200415</v>
      </c>
      <c r="Y817" s="3">
        <v>43902.730497685188</v>
      </c>
      <c r="Z817" t="s">
        <v>96</v>
      </c>
      <c r="AA817" t="s">
        <v>97</v>
      </c>
      <c r="AB817" t="s">
        <v>64</v>
      </c>
      <c r="AC817" t="s">
        <v>46</v>
      </c>
      <c r="AD817" t="s">
        <v>46</v>
      </c>
      <c r="AE817" t="s">
        <v>98</v>
      </c>
      <c r="AF817" t="s">
        <v>8320</v>
      </c>
      <c r="AG817" t="s">
        <v>46</v>
      </c>
      <c r="AH817" t="s">
        <v>8321</v>
      </c>
      <c r="AI817" t="s">
        <v>8322</v>
      </c>
      <c r="AJ817">
        <v>34968359763</v>
      </c>
      <c r="AK817" t="s">
        <v>8318</v>
      </c>
      <c r="AL817" t="s">
        <v>8323</v>
      </c>
      <c r="AM817" t="s">
        <v>8324</v>
      </c>
      <c r="AN817" t="s">
        <v>8325</v>
      </c>
      <c r="AO817" t="s">
        <v>46</v>
      </c>
      <c r="AP817" t="s">
        <v>46</v>
      </c>
      <c r="AQ817" t="s">
        <v>46</v>
      </c>
      <c r="AR817" t="s">
        <v>46</v>
      </c>
      <c r="AS817" t="s">
        <v>46</v>
      </c>
      <c r="AT817" s="1">
        <v>43936</v>
      </c>
    </row>
    <row r="818" spans="1:46" ht="16" customHeight="1" x14ac:dyDescent="0.2">
      <c r="A818">
        <v>1</v>
      </c>
      <c r="B818" t="s">
        <v>6890</v>
      </c>
      <c r="C818" t="s">
        <v>6891</v>
      </c>
      <c r="D818" t="s">
        <v>6892</v>
      </c>
      <c r="E818" t="s">
        <v>6890</v>
      </c>
      <c r="F818" t="s">
        <v>88</v>
      </c>
      <c r="G818" t="s">
        <v>6893</v>
      </c>
      <c r="H818" s="1">
        <v>43922</v>
      </c>
      <c r="I818" s="1">
        <v>43943</v>
      </c>
      <c r="J818" t="b">
        <v>0</v>
      </c>
      <c r="K818" t="s">
        <v>90</v>
      </c>
      <c r="L818" s="4" t="s">
        <v>593</v>
      </c>
      <c r="M818" s="4" t="s">
        <v>371</v>
      </c>
      <c r="N818">
        <v>2700</v>
      </c>
      <c r="O818" t="s">
        <v>6894</v>
      </c>
      <c r="P818" t="s">
        <v>1628</v>
      </c>
      <c r="Q818" s="4" t="s">
        <v>6895</v>
      </c>
      <c r="R818" t="b">
        <v>0</v>
      </c>
      <c r="S818" t="s">
        <v>59</v>
      </c>
      <c r="T818" s="1">
        <v>43922</v>
      </c>
      <c r="U818" s="1">
        <v>43943</v>
      </c>
      <c r="V818" s="2">
        <v>44151</v>
      </c>
      <c r="W818" t="s">
        <v>46</v>
      </c>
      <c r="X818">
        <v>20200401</v>
      </c>
      <c r="Y818" s="3">
        <v>43902.730497685188</v>
      </c>
      <c r="Z818" t="s">
        <v>96</v>
      </c>
      <c r="AA818" t="s">
        <v>155</v>
      </c>
      <c r="AB818" t="s">
        <v>64</v>
      </c>
      <c r="AC818" t="s">
        <v>46</v>
      </c>
      <c r="AD818" t="s">
        <v>46</v>
      </c>
      <c r="AE818" t="s">
        <v>98</v>
      </c>
      <c r="AF818" t="s">
        <v>6896</v>
      </c>
      <c r="AG818" t="s">
        <v>46</v>
      </c>
      <c r="AH818" t="s">
        <v>6897</v>
      </c>
      <c r="AI818" t="s">
        <v>6898</v>
      </c>
      <c r="AJ818">
        <v>4970712982191</v>
      </c>
      <c r="AK818" t="s">
        <v>6899</v>
      </c>
      <c r="AL818" t="s">
        <v>6900</v>
      </c>
      <c r="AM818" t="s">
        <v>6901</v>
      </c>
      <c r="AN818" t="s">
        <v>6902</v>
      </c>
      <c r="AO818" t="s">
        <v>46</v>
      </c>
      <c r="AP818" t="s">
        <v>46</v>
      </c>
      <c r="AQ818" t="s">
        <v>46</v>
      </c>
      <c r="AR818" t="s">
        <v>46</v>
      </c>
      <c r="AS818" t="s">
        <v>46</v>
      </c>
      <c r="AT818" s="1">
        <v>43922</v>
      </c>
    </row>
    <row r="819" spans="1:46" ht="16" customHeight="1" x14ac:dyDescent="0.2">
      <c r="A819" t="s">
        <v>46</v>
      </c>
      <c r="B819" s="4" t="s">
        <v>22175</v>
      </c>
      <c r="C819" t="s">
        <v>22176</v>
      </c>
      <c r="D819" t="s">
        <v>22177</v>
      </c>
      <c r="E819" s="4" t="s">
        <v>22178</v>
      </c>
      <c r="F819" t="s">
        <v>88</v>
      </c>
      <c r="G819" t="s">
        <v>22179</v>
      </c>
      <c r="H819" s="1">
        <v>44006</v>
      </c>
      <c r="I819" s="1">
        <v>43957</v>
      </c>
      <c r="J819" t="b">
        <v>0</v>
      </c>
      <c r="K819" t="s">
        <v>90</v>
      </c>
      <c r="L819" t="s">
        <v>22180</v>
      </c>
      <c r="M819" s="4" t="s">
        <v>371</v>
      </c>
      <c r="N819">
        <v>50</v>
      </c>
      <c r="O819" t="s">
        <v>15353</v>
      </c>
      <c r="P819" t="s">
        <v>309</v>
      </c>
      <c r="Q819" s="4" t="s">
        <v>22181</v>
      </c>
      <c r="R819" t="b">
        <v>0</v>
      </c>
      <c r="S819" t="s">
        <v>64</v>
      </c>
      <c r="T819" s="1">
        <v>44006</v>
      </c>
      <c r="U819" s="1">
        <v>43957</v>
      </c>
      <c r="V819" s="2">
        <v>44011</v>
      </c>
      <c r="W819" t="s">
        <v>46</v>
      </c>
      <c r="X819">
        <v>20200624</v>
      </c>
      <c r="Y819" s="3">
        <v>43902.730497685188</v>
      </c>
      <c r="Z819" t="s">
        <v>96</v>
      </c>
      <c r="AA819" t="s">
        <v>97</v>
      </c>
      <c r="AB819" t="s">
        <v>64</v>
      </c>
      <c r="AC819" t="s">
        <v>46</v>
      </c>
      <c r="AD819" t="s">
        <v>46</v>
      </c>
      <c r="AE819" t="s">
        <v>98</v>
      </c>
      <c r="AF819" t="s">
        <v>22182</v>
      </c>
      <c r="AG819" t="s">
        <v>46</v>
      </c>
      <c r="AH819" t="s">
        <v>22183</v>
      </c>
      <c r="AI819" t="s">
        <v>22184</v>
      </c>
      <c r="AJ819">
        <v>226434289</v>
      </c>
      <c r="AK819" t="s">
        <v>15358</v>
      </c>
      <c r="AL819" t="s">
        <v>22185</v>
      </c>
      <c r="AM819" t="s">
        <v>22186</v>
      </c>
      <c r="AN819" t="s">
        <v>22187</v>
      </c>
      <c r="AO819" t="s">
        <v>46</v>
      </c>
      <c r="AP819" t="s">
        <v>46</v>
      </c>
      <c r="AQ819" t="s">
        <v>46</v>
      </c>
      <c r="AR819" t="s">
        <v>46</v>
      </c>
      <c r="AS819" t="s">
        <v>46</v>
      </c>
      <c r="AT819" s="1">
        <v>44006</v>
      </c>
    </row>
    <row r="820" spans="1:46" ht="16" customHeight="1" x14ac:dyDescent="0.2">
      <c r="A820" t="s">
        <v>46</v>
      </c>
      <c r="B820" t="s">
        <v>24396</v>
      </c>
      <c r="C820" t="s">
        <v>24397</v>
      </c>
      <c r="D820" t="s">
        <v>24398</v>
      </c>
      <c r="E820" t="s">
        <v>24399</v>
      </c>
      <c r="F820" t="s">
        <v>88</v>
      </c>
      <c r="G820" t="s">
        <v>24400</v>
      </c>
      <c r="H820" s="1">
        <v>43927</v>
      </c>
      <c r="I820" s="1">
        <v>43942</v>
      </c>
      <c r="J820" t="b">
        <v>0</v>
      </c>
      <c r="K820" t="s">
        <v>90</v>
      </c>
      <c r="L820" t="s">
        <v>2162</v>
      </c>
      <c r="M820" s="4" t="s">
        <v>92</v>
      </c>
      <c r="N820">
        <v>60</v>
      </c>
      <c r="O820" t="s">
        <v>24401</v>
      </c>
      <c r="P820" t="s">
        <v>3057</v>
      </c>
      <c r="Q820" t="s">
        <v>21539</v>
      </c>
      <c r="R820" t="b">
        <v>0</v>
      </c>
      <c r="S820" t="s">
        <v>59</v>
      </c>
      <c r="T820" s="1">
        <v>43927</v>
      </c>
      <c r="U820" s="1">
        <v>43942</v>
      </c>
      <c r="V820" s="2">
        <v>43950</v>
      </c>
      <c r="W820" t="s">
        <v>46</v>
      </c>
      <c r="X820">
        <v>20200406</v>
      </c>
      <c r="Y820" s="3">
        <v>43902.730497685188</v>
      </c>
      <c r="Z820" t="s">
        <v>96</v>
      </c>
      <c r="AA820" t="s">
        <v>97</v>
      </c>
      <c r="AB820" t="s">
        <v>64</v>
      </c>
      <c r="AC820" t="s">
        <v>46</v>
      </c>
      <c r="AD820" t="s">
        <v>46</v>
      </c>
      <c r="AE820" t="s">
        <v>98</v>
      </c>
      <c r="AF820" t="s">
        <v>24402</v>
      </c>
      <c r="AG820" t="s">
        <v>46</v>
      </c>
      <c r="AH820" t="s">
        <v>24403</v>
      </c>
      <c r="AI820" t="s">
        <v>24404</v>
      </c>
      <c r="AJ820">
        <v>310107040704</v>
      </c>
      <c r="AK820" t="s">
        <v>24401</v>
      </c>
      <c r="AL820" t="s">
        <v>24405</v>
      </c>
      <c r="AM820" t="s">
        <v>24406</v>
      </c>
      <c r="AN820" t="s">
        <v>24407</v>
      </c>
      <c r="AO820" t="s">
        <v>46</v>
      </c>
      <c r="AP820" t="s">
        <v>46</v>
      </c>
      <c r="AQ820" t="s">
        <v>46</v>
      </c>
      <c r="AR820" t="s">
        <v>46</v>
      </c>
      <c r="AS820" t="s">
        <v>46</v>
      </c>
      <c r="AT820" s="1">
        <v>43927</v>
      </c>
    </row>
    <row r="821" spans="1:46" ht="16" customHeight="1" x14ac:dyDescent="0.2">
      <c r="A821" t="s">
        <v>46</v>
      </c>
      <c r="B821" t="s">
        <v>38639</v>
      </c>
      <c r="C821" t="s">
        <v>38640</v>
      </c>
      <c r="D821" t="s">
        <v>38641</v>
      </c>
      <c r="E821" t="s">
        <v>38642</v>
      </c>
      <c r="F821" t="s">
        <v>88</v>
      </c>
      <c r="G821" t="s">
        <v>38643</v>
      </c>
      <c r="H821" s="1">
        <v>44006</v>
      </c>
      <c r="I821" s="1">
        <v>43965</v>
      </c>
      <c r="J821" t="b">
        <v>0</v>
      </c>
      <c r="K821" t="s">
        <v>90</v>
      </c>
      <c r="L821" t="s">
        <v>38644</v>
      </c>
      <c r="M821" s="4" t="s">
        <v>594</v>
      </c>
      <c r="N821">
        <v>435</v>
      </c>
      <c r="O821" t="s">
        <v>38645</v>
      </c>
      <c r="P821" t="s">
        <v>309</v>
      </c>
      <c r="Q821" s="4" t="s">
        <v>38646</v>
      </c>
      <c r="R821" t="b">
        <v>0</v>
      </c>
      <c r="S821" t="s">
        <v>64</v>
      </c>
      <c r="T821" s="1">
        <v>44006</v>
      </c>
      <c r="U821" s="1">
        <v>43965</v>
      </c>
      <c r="V821" s="2">
        <v>44011</v>
      </c>
      <c r="W821" t="s">
        <v>46</v>
      </c>
      <c r="X821">
        <v>20200624</v>
      </c>
      <c r="Y821" s="3">
        <v>43902.730497685188</v>
      </c>
      <c r="Z821" t="s">
        <v>96</v>
      </c>
      <c r="AA821" t="s">
        <v>97</v>
      </c>
      <c r="AB821" t="s">
        <v>64</v>
      </c>
      <c r="AC821" t="s">
        <v>46</v>
      </c>
      <c r="AD821" t="s">
        <v>46</v>
      </c>
      <c r="AE821" t="s">
        <v>98</v>
      </c>
      <c r="AF821" t="s">
        <v>38647</v>
      </c>
      <c r="AG821" t="s">
        <v>46</v>
      </c>
      <c r="AH821" t="s">
        <v>38648</v>
      </c>
      <c r="AI821" t="s">
        <v>38649</v>
      </c>
      <c r="AJ821" t="s">
        <v>46</v>
      </c>
      <c r="AK821" t="s">
        <v>38650</v>
      </c>
      <c r="AL821" t="s">
        <v>38651</v>
      </c>
      <c r="AM821" t="s">
        <v>38652</v>
      </c>
      <c r="AN821" t="s">
        <v>38653</v>
      </c>
      <c r="AO821" t="s">
        <v>46</v>
      </c>
      <c r="AP821" t="s">
        <v>46</v>
      </c>
      <c r="AQ821" t="s">
        <v>46</v>
      </c>
      <c r="AR821" t="s">
        <v>46</v>
      </c>
      <c r="AS821" t="s">
        <v>46</v>
      </c>
      <c r="AT821" s="1">
        <v>44006</v>
      </c>
    </row>
    <row r="822" spans="1:46" ht="16" customHeight="1" x14ac:dyDescent="0.2">
      <c r="A822" t="s">
        <v>46</v>
      </c>
      <c r="B822" t="s">
        <v>21102</v>
      </c>
      <c r="C822" t="s">
        <v>21103</v>
      </c>
      <c r="D822" t="s">
        <v>21104</v>
      </c>
      <c r="E822" t="s">
        <v>21105</v>
      </c>
      <c r="F822" t="s">
        <v>88</v>
      </c>
      <c r="G822" t="s">
        <v>21106</v>
      </c>
      <c r="H822" s="1">
        <v>43934</v>
      </c>
      <c r="I822" s="1">
        <v>43930</v>
      </c>
      <c r="J822" t="b">
        <v>0</v>
      </c>
      <c r="K822" t="s">
        <v>90</v>
      </c>
      <c r="L822" t="s">
        <v>475</v>
      </c>
      <c r="M822" s="4" t="s">
        <v>92</v>
      </c>
      <c r="N822">
        <v>450</v>
      </c>
      <c r="O822" t="s">
        <v>21107</v>
      </c>
      <c r="P822" t="s">
        <v>171</v>
      </c>
      <c r="Q822" t="s">
        <v>21108</v>
      </c>
      <c r="R822" t="b">
        <v>0</v>
      </c>
      <c r="S822" t="s">
        <v>64</v>
      </c>
      <c r="T822" s="1">
        <v>43934</v>
      </c>
      <c r="U822" s="1">
        <v>43930</v>
      </c>
      <c r="V822" s="2">
        <v>44102</v>
      </c>
      <c r="W822" t="s">
        <v>46</v>
      </c>
      <c r="X822">
        <v>20200413</v>
      </c>
      <c r="Y822" s="3">
        <v>43902.730497685188</v>
      </c>
      <c r="Z822" t="s">
        <v>96</v>
      </c>
      <c r="AA822" t="s">
        <v>97</v>
      </c>
      <c r="AB822" t="s">
        <v>64</v>
      </c>
      <c r="AC822" t="s">
        <v>46</v>
      </c>
      <c r="AD822" t="s">
        <v>46</v>
      </c>
      <c r="AE822" t="s">
        <v>98</v>
      </c>
      <c r="AF822" t="s">
        <v>4743</v>
      </c>
      <c r="AG822" t="s">
        <v>46</v>
      </c>
      <c r="AH822" t="s">
        <v>4744</v>
      </c>
      <c r="AI822" t="s">
        <v>4745</v>
      </c>
      <c r="AJ822">
        <v>34912071466</v>
      </c>
      <c r="AK822" t="s">
        <v>21107</v>
      </c>
      <c r="AL822" t="s">
        <v>21109</v>
      </c>
      <c r="AM822" t="s">
        <v>21110</v>
      </c>
      <c r="AN822" t="s">
        <v>21111</v>
      </c>
      <c r="AO822" t="s">
        <v>46</v>
      </c>
      <c r="AP822" t="s">
        <v>46</v>
      </c>
      <c r="AQ822" t="s">
        <v>46</v>
      </c>
      <c r="AR822" t="s">
        <v>46</v>
      </c>
      <c r="AS822" t="s">
        <v>46</v>
      </c>
      <c r="AT822" s="1">
        <v>43934</v>
      </c>
    </row>
    <row r="823" spans="1:46" ht="16" customHeight="1" x14ac:dyDescent="0.2">
      <c r="A823" t="s">
        <v>46</v>
      </c>
      <c r="B823" t="s">
        <v>39145</v>
      </c>
      <c r="C823" t="s">
        <v>39146</v>
      </c>
      <c r="D823" t="s">
        <v>39147</v>
      </c>
      <c r="E823" t="s">
        <v>39148</v>
      </c>
      <c r="F823" t="s">
        <v>88</v>
      </c>
      <c r="G823" t="s">
        <v>39149</v>
      </c>
      <c r="H823" s="1">
        <v>43941</v>
      </c>
      <c r="I823" s="1">
        <v>43939</v>
      </c>
      <c r="J823" t="b">
        <v>0</v>
      </c>
      <c r="K823" t="s">
        <v>90</v>
      </c>
      <c r="L823" t="s">
        <v>39150</v>
      </c>
      <c r="M823" s="4" t="s">
        <v>371</v>
      </c>
      <c r="N823">
        <v>120</v>
      </c>
      <c r="O823" t="s">
        <v>6171</v>
      </c>
      <c r="P823" t="s">
        <v>171</v>
      </c>
      <c r="Q823" s="4" t="s">
        <v>39151</v>
      </c>
      <c r="R823" t="b">
        <v>0</v>
      </c>
      <c r="S823" t="s">
        <v>64</v>
      </c>
      <c r="T823" s="1">
        <v>43941</v>
      </c>
      <c r="U823" s="1">
        <v>43939</v>
      </c>
      <c r="V823" s="2">
        <v>43950</v>
      </c>
      <c r="W823" t="s">
        <v>46</v>
      </c>
      <c r="X823">
        <v>20200420</v>
      </c>
      <c r="Y823" s="3">
        <v>43902.730497685188</v>
      </c>
      <c r="Z823" t="s">
        <v>96</v>
      </c>
      <c r="AA823" t="s">
        <v>97</v>
      </c>
      <c r="AB823" t="s">
        <v>64</v>
      </c>
      <c r="AC823" t="s">
        <v>46</v>
      </c>
      <c r="AD823" t="s">
        <v>46</v>
      </c>
      <c r="AE823" t="s">
        <v>98</v>
      </c>
      <c r="AF823" t="s">
        <v>6173</v>
      </c>
      <c r="AG823" t="s">
        <v>46</v>
      </c>
      <c r="AH823" t="s">
        <v>6174</v>
      </c>
      <c r="AI823" t="s">
        <v>6175</v>
      </c>
      <c r="AJ823">
        <v>34671596070</v>
      </c>
      <c r="AK823" t="s">
        <v>6171</v>
      </c>
      <c r="AL823" t="s">
        <v>39152</v>
      </c>
      <c r="AM823" t="s">
        <v>39153</v>
      </c>
      <c r="AN823" t="s">
        <v>39154</v>
      </c>
      <c r="AO823" t="s">
        <v>46</v>
      </c>
      <c r="AP823" t="s">
        <v>46</v>
      </c>
      <c r="AQ823" t="s">
        <v>46</v>
      </c>
      <c r="AR823" t="s">
        <v>46</v>
      </c>
      <c r="AS823" t="s">
        <v>46</v>
      </c>
      <c r="AT823" s="1">
        <v>43941</v>
      </c>
    </row>
    <row r="824" spans="1:46" ht="16" customHeight="1" x14ac:dyDescent="0.2">
      <c r="A824">
        <v>1</v>
      </c>
      <c r="B824" s="4" t="s">
        <v>11289</v>
      </c>
      <c r="C824" t="s">
        <v>11290</v>
      </c>
      <c r="D824" t="s">
        <v>11291</v>
      </c>
      <c r="E824" s="4" t="s">
        <v>11289</v>
      </c>
      <c r="F824" t="s">
        <v>88</v>
      </c>
      <c r="G824" t="s">
        <v>11292</v>
      </c>
      <c r="H824" s="1">
        <v>43941</v>
      </c>
      <c r="I824" s="1">
        <v>43939</v>
      </c>
      <c r="J824" t="b">
        <v>0</v>
      </c>
      <c r="K824" t="s">
        <v>90</v>
      </c>
      <c r="L824" t="s">
        <v>11293</v>
      </c>
      <c r="M824" s="4" t="s">
        <v>594</v>
      </c>
      <c r="N824">
        <v>300</v>
      </c>
      <c r="O824" t="s">
        <v>11294</v>
      </c>
      <c r="P824" t="s">
        <v>171</v>
      </c>
      <c r="Q824" t="s">
        <v>11295</v>
      </c>
      <c r="R824" t="b">
        <v>0</v>
      </c>
      <c r="S824" t="s">
        <v>64</v>
      </c>
      <c r="T824" s="1">
        <v>43941</v>
      </c>
      <c r="U824" s="1">
        <v>43939</v>
      </c>
      <c r="V824" s="2">
        <v>43984</v>
      </c>
      <c r="W824" t="s">
        <v>46</v>
      </c>
      <c r="X824">
        <v>20200420</v>
      </c>
      <c r="Y824" s="3">
        <v>43902.730497685188</v>
      </c>
      <c r="Z824" t="s">
        <v>96</v>
      </c>
      <c r="AA824" t="s">
        <v>155</v>
      </c>
      <c r="AB824" t="s">
        <v>64</v>
      </c>
      <c r="AC824" t="s">
        <v>46</v>
      </c>
      <c r="AD824" t="s">
        <v>46</v>
      </c>
      <c r="AE824" t="s">
        <v>98</v>
      </c>
      <c r="AF824" t="s">
        <v>11296</v>
      </c>
      <c r="AG824" t="s">
        <v>46</v>
      </c>
      <c r="AH824" t="s">
        <v>11297</v>
      </c>
      <c r="AI824" t="s">
        <v>11298</v>
      </c>
      <c r="AJ824" t="s">
        <v>46</v>
      </c>
      <c r="AK824" t="s">
        <v>11299</v>
      </c>
      <c r="AL824" t="s">
        <v>11300</v>
      </c>
      <c r="AM824" t="s">
        <v>11301</v>
      </c>
      <c r="AN824" t="s">
        <v>11302</v>
      </c>
      <c r="AO824" t="s">
        <v>46</v>
      </c>
      <c r="AP824" t="s">
        <v>46</v>
      </c>
      <c r="AQ824" t="s">
        <v>46</v>
      </c>
      <c r="AR824" t="s">
        <v>46</v>
      </c>
      <c r="AS824" t="s">
        <v>46</v>
      </c>
      <c r="AT824" s="1">
        <v>43941</v>
      </c>
    </row>
    <row r="825" spans="1:46" ht="16" customHeight="1" x14ac:dyDescent="0.2">
      <c r="A825">
        <v>1</v>
      </c>
      <c r="B825" t="s">
        <v>7220</v>
      </c>
      <c r="C825" t="s">
        <v>7221</v>
      </c>
      <c r="D825" t="s">
        <v>7222</v>
      </c>
      <c r="E825" t="s">
        <v>7223</v>
      </c>
      <c r="F825" t="s">
        <v>88</v>
      </c>
      <c r="G825" t="s">
        <v>7224</v>
      </c>
      <c r="H825" s="1">
        <v>43948</v>
      </c>
      <c r="I825" s="1">
        <v>43945</v>
      </c>
      <c r="J825" t="b">
        <v>0</v>
      </c>
      <c r="K825" t="s">
        <v>90</v>
      </c>
      <c r="L825" t="s">
        <v>7225</v>
      </c>
      <c r="M825" s="4" t="s">
        <v>371</v>
      </c>
      <c r="N825">
        <v>22</v>
      </c>
      <c r="O825" t="s">
        <v>6171</v>
      </c>
      <c r="P825" t="s">
        <v>171</v>
      </c>
      <c r="Q825" s="4" t="s">
        <v>7226</v>
      </c>
      <c r="R825" t="b">
        <v>0</v>
      </c>
      <c r="S825" t="s">
        <v>64</v>
      </c>
      <c r="T825" s="1">
        <v>43948</v>
      </c>
      <c r="U825" s="1">
        <v>43945</v>
      </c>
      <c r="V825" s="2">
        <v>44102</v>
      </c>
      <c r="W825" t="s">
        <v>46</v>
      </c>
      <c r="X825">
        <v>20200427</v>
      </c>
      <c r="Y825" s="3">
        <v>43902.730497685188</v>
      </c>
      <c r="Z825" t="s">
        <v>96</v>
      </c>
      <c r="AA825" t="s">
        <v>97</v>
      </c>
      <c r="AB825" t="s">
        <v>64</v>
      </c>
      <c r="AC825" t="s">
        <v>46</v>
      </c>
      <c r="AD825" t="s">
        <v>46</v>
      </c>
      <c r="AE825" t="s">
        <v>98</v>
      </c>
      <c r="AF825" t="s">
        <v>6173</v>
      </c>
      <c r="AG825" t="s">
        <v>46</v>
      </c>
      <c r="AH825" t="s">
        <v>7227</v>
      </c>
      <c r="AI825" t="s">
        <v>6175</v>
      </c>
      <c r="AJ825">
        <v>34671596070</v>
      </c>
      <c r="AK825" t="s">
        <v>6171</v>
      </c>
      <c r="AL825" t="s">
        <v>7228</v>
      </c>
      <c r="AM825" t="s">
        <v>7229</v>
      </c>
      <c r="AN825" t="s">
        <v>7230</v>
      </c>
      <c r="AO825" t="s">
        <v>46</v>
      </c>
      <c r="AP825" t="s">
        <v>46</v>
      </c>
      <c r="AQ825" t="s">
        <v>46</v>
      </c>
      <c r="AR825" t="s">
        <v>46</v>
      </c>
      <c r="AS825" t="s">
        <v>46</v>
      </c>
      <c r="AT825" s="1">
        <v>43948</v>
      </c>
    </row>
    <row r="826" spans="1:46" ht="16" customHeight="1" x14ac:dyDescent="0.2">
      <c r="A826" t="s">
        <v>46</v>
      </c>
      <c r="B826" t="s">
        <v>36368</v>
      </c>
      <c r="C826" t="s">
        <v>36369</v>
      </c>
      <c r="D826" t="s">
        <v>36370</v>
      </c>
      <c r="E826" t="s">
        <v>36371</v>
      </c>
      <c r="F826" t="s">
        <v>88</v>
      </c>
      <c r="G826" t="s">
        <v>36372</v>
      </c>
      <c r="H826" s="1">
        <v>43930</v>
      </c>
      <c r="I826" s="1">
        <v>43942</v>
      </c>
      <c r="J826" t="b">
        <v>0</v>
      </c>
      <c r="K826" t="s">
        <v>90</v>
      </c>
      <c r="L826" s="4" t="s">
        <v>36373</v>
      </c>
      <c r="M826" s="4" t="s">
        <v>7766</v>
      </c>
      <c r="N826">
        <v>6</v>
      </c>
      <c r="O826" t="s">
        <v>36374</v>
      </c>
      <c r="P826" t="s">
        <v>612</v>
      </c>
      <c r="Q826" t="s">
        <v>36375</v>
      </c>
      <c r="R826" t="b">
        <v>0</v>
      </c>
      <c r="S826" t="s">
        <v>59</v>
      </c>
      <c r="T826" s="1">
        <v>43930</v>
      </c>
      <c r="U826" s="1">
        <v>43942</v>
      </c>
      <c r="V826" s="2">
        <v>44165</v>
      </c>
      <c r="W826" t="s">
        <v>46</v>
      </c>
      <c r="X826">
        <v>20200409</v>
      </c>
      <c r="Y826" s="3">
        <v>43902.730497685188</v>
      </c>
      <c r="Z826" t="s">
        <v>96</v>
      </c>
      <c r="AA826" t="s">
        <v>155</v>
      </c>
      <c r="AB826" t="s">
        <v>64</v>
      </c>
      <c r="AC826" t="s">
        <v>46</v>
      </c>
      <c r="AD826" t="s">
        <v>46</v>
      </c>
      <c r="AE826" t="s">
        <v>98</v>
      </c>
      <c r="AF826" t="s">
        <v>36376</v>
      </c>
      <c r="AG826" t="s">
        <v>46</v>
      </c>
      <c r="AH826" t="s">
        <v>36377</v>
      </c>
      <c r="AI826" t="s">
        <v>36378</v>
      </c>
      <c r="AJ826" t="s">
        <v>36379</v>
      </c>
      <c r="AK826" t="s">
        <v>36374</v>
      </c>
      <c r="AL826" t="s">
        <v>36380</v>
      </c>
      <c r="AM826" t="s">
        <v>36381</v>
      </c>
      <c r="AN826" t="s">
        <v>36382</v>
      </c>
      <c r="AO826" t="s">
        <v>46</v>
      </c>
      <c r="AP826" t="s">
        <v>46</v>
      </c>
      <c r="AQ826" t="s">
        <v>46</v>
      </c>
      <c r="AR826" t="s">
        <v>46</v>
      </c>
      <c r="AS826" t="s">
        <v>46</v>
      </c>
      <c r="AT826" s="1">
        <v>43930</v>
      </c>
    </row>
    <row r="827" spans="1:46" ht="16" customHeight="1" x14ac:dyDescent="0.2">
      <c r="A827">
        <v>1</v>
      </c>
      <c r="B827" t="s">
        <v>15464</v>
      </c>
      <c r="C827" t="s">
        <v>15465</v>
      </c>
      <c r="D827" t="s">
        <v>15466</v>
      </c>
      <c r="E827" t="s">
        <v>15467</v>
      </c>
      <c r="F827" t="s">
        <v>88</v>
      </c>
      <c r="G827" t="s">
        <v>15468</v>
      </c>
      <c r="H827" s="1">
        <v>43927</v>
      </c>
      <c r="I827" s="1">
        <v>44011</v>
      </c>
      <c r="J827" t="b">
        <v>0</v>
      </c>
      <c r="K827" t="s">
        <v>90</v>
      </c>
      <c r="L827" t="s">
        <v>15469</v>
      </c>
      <c r="M827" s="4" t="s">
        <v>594</v>
      </c>
      <c r="N827">
        <v>400</v>
      </c>
      <c r="O827" t="s">
        <v>15470</v>
      </c>
      <c r="P827" t="s">
        <v>1628</v>
      </c>
      <c r="Q827" s="4" t="s">
        <v>15471</v>
      </c>
      <c r="R827" t="b">
        <v>1</v>
      </c>
      <c r="S827" t="s">
        <v>59</v>
      </c>
      <c r="T827" s="1">
        <v>43927</v>
      </c>
      <c r="U827" s="1">
        <v>44011</v>
      </c>
      <c r="V827" s="2">
        <v>44158</v>
      </c>
      <c r="W827" t="s">
        <v>46</v>
      </c>
      <c r="X827">
        <v>20200406</v>
      </c>
      <c r="Y827" s="3">
        <v>43902.730497685188</v>
      </c>
      <c r="Z827" t="s">
        <v>96</v>
      </c>
      <c r="AA827" t="s">
        <v>97</v>
      </c>
      <c r="AB827" t="s">
        <v>59</v>
      </c>
      <c r="AC827" t="s">
        <v>46</v>
      </c>
      <c r="AD827" t="s">
        <v>46</v>
      </c>
      <c r="AE827" t="s">
        <v>98</v>
      </c>
      <c r="AF827" t="s">
        <v>15472</v>
      </c>
      <c r="AG827" t="s">
        <v>46</v>
      </c>
      <c r="AH827" t="s">
        <v>15473</v>
      </c>
      <c r="AI827" t="s">
        <v>15474</v>
      </c>
      <c r="AJ827" t="s">
        <v>15475</v>
      </c>
      <c r="AK827" t="s">
        <v>15470</v>
      </c>
      <c r="AL827" t="s">
        <v>15476</v>
      </c>
      <c r="AM827" t="s">
        <v>15477</v>
      </c>
      <c r="AN827" t="s">
        <v>15478</v>
      </c>
      <c r="AO827" t="s">
        <v>46</v>
      </c>
      <c r="AP827" t="s">
        <v>46</v>
      </c>
      <c r="AQ827" t="s">
        <v>46</v>
      </c>
      <c r="AR827" t="s">
        <v>382</v>
      </c>
      <c r="AS827" t="s">
        <v>46</v>
      </c>
      <c r="AT827" s="1">
        <v>43927</v>
      </c>
    </row>
    <row r="828" spans="1:46" ht="16" customHeight="1" x14ac:dyDescent="0.2">
      <c r="A828" t="s">
        <v>46</v>
      </c>
      <c r="B828" t="s">
        <v>24115</v>
      </c>
      <c r="C828" t="s">
        <v>24116</v>
      </c>
      <c r="D828" t="s">
        <v>24117</v>
      </c>
      <c r="E828" t="s">
        <v>24118</v>
      </c>
      <c r="F828" t="s">
        <v>88</v>
      </c>
      <c r="G828" t="s">
        <v>24119</v>
      </c>
      <c r="H828" s="1">
        <v>44008</v>
      </c>
      <c r="I828" s="1">
        <v>43930</v>
      </c>
      <c r="J828" t="b">
        <v>0</v>
      </c>
      <c r="K828" t="s">
        <v>90</v>
      </c>
      <c r="L828" t="s">
        <v>24120</v>
      </c>
      <c r="M828" s="4" t="s">
        <v>594</v>
      </c>
      <c r="N828">
        <v>216</v>
      </c>
      <c r="O828" t="s">
        <v>24121</v>
      </c>
      <c r="P828" t="s">
        <v>309</v>
      </c>
      <c r="Q828" s="4" t="s">
        <v>24122</v>
      </c>
      <c r="R828" t="b">
        <v>0</v>
      </c>
      <c r="S828" t="s">
        <v>64</v>
      </c>
      <c r="T828" s="1">
        <v>44008</v>
      </c>
      <c r="U828" s="1">
        <v>43930</v>
      </c>
      <c r="V828" s="2">
        <v>44130</v>
      </c>
      <c r="W828" t="s">
        <v>46</v>
      </c>
      <c r="X828">
        <v>20200626</v>
      </c>
      <c r="Y828" s="3">
        <v>43902.730497685188</v>
      </c>
      <c r="Z828" t="s">
        <v>96</v>
      </c>
      <c r="AA828" t="s">
        <v>97</v>
      </c>
      <c r="AB828" t="s">
        <v>64</v>
      </c>
      <c r="AC828" t="s">
        <v>46</v>
      </c>
      <c r="AD828" t="s">
        <v>46</v>
      </c>
      <c r="AE828" t="s">
        <v>98</v>
      </c>
      <c r="AF828" t="s">
        <v>24123</v>
      </c>
      <c r="AG828" t="s">
        <v>46</v>
      </c>
      <c r="AH828" t="s">
        <v>24124</v>
      </c>
      <c r="AI828" t="s">
        <v>24125</v>
      </c>
      <c r="AJ828" t="s">
        <v>46</v>
      </c>
      <c r="AK828" t="s">
        <v>24126</v>
      </c>
      <c r="AL828" t="s">
        <v>24127</v>
      </c>
      <c r="AM828" t="s">
        <v>24128</v>
      </c>
      <c r="AN828" t="s">
        <v>24129</v>
      </c>
      <c r="AO828" t="s">
        <v>46</v>
      </c>
      <c r="AP828" t="s">
        <v>46</v>
      </c>
      <c r="AQ828" t="s">
        <v>46</v>
      </c>
      <c r="AR828" t="s">
        <v>46</v>
      </c>
      <c r="AS828" t="s">
        <v>46</v>
      </c>
      <c r="AT828" s="1">
        <v>44008</v>
      </c>
    </row>
    <row r="829" spans="1:46" ht="16" customHeight="1" x14ac:dyDescent="0.2">
      <c r="A829">
        <v>1</v>
      </c>
      <c r="B829" t="s">
        <v>12262</v>
      </c>
      <c r="C829" t="s">
        <v>12263</v>
      </c>
      <c r="D829" t="s">
        <v>12264</v>
      </c>
      <c r="E829" t="s">
        <v>12265</v>
      </c>
      <c r="F829" t="s">
        <v>88</v>
      </c>
      <c r="G829" t="s">
        <v>12266</v>
      </c>
      <c r="H829" s="1">
        <v>43928</v>
      </c>
      <c r="I829" s="1">
        <v>43924</v>
      </c>
      <c r="J829" t="b">
        <v>0</v>
      </c>
      <c r="K829" t="s">
        <v>90</v>
      </c>
      <c r="L829" t="s">
        <v>771</v>
      </c>
      <c r="M829" s="4" t="s">
        <v>594</v>
      </c>
      <c r="N829">
        <v>440</v>
      </c>
      <c r="O829" t="s">
        <v>12267</v>
      </c>
      <c r="P829" t="s">
        <v>171</v>
      </c>
      <c r="Q829" t="s">
        <v>2766</v>
      </c>
      <c r="R829" t="b">
        <v>0</v>
      </c>
      <c r="S829" t="s">
        <v>64</v>
      </c>
      <c r="T829" s="1">
        <v>43928</v>
      </c>
      <c r="U829" s="1">
        <v>43924</v>
      </c>
      <c r="V829" s="2">
        <v>43935</v>
      </c>
      <c r="W829" t="s">
        <v>46</v>
      </c>
      <c r="X829">
        <v>20200407</v>
      </c>
      <c r="Y829" s="3">
        <v>43902.730497685188</v>
      </c>
      <c r="Z829" t="s">
        <v>96</v>
      </c>
      <c r="AA829" t="s">
        <v>97</v>
      </c>
      <c r="AB829" t="s">
        <v>64</v>
      </c>
      <c r="AC829" t="s">
        <v>46</v>
      </c>
      <c r="AD829" t="s">
        <v>46</v>
      </c>
      <c r="AE829" t="s">
        <v>98</v>
      </c>
      <c r="AF829" t="s">
        <v>12268</v>
      </c>
      <c r="AG829" t="s">
        <v>46</v>
      </c>
      <c r="AH829" t="s">
        <v>12269</v>
      </c>
      <c r="AI829" t="s">
        <v>12270</v>
      </c>
      <c r="AJ829">
        <v>349322754001825</v>
      </c>
      <c r="AK829" t="s">
        <v>12267</v>
      </c>
      <c r="AL829" t="s">
        <v>12271</v>
      </c>
      <c r="AM829" t="s">
        <v>12272</v>
      </c>
      <c r="AN829" t="s">
        <v>12273</v>
      </c>
      <c r="AO829" t="s">
        <v>46</v>
      </c>
      <c r="AP829" t="s">
        <v>46</v>
      </c>
      <c r="AQ829" t="s">
        <v>46</v>
      </c>
      <c r="AR829" t="s">
        <v>46</v>
      </c>
      <c r="AS829" t="s">
        <v>46</v>
      </c>
      <c r="AT829" s="1">
        <v>43928</v>
      </c>
    </row>
    <row r="830" spans="1:46" ht="16" customHeight="1" x14ac:dyDescent="0.2">
      <c r="A830">
        <v>1</v>
      </c>
      <c r="B830" s="4" t="s">
        <v>2760</v>
      </c>
      <c r="C830" t="s">
        <v>2761</v>
      </c>
      <c r="D830" t="s">
        <v>2762</v>
      </c>
      <c r="E830" t="s">
        <v>2763</v>
      </c>
      <c r="F830" t="s">
        <v>88</v>
      </c>
      <c r="G830" t="s">
        <v>2764</v>
      </c>
      <c r="H830" s="1">
        <v>43928</v>
      </c>
      <c r="I830" s="1">
        <v>43936</v>
      </c>
      <c r="J830" t="b">
        <v>0</v>
      </c>
      <c r="K830" t="s">
        <v>90</v>
      </c>
      <c r="L830" s="4" t="s">
        <v>593</v>
      </c>
      <c r="M830" s="4" t="s">
        <v>371</v>
      </c>
      <c r="N830">
        <v>30</v>
      </c>
      <c r="O830" t="s">
        <v>2765</v>
      </c>
      <c r="P830" t="s">
        <v>327</v>
      </c>
      <c r="Q830" t="s">
        <v>2766</v>
      </c>
      <c r="R830" t="b">
        <v>1</v>
      </c>
      <c r="S830" t="s">
        <v>59</v>
      </c>
      <c r="T830" s="1">
        <v>43928</v>
      </c>
      <c r="U830" s="1">
        <v>43936</v>
      </c>
      <c r="V830" s="2">
        <v>43997</v>
      </c>
      <c r="W830" t="s">
        <v>46</v>
      </c>
      <c r="X830">
        <v>20200407</v>
      </c>
      <c r="Y830" s="3">
        <v>43902.730497685188</v>
      </c>
      <c r="Z830" t="s">
        <v>96</v>
      </c>
      <c r="AA830" t="s">
        <v>97</v>
      </c>
      <c r="AB830" t="s">
        <v>59</v>
      </c>
      <c r="AC830" t="s">
        <v>46</v>
      </c>
      <c r="AD830" t="s">
        <v>46</v>
      </c>
      <c r="AE830" t="s">
        <v>98</v>
      </c>
      <c r="AF830" t="s">
        <v>2767</v>
      </c>
      <c r="AG830" t="s">
        <v>46</v>
      </c>
      <c r="AH830" t="s">
        <v>2768</v>
      </c>
      <c r="AI830" t="s">
        <v>2769</v>
      </c>
      <c r="AJ830">
        <v>140275009</v>
      </c>
      <c r="AK830" t="s">
        <v>2770</v>
      </c>
      <c r="AL830" t="s">
        <v>2771</v>
      </c>
      <c r="AM830" t="s">
        <v>2772</v>
      </c>
      <c r="AN830" t="s">
        <v>2773</v>
      </c>
      <c r="AO830" t="s">
        <v>46</v>
      </c>
      <c r="AP830" t="s">
        <v>46</v>
      </c>
      <c r="AQ830" t="s">
        <v>46</v>
      </c>
      <c r="AR830" t="s">
        <v>382</v>
      </c>
      <c r="AS830" t="s">
        <v>46</v>
      </c>
      <c r="AT830" s="1">
        <v>43928</v>
      </c>
    </row>
    <row r="831" spans="1:46" ht="16" customHeight="1" x14ac:dyDescent="0.2">
      <c r="A831" t="s">
        <v>46</v>
      </c>
      <c r="B831" t="s">
        <v>35320</v>
      </c>
      <c r="C831" t="s">
        <v>35321</v>
      </c>
      <c r="D831" t="s">
        <v>35322</v>
      </c>
      <c r="E831" t="s">
        <v>35323</v>
      </c>
      <c r="F831" t="s">
        <v>88</v>
      </c>
      <c r="G831" t="s">
        <v>35324</v>
      </c>
      <c r="H831" s="1">
        <v>43935</v>
      </c>
      <c r="I831" s="1">
        <v>43957</v>
      </c>
      <c r="J831" t="b">
        <v>0</v>
      </c>
      <c r="K831" t="s">
        <v>90</v>
      </c>
      <c r="L831" t="s">
        <v>771</v>
      </c>
      <c r="M831" s="4" t="s">
        <v>371</v>
      </c>
      <c r="N831">
        <v>200</v>
      </c>
      <c r="O831" t="s">
        <v>35325</v>
      </c>
      <c r="P831" t="s">
        <v>35326</v>
      </c>
      <c r="Q831" t="s">
        <v>35327</v>
      </c>
      <c r="R831" t="b">
        <v>0</v>
      </c>
      <c r="S831" t="s">
        <v>59</v>
      </c>
      <c r="T831" s="1">
        <v>43935</v>
      </c>
      <c r="U831" s="1">
        <v>43957</v>
      </c>
      <c r="V831" s="2">
        <v>43984</v>
      </c>
      <c r="W831" t="s">
        <v>46</v>
      </c>
      <c r="X831">
        <v>20200414</v>
      </c>
      <c r="Y831" s="3">
        <v>43902.730497685188</v>
      </c>
      <c r="Z831" t="s">
        <v>96</v>
      </c>
      <c r="AA831" t="s">
        <v>97</v>
      </c>
      <c r="AB831" t="s">
        <v>64</v>
      </c>
      <c r="AC831" t="s">
        <v>46</v>
      </c>
      <c r="AD831" t="s">
        <v>46</v>
      </c>
      <c r="AE831" t="s">
        <v>98</v>
      </c>
      <c r="AF831" t="s">
        <v>35328</v>
      </c>
      <c r="AG831" t="s">
        <v>46</v>
      </c>
      <c r="AH831" t="s">
        <v>35329</v>
      </c>
      <c r="AI831" t="s">
        <v>35330</v>
      </c>
      <c r="AJ831" t="s">
        <v>35331</v>
      </c>
      <c r="AK831" t="s">
        <v>35332</v>
      </c>
      <c r="AL831" t="s">
        <v>35333</v>
      </c>
      <c r="AM831" t="s">
        <v>35334</v>
      </c>
      <c r="AN831" t="s">
        <v>35335</v>
      </c>
      <c r="AO831" t="s">
        <v>46</v>
      </c>
      <c r="AP831" t="s">
        <v>46</v>
      </c>
      <c r="AQ831" t="s">
        <v>46</v>
      </c>
      <c r="AR831" t="s">
        <v>46</v>
      </c>
      <c r="AS831" t="s">
        <v>46</v>
      </c>
      <c r="AT831" s="1">
        <v>43935</v>
      </c>
    </row>
    <row r="832" spans="1:46" ht="16" customHeight="1" x14ac:dyDescent="0.2">
      <c r="A832">
        <v>1</v>
      </c>
      <c r="B832" t="s">
        <v>9884</v>
      </c>
      <c r="C832" t="s">
        <v>9885</v>
      </c>
      <c r="D832" t="s">
        <v>9886</v>
      </c>
      <c r="E832" t="s">
        <v>9887</v>
      </c>
      <c r="F832" t="s">
        <v>88</v>
      </c>
      <c r="G832" t="s">
        <v>9888</v>
      </c>
      <c r="H832" s="1">
        <v>43934</v>
      </c>
      <c r="I832" s="1">
        <v>43929</v>
      </c>
      <c r="J832" t="b">
        <v>0</v>
      </c>
      <c r="K832" t="s">
        <v>90</v>
      </c>
      <c r="L832" s="4" t="s">
        <v>9889</v>
      </c>
      <c r="M832" s="4" t="s">
        <v>92</v>
      </c>
      <c r="N832">
        <v>714</v>
      </c>
      <c r="O832" t="s">
        <v>9890</v>
      </c>
      <c r="P832" t="s">
        <v>171</v>
      </c>
      <c r="Q832" s="4" t="s">
        <v>9891</v>
      </c>
      <c r="R832" t="b">
        <v>0</v>
      </c>
      <c r="S832" t="s">
        <v>64</v>
      </c>
      <c r="T832" s="1">
        <v>43934</v>
      </c>
      <c r="U832" s="1">
        <v>43929</v>
      </c>
      <c r="V832" s="2">
        <v>43941</v>
      </c>
      <c r="W832" t="s">
        <v>46</v>
      </c>
      <c r="X832">
        <v>20200413</v>
      </c>
      <c r="Y832" s="3">
        <v>43902.730497685188</v>
      </c>
      <c r="Z832" t="s">
        <v>96</v>
      </c>
      <c r="AA832" t="s">
        <v>97</v>
      </c>
      <c r="AB832" t="s">
        <v>64</v>
      </c>
      <c r="AC832" t="s">
        <v>46</v>
      </c>
      <c r="AD832" t="s">
        <v>46</v>
      </c>
      <c r="AE832" t="s">
        <v>9892</v>
      </c>
      <c r="AF832" t="s">
        <v>9893</v>
      </c>
      <c r="AG832" t="s">
        <v>46</v>
      </c>
      <c r="AH832" t="s">
        <v>9894</v>
      </c>
      <c r="AI832" t="s">
        <v>9895</v>
      </c>
      <c r="AJ832" t="s">
        <v>46</v>
      </c>
      <c r="AK832" t="s">
        <v>9890</v>
      </c>
      <c r="AL832" t="s">
        <v>9896</v>
      </c>
      <c r="AM832" t="s">
        <v>9897</v>
      </c>
      <c r="AN832" t="s">
        <v>9898</v>
      </c>
      <c r="AO832" t="s">
        <v>46</v>
      </c>
      <c r="AP832" t="s">
        <v>46</v>
      </c>
      <c r="AQ832" t="s">
        <v>46</v>
      </c>
      <c r="AR832" t="s">
        <v>46</v>
      </c>
      <c r="AS832" t="s">
        <v>46</v>
      </c>
      <c r="AT832" s="1">
        <v>43934</v>
      </c>
    </row>
    <row r="833" spans="1:46" ht="16" customHeight="1" x14ac:dyDescent="0.2">
      <c r="A833" t="s">
        <v>46</v>
      </c>
      <c r="B833" t="s">
        <v>20293</v>
      </c>
      <c r="C833" t="s">
        <v>20294</v>
      </c>
      <c r="D833" t="s">
        <v>20295</v>
      </c>
      <c r="E833" t="s">
        <v>20296</v>
      </c>
      <c r="F833" t="s">
        <v>88</v>
      </c>
      <c r="G833" t="s">
        <v>20297</v>
      </c>
      <c r="H833" s="1">
        <v>43930</v>
      </c>
      <c r="I833" s="1">
        <v>43980</v>
      </c>
      <c r="J833" t="b">
        <v>0</v>
      </c>
      <c r="K833" t="s">
        <v>90</v>
      </c>
      <c r="L833" t="s">
        <v>771</v>
      </c>
      <c r="M833" s="4" t="s">
        <v>371</v>
      </c>
      <c r="N833">
        <v>90</v>
      </c>
      <c r="O833" t="s">
        <v>20298</v>
      </c>
      <c r="P833" t="s">
        <v>20299</v>
      </c>
      <c r="Q833" s="4" t="s">
        <v>20300</v>
      </c>
      <c r="R833" t="b">
        <v>0</v>
      </c>
      <c r="S833" t="s">
        <v>59</v>
      </c>
      <c r="T833" s="1">
        <v>43930</v>
      </c>
      <c r="U833" s="1">
        <v>43980</v>
      </c>
      <c r="V833" s="2">
        <v>43990</v>
      </c>
      <c r="W833" t="s">
        <v>46</v>
      </c>
      <c r="X833">
        <v>20200409</v>
      </c>
      <c r="Y833" s="3">
        <v>43902.730497685188</v>
      </c>
      <c r="Z833" t="s">
        <v>96</v>
      </c>
      <c r="AA833" t="s">
        <v>97</v>
      </c>
      <c r="AB833" t="s">
        <v>64</v>
      </c>
      <c r="AC833" t="s">
        <v>46</v>
      </c>
      <c r="AD833" t="s">
        <v>46</v>
      </c>
      <c r="AE833" t="s">
        <v>98</v>
      </c>
      <c r="AF833" t="s">
        <v>14359</v>
      </c>
      <c r="AG833" t="s">
        <v>46</v>
      </c>
      <c r="AH833" t="s">
        <v>20301</v>
      </c>
      <c r="AI833" t="s">
        <v>20302</v>
      </c>
      <c r="AJ833" t="s">
        <v>20303</v>
      </c>
      <c r="AK833" t="s">
        <v>20298</v>
      </c>
      <c r="AL833" t="s">
        <v>20304</v>
      </c>
      <c r="AM833" t="s">
        <v>20305</v>
      </c>
      <c r="AN833" t="s">
        <v>20306</v>
      </c>
      <c r="AO833" t="s">
        <v>46</v>
      </c>
      <c r="AP833" t="s">
        <v>46</v>
      </c>
      <c r="AQ833" t="s">
        <v>46</v>
      </c>
      <c r="AR833" t="s">
        <v>46</v>
      </c>
      <c r="AS833" t="s">
        <v>46</v>
      </c>
      <c r="AT833" s="1">
        <v>43930</v>
      </c>
    </row>
    <row r="834" spans="1:46" ht="16" customHeight="1" x14ac:dyDescent="0.2">
      <c r="A834" t="s">
        <v>46</v>
      </c>
      <c r="B834" t="s">
        <v>32510</v>
      </c>
      <c r="C834" t="s">
        <v>32511</v>
      </c>
      <c r="D834" t="s">
        <v>32512</v>
      </c>
      <c r="E834" t="s">
        <v>32513</v>
      </c>
      <c r="F834" t="s">
        <v>88</v>
      </c>
      <c r="G834" t="s">
        <v>32514</v>
      </c>
      <c r="H834" s="1">
        <v>43937</v>
      </c>
      <c r="I834" s="1">
        <v>43955</v>
      </c>
      <c r="J834" t="b">
        <v>0</v>
      </c>
      <c r="K834" t="s">
        <v>90</v>
      </c>
      <c r="L834" s="4" t="s">
        <v>32515</v>
      </c>
      <c r="M834" s="4" t="s">
        <v>371</v>
      </c>
      <c r="N834">
        <v>20</v>
      </c>
      <c r="O834" t="s">
        <v>32516</v>
      </c>
      <c r="P834" t="s">
        <v>327</v>
      </c>
      <c r="Q834" t="s">
        <v>32517</v>
      </c>
      <c r="R834" t="b">
        <v>0</v>
      </c>
      <c r="S834" t="s">
        <v>59</v>
      </c>
      <c r="T834" s="1">
        <v>43937</v>
      </c>
      <c r="U834" s="1">
        <v>43955</v>
      </c>
      <c r="V834" s="2">
        <v>43962</v>
      </c>
      <c r="W834" t="s">
        <v>46</v>
      </c>
      <c r="X834">
        <v>20200416</v>
      </c>
      <c r="Y834" s="3">
        <v>43902.730497685188</v>
      </c>
      <c r="Z834" t="s">
        <v>96</v>
      </c>
      <c r="AA834" t="s">
        <v>97</v>
      </c>
      <c r="AB834" t="s">
        <v>64</v>
      </c>
      <c r="AC834" t="s">
        <v>46</v>
      </c>
      <c r="AD834" t="s">
        <v>46</v>
      </c>
      <c r="AE834" t="s">
        <v>98</v>
      </c>
      <c r="AF834" t="s">
        <v>32518</v>
      </c>
      <c r="AG834" t="s">
        <v>46</v>
      </c>
      <c r="AH834" t="s">
        <v>14105</v>
      </c>
      <c r="AI834" t="s">
        <v>32519</v>
      </c>
      <c r="AJ834">
        <v>33139239777</v>
      </c>
      <c r="AK834" t="s">
        <v>32516</v>
      </c>
      <c r="AL834" t="s">
        <v>32520</v>
      </c>
      <c r="AM834" t="s">
        <v>32521</v>
      </c>
      <c r="AN834" t="s">
        <v>32522</v>
      </c>
      <c r="AO834" t="s">
        <v>46</v>
      </c>
      <c r="AP834" t="s">
        <v>46</v>
      </c>
      <c r="AQ834" t="s">
        <v>46</v>
      </c>
      <c r="AR834" t="s">
        <v>46</v>
      </c>
      <c r="AS834" t="s">
        <v>46</v>
      </c>
      <c r="AT834" s="1">
        <v>43937</v>
      </c>
    </row>
    <row r="835" spans="1:46" ht="16" customHeight="1" x14ac:dyDescent="0.2">
      <c r="A835">
        <v>1</v>
      </c>
      <c r="B835" t="s">
        <v>10002</v>
      </c>
      <c r="C835" t="s">
        <v>10003</v>
      </c>
      <c r="D835" t="s">
        <v>10004</v>
      </c>
      <c r="E835" t="s">
        <v>10005</v>
      </c>
      <c r="F835" t="s">
        <v>88</v>
      </c>
      <c r="G835" t="s">
        <v>10006</v>
      </c>
      <c r="H835" s="1">
        <v>43924</v>
      </c>
      <c r="I835" s="1">
        <v>43931</v>
      </c>
      <c r="J835" t="b">
        <v>0</v>
      </c>
      <c r="K835" t="s">
        <v>90</v>
      </c>
      <c r="L835" s="4" t="s">
        <v>10007</v>
      </c>
      <c r="M835" s="4" t="s">
        <v>594</v>
      </c>
      <c r="N835">
        <v>260</v>
      </c>
      <c r="O835" t="s">
        <v>10008</v>
      </c>
      <c r="P835" t="s">
        <v>327</v>
      </c>
      <c r="Q835" t="s">
        <v>10009</v>
      </c>
      <c r="R835" t="b">
        <v>1</v>
      </c>
      <c r="S835" t="s">
        <v>59</v>
      </c>
      <c r="T835" s="1">
        <v>43924</v>
      </c>
      <c r="U835" s="1">
        <v>43931</v>
      </c>
      <c r="V835" s="2">
        <v>43941</v>
      </c>
      <c r="W835" t="s">
        <v>46</v>
      </c>
      <c r="X835">
        <v>20200403</v>
      </c>
      <c r="Y835" s="3">
        <v>43902.730497685188</v>
      </c>
      <c r="Z835" t="s">
        <v>96</v>
      </c>
      <c r="AA835" t="s">
        <v>97</v>
      </c>
      <c r="AB835" t="s">
        <v>59</v>
      </c>
      <c r="AC835" t="s">
        <v>46</v>
      </c>
      <c r="AD835" t="s">
        <v>46</v>
      </c>
      <c r="AE835" t="s">
        <v>98</v>
      </c>
      <c r="AF835" t="s">
        <v>10010</v>
      </c>
      <c r="AG835" t="s">
        <v>46</v>
      </c>
      <c r="AH835" t="s">
        <v>10011</v>
      </c>
      <c r="AI835" t="s">
        <v>10012</v>
      </c>
      <c r="AJ835">
        <v>241356329</v>
      </c>
      <c r="AK835" t="s">
        <v>10008</v>
      </c>
      <c r="AL835" t="s">
        <v>10013</v>
      </c>
      <c r="AM835" t="s">
        <v>10014</v>
      </c>
      <c r="AN835" t="s">
        <v>10015</v>
      </c>
      <c r="AO835" t="s">
        <v>46</v>
      </c>
      <c r="AP835" t="s">
        <v>46</v>
      </c>
      <c r="AQ835" t="s">
        <v>46</v>
      </c>
      <c r="AR835" t="s">
        <v>382</v>
      </c>
      <c r="AS835" t="s">
        <v>46</v>
      </c>
      <c r="AT835" s="1">
        <v>43924</v>
      </c>
    </row>
    <row r="836" spans="1:46" ht="16" customHeight="1" x14ac:dyDescent="0.2">
      <c r="A836" t="s">
        <v>46</v>
      </c>
      <c r="B836" t="s">
        <v>20174</v>
      </c>
      <c r="C836" t="s">
        <v>20175</v>
      </c>
      <c r="D836" t="s">
        <v>20176</v>
      </c>
      <c r="E836" t="s">
        <v>20177</v>
      </c>
      <c r="F836" t="s">
        <v>88</v>
      </c>
      <c r="G836" t="s">
        <v>20178</v>
      </c>
      <c r="H836" s="1">
        <v>43959</v>
      </c>
      <c r="I836" s="1">
        <v>43957</v>
      </c>
      <c r="J836" t="b">
        <v>0</v>
      </c>
      <c r="K836" t="s">
        <v>90</v>
      </c>
      <c r="L836" s="4" t="s">
        <v>2009</v>
      </c>
      <c r="M836" s="4" t="s">
        <v>594</v>
      </c>
      <c r="N836">
        <v>1024</v>
      </c>
      <c r="O836" t="s">
        <v>7518</v>
      </c>
      <c r="P836" t="s">
        <v>171</v>
      </c>
      <c r="Q836" s="4" t="s">
        <v>20179</v>
      </c>
      <c r="R836" t="b">
        <v>0</v>
      </c>
      <c r="S836" t="s">
        <v>64</v>
      </c>
      <c r="T836" s="1">
        <v>43959</v>
      </c>
      <c r="U836" s="1">
        <v>43957</v>
      </c>
      <c r="V836" s="2">
        <v>44151</v>
      </c>
      <c r="W836" t="s">
        <v>46</v>
      </c>
      <c r="X836">
        <v>20200508</v>
      </c>
      <c r="Y836" s="3">
        <v>43902.730497685188</v>
      </c>
      <c r="Z836" t="s">
        <v>96</v>
      </c>
      <c r="AA836" t="s">
        <v>97</v>
      </c>
      <c r="AB836" t="s">
        <v>64</v>
      </c>
      <c r="AC836" t="s">
        <v>46</v>
      </c>
      <c r="AD836" t="s">
        <v>46</v>
      </c>
      <c r="AE836" t="s">
        <v>98</v>
      </c>
      <c r="AF836" t="s">
        <v>20180</v>
      </c>
      <c r="AG836" t="s">
        <v>46</v>
      </c>
      <c r="AH836" t="s">
        <v>20181</v>
      </c>
      <c r="AI836" t="s">
        <v>7517</v>
      </c>
      <c r="AJ836">
        <v>34942203333</v>
      </c>
      <c r="AK836" t="s">
        <v>7518</v>
      </c>
      <c r="AL836" t="s">
        <v>20182</v>
      </c>
      <c r="AM836" t="s">
        <v>20183</v>
      </c>
      <c r="AN836" t="s">
        <v>20184</v>
      </c>
      <c r="AO836" t="s">
        <v>46</v>
      </c>
      <c r="AP836" t="s">
        <v>46</v>
      </c>
      <c r="AQ836" t="s">
        <v>46</v>
      </c>
      <c r="AR836" t="s">
        <v>46</v>
      </c>
      <c r="AS836" t="s">
        <v>46</v>
      </c>
      <c r="AT836" s="1">
        <v>43959</v>
      </c>
    </row>
    <row r="837" spans="1:46" ht="16" customHeight="1" x14ac:dyDescent="0.2">
      <c r="A837">
        <v>1</v>
      </c>
      <c r="B837" t="s">
        <v>14176</v>
      </c>
      <c r="C837" t="s">
        <v>14177</v>
      </c>
      <c r="D837" t="s">
        <v>14178</v>
      </c>
      <c r="E837" t="s">
        <v>14176</v>
      </c>
      <c r="F837" t="s">
        <v>88</v>
      </c>
      <c r="G837" t="s">
        <v>14179</v>
      </c>
      <c r="H837" s="1">
        <v>43982</v>
      </c>
      <c r="I837" s="1">
        <v>43980</v>
      </c>
      <c r="J837" t="b">
        <v>0</v>
      </c>
      <c r="K837" t="s">
        <v>90</v>
      </c>
      <c r="L837" s="4" t="s">
        <v>2009</v>
      </c>
      <c r="M837" s="4" t="s">
        <v>92</v>
      </c>
      <c r="N837">
        <v>108</v>
      </c>
      <c r="O837" t="s">
        <v>14180</v>
      </c>
      <c r="P837" t="s">
        <v>171</v>
      </c>
      <c r="Q837" t="s">
        <v>14181</v>
      </c>
      <c r="R837" t="b">
        <v>0</v>
      </c>
      <c r="S837" t="s">
        <v>64</v>
      </c>
      <c r="T837" s="1">
        <v>43982</v>
      </c>
      <c r="U837" s="1">
        <v>43980</v>
      </c>
      <c r="V837" s="2">
        <v>44165</v>
      </c>
      <c r="W837" t="s">
        <v>46</v>
      </c>
      <c r="X837">
        <v>20200531</v>
      </c>
      <c r="Y837" s="3">
        <v>43902.730497685188</v>
      </c>
      <c r="Z837" t="s">
        <v>96</v>
      </c>
      <c r="AA837" t="s">
        <v>97</v>
      </c>
      <c r="AB837" t="s">
        <v>64</v>
      </c>
      <c r="AC837" t="s">
        <v>46</v>
      </c>
      <c r="AD837" t="s">
        <v>46</v>
      </c>
      <c r="AE837" t="s">
        <v>98</v>
      </c>
      <c r="AF837" t="s">
        <v>14182</v>
      </c>
      <c r="AG837" t="s">
        <v>46</v>
      </c>
      <c r="AH837" t="s">
        <v>14183</v>
      </c>
      <c r="AI837" t="s">
        <v>14184</v>
      </c>
      <c r="AJ837" t="s">
        <v>46</v>
      </c>
      <c r="AK837" t="s">
        <v>14185</v>
      </c>
      <c r="AL837" t="s">
        <v>14186</v>
      </c>
      <c r="AM837" t="s">
        <v>14187</v>
      </c>
      <c r="AN837" t="s">
        <v>14188</v>
      </c>
      <c r="AO837" t="s">
        <v>46</v>
      </c>
      <c r="AP837" t="s">
        <v>46</v>
      </c>
      <c r="AQ837" t="s">
        <v>46</v>
      </c>
      <c r="AR837" t="s">
        <v>46</v>
      </c>
      <c r="AS837" t="s">
        <v>46</v>
      </c>
      <c r="AT837" s="1">
        <v>43982</v>
      </c>
    </row>
    <row r="838" spans="1:46" ht="16" customHeight="1" x14ac:dyDescent="0.2">
      <c r="A838" t="s">
        <v>46</v>
      </c>
      <c r="B838" t="s">
        <v>17835</v>
      </c>
      <c r="C838" t="s">
        <v>17836</v>
      </c>
      <c r="D838" t="s">
        <v>17837</v>
      </c>
      <c r="E838" t="s">
        <v>17838</v>
      </c>
      <c r="F838" t="s">
        <v>88</v>
      </c>
      <c r="G838" t="s">
        <v>17839</v>
      </c>
      <c r="H838" s="1">
        <v>43928</v>
      </c>
      <c r="I838" s="1">
        <v>43928</v>
      </c>
      <c r="J838" t="b">
        <v>0</v>
      </c>
      <c r="K838" t="s">
        <v>90</v>
      </c>
      <c r="L838" t="s">
        <v>17840</v>
      </c>
      <c r="M838" s="4" t="s">
        <v>594</v>
      </c>
      <c r="N838">
        <v>132</v>
      </c>
      <c r="O838" t="s">
        <v>17841</v>
      </c>
      <c r="P838" t="s">
        <v>171</v>
      </c>
      <c r="Q838" s="4" t="s">
        <v>17842</v>
      </c>
      <c r="R838" t="b">
        <v>0</v>
      </c>
      <c r="S838" t="s">
        <v>59</v>
      </c>
      <c r="T838" s="1">
        <v>43928</v>
      </c>
      <c r="U838" s="1">
        <v>43928</v>
      </c>
      <c r="V838" s="2">
        <v>43935</v>
      </c>
      <c r="W838" t="s">
        <v>46</v>
      </c>
      <c r="X838">
        <v>20200407</v>
      </c>
      <c r="Y838" s="3">
        <v>43902.730497685188</v>
      </c>
      <c r="Z838" t="s">
        <v>96</v>
      </c>
      <c r="AA838" t="s">
        <v>97</v>
      </c>
      <c r="AB838" t="s">
        <v>64</v>
      </c>
      <c r="AC838" t="s">
        <v>46</v>
      </c>
      <c r="AD838" t="s">
        <v>46</v>
      </c>
      <c r="AE838" t="s">
        <v>98</v>
      </c>
      <c r="AF838" t="s">
        <v>17843</v>
      </c>
      <c r="AG838" t="s">
        <v>46</v>
      </c>
      <c r="AH838" t="s">
        <v>17844</v>
      </c>
      <c r="AI838" t="s">
        <v>17845</v>
      </c>
      <c r="AJ838">
        <v>34946182646</v>
      </c>
      <c r="AK838" t="s">
        <v>17846</v>
      </c>
      <c r="AL838" t="s">
        <v>17847</v>
      </c>
      <c r="AM838" t="s">
        <v>17848</v>
      </c>
      <c r="AN838" t="s">
        <v>17849</v>
      </c>
      <c r="AO838" t="s">
        <v>46</v>
      </c>
      <c r="AP838" t="s">
        <v>46</v>
      </c>
      <c r="AQ838" t="s">
        <v>46</v>
      </c>
      <c r="AR838" t="s">
        <v>46</v>
      </c>
      <c r="AS838" t="s">
        <v>46</v>
      </c>
      <c r="AT838" s="1">
        <v>43928</v>
      </c>
    </row>
    <row r="839" spans="1:46" ht="16" customHeight="1" x14ac:dyDescent="0.2">
      <c r="A839">
        <v>1</v>
      </c>
      <c r="B839" t="s">
        <v>3882</v>
      </c>
      <c r="C839" t="s">
        <v>3883</v>
      </c>
      <c r="D839" t="s">
        <v>3884</v>
      </c>
      <c r="E839" t="s">
        <v>3885</v>
      </c>
      <c r="F839" t="s">
        <v>88</v>
      </c>
      <c r="G839" t="s">
        <v>3886</v>
      </c>
      <c r="H839" s="1">
        <v>43935</v>
      </c>
      <c r="I839" s="1">
        <v>44027</v>
      </c>
      <c r="J839" t="b">
        <v>0</v>
      </c>
      <c r="K839" t="s">
        <v>90</v>
      </c>
      <c r="L839" t="s">
        <v>771</v>
      </c>
      <c r="M839" s="4" t="s">
        <v>594</v>
      </c>
      <c r="N839">
        <v>256</v>
      </c>
      <c r="O839" t="s">
        <v>3887</v>
      </c>
      <c r="P839" t="s">
        <v>3888</v>
      </c>
      <c r="Q839" t="s">
        <v>2766</v>
      </c>
      <c r="R839" t="b">
        <v>0</v>
      </c>
      <c r="S839" t="s">
        <v>59</v>
      </c>
      <c r="T839" s="1">
        <v>43935</v>
      </c>
      <c r="U839" s="1">
        <v>44027</v>
      </c>
      <c r="V839" s="2">
        <v>44117</v>
      </c>
      <c r="W839" t="s">
        <v>46</v>
      </c>
      <c r="X839">
        <v>20200414</v>
      </c>
      <c r="Y839" s="3">
        <v>43902.730497685188</v>
      </c>
      <c r="Z839" t="s">
        <v>96</v>
      </c>
      <c r="AA839" t="s">
        <v>97</v>
      </c>
      <c r="AB839" t="s">
        <v>64</v>
      </c>
      <c r="AC839" t="s">
        <v>46</v>
      </c>
      <c r="AD839" t="s">
        <v>46</v>
      </c>
      <c r="AE839" t="s">
        <v>98</v>
      </c>
      <c r="AF839" t="s">
        <v>3889</v>
      </c>
      <c r="AG839" t="s">
        <v>46</v>
      </c>
      <c r="AH839" t="s">
        <v>3890</v>
      </c>
      <c r="AI839" t="s">
        <v>3891</v>
      </c>
      <c r="AJ839">
        <v>40256200353</v>
      </c>
      <c r="AK839" t="s">
        <v>3892</v>
      </c>
      <c r="AL839" t="s">
        <v>3893</v>
      </c>
      <c r="AM839" t="s">
        <v>3894</v>
      </c>
      <c r="AN839" t="s">
        <v>3895</v>
      </c>
      <c r="AO839" t="s">
        <v>46</v>
      </c>
      <c r="AP839" t="s">
        <v>46</v>
      </c>
      <c r="AQ839" t="s">
        <v>46</v>
      </c>
      <c r="AR839" t="s">
        <v>46</v>
      </c>
      <c r="AS839" t="s">
        <v>46</v>
      </c>
      <c r="AT839" s="1">
        <v>43935</v>
      </c>
    </row>
    <row r="840" spans="1:46" ht="16" customHeight="1" x14ac:dyDescent="0.2">
      <c r="A840">
        <v>1</v>
      </c>
      <c r="B840" t="s">
        <v>11771</v>
      </c>
      <c r="C840" t="s">
        <v>11772</v>
      </c>
      <c r="D840" t="s">
        <v>11773</v>
      </c>
      <c r="E840" t="s">
        <v>11774</v>
      </c>
      <c r="F840" t="s">
        <v>88</v>
      </c>
      <c r="G840" t="s">
        <v>11775</v>
      </c>
      <c r="H840" s="1">
        <v>43928</v>
      </c>
      <c r="I840" s="1">
        <v>44090</v>
      </c>
      <c r="J840" t="b">
        <v>0</v>
      </c>
      <c r="K840" t="s">
        <v>90</v>
      </c>
      <c r="L840" t="s">
        <v>475</v>
      </c>
      <c r="M840" s="4" t="s">
        <v>92</v>
      </c>
      <c r="N840">
        <v>80</v>
      </c>
      <c r="O840" t="s">
        <v>11776</v>
      </c>
      <c r="P840" t="s">
        <v>596</v>
      </c>
      <c r="Q840" s="4" t="s">
        <v>11777</v>
      </c>
      <c r="R840" t="b">
        <v>0</v>
      </c>
      <c r="S840" t="s">
        <v>59</v>
      </c>
      <c r="T840" s="1">
        <v>43928</v>
      </c>
      <c r="U840" s="1">
        <v>44090</v>
      </c>
      <c r="V840" s="2">
        <v>44117</v>
      </c>
      <c r="W840" t="s">
        <v>46</v>
      </c>
      <c r="X840">
        <v>20200407</v>
      </c>
      <c r="Y840" s="3">
        <v>43902.730497685188</v>
      </c>
      <c r="Z840" t="s">
        <v>96</v>
      </c>
      <c r="AA840" t="s">
        <v>97</v>
      </c>
      <c r="AB840" t="s">
        <v>64</v>
      </c>
      <c r="AC840" t="s">
        <v>46</v>
      </c>
      <c r="AD840" t="s">
        <v>46</v>
      </c>
      <c r="AE840" t="s">
        <v>98</v>
      </c>
      <c r="AF840" t="s">
        <v>46</v>
      </c>
      <c r="AG840" t="s">
        <v>46</v>
      </c>
      <c r="AH840" t="s">
        <v>46</v>
      </c>
      <c r="AI840" t="s">
        <v>46</v>
      </c>
      <c r="AJ840" t="s">
        <v>46</v>
      </c>
      <c r="AK840" t="s">
        <v>46</v>
      </c>
      <c r="AL840" t="s">
        <v>11778</v>
      </c>
      <c r="AM840" t="s">
        <v>11779</v>
      </c>
      <c r="AN840" t="s">
        <v>11780</v>
      </c>
      <c r="AO840" t="s">
        <v>46</v>
      </c>
      <c r="AP840" t="s">
        <v>46</v>
      </c>
      <c r="AQ840" t="s">
        <v>46</v>
      </c>
      <c r="AR840" t="s">
        <v>46</v>
      </c>
      <c r="AS840" t="s">
        <v>46</v>
      </c>
      <c r="AT840" s="1">
        <v>43928</v>
      </c>
    </row>
    <row r="841" spans="1:46" ht="16" customHeight="1" x14ac:dyDescent="0.2">
      <c r="A841">
        <v>1</v>
      </c>
      <c r="B841" t="s">
        <v>3550</v>
      </c>
      <c r="C841" t="s">
        <v>3551</v>
      </c>
      <c r="D841" t="s">
        <v>3552</v>
      </c>
      <c r="E841" t="s">
        <v>3553</v>
      </c>
      <c r="F841" t="s">
        <v>88</v>
      </c>
      <c r="G841" t="s">
        <v>3554</v>
      </c>
      <c r="H841" s="1">
        <v>43927</v>
      </c>
      <c r="I841" s="1">
        <v>43943</v>
      </c>
      <c r="J841" t="b">
        <v>0</v>
      </c>
      <c r="K841" t="s">
        <v>90</v>
      </c>
      <c r="L841" t="s">
        <v>3555</v>
      </c>
      <c r="M841" s="4" t="s">
        <v>371</v>
      </c>
      <c r="N841">
        <v>282</v>
      </c>
      <c r="O841" t="s">
        <v>3556</v>
      </c>
      <c r="P841" t="s">
        <v>612</v>
      </c>
      <c r="Q841" s="4" t="s">
        <v>3557</v>
      </c>
      <c r="R841" t="b">
        <v>0</v>
      </c>
      <c r="S841" t="s">
        <v>59</v>
      </c>
      <c r="T841" s="1">
        <v>43927</v>
      </c>
      <c r="U841" s="1">
        <v>43943</v>
      </c>
      <c r="V841" s="2">
        <v>43976</v>
      </c>
      <c r="W841" t="s">
        <v>46</v>
      </c>
      <c r="X841">
        <v>20200406</v>
      </c>
      <c r="Y841" s="3">
        <v>43902.730497685188</v>
      </c>
      <c r="Z841" t="s">
        <v>96</v>
      </c>
      <c r="AA841" t="s">
        <v>97</v>
      </c>
      <c r="AB841" t="s">
        <v>64</v>
      </c>
      <c r="AC841" t="s">
        <v>46</v>
      </c>
      <c r="AD841" t="s">
        <v>46</v>
      </c>
      <c r="AE841" t="s">
        <v>98</v>
      </c>
      <c r="AF841" t="s">
        <v>3558</v>
      </c>
      <c r="AG841" t="s">
        <v>46</v>
      </c>
      <c r="AH841" t="s">
        <v>3559</v>
      </c>
      <c r="AI841" t="s">
        <v>3560</v>
      </c>
      <c r="AJ841" t="s">
        <v>46</v>
      </c>
      <c r="AK841" t="s">
        <v>3561</v>
      </c>
      <c r="AL841" t="s">
        <v>3562</v>
      </c>
      <c r="AM841" t="s">
        <v>3563</v>
      </c>
      <c r="AN841" t="s">
        <v>3564</v>
      </c>
      <c r="AO841" t="s">
        <v>46</v>
      </c>
      <c r="AP841" t="s">
        <v>46</v>
      </c>
      <c r="AQ841" t="s">
        <v>46</v>
      </c>
      <c r="AR841" t="s">
        <v>46</v>
      </c>
      <c r="AS841" t="s">
        <v>46</v>
      </c>
      <c r="AT841" s="1">
        <v>43927</v>
      </c>
    </row>
    <row r="842" spans="1:46" ht="16" customHeight="1" x14ac:dyDescent="0.2">
      <c r="A842" t="s">
        <v>46</v>
      </c>
      <c r="B842" t="s">
        <v>32131</v>
      </c>
      <c r="C842" t="s">
        <v>32132</v>
      </c>
      <c r="D842" t="s">
        <v>32133</v>
      </c>
      <c r="E842" t="s">
        <v>32131</v>
      </c>
      <c r="F842" t="s">
        <v>88</v>
      </c>
      <c r="G842" t="s">
        <v>32134</v>
      </c>
      <c r="H842" s="1">
        <v>43941</v>
      </c>
      <c r="I842" s="1">
        <v>43940</v>
      </c>
      <c r="J842" t="b">
        <v>0</v>
      </c>
      <c r="K842" t="s">
        <v>90</v>
      </c>
      <c r="L842" t="s">
        <v>4951</v>
      </c>
      <c r="M842" s="4" t="s">
        <v>92</v>
      </c>
      <c r="N842">
        <v>200</v>
      </c>
      <c r="O842" t="s">
        <v>32135</v>
      </c>
      <c r="P842" t="s">
        <v>171</v>
      </c>
      <c r="Q842" t="s">
        <v>2766</v>
      </c>
      <c r="R842" t="b">
        <v>0</v>
      </c>
      <c r="S842" t="s">
        <v>64</v>
      </c>
      <c r="T842" s="1">
        <v>43941</v>
      </c>
      <c r="U842" s="1">
        <v>43940</v>
      </c>
      <c r="V842" s="2">
        <v>44102</v>
      </c>
      <c r="W842" t="s">
        <v>46</v>
      </c>
      <c r="X842">
        <v>20200420</v>
      </c>
      <c r="Y842" s="3">
        <v>43902.730497685188</v>
      </c>
      <c r="Z842" t="s">
        <v>96</v>
      </c>
      <c r="AA842" t="s">
        <v>97</v>
      </c>
      <c r="AB842" t="s">
        <v>64</v>
      </c>
      <c r="AC842" t="s">
        <v>46</v>
      </c>
      <c r="AD842" t="s">
        <v>46</v>
      </c>
      <c r="AE842" t="s">
        <v>98</v>
      </c>
      <c r="AF842" t="s">
        <v>32136</v>
      </c>
      <c r="AG842" t="s">
        <v>46</v>
      </c>
      <c r="AH842" t="s">
        <v>32137</v>
      </c>
      <c r="AI842" t="s">
        <v>32138</v>
      </c>
      <c r="AJ842">
        <v>34610620180</v>
      </c>
      <c r="AK842" t="s">
        <v>32139</v>
      </c>
      <c r="AL842" t="s">
        <v>32140</v>
      </c>
      <c r="AM842" t="s">
        <v>32141</v>
      </c>
      <c r="AN842" t="s">
        <v>32142</v>
      </c>
      <c r="AO842" t="s">
        <v>46</v>
      </c>
      <c r="AP842" t="s">
        <v>46</v>
      </c>
      <c r="AQ842" t="s">
        <v>46</v>
      </c>
      <c r="AR842" t="s">
        <v>46</v>
      </c>
      <c r="AS842" t="s">
        <v>46</v>
      </c>
      <c r="AT842" s="1">
        <v>43941</v>
      </c>
    </row>
    <row r="843" spans="1:46" ht="16" customHeight="1" x14ac:dyDescent="0.2">
      <c r="A843" t="s">
        <v>46</v>
      </c>
      <c r="B843" t="s">
        <v>24838</v>
      </c>
      <c r="C843" t="s">
        <v>24839</v>
      </c>
      <c r="D843" t="s">
        <v>24840</v>
      </c>
      <c r="E843" t="s">
        <v>24841</v>
      </c>
      <c r="F843" t="s">
        <v>88</v>
      </c>
      <c r="G843" t="s">
        <v>24842</v>
      </c>
      <c r="H843" s="1">
        <v>43943</v>
      </c>
      <c r="I843" s="1">
        <v>43971</v>
      </c>
      <c r="J843" t="b">
        <v>0</v>
      </c>
      <c r="K843" t="s">
        <v>90</v>
      </c>
      <c r="L843" s="4" t="s">
        <v>593</v>
      </c>
      <c r="M843" s="4" t="s">
        <v>371</v>
      </c>
      <c r="N843">
        <v>60</v>
      </c>
      <c r="O843" t="s">
        <v>8888</v>
      </c>
      <c r="P843" t="s">
        <v>974</v>
      </c>
      <c r="Q843" s="4" t="s">
        <v>24843</v>
      </c>
      <c r="R843" t="b">
        <v>0</v>
      </c>
      <c r="S843" t="s">
        <v>59</v>
      </c>
      <c r="T843" s="1">
        <v>43943</v>
      </c>
      <c r="U843" s="1">
        <v>43971</v>
      </c>
      <c r="V843" s="2">
        <v>44151</v>
      </c>
      <c r="W843" t="s">
        <v>46</v>
      </c>
      <c r="X843">
        <v>20200422</v>
      </c>
      <c r="Y843" s="3">
        <v>43902.730497685188</v>
      </c>
      <c r="Z843" t="s">
        <v>96</v>
      </c>
      <c r="AA843" t="s">
        <v>97</v>
      </c>
      <c r="AB843" t="s">
        <v>64</v>
      </c>
      <c r="AC843" t="s">
        <v>46</v>
      </c>
      <c r="AD843" t="s">
        <v>46</v>
      </c>
      <c r="AE843" t="s">
        <v>98</v>
      </c>
      <c r="AF843" t="s">
        <v>24844</v>
      </c>
      <c r="AG843" t="s">
        <v>46</v>
      </c>
      <c r="AH843" t="s">
        <v>24845</v>
      </c>
      <c r="AI843" t="s">
        <v>24846</v>
      </c>
      <c r="AJ843">
        <v>302108072512</v>
      </c>
      <c r="AK843" t="s">
        <v>8888</v>
      </c>
      <c r="AL843" t="s">
        <v>24847</v>
      </c>
      <c r="AM843" t="s">
        <v>24848</v>
      </c>
      <c r="AN843" t="s">
        <v>24849</v>
      </c>
      <c r="AO843" t="s">
        <v>46</v>
      </c>
      <c r="AP843" t="s">
        <v>46</v>
      </c>
      <c r="AQ843" t="s">
        <v>46</v>
      </c>
      <c r="AR843" t="s">
        <v>46</v>
      </c>
      <c r="AS843" t="s">
        <v>46</v>
      </c>
      <c r="AT843" s="1">
        <v>43943</v>
      </c>
    </row>
    <row r="844" spans="1:46" ht="16" customHeight="1" x14ac:dyDescent="0.2">
      <c r="A844" t="s">
        <v>46</v>
      </c>
      <c r="B844" t="s">
        <v>18616</v>
      </c>
      <c r="C844" t="s">
        <v>18617</v>
      </c>
      <c r="D844" t="s">
        <v>18618</v>
      </c>
      <c r="E844" t="s">
        <v>18619</v>
      </c>
      <c r="F844" t="s">
        <v>88</v>
      </c>
      <c r="G844" t="s">
        <v>18620</v>
      </c>
      <c r="H844" s="1">
        <v>43941</v>
      </c>
      <c r="I844" s="1">
        <v>43955</v>
      </c>
      <c r="J844" t="b">
        <v>0</v>
      </c>
      <c r="K844" t="s">
        <v>90</v>
      </c>
      <c r="L844" s="4" t="s">
        <v>18621</v>
      </c>
      <c r="M844" s="4" t="s">
        <v>371</v>
      </c>
      <c r="N844">
        <v>174</v>
      </c>
      <c r="O844" t="s">
        <v>18622</v>
      </c>
      <c r="P844" t="s">
        <v>1628</v>
      </c>
      <c r="Q844" s="4" t="s">
        <v>18623</v>
      </c>
      <c r="R844" t="b">
        <v>0</v>
      </c>
      <c r="S844" t="s">
        <v>59</v>
      </c>
      <c r="T844" s="1">
        <v>43941</v>
      </c>
      <c r="U844" s="1">
        <v>43955</v>
      </c>
      <c r="V844" s="2">
        <v>44151</v>
      </c>
      <c r="W844" t="s">
        <v>46</v>
      </c>
      <c r="X844">
        <v>20200420</v>
      </c>
      <c r="Y844" s="3">
        <v>43902.730497685188</v>
      </c>
      <c r="Z844" t="s">
        <v>96</v>
      </c>
      <c r="AA844" t="s">
        <v>97</v>
      </c>
      <c r="AB844" t="s">
        <v>64</v>
      </c>
      <c r="AC844" t="s">
        <v>46</v>
      </c>
      <c r="AD844" t="s">
        <v>46</v>
      </c>
      <c r="AE844" t="s">
        <v>98</v>
      </c>
      <c r="AF844" t="s">
        <v>18624</v>
      </c>
      <c r="AG844" t="s">
        <v>46</v>
      </c>
      <c r="AH844" t="s">
        <v>18625</v>
      </c>
      <c r="AI844" t="s">
        <v>18626</v>
      </c>
      <c r="AJ844" t="s">
        <v>18627</v>
      </c>
      <c r="AK844" t="s">
        <v>18628</v>
      </c>
      <c r="AL844" t="s">
        <v>18629</v>
      </c>
      <c r="AM844" t="s">
        <v>18630</v>
      </c>
      <c r="AN844" t="s">
        <v>18631</v>
      </c>
      <c r="AO844" t="s">
        <v>46</v>
      </c>
      <c r="AP844" t="s">
        <v>46</v>
      </c>
      <c r="AQ844" t="s">
        <v>46</v>
      </c>
      <c r="AR844" t="s">
        <v>46</v>
      </c>
      <c r="AS844" t="s">
        <v>46</v>
      </c>
      <c r="AT844" s="1">
        <v>43941</v>
      </c>
    </row>
    <row r="845" spans="1:46" ht="16" customHeight="1" x14ac:dyDescent="0.2">
      <c r="A845">
        <v>1</v>
      </c>
      <c r="B845" t="s">
        <v>9951</v>
      </c>
      <c r="C845" t="s">
        <v>9952</v>
      </c>
      <c r="D845" t="s">
        <v>9953</v>
      </c>
      <c r="E845" t="s">
        <v>9951</v>
      </c>
      <c r="F845" t="s">
        <v>88</v>
      </c>
      <c r="G845" t="s">
        <v>9954</v>
      </c>
      <c r="H845" s="1">
        <v>43934</v>
      </c>
      <c r="I845" s="1">
        <v>43930</v>
      </c>
      <c r="J845" t="b">
        <v>0</v>
      </c>
      <c r="K845" t="s">
        <v>90</v>
      </c>
      <c r="L845" t="s">
        <v>9955</v>
      </c>
      <c r="M845" s="4" t="s">
        <v>371</v>
      </c>
      <c r="N845">
        <v>30</v>
      </c>
      <c r="O845" t="s">
        <v>9956</v>
      </c>
      <c r="P845" t="s">
        <v>171</v>
      </c>
      <c r="Q845" t="s">
        <v>9957</v>
      </c>
      <c r="R845" t="b">
        <v>1</v>
      </c>
      <c r="S845" t="s">
        <v>64</v>
      </c>
      <c r="T845" s="1">
        <v>43934</v>
      </c>
      <c r="U845" s="1">
        <v>43930</v>
      </c>
      <c r="V845" s="2">
        <v>44102</v>
      </c>
      <c r="W845" t="s">
        <v>46</v>
      </c>
      <c r="X845">
        <v>20200413</v>
      </c>
      <c r="Y845" s="3">
        <v>43902.730497685188</v>
      </c>
      <c r="Z845" t="s">
        <v>96</v>
      </c>
      <c r="AA845" t="s">
        <v>97</v>
      </c>
      <c r="AB845" t="s">
        <v>59</v>
      </c>
      <c r="AC845" t="s">
        <v>46</v>
      </c>
      <c r="AD845" t="s">
        <v>46</v>
      </c>
      <c r="AE845" t="s">
        <v>98</v>
      </c>
      <c r="AF845" t="s">
        <v>9956</v>
      </c>
      <c r="AG845" t="s">
        <v>46</v>
      </c>
      <c r="AH845" t="s">
        <v>9958</v>
      </c>
      <c r="AI845" t="s">
        <v>9959</v>
      </c>
      <c r="AJ845">
        <v>34915202473</v>
      </c>
      <c r="AK845" t="s">
        <v>9956</v>
      </c>
      <c r="AL845" t="s">
        <v>9960</v>
      </c>
      <c r="AM845" t="s">
        <v>9961</v>
      </c>
      <c r="AN845" t="s">
        <v>9962</v>
      </c>
      <c r="AO845" t="s">
        <v>46</v>
      </c>
      <c r="AP845" t="s">
        <v>46</v>
      </c>
      <c r="AQ845" t="s">
        <v>46</v>
      </c>
      <c r="AR845" t="s">
        <v>382</v>
      </c>
      <c r="AS845" t="s">
        <v>46</v>
      </c>
      <c r="AT845" s="1">
        <v>43934</v>
      </c>
    </row>
    <row r="846" spans="1:46" ht="16" customHeight="1" x14ac:dyDescent="0.2">
      <c r="A846">
        <v>1</v>
      </c>
      <c r="B846" t="s">
        <v>2004</v>
      </c>
      <c r="C846" t="s">
        <v>2005</v>
      </c>
      <c r="D846" t="s">
        <v>2006</v>
      </c>
      <c r="E846" t="s">
        <v>2007</v>
      </c>
      <c r="F846" t="s">
        <v>88</v>
      </c>
      <c r="G846" t="s">
        <v>2008</v>
      </c>
      <c r="H846" s="1">
        <v>43927</v>
      </c>
      <c r="I846" s="1">
        <v>43955</v>
      </c>
      <c r="J846" t="b">
        <v>0</v>
      </c>
      <c r="K846" t="s">
        <v>90</v>
      </c>
      <c r="L846" s="4" t="s">
        <v>2009</v>
      </c>
      <c r="M846" s="4" t="s">
        <v>371</v>
      </c>
      <c r="N846" t="s">
        <v>46</v>
      </c>
      <c r="O846" t="s">
        <v>2010</v>
      </c>
      <c r="P846" t="s">
        <v>327</v>
      </c>
      <c r="Q846" s="4" t="s">
        <v>2011</v>
      </c>
      <c r="R846" t="b">
        <v>0</v>
      </c>
      <c r="S846" t="s">
        <v>59</v>
      </c>
      <c r="T846" s="1">
        <v>43927</v>
      </c>
      <c r="U846" s="1">
        <v>43955</v>
      </c>
      <c r="V846" s="2">
        <v>43962</v>
      </c>
      <c r="W846" t="s">
        <v>46</v>
      </c>
      <c r="X846">
        <v>20200406</v>
      </c>
      <c r="Y846" s="3">
        <v>43902.730497685188</v>
      </c>
      <c r="Z846" t="s">
        <v>96</v>
      </c>
      <c r="AA846" t="s">
        <v>97</v>
      </c>
      <c r="AB846" t="s">
        <v>64</v>
      </c>
      <c r="AC846" t="s">
        <v>46</v>
      </c>
      <c r="AD846" t="s">
        <v>46</v>
      </c>
      <c r="AE846" t="s">
        <v>98</v>
      </c>
      <c r="AF846" t="s">
        <v>2012</v>
      </c>
      <c r="AG846" t="s">
        <v>46</v>
      </c>
      <c r="AH846" t="s">
        <v>2013</v>
      </c>
      <c r="AI846" t="s">
        <v>2014</v>
      </c>
      <c r="AJ846">
        <v>33147202311</v>
      </c>
      <c r="AK846" t="s">
        <v>2010</v>
      </c>
      <c r="AL846" t="s">
        <v>2015</v>
      </c>
      <c r="AM846" t="s">
        <v>2016</v>
      </c>
      <c r="AN846" t="s">
        <v>2017</v>
      </c>
      <c r="AO846" t="s">
        <v>46</v>
      </c>
      <c r="AP846" t="s">
        <v>46</v>
      </c>
      <c r="AQ846" t="s">
        <v>46</v>
      </c>
      <c r="AR846" t="s">
        <v>46</v>
      </c>
      <c r="AS846" t="s">
        <v>46</v>
      </c>
      <c r="AT846" s="1">
        <v>43927</v>
      </c>
    </row>
    <row r="847" spans="1:46" ht="16" customHeight="1" x14ac:dyDescent="0.2">
      <c r="A847">
        <v>1</v>
      </c>
      <c r="B847" t="s">
        <v>11876</v>
      </c>
      <c r="C847" t="s">
        <v>11877</v>
      </c>
      <c r="D847" t="s">
        <v>11878</v>
      </c>
      <c r="E847" t="s">
        <v>11879</v>
      </c>
      <c r="F847" t="s">
        <v>88</v>
      </c>
      <c r="G847" t="s">
        <v>11880</v>
      </c>
      <c r="H847" s="1">
        <v>43955</v>
      </c>
      <c r="I847" s="1">
        <v>43971</v>
      </c>
      <c r="J847" t="b">
        <v>0</v>
      </c>
      <c r="K847" t="s">
        <v>90</v>
      </c>
      <c r="L847" t="s">
        <v>11881</v>
      </c>
      <c r="M847" s="4" t="s">
        <v>371</v>
      </c>
      <c r="N847">
        <v>40</v>
      </c>
      <c r="O847" t="s">
        <v>11265</v>
      </c>
      <c r="P847" t="s">
        <v>94</v>
      </c>
      <c r="Q847" s="4" t="s">
        <v>11882</v>
      </c>
      <c r="R847" t="b">
        <v>0</v>
      </c>
      <c r="S847" t="s">
        <v>59</v>
      </c>
      <c r="T847" s="1">
        <v>43955</v>
      </c>
      <c r="U847" s="1">
        <v>43971</v>
      </c>
      <c r="V847" s="2">
        <v>44004</v>
      </c>
      <c r="W847" t="s">
        <v>46</v>
      </c>
      <c r="X847">
        <v>20200504</v>
      </c>
      <c r="Y847" s="3">
        <v>43902.730497685188</v>
      </c>
      <c r="Z847" t="s">
        <v>96</v>
      </c>
      <c r="AA847" t="s">
        <v>97</v>
      </c>
      <c r="AB847" t="s">
        <v>64</v>
      </c>
      <c r="AC847" t="s">
        <v>46</v>
      </c>
      <c r="AD847" t="s">
        <v>46</v>
      </c>
      <c r="AE847" t="s">
        <v>98</v>
      </c>
      <c r="AF847" t="s">
        <v>11883</v>
      </c>
      <c r="AG847" t="s">
        <v>46</v>
      </c>
      <c r="AH847" t="s">
        <v>11884</v>
      </c>
      <c r="AI847" t="s">
        <v>11885</v>
      </c>
      <c r="AJ847" t="s">
        <v>11886</v>
      </c>
      <c r="AK847" t="s">
        <v>11887</v>
      </c>
      <c r="AL847" t="s">
        <v>11888</v>
      </c>
      <c r="AM847" t="s">
        <v>11889</v>
      </c>
      <c r="AN847" t="s">
        <v>11890</v>
      </c>
      <c r="AO847" t="s">
        <v>46</v>
      </c>
      <c r="AP847" t="s">
        <v>46</v>
      </c>
      <c r="AQ847" t="s">
        <v>46</v>
      </c>
      <c r="AR847" t="s">
        <v>46</v>
      </c>
      <c r="AS847" t="s">
        <v>46</v>
      </c>
      <c r="AT847" s="1">
        <v>43955</v>
      </c>
    </row>
    <row r="848" spans="1:46" ht="16" customHeight="1" x14ac:dyDescent="0.2">
      <c r="A848">
        <v>1</v>
      </c>
      <c r="B848" s="4" t="s">
        <v>10451</v>
      </c>
      <c r="C848" t="s">
        <v>10452</v>
      </c>
      <c r="D848" t="s">
        <v>10453</v>
      </c>
      <c r="E848" t="s">
        <v>10454</v>
      </c>
      <c r="F848" t="s">
        <v>88</v>
      </c>
      <c r="G848" t="s">
        <v>10455</v>
      </c>
      <c r="H848" s="1">
        <v>43930</v>
      </c>
      <c r="I848" s="1">
        <v>43938</v>
      </c>
      <c r="J848" t="b">
        <v>0</v>
      </c>
      <c r="K848" t="s">
        <v>90</v>
      </c>
      <c r="L848" t="s">
        <v>10456</v>
      </c>
      <c r="M848" s="4" t="s">
        <v>371</v>
      </c>
      <c r="N848">
        <v>36</v>
      </c>
      <c r="O848" t="s">
        <v>7863</v>
      </c>
      <c r="P848" t="s">
        <v>94</v>
      </c>
      <c r="Q848" t="s">
        <v>10457</v>
      </c>
      <c r="R848" t="b">
        <v>0</v>
      </c>
      <c r="S848" t="s">
        <v>59</v>
      </c>
      <c r="T848" s="1">
        <v>43930</v>
      </c>
      <c r="U848" s="1">
        <v>43938</v>
      </c>
      <c r="V848" s="2">
        <v>44102</v>
      </c>
      <c r="W848" t="s">
        <v>46</v>
      </c>
      <c r="X848">
        <v>20200409</v>
      </c>
      <c r="Y848" s="3">
        <v>43902.730497685188</v>
      </c>
      <c r="Z848" t="s">
        <v>96</v>
      </c>
      <c r="AA848" t="s">
        <v>97</v>
      </c>
      <c r="AB848" t="s">
        <v>64</v>
      </c>
      <c r="AC848" t="s">
        <v>46</v>
      </c>
      <c r="AD848" t="s">
        <v>46</v>
      </c>
      <c r="AE848" t="s">
        <v>98</v>
      </c>
      <c r="AF848" t="s">
        <v>46</v>
      </c>
      <c r="AG848" t="s">
        <v>46</v>
      </c>
      <c r="AH848" t="s">
        <v>46</v>
      </c>
      <c r="AI848" t="s">
        <v>46</v>
      </c>
      <c r="AJ848" t="s">
        <v>46</v>
      </c>
      <c r="AK848" t="s">
        <v>46</v>
      </c>
      <c r="AL848" t="s">
        <v>10458</v>
      </c>
      <c r="AM848" t="s">
        <v>10459</v>
      </c>
      <c r="AN848" t="s">
        <v>10460</v>
      </c>
      <c r="AO848" t="s">
        <v>46</v>
      </c>
      <c r="AP848" t="s">
        <v>46</v>
      </c>
      <c r="AQ848" t="s">
        <v>46</v>
      </c>
      <c r="AR848" t="s">
        <v>46</v>
      </c>
      <c r="AS848" t="s">
        <v>46</v>
      </c>
      <c r="AT848" s="1">
        <v>43930</v>
      </c>
    </row>
    <row r="849" spans="1:46" ht="16" customHeight="1" x14ac:dyDescent="0.2">
      <c r="A849" t="s">
        <v>46</v>
      </c>
      <c r="B849" t="s">
        <v>17274</v>
      </c>
      <c r="C849" t="s">
        <v>17275</v>
      </c>
      <c r="D849" t="s">
        <v>17276</v>
      </c>
      <c r="E849" t="s">
        <v>17277</v>
      </c>
      <c r="F849" t="s">
        <v>88</v>
      </c>
      <c r="G849" t="s">
        <v>17278</v>
      </c>
      <c r="H849" s="1">
        <v>43950</v>
      </c>
      <c r="I849" s="1">
        <v>43966</v>
      </c>
      <c r="J849" t="b">
        <v>0</v>
      </c>
      <c r="K849" t="s">
        <v>90</v>
      </c>
      <c r="L849" t="s">
        <v>475</v>
      </c>
      <c r="M849" s="4" t="s">
        <v>594</v>
      </c>
      <c r="N849">
        <v>300</v>
      </c>
      <c r="O849" t="s">
        <v>17279</v>
      </c>
      <c r="P849" t="s">
        <v>94</v>
      </c>
      <c r="Q849" s="4" t="s">
        <v>2738</v>
      </c>
      <c r="R849" t="b">
        <v>1</v>
      </c>
      <c r="S849" t="s">
        <v>59</v>
      </c>
      <c r="T849" s="1">
        <v>43950</v>
      </c>
      <c r="U849" s="1">
        <v>43966</v>
      </c>
      <c r="V849" s="2">
        <v>44095</v>
      </c>
      <c r="W849" t="s">
        <v>46</v>
      </c>
      <c r="X849">
        <v>20200429</v>
      </c>
      <c r="Y849" s="3">
        <v>43902.730497685188</v>
      </c>
      <c r="Z849" t="s">
        <v>96</v>
      </c>
      <c r="AA849" t="s">
        <v>97</v>
      </c>
      <c r="AB849" t="s">
        <v>59</v>
      </c>
      <c r="AC849" t="s">
        <v>46</v>
      </c>
      <c r="AD849" t="s">
        <v>46</v>
      </c>
      <c r="AE849" t="s">
        <v>98</v>
      </c>
      <c r="AF849" t="s">
        <v>17280</v>
      </c>
      <c r="AG849" t="s">
        <v>46</v>
      </c>
      <c r="AH849" t="s">
        <v>17281</v>
      </c>
      <c r="AI849" t="s">
        <v>17282</v>
      </c>
      <c r="AJ849" t="s">
        <v>17283</v>
      </c>
      <c r="AK849" t="s">
        <v>17279</v>
      </c>
      <c r="AL849" t="s">
        <v>17284</v>
      </c>
      <c r="AM849" t="s">
        <v>17285</v>
      </c>
      <c r="AN849" t="s">
        <v>17286</v>
      </c>
      <c r="AO849" t="s">
        <v>46</v>
      </c>
      <c r="AP849" t="s">
        <v>46</v>
      </c>
      <c r="AQ849" t="s">
        <v>46</v>
      </c>
      <c r="AR849" t="s">
        <v>382</v>
      </c>
      <c r="AS849" t="s">
        <v>46</v>
      </c>
      <c r="AT849" s="1">
        <v>43950</v>
      </c>
    </row>
    <row r="850" spans="1:46" ht="16" customHeight="1" x14ac:dyDescent="0.2">
      <c r="A850" t="s">
        <v>46</v>
      </c>
      <c r="B850" t="s">
        <v>19671</v>
      </c>
      <c r="C850" t="s">
        <v>19672</v>
      </c>
      <c r="D850" t="s">
        <v>19673</v>
      </c>
      <c r="E850" t="s">
        <v>19674</v>
      </c>
      <c r="F850" t="s">
        <v>88</v>
      </c>
      <c r="G850" t="s">
        <v>19675</v>
      </c>
      <c r="H850" s="1">
        <v>43959</v>
      </c>
      <c r="I850" s="1">
        <v>43992</v>
      </c>
      <c r="J850" t="b">
        <v>0</v>
      </c>
      <c r="K850" t="s">
        <v>90</v>
      </c>
      <c r="L850" s="4" t="s">
        <v>19676</v>
      </c>
      <c r="M850" s="4" t="s">
        <v>371</v>
      </c>
      <c r="N850">
        <v>177</v>
      </c>
      <c r="O850" t="s">
        <v>19677</v>
      </c>
      <c r="P850" t="s">
        <v>19678</v>
      </c>
      <c r="Q850" s="4" t="s">
        <v>19679</v>
      </c>
      <c r="R850" t="b">
        <v>1</v>
      </c>
      <c r="S850" t="s">
        <v>59</v>
      </c>
      <c r="T850" s="1">
        <v>43959</v>
      </c>
      <c r="U850" s="1">
        <v>43992</v>
      </c>
      <c r="V850" s="2">
        <v>44081</v>
      </c>
      <c r="W850" t="s">
        <v>46</v>
      </c>
      <c r="X850">
        <v>20200508</v>
      </c>
      <c r="Y850" s="3">
        <v>43902.730497685188</v>
      </c>
      <c r="Z850" t="s">
        <v>96</v>
      </c>
      <c r="AA850" t="s">
        <v>97</v>
      </c>
      <c r="AB850" t="s">
        <v>59</v>
      </c>
      <c r="AC850" t="s">
        <v>46</v>
      </c>
      <c r="AD850" t="s">
        <v>46</v>
      </c>
      <c r="AE850" t="s">
        <v>98</v>
      </c>
      <c r="AF850" t="s">
        <v>19680</v>
      </c>
      <c r="AG850" t="s">
        <v>46</v>
      </c>
      <c r="AH850" t="s">
        <v>19681</v>
      </c>
      <c r="AI850" t="s">
        <v>19682</v>
      </c>
      <c r="AJ850" t="s">
        <v>19683</v>
      </c>
      <c r="AK850" t="s">
        <v>19677</v>
      </c>
      <c r="AL850" t="s">
        <v>19684</v>
      </c>
      <c r="AM850" t="s">
        <v>19685</v>
      </c>
      <c r="AN850" t="s">
        <v>19686</v>
      </c>
      <c r="AO850" t="s">
        <v>46</v>
      </c>
      <c r="AP850" t="s">
        <v>46</v>
      </c>
      <c r="AQ850" t="s">
        <v>46</v>
      </c>
      <c r="AR850" t="s">
        <v>382</v>
      </c>
      <c r="AS850" t="s">
        <v>46</v>
      </c>
      <c r="AT850" s="1">
        <v>43959</v>
      </c>
    </row>
    <row r="851" spans="1:46" ht="16" customHeight="1" x14ac:dyDescent="0.2">
      <c r="A851" t="s">
        <v>46</v>
      </c>
      <c r="B851" t="s">
        <v>23156</v>
      </c>
      <c r="C851" t="s">
        <v>19672</v>
      </c>
      <c r="D851" t="s">
        <v>19673</v>
      </c>
      <c r="E851" t="s">
        <v>23157</v>
      </c>
      <c r="F851" t="s">
        <v>88</v>
      </c>
      <c r="G851" t="s">
        <v>23158</v>
      </c>
      <c r="H851" s="1">
        <v>43932</v>
      </c>
      <c r="I851" s="1">
        <v>43957</v>
      </c>
      <c r="J851" t="b">
        <v>0</v>
      </c>
      <c r="K851" t="s">
        <v>90</v>
      </c>
      <c r="L851" t="s">
        <v>23159</v>
      </c>
      <c r="M851" s="4" t="s">
        <v>371</v>
      </c>
      <c r="N851">
        <v>428</v>
      </c>
      <c r="O851" t="s">
        <v>19677</v>
      </c>
      <c r="P851" t="s">
        <v>23160</v>
      </c>
      <c r="Q851" s="4" t="s">
        <v>23161</v>
      </c>
      <c r="R851" t="b">
        <v>0</v>
      </c>
      <c r="S851" t="s">
        <v>59</v>
      </c>
      <c r="T851" s="1">
        <v>43932</v>
      </c>
      <c r="U851" s="1">
        <v>43957</v>
      </c>
      <c r="V851" s="2">
        <v>43984</v>
      </c>
      <c r="W851" t="s">
        <v>46</v>
      </c>
      <c r="X851">
        <v>20200411</v>
      </c>
      <c r="Y851" s="3">
        <v>43902.730497685188</v>
      </c>
      <c r="Z851" t="s">
        <v>96</v>
      </c>
      <c r="AA851" t="s">
        <v>97</v>
      </c>
      <c r="AB851" t="s">
        <v>64</v>
      </c>
      <c r="AC851" t="s">
        <v>46</v>
      </c>
      <c r="AD851" t="s">
        <v>46</v>
      </c>
      <c r="AE851" t="s">
        <v>98</v>
      </c>
      <c r="AF851" t="s">
        <v>19680</v>
      </c>
      <c r="AG851" t="s">
        <v>46</v>
      </c>
      <c r="AH851" t="s">
        <v>19681</v>
      </c>
      <c r="AI851" t="s">
        <v>19682</v>
      </c>
      <c r="AJ851" t="s">
        <v>19683</v>
      </c>
      <c r="AK851" t="s">
        <v>19677</v>
      </c>
      <c r="AL851" t="s">
        <v>23162</v>
      </c>
      <c r="AM851" t="s">
        <v>23163</v>
      </c>
      <c r="AN851" t="s">
        <v>23164</v>
      </c>
      <c r="AO851" t="s">
        <v>46</v>
      </c>
      <c r="AP851" t="s">
        <v>46</v>
      </c>
      <c r="AQ851" t="s">
        <v>46</v>
      </c>
      <c r="AR851" t="s">
        <v>46</v>
      </c>
      <c r="AS851" t="s">
        <v>46</v>
      </c>
      <c r="AT851" s="1">
        <v>43932</v>
      </c>
    </row>
    <row r="852" spans="1:46" ht="16" customHeight="1" x14ac:dyDescent="0.2">
      <c r="A852">
        <v>1</v>
      </c>
      <c r="B852" t="s">
        <v>12972</v>
      </c>
      <c r="C852" t="s">
        <v>12973</v>
      </c>
      <c r="D852" t="s">
        <v>12974</v>
      </c>
      <c r="E852" t="s">
        <v>12975</v>
      </c>
      <c r="F852" t="s">
        <v>88</v>
      </c>
      <c r="G852" t="s">
        <v>12976</v>
      </c>
      <c r="H852" s="1">
        <v>44096</v>
      </c>
      <c r="I852" s="1">
        <v>43957</v>
      </c>
      <c r="J852" t="b">
        <v>0</v>
      </c>
      <c r="K852" t="s">
        <v>90</v>
      </c>
      <c r="L852" t="s">
        <v>12977</v>
      </c>
      <c r="M852" s="4" t="s">
        <v>718</v>
      </c>
      <c r="N852">
        <v>159</v>
      </c>
      <c r="O852" t="s">
        <v>12978</v>
      </c>
      <c r="P852" t="s">
        <v>309</v>
      </c>
      <c r="Q852" s="4" t="s">
        <v>12979</v>
      </c>
      <c r="R852" t="b">
        <v>0</v>
      </c>
      <c r="S852" t="s">
        <v>64</v>
      </c>
      <c r="T852" s="1">
        <v>44096</v>
      </c>
      <c r="U852" s="1">
        <v>43957</v>
      </c>
      <c r="V852" s="2">
        <v>44102</v>
      </c>
      <c r="W852" t="s">
        <v>46</v>
      </c>
      <c r="X852">
        <v>20200922</v>
      </c>
      <c r="Y852" s="3">
        <v>43902.730497685188</v>
      </c>
      <c r="Z852" t="s">
        <v>96</v>
      </c>
      <c r="AA852" t="s">
        <v>97</v>
      </c>
      <c r="AB852" t="s">
        <v>64</v>
      </c>
      <c r="AC852" t="s">
        <v>46</v>
      </c>
      <c r="AD852" t="s">
        <v>46</v>
      </c>
      <c r="AE852" t="s">
        <v>98</v>
      </c>
      <c r="AF852" t="s">
        <v>12980</v>
      </c>
      <c r="AG852" t="s">
        <v>46</v>
      </c>
      <c r="AH852" t="s">
        <v>12981</v>
      </c>
      <c r="AI852" t="s">
        <v>12982</v>
      </c>
      <c r="AJ852">
        <v>258383324</v>
      </c>
      <c r="AK852" t="s">
        <v>12983</v>
      </c>
      <c r="AL852" t="s">
        <v>12984</v>
      </c>
      <c r="AM852" t="s">
        <v>12985</v>
      </c>
      <c r="AN852" t="s">
        <v>12986</v>
      </c>
      <c r="AO852" t="s">
        <v>46</v>
      </c>
      <c r="AP852" t="s">
        <v>46</v>
      </c>
      <c r="AQ852" t="s">
        <v>46</v>
      </c>
      <c r="AR852" t="s">
        <v>46</v>
      </c>
      <c r="AS852" t="s">
        <v>46</v>
      </c>
      <c r="AT852" s="1">
        <v>44096</v>
      </c>
    </row>
    <row r="853" spans="1:46" ht="16" customHeight="1" x14ac:dyDescent="0.2">
      <c r="A853" t="s">
        <v>46</v>
      </c>
      <c r="B853" s="4" t="s">
        <v>37209</v>
      </c>
      <c r="C853" t="s">
        <v>37210</v>
      </c>
      <c r="D853" t="s">
        <v>37211</v>
      </c>
      <c r="E853" s="4" t="s">
        <v>37212</v>
      </c>
      <c r="F853" t="s">
        <v>88</v>
      </c>
      <c r="G853" t="s">
        <v>37213</v>
      </c>
      <c r="H853" s="1">
        <v>43956</v>
      </c>
      <c r="I853" s="1">
        <v>44099</v>
      </c>
      <c r="J853" t="b">
        <v>0</v>
      </c>
      <c r="K853" t="s">
        <v>90</v>
      </c>
      <c r="L853" t="s">
        <v>771</v>
      </c>
      <c r="M853" s="4" t="s">
        <v>371</v>
      </c>
      <c r="N853">
        <v>238</v>
      </c>
      <c r="O853" t="s">
        <v>37214</v>
      </c>
      <c r="P853" t="s">
        <v>1628</v>
      </c>
      <c r="Q853" s="4" t="s">
        <v>37215</v>
      </c>
      <c r="R853" t="b">
        <v>1</v>
      </c>
      <c r="S853" t="s">
        <v>59</v>
      </c>
      <c r="T853" s="1">
        <v>43956</v>
      </c>
      <c r="U853" s="1">
        <v>44099</v>
      </c>
      <c r="V853" s="2">
        <v>44138</v>
      </c>
      <c r="W853" t="s">
        <v>46</v>
      </c>
      <c r="X853">
        <v>20200505</v>
      </c>
      <c r="Y853" s="3">
        <v>43902.730497685188</v>
      </c>
      <c r="Z853" t="s">
        <v>96</v>
      </c>
      <c r="AA853" t="s">
        <v>97</v>
      </c>
      <c r="AB853" t="s">
        <v>59</v>
      </c>
      <c r="AC853" t="s">
        <v>46</v>
      </c>
      <c r="AD853" t="s">
        <v>46</v>
      </c>
      <c r="AE853" t="s">
        <v>98</v>
      </c>
      <c r="AF853" t="s">
        <v>12999</v>
      </c>
      <c r="AG853" t="s">
        <v>46</v>
      </c>
      <c r="AH853" t="s">
        <v>37216</v>
      </c>
      <c r="AI853" t="s">
        <v>37217</v>
      </c>
      <c r="AJ853">
        <v>4964212826598</v>
      </c>
      <c r="AK853" t="s">
        <v>37218</v>
      </c>
      <c r="AL853" t="s">
        <v>37219</v>
      </c>
      <c r="AM853" t="s">
        <v>37220</v>
      </c>
      <c r="AN853" t="s">
        <v>37221</v>
      </c>
      <c r="AO853" t="s">
        <v>46</v>
      </c>
      <c r="AP853" t="s">
        <v>46</v>
      </c>
      <c r="AQ853" t="s">
        <v>46</v>
      </c>
      <c r="AR853" t="s">
        <v>382</v>
      </c>
      <c r="AS853" t="s">
        <v>46</v>
      </c>
      <c r="AT853" s="1">
        <v>43956</v>
      </c>
    </row>
    <row r="854" spans="1:46" ht="16" customHeight="1" x14ac:dyDescent="0.2">
      <c r="A854">
        <v>1</v>
      </c>
      <c r="B854" t="s">
        <v>6165</v>
      </c>
      <c r="C854" t="s">
        <v>6166</v>
      </c>
      <c r="D854" t="s">
        <v>6167</v>
      </c>
      <c r="E854" t="s">
        <v>6168</v>
      </c>
      <c r="F854" t="s">
        <v>88</v>
      </c>
      <c r="G854" t="s">
        <v>6169</v>
      </c>
      <c r="H854" s="1">
        <v>43941</v>
      </c>
      <c r="I854" s="1">
        <v>43939</v>
      </c>
      <c r="J854" t="b">
        <v>0</v>
      </c>
      <c r="K854" t="s">
        <v>90</v>
      </c>
      <c r="L854" t="s">
        <v>6170</v>
      </c>
      <c r="M854" s="4" t="s">
        <v>371</v>
      </c>
      <c r="N854">
        <v>46</v>
      </c>
      <c r="O854" t="s">
        <v>6171</v>
      </c>
      <c r="P854" t="s">
        <v>171</v>
      </c>
      <c r="Q854" s="4" t="s">
        <v>6172</v>
      </c>
      <c r="R854" t="b">
        <v>0</v>
      </c>
      <c r="S854" t="s">
        <v>64</v>
      </c>
      <c r="T854" s="1">
        <v>43941</v>
      </c>
      <c r="U854" s="1">
        <v>43939</v>
      </c>
      <c r="V854" s="2">
        <v>43950</v>
      </c>
      <c r="W854" t="s">
        <v>46</v>
      </c>
      <c r="X854">
        <v>20200420</v>
      </c>
      <c r="Y854" s="3">
        <v>43902.730497685188</v>
      </c>
      <c r="Z854" t="s">
        <v>96</v>
      </c>
      <c r="AA854" t="s">
        <v>97</v>
      </c>
      <c r="AB854" t="s">
        <v>64</v>
      </c>
      <c r="AC854" t="s">
        <v>46</v>
      </c>
      <c r="AD854" t="s">
        <v>46</v>
      </c>
      <c r="AE854" t="s">
        <v>98</v>
      </c>
      <c r="AF854" t="s">
        <v>6173</v>
      </c>
      <c r="AG854" t="s">
        <v>46</v>
      </c>
      <c r="AH854" t="s">
        <v>6174</v>
      </c>
      <c r="AI854" t="s">
        <v>6175</v>
      </c>
      <c r="AJ854">
        <v>34671596070</v>
      </c>
      <c r="AK854" t="s">
        <v>6171</v>
      </c>
      <c r="AL854" t="s">
        <v>6176</v>
      </c>
      <c r="AM854" t="s">
        <v>6177</v>
      </c>
      <c r="AN854" t="s">
        <v>6178</v>
      </c>
      <c r="AO854" t="s">
        <v>46</v>
      </c>
      <c r="AP854" t="s">
        <v>46</v>
      </c>
      <c r="AQ854" t="s">
        <v>46</v>
      </c>
      <c r="AR854" t="s">
        <v>46</v>
      </c>
      <c r="AS854" t="s">
        <v>46</v>
      </c>
      <c r="AT854" s="1">
        <v>43941</v>
      </c>
    </row>
    <row r="855" spans="1:46" ht="16" customHeight="1" x14ac:dyDescent="0.2">
      <c r="A855" t="s">
        <v>46</v>
      </c>
      <c r="B855" t="s">
        <v>25783</v>
      </c>
      <c r="C855" t="s">
        <v>25784</v>
      </c>
      <c r="D855" t="s">
        <v>25785</v>
      </c>
      <c r="E855" t="s">
        <v>25786</v>
      </c>
      <c r="F855" t="s">
        <v>88</v>
      </c>
      <c r="G855" t="s">
        <v>25787</v>
      </c>
      <c r="H855" s="1">
        <v>43936</v>
      </c>
      <c r="I855" s="1">
        <v>43956</v>
      </c>
      <c r="J855" t="b">
        <v>0</v>
      </c>
      <c r="K855" t="s">
        <v>90</v>
      </c>
      <c r="L855" t="s">
        <v>771</v>
      </c>
      <c r="M855" s="4" t="s">
        <v>594</v>
      </c>
      <c r="N855">
        <v>402</v>
      </c>
      <c r="O855" t="s">
        <v>17105</v>
      </c>
      <c r="P855" t="s">
        <v>25788</v>
      </c>
      <c r="Q855" t="s">
        <v>25789</v>
      </c>
      <c r="R855" t="b">
        <v>1</v>
      </c>
      <c r="S855" t="s">
        <v>59</v>
      </c>
      <c r="T855" s="1">
        <v>43936</v>
      </c>
      <c r="U855" s="1">
        <v>43956</v>
      </c>
      <c r="V855" s="2">
        <v>44138</v>
      </c>
      <c r="W855" t="s">
        <v>46</v>
      </c>
      <c r="X855">
        <v>20200415</v>
      </c>
      <c r="Y855" s="3">
        <v>43902.730497685188</v>
      </c>
      <c r="Z855" t="s">
        <v>96</v>
      </c>
      <c r="AA855" t="s">
        <v>155</v>
      </c>
      <c r="AB855" t="s">
        <v>59</v>
      </c>
      <c r="AC855" t="s">
        <v>46</v>
      </c>
      <c r="AD855" t="s">
        <v>46</v>
      </c>
      <c r="AE855" t="s">
        <v>98</v>
      </c>
      <c r="AF855" t="s">
        <v>25790</v>
      </c>
      <c r="AG855" t="s">
        <v>46</v>
      </c>
      <c r="AH855" t="s">
        <v>25791</v>
      </c>
      <c r="AI855" t="s">
        <v>25792</v>
      </c>
      <c r="AJ855" t="s">
        <v>25793</v>
      </c>
      <c r="AK855" t="s">
        <v>25794</v>
      </c>
      <c r="AL855" t="s">
        <v>25795</v>
      </c>
      <c r="AM855" t="s">
        <v>25796</v>
      </c>
      <c r="AN855" t="s">
        <v>25797</v>
      </c>
      <c r="AO855" t="s">
        <v>46</v>
      </c>
      <c r="AP855" t="s">
        <v>46</v>
      </c>
      <c r="AQ855" t="s">
        <v>46</v>
      </c>
      <c r="AR855" t="s">
        <v>382</v>
      </c>
      <c r="AS855" t="s">
        <v>46</v>
      </c>
      <c r="AT855" s="1">
        <v>43936</v>
      </c>
    </row>
    <row r="856" spans="1:46" ht="16" customHeight="1" x14ac:dyDescent="0.2">
      <c r="A856" t="s">
        <v>46</v>
      </c>
      <c r="B856" t="s">
        <v>39732</v>
      </c>
      <c r="C856" t="s">
        <v>39733</v>
      </c>
      <c r="D856" t="s">
        <v>39734</v>
      </c>
      <c r="E856" t="s">
        <v>39735</v>
      </c>
      <c r="F856" t="s">
        <v>88</v>
      </c>
      <c r="G856" t="s">
        <v>39736</v>
      </c>
      <c r="H856" s="1">
        <v>43982</v>
      </c>
      <c r="I856" s="1">
        <v>43979</v>
      </c>
      <c r="J856" t="b">
        <v>0</v>
      </c>
      <c r="K856" t="s">
        <v>90</v>
      </c>
      <c r="L856" s="4" t="s">
        <v>39737</v>
      </c>
      <c r="M856" s="4" t="s">
        <v>371</v>
      </c>
      <c r="N856">
        <v>60</v>
      </c>
      <c r="O856" t="s">
        <v>39738</v>
      </c>
      <c r="P856" t="s">
        <v>171</v>
      </c>
      <c r="Q856" s="4" t="s">
        <v>2738</v>
      </c>
      <c r="R856" t="b">
        <v>1</v>
      </c>
      <c r="S856" t="s">
        <v>64</v>
      </c>
      <c r="T856" s="1">
        <v>43982</v>
      </c>
      <c r="U856" s="1">
        <v>43979</v>
      </c>
      <c r="V856" s="2">
        <v>44165</v>
      </c>
      <c r="W856" t="s">
        <v>46</v>
      </c>
      <c r="X856">
        <v>20200531</v>
      </c>
      <c r="Y856" s="3">
        <v>43902.730497685188</v>
      </c>
      <c r="Z856" t="s">
        <v>96</v>
      </c>
      <c r="AA856" t="s">
        <v>97</v>
      </c>
      <c r="AB856" t="s">
        <v>59</v>
      </c>
      <c r="AC856" t="s">
        <v>46</v>
      </c>
      <c r="AD856" t="s">
        <v>46</v>
      </c>
      <c r="AE856" t="s">
        <v>98</v>
      </c>
      <c r="AF856" t="s">
        <v>39739</v>
      </c>
      <c r="AG856" t="s">
        <v>46</v>
      </c>
      <c r="AH856" t="s">
        <v>39740</v>
      </c>
      <c r="AI856" t="s">
        <v>39741</v>
      </c>
      <c r="AJ856">
        <v>16283002288</v>
      </c>
      <c r="AK856" t="s">
        <v>39742</v>
      </c>
      <c r="AL856" t="s">
        <v>39743</v>
      </c>
      <c r="AM856" t="s">
        <v>39744</v>
      </c>
      <c r="AN856" t="s">
        <v>39745</v>
      </c>
      <c r="AO856" t="s">
        <v>46</v>
      </c>
      <c r="AP856" t="s">
        <v>46</v>
      </c>
      <c r="AQ856" t="s">
        <v>46</v>
      </c>
      <c r="AR856" t="s">
        <v>382</v>
      </c>
      <c r="AS856" t="s">
        <v>46</v>
      </c>
      <c r="AT856" s="1">
        <v>43982</v>
      </c>
    </row>
    <row r="857" spans="1:46" ht="16" customHeight="1" x14ac:dyDescent="0.2">
      <c r="A857">
        <v>1</v>
      </c>
      <c r="B857" s="4" t="s">
        <v>14145</v>
      </c>
      <c r="C857" t="s">
        <v>1950</v>
      </c>
      <c r="D857" t="s">
        <v>1951</v>
      </c>
      <c r="E857" s="4" t="s">
        <v>14146</v>
      </c>
      <c r="F857" t="s">
        <v>88</v>
      </c>
      <c r="G857" t="s">
        <v>14147</v>
      </c>
      <c r="H857" s="1">
        <v>43948</v>
      </c>
      <c r="I857" s="1">
        <v>44022</v>
      </c>
      <c r="J857" t="b">
        <v>0</v>
      </c>
      <c r="K857" t="s">
        <v>90</v>
      </c>
      <c r="L857" s="4" t="s">
        <v>91</v>
      </c>
      <c r="M857" s="4" t="s">
        <v>718</v>
      </c>
      <c r="N857">
        <v>1034</v>
      </c>
      <c r="O857" t="s">
        <v>1954</v>
      </c>
      <c r="P857" t="s">
        <v>14148</v>
      </c>
      <c r="Q857" t="s">
        <v>1956</v>
      </c>
      <c r="R857" t="b">
        <v>1</v>
      </c>
      <c r="S857" t="s">
        <v>59</v>
      </c>
      <c r="T857" s="1">
        <v>43948</v>
      </c>
      <c r="U857" s="1">
        <v>44022</v>
      </c>
      <c r="V857" s="2">
        <v>44081</v>
      </c>
      <c r="W857" t="s">
        <v>46</v>
      </c>
      <c r="X857">
        <v>20200427</v>
      </c>
      <c r="Y857" s="3">
        <v>43902.730497685188</v>
      </c>
      <c r="Z857" t="s">
        <v>96</v>
      </c>
      <c r="AA857" t="s">
        <v>97</v>
      </c>
      <c r="AB857" t="s">
        <v>59</v>
      </c>
      <c r="AC857" t="s">
        <v>46</v>
      </c>
      <c r="AD857" t="s">
        <v>46</v>
      </c>
      <c r="AE857" t="s">
        <v>98</v>
      </c>
      <c r="AF857" t="s">
        <v>1957</v>
      </c>
      <c r="AG857" t="s">
        <v>46</v>
      </c>
      <c r="AH857" t="s">
        <v>1958</v>
      </c>
      <c r="AI857" t="s">
        <v>1959</v>
      </c>
      <c r="AJ857" t="s">
        <v>46</v>
      </c>
      <c r="AK857" t="s">
        <v>1960</v>
      </c>
      <c r="AL857" t="s">
        <v>14149</v>
      </c>
      <c r="AM857" t="s">
        <v>14150</v>
      </c>
      <c r="AN857" t="s">
        <v>14151</v>
      </c>
      <c r="AO857" t="s">
        <v>46</v>
      </c>
      <c r="AP857" t="s">
        <v>46</v>
      </c>
      <c r="AQ857" t="s">
        <v>46</v>
      </c>
      <c r="AR857" t="s">
        <v>485</v>
      </c>
      <c r="AS857" t="s">
        <v>46</v>
      </c>
      <c r="AT857" s="1">
        <v>43948</v>
      </c>
    </row>
    <row r="858" spans="1:46" ht="16" customHeight="1" x14ac:dyDescent="0.2">
      <c r="A858">
        <v>1</v>
      </c>
      <c r="B858" t="s">
        <v>6652</v>
      </c>
      <c r="C858" t="s">
        <v>6653</v>
      </c>
      <c r="D858" t="s">
        <v>1951</v>
      </c>
      <c r="E858" t="s">
        <v>6654</v>
      </c>
      <c r="F858" t="s">
        <v>88</v>
      </c>
      <c r="G858" t="s">
        <v>6655</v>
      </c>
      <c r="H858" s="1">
        <v>43938</v>
      </c>
      <c r="I858" s="1">
        <v>43957</v>
      </c>
      <c r="J858" t="b">
        <v>0</v>
      </c>
      <c r="K858" t="s">
        <v>90</v>
      </c>
      <c r="L858" t="s">
        <v>771</v>
      </c>
      <c r="M858" s="4" t="s">
        <v>718</v>
      </c>
      <c r="N858">
        <v>1034</v>
      </c>
      <c r="O858" t="s">
        <v>1954</v>
      </c>
      <c r="P858" t="s">
        <v>327</v>
      </c>
      <c r="Q858" t="s">
        <v>6656</v>
      </c>
      <c r="R858" t="b">
        <v>0</v>
      </c>
      <c r="S858" t="s">
        <v>59</v>
      </c>
      <c r="T858" s="1">
        <v>43938</v>
      </c>
      <c r="U858" s="1">
        <v>43957</v>
      </c>
      <c r="V858" s="2">
        <v>43984</v>
      </c>
      <c r="W858" t="s">
        <v>46</v>
      </c>
      <c r="X858">
        <v>20200417</v>
      </c>
      <c r="Y858" s="3">
        <v>43902.730497685188</v>
      </c>
      <c r="Z858" t="s">
        <v>96</v>
      </c>
      <c r="AA858" t="s">
        <v>97</v>
      </c>
      <c r="AB858" t="s">
        <v>64</v>
      </c>
      <c r="AC858" t="s">
        <v>46</v>
      </c>
      <c r="AD858" t="s">
        <v>46</v>
      </c>
      <c r="AE858" t="s">
        <v>98</v>
      </c>
      <c r="AF858" t="s">
        <v>6657</v>
      </c>
      <c r="AG858" t="s">
        <v>46</v>
      </c>
      <c r="AH858" t="s">
        <v>1958</v>
      </c>
      <c r="AI858" t="s">
        <v>1959</v>
      </c>
      <c r="AJ858" t="s">
        <v>46</v>
      </c>
      <c r="AK858" t="s">
        <v>1954</v>
      </c>
      <c r="AL858" t="s">
        <v>6658</v>
      </c>
      <c r="AM858" t="s">
        <v>6659</v>
      </c>
      <c r="AN858" t="s">
        <v>6660</v>
      </c>
      <c r="AO858" t="s">
        <v>46</v>
      </c>
      <c r="AP858" t="s">
        <v>46</v>
      </c>
      <c r="AQ858" t="s">
        <v>46</v>
      </c>
      <c r="AR858" t="s">
        <v>46</v>
      </c>
      <c r="AS858" t="s">
        <v>46</v>
      </c>
      <c r="AT858" s="1">
        <v>43938</v>
      </c>
    </row>
    <row r="859" spans="1:46" ht="16" customHeight="1" x14ac:dyDescent="0.2">
      <c r="A859">
        <v>1</v>
      </c>
      <c r="B859" s="4" t="s">
        <v>1949</v>
      </c>
      <c r="C859" t="s">
        <v>1950</v>
      </c>
      <c r="D859" t="s">
        <v>1951</v>
      </c>
      <c r="E859" s="4" t="s">
        <v>1952</v>
      </c>
      <c r="F859" t="s">
        <v>88</v>
      </c>
      <c r="G859" t="s">
        <v>1953</v>
      </c>
      <c r="H859" s="1">
        <v>43986</v>
      </c>
      <c r="I859" s="1">
        <v>44014</v>
      </c>
      <c r="J859" t="b">
        <v>0</v>
      </c>
      <c r="K859" t="s">
        <v>90</v>
      </c>
      <c r="L859" s="4" t="s">
        <v>91</v>
      </c>
      <c r="M859" s="4" t="s">
        <v>718</v>
      </c>
      <c r="N859">
        <v>1034</v>
      </c>
      <c r="O859" t="s">
        <v>1954</v>
      </c>
      <c r="P859" t="s">
        <v>1955</v>
      </c>
      <c r="Q859" t="s">
        <v>1956</v>
      </c>
      <c r="R859" t="b">
        <v>1</v>
      </c>
      <c r="S859" t="s">
        <v>59</v>
      </c>
      <c r="T859" s="1">
        <v>43986</v>
      </c>
      <c r="U859" s="1">
        <v>44014</v>
      </c>
      <c r="V859" s="2">
        <v>44081</v>
      </c>
      <c r="W859" t="s">
        <v>46</v>
      </c>
      <c r="X859">
        <v>20200604</v>
      </c>
      <c r="Y859" s="3">
        <v>43902.730497685188</v>
      </c>
      <c r="Z859" t="s">
        <v>96</v>
      </c>
      <c r="AA859" t="s">
        <v>97</v>
      </c>
      <c r="AB859" t="s">
        <v>59</v>
      </c>
      <c r="AC859" t="s">
        <v>46</v>
      </c>
      <c r="AD859" t="s">
        <v>46</v>
      </c>
      <c r="AE859" t="s">
        <v>98</v>
      </c>
      <c r="AF859" t="s">
        <v>1957</v>
      </c>
      <c r="AG859" t="s">
        <v>46</v>
      </c>
      <c r="AH859" t="s">
        <v>1958</v>
      </c>
      <c r="AI859" t="s">
        <v>1959</v>
      </c>
      <c r="AJ859" t="s">
        <v>46</v>
      </c>
      <c r="AK859" t="s">
        <v>1960</v>
      </c>
      <c r="AL859" t="s">
        <v>1961</v>
      </c>
      <c r="AM859" t="s">
        <v>1962</v>
      </c>
      <c r="AN859" t="s">
        <v>1963</v>
      </c>
      <c r="AO859" t="s">
        <v>46</v>
      </c>
      <c r="AP859" t="s">
        <v>46</v>
      </c>
      <c r="AQ859" t="s">
        <v>46</v>
      </c>
      <c r="AR859" t="s">
        <v>485</v>
      </c>
      <c r="AS859" t="s">
        <v>46</v>
      </c>
      <c r="AT859" s="1">
        <v>43986</v>
      </c>
    </row>
    <row r="860" spans="1:46" ht="16" customHeight="1" x14ac:dyDescent="0.2">
      <c r="A860">
        <v>1</v>
      </c>
      <c r="B860" t="s">
        <v>8800</v>
      </c>
      <c r="C860" t="s">
        <v>8801</v>
      </c>
      <c r="D860" t="s">
        <v>8802</v>
      </c>
      <c r="E860" t="s">
        <v>8803</v>
      </c>
      <c r="F860" t="s">
        <v>88</v>
      </c>
      <c r="G860" t="s">
        <v>8804</v>
      </c>
      <c r="H860" s="1">
        <v>43938</v>
      </c>
      <c r="I860" s="1">
        <v>43980</v>
      </c>
      <c r="J860" t="b">
        <v>0</v>
      </c>
      <c r="K860" t="s">
        <v>90</v>
      </c>
      <c r="L860" t="s">
        <v>771</v>
      </c>
      <c r="M860" s="4" t="s">
        <v>594</v>
      </c>
      <c r="N860">
        <v>2038</v>
      </c>
      <c r="O860" t="s">
        <v>8805</v>
      </c>
      <c r="P860" t="s">
        <v>1628</v>
      </c>
      <c r="Q860" s="4" t="s">
        <v>8806</v>
      </c>
      <c r="R860" t="b">
        <v>1</v>
      </c>
      <c r="S860" t="s">
        <v>59</v>
      </c>
      <c r="T860" s="1">
        <v>43938</v>
      </c>
      <c r="U860" s="1">
        <v>43980</v>
      </c>
      <c r="V860" s="2">
        <v>44130</v>
      </c>
      <c r="W860" t="s">
        <v>46</v>
      </c>
      <c r="X860">
        <v>20200417</v>
      </c>
      <c r="Y860" s="3">
        <v>43902.730497685188</v>
      </c>
      <c r="Z860" t="s">
        <v>96</v>
      </c>
      <c r="AA860" t="s">
        <v>97</v>
      </c>
      <c r="AB860" t="s">
        <v>59</v>
      </c>
      <c r="AC860" t="s">
        <v>46</v>
      </c>
      <c r="AD860" t="s">
        <v>46</v>
      </c>
      <c r="AE860" t="s">
        <v>98</v>
      </c>
      <c r="AF860" t="s">
        <v>8807</v>
      </c>
      <c r="AG860" t="s">
        <v>46</v>
      </c>
      <c r="AH860" t="s">
        <v>8808</v>
      </c>
      <c r="AI860" t="s">
        <v>8809</v>
      </c>
      <c r="AJ860">
        <v>495111699080</v>
      </c>
      <c r="AK860" t="s">
        <v>8805</v>
      </c>
      <c r="AL860" t="s">
        <v>8810</v>
      </c>
      <c r="AM860" t="s">
        <v>8811</v>
      </c>
      <c r="AN860" t="s">
        <v>8812</v>
      </c>
      <c r="AO860" t="s">
        <v>46</v>
      </c>
      <c r="AP860" t="s">
        <v>46</v>
      </c>
      <c r="AQ860" t="s">
        <v>46</v>
      </c>
      <c r="AR860" t="s">
        <v>382</v>
      </c>
      <c r="AS860" t="s">
        <v>46</v>
      </c>
      <c r="AT860" s="1">
        <v>43938</v>
      </c>
    </row>
    <row r="861" spans="1:46" ht="16" customHeight="1" x14ac:dyDescent="0.2">
      <c r="A861" t="s">
        <v>46</v>
      </c>
      <c r="B861" s="4" t="s">
        <v>27450</v>
      </c>
      <c r="C861" t="s">
        <v>27451</v>
      </c>
      <c r="D861" t="s">
        <v>27452</v>
      </c>
      <c r="E861" s="4" t="s">
        <v>27453</v>
      </c>
      <c r="F861" t="s">
        <v>88</v>
      </c>
      <c r="G861" t="s">
        <v>27454</v>
      </c>
      <c r="H861" s="1">
        <v>43938</v>
      </c>
      <c r="I861" s="1">
        <v>43949</v>
      </c>
      <c r="J861" t="b">
        <v>0</v>
      </c>
      <c r="K861" t="s">
        <v>90</v>
      </c>
      <c r="L861" s="4" t="s">
        <v>9799</v>
      </c>
      <c r="M861" s="4" t="s">
        <v>594</v>
      </c>
      <c r="N861">
        <v>1120</v>
      </c>
      <c r="O861" t="s">
        <v>27455</v>
      </c>
      <c r="P861" t="s">
        <v>327</v>
      </c>
      <c r="Q861" s="4" t="s">
        <v>27456</v>
      </c>
      <c r="R861" t="b">
        <v>0</v>
      </c>
      <c r="S861" t="s">
        <v>59</v>
      </c>
      <c r="T861" s="1">
        <v>43938</v>
      </c>
      <c r="U861" s="1">
        <v>43949</v>
      </c>
      <c r="V861" s="2">
        <v>43955</v>
      </c>
      <c r="W861" t="s">
        <v>46</v>
      </c>
      <c r="X861">
        <v>20200417</v>
      </c>
      <c r="Y861" s="3">
        <v>43902.730497685188</v>
      </c>
      <c r="Z861" t="s">
        <v>96</v>
      </c>
      <c r="AA861" t="s">
        <v>97</v>
      </c>
      <c r="AB861" t="s">
        <v>64</v>
      </c>
      <c r="AC861" t="s">
        <v>46</v>
      </c>
      <c r="AD861" t="s">
        <v>46</v>
      </c>
      <c r="AE861" t="s">
        <v>98</v>
      </c>
      <c r="AF861" t="s">
        <v>27457</v>
      </c>
      <c r="AG861" t="s">
        <v>46</v>
      </c>
      <c r="AH861" t="s">
        <v>27458</v>
      </c>
      <c r="AI861" t="s">
        <v>27457</v>
      </c>
      <c r="AJ861" t="s">
        <v>27459</v>
      </c>
      <c r="AK861" t="s">
        <v>27455</v>
      </c>
      <c r="AL861" t="s">
        <v>27460</v>
      </c>
      <c r="AM861" t="s">
        <v>27461</v>
      </c>
      <c r="AN861" t="s">
        <v>27462</v>
      </c>
      <c r="AO861" t="s">
        <v>46</v>
      </c>
      <c r="AP861" t="s">
        <v>46</v>
      </c>
      <c r="AQ861" t="s">
        <v>46</v>
      </c>
      <c r="AR861" t="s">
        <v>46</v>
      </c>
      <c r="AS861" t="s">
        <v>46</v>
      </c>
      <c r="AT861" s="1">
        <v>43938</v>
      </c>
    </row>
    <row r="862" spans="1:46" ht="16" customHeight="1" x14ac:dyDescent="0.2">
      <c r="A862" t="s">
        <v>46</v>
      </c>
      <c r="B862" s="4" t="s">
        <v>37162</v>
      </c>
      <c r="C862" t="s">
        <v>37163</v>
      </c>
      <c r="D862" t="s">
        <v>37164</v>
      </c>
      <c r="E862" t="s">
        <v>37165</v>
      </c>
      <c r="F862" t="s">
        <v>88</v>
      </c>
      <c r="G862" t="s">
        <v>37166</v>
      </c>
      <c r="H862" s="1">
        <v>43935</v>
      </c>
      <c r="I862" s="1">
        <v>43934</v>
      </c>
      <c r="J862" t="b">
        <v>0</v>
      </c>
      <c r="K862" t="s">
        <v>90</v>
      </c>
      <c r="L862" s="4" t="s">
        <v>593</v>
      </c>
      <c r="M862" s="4" t="s">
        <v>371</v>
      </c>
      <c r="N862">
        <v>24</v>
      </c>
      <c r="O862" t="s">
        <v>37167</v>
      </c>
      <c r="P862" t="s">
        <v>171</v>
      </c>
      <c r="Q862" s="4" t="s">
        <v>37168</v>
      </c>
      <c r="R862" t="b">
        <v>0</v>
      </c>
      <c r="S862" t="s">
        <v>64</v>
      </c>
      <c r="T862" s="1">
        <v>43935</v>
      </c>
      <c r="U862" s="1">
        <v>43934</v>
      </c>
      <c r="V862" s="2">
        <v>43941</v>
      </c>
      <c r="W862" t="s">
        <v>46</v>
      </c>
      <c r="X862">
        <v>20200414</v>
      </c>
      <c r="Y862" s="3">
        <v>43902.730497685188</v>
      </c>
      <c r="Z862" t="s">
        <v>96</v>
      </c>
      <c r="AA862" t="s">
        <v>97</v>
      </c>
      <c r="AB862" t="s">
        <v>64</v>
      </c>
      <c r="AC862" t="s">
        <v>46</v>
      </c>
      <c r="AD862" t="s">
        <v>46</v>
      </c>
      <c r="AE862" t="s">
        <v>98</v>
      </c>
      <c r="AF862" t="s">
        <v>3945</v>
      </c>
      <c r="AG862" t="s">
        <v>46</v>
      </c>
      <c r="AH862" t="s">
        <v>37169</v>
      </c>
      <c r="AI862" t="s">
        <v>37170</v>
      </c>
      <c r="AJ862">
        <v>34912948910</v>
      </c>
      <c r="AK862" t="s">
        <v>37171</v>
      </c>
      <c r="AL862" t="s">
        <v>37172</v>
      </c>
      <c r="AM862" t="s">
        <v>37173</v>
      </c>
      <c r="AN862" t="s">
        <v>37174</v>
      </c>
      <c r="AO862" t="s">
        <v>46</v>
      </c>
      <c r="AP862" t="s">
        <v>46</v>
      </c>
      <c r="AQ862" t="s">
        <v>46</v>
      </c>
      <c r="AR862" t="s">
        <v>46</v>
      </c>
      <c r="AS862" t="s">
        <v>46</v>
      </c>
      <c r="AT862" s="1">
        <v>43935</v>
      </c>
    </row>
    <row r="863" spans="1:46" ht="16" customHeight="1" x14ac:dyDescent="0.2">
      <c r="A863" t="s">
        <v>46</v>
      </c>
      <c r="B863" t="s">
        <v>35684</v>
      </c>
      <c r="C863" t="s">
        <v>35685</v>
      </c>
      <c r="D863" t="s">
        <v>35686</v>
      </c>
      <c r="E863" t="s">
        <v>35687</v>
      </c>
      <c r="F863" t="s">
        <v>88</v>
      </c>
      <c r="G863" t="s">
        <v>35688</v>
      </c>
      <c r="H863" s="1">
        <v>43938</v>
      </c>
      <c r="I863" s="1">
        <v>43956</v>
      </c>
      <c r="J863" t="b">
        <v>0</v>
      </c>
      <c r="K863" t="s">
        <v>90</v>
      </c>
      <c r="L863" t="s">
        <v>35689</v>
      </c>
      <c r="M863" s="4" t="s">
        <v>371</v>
      </c>
      <c r="N863">
        <v>168</v>
      </c>
      <c r="O863" t="s">
        <v>834</v>
      </c>
      <c r="P863" t="s">
        <v>94</v>
      </c>
      <c r="Q863" s="4" t="s">
        <v>35690</v>
      </c>
      <c r="R863" t="b">
        <v>0</v>
      </c>
      <c r="S863" t="s">
        <v>59</v>
      </c>
      <c r="T863" s="1">
        <v>43938</v>
      </c>
      <c r="U863" s="1">
        <v>43956</v>
      </c>
      <c r="V863" s="2">
        <v>43984</v>
      </c>
      <c r="W863" t="s">
        <v>46</v>
      </c>
      <c r="X863">
        <v>20200417</v>
      </c>
      <c r="Y863" s="3">
        <v>43902.730497685188</v>
      </c>
      <c r="Z863" t="s">
        <v>96</v>
      </c>
      <c r="AA863" t="s">
        <v>97</v>
      </c>
      <c r="AB863" t="s">
        <v>64</v>
      </c>
      <c r="AC863" t="s">
        <v>46</v>
      </c>
      <c r="AD863" t="s">
        <v>46</v>
      </c>
      <c r="AE863" t="s">
        <v>98</v>
      </c>
      <c r="AF863" t="s">
        <v>46</v>
      </c>
      <c r="AG863" t="s">
        <v>46</v>
      </c>
      <c r="AH863" t="s">
        <v>46</v>
      </c>
      <c r="AI863" t="s">
        <v>46</v>
      </c>
      <c r="AJ863" t="s">
        <v>46</v>
      </c>
      <c r="AK863" t="s">
        <v>46</v>
      </c>
      <c r="AL863" t="s">
        <v>35691</v>
      </c>
      <c r="AM863" t="s">
        <v>35692</v>
      </c>
      <c r="AN863" t="s">
        <v>35693</v>
      </c>
      <c r="AO863" t="s">
        <v>46</v>
      </c>
      <c r="AP863" t="s">
        <v>46</v>
      </c>
      <c r="AQ863" t="s">
        <v>46</v>
      </c>
      <c r="AR863" t="s">
        <v>46</v>
      </c>
      <c r="AS863" t="s">
        <v>46</v>
      </c>
      <c r="AT863" s="1">
        <v>43938</v>
      </c>
    </row>
    <row r="864" spans="1:46" ht="16" customHeight="1" x14ac:dyDescent="0.2">
      <c r="A864" t="s">
        <v>46</v>
      </c>
      <c r="B864" s="4" t="s">
        <v>31329</v>
      </c>
      <c r="C864" t="s">
        <v>31330</v>
      </c>
      <c r="D864" t="s">
        <v>31331</v>
      </c>
      <c r="E864" t="s">
        <v>31332</v>
      </c>
      <c r="F864" t="s">
        <v>88</v>
      </c>
      <c r="G864" t="s">
        <v>31333</v>
      </c>
      <c r="H864" s="1">
        <v>43935</v>
      </c>
      <c r="I864" s="1">
        <v>43944</v>
      </c>
      <c r="J864" t="b">
        <v>0</v>
      </c>
      <c r="K864" t="s">
        <v>90</v>
      </c>
      <c r="L864" t="s">
        <v>31334</v>
      </c>
      <c r="M864" s="4" t="s">
        <v>371</v>
      </c>
      <c r="N864">
        <v>168</v>
      </c>
      <c r="O864" t="s">
        <v>31335</v>
      </c>
      <c r="P864" t="s">
        <v>327</v>
      </c>
      <c r="Q864" s="4" t="s">
        <v>31336</v>
      </c>
      <c r="R864" t="b">
        <v>0</v>
      </c>
      <c r="S864" t="s">
        <v>59</v>
      </c>
      <c r="T864" s="1">
        <v>43935</v>
      </c>
      <c r="U864" s="1">
        <v>43944</v>
      </c>
      <c r="V864" s="2">
        <v>44102</v>
      </c>
      <c r="W864" t="s">
        <v>46</v>
      </c>
      <c r="X864">
        <v>20200414</v>
      </c>
      <c r="Y864" s="3">
        <v>43902.730497685188</v>
      </c>
      <c r="Z864" t="s">
        <v>96</v>
      </c>
      <c r="AA864" t="s">
        <v>97</v>
      </c>
      <c r="AB864" t="s">
        <v>64</v>
      </c>
      <c r="AC864" t="s">
        <v>46</v>
      </c>
      <c r="AD864" t="s">
        <v>46</v>
      </c>
      <c r="AE864" t="s">
        <v>98</v>
      </c>
      <c r="AF864" t="s">
        <v>31337</v>
      </c>
      <c r="AG864" t="s">
        <v>46</v>
      </c>
      <c r="AH864" t="s">
        <v>27380</v>
      </c>
      <c r="AI864" t="s">
        <v>2262</v>
      </c>
      <c r="AJ864" t="s">
        <v>31338</v>
      </c>
      <c r="AK864" t="s">
        <v>31339</v>
      </c>
      <c r="AL864" t="s">
        <v>31340</v>
      </c>
      <c r="AM864" t="s">
        <v>31341</v>
      </c>
      <c r="AN864" t="s">
        <v>31342</v>
      </c>
      <c r="AO864" t="s">
        <v>46</v>
      </c>
      <c r="AP864" t="s">
        <v>46</v>
      </c>
      <c r="AQ864" t="s">
        <v>46</v>
      </c>
      <c r="AR864" t="s">
        <v>46</v>
      </c>
      <c r="AS864" t="s">
        <v>46</v>
      </c>
      <c r="AT864" s="1">
        <v>43935</v>
      </c>
    </row>
    <row r="865" spans="1:46" ht="16" customHeight="1" x14ac:dyDescent="0.2">
      <c r="A865">
        <v>1</v>
      </c>
      <c r="B865" t="s">
        <v>4737</v>
      </c>
      <c r="C865" t="s">
        <v>4738</v>
      </c>
      <c r="D865" t="s">
        <v>4739</v>
      </c>
      <c r="E865" t="s">
        <v>4737</v>
      </c>
      <c r="F865" t="s">
        <v>88</v>
      </c>
      <c r="G865" t="s">
        <v>4740</v>
      </c>
      <c r="H865" s="1">
        <v>43934</v>
      </c>
      <c r="I865" s="1">
        <v>43932</v>
      </c>
      <c r="J865" t="b">
        <v>0</v>
      </c>
      <c r="K865" t="s">
        <v>90</v>
      </c>
      <c r="L865" s="4" t="s">
        <v>91</v>
      </c>
      <c r="M865" s="4" t="s">
        <v>594</v>
      </c>
      <c r="N865">
        <v>1000</v>
      </c>
      <c r="O865" t="s">
        <v>4741</v>
      </c>
      <c r="P865" t="s">
        <v>171</v>
      </c>
      <c r="Q865" t="s">
        <v>4742</v>
      </c>
      <c r="R865" t="b">
        <v>0</v>
      </c>
      <c r="S865" t="s">
        <v>64</v>
      </c>
      <c r="T865" s="1">
        <v>43934</v>
      </c>
      <c r="U865" s="1">
        <v>43932</v>
      </c>
      <c r="V865" s="2">
        <v>43941</v>
      </c>
      <c r="W865" t="s">
        <v>46</v>
      </c>
      <c r="X865">
        <v>20200413</v>
      </c>
      <c r="Y865" s="3">
        <v>43902.730497685188</v>
      </c>
      <c r="Z865" t="s">
        <v>96</v>
      </c>
      <c r="AA865" t="s">
        <v>97</v>
      </c>
      <c r="AB865" t="s">
        <v>64</v>
      </c>
      <c r="AC865" t="s">
        <v>46</v>
      </c>
      <c r="AD865" t="s">
        <v>46</v>
      </c>
      <c r="AE865" t="s">
        <v>98</v>
      </c>
      <c r="AF865" t="s">
        <v>4743</v>
      </c>
      <c r="AG865" t="s">
        <v>46</v>
      </c>
      <c r="AH865" t="s">
        <v>4744</v>
      </c>
      <c r="AI865" t="s">
        <v>4745</v>
      </c>
      <c r="AJ865">
        <v>34912071466</v>
      </c>
      <c r="AK865" t="s">
        <v>4746</v>
      </c>
      <c r="AL865" t="s">
        <v>4747</v>
      </c>
      <c r="AM865" t="s">
        <v>4748</v>
      </c>
      <c r="AN865" t="s">
        <v>4749</v>
      </c>
      <c r="AO865" t="s">
        <v>46</v>
      </c>
      <c r="AP865" t="s">
        <v>46</v>
      </c>
      <c r="AQ865" t="s">
        <v>46</v>
      </c>
      <c r="AR865" t="s">
        <v>46</v>
      </c>
      <c r="AS865" t="s">
        <v>46</v>
      </c>
      <c r="AT865" s="1">
        <v>43934</v>
      </c>
    </row>
    <row r="866" spans="1:46" ht="16" customHeight="1" x14ac:dyDescent="0.2">
      <c r="A866" t="s">
        <v>46</v>
      </c>
      <c r="B866" t="s">
        <v>6470</v>
      </c>
      <c r="C866" t="s">
        <v>6471</v>
      </c>
      <c r="D866" t="s">
        <v>4739</v>
      </c>
      <c r="E866" t="s">
        <v>6472</v>
      </c>
      <c r="F866" t="s">
        <v>88</v>
      </c>
      <c r="G866" t="s">
        <v>31119</v>
      </c>
      <c r="H866" s="1">
        <v>44119</v>
      </c>
      <c r="I866" s="1">
        <v>44155</v>
      </c>
      <c r="J866" t="b">
        <v>0</v>
      </c>
      <c r="K866" t="s">
        <v>90</v>
      </c>
      <c r="L866" s="4" t="s">
        <v>31120</v>
      </c>
      <c r="M866" s="4" t="s">
        <v>594</v>
      </c>
      <c r="N866">
        <v>6000</v>
      </c>
      <c r="O866" t="s">
        <v>6474</v>
      </c>
      <c r="P866" t="s">
        <v>31121</v>
      </c>
      <c r="Q866" s="4" t="s">
        <v>6476</v>
      </c>
      <c r="R866" t="b">
        <v>1</v>
      </c>
      <c r="S866" t="s">
        <v>59</v>
      </c>
      <c r="T866" s="1">
        <v>44119</v>
      </c>
      <c r="U866" s="1">
        <v>44155</v>
      </c>
      <c r="V866" s="2">
        <v>44165</v>
      </c>
      <c r="W866" t="s">
        <v>46</v>
      </c>
      <c r="X866">
        <v>20201015</v>
      </c>
      <c r="Y866" s="3">
        <v>43902.730497685188</v>
      </c>
      <c r="Z866" t="s">
        <v>96</v>
      </c>
      <c r="AA866" t="s">
        <v>97</v>
      </c>
      <c r="AB866" t="s">
        <v>59</v>
      </c>
      <c r="AC866" t="s">
        <v>46</v>
      </c>
      <c r="AD866" t="s">
        <v>46</v>
      </c>
      <c r="AE866" t="s">
        <v>98</v>
      </c>
      <c r="AF866" t="s">
        <v>6477</v>
      </c>
      <c r="AG866" t="s">
        <v>46</v>
      </c>
      <c r="AH866" t="s">
        <v>6478</v>
      </c>
      <c r="AI866" t="s">
        <v>6479</v>
      </c>
      <c r="AJ866" t="s">
        <v>6480</v>
      </c>
      <c r="AK866" t="s">
        <v>6474</v>
      </c>
      <c r="AL866" t="s">
        <v>31122</v>
      </c>
      <c r="AM866" t="s">
        <v>31123</v>
      </c>
      <c r="AN866" t="s">
        <v>31124</v>
      </c>
      <c r="AO866" t="s">
        <v>46</v>
      </c>
      <c r="AP866" t="s">
        <v>46</v>
      </c>
      <c r="AQ866" t="s">
        <v>46</v>
      </c>
      <c r="AR866" t="s">
        <v>382</v>
      </c>
      <c r="AS866" t="s">
        <v>46</v>
      </c>
      <c r="AT866" s="1">
        <v>44119</v>
      </c>
    </row>
    <row r="867" spans="1:46" ht="16" customHeight="1" x14ac:dyDescent="0.2">
      <c r="A867">
        <v>1</v>
      </c>
      <c r="B867" t="s">
        <v>6470</v>
      </c>
      <c r="C867" t="s">
        <v>6471</v>
      </c>
      <c r="D867" t="s">
        <v>4739</v>
      </c>
      <c r="E867" t="s">
        <v>6472</v>
      </c>
      <c r="F867" t="s">
        <v>88</v>
      </c>
      <c r="G867" t="s">
        <v>6473</v>
      </c>
      <c r="H867" s="1">
        <v>44123</v>
      </c>
      <c r="I867" s="1">
        <v>44127</v>
      </c>
      <c r="J867" t="b">
        <v>0</v>
      </c>
      <c r="K867" t="s">
        <v>90</v>
      </c>
      <c r="L867" t="s">
        <v>771</v>
      </c>
      <c r="M867" s="4" t="s">
        <v>594</v>
      </c>
      <c r="N867">
        <v>6000</v>
      </c>
      <c r="O867" t="s">
        <v>6474</v>
      </c>
      <c r="P867" t="s">
        <v>6475</v>
      </c>
      <c r="Q867" s="4" t="s">
        <v>6476</v>
      </c>
      <c r="R867" t="b">
        <v>0</v>
      </c>
      <c r="S867" t="s">
        <v>59</v>
      </c>
      <c r="T867" s="1">
        <v>44123</v>
      </c>
      <c r="U867" s="1">
        <v>44127</v>
      </c>
      <c r="V867" s="2">
        <v>44138</v>
      </c>
      <c r="W867" t="s">
        <v>46</v>
      </c>
      <c r="X867">
        <v>20201019</v>
      </c>
      <c r="Y867" s="3">
        <v>43902.730497685188</v>
      </c>
      <c r="Z867" t="s">
        <v>96</v>
      </c>
      <c r="AA867" t="s">
        <v>97</v>
      </c>
      <c r="AB867" t="s">
        <v>64</v>
      </c>
      <c r="AC867" t="s">
        <v>46</v>
      </c>
      <c r="AD867" t="s">
        <v>46</v>
      </c>
      <c r="AE867" t="s">
        <v>98</v>
      </c>
      <c r="AF867" t="s">
        <v>6477</v>
      </c>
      <c r="AG867" t="s">
        <v>46</v>
      </c>
      <c r="AH867" t="s">
        <v>6478</v>
      </c>
      <c r="AI867" t="s">
        <v>6479</v>
      </c>
      <c r="AJ867" t="s">
        <v>6480</v>
      </c>
      <c r="AK867" t="s">
        <v>6474</v>
      </c>
      <c r="AL867" t="s">
        <v>6481</v>
      </c>
      <c r="AM867" t="s">
        <v>6482</v>
      </c>
      <c r="AN867" t="s">
        <v>6483</v>
      </c>
      <c r="AO867" t="s">
        <v>46</v>
      </c>
      <c r="AP867" t="s">
        <v>46</v>
      </c>
      <c r="AQ867" t="s">
        <v>46</v>
      </c>
      <c r="AR867" t="s">
        <v>46</v>
      </c>
      <c r="AS867" t="s">
        <v>46</v>
      </c>
      <c r="AT867" s="1">
        <v>44123</v>
      </c>
    </row>
    <row r="868" spans="1:46" ht="16" customHeight="1" x14ac:dyDescent="0.2">
      <c r="A868" t="s">
        <v>46</v>
      </c>
      <c r="B868" t="s">
        <v>39954</v>
      </c>
      <c r="C868" t="s">
        <v>39955</v>
      </c>
      <c r="D868" t="s">
        <v>39956</v>
      </c>
      <c r="E868" t="s">
        <v>39957</v>
      </c>
      <c r="F868" t="s">
        <v>88</v>
      </c>
      <c r="G868" t="s">
        <v>39958</v>
      </c>
      <c r="H868" s="1">
        <v>43959</v>
      </c>
      <c r="I868" s="1">
        <v>43959</v>
      </c>
      <c r="J868" t="b">
        <v>0</v>
      </c>
      <c r="K868" t="s">
        <v>90</v>
      </c>
      <c r="L868" s="4" t="s">
        <v>39959</v>
      </c>
      <c r="M868" s="4" t="s">
        <v>371</v>
      </c>
      <c r="N868">
        <v>100</v>
      </c>
      <c r="O868" t="s">
        <v>15980</v>
      </c>
      <c r="P868" t="s">
        <v>171</v>
      </c>
      <c r="Q868" s="4" t="s">
        <v>39960</v>
      </c>
      <c r="R868" t="b">
        <v>0</v>
      </c>
      <c r="S868" t="s">
        <v>59</v>
      </c>
      <c r="T868" s="1">
        <v>43959</v>
      </c>
      <c r="U868" s="1">
        <v>43959</v>
      </c>
      <c r="V868" s="2">
        <v>43962</v>
      </c>
      <c r="W868" t="s">
        <v>46</v>
      </c>
      <c r="X868">
        <v>20200508</v>
      </c>
      <c r="Y868" s="3">
        <v>43902.730497685188</v>
      </c>
      <c r="Z868" t="s">
        <v>96</v>
      </c>
      <c r="AA868" t="s">
        <v>97</v>
      </c>
      <c r="AB868" t="s">
        <v>64</v>
      </c>
      <c r="AC868" t="s">
        <v>46</v>
      </c>
      <c r="AD868" t="s">
        <v>46</v>
      </c>
      <c r="AE868" t="s">
        <v>98</v>
      </c>
      <c r="AF868" t="s">
        <v>15982</v>
      </c>
      <c r="AG868" t="s">
        <v>46</v>
      </c>
      <c r="AH868" t="s">
        <v>15983</v>
      </c>
      <c r="AI868" t="s">
        <v>15984</v>
      </c>
      <c r="AJ868">
        <v>34935712000</v>
      </c>
      <c r="AK868" t="s">
        <v>15980</v>
      </c>
      <c r="AL868" t="s">
        <v>39961</v>
      </c>
      <c r="AM868" t="s">
        <v>39962</v>
      </c>
      <c r="AN868" t="s">
        <v>39963</v>
      </c>
      <c r="AO868" t="s">
        <v>46</v>
      </c>
      <c r="AP868" t="s">
        <v>46</v>
      </c>
      <c r="AQ868" t="s">
        <v>46</v>
      </c>
      <c r="AR868" t="s">
        <v>46</v>
      </c>
      <c r="AS868" t="s">
        <v>46</v>
      </c>
      <c r="AT868" s="1">
        <v>43959</v>
      </c>
    </row>
    <row r="869" spans="1:46" ht="16" customHeight="1" x14ac:dyDescent="0.2">
      <c r="A869" t="s">
        <v>46</v>
      </c>
      <c r="B869" t="s">
        <v>25961</v>
      </c>
      <c r="C869" t="s">
        <v>25962</v>
      </c>
      <c r="D869" t="s">
        <v>25963</v>
      </c>
      <c r="E869" t="s">
        <v>25964</v>
      </c>
      <c r="F869" t="s">
        <v>88</v>
      </c>
      <c r="G869" t="s">
        <v>25965</v>
      </c>
      <c r="H869" s="1">
        <v>43958</v>
      </c>
      <c r="I869" s="1">
        <v>43944</v>
      </c>
      <c r="J869" t="b">
        <v>0</v>
      </c>
      <c r="K869" t="s">
        <v>90</v>
      </c>
      <c r="L869" t="s">
        <v>25966</v>
      </c>
      <c r="M869" s="4" t="s">
        <v>594</v>
      </c>
      <c r="N869">
        <v>200</v>
      </c>
      <c r="O869" t="s">
        <v>25967</v>
      </c>
      <c r="P869" t="s">
        <v>171</v>
      </c>
      <c r="Q869" t="s">
        <v>25968</v>
      </c>
      <c r="R869" t="b">
        <v>0</v>
      </c>
      <c r="S869" t="s">
        <v>64</v>
      </c>
      <c r="T869" s="1">
        <v>43958</v>
      </c>
      <c r="U869" s="1">
        <v>43944</v>
      </c>
      <c r="V869" s="2">
        <v>44102</v>
      </c>
      <c r="W869" t="s">
        <v>46</v>
      </c>
      <c r="X869">
        <v>20200507</v>
      </c>
      <c r="Y869" s="3">
        <v>43902.730497685188</v>
      </c>
      <c r="Z869" t="s">
        <v>96</v>
      </c>
      <c r="AA869" t="s">
        <v>97</v>
      </c>
      <c r="AB869" t="s">
        <v>64</v>
      </c>
      <c r="AC869" t="s">
        <v>46</v>
      </c>
      <c r="AD869" t="s">
        <v>46</v>
      </c>
      <c r="AE869" t="s">
        <v>98</v>
      </c>
      <c r="AF869" t="s">
        <v>25969</v>
      </c>
      <c r="AG869" t="s">
        <v>46</v>
      </c>
      <c r="AH869" t="s">
        <v>25970</v>
      </c>
      <c r="AI869" t="s">
        <v>25971</v>
      </c>
      <c r="AJ869">
        <v>34848422163</v>
      </c>
      <c r="AK869" t="s">
        <v>25972</v>
      </c>
      <c r="AL869" t="s">
        <v>25973</v>
      </c>
      <c r="AM869" t="s">
        <v>25974</v>
      </c>
      <c r="AN869" t="s">
        <v>25975</v>
      </c>
      <c r="AO869" t="s">
        <v>46</v>
      </c>
      <c r="AP869" t="s">
        <v>46</v>
      </c>
      <c r="AQ869" t="s">
        <v>46</v>
      </c>
      <c r="AR869" t="s">
        <v>46</v>
      </c>
      <c r="AS869" t="s">
        <v>46</v>
      </c>
      <c r="AT869" s="1">
        <v>43958</v>
      </c>
    </row>
    <row r="870" spans="1:46" ht="16" customHeight="1" x14ac:dyDescent="0.2">
      <c r="A870" t="s">
        <v>46</v>
      </c>
      <c r="B870" s="4" t="s">
        <v>21518</v>
      </c>
      <c r="C870" t="s">
        <v>21519</v>
      </c>
      <c r="D870" t="s">
        <v>21520</v>
      </c>
      <c r="E870" t="s">
        <v>21521</v>
      </c>
      <c r="F870" t="s">
        <v>88</v>
      </c>
      <c r="G870" t="s">
        <v>21522</v>
      </c>
      <c r="H870" s="1">
        <v>43932</v>
      </c>
      <c r="I870" s="1">
        <v>43957</v>
      </c>
      <c r="J870" t="b">
        <v>0</v>
      </c>
      <c r="K870" t="s">
        <v>90</v>
      </c>
      <c r="L870" s="4" t="s">
        <v>21523</v>
      </c>
      <c r="M870" s="4" t="s">
        <v>371</v>
      </c>
      <c r="N870">
        <v>230</v>
      </c>
      <c r="O870" t="s">
        <v>19629</v>
      </c>
      <c r="P870" t="s">
        <v>327</v>
      </c>
      <c r="Q870" s="4" t="s">
        <v>21524</v>
      </c>
      <c r="R870" t="b">
        <v>0</v>
      </c>
      <c r="S870" t="s">
        <v>59</v>
      </c>
      <c r="T870" s="1">
        <v>43932</v>
      </c>
      <c r="U870" s="1">
        <v>43957</v>
      </c>
      <c r="V870" s="2">
        <v>43962</v>
      </c>
      <c r="W870" t="s">
        <v>46</v>
      </c>
      <c r="X870">
        <v>20200411</v>
      </c>
      <c r="Y870" s="3">
        <v>43902.730497685188</v>
      </c>
      <c r="Z870" t="s">
        <v>96</v>
      </c>
      <c r="AA870" t="s">
        <v>97</v>
      </c>
      <c r="AB870" t="s">
        <v>64</v>
      </c>
      <c r="AC870" t="s">
        <v>46</v>
      </c>
      <c r="AD870" t="s">
        <v>46</v>
      </c>
      <c r="AE870" t="s">
        <v>98</v>
      </c>
      <c r="AF870" t="s">
        <v>21525</v>
      </c>
      <c r="AG870" t="s">
        <v>46</v>
      </c>
      <c r="AH870" t="s">
        <v>21526</v>
      </c>
      <c r="AI870" t="s">
        <v>21527</v>
      </c>
      <c r="AJ870" t="s">
        <v>46</v>
      </c>
      <c r="AK870" t="s">
        <v>21528</v>
      </c>
      <c r="AL870" t="s">
        <v>21529</v>
      </c>
      <c r="AM870" t="s">
        <v>21530</v>
      </c>
      <c r="AN870" t="s">
        <v>21531</v>
      </c>
      <c r="AO870" t="s">
        <v>46</v>
      </c>
      <c r="AP870" t="s">
        <v>46</v>
      </c>
      <c r="AQ870" t="s">
        <v>46</v>
      </c>
      <c r="AR870" t="s">
        <v>46</v>
      </c>
      <c r="AS870" t="s">
        <v>46</v>
      </c>
      <c r="AT870" s="1">
        <v>43932</v>
      </c>
    </row>
    <row r="871" spans="1:46" ht="16" customHeight="1" x14ac:dyDescent="0.2">
      <c r="A871">
        <v>1</v>
      </c>
      <c r="B871" t="s">
        <v>7508</v>
      </c>
      <c r="C871" t="s">
        <v>7509</v>
      </c>
      <c r="D871" t="s">
        <v>7510</v>
      </c>
      <c r="E871" t="s">
        <v>7511</v>
      </c>
      <c r="F871" t="s">
        <v>88</v>
      </c>
      <c r="G871" t="s">
        <v>7512</v>
      </c>
      <c r="H871" s="1">
        <v>43972</v>
      </c>
      <c r="I871" s="1">
        <v>43966</v>
      </c>
      <c r="J871" t="b">
        <v>0</v>
      </c>
      <c r="K871" t="s">
        <v>90</v>
      </c>
      <c r="L871" s="4" t="s">
        <v>91</v>
      </c>
      <c r="M871" s="4" t="s">
        <v>92</v>
      </c>
      <c r="N871">
        <v>450</v>
      </c>
      <c r="O871" t="s">
        <v>7513</v>
      </c>
      <c r="P871" t="s">
        <v>171</v>
      </c>
      <c r="Q871" s="4" t="s">
        <v>7514</v>
      </c>
      <c r="R871" t="b">
        <v>0</v>
      </c>
      <c r="S871" t="s">
        <v>64</v>
      </c>
      <c r="T871" s="1">
        <v>43972</v>
      </c>
      <c r="U871" s="1">
        <v>43966</v>
      </c>
      <c r="V871" s="2">
        <v>44165</v>
      </c>
      <c r="W871" t="s">
        <v>46</v>
      </c>
      <c r="X871">
        <v>20200521</v>
      </c>
      <c r="Y871" s="3">
        <v>43902.730497685188</v>
      </c>
      <c r="Z871" t="s">
        <v>96</v>
      </c>
      <c r="AA871" t="s">
        <v>97</v>
      </c>
      <c r="AB871" t="s">
        <v>64</v>
      </c>
      <c r="AC871" t="s">
        <v>46</v>
      </c>
      <c r="AD871" t="s">
        <v>46</v>
      </c>
      <c r="AE871" t="s">
        <v>98</v>
      </c>
      <c r="AF871" t="s">
        <v>7515</v>
      </c>
      <c r="AG871" t="s">
        <v>46</v>
      </c>
      <c r="AH871" t="s">
        <v>7516</v>
      </c>
      <c r="AI871" t="s">
        <v>7517</v>
      </c>
      <c r="AJ871">
        <v>34942203333</v>
      </c>
      <c r="AK871" t="s">
        <v>7518</v>
      </c>
      <c r="AL871" t="s">
        <v>7519</v>
      </c>
      <c r="AM871" t="s">
        <v>7520</v>
      </c>
      <c r="AN871" t="s">
        <v>7521</v>
      </c>
      <c r="AO871" t="s">
        <v>46</v>
      </c>
      <c r="AP871" t="s">
        <v>46</v>
      </c>
      <c r="AQ871" t="s">
        <v>46</v>
      </c>
      <c r="AR871" t="s">
        <v>46</v>
      </c>
      <c r="AS871" t="s">
        <v>46</v>
      </c>
      <c r="AT871" s="1">
        <v>43972</v>
      </c>
    </row>
    <row r="872" spans="1:46" ht="16" customHeight="1" x14ac:dyDescent="0.2">
      <c r="A872" t="s">
        <v>46</v>
      </c>
      <c r="B872" t="s">
        <v>24789</v>
      </c>
      <c r="C872" t="s">
        <v>24790</v>
      </c>
      <c r="D872" t="s">
        <v>24791</v>
      </c>
      <c r="E872" t="s">
        <v>24792</v>
      </c>
      <c r="F872" t="s">
        <v>88</v>
      </c>
      <c r="G872" t="s">
        <v>24793</v>
      </c>
      <c r="H872" s="1">
        <v>44034</v>
      </c>
      <c r="I872" s="1">
        <v>44007</v>
      </c>
      <c r="J872" t="b">
        <v>0</v>
      </c>
      <c r="K872" t="s">
        <v>90</v>
      </c>
      <c r="L872" t="s">
        <v>4951</v>
      </c>
      <c r="M872" s="4" t="s">
        <v>594</v>
      </c>
      <c r="N872">
        <v>60</v>
      </c>
      <c r="O872" t="s">
        <v>24794</v>
      </c>
      <c r="P872" t="s">
        <v>171</v>
      </c>
      <c r="Q872" t="s">
        <v>24795</v>
      </c>
      <c r="R872" t="b">
        <v>0</v>
      </c>
      <c r="S872" t="s">
        <v>64</v>
      </c>
      <c r="T872" s="1">
        <v>44034</v>
      </c>
      <c r="U872" s="1">
        <v>44007</v>
      </c>
      <c r="V872" s="2">
        <v>44039</v>
      </c>
      <c r="W872" t="s">
        <v>46</v>
      </c>
      <c r="X872">
        <v>20200722</v>
      </c>
      <c r="Y872" s="3">
        <v>43902.730497685188</v>
      </c>
      <c r="Z872" t="s">
        <v>96</v>
      </c>
      <c r="AA872" t="s">
        <v>97</v>
      </c>
      <c r="AB872" t="s">
        <v>64</v>
      </c>
      <c r="AC872" t="s">
        <v>46</v>
      </c>
      <c r="AD872" t="s">
        <v>46</v>
      </c>
      <c r="AE872" t="s">
        <v>98</v>
      </c>
      <c r="AF872" t="s">
        <v>24794</v>
      </c>
      <c r="AG872" t="s">
        <v>46</v>
      </c>
      <c r="AH872" t="s">
        <v>24796</v>
      </c>
      <c r="AI872" t="s">
        <v>46</v>
      </c>
      <c r="AJ872">
        <v>943006288</v>
      </c>
      <c r="AK872" t="s">
        <v>24794</v>
      </c>
      <c r="AL872" t="s">
        <v>24797</v>
      </c>
      <c r="AM872" t="s">
        <v>24798</v>
      </c>
      <c r="AN872" t="s">
        <v>24799</v>
      </c>
      <c r="AO872" t="s">
        <v>46</v>
      </c>
      <c r="AP872" t="s">
        <v>46</v>
      </c>
      <c r="AQ872" t="s">
        <v>46</v>
      </c>
      <c r="AR872" t="s">
        <v>46</v>
      </c>
      <c r="AS872" t="s">
        <v>46</v>
      </c>
      <c r="AT872" s="1">
        <v>44034</v>
      </c>
    </row>
    <row r="873" spans="1:46" ht="16" customHeight="1" x14ac:dyDescent="0.2">
      <c r="A873" t="s">
        <v>46</v>
      </c>
      <c r="B873" t="s">
        <v>35715</v>
      </c>
      <c r="C873" t="s">
        <v>35716</v>
      </c>
      <c r="D873" t="s">
        <v>35717</v>
      </c>
      <c r="E873" t="s">
        <v>35718</v>
      </c>
      <c r="F873" t="s">
        <v>88</v>
      </c>
      <c r="G873" t="s">
        <v>35719</v>
      </c>
      <c r="H873" s="1">
        <v>43937</v>
      </c>
      <c r="I873" s="1">
        <v>43950</v>
      </c>
      <c r="J873" t="b">
        <v>0</v>
      </c>
      <c r="K873" t="s">
        <v>90</v>
      </c>
      <c r="L873" s="4" t="s">
        <v>10007</v>
      </c>
      <c r="M873" s="4" t="s">
        <v>92</v>
      </c>
      <c r="N873">
        <v>550</v>
      </c>
      <c r="O873" t="s">
        <v>35720</v>
      </c>
      <c r="P873" t="s">
        <v>327</v>
      </c>
      <c r="Q873" s="4" t="s">
        <v>35721</v>
      </c>
      <c r="R873" t="b">
        <v>1</v>
      </c>
      <c r="S873" t="s">
        <v>59</v>
      </c>
      <c r="T873" s="1">
        <v>43937</v>
      </c>
      <c r="U873" s="1">
        <v>43950</v>
      </c>
      <c r="V873" s="2">
        <v>43962</v>
      </c>
      <c r="W873" t="s">
        <v>46</v>
      </c>
      <c r="X873">
        <v>20200416</v>
      </c>
      <c r="Y873" s="3">
        <v>43902.730497685188</v>
      </c>
      <c r="Z873" t="s">
        <v>96</v>
      </c>
      <c r="AA873" t="s">
        <v>97</v>
      </c>
      <c r="AB873" t="s">
        <v>59</v>
      </c>
      <c r="AC873" t="s">
        <v>46</v>
      </c>
      <c r="AD873" t="s">
        <v>46</v>
      </c>
      <c r="AE873" t="s">
        <v>98</v>
      </c>
      <c r="AF873" t="s">
        <v>35722</v>
      </c>
      <c r="AG873" t="s">
        <v>46</v>
      </c>
      <c r="AH873" t="s">
        <v>35723</v>
      </c>
      <c r="AI873" t="s">
        <v>35724</v>
      </c>
      <c r="AJ873" t="s">
        <v>35725</v>
      </c>
      <c r="AK873" t="s">
        <v>35720</v>
      </c>
      <c r="AL873" t="s">
        <v>35726</v>
      </c>
      <c r="AM873" t="s">
        <v>35727</v>
      </c>
      <c r="AN873" t="s">
        <v>35728</v>
      </c>
      <c r="AO873" t="s">
        <v>46</v>
      </c>
      <c r="AP873" t="s">
        <v>46</v>
      </c>
      <c r="AQ873" t="s">
        <v>46</v>
      </c>
      <c r="AR873" t="s">
        <v>382</v>
      </c>
      <c r="AS873" t="s">
        <v>46</v>
      </c>
      <c r="AT873" s="1">
        <v>43937</v>
      </c>
    </row>
    <row r="874" spans="1:46" ht="16" customHeight="1" x14ac:dyDescent="0.2">
      <c r="A874" t="s">
        <v>46</v>
      </c>
      <c r="B874" t="s">
        <v>16241</v>
      </c>
      <c r="C874" t="s">
        <v>16242</v>
      </c>
      <c r="D874" t="s">
        <v>16243</v>
      </c>
      <c r="E874" t="s">
        <v>16244</v>
      </c>
      <c r="F874" t="s">
        <v>88</v>
      </c>
      <c r="G874" t="s">
        <v>16245</v>
      </c>
      <c r="H874" s="1">
        <v>43948</v>
      </c>
      <c r="I874" s="1">
        <v>43941</v>
      </c>
      <c r="J874" t="b">
        <v>0</v>
      </c>
      <c r="K874" t="s">
        <v>90</v>
      </c>
      <c r="L874" s="4" t="s">
        <v>16246</v>
      </c>
      <c r="M874" s="4" t="s">
        <v>371</v>
      </c>
      <c r="N874">
        <v>1008</v>
      </c>
      <c r="O874" t="s">
        <v>6171</v>
      </c>
      <c r="P874" t="s">
        <v>171</v>
      </c>
      <c r="Q874" s="4" t="s">
        <v>16247</v>
      </c>
      <c r="R874" t="b">
        <v>0</v>
      </c>
      <c r="S874" t="s">
        <v>64</v>
      </c>
      <c r="T874" s="1">
        <v>43948</v>
      </c>
      <c r="U874" s="1">
        <v>43941</v>
      </c>
      <c r="V874" s="2">
        <v>43955</v>
      </c>
      <c r="W874" t="s">
        <v>46</v>
      </c>
      <c r="X874">
        <v>20200427</v>
      </c>
      <c r="Y874" s="3">
        <v>43902.730497685188</v>
      </c>
      <c r="Z874" t="s">
        <v>96</v>
      </c>
      <c r="AA874" t="s">
        <v>97</v>
      </c>
      <c r="AB874" t="s">
        <v>64</v>
      </c>
      <c r="AC874" t="s">
        <v>46</v>
      </c>
      <c r="AD874" t="s">
        <v>46</v>
      </c>
      <c r="AE874" t="s">
        <v>98</v>
      </c>
      <c r="AF874" t="s">
        <v>6173</v>
      </c>
      <c r="AG874" t="s">
        <v>46</v>
      </c>
      <c r="AH874" t="s">
        <v>6174</v>
      </c>
      <c r="AI874" t="s">
        <v>6175</v>
      </c>
      <c r="AJ874">
        <v>34671596070</v>
      </c>
      <c r="AK874" t="s">
        <v>6171</v>
      </c>
      <c r="AL874" t="s">
        <v>16248</v>
      </c>
      <c r="AM874" t="s">
        <v>16249</v>
      </c>
      <c r="AN874" t="s">
        <v>16250</v>
      </c>
      <c r="AO874" t="s">
        <v>46</v>
      </c>
      <c r="AP874" t="s">
        <v>46</v>
      </c>
      <c r="AQ874" t="s">
        <v>46</v>
      </c>
      <c r="AR874" t="s">
        <v>46</v>
      </c>
      <c r="AS874" t="s">
        <v>46</v>
      </c>
      <c r="AT874" s="1">
        <v>43948</v>
      </c>
    </row>
    <row r="875" spans="1:46" ht="16" customHeight="1" x14ac:dyDescent="0.2">
      <c r="A875" t="s">
        <v>46</v>
      </c>
      <c r="B875" t="s">
        <v>28642</v>
      </c>
      <c r="C875" t="s">
        <v>28643</v>
      </c>
      <c r="D875" t="s">
        <v>28644</v>
      </c>
      <c r="E875" t="s">
        <v>28645</v>
      </c>
      <c r="F875" t="s">
        <v>88</v>
      </c>
      <c r="G875" t="s">
        <v>28646</v>
      </c>
      <c r="H875" s="1">
        <v>43948</v>
      </c>
      <c r="I875" s="1">
        <v>43952</v>
      </c>
      <c r="J875" t="b">
        <v>0</v>
      </c>
      <c r="K875" t="s">
        <v>90</v>
      </c>
      <c r="L875" s="4" t="s">
        <v>28647</v>
      </c>
      <c r="M875" s="4" t="s">
        <v>371</v>
      </c>
      <c r="N875">
        <v>40</v>
      </c>
      <c r="O875" t="s">
        <v>28648</v>
      </c>
      <c r="P875" t="s">
        <v>94</v>
      </c>
      <c r="Q875" s="4" t="s">
        <v>28649</v>
      </c>
      <c r="R875" t="b">
        <v>0</v>
      </c>
      <c r="S875" t="s">
        <v>59</v>
      </c>
      <c r="T875" s="1">
        <v>43948</v>
      </c>
      <c r="U875" s="1">
        <v>43952</v>
      </c>
      <c r="V875" s="2">
        <v>43962</v>
      </c>
      <c r="W875" t="s">
        <v>46</v>
      </c>
      <c r="X875">
        <v>20200427</v>
      </c>
      <c r="Y875" s="3">
        <v>43902.730497685188</v>
      </c>
      <c r="Z875" t="s">
        <v>96</v>
      </c>
      <c r="AA875" t="s">
        <v>97</v>
      </c>
      <c r="AB875" t="s">
        <v>64</v>
      </c>
      <c r="AC875" t="s">
        <v>46</v>
      </c>
      <c r="AD875" t="s">
        <v>46</v>
      </c>
      <c r="AE875" t="s">
        <v>98</v>
      </c>
      <c r="AF875" t="s">
        <v>15064</v>
      </c>
      <c r="AG875" t="s">
        <v>46</v>
      </c>
      <c r="AH875" t="s">
        <v>28650</v>
      </c>
      <c r="AI875" t="s">
        <v>28651</v>
      </c>
      <c r="AJ875">
        <v>7885903693</v>
      </c>
      <c r="AK875" t="s">
        <v>28648</v>
      </c>
      <c r="AL875" t="s">
        <v>28652</v>
      </c>
      <c r="AM875" t="s">
        <v>28653</v>
      </c>
      <c r="AN875" t="s">
        <v>28654</v>
      </c>
      <c r="AO875" t="s">
        <v>46</v>
      </c>
      <c r="AP875" t="s">
        <v>46</v>
      </c>
      <c r="AQ875" t="s">
        <v>46</v>
      </c>
      <c r="AR875" t="s">
        <v>46</v>
      </c>
      <c r="AS875" t="s">
        <v>46</v>
      </c>
      <c r="AT875" s="1">
        <v>43948</v>
      </c>
    </row>
    <row r="876" spans="1:46" ht="16" customHeight="1" x14ac:dyDescent="0.2">
      <c r="A876">
        <v>1</v>
      </c>
      <c r="B876" t="s">
        <v>7435</v>
      </c>
      <c r="C876" t="s">
        <v>7436</v>
      </c>
      <c r="D876" t="s">
        <v>7437</v>
      </c>
      <c r="E876" t="s">
        <v>7438</v>
      </c>
      <c r="F876" t="s">
        <v>88</v>
      </c>
      <c r="G876" t="s">
        <v>7439</v>
      </c>
      <c r="H876" s="1">
        <v>43948</v>
      </c>
      <c r="I876" s="1">
        <v>43944</v>
      </c>
      <c r="J876" t="b">
        <v>0</v>
      </c>
      <c r="K876" t="s">
        <v>90</v>
      </c>
      <c r="L876" t="s">
        <v>4951</v>
      </c>
      <c r="M876" s="4" t="s">
        <v>371</v>
      </c>
      <c r="N876">
        <v>116</v>
      </c>
      <c r="O876" t="s">
        <v>7440</v>
      </c>
      <c r="P876" t="s">
        <v>171</v>
      </c>
      <c r="Q876" s="4" t="s">
        <v>7441</v>
      </c>
      <c r="R876" t="b">
        <v>1</v>
      </c>
      <c r="S876" t="s">
        <v>64</v>
      </c>
      <c r="T876" s="1">
        <v>43948</v>
      </c>
      <c r="U876" s="1">
        <v>43944</v>
      </c>
      <c r="V876" s="2">
        <v>44102</v>
      </c>
      <c r="W876" t="s">
        <v>46</v>
      </c>
      <c r="X876">
        <v>20200427</v>
      </c>
      <c r="Y876" s="3">
        <v>43902.730497685188</v>
      </c>
      <c r="Z876" t="s">
        <v>96</v>
      </c>
      <c r="AA876" t="s">
        <v>97</v>
      </c>
      <c r="AB876" t="s">
        <v>59</v>
      </c>
      <c r="AC876" t="s">
        <v>46</v>
      </c>
      <c r="AD876" t="s">
        <v>46</v>
      </c>
      <c r="AE876" t="s">
        <v>98</v>
      </c>
      <c r="AF876" t="s">
        <v>7442</v>
      </c>
      <c r="AG876" t="s">
        <v>46</v>
      </c>
      <c r="AH876" t="s">
        <v>7443</v>
      </c>
      <c r="AI876" t="s">
        <v>7444</v>
      </c>
      <c r="AJ876">
        <v>349322754004380</v>
      </c>
      <c r="AK876" t="s">
        <v>7445</v>
      </c>
      <c r="AL876" t="s">
        <v>7446</v>
      </c>
      <c r="AM876" t="s">
        <v>7447</v>
      </c>
      <c r="AN876" t="s">
        <v>7448</v>
      </c>
      <c r="AO876" t="s">
        <v>46</v>
      </c>
      <c r="AP876" t="s">
        <v>46</v>
      </c>
      <c r="AQ876" t="s">
        <v>46</v>
      </c>
      <c r="AR876" t="s">
        <v>382</v>
      </c>
      <c r="AS876" t="s">
        <v>46</v>
      </c>
      <c r="AT876" s="1">
        <v>43948</v>
      </c>
    </row>
    <row r="877" spans="1:46" ht="16" customHeight="1" x14ac:dyDescent="0.2">
      <c r="A877" t="s">
        <v>46</v>
      </c>
      <c r="B877" s="4" t="s">
        <v>25479</v>
      </c>
      <c r="C877" t="s">
        <v>25480</v>
      </c>
      <c r="D877" t="s">
        <v>25481</v>
      </c>
      <c r="E877" t="s">
        <v>25482</v>
      </c>
      <c r="F877" t="s">
        <v>88</v>
      </c>
      <c r="G877" t="s">
        <v>25483</v>
      </c>
      <c r="H877" s="1">
        <v>43929</v>
      </c>
      <c r="I877" s="1">
        <v>43938</v>
      </c>
      <c r="J877" t="b">
        <v>0</v>
      </c>
      <c r="K877" t="s">
        <v>90</v>
      </c>
      <c r="L877" s="4" t="s">
        <v>25484</v>
      </c>
      <c r="M877" s="4" t="s">
        <v>594</v>
      </c>
      <c r="N877">
        <v>640</v>
      </c>
      <c r="O877" t="s">
        <v>25485</v>
      </c>
      <c r="P877" t="s">
        <v>327</v>
      </c>
      <c r="Q877" t="s">
        <v>25486</v>
      </c>
      <c r="R877" t="b">
        <v>0</v>
      </c>
      <c r="S877" t="s">
        <v>59</v>
      </c>
      <c r="T877" s="1">
        <v>43929</v>
      </c>
      <c r="U877" s="1">
        <v>43938</v>
      </c>
      <c r="V877" s="2">
        <v>43955</v>
      </c>
      <c r="W877" t="s">
        <v>46</v>
      </c>
      <c r="X877">
        <v>20200408</v>
      </c>
      <c r="Y877" s="3">
        <v>43902.730497685188</v>
      </c>
      <c r="Z877" t="s">
        <v>96</v>
      </c>
      <c r="AA877" t="s">
        <v>97</v>
      </c>
      <c r="AB877" t="s">
        <v>64</v>
      </c>
      <c r="AC877" t="s">
        <v>46</v>
      </c>
      <c r="AD877" t="s">
        <v>46</v>
      </c>
      <c r="AE877" t="s">
        <v>98</v>
      </c>
      <c r="AF877" t="s">
        <v>25487</v>
      </c>
      <c r="AG877" t="s">
        <v>46</v>
      </c>
      <c r="AH877" t="s">
        <v>25488</v>
      </c>
      <c r="AI877" t="s">
        <v>25489</v>
      </c>
      <c r="AJ877">
        <v>33144127084</v>
      </c>
      <c r="AK877" t="s">
        <v>25490</v>
      </c>
      <c r="AL877" t="s">
        <v>25491</v>
      </c>
      <c r="AM877" t="s">
        <v>25492</v>
      </c>
      <c r="AN877" t="s">
        <v>25493</v>
      </c>
      <c r="AO877" t="s">
        <v>46</v>
      </c>
      <c r="AP877" t="s">
        <v>46</v>
      </c>
      <c r="AQ877" t="s">
        <v>46</v>
      </c>
      <c r="AR877" t="s">
        <v>46</v>
      </c>
      <c r="AS877" t="s">
        <v>46</v>
      </c>
      <c r="AT877" s="1">
        <v>43929</v>
      </c>
    </row>
    <row r="878" spans="1:46" ht="16" customHeight="1" x14ac:dyDescent="0.2">
      <c r="A878" t="s">
        <v>46</v>
      </c>
      <c r="B878" s="4" t="s">
        <v>40895</v>
      </c>
      <c r="C878" t="s">
        <v>40896</v>
      </c>
      <c r="D878" t="s">
        <v>40897</v>
      </c>
      <c r="E878" s="4" t="s">
        <v>40898</v>
      </c>
      <c r="F878" t="s">
        <v>88</v>
      </c>
      <c r="G878" t="s">
        <v>40899</v>
      </c>
      <c r="H878" s="1">
        <v>43948</v>
      </c>
      <c r="I878" s="1">
        <v>43979</v>
      </c>
      <c r="J878" t="b">
        <v>0</v>
      </c>
      <c r="K878" t="s">
        <v>90</v>
      </c>
      <c r="L878" t="s">
        <v>7166</v>
      </c>
      <c r="M878" s="4" t="s">
        <v>371</v>
      </c>
      <c r="N878">
        <v>15</v>
      </c>
      <c r="O878" t="s">
        <v>40900</v>
      </c>
      <c r="P878" t="s">
        <v>1628</v>
      </c>
      <c r="Q878" t="s">
        <v>40901</v>
      </c>
      <c r="R878" t="b">
        <v>0</v>
      </c>
      <c r="S878" t="s">
        <v>59</v>
      </c>
      <c r="T878" s="1">
        <v>43948</v>
      </c>
      <c r="U878" s="1">
        <v>43979</v>
      </c>
      <c r="V878" s="2">
        <v>44130</v>
      </c>
      <c r="W878" t="s">
        <v>46</v>
      </c>
      <c r="X878">
        <v>20200427</v>
      </c>
      <c r="Y878" s="3">
        <v>43902.730497685188</v>
      </c>
      <c r="Z878" t="s">
        <v>96</v>
      </c>
      <c r="AA878" t="s">
        <v>97</v>
      </c>
      <c r="AB878" t="s">
        <v>64</v>
      </c>
      <c r="AC878" t="s">
        <v>46</v>
      </c>
      <c r="AD878" t="s">
        <v>46</v>
      </c>
      <c r="AE878" t="s">
        <v>98</v>
      </c>
      <c r="AF878" t="s">
        <v>40902</v>
      </c>
      <c r="AG878" t="s">
        <v>46</v>
      </c>
      <c r="AH878" t="s">
        <v>40903</v>
      </c>
      <c r="AI878" t="s">
        <v>40904</v>
      </c>
      <c r="AJ878">
        <v>4964212826618</v>
      </c>
      <c r="AK878" t="s">
        <v>40905</v>
      </c>
      <c r="AL878" t="s">
        <v>40906</v>
      </c>
      <c r="AM878" t="s">
        <v>40907</v>
      </c>
      <c r="AN878" t="s">
        <v>40908</v>
      </c>
      <c r="AO878" t="s">
        <v>46</v>
      </c>
      <c r="AP878" t="s">
        <v>46</v>
      </c>
      <c r="AQ878" t="s">
        <v>46</v>
      </c>
      <c r="AR878" t="s">
        <v>46</v>
      </c>
      <c r="AS878" t="s">
        <v>46</v>
      </c>
      <c r="AT878" s="1">
        <v>43948</v>
      </c>
    </row>
    <row r="879" spans="1:46" ht="16" customHeight="1" x14ac:dyDescent="0.2">
      <c r="A879" t="s">
        <v>46</v>
      </c>
      <c r="B879" t="s">
        <v>25913</v>
      </c>
      <c r="C879" t="s">
        <v>25914</v>
      </c>
      <c r="D879" t="s">
        <v>25915</v>
      </c>
      <c r="E879" t="s">
        <v>25916</v>
      </c>
      <c r="F879" t="s">
        <v>88</v>
      </c>
      <c r="G879" t="s">
        <v>25917</v>
      </c>
      <c r="H879" s="1">
        <v>43936</v>
      </c>
      <c r="I879" s="1">
        <v>43941</v>
      </c>
      <c r="J879" t="b">
        <v>0</v>
      </c>
      <c r="K879" t="s">
        <v>90</v>
      </c>
      <c r="L879" t="s">
        <v>4951</v>
      </c>
      <c r="M879" s="4" t="s">
        <v>594</v>
      </c>
      <c r="N879">
        <v>240</v>
      </c>
      <c r="O879" t="s">
        <v>25918</v>
      </c>
      <c r="P879" t="s">
        <v>327</v>
      </c>
      <c r="Q879" t="s">
        <v>11295</v>
      </c>
      <c r="R879" t="b">
        <v>1</v>
      </c>
      <c r="S879" t="s">
        <v>59</v>
      </c>
      <c r="T879" s="1">
        <v>43936</v>
      </c>
      <c r="U879" s="1">
        <v>43941</v>
      </c>
      <c r="V879" s="2">
        <v>44130</v>
      </c>
      <c r="W879" t="s">
        <v>46</v>
      </c>
      <c r="X879">
        <v>20200415</v>
      </c>
      <c r="Y879" s="3">
        <v>43902.730497685188</v>
      </c>
      <c r="Z879" t="s">
        <v>96</v>
      </c>
      <c r="AA879" t="s">
        <v>155</v>
      </c>
      <c r="AB879" t="s">
        <v>59</v>
      </c>
      <c r="AC879" t="s">
        <v>46</v>
      </c>
      <c r="AD879" t="s">
        <v>46</v>
      </c>
      <c r="AE879" t="s">
        <v>98</v>
      </c>
      <c r="AF879" t="s">
        <v>25919</v>
      </c>
      <c r="AG879" t="s">
        <v>46</v>
      </c>
      <c r="AH879" t="s">
        <v>25920</v>
      </c>
      <c r="AI879" t="s">
        <v>25921</v>
      </c>
      <c r="AJ879">
        <v>33627165742</v>
      </c>
      <c r="AK879" t="s">
        <v>25918</v>
      </c>
      <c r="AL879" t="s">
        <v>25922</v>
      </c>
      <c r="AM879" t="s">
        <v>25923</v>
      </c>
      <c r="AN879" t="s">
        <v>25924</v>
      </c>
      <c r="AO879" t="s">
        <v>46</v>
      </c>
      <c r="AP879" t="s">
        <v>46</v>
      </c>
      <c r="AQ879" t="s">
        <v>46</v>
      </c>
      <c r="AR879" t="s">
        <v>382</v>
      </c>
      <c r="AS879" t="s">
        <v>46</v>
      </c>
      <c r="AT879" s="1">
        <v>43936</v>
      </c>
    </row>
    <row r="880" spans="1:46" ht="16" customHeight="1" x14ac:dyDescent="0.2">
      <c r="A880" t="s">
        <v>46</v>
      </c>
      <c r="B880" t="s">
        <v>21592</v>
      </c>
      <c r="C880" t="s">
        <v>21593</v>
      </c>
      <c r="D880" t="s">
        <v>21594</v>
      </c>
      <c r="E880" t="s">
        <v>21595</v>
      </c>
      <c r="F880" t="s">
        <v>88</v>
      </c>
      <c r="G880" t="s">
        <v>21596</v>
      </c>
      <c r="H880" s="1">
        <v>43944</v>
      </c>
      <c r="I880" s="1">
        <v>43949</v>
      </c>
      <c r="J880" t="b">
        <v>0</v>
      </c>
      <c r="K880" t="s">
        <v>90</v>
      </c>
      <c r="L880" s="4" t="s">
        <v>21597</v>
      </c>
      <c r="M880" s="4" t="s">
        <v>371</v>
      </c>
      <c r="N880">
        <v>1800</v>
      </c>
      <c r="O880" t="s">
        <v>5757</v>
      </c>
      <c r="P880" t="s">
        <v>94</v>
      </c>
      <c r="Q880" s="4" t="s">
        <v>21598</v>
      </c>
      <c r="R880" t="b">
        <v>1</v>
      </c>
      <c r="S880" t="s">
        <v>59</v>
      </c>
      <c r="T880" s="1">
        <v>43944</v>
      </c>
      <c r="U880" s="1">
        <v>43949</v>
      </c>
      <c r="V880" s="2">
        <v>44151</v>
      </c>
      <c r="W880" t="s">
        <v>46</v>
      </c>
      <c r="X880">
        <v>20200423</v>
      </c>
      <c r="Y880" s="3">
        <v>43902.730497685188</v>
      </c>
      <c r="Z880" t="s">
        <v>96</v>
      </c>
      <c r="AA880" t="s">
        <v>97</v>
      </c>
      <c r="AB880" t="s">
        <v>59</v>
      </c>
      <c r="AC880" t="s">
        <v>46</v>
      </c>
      <c r="AD880" t="s">
        <v>46</v>
      </c>
      <c r="AE880" t="s">
        <v>98</v>
      </c>
      <c r="AF880" t="s">
        <v>21599</v>
      </c>
      <c r="AG880" t="s">
        <v>46</v>
      </c>
      <c r="AH880" t="s">
        <v>21600</v>
      </c>
      <c r="AI880" t="s">
        <v>21601</v>
      </c>
      <c r="AJ880" t="s">
        <v>46</v>
      </c>
      <c r="AK880" t="s">
        <v>5757</v>
      </c>
      <c r="AL880" t="s">
        <v>21602</v>
      </c>
      <c r="AM880" t="s">
        <v>21603</v>
      </c>
      <c r="AN880" t="s">
        <v>21604</v>
      </c>
      <c r="AO880" t="s">
        <v>46</v>
      </c>
      <c r="AP880" t="s">
        <v>46</v>
      </c>
      <c r="AQ880" t="s">
        <v>46</v>
      </c>
      <c r="AR880" t="s">
        <v>382</v>
      </c>
      <c r="AS880" t="s">
        <v>46</v>
      </c>
      <c r="AT880" s="1">
        <v>43944</v>
      </c>
    </row>
    <row r="881" spans="1:46" ht="16" customHeight="1" x14ac:dyDescent="0.2">
      <c r="A881">
        <v>1</v>
      </c>
      <c r="B881" s="4" t="s">
        <v>16087</v>
      </c>
      <c r="C881" t="s">
        <v>16088</v>
      </c>
      <c r="D881" t="s">
        <v>16089</v>
      </c>
      <c r="E881" s="4" t="s">
        <v>16090</v>
      </c>
      <c r="F881" t="s">
        <v>88</v>
      </c>
      <c r="G881" t="s">
        <v>16091</v>
      </c>
      <c r="H881" s="1">
        <v>43931</v>
      </c>
      <c r="I881" s="1">
        <v>43971</v>
      </c>
      <c r="J881" t="b">
        <v>0</v>
      </c>
      <c r="K881" t="s">
        <v>90</v>
      </c>
      <c r="L881" s="4" t="s">
        <v>16092</v>
      </c>
      <c r="M881" s="4" t="s">
        <v>371</v>
      </c>
      <c r="N881">
        <v>210</v>
      </c>
      <c r="O881" t="s">
        <v>3556</v>
      </c>
      <c r="P881" t="s">
        <v>612</v>
      </c>
      <c r="Q881" s="4" t="s">
        <v>3557</v>
      </c>
      <c r="R881" t="b">
        <v>0</v>
      </c>
      <c r="S881" t="s">
        <v>59</v>
      </c>
      <c r="T881" s="1">
        <v>43931</v>
      </c>
      <c r="U881" s="1">
        <v>43971</v>
      </c>
      <c r="V881" s="2">
        <v>44061</v>
      </c>
      <c r="W881" t="s">
        <v>46</v>
      </c>
      <c r="X881">
        <v>20200410</v>
      </c>
      <c r="Y881" s="3">
        <v>43902.730497685188</v>
      </c>
      <c r="Z881" t="s">
        <v>96</v>
      </c>
      <c r="AA881" t="s">
        <v>97</v>
      </c>
      <c r="AB881" t="s">
        <v>64</v>
      </c>
      <c r="AC881" t="s">
        <v>46</v>
      </c>
      <c r="AD881" t="s">
        <v>46</v>
      </c>
      <c r="AE881" t="s">
        <v>98</v>
      </c>
      <c r="AF881" t="s">
        <v>16093</v>
      </c>
      <c r="AG881" t="s">
        <v>46</v>
      </c>
      <c r="AH881" t="s">
        <v>3559</v>
      </c>
      <c r="AI881" t="s">
        <v>16094</v>
      </c>
      <c r="AJ881" t="s">
        <v>46</v>
      </c>
      <c r="AK881" t="s">
        <v>3561</v>
      </c>
      <c r="AL881" t="s">
        <v>16095</v>
      </c>
      <c r="AM881" t="s">
        <v>16096</v>
      </c>
      <c r="AN881" t="s">
        <v>16097</v>
      </c>
      <c r="AO881" t="s">
        <v>46</v>
      </c>
      <c r="AP881" t="s">
        <v>46</v>
      </c>
      <c r="AQ881" t="s">
        <v>46</v>
      </c>
      <c r="AR881" t="s">
        <v>46</v>
      </c>
      <c r="AS881" t="s">
        <v>46</v>
      </c>
      <c r="AT881" s="1">
        <v>43931</v>
      </c>
    </row>
    <row r="882" spans="1:46" ht="16" customHeight="1" x14ac:dyDescent="0.2">
      <c r="A882" t="s">
        <v>46</v>
      </c>
      <c r="B882" t="s">
        <v>32180</v>
      </c>
      <c r="C882" t="s">
        <v>32181</v>
      </c>
      <c r="D882" t="s">
        <v>32182</v>
      </c>
      <c r="E882" t="s">
        <v>32183</v>
      </c>
      <c r="F882" t="s">
        <v>88</v>
      </c>
      <c r="G882" t="s">
        <v>32184</v>
      </c>
      <c r="H882" s="1">
        <v>43945</v>
      </c>
      <c r="I882" s="1">
        <v>43956</v>
      </c>
      <c r="J882" t="b">
        <v>0</v>
      </c>
      <c r="K882" t="s">
        <v>90</v>
      </c>
      <c r="L882" t="s">
        <v>25029</v>
      </c>
      <c r="M882" s="4" t="s">
        <v>371</v>
      </c>
      <c r="N882">
        <v>800</v>
      </c>
      <c r="O882" t="s">
        <v>8382</v>
      </c>
      <c r="P882" t="s">
        <v>94</v>
      </c>
      <c r="Q882" s="4" t="s">
        <v>32185</v>
      </c>
      <c r="R882" t="b">
        <v>1</v>
      </c>
      <c r="S882" t="s">
        <v>59</v>
      </c>
      <c r="T882" s="1">
        <v>43945</v>
      </c>
      <c r="U882" s="1">
        <v>43956</v>
      </c>
      <c r="V882" s="2">
        <v>44018</v>
      </c>
      <c r="W882" t="s">
        <v>46</v>
      </c>
      <c r="X882">
        <v>20200424</v>
      </c>
      <c r="Y882" s="3">
        <v>43902.730497685188</v>
      </c>
      <c r="Z882" t="s">
        <v>96</v>
      </c>
      <c r="AA882" t="s">
        <v>97</v>
      </c>
      <c r="AB882" t="s">
        <v>59</v>
      </c>
      <c r="AC882" t="s">
        <v>46</v>
      </c>
      <c r="AD882" t="s">
        <v>46</v>
      </c>
      <c r="AE882" t="s">
        <v>98</v>
      </c>
      <c r="AF882" t="s">
        <v>32186</v>
      </c>
      <c r="AG882" t="s">
        <v>46</v>
      </c>
      <c r="AH882" t="s">
        <v>32187</v>
      </c>
      <c r="AI882" t="s">
        <v>32188</v>
      </c>
      <c r="AJ882">
        <v>1865223469</v>
      </c>
      <c r="AK882" t="s">
        <v>723</v>
      </c>
      <c r="AL882" t="s">
        <v>32189</v>
      </c>
      <c r="AM882" t="s">
        <v>32190</v>
      </c>
      <c r="AN882" t="s">
        <v>32191</v>
      </c>
      <c r="AO882" t="s">
        <v>46</v>
      </c>
      <c r="AP882" t="s">
        <v>46</v>
      </c>
      <c r="AQ882" t="s">
        <v>46</v>
      </c>
      <c r="AR882" t="s">
        <v>382</v>
      </c>
      <c r="AS882" t="s">
        <v>46</v>
      </c>
      <c r="AT882" s="1">
        <v>43945</v>
      </c>
    </row>
    <row r="883" spans="1:46" ht="16" customHeight="1" x14ac:dyDescent="0.2">
      <c r="A883" t="s">
        <v>46</v>
      </c>
      <c r="B883" t="s">
        <v>21807</v>
      </c>
      <c r="C883" t="s">
        <v>21808</v>
      </c>
      <c r="D883" t="s">
        <v>21809</v>
      </c>
      <c r="E883" t="s">
        <v>21810</v>
      </c>
      <c r="F883" t="s">
        <v>88</v>
      </c>
      <c r="G883" t="s">
        <v>21811</v>
      </c>
      <c r="H883" s="1">
        <v>44006</v>
      </c>
      <c r="I883" s="1">
        <v>43944</v>
      </c>
      <c r="J883" t="b">
        <v>0</v>
      </c>
      <c r="K883" t="s">
        <v>90</v>
      </c>
      <c r="L883" t="s">
        <v>21812</v>
      </c>
      <c r="M883" s="4" t="s">
        <v>371</v>
      </c>
      <c r="N883">
        <v>40</v>
      </c>
      <c r="O883" t="s">
        <v>21813</v>
      </c>
      <c r="P883" t="s">
        <v>309</v>
      </c>
      <c r="Q883" s="4" t="s">
        <v>21814</v>
      </c>
      <c r="R883" t="b">
        <v>0</v>
      </c>
      <c r="S883" t="s">
        <v>64</v>
      </c>
      <c r="T883" s="1">
        <v>44006</v>
      </c>
      <c r="U883" s="1">
        <v>43944</v>
      </c>
      <c r="V883" s="2">
        <v>44130</v>
      </c>
      <c r="W883" t="s">
        <v>46</v>
      </c>
      <c r="X883">
        <v>20200624</v>
      </c>
      <c r="Y883" s="3">
        <v>43902.730497685188</v>
      </c>
      <c r="Z883" t="s">
        <v>96</v>
      </c>
      <c r="AA883" t="s">
        <v>97</v>
      </c>
      <c r="AB883" t="s">
        <v>64</v>
      </c>
      <c r="AC883" t="s">
        <v>46</v>
      </c>
      <c r="AD883" t="s">
        <v>46</v>
      </c>
      <c r="AE883" t="s">
        <v>98</v>
      </c>
      <c r="AF883" t="s">
        <v>21815</v>
      </c>
      <c r="AG883" t="s">
        <v>46</v>
      </c>
      <c r="AH883" t="s">
        <v>21816</v>
      </c>
      <c r="AI883" t="s">
        <v>21817</v>
      </c>
      <c r="AJ883">
        <v>250319758</v>
      </c>
      <c r="AK883" t="s">
        <v>7621</v>
      </c>
      <c r="AL883" t="s">
        <v>21818</v>
      </c>
      <c r="AM883" t="s">
        <v>21819</v>
      </c>
      <c r="AN883" t="s">
        <v>21820</v>
      </c>
      <c r="AO883" t="s">
        <v>46</v>
      </c>
      <c r="AP883" t="s">
        <v>46</v>
      </c>
      <c r="AQ883" t="s">
        <v>46</v>
      </c>
      <c r="AR883" t="s">
        <v>46</v>
      </c>
      <c r="AS883" t="s">
        <v>46</v>
      </c>
      <c r="AT883" s="1">
        <v>44006</v>
      </c>
    </row>
    <row r="884" spans="1:46" ht="16" customHeight="1" x14ac:dyDescent="0.2">
      <c r="A884">
        <v>1</v>
      </c>
      <c r="B884" t="s">
        <v>7746</v>
      </c>
      <c r="C884" t="s">
        <v>7747</v>
      </c>
      <c r="D884" t="s">
        <v>7748</v>
      </c>
      <c r="E884" t="s">
        <v>7749</v>
      </c>
      <c r="F884" t="s">
        <v>88</v>
      </c>
      <c r="G884" t="s">
        <v>7750</v>
      </c>
      <c r="H884" s="1">
        <v>43973</v>
      </c>
      <c r="I884" s="1">
        <v>44018</v>
      </c>
      <c r="J884" t="b">
        <v>0</v>
      </c>
      <c r="K884" t="s">
        <v>90</v>
      </c>
      <c r="L884" t="s">
        <v>7751</v>
      </c>
      <c r="M884" s="4" t="s">
        <v>92</v>
      </c>
      <c r="N884">
        <v>160</v>
      </c>
      <c r="O884" t="s">
        <v>7752</v>
      </c>
      <c r="P884" t="s">
        <v>7753</v>
      </c>
      <c r="Q884" s="4" t="s">
        <v>7754</v>
      </c>
      <c r="R884" t="b">
        <v>0</v>
      </c>
      <c r="S884" t="s">
        <v>59</v>
      </c>
      <c r="T884" s="1">
        <v>43973</v>
      </c>
      <c r="U884" s="1">
        <v>44018</v>
      </c>
      <c r="V884" s="2">
        <v>44032</v>
      </c>
      <c r="W884" t="s">
        <v>46</v>
      </c>
      <c r="X884">
        <v>20200522</v>
      </c>
      <c r="Y884" s="3">
        <v>43902.730497685188</v>
      </c>
      <c r="Z884" t="s">
        <v>96</v>
      </c>
      <c r="AA884" t="s">
        <v>97</v>
      </c>
      <c r="AB884" t="s">
        <v>64</v>
      </c>
      <c r="AC884" t="s">
        <v>46</v>
      </c>
      <c r="AD884" t="s">
        <v>46</v>
      </c>
      <c r="AE884" t="s">
        <v>98</v>
      </c>
      <c r="AF884" t="s">
        <v>7755</v>
      </c>
      <c r="AG884" t="s">
        <v>46</v>
      </c>
      <c r="AH884" t="s">
        <v>7756</v>
      </c>
      <c r="AI884" t="s">
        <v>7757</v>
      </c>
      <c r="AJ884" t="s">
        <v>46</v>
      </c>
      <c r="AK884" t="s">
        <v>7752</v>
      </c>
      <c r="AL884" t="s">
        <v>7758</v>
      </c>
      <c r="AM884" t="s">
        <v>7759</v>
      </c>
      <c r="AN884" t="s">
        <v>7760</v>
      </c>
      <c r="AO884" t="s">
        <v>46</v>
      </c>
      <c r="AP884" t="s">
        <v>46</v>
      </c>
      <c r="AQ884" t="s">
        <v>46</v>
      </c>
      <c r="AR884" t="s">
        <v>46</v>
      </c>
      <c r="AS884" t="s">
        <v>46</v>
      </c>
      <c r="AT884" s="1">
        <v>43973</v>
      </c>
    </row>
    <row r="885" spans="1:46" ht="16" customHeight="1" x14ac:dyDescent="0.2">
      <c r="A885" t="s">
        <v>46</v>
      </c>
      <c r="B885" s="4" t="s">
        <v>39688</v>
      </c>
      <c r="C885" t="s">
        <v>39689</v>
      </c>
      <c r="D885" t="s">
        <v>39690</v>
      </c>
      <c r="E885" s="4" t="s">
        <v>39691</v>
      </c>
      <c r="F885" t="s">
        <v>88</v>
      </c>
      <c r="G885" t="s">
        <v>39692</v>
      </c>
      <c r="H885" s="1">
        <v>43941</v>
      </c>
      <c r="I885" s="1">
        <v>43966</v>
      </c>
      <c r="J885" t="b">
        <v>0</v>
      </c>
      <c r="K885" t="s">
        <v>90</v>
      </c>
      <c r="L885" s="4" t="s">
        <v>39693</v>
      </c>
      <c r="M885" s="4" t="s">
        <v>371</v>
      </c>
      <c r="N885">
        <v>120</v>
      </c>
      <c r="O885" t="s">
        <v>23094</v>
      </c>
      <c r="P885" t="s">
        <v>2164</v>
      </c>
      <c r="Q885" t="s">
        <v>39694</v>
      </c>
      <c r="R885" t="b">
        <v>1</v>
      </c>
      <c r="S885" t="s">
        <v>59</v>
      </c>
      <c r="T885" s="1">
        <v>43941</v>
      </c>
      <c r="U885" s="1">
        <v>43966</v>
      </c>
      <c r="V885" s="2">
        <v>44081</v>
      </c>
      <c r="W885" t="s">
        <v>46</v>
      </c>
      <c r="X885">
        <v>20200420</v>
      </c>
      <c r="Y885" s="3">
        <v>43902.730497685188</v>
      </c>
      <c r="Z885" t="s">
        <v>96</v>
      </c>
      <c r="AA885" t="s">
        <v>97</v>
      </c>
      <c r="AB885" t="s">
        <v>59</v>
      </c>
      <c r="AC885" t="s">
        <v>46</v>
      </c>
      <c r="AD885" t="s">
        <v>46</v>
      </c>
      <c r="AE885" t="s">
        <v>98</v>
      </c>
      <c r="AF885" t="s">
        <v>39695</v>
      </c>
      <c r="AG885" t="s">
        <v>46</v>
      </c>
      <c r="AH885" t="s">
        <v>39696</v>
      </c>
      <c r="AI885" t="s">
        <v>39697</v>
      </c>
      <c r="AJ885">
        <v>46858580000</v>
      </c>
      <c r="AK885" t="s">
        <v>23094</v>
      </c>
      <c r="AL885" t="s">
        <v>39698</v>
      </c>
      <c r="AM885" t="s">
        <v>39699</v>
      </c>
      <c r="AN885" t="s">
        <v>39700</v>
      </c>
      <c r="AO885" t="s">
        <v>46</v>
      </c>
      <c r="AP885" t="s">
        <v>46</v>
      </c>
      <c r="AQ885" t="s">
        <v>46</v>
      </c>
      <c r="AR885" t="s">
        <v>382</v>
      </c>
      <c r="AS885" t="s">
        <v>46</v>
      </c>
      <c r="AT885" s="1">
        <v>43941</v>
      </c>
    </row>
    <row r="886" spans="1:46" ht="16" customHeight="1" x14ac:dyDescent="0.2">
      <c r="A886" t="s">
        <v>46</v>
      </c>
      <c r="B886" t="s">
        <v>29214</v>
      </c>
      <c r="C886" t="s">
        <v>29215</v>
      </c>
      <c r="D886" t="s">
        <v>29216</v>
      </c>
      <c r="E886" t="s">
        <v>29217</v>
      </c>
      <c r="F886" t="s">
        <v>88</v>
      </c>
      <c r="G886" t="s">
        <v>29218</v>
      </c>
      <c r="H886" s="1">
        <v>44019</v>
      </c>
      <c r="I886" s="1">
        <v>44021</v>
      </c>
      <c r="J886" t="b">
        <v>0</v>
      </c>
      <c r="K886" t="s">
        <v>90</v>
      </c>
      <c r="L886" s="4" t="s">
        <v>29219</v>
      </c>
      <c r="M886" s="4" t="s">
        <v>371</v>
      </c>
      <c r="N886">
        <v>186</v>
      </c>
      <c r="O886" t="s">
        <v>29220</v>
      </c>
      <c r="P886" t="s">
        <v>94</v>
      </c>
      <c r="Q886" t="s">
        <v>29221</v>
      </c>
      <c r="R886" t="b">
        <v>0</v>
      </c>
      <c r="S886" t="s">
        <v>59</v>
      </c>
      <c r="T886" s="1">
        <v>44019</v>
      </c>
      <c r="U886" s="1">
        <v>44021</v>
      </c>
      <c r="V886" s="2">
        <v>44025</v>
      </c>
      <c r="W886" t="s">
        <v>46</v>
      </c>
      <c r="X886">
        <v>20200707</v>
      </c>
      <c r="Y886" s="3">
        <v>43902.730497685188</v>
      </c>
      <c r="Z886" t="s">
        <v>96</v>
      </c>
      <c r="AA886" t="s">
        <v>97</v>
      </c>
      <c r="AB886" t="s">
        <v>64</v>
      </c>
      <c r="AC886" t="s">
        <v>46</v>
      </c>
      <c r="AD886" t="s">
        <v>46</v>
      </c>
      <c r="AE886" t="s">
        <v>98</v>
      </c>
      <c r="AF886" t="s">
        <v>29222</v>
      </c>
      <c r="AG886" t="s">
        <v>46</v>
      </c>
      <c r="AH886" t="s">
        <v>29223</v>
      </c>
      <c r="AI886" t="s">
        <v>29224</v>
      </c>
      <c r="AJ886" t="s">
        <v>29225</v>
      </c>
      <c r="AK886" t="s">
        <v>29226</v>
      </c>
      <c r="AL886" t="s">
        <v>29227</v>
      </c>
      <c r="AM886" t="s">
        <v>29228</v>
      </c>
      <c r="AN886" t="s">
        <v>29229</v>
      </c>
      <c r="AO886" t="s">
        <v>46</v>
      </c>
      <c r="AP886" t="s">
        <v>46</v>
      </c>
      <c r="AQ886" t="s">
        <v>46</v>
      </c>
      <c r="AR886" t="s">
        <v>46</v>
      </c>
      <c r="AS886" t="s">
        <v>46</v>
      </c>
      <c r="AT886" s="1">
        <v>44019</v>
      </c>
    </row>
    <row r="887" spans="1:46" ht="16" customHeight="1" x14ac:dyDescent="0.2">
      <c r="A887" t="s">
        <v>46</v>
      </c>
      <c r="B887" t="s">
        <v>27371</v>
      </c>
      <c r="C887" t="s">
        <v>27372</v>
      </c>
      <c r="D887" t="s">
        <v>27373</v>
      </c>
      <c r="E887" t="s">
        <v>27374</v>
      </c>
      <c r="F887" t="s">
        <v>88</v>
      </c>
      <c r="G887" t="s">
        <v>27375</v>
      </c>
      <c r="H887" s="1">
        <v>43938</v>
      </c>
      <c r="I887" s="1">
        <v>43970</v>
      </c>
      <c r="J887" t="b">
        <v>0</v>
      </c>
      <c r="K887" t="s">
        <v>90</v>
      </c>
      <c r="L887" t="s">
        <v>27376</v>
      </c>
      <c r="M887" s="4" t="s">
        <v>594</v>
      </c>
      <c r="N887">
        <v>150</v>
      </c>
      <c r="O887" t="s">
        <v>27377</v>
      </c>
      <c r="P887" t="s">
        <v>327</v>
      </c>
      <c r="Q887" t="s">
        <v>27378</v>
      </c>
      <c r="R887" t="b">
        <v>0</v>
      </c>
      <c r="S887" t="s">
        <v>59</v>
      </c>
      <c r="T887" s="1">
        <v>43938</v>
      </c>
      <c r="U887" s="1">
        <v>43970</v>
      </c>
      <c r="V887" s="2">
        <v>43984</v>
      </c>
      <c r="W887" t="s">
        <v>46</v>
      </c>
      <c r="X887">
        <v>20200417</v>
      </c>
      <c r="Y887" s="3">
        <v>43902.730497685188</v>
      </c>
      <c r="Z887" t="s">
        <v>96</v>
      </c>
      <c r="AA887" t="s">
        <v>97</v>
      </c>
      <c r="AB887" t="s">
        <v>64</v>
      </c>
      <c r="AC887" t="s">
        <v>46</v>
      </c>
      <c r="AD887" t="s">
        <v>46</v>
      </c>
      <c r="AE887" t="s">
        <v>98</v>
      </c>
      <c r="AF887" t="s">
        <v>27379</v>
      </c>
      <c r="AG887" t="s">
        <v>46</v>
      </c>
      <c r="AH887" t="s">
        <v>27380</v>
      </c>
      <c r="AI887" t="s">
        <v>2262</v>
      </c>
      <c r="AJ887">
        <v>330491381705</v>
      </c>
      <c r="AK887" t="s">
        <v>27377</v>
      </c>
      <c r="AL887" t="s">
        <v>27381</v>
      </c>
      <c r="AM887" t="s">
        <v>27382</v>
      </c>
      <c r="AN887" t="s">
        <v>27383</v>
      </c>
      <c r="AO887" t="s">
        <v>46</v>
      </c>
      <c r="AP887" t="s">
        <v>46</v>
      </c>
      <c r="AQ887" t="s">
        <v>46</v>
      </c>
      <c r="AR887" t="s">
        <v>46</v>
      </c>
      <c r="AS887" t="s">
        <v>46</v>
      </c>
      <c r="AT887" s="1">
        <v>43938</v>
      </c>
    </row>
    <row r="888" spans="1:46" ht="16" customHeight="1" x14ac:dyDescent="0.2">
      <c r="A888">
        <v>1</v>
      </c>
      <c r="B888" t="s">
        <v>4078</v>
      </c>
      <c r="C888" t="s">
        <v>4079</v>
      </c>
      <c r="D888" t="s">
        <v>4080</v>
      </c>
      <c r="E888" t="s">
        <v>4081</v>
      </c>
      <c r="F888" t="s">
        <v>88</v>
      </c>
      <c r="G888" t="s">
        <v>4082</v>
      </c>
      <c r="H888" s="1">
        <v>43964</v>
      </c>
      <c r="I888" s="1">
        <v>43971</v>
      </c>
      <c r="J888" t="b">
        <v>0</v>
      </c>
      <c r="K888" t="s">
        <v>90</v>
      </c>
      <c r="L888" t="s">
        <v>771</v>
      </c>
      <c r="M888" s="4" t="s">
        <v>371</v>
      </c>
      <c r="N888">
        <v>800</v>
      </c>
      <c r="O888" t="s">
        <v>4083</v>
      </c>
      <c r="P888" t="s">
        <v>4084</v>
      </c>
      <c r="Q888" s="4" t="s">
        <v>4085</v>
      </c>
      <c r="R888" t="b">
        <v>1</v>
      </c>
      <c r="S888" t="s">
        <v>59</v>
      </c>
      <c r="T888" s="1">
        <v>43964</v>
      </c>
      <c r="U888" s="1">
        <v>43971</v>
      </c>
      <c r="V888" s="2">
        <v>43984</v>
      </c>
      <c r="W888" t="s">
        <v>46</v>
      </c>
      <c r="X888">
        <v>20200513</v>
      </c>
      <c r="Y888" s="3">
        <v>43902.730497685188</v>
      </c>
      <c r="Z888" t="s">
        <v>96</v>
      </c>
      <c r="AA888" t="s">
        <v>97</v>
      </c>
      <c r="AB888" t="s">
        <v>59</v>
      </c>
      <c r="AC888" t="s">
        <v>46</v>
      </c>
      <c r="AD888" t="s">
        <v>46</v>
      </c>
      <c r="AE888" t="s">
        <v>98</v>
      </c>
      <c r="AF888" t="s">
        <v>4086</v>
      </c>
      <c r="AG888" t="s">
        <v>46</v>
      </c>
      <c r="AH888" t="s">
        <v>4087</v>
      </c>
      <c r="AI888" t="s">
        <v>4088</v>
      </c>
      <c r="AJ888">
        <v>4402089904466</v>
      </c>
      <c r="AK888" t="s">
        <v>4089</v>
      </c>
      <c r="AL888" t="s">
        <v>4090</v>
      </c>
      <c r="AM888" t="s">
        <v>4091</v>
      </c>
      <c r="AN888" t="s">
        <v>4092</v>
      </c>
      <c r="AO888" t="s">
        <v>46</v>
      </c>
      <c r="AP888" t="s">
        <v>46</v>
      </c>
      <c r="AQ888" t="s">
        <v>46</v>
      </c>
      <c r="AR888" t="s">
        <v>382</v>
      </c>
      <c r="AS888" t="s">
        <v>46</v>
      </c>
      <c r="AT888" s="1">
        <v>43964</v>
      </c>
    </row>
    <row r="889" spans="1:46" ht="16" customHeight="1" x14ac:dyDescent="0.2">
      <c r="A889">
        <v>1</v>
      </c>
      <c r="B889" t="s">
        <v>13630</v>
      </c>
      <c r="C889" t="s">
        <v>13631</v>
      </c>
      <c r="D889" t="s">
        <v>13632</v>
      </c>
      <c r="E889" t="s">
        <v>13633</v>
      </c>
      <c r="F889" t="s">
        <v>88</v>
      </c>
      <c r="G889" t="s">
        <v>13634</v>
      </c>
      <c r="H889" s="1">
        <v>43934</v>
      </c>
      <c r="I889" s="1">
        <v>43932</v>
      </c>
      <c r="J889" t="b">
        <v>0</v>
      </c>
      <c r="K889" t="s">
        <v>90</v>
      </c>
      <c r="L889" t="s">
        <v>7166</v>
      </c>
      <c r="M889" s="4" t="s">
        <v>371</v>
      </c>
      <c r="N889">
        <v>103</v>
      </c>
      <c r="O889" t="s">
        <v>13635</v>
      </c>
      <c r="P889" t="s">
        <v>171</v>
      </c>
      <c r="Q889" s="4" t="s">
        <v>13636</v>
      </c>
      <c r="R889" t="b">
        <v>0</v>
      </c>
      <c r="S889" t="s">
        <v>64</v>
      </c>
      <c r="T889" s="1">
        <v>43934</v>
      </c>
      <c r="U889" s="1">
        <v>43932</v>
      </c>
      <c r="V889" s="2">
        <v>44039</v>
      </c>
      <c r="W889" t="s">
        <v>46</v>
      </c>
      <c r="X889">
        <v>20200413</v>
      </c>
      <c r="Y889" s="3">
        <v>43902.730497685188</v>
      </c>
      <c r="Z889" t="s">
        <v>96</v>
      </c>
      <c r="AA889" t="s">
        <v>155</v>
      </c>
      <c r="AB889" t="s">
        <v>64</v>
      </c>
      <c r="AC889" t="s">
        <v>46</v>
      </c>
      <c r="AD889" t="s">
        <v>46</v>
      </c>
      <c r="AE889" t="s">
        <v>98</v>
      </c>
      <c r="AF889" t="s">
        <v>13637</v>
      </c>
      <c r="AG889" t="s">
        <v>46</v>
      </c>
      <c r="AH889" t="s">
        <v>13638</v>
      </c>
      <c r="AI889" t="s">
        <v>13639</v>
      </c>
      <c r="AJ889">
        <v>34932607331</v>
      </c>
      <c r="AK889" t="s">
        <v>13635</v>
      </c>
      <c r="AL889" t="s">
        <v>13640</v>
      </c>
      <c r="AM889" t="s">
        <v>13641</v>
      </c>
      <c r="AN889" t="s">
        <v>13642</v>
      </c>
      <c r="AO889" t="s">
        <v>46</v>
      </c>
      <c r="AP889" t="s">
        <v>46</v>
      </c>
      <c r="AQ889" t="s">
        <v>46</v>
      </c>
      <c r="AR889" t="s">
        <v>46</v>
      </c>
      <c r="AS889" t="s">
        <v>46</v>
      </c>
      <c r="AT889" s="1">
        <v>43934</v>
      </c>
    </row>
    <row r="890" spans="1:46" ht="16" customHeight="1" x14ac:dyDescent="0.2">
      <c r="A890">
        <v>1</v>
      </c>
      <c r="B890" t="s">
        <v>2252</v>
      </c>
      <c r="C890" t="s">
        <v>2253</v>
      </c>
      <c r="D890" t="s">
        <v>2254</v>
      </c>
      <c r="E890" t="s">
        <v>2255</v>
      </c>
      <c r="F890" t="s">
        <v>88</v>
      </c>
      <c r="G890" t="s">
        <v>2256</v>
      </c>
      <c r="H890" s="1">
        <v>43936</v>
      </c>
      <c r="I890" s="1">
        <v>43950</v>
      </c>
      <c r="J890" t="b">
        <v>0</v>
      </c>
      <c r="K890" t="s">
        <v>90</v>
      </c>
      <c r="L890" s="4" t="s">
        <v>2257</v>
      </c>
      <c r="M890" s="4" t="s">
        <v>371</v>
      </c>
      <c r="N890">
        <v>90</v>
      </c>
      <c r="O890" t="s">
        <v>2258</v>
      </c>
      <c r="P890" t="s">
        <v>327</v>
      </c>
      <c r="Q890" t="s">
        <v>2259</v>
      </c>
      <c r="R890" t="b">
        <v>0</v>
      </c>
      <c r="S890" t="s">
        <v>59</v>
      </c>
      <c r="T890" s="1">
        <v>43936</v>
      </c>
      <c r="U890" s="1">
        <v>43950</v>
      </c>
      <c r="V890" s="2">
        <v>43962</v>
      </c>
      <c r="W890" t="s">
        <v>46</v>
      </c>
      <c r="X890">
        <v>20200415</v>
      </c>
      <c r="Y890" s="3">
        <v>43902.730497685188</v>
      </c>
      <c r="Z890" t="s">
        <v>96</v>
      </c>
      <c r="AA890" t="s">
        <v>97</v>
      </c>
      <c r="AB890" t="s">
        <v>64</v>
      </c>
      <c r="AC890" t="s">
        <v>46</v>
      </c>
      <c r="AD890" t="s">
        <v>46</v>
      </c>
      <c r="AE890" t="s">
        <v>98</v>
      </c>
      <c r="AF890" t="s">
        <v>2260</v>
      </c>
      <c r="AG890" t="s">
        <v>46</v>
      </c>
      <c r="AH890" t="s">
        <v>2261</v>
      </c>
      <c r="AI890" t="s">
        <v>2262</v>
      </c>
      <c r="AJ890">
        <v>491382183</v>
      </c>
      <c r="AK890" t="s">
        <v>2258</v>
      </c>
      <c r="AL890" t="s">
        <v>2263</v>
      </c>
      <c r="AM890" t="s">
        <v>2264</v>
      </c>
      <c r="AN890" t="s">
        <v>2265</v>
      </c>
      <c r="AO890" t="s">
        <v>46</v>
      </c>
      <c r="AP890" t="s">
        <v>46</v>
      </c>
      <c r="AQ890" t="s">
        <v>46</v>
      </c>
      <c r="AR890" t="s">
        <v>46</v>
      </c>
      <c r="AS890" t="s">
        <v>46</v>
      </c>
      <c r="AT890" s="1">
        <v>43936</v>
      </c>
    </row>
    <row r="891" spans="1:46" ht="16" customHeight="1" x14ac:dyDescent="0.2">
      <c r="A891" t="s">
        <v>46</v>
      </c>
      <c r="B891" s="4" t="s">
        <v>36307</v>
      </c>
      <c r="C891" t="s">
        <v>36308</v>
      </c>
      <c r="D891" t="s">
        <v>36309</v>
      </c>
      <c r="E891" t="s">
        <v>36310</v>
      </c>
      <c r="F891" t="s">
        <v>88</v>
      </c>
      <c r="G891" t="s">
        <v>36311</v>
      </c>
      <c r="H891" s="1">
        <v>43936</v>
      </c>
      <c r="I891" s="1">
        <v>44007</v>
      </c>
      <c r="J891" t="b">
        <v>0</v>
      </c>
      <c r="K891" t="s">
        <v>90</v>
      </c>
      <c r="L891" t="s">
        <v>36312</v>
      </c>
      <c r="M891" s="4" t="s">
        <v>371</v>
      </c>
      <c r="N891">
        <v>90</v>
      </c>
      <c r="O891" t="s">
        <v>36313</v>
      </c>
      <c r="P891" t="s">
        <v>11225</v>
      </c>
      <c r="Q891" s="4" t="s">
        <v>36314</v>
      </c>
      <c r="R891" t="b">
        <v>0</v>
      </c>
      <c r="S891" t="s">
        <v>59</v>
      </c>
      <c r="T891" s="1">
        <v>43936</v>
      </c>
      <c r="U891" s="1">
        <v>44007</v>
      </c>
      <c r="V891" s="2">
        <v>44011</v>
      </c>
      <c r="W891" t="s">
        <v>46</v>
      </c>
      <c r="X891">
        <v>20200415</v>
      </c>
      <c r="Y891" s="3">
        <v>43902.730497685188</v>
      </c>
      <c r="Z891" t="s">
        <v>96</v>
      </c>
      <c r="AA891" t="s">
        <v>97</v>
      </c>
      <c r="AB891" t="s">
        <v>64</v>
      </c>
      <c r="AC891" t="s">
        <v>46</v>
      </c>
      <c r="AD891" t="s">
        <v>46</v>
      </c>
      <c r="AE891" t="s">
        <v>98</v>
      </c>
      <c r="AF891" t="s">
        <v>36315</v>
      </c>
      <c r="AG891" t="s">
        <v>46</v>
      </c>
      <c r="AH891" t="s">
        <v>36316</v>
      </c>
      <c r="AI891" t="s">
        <v>36317</v>
      </c>
      <c r="AJ891" t="s">
        <v>46</v>
      </c>
      <c r="AK891" t="s">
        <v>36313</v>
      </c>
      <c r="AL891" t="s">
        <v>36318</v>
      </c>
      <c r="AM891" t="s">
        <v>36319</v>
      </c>
      <c r="AN891" t="s">
        <v>36320</v>
      </c>
      <c r="AO891" t="s">
        <v>46</v>
      </c>
      <c r="AP891" t="s">
        <v>46</v>
      </c>
      <c r="AQ891" t="s">
        <v>46</v>
      </c>
      <c r="AR891" t="s">
        <v>46</v>
      </c>
      <c r="AS891" t="s">
        <v>46</v>
      </c>
      <c r="AT891" s="1">
        <v>43936</v>
      </c>
    </row>
    <row r="892" spans="1:46" ht="16" customHeight="1" x14ac:dyDescent="0.2">
      <c r="A892">
        <v>1</v>
      </c>
      <c r="B892" s="4" t="s">
        <v>14097</v>
      </c>
      <c r="C892" t="s">
        <v>14098</v>
      </c>
      <c r="D892" t="s">
        <v>14099</v>
      </c>
      <c r="E892" t="s">
        <v>14100</v>
      </c>
      <c r="F892" t="s">
        <v>88</v>
      </c>
      <c r="G892" t="s">
        <v>14101</v>
      </c>
      <c r="H892" s="1">
        <v>43937</v>
      </c>
      <c r="I892" s="1">
        <v>43948</v>
      </c>
      <c r="J892" t="b">
        <v>0</v>
      </c>
      <c r="K892" t="s">
        <v>90</v>
      </c>
      <c r="L892" s="4" t="s">
        <v>972</v>
      </c>
      <c r="M892" s="4" t="s">
        <v>371</v>
      </c>
      <c r="N892">
        <v>39</v>
      </c>
      <c r="O892" t="s">
        <v>14102</v>
      </c>
      <c r="P892" t="s">
        <v>327</v>
      </c>
      <c r="Q892" s="4" t="s">
        <v>14103</v>
      </c>
      <c r="R892" t="b">
        <v>0</v>
      </c>
      <c r="S892" t="s">
        <v>59</v>
      </c>
      <c r="T892" s="1">
        <v>43937</v>
      </c>
      <c r="U892" s="1">
        <v>43948</v>
      </c>
      <c r="V892" s="2">
        <v>43962</v>
      </c>
      <c r="W892" t="s">
        <v>46</v>
      </c>
      <c r="X892">
        <v>20200416</v>
      </c>
      <c r="Y892" s="3">
        <v>43902.730497685188</v>
      </c>
      <c r="Z892" t="s">
        <v>96</v>
      </c>
      <c r="AA892" t="s">
        <v>97</v>
      </c>
      <c r="AB892" t="s">
        <v>64</v>
      </c>
      <c r="AC892" t="s">
        <v>46</v>
      </c>
      <c r="AD892" t="s">
        <v>46</v>
      </c>
      <c r="AE892" t="s">
        <v>98</v>
      </c>
      <c r="AF892" t="s">
        <v>14104</v>
      </c>
      <c r="AG892" t="s">
        <v>46</v>
      </c>
      <c r="AH892" t="s">
        <v>14105</v>
      </c>
      <c r="AI892" t="s">
        <v>14106</v>
      </c>
      <c r="AJ892">
        <v>330139239776</v>
      </c>
      <c r="AK892" t="s">
        <v>14107</v>
      </c>
      <c r="AL892" t="s">
        <v>14108</v>
      </c>
      <c r="AM892" t="s">
        <v>14109</v>
      </c>
      <c r="AN892" t="s">
        <v>14110</v>
      </c>
      <c r="AO892" t="s">
        <v>46</v>
      </c>
      <c r="AP892" t="s">
        <v>46</v>
      </c>
      <c r="AQ892" t="s">
        <v>46</v>
      </c>
      <c r="AR892" t="s">
        <v>46</v>
      </c>
      <c r="AS892" t="s">
        <v>46</v>
      </c>
      <c r="AT892" s="1">
        <v>43937</v>
      </c>
    </row>
    <row r="893" spans="1:46" ht="16" customHeight="1" x14ac:dyDescent="0.2">
      <c r="A893">
        <v>1</v>
      </c>
      <c r="B893" t="s">
        <v>799</v>
      </c>
      <c r="C893" t="s">
        <v>800</v>
      </c>
      <c r="D893" t="s">
        <v>801</v>
      </c>
      <c r="E893" t="s">
        <v>802</v>
      </c>
      <c r="F893" t="s">
        <v>88</v>
      </c>
      <c r="G893" t="s">
        <v>803</v>
      </c>
      <c r="H893" s="1">
        <v>43936</v>
      </c>
      <c r="I893" s="1">
        <v>43942</v>
      </c>
      <c r="J893" t="b">
        <v>0</v>
      </c>
      <c r="K893" t="s">
        <v>90</v>
      </c>
      <c r="L893" t="s">
        <v>804</v>
      </c>
      <c r="M893" s="4" t="s">
        <v>371</v>
      </c>
      <c r="N893">
        <v>60</v>
      </c>
      <c r="O893" t="s">
        <v>805</v>
      </c>
      <c r="P893" t="s">
        <v>612</v>
      </c>
      <c r="Q893" s="4" t="s">
        <v>806</v>
      </c>
      <c r="R893" t="b">
        <v>0</v>
      </c>
      <c r="S893" t="s">
        <v>59</v>
      </c>
      <c r="T893" s="1">
        <v>43936</v>
      </c>
      <c r="U893" s="1">
        <v>43942</v>
      </c>
      <c r="V893" s="2">
        <v>44053</v>
      </c>
      <c r="W893" t="s">
        <v>46</v>
      </c>
      <c r="X893">
        <v>20200415</v>
      </c>
      <c r="Y893" s="3">
        <v>43902.730497685188</v>
      </c>
      <c r="Z893" t="s">
        <v>96</v>
      </c>
      <c r="AA893" t="s">
        <v>155</v>
      </c>
      <c r="AB893" t="s">
        <v>64</v>
      </c>
      <c r="AC893" t="s">
        <v>46</v>
      </c>
      <c r="AD893" t="s">
        <v>46</v>
      </c>
      <c r="AE893" t="s">
        <v>98</v>
      </c>
      <c r="AF893" t="s">
        <v>807</v>
      </c>
      <c r="AG893" t="s">
        <v>46</v>
      </c>
      <c r="AH893" t="s">
        <v>808</v>
      </c>
      <c r="AI893" t="s">
        <v>809</v>
      </c>
      <c r="AJ893">
        <v>3265413765</v>
      </c>
      <c r="AK893" t="s">
        <v>805</v>
      </c>
      <c r="AL893" t="s">
        <v>810</v>
      </c>
      <c r="AM893" t="s">
        <v>811</v>
      </c>
      <c r="AN893" t="s">
        <v>812</v>
      </c>
      <c r="AO893" t="s">
        <v>46</v>
      </c>
      <c r="AP893" t="s">
        <v>46</v>
      </c>
      <c r="AQ893" t="s">
        <v>46</v>
      </c>
      <c r="AR893" t="s">
        <v>46</v>
      </c>
      <c r="AS893" t="s">
        <v>46</v>
      </c>
      <c r="AT893" s="1">
        <v>43936</v>
      </c>
    </row>
    <row r="894" spans="1:46" ht="16" customHeight="1" x14ac:dyDescent="0.2">
      <c r="A894" t="s">
        <v>46</v>
      </c>
      <c r="B894" t="s">
        <v>28347</v>
      </c>
      <c r="C894" t="s">
        <v>28348</v>
      </c>
      <c r="D894" t="s">
        <v>28349</v>
      </c>
      <c r="E894" t="s">
        <v>28350</v>
      </c>
      <c r="F894" t="s">
        <v>88</v>
      </c>
      <c r="G894" t="s">
        <v>28351</v>
      </c>
      <c r="H894" s="1">
        <v>43951</v>
      </c>
      <c r="I894" s="1">
        <v>43957</v>
      </c>
      <c r="J894" t="b">
        <v>0</v>
      </c>
      <c r="K894" t="s">
        <v>90</v>
      </c>
      <c r="L894" t="s">
        <v>22378</v>
      </c>
      <c r="M894" s="4" t="s">
        <v>92</v>
      </c>
      <c r="N894">
        <v>59</v>
      </c>
      <c r="O894" t="s">
        <v>28352</v>
      </c>
      <c r="P894" t="s">
        <v>94</v>
      </c>
      <c r="Q894" s="4" t="s">
        <v>28353</v>
      </c>
      <c r="R894" t="b">
        <v>0</v>
      </c>
      <c r="S894" t="s">
        <v>59</v>
      </c>
      <c r="T894" s="1">
        <v>43951</v>
      </c>
      <c r="U894" s="1">
        <v>43957</v>
      </c>
      <c r="V894" s="2">
        <v>44011</v>
      </c>
      <c r="W894" t="s">
        <v>46</v>
      </c>
      <c r="X894">
        <v>20200430</v>
      </c>
      <c r="Y894" s="3">
        <v>43902.730497685188</v>
      </c>
      <c r="Z894" t="s">
        <v>96</v>
      </c>
      <c r="AA894" t="s">
        <v>97</v>
      </c>
      <c r="AB894" t="s">
        <v>64</v>
      </c>
      <c r="AC894" t="s">
        <v>46</v>
      </c>
      <c r="AD894" t="s">
        <v>46</v>
      </c>
      <c r="AE894" t="s">
        <v>98</v>
      </c>
      <c r="AF894" t="s">
        <v>28354</v>
      </c>
      <c r="AG894" t="s">
        <v>46</v>
      </c>
      <c r="AH894" t="s">
        <v>28355</v>
      </c>
      <c r="AI894" t="s">
        <v>28356</v>
      </c>
      <c r="AJ894" t="s">
        <v>28357</v>
      </c>
      <c r="AK894" t="s">
        <v>28352</v>
      </c>
      <c r="AL894" t="s">
        <v>28358</v>
      </c>
      <c r="AM894" t="s">
        <v>28359</v>
      </c>
      <c r="AN894" t="s">
        <v>28360</v>
      </c>
      <c r="AO894" t="s">
        <v>46</v>
      </c>
      <c r="AP894" t="s">
        <v>46</v>
      </c>
      <c r="AQ894" t="s">
        <v>46</v>
      </c>
      <c r="AR894" t="s">
        <v>46</v>
      </c>
      <c r="AS894" t="s">
        <v>46</v>
      </c>
      <c r="AT894" s="1">
        <v>43951</v>
      </c>
    </row>
    <row r="895" spans="1:46" ht="16" customHeight="1" x14ac:dyDescent="0.2">
      <c r="A895" t="s">
        <v>46</v>
      </c>
      <c r="B895" t="s">
        <v>27522</v>
      </c>
      <c r="C895" t="s">
        <v>27523</v>
      </c>
      <c r="D895" t="s">
        <v>27524</v>
      </c>
      <c r="E895" t="s">
        <v>27525</v>
      </c>
      <c r="F895" t="s">
        <v>88</v>
      </c>
      <c r="G895" t="s">
        <v>27526</v>
      </c>
      <c r="H895" s="1">
        <v>43950</v>
      </c>
      <c r="I895" s="1">
        <v>43957</v>
      </c>
      <c r="J895" t="b">
        <v>0</v>
      </c>
      <c r="K895" t="s">
        <v>90</v>
      </c>
      <c r="L895" s="4" t="s">
        <v>27527</v>
      </c>
      <c r="M895" s="4" t="s">
        <v>594</v>
      </c>
      <c r="N895">
        <v>1000</v>
      </c>
      <c r="O895" t="s">
        <v>27528</v>
      </c>
      <c r="P895" t="s">
        <v>417</v>
      </c>
      <c r="Q895" t="s">
        <v>27529</v>
      </c>
      <c r="R895" t="b">
        <v>0</v>
      </c>
      <c r="S895" t="s">
        <v>59</v>
      </c>
      <c r="T895" s="1">
        <v>43950</v>
      </c>
      <c r="U895" s="1">
        <v>43957</v>
      </c>
      <c r="V895" s="2">
        <v>43962</v>
      </c>
      <c r="W895" t="s">
        <v>46</v>
      </c>
      <c r="X895">
        <v>20200429</v>
      </c>
      <c r="Y895" s="3">
        <v>43902.730497685188</v>
      </c>
      <c r="Z895" t="s">
        <v>96</v>
      </c>
      <c r="AA895" t="s">
        <v>97</v>
      </c>
      <c r="AB895" t="s">
        <v>64</v>
      </c>
      <c r="AC895" t="s">
        <v>46</v>
      </c>
      <c r="AD895" t="s">
        <v>46</v>
      </c>
      <c r="AE895" t="s">
        <v>98</v>
      </c>
      <c r="AF895" t="s">
        <v>27530</v>
      </c>
      <c r="AG895" t="s">
        <v>46</v>
      </c>
      <c r="AH895" t="s">
        <v>27531</v>
      </c>
      <c r="AI895" t="s">
        <v>27532</v>
      </c>
      <c r="AJ895">
        <v>3613913200</v>
      </c>
      <c r="AK895" t="s">
        <v>27528</v>
      </c>
      <c r="AL895" t="s">
        <v>27533</v>
      </c>
      <c r="AM895" t="s">
        <v>27534</v>
      </c>
      <c r="AN895" t="s">
        <v>27535</v>
      </c>
      <c r="AO895" t="s">
        <v>46</v>
      </c>
      <c r="AP895" t="s">
        <v>46</v>
      </c>
      <c r="AQ895" t="s">
        <v>46</v>
      </c>
      <c r="AR895" t="s">
        <v>46</v>
      </c>
      <c r="AS895" t="s">
        <v>46</v>
      </c>
      <c r="AT895" s="1">
        <v>43950</v>
      </c>
    </row>
    <row r="896" spans="1:46" ht="16" customHeight="1" x14ac:dyDescent="0.2">
      <c r="A896" t="s">
        <v>46</v>
      </c>
      <c r="B896" t="s">
        <v>33079</v>
      </c>
      <c r="C896" t="s">
        <v>33080</v>
      </c>
      <c r="D896" t="s">
        <v>33081</v>
      </c>
      <c r="E896" s="4" t="s">
        <v>33082</v>
      </c>
      <c r="F896" t="s">
        <v>88</v>
      </c>
      <c r="G896" t="s">
        <v>33083</v>
      </c>
      <c r="H896" s="1">
        <v>43938</v>
      </c>
      <c r="I896" s="1">
        <v>43950</v>
      </c>
      <c r="J896" t="b">
        <v>0</v>
      </c>
      <c r="K896" t="s">
        <v>90</v>
      </c>
      <c r="L896" s="4" t="s">
        <v>33084</v>
      </c>
      <c r="M896" s="4" t="s">
        <v>594</v>
      </c>
      <c r="N896">
        <v>582</v>
      </c>
      <c r="O896" t="s">
        <v>33085</v>
      </c>
      <c r="P896" t="s">
        <v>26037</v>
      </c>
      <c r="Q896" s="4" t="s">
        <v>13873</v>
      </c>
      <c r="R896" t="b">
        <v>0</v>
      </c>
      <c r="S896" t="s">
        <v>59</v>
      </c>
      <c r="T896" s="1">
        <v>43938</v>
      </c>
      <c r="U896" s="1">
        <v>43950</v>
      </c>
      <c r="V896" s="2">
        <v>44165</v>
      </c>
      <c r="W896" t="s">
        <v>46</v>
      </c>
      <c r="X896">
        <v>20200417</v>
      </c>
      <c r="Y896" s="3">
        <v>43902.730497685188</v>
      </c>
      <c r="Z896" t="s">
        <v>96</v>
      </c>
      <c r="AA896" t="s">
        <v>97</v>
      </c>
      <c r="AB896" t="s">
        <v>64</v>
      </c>
      <c r="AC896" t="s">
        <v>46</v>
      </c>
      <c r="AD896" t="s">
        <v>46</v>
      </c>
      <c r="AE896" t="s">
        <v>98</v>
      </c>
      <c r="AF896" t="s">
        <v>33086</v>
      </c>
      <c r="AG896" t="s">
        <v>46</v>
      </c>
      <c r="AH896" t="s">
        <v>33087</v>
      </c>
      <c r="AI896" t="s">
        <v>33088</v>
      </c>
      <c r="AJ896" t="s">
        <v>46</v>
      </c>
      <c r="AK896" t="s">
        <v>33085</v>
      </c>
      <c r="AL896" t="s">
        <v>33089</v>
      </c>
      <c r="AM896" t="s">
        <v>33090</v>
      </c>
      <c r="AN896" t="s">
        <v>33091</v>
      </c>
      <c r="AO896" t="s">
        <v>46</v>
      </c>
      <c r="AP896" t="s">
        <v>46</v>
      </c>
      <c r="AQ896" t="s">
        <v>46</v>
      </c>
      <c r="AR896" t="s">
        <v>46</v>
      </c>
      <c r="AS896" t="s">
        <v>46</v>
      </c>
      <c r="AT896" s="1">
        <v>43938</v>
      </c>
    </row>
    <row r="897" spans="1:46" ht="16" customHeight="1" x14ac:dyDescent="0.2">
      <c r="A897">
        <v>1</v>
      </c>
      <c r="B897" t="s">
        <v>15630</v>
      </c>
      <c r="C897" t="s">
        <v>15631</v>
      </c>
      <c r="D897" t="s">
        <v>15632</v>
      </c>
      <c r="E897" t="s">
        <v>15633</v>
      </c>
      <c r="F897" t="s">
        <v>88</v>
      </c>
      <c r="G897" t="s">
        <v>15634</v>
      </c>
      <c r="H897" s="1">
        <v>43936</v>
      </c>
      <c r="I897" s="1">
        <v>43957</v>
      </c>
      <c r="J897" t="b">
        <v>0</v>
      </c>
      <c r="K897" t="s">
        <v>90</v>
      </c>
      <c r="L897" s="4" t="s">
        <v>593</v>
      </c>
      <c r="M897" s="4" t="s">
        <v>371</v>
      </c>
      <c r="N897">
        <v>200</v>
      </c>
      <c r="O897" t="s">
        <v>15635</v>
      </c>
      <c r="P897" t="s">
        <v>15636</v>
      </c>
      <c r="Q897" t="s">
        <v>15637</v>
      </c>
      <c r="R897" t="b">
        <v>0</v>
      </c>
      <c r="S897" t="s">
        <v>59</v>
      </c>
      <c r="T897" s="1">
        <v>43936</v>
      </c>
      <c r="U897" s="1">
        <v>43957</v>
      </c>
      <c r="V897" s="2">
        <v>43962</v>
      </c>
      <c r="W897" t="s">
        <v>46</v>
      </c>
      <c r="X897">
        <v>20200415</v>
      </c>
      <c r="Y897" s="3">
        <v>43902.730497685188</v>
      </c>
      <c r="Z897" t="s">
        <v>96</v>
      </c>
      <c r="AA897" t="s">
        <v>97</v>
      </c>
      <c r="AB897" t="s">
        <v>64</v>
      </c>
      <c r="AC897" t="s">
        <v>46</v>
      </c>
      <c r="AD897" t="s">
        <v>46</v>
      </c>
      <c r="AE897" t="s">
        <v>98</v>
      </c>
      <c r="AF897" t="s">
        <v>15638</v>
      </c>
      <c r="AG897" t="s">
        <v>46</v>
      </c>
      <c r="AH897" t="s">
        <v>15639</v>
      </c>
      <c r="AI897" t="s">
        <v>15640</v>
      </c>
      <c r="AJ897">
        <v>33603357060</v>
      </c>
      <c r="AK897" t="s">
        <v>15635</v>
      </c>
      <c r="AL897" t="s">
        <v>15641</v>
      </c>
      <c r="AM897" t="s">
        <v>15642</v>
      </c>
      <c r="AN897" t="s">
        <v>15643</v>
      </c>
      <c r="AO897" t="s">
        <v>46</v>
      </c>
      <c r="AP897" t="s">
        <v>46</v>
      </c>
      <c r="AQ897" t="s">
        <v>46</v>
      </c>
      <c r="AR897" t="s">
        <v>46</v>
      </c>
      <c r="AS897" t="s">
        <v>46</v>
      </c>
      <c r="AT897" s="1">
        <v>43936</v>
      </c>
    </row>
    <row r="898" spans="1:46" ht="16" customHeight="1" x14ac:dyDescent="0.2">
      <c r="A898">
        <v>1</v>
      </c>
      <c r="B898" t="s">
        <v>6122</v>
      </c>
      <c r="C898" t="s">
        <v>6123</v>
      </c>
      <c r="D898" t="s">
        <v>6124</v>
      </c>
      <c r="E898" t="s">
        <v>6125</v>
      </c>
      <c r="F898" t="s">
        <v>88</v>
      </c>
      <c r="G898" t="s">
        <v>6126</v>
      </c>
      <c r="H898" s="1">
        <v>44034</v>
      </c>
      <c r="I898" s="1">
        <v>43992</v>
      </c>
      <c r="J898" t="b">
        <v>0</v>
      </c>
      <c r="K898" t="s">
        <v>90</v>
      </c>
      <c r="L898" t="s">
        <v>2162</v>
      </c>
      <c r="M898" s="4" t="s">
        <v>371</v>
      </c>
      <c r="N898">
        <v>92</v>
      </c>
      <c r="O898" t="s">
        <v>6127</v>
      </c>
      <c r="P898" t="s">
        <v>171</v>
      </c>
      <c r="Q898" t="s">
        <v>6128</v>
      </c>
      <c r="R898" t="b">
        <v>0</v>
      </c>
      <c r="S898" t="s">
        <v>64</v>
      </c>
      <c r="T898" s="1">
        <v>44034</v>
      </c>
      <c r="U898" s="1">
        <v>43992</v>
      </c>
      <c r="V898" s="2">
        <v>44039</v>
      </c>
      <c r="W898" t="s">
        <v>46</v>
      </c>
      <c r="X898">
        <v>20200722</v>
      </c>
      <c r="Y898" s="3">
        <v>43902.730497685188</v>
      </c>
      <c r="Z898" t="s">
        <v>96</v>
      </c>
      <c r="AA898" t="s">
        <v>97</v>
      </c>
      <c r="AB898" t="s">
        <v>64</v>
      </c>
      <c r="AC898" t="s">
        <v>46</v>
      </c>
      <c r="AD898" t="s">
        <v>46</v>
      </c>
      <c r="AE898" t="s">
        <v>98</v>
      </c>
      <c r="AF898" t="s">
        <v>6129</v>
      </c>
      <c r="AG898" t="s">
        <v>46</v>
      </c>
      <c r="AH898" t="s">
        <v>6130</v>
      </c>
      <c r="AI898" t="s">
        <v>6131</v>
      </c>
      <c r="AJ898" t="s">
        <v>46</v>
      </c>
      <c r="AK898" t="s">
        <v>6132</v>
      </c>
      <c r="AL898" t="s">
        <v>6133</v>
      </c>
      <c r="AM898" t="s">
        <v>6134</v>
      </c>
      <c r="AN898" t="s">
        <v>6135</v>
      </c>
      <c r="AO898" t="s">
        <v>46</v>
      </c>
      <c r="AP898" t="s">
        <v>46</v>
      </c>
      <c r="AQ898" t="s">
        <v>46</v>
      </c>
      <c r="AR898" t="s">
        <v>46</v>
      </c>
      <c r="AS898" t="s">
        <v>46</v>
      </c>
      <c r="AT898" s="1">
        <v>44034</v>
      </c>
    </row>
    <row r="899" spans="1:46" ht="16" customHeight="1" x14ac:dyDescent="0.2">
      <c r="A899">
        <v>1</v>
      </c>
      <c r="B899" t="s">
        <v>15348</v>
      </c>
      <c r="C899" t="s">
        <v>15349</v>
      </c>
      <c r="D899" t="s">
        <v>15350</v>
      </c>
      <c r="E899" t="s">
        <v>15351</v>
      </c>
      <c r="F899" t="s">
        <v>88</v>
      </c>
      <c r="G899" t="s">
        <v>15352</v>
      </c>
      <c r="H899" s="1">
        <v>44008</v>
      </c>
      <c r="I899" s="1">
        <v>43958</v>
      </c>
      <c r="J899" t="b">
        <v>0</v>
      </c>
      <c r="K899" t="s">
        <v>90</v>
      </c>
      <c r="L899" t="s">
        <v>475</v>
      </c>
      <c r="M899" s="4" t="s">
        <v>371</v>
      </c>
      <c r="N899">
        <v>50</v>
      </c>
      <c r="O899" t="s">
        <v>15353</v>
      </c>
      <c r="P899" t="s">
        <v>309</v>
      </c>
      <c r="Q899" s="4" t="s">
        <v>15354</v>
      </c>
      <c r="R899" t="b">
        <v>0</v>
      </c>
      <c r="S899" t="s">
        <v>64</v>
      </c>
      <c r="T899" s="1">
        <v>44008</v>
      </c>
      <c r="U899" s="1">
        <v>43958</v>
      </c>
      <c r="V899" s="2">
        <v>44011</v>
      </c>
      <c r="W899" t="s">
        <v>46</v>
      </c>
      <c r="X899">
        <v>20200626</v>
      </c>
      <c r="Y899" s="3">
        <v>43902.730497685188</v>
      </c>
      <c r="Z899" t="s">
        <v>96</v>
      </c>
      <c r="AA899" t="s">
        <v>97</v>
      </c>
      <c r="AB899" t="s">
        <v>64</v>
      </c>
      <c r="AC899" t="s">
        <v>46</v>
      </c>
      <c r="AD899" t="s">
        <v>46</v>
      </c>
      <c r="AE899" t="s">
        <v>98</v>
      </c>
      <c r="AF899" t="s">
        <v>15355</v>
      </c>
      <c r="AG899" t="s">
        <v>46</v>
      </c>
      <c r="AH899" t="s">
        <v>15356</v>
      </c>
      <c r="AI899" t="s">
        <v>15357</v>
      </c>
      <c r="AJ899">
        <v>226432230</v>
      </c>
      <c r="AK899" t="s">
        <v>15358</v>
      </c>
      <c r="AL899" t="s">
        <v>15359</v>
      </c>
      <c r="AM899" t="s">
        <v>15360</v>
      </c>
      <c r="AN899" t="s">
        <v>15361</v>
      </c>
      <c r="AO899" t="s">
        <v>46</v>
      </c>
      <c r="AP899" t="s">
        <v>46</v>
      </c>
      <c r="AQ899" t="s">
        <v>46</v>
      </c>
      <c r="AR899" t="s">
        <v>46</v>
      </c>
      <c r="AS899" t="s">
        <v>46</v>
      </c>
      <c r="AT899" s="1">
        <v>44008</v>
      </c>
    </row>
    <row r="900" spans="1:46" ht="16" customHeight="1" x14ac:dyDescent="0.2">
      <c r="A900">
        <v>1</v>
      </c>
      <c r="B900" t="s">
        <v>13065</v>
      </c>
      <c r="C900" t="s">
        <v>13066</v>
      </c>
      <c r="D900" t="s">
        <v>13067</v>
      </c>
      <c r="E900" t="s">
        <v>13068</v>
      </c>
      <c r="F900" t="s">
        <v>88</v>
      </c>
      <c r="G900" t="s">
        <v>13069</v>
      </c>
      <c r="H900" s="1">
        <v>43987</v>
      </c>
      <c r="I900" s="1">
        <v>44026</v>
      </c>
      <c r="J900" t="b">
        <v>0</v>
      </c>
      <c r="K900" t="s">
        <v>90</v>
      </c>
      <c r="L900" t="s">
        <v>13070</v>
      </c>
      <c r="M900" s="4" t="s">
        <v>718</v>
      </c>
      <c r="N900">
        <v>52</v>
      </c>
      <c r="O900" t="s">
        <v>13071</v>
      </c>
      <c r="P900" t="s">
        <v>13072</v>
      </c>
      <c r="Q900" s="4" t="s">
        <v>13073</v>
      </c>
      <c r="R900" t="b">
        <v>1</v>
      </c>
      <c r="S900" t="s">
        <v>59</v>
      </c>
      <c r="T900" s="1">
        <v>43987</v>
      </c>
      <c r="U900" s="1">
        <v>44026</v>
      </c>
      <c r="V900" s="2">
        <v>44123</v>
      </c>
      <c r="W900" t="s">
        <v>46</v>
      </c>
      <c r="X900">
        <v>20200605</v>
      </c>
      <c r="Y900" s="3">
        <v>43902.730497685188</v>
      </c>
      <c r="Z900" t="s">
        <v>96</v>
      </c>
      <c r="AA900" t="s">
        <v>97</v>
      </c>
      <c r="AB900" t="s">
        <v>59</v>
      </c>
      <c r="AC900" t="s">
        <v>46</v>
      </c>
      <c r="AD900" t="s">
        <v>46</v>
      </c>
      <c r="AE900" t="s">
        <v>98</v>
      </c>
      <c r="AF900" t="s">
        <v>13074</v>
      </c>
      <c r="AG900" t="s">
        <v>46</v>
      </c>
      <c r="AH900" t="s">
        <v>13075</v>
      </c>
      <c r="AI900" t="s">
        <v>13076</v>
      </c>
      <c r="AJ900" t="s">
        <v>13077</v>
      </c>
      <c r="AK900" t="s">
        <v>13078</v>
      </c>
      <c r="AL900" t="s">
        <v>13079</v>
      </c>
      <c r="AM900" t="s">
        <v>13080</v>
      </c>
      <c r="AN900" t="s">
        <v>13081</v>
      </c>
      <c r="AO900" t="s">
        <v>46</v>
      </c>
      <c r="AP900" t="s">
        <v>46</v>
      </c>
      <c r="AQ900" t="s">
        <v>46</v>
      </c>
      <c r="AR900" t="s">
        <v>382</v>
      </c>
      <c r="AS900" t="s">
        <v>46</v>
      </c>
      <c r="AT900" s="1">
        <v>43987</v>
      </c>
    </row>
    <row r="901" spans="1:46" ht="16" customHeight="1" x14ac:dyDescent="0.2">
      <c r="A901" t="s">
        <v>46</v>
      </c>
      <c r="B901" t="s">
        <v>27021</v>
      </c>
      <c r="C901" t="s">
        <v>27022</v>
      </c>
      <c r="D901" t="s">
        <v>27023</v>
      </c>
      <c r="E901" t="s">
        <v>27024</v>
      </c>
      <c r="F901" t="s">
        <v>88</v>
      </c>
      <c r="G901" t="s">
        <v>27025</v>
      </c>
      <c r="H901" s="1">
        <v>43958</v>
      </c>
      <c r="I901" s="1">
        <v>43966</v>
      </c>
      <c r="J901" t="b">
        <v>0</v>
      </c>
      <c r="K901" t="s">
        <v>90</v>
      </c>
      <c r="L901" t="s">
        <v>4951</v>
      </c>
      <c r="M901" s="4" t="s">
        <v>371</v>
      </c>
      <c r="N901">
        <v>120</v>
      </c>
      <c r="O901" t="s">
        <v>27026</v>
      </c>
      <c r="P901" t="s">
        <v>94</v>
      </c>
      <c r="Q901" t="s">
        <v>27027</v>
      </c>
      <c r="R901" t="b">
        <v>0</v>
      </c>
      <c r="S901" t="s">
        <v>59</v>
      </c>
      <c r="T901" s="1">
        <v>43958</v>
      </c>
      <c r="U901" s="1">
        <v>43966</v>
      </c>
      <c r="V901" s="2">
        <v>43976</v>
      </c>
      <c r="W901" t="s">
        <v>46</v>
      </c>
      <c r="X901">
        <v>20200507</v>
      </c>
      <c r="Y901" s="3">
        <v>43902.730497685188</v>
      </c>
      <c r="Z901" t="s">
        <v>96</v>
      </c>
      <c r="AA901" t="s">
        <v>97</v>
      </c>
      <c r="AB901" t="s">
        <v>64</v>
      </c>
      <c r="AC901" t="s">
        <v>46</v>
      </c>
      <c r="AD901" t="s">
        <v>46</v>
      </c>
      <c r="AE901" t="s">
        <v>98</v>
      </c>
      <c r="AF901" t="s">
        <v>27028</v>
      </c>
      <c r="AG901" t="s">
        <v>46</v>
      </c>
      <c r="AH901" t="s">
        <v>27029</v>
      </c>
      <c r="AI901" t="s">
        <v>19607</v>
      </c>
      <c r="AJ901">
        <v>2476966197</v>
      </c>
      <c r="AK901" t="s">
        <v>27030</v>
      </c>
      <c r="AL901" t="s">
        <v>27031</v>
      </c>
      <c r="AM901" t="s">
        <v>27032</v>
      </c>
      <c r="AN901" t="s">
        <v>27033</v>
      </c>
      <c r="AO901" t="s">
        <v>46</v>
      </c>
      <c r="AP901" t="s">
        <v>46</v>
      </c>
      <c r="AQ901" t="s">
        <v>46</v>
      </c>
      <c r="AR901" t="s">
        <v>46</v>
      </c>
      <c r="AS901" t="s">
        <v>46</v>
      </c>
      <c r="AT901" s="1">
        <v>43958</v>
      </c>
    </row>
    <row r="902" spans="1:46" ht="16" customHeight="1" x14ac:dyDescent="0.2">
      <c r="A902">
        <v>1</v>
      </c>
      <c r="B902" t="s">
        <v>365</v>
      </c>
      <c r="C902" t="s">
        <v>366</v>
      </c>
      <c r="D902" t="s">
        <v>367</v>
      </c>
      <c r="E902" t="s">
        <v>368</v>
      </c>
      <c r="F902" t="s">
        <v>88</v>
      </c>
      <c r="G902" t="s">
        <v>369</v>
      </c>
      <c r="H902" s="1">
        <v>43950</v>
      </c>
      <c r="I902" s="1">
        <v>43969</v>
      </c>
      <c r="J902" t="b">
        <v>0</v>
      </c>
      <c r="K902" t="s">
        <v>90</v>
      </c>
      <c r="L902" s="4" t="s">
        <v>370</v>
      </c>
      <c r="M902" s="4" t="s">
        <v>371</v>
      </c>
      <c r="N902">
        <v>222</v>
      </c>
      <c r="O902" t="s">
        <v>372</v>
      </c>
      <c r="P902" t="s">
        <v>373</v>
      </c>
      <c r="Q902" s="4" t="s">
        <v>374</v>
      </c>
      <c r="R902" t="b">
        <v>1</v>
      </c>
      <c r="S902" t="s">
        <v>59</v>
      </c>
      <c r="T902" s="1">
        <v>43950</v>
      </c>
      <c r="U902" s="1">
        <v>43969</v>
      </c>
      <c r="V902" s="2">
        <v>44110</v>
      </c>
      <c r="W902" t="s">
        <v>46</v>
      </c>
      <c r="X902">
        <v>20200429</v>
      </c>
      <c r="Y902" s="3">
        <v>43902.730497685188</v>
      </c>
      <c r="Z902" t="s">
        <v>96</v>
      </c>
      <c r="AA902" t="s">
        <v>97</v>
      </c>
      <c r="AB902" t="s">
        <v>59</v>
      </c>
      <c r="AC902" t="s">
        <v>46</v>
      </c>
      <c r="AD902" t="s">
        <v>46</v>
      </c>
      <c r="AE902" t="s">
        <v>98</v>
      </c>
      <c r="AF902" t="s">
        <v>375</v>
      </c>
      <c r="AG902" t="s">
        <v>46</v>
      </c>
      <c r="AH902" t="s">
        <v>376</v>
      </c>
      <c r="AI902" t="s">
        <v>377</v>
      </c>
      <c r="AJ902">
        <v>19499221158</v>
      </c>
      <c r="AK902" t="s">
        <v>378</v>
      </c>
      <c r="AL902" t="s">
        <v>379</v>
      </c>
      <c r="AM902" t="s">
        <v>380</v>
      </c>
      <c r="AN902" t="s">
        <v>381</v>
      </c>
      <c r="AO902" t="s">
        <v>46</v>
      </c>
      <c r="AP902" t="s">
        <v>46</v>
      </c>
      <c r="AQ902" t="s">
        <v>46</v>
      </c>
      <c r="AR902" t="s">
        <v>382</v>
      </c>
      <c r="AS902" t="s">
        <v>46</v>
      </c>
      <c r="AT902" s="1">
        <v>43950</v>
      </c>
    </row>
    <row r="903" spans="1:46" ht="16" customHeight="1" x14ac:dyDescent="0.2">
      <c r="A903">
        <v>1</v>
      </c>
      <c r="B903" t="s">
        <v>2623</v>
      </c>
      <c r="C903" t="s">
        <v>2624</v>
      </c>
      <c r="D903" t="s">
        <v>2625</v>
      </c>
      <c r="E903" t="s">
        <v>2626</v>
      </c>
      <c r="F903" t="s">
        <v>88</v>
      </c>
      <c r="G903" t="s">
        <v>2627</v>
      </c>
      <c r="H903" s="1">
        <v>44022</v>
      </c>
      <c r="I903" s="1">
        <v>43999</v>
      </c>
      <c r="J903" t="b">
        <v>0</v>
      </c>
      <c r="K903" t="s">
        <v>90</v>
      </c>
      <c r="L903" t="s">
        <v>475</v>
      </c>
      <c r="M903" s="4" t="s">
        <v>371</v>
      </c>
      <c r="N903">
        <v>18</v>
      </c>
      <c r="O903" t="s">
        <v>2628</v>
      </c>
      <c r="P903" t="s">
        <v>171</v>
      </c>
      <c r="Q903" s="4" t="s">
        <v>2629</v>
      </c>
      <c r="R903" t="b">
        <v>0</v>
      </c>
      <c r="S903" t="s">
        <v>64</v>
      </c>
      <c r="T903" s="1">
        <v>44022</v>
      </c>
      <c r="U903" s="1">
        <v>43999</v>
      </c>
      <c r="V903" s="2">
        <v>44032</v>
      </c>
      <c r="W903" t="s">
        <v>46</v>
      </c>
      <c r="X903">
        <v>20200710</v>
      </c>
      <c r="Y903" s="3">
        <v>43902.730497685188</v>
      </c>
      <c r="Z903" t="s">
        <v>96</v>
      </c>
      <c r="AA903" t="s">
        <v>97</v>
      </c>
      <c r="AB903" t="s">
        <v>64</v>
      </c>
      <c r="AC903" t="s">
        <v>46</v>
      </c>
      <c r="AD903" t="s">
        <v>46</v>
      </c>
      <c r="AE903" t="s">
        <v>98</v>
      </c>
      <c r="AF903" t="s">
        <v>2630</v>
      </c>
      <c r="AG903" t="s">
        <v>46</v>
      </c>
      <c r="AH903" t="s">
        <v>2631</v>
      </c>
      <c r="AI903" t="s">
        <v>2632</v>
      </c>
      <c r="AJ903">
        <v>34618521646</v>
      </c>
      <c r="AK903" t="s">
        <v>2633</v>
      </c>
      <c r="AL903" t="s">
        <v>2634</v>
      </c>
      <c r="AM903" t="s">
        <v>2635</v>
      </c>
      <c r="AN903" t="s">
        <v>2636</v>
      </c>
      <c r="AO903" t="s">
        <v>46</v>
      </c>
      <c r="AP903" t="s">
        <v>46</v>
      </c>
      <c r="AQ903" t="s">
        <v>46</v>
      </c>
      <c r="AR903" t="s">
        <v>46</v>
      </c>
      <c r="AS903" t="s">
        <v>46</v>
      </c>
      <c r="AT903" s="1">
        <v>44022</v>
      </c>
    </row>
    <row r="904" spans="1:46" ht="16" customHeight="1" x14ac:dyDescent="0.2">
      <c r="A904" t="s">
        <v>46</v>
      </c>
      <c r="B904" t="s">
        <v>33172</v>
      </c>
      <c r="C904" t="s">
        <v>33173</v>
      </c>
      <c r="D904" t="s">
        <v>33174</v>
      </c>
      <c r="E904" t="s">
        <v>33175</v>
      </c>
      <c r="F904" t="s">
        <v>88</v>
      </c>
      <c r="G904" t="s">
        <v>33176</v>
      </c>
      <c r="H904" s="1">
        <v>43936</v>
      </c>
      <c r="I904" s="1">
        <v>43949</v>
      </c>
      <c r="J904" t="b">
        <v>0</v>
      </c>
      <c r="K904" t="s">
        <v>90</v>
      </c>
      <c r="L904" s="4" t="s">
        <v>33177</v>
      </c>
      <c r="M904" s="4" t="s">
        <v>92</v>
      </c>
      <c r="N904">
        <v>200</v>
      </c>
      <c r="O904" t="s">
        <v>30106</v>
      </c>
      <c r="P904" t="s">
        <v>327</v>
      </c>
      <c r="Q904" s="4" t="s">
        <v>30107</v>
      </c>
      <c r="R904" t="b">
        <v>0</v>
      </c>
      <c r="S904" t="s">
        <v>59</v>
      </c>
      <c r="T904" s="1">
        <v>43936</v>
      </c>
      <c r="U904" s="1">
        <v>43949</v>
      </c>
      <c r="V904" s="2">
        <v>43955</v>
      </c>
      <c r="W904" t="s">
        <v>46</v>
      </c>
      <c r="X904">
        <v>20200415</v>
      </c>
      <c r="Y904" s="3">
        <v>43902.730497685188</v>
      </c>
      <c r="Z904" t="s">
        <v>96</v>
      </c>
      <c r="AA904" t="s">
        <v>97</v>
      </c>
      <c r="AB904" t="s">
        <v>64</v>
      </c>
      <c r="AC904" t="s">
        <v>46</v>
      </c>
      <c r="AD904" t="s">
        <v>46</v>
      </c>
      <c r="AE904" t="s">
        <v>98</v>
      </c>
      <c r="AF904" t="s">
        <v>30108</v>
      </c>
      <c r="AG904" t="s">
        <v>46</v>
      </c>
      <c r="AH904" t="s">
        <v>30109</v>
      </c>
      <c r="AI904" t="s">
        <v>30110</v>
      </c>
      <c r="AJ904" t="s">
        <v>30111</v>
      </c>
      <c r="AK904" t="s">
        <v>30112</v>
      </c>
      <c r="AL904" t="s">
        <v>33178</v>
      </c>
      <c r="AM904" t="s">
        <v>33179</v>
      </c>
      <c r="AN904" t="s">
        <v>33180</v>
      </c>
      <c r="AO904" t="s">
        <v>46</v>
      </c>
      <c r="AP904" t="s">
        <v>46</v>
      </c>
      <c r="AQ904" t="s">
        <v>46</v>
      </c>
      <c r="AR904" t="s">
        <v>46</v>
      </c>
      <c r="AS904" t="s">
        <v>46</v>
      </c>
      <c r="AT904" s="1">
        <v>43936</v>
      </c>
    </row>
    <row r="905" spans="1:46" ht="16" customHeight="1" x14ac:dyDescent="0.2">
      <c r="A905" t="s">
        <v>46</v>
      </c>
      <c r="B905" s="4" t="s">
        <v>29289</v>
      </c>
      <c r="C905" t="s">
        <v>29290</v>
      </c>
      <c r="D905" t="s">
        <v>29291</v>
      </c>
      <c r="E905" s="4" t="s">
        <v>29292</v>
      </c>
      <c r="F905" t="s">
        <v>88</v>
      </c>
      <c r="G905" t="s">
        <v>29293</v>
      </c>
      <c r="H905" s="1">
        <v>43956</v>
      </c>
      <c r="I905" s="1">
        <v>43951</v>
      </c>
      <c r="J905" t="b">
        <v>0</v>
      </c>
      <c r="K905" t="s">
        <v>90</v>
      </c>
      <c r="L905" s="4" t="s">
        <v>593</v>
      </c>
      <c r="M905" s="4" t="s">
        <v>594</v>
      </c>
      <c r="N905">
        <v>72</v>
      </c>
      <c r="O905" t="s">
        <v>25967</v>
      </c>
      <c r="P905" t="s">
        <v>171</v>
      </c>
      <c r="Q905" t="s">
        <v>29294</v>
      </c>
      <c r="R905" t="b">
        <v>0</v>
      </c>
      <c r="S905" t="s">
        <v>64</v>
      </c>
      <c r="T905" s="1">
        <v>43956</v>
      </c>
      <c r="U905" s="1">
        <v>43951</v>
      </c>
      <c r="V905" s="2">
        <v>44151</v>
      </c>
      <c r="W905" t="s">
        <v>46</v>
      </c>
      <c r="X905">
        <v>20200505</v>
      </c>
      <c r="Y905" s="3">
        <v>43902.730497685188</v>
      </c>
      <c r="Z905" t="s">
        <v>96</v>
      </c>
      <c r="AA905" t="s">
        <v>97</v>
      </c>
      <c r="AB905" t="s">
        <v>64</v>
      </c>
      <c r="AC905" t="s">
        <v>46</v>
      </c>
      <c r="AD905" t="s">
        <v>46</v>
      </c>
      <c r="AE905" t="s">
        <v>98</v>
      </c>
      <c r="AF905" t="s">
        <v>25972</v>
      </c>
      <c r="AG905" t="s">
        <v>46</v>
      </c>
      <c r="AH905" t="s">
        <v>25970</v>
      </c>
      <c r="AI905" t="s">
        <v>25971</v>
      </c>
      <c r="AJ905">
        <v>34848422163</v>
      </c>
      <c r="AK905" t="s">
        <v>25967</v>
      </c>
      <c r="AL905" t="s">
        <v>29295</v>
      </c>
      <c r="AM905" t="s">
        <v>29296</v>
      </c>
      <c r="AN905" t="s">
        <v>29297</v>
      </c>
      <c r="AO905" t="s">
        <v>46</v>
      </c>
      <c r="AP905" t="s">
        <v>46</v>
      </c>
      <c r="AQ905" t="s">
        <v>46</v>
      </c>
      <c r="AR905" t="s">
        <v>46</v>
      </c>
      <c r="AS905" t="s">
        <v>46</v>
      </c>
      <c r="AT905" s="1">
        <v>43956</v>
      </c>
    </row>
    <row r="906" spans="1:46" ht="16" customHeight="1" x14ac:dyDescent="0.2">
      <c r="A906" t="s">
        <v>46</v>
      </c>
      <c r="B906" s="4" t="s">
        <v>40612</v>
      </c>
      <c r="C906" t="s">
        <v>40613</v>
      </c>
      <c r="D906" t="s">
        <v>40614</v>
      </c>
      <c r="E906" s="4" t="s">
        <v>40612</v>
      </c>
      <c r="F906" t="s">
        <v>88</v>
      </c>
      <c r="G906" t="s">
        <v>40615</v>
      </c>
      <c r="H906" s="1">
        <v>43977</v>
      </c>
      <c r="I906" s="1">
        <v>43976</v>
      </c>
      <c r="J906" t="b">
        <v>0</v>
      </c>
      <c r="K906" t="s">
        <v>90</v>
      </c>
      <c r="L906" s="4" t="s">
        <v>2009</v>
      </c>
      <c r="M906" s="4" t="s">
        <v>594</v>
      </c>
      <c r="N906">
        <v>240</v>
      </c>
      <c r="O906" t="s">
        <v>40616</v>
      </c>
      <c r="P906" t="s">
        <v>171</v>
      </c>
      <c r="Q906" t="s">
        <v>40617</v>
      </c>
      <c r="R906" t="b">
        <v>0</v>
      </c>
      <c r="S906" t="s">
        <v>64</v>
      </c>
      <c r="T906" s="1">
        <v>43977</v>
      </c>
      <c r="U906" s="1">
        <v>43976</v>
      </c>
      <c r="V906" s="2">
        <v>44165</v>
      </c>
      <c r="W906" t="s">
        <v>46</v>
      </c>
      <c r="X906">
        <v>20200526</v>
      </c>
      <c r="Y906" s="3">
        <v>43902.730497685188</v>
      </c>
      <c r="Z906" t="s">
        <v>96</v>
      </c>
      <c r="AA906" t="s">
        <v>97</v>
      </c>
      <c r="AB906" t="s">
        <v>64</v>
      </c>
      <c r="AC906" t="s">
        <v>46</v>
      </c>
      <c r="AD906" t="s">
        <v>46</v>
      </c>
      <c r="AE906" t="s">
        <v>98</v>
      </c>
      <c r="AF906" t="s">
        <v>40618</v>
      </c>
      <c r="AG906" t="s">
        <v>46</v>
      </c>
      <c r="AH906" t="s">
        <v>40619</v>
      </c>
      <c r="AI906" t="s">
        <v>40620</v>
      </c>
      <c r="AJ906">
        <v>34915202272</v>
      </c>
      <c r="AK906" t="s">
        <v>40616</v>
      </c>
      <c r="AL906" t="s">
        <v>40621</v>
      </c>
      <c r="AM906" t="s">
        <v>40622</v>
      </c>
      <c r="AN906" t="s">
        <v>40623</v>
      </c>
      <c r="AO906" t="s">
        <v>46</v>
      </c>
      <c r="AP906" t="s">
        <v>46</v>
      </c>
      <c r="AQ906" t="s">
        <v>46</v>
      </c>
      <c r="AR906" t="s">
        <v>46</v>
      </c>
      <c r="AS906" t="s">
        <v>46</v>
      </c>
      <c r="AT906" s="1">
        <v>43977</v>
      </c>
    </row>
    <row r="907" spans="1:46" ht="16" customHeight="1" x14ac:dyDescent="0.2">
      <c r="A907" t="s">
        <v>46</v>
      </c>
      <c r="B907" t="s">
        <v>21424</v>
      </c>
      <c r="C907" t="s">
        <v>21425</v>
      </c>
      <c r="D907" t="s">
        <v>21426</v>
      </c>
      <c r="E907" t="s">
        <v>21427</v>
      </c>
      <c r="F907" t="s">
        <v>88</v>
      </c>
      <c r="G907" t="s">
        <v>21428</v>
      </c>
      <c r="H907" s="1">
        <v>43949</v>
      </c>
      <c r="I907" s="1">
        <v>43969</v>
      </c>
      <c r="J907" t="b">
        <v>0</v>
      </c>
      <c r="K907" t="s">
        <v>90</v>
      </c>
      <c r="L907" t="s">
        <v>21429</v>
      </c>
      <c r="M907" s="4" t="s">
        <v>371</v>
      </c>
      <c r="N907">
        <v>100</v>
      </c>
      <c r="O907" t="s">
        <v>21430</v>
      </c>
      <c r="P907" t="s">
        <v>2164</v>
      </c>
      <c r="Q907" t="s">
        <v>21431</v>
      </c>
      <c r="R907" t="b">
        <v>0</v>
      </c>
      <c r="S907" t="s">
        <v>59</v>
      </c>
      <c r="T907" s="1">
        <v>43949</v>
      </c>
      <c r="U907" s="1">
        <v>43969</v>
      </c>
      <c r="V907" s="2">
        <v>43990</v>
      </c>
      <c r="W907" t="s">
        <v>46</v>
      </c>
      <c r="X907">
        <v>20200428</v>
      </c>
      <c r="Y907" s="3">
        <v>43902.730497685188</v>
      </c>
      <c r="Z907" t="s">
        <v>96</v>
      </c>
      <c r="AA907" t="s">
        <v>97</v>
      </c>
      <c r="AB907" t="s">
        <v>64</v>
      </c>
      <c r="AC907" t="s">
        <v>46</v>
      </c>
      <c r="AD907" t="s">
        <v>46</v>
      </c>
      <c r="AE907" t="s">
        <v>98</v>
      </c>
      <c r="AF907" t="s">
        <v>21432</v>
      </c>
      <c r="AG907" t="s">
        <v>46</v>
      </c>
      <c r="AH907" t="s">
        <v>21433</v>
      </c>
      <c r="AI907" t="s">
        <v>21434</v>
      </c>
      <c r="AJ907">
        <v>4646171130</v>
      </c>
      <c r="AK907" t="s">
        <v>21430</v>
      </c>
      <c r="AL907" t="s">
        <v>21435</v>
      </c>
      <c r="AM907" t="s">
        <v>21436</v>
      </c>
      <c r="AN907" t="s">
        <v>21437</v>
      </c>
      <c r="AO907" t="s">
        <v>46</v>
      </c>
      <c r="AP907" t="s">
        <v>46</v>
      </c>
      <c r="AQ907" t="s">
        <v>46</v>
      </c>
      <c r="AR907" t="s">
        <v>46</v>
      </c>
      <c r="AS907" t="s">
        <v>46</v>
      </c>
      <c r="AT907" s="1">
        <v>43949</v>
      </c>
    </row>
    <row r="908" spans="1:46" ht="16" customHeight="1" x14ac:dyDescent="0.2">
      <c r="A908" t="s">
        <v>46</v>
      </c>
      <c r="B908" t="s">
        <v>24988</v>
      </c>
      <c r="C908" t="s">
        <v>35379</v>
      </c>
      <c r="D908" t="s">
        <v>35380</v>
      </c>
      <c r="E908" t="s">
        <v>35381</v>
      </c>
      <c r="F908" t="s">
        <v>88</v>
      </c>
      <c r="G908" t="s">
        <v>35382</v>
      </c>
      <c r="H908" s="1">
        <v>44026</v>
      </c>
      <c r="I908" s="1">
        <v>44026</v>
      </c>
      <c r="J908" t="b">
        <v>0</v>
      </c>
      <c r="K908" t="s">
        <v>90</v>
      </c>
      <c r="L908" s="4" t="s">
        <v>35383</v>
      </c>
      <c r="M908" s="4" t="s">
        <v>371</v>
      </c>
      <c r="N908">
        <v>224</v>
      </c>
      <c r="O908" t="s">
        <v>35384</v>
      </c>
      <c r="P908" t="s">
        <v>3057</v>
      </c>
      <c r="Q908" s="4" t="s">
        <v>35385</v>
      </c>
      <c r="R908" t="b">
        <v>0</v>
      </c>
      <c r="S908" t="s">
        <v>59</v>
      </c>
      <c r="T908" s="1">
        <v>44026</v>
      </c>
      <c r="U908" s="1">
        <v>44026</v>
      </c>
      <c r="V908" s="2">
        <v>44151</v>
      </c>
      <c r="W908" t="s">
        <v>46</v>
      </c>
      <c r="X908">
        <v>20200714</v>
      </c>
      <c r="Y908" s="3">
        <v>43902.730497685188</v>
      </c>
      <c r="Z908" t="s">
        <v>96</v>
      </c>
      <c r="AA908" t="s">
        <v>97</v>
      </c>
      <c r="AB908" t="s">
        <v>64</v>
      </c>
      <c r="AC908" t="s">
        <v>46</v>
      </c>
      <c r="AD908" t="s">
        <v>46</v>
      </c>
      <c r="AE908" t="s">
        <v>98</v>
      </c>
      <c r="AF908" t="s">
        <v>35386</v>
      </c>
      <c r="AG908" t="s">
        <v>46</v>
      </c>
      <c r="AH908" t="s">
        <v>35387</v>
      </c>
      <c r="AI908" t="s">
        <v>24996</v>
      </c>
      <c r="AJ908">
        <v>31408885676</v>
      </c>
      <c r="AK908" t="s">
        <v>35384</v>
      </c>
      <c r="AL908" t="s">
        <v>35388</v>
      </c>
      <c r="AM908" t="s">
        <v>35389</v>
      </c>
      <c r="AN908" t="s">
        <v>35390</v>
      </c>
      <c r="AO908" t="s">
        <v>46</v>
      </c>
      <c r="AP908" t="s">
        <v>46</v>
      </c>
      <c r="AQ908" t="s">
        <v>46</v>
      </c>
      <c r="AR908" t="s">
        <v>46</v>
      </c>
      <c r="AS908" t="s">
        <v>46</v>
      </c>
      <c r="AT908" s="1">
        <v>44026</v>
      </c>
    </row>
    <row r="909" spans="1:46" ht="16" customHeight="1" x14ac:dyDescent="0.2">
      <c r="A909">
        <v>1</v>
      </c>
      <c r="B909" t="s">
        <v>11246</v>
      </c>
      <c r="C909" t="s">
        <v>11247</v>
      </c>
      <c r="D909" t="s">
        <v>11248</v>
      </c>
      <c r="E909" t="s">
        <v>11249</v>
      </c>
      <c r="F909" t="s">
        <v>88</v>
      </c>
      <c r="G909" t="s">
        <v>11250</v>
      </c>
      <c r="H909" s="1">
        <v>44008</v>
      </c>
      <c r="I909" s="1">
        <v>43948</v>
      </c>
      <c r="J909" t="b">
        <v>0</v>
      </c>
      <c r="K909" t="s">
        <v>90</v>
      </c>
      <c r="L909" t="s">
        <v>11251</v>
      </c>
      <c r="M909" s="4" t="s">
        <v>718</v>
      </c>
      <c r="N909">
        <v>1400</v>
      </c>
      <c r="O909" t="s">
        <v>11252</v>
      </c>
      <c r="P909" t="s">
        <v>309</v>
      </c>
      <c r="Q909" t="s">
        <v>2766</v>
      </c>
      <c r="R909" t="b">
        <v>0</v>
      </c>
      <c r="S909" t="s">
        <v>64</v>
      </c>
      <c r="T909" s="1">
        <v>44008</v>
      </c>
      <c r="U909" s="1">
        <v>43948</v>
      </c>
      <c r="V909" s="2">
        <v>44011</v>
      </c>
      <c r="W909" t="s">
        <v>46</v>
      </c>
      <c r="X909">
        <v>20200626</v>
      </c>
      <c r="Y909" s="3">
        <v>43902.730497685188</v>
      </c>
      <c r="Z909" t="s">
        <v>96</v>
      </c>
      <c r="AA909" t="s">
        <v>97</v>
      </c>
      <c r="AB909" t="s">
        <v>64</v>
      </c>
      <c r="AC909" t="s">
        <v>46</v>
      </c>
      <c r="AD909" t="s">
        <v>46</v>
      </c>
      <c r="AE909" t="s">
        <v>98</v>
      </c>
      <c r="AF909" t="s">
        <v>11253</v>
      </c>
      <c r="AG909" t="s">
        <v>46</v>
      </c>
      <c r="AH909" t="s">
        <v>11254</v>
      </c>
      <c r="AI909" t="s">
        <v>11255</v>
      </c>
      <c r="AJ909">
        <v>458128243</v>
      </c>
      <c r="AK909" t="s">
        <v>11256</v>
      </c>
      <c r="AL909" t="s">
        <v>11257</v>
      </c>
      <c r="AM909" t="s">
        <v>11258</v>
      </c>
      <c r="AN909" t="s">
        <v>11259</v>
      </c>
      <c r="AO909" t="s">
        <v>46</v>
      </c>
      <c r="AP909" t="s">
        <v>46</v>
      </c>
      <c r="AQ909" t="s">
        <v>46</v>
      </c>
      <c r="AR909" t="s">
        <v>46</v>
      </c>
      <c r="AS909" t="s">
        <v>46</v>
      </c>
      <c r="AT909" s="1">
        <v>44008</v>
      </c>
    </row>
    <row r="910" spans="1:46" ht="16" customHeight="1" x14ac:dyDescent="0.2">
      <c r="A910" t="s">
        <v>46</v>
      </c>
      <c r="B910" t="s">
        <v>30798</v>
      </c>
      <c r="C910" t="s">
        <v>30799</v>
      </c>
      <c r="D910" t="s">
        <v>30800</v>
      </c>
      <c r="E910" t="s">
        <v>30801</v>
      </c>
      <c r="F910" t="s">
        <v>88</v>
      </c>
      <c r="G910" t="s">
        <v>30802</v>
      </c>
      <c r="H910" s="1">
        <v>44033</v>
      </c>
      <c r="I910" s="1">
        <v>44144</v>
      </c>
      <c r="J910" t="b">
        <v>0</v>
      </c>
      <c r="K910" t="s">
        <v>90</v>
      </c>
      <c r="L910" s="4" t="s">
        <v>19366</v>
      </c>
      <c r="M910" s="4" t="s">
        <v>371</v>
      </c>
      <c r="N910">
        <v>40</v>
      </c>
      <c r="O910" t="s">
        <v>26475</v>
      </c>
      <c r="P910" t="s">
        <v>30803</v>
      </c>
      <c r="Q910" s="4" t="s">
        <v>30804</v>
      </c>
      <c r="R910" t="b">
        <v>0</v>
      </c>
      <c r="S910" t="s">
        <v>59</v>
      </c>
      <c r="T910" s="1">
        <v>44033</v>
      </c>
      <c r="U910" s="1">
        <v>44144</v>
      </c>
      <c r="V910" s="2">
        <v>44151</v>
      </c>
      <c r="W910" t="s">
        <v>46</v>
      </c>
      <c r="X910">
        <v>20200721</v>
      </c>
      <c r="Y910" s="3">
        <v>43902.730497685188</v>
      </c>
      <c r="Z910" t="s">
        <v>96</v>
      </c>
      <c r="AA910" t="s">
        <v>97</v>
      </c>
      <c r="AB910" t="s">
        <v>64</v>
      </c>
      <c r="AC910" t="s">
        <v>46</v>
      </c>
      <c r="AD910" t="s">
        <v>46</v>
      </c>
      <c r="AE910" t="s">
        <v>98</v>
      </c>
      <c r="AF910" t="s">
        <v>8807</v>
      </c>
      <c r="AG910" t="s">
        <v>46</v>
      </c>
      <c r="AH910" t="s">
        <v>30805</v>
      </c>
      <c r="AI910" t="s">
        <v>30806</v>
      </c>
      <c r="AJ910">
        <v>972747107116</v>
      </c>
      <c r="AK910" t="s">
        <v>26475</v>
      </c>
      <c r="AL910" t="s">
        <v>30807</v>
      </c>
      <c r="AM910" t="s">
        <v>30808</v>
      </c>
      <c r="AN910" t="s">
        <v>30809</v>
      </c>
      <c r="AO910" t="s">
        <v>46</v>
      </c>
      <c r="AP910" t="s">
        <v>46</v>
      </c>
      <c r="AQ910" t="s">
        <v>46</v>
      </c>
      <c r="AR910" t="s">
        <v>46</v>
      </c>
      <c r="AS910" t="s">
        <v>46</v>
      </c>
      <c r="AT910" s="1">
        <v>44033</v>
      </c>
    </row>
    <row r="911" spans="1:46" ht="16" customHeight="1" x14ac:dyDescent="0.2">
      <c r="A911" t="s">
        <v>46</v>
      </c>
      <c r="B911" t="s">
        <v>41281</v>
      </c>
      <c r="C911" t="s">
        <v>41282</v>
      </c>
      <c r="D911" t="s">
        <v>41283</v>
      </c>
      <c r="E911" t="s">
        <v>41284</v>
      </c>
      <c r="F911" t="s">
        <v>88</v>
      </c>
      <c r="G911" t="s">
        <v>41285</v>
      </c>
      <c r="H911" s="1">
        <v>43938</v>
      </c>
      <c r="I911" s="1">
        <v>43963</v>
      </c>
      <c r="J911" t="b">
        <v>0</v>
      </c>
      <c r="K911" t="s">
        <v>90</v>
      </c>
      <c r="L911" t="s">
        <v>41286</v>
      </c>
      <c r="M911" s="4" t="s">
        <v>7766</v>
      </c>
      <c r="N911">
        <v>250</v>
      </c>
      <c r="O911" t="s">
        <v>41287</v>
      </c>
      <c r="P911" t="s">
        <v>94</v>
      </c>
      <c r="Q911" s="4" t="s">
        <v>41288</v>
      </c>
      <c r="R911" t="b">
        <v>0</v>
      </c>
      <c r="S911" t="s">
        <v>59</v>
      </c>
      <c r="T911" s="1">
        <v>43938</v>
      </c>
      <c r="U911" s="1">
        <v>43963</v>
      </c>
      <c r="V911" s="2">
        <v>44095</v>
      </c>
      <c r="W911" t="s">
        <v>46</v>
      </c>
      <c r="X911">
        <v>20200417</v>
      </c>
      <c r="Y911" s="3">
        <v>43902.730497685188</v>
      </c>
      <c r="Z911" t="s">
        <v>96</v>
      </c>
      <c r="AA911" t="s">
        <v>97</v>
      </c>
      <c r="AB911" t="s">
        <v>64</v>
      </c>
      <c r="AC911" t="s">
        <v>46</v>
      </c>
      <c r="AD911" t="s">
        <v>46</v>
      </c>
      <c r="AE911" t="s">
        <v>98</v>
      </c>
      <c r="AF911" t="s">
        <v>41289</v>
      </c>
      <c r="AG911" t="s">
        <v>46</v>
      </c>
      <c r="AH911" t="s">
        <v>41290</v>
      </c>
      <c r="AI911" t="s">
        <v>41291</v>
      </c>
      <c r="AJ911" t="s">
        <v>41292</v>
      </c>
      <c r="AK911" t="s">
        <v>41293</v>
      </c>
      <c r="AL911" t="s">
        <v>41294</v>
      </c>
      <c r="AM911" t="s">
        <v>41295</v>
      </c>
      <c r="AN911" t="s">
        <v>41296</v>
      </c>
      <c r="AO911" t="s">
        <v>46</v>
      </c>
      <c r="AP911" t="s">
        <v>46</v>
      </c>
      <c r="AQ911" t="s">
        <v>46</v>
      </c>
      <c r="AR911" t="s">
        <v>46</v>
      </c>
      <c r="AS911" t="s">
        <v>46</v>
      </c>
      <c r="AT911" s="1">
        <v>43938</v>
      </c>
    </row>
    <row r="912" spans="1:46" ht="16" customHeight="1" x14ac:dyDescent="0.2">
      <c r="A912">
        <v>1</v>
      </c>
      <c r="B912" t="s">
        <v>15595</v>
      </c>
      <c r="C912" t="s">
        <v>15596</v>
      </c>
      <c r="D912" t="s">
        <v>15597</v>
      </c>
      <c r="E912" t="s">
        <v>15598</v>
      </c>
      <c r="F912" t="s">
        <v>88</v>
      </c>
      <c r="G912" t="s">
        <v>15599</v>
      </c>
      <c r="H912" s="1">
        <v>43941</v>
      </c>
      <c r="I912" s="1">
        <v>44119</v>
      </c>
      <c r="J912" t="b">
        <v>0</v>
      </c>
      <c r="K912" t="s">
        <v>90</v>
      </c>
      <c r="L912" t="s">
        <v>15600</v>
      </c>
      <c r="M912" s="4" t="s">
        <v>594</v>
      </c>
      <c r="N912">
        <v>180</v>
      </c>
      <c r="O912" t="s">
        <v>15601</v>
      </c>
      <c r="P912" t="s">
        <v>327</v>
      </c>
      <c r="Q912" s="4" t="s">
        <v>15602</v>
      </c>
      <c r="R912" t="b">
        <v>0</v>
      </c>
      <c r="S912" t="s">
        <v>59</v>
      </c>
      <c r="T912" s="1">
        <v>43941</v>
      </c>
      <c r="U912" s="1">
        <v>44119</v>
      </c>
      <c r="V912" s="2">
        <v>44130</v>
      </c>
      <c r="W912" t="s">
        <v>46</v>
      </c>
      <c r="X912">
        <v>20200420</v>
      </c>
      <c r="Y912" s="3">
        <v>43902.730497685188</v>
      </c>
      <c r="Z912" t="s">
        <v>96</v>
      </c>
      <c r="AA912" t="s">
        <v>97</v>
      </c>
      <c r="AB912" t="s">
        <v>64</v>
      </c>
      <c r="AC912" t="s">
        <v>46</v>
      </c>
      <c r="AD912" t="s">
        <v>46</v>
      </c>
      <c r="AE912" t="s">
        <v>98</v>
      </c>
      <c r="AF912" t="s">
        <v>15603</v>
      </c>
      <c r="AG912" t="s">
        <v>46</v>
      </c>
      <c r="AH912" t="s">
        <v>2767</v>
      </c>
      <c r="AI912" t="s">
        <v>15604</v>
      </c>
      <c r="AJ912">
        <v>33231064320</v>
      </c>
      <c r="AK912" t="s">
        <v>15601</v>
      </c>
      <c r="AL912" t="s">
        <v>15605</v>
      </c>
      <c r="AM912" t="s">
        <v>15606</v>
      </c>
      <c r="AN912" t="s">
        <v>15607</v>
      </c>
      <c r="AO912" t="s">
        <v>46</v>
      </c>
      <c r="AP912" t="s">
        <v>46</v>
      </c>
      <c r="AQ912" t="s">
        <v>46</v>
      </c>
      <c r="AR912" t="s">
        <v>46</v>
      </c>
      <c r="AS912" t="s">
        <v>46</v>
      </c>
      <c r="AT912" s="1">
        <v>43941</v>
      </c>
    </row>
    <row r="913" spans="1:46" ht="16" customHeight="1" x14ac:dyDescent="0.2">
      <c r="A913" t="s">
        <v>46</v>
      </c>
      <c r="B913" s="4" t="s">
        <v>35921</v>
      </c>
      <c r="C913" t="s">
        <v>35922</v>
      </c>
      <c r="D913" t="s">
        <v>35923</v>
      </c>
      <c r="E913" s="4" t="s">
        <v>35924</v>
      </c>
      <c r="F913" t="s">
        <v>88</v>
      </c>
      <c r="G913" t="s">
        <v>35925</v>
      </c>
      <c r="H913" s="1">
        <v>43956</v>
      </c>
      <c r="I913" s="1">
        <v>43965</v>
      </c>
      <c r="J913" t="b">
        <v>0</v>
      </c>
      <c r="K913" t="s">
        <v>90</v>
      </c>
      <c r="L913" s="4" t="s">
        <v>35926</v>
      </c>
      <c r="M913" s="4" t="s">
        <v>371</v>
      </c>
      <c r="N913">
        <v>120</v>
      </c>
      <c r="O913" t="s">
        <v>17105</v>
      </c>
      <c r="P913" t="s">
        <v>35927</v>
      </c>
      <c r="Q913" s="4" t="s">
        <v>35928</v>
      </c>
      <c r="R913" t="b">
        <v>1</v>
      </c>
      <c r="S913" t="s">
        <v>59</v>
      </c>
      <c r="T913" s="1">
        <v>43956</v>
      </c>
      <c r="U913" s="1">
        <v>43965</v>
      </c>
      <c r="V913" s="2">
        <v>44025</v>
      </c>
      <c r="W913" t="s">
        <v>46</v>
      </c>
      <c r="X913">
        <v>20200505</v>
      </c>
      <c r="Y913" s="3">
        <v>43902.730497685188</v>
      </c>
      <c r="Z913" t="s">
        <v>96</v>
      </c>
      <c r="AA913" t="s">
        <v>97</v>
      </c>
      <c r="AB913" t="s">
        <v>59</v>
      </c>
      <c r="AC913" t="s">
        <v>46</v>
      </c>
      <c r="AD913" t="s">
        <v>46</v>
      </c>
      <c r="AE913" t="s">
        <v>98</v>
      </c>
      <c r="AF913" t="s">
        <v>35929</v>
      </c>
      <c r="AG913" t="s">
        <v>46</v>
      </c>
      <c r="AH913" t="s">
        <v>35930</v>
      </c>
      <c r="AI913" t="s">
        <v>35931</v>
      </c>
      <c r="AJ913" t="s">
        <v>35932</v>
      </c>
      <c r="AK913" t="s">
        <v>35933</v>
      </c>
      <c r="AL913" t="s">
        <v>35934</v>
      </c>
      <c r="AM913" t="s">
        <v>35935</v>
      </c>
      <c r="AN913" t="s">
        <v>35936</v>
      </c>
      <c r="AO913" t="s">
        <v>46</v>
      </c>
      <c r="AP913" t="s">
        <v>46</v>
      </c>
      <c r="AQ913" t="s">
        <v>46</v>
      </c>
      <c r="AR913" t="s">
        <v>382</v>
      </c>
      <c r="AS913" t="s">
        <v>46</v>
      </c>
      <c r="AT913" s="1">
        <v>43956</v>
      </c>
    </row>
    <row r="914" spans="1:46" ht="16" customHeight="1" x14ac:dyDescent="0.2">
      <c r="A914">
        <v>1</v>
      </c>
      <c r="B914" t="s">
        <v>967</v>
      </c>
      <c r="C914" t="s">
        <v>968</v>
      </c>
      <c r="D914" t="s">
        <v>969</v>
      </c>
      <c r="E914" t="s">
        <v>970</v>
      </c>
      <c r="F914" t="s">
        <v>88</v>
      </c>
      <c r="G914" t="s">
        <v>971</v>
      </c>
      <c r="H914" s="1">
        <v>43951</v>
      </c>
      <c r="I914" s="1">
        <v>43958</v>
      </c>
      <c r="J914" t="b">
        <v>0</v>
      </c>
      <c r="K914" t="s">
        <v>90</v>
      </c>
      <c r="L914" s="4" t="s">
        <v>972</v>
      </c>
      <c r="M914" s="4" t="s">
        <v>371</v>
      </c>
      <c r="N914">
        <v>90</v>
      </c>
      <c r="O914" t="s">
        <v>973</v>
      </c>
      <c r="P914" t="s">
        <v>974</v>
      </c>
      <c r="Q914" s="4" t="s">
        <v>975</v>
      </c>
      <c r="R914" t="b">
        <v>0</v>
      </c>
      <c r="S914" t="s">
        <v>59</v>
      </c>
      <c r="T914" s="1">
        <v>43951</v>
      </c>
      <c r="U914" s="1">
        <v>43958</v>
      </c>
      <c r="V914" s="2">
        <v>43962</v>
      </c>
      <c r="W914" t="s">
        <v>46</v>
      </c>
      <c r="X914">
        <v>20200430</v>
      </c>
      <c r="Y914" s="3">
        <v>43902.730497685188</v>
      </c>
      <c r="Z914" t="s">
        <v>96</v>
      </c>
      <c r="AA914" t="s">
        <v>97</v>
      </c>
      <c r="AB914" t="s">
        <v>64</v>
      </c>
      <c r="AC914" t="s">
        <v>46</v>
      </c>
      <c r="AD914" t="s">
        <v>46</v>
      </c>
      <c r="AE914" t="s">
        <v>98</v>
      </c>
      <c r="AF914" t="s">
        <v>976</v>
      </c>
      <c r="AG914" t="s">
        <v>46</v>
      </c>
      <c r="AH914" t="s">
        <v>977</v>
      </c>
      <c r="AI914" t="s">
        <v>978</v>
      </c>
      <c r="AJ914">
        <v>302107480662</v>
      </c>
      <c r="AK914" t="s">
        <v>973</v>
      </c>
      <c r="AL914" t="s">
        <v>979</v>
      </c>
      <c r="AM914" t="s">
        <v>980</v>
      </c>
      <c r="AN914" t="s">
        <v>981</v>
      </c>
      <c r="AO914" t="s">
        <v>46</v>
      </c>
      <c r="AP914" t="s">
        <v>46</v>
      </c>
      <c r="AQ914" t="s">
        <v>46</v>
      </c>
      <c r="AR914" t="s">
        <v>46</v>
      </c>
      <c r="AS914" t="s">
        <v>46</v>
      </c>
      <c r="AT914" s="1">
        <v>43951</v>
      </c>
    </row>
    <row r="915" spans="1:46" ht="16" customHeight="1" x14ac:dyDescent="0.2">
      <c r="A915">
        <v>1</v>
      </c>
      <c r="B915" t="s">
        <v>5751</v>
      </c>
      <c r="C915" t="s">
        <v>5752</v>
      </c>
      <c r="D915" t="s">
        <v>5753</v>
      </c>
      <c r="E915" t="s">
        <v>5754</v>
      </c>
      <c r="F915" t="s">
        <v>88</v>
      </c>
      <c r="G915" t="s">
        <v>5755</v>
      </c>
      <c r="H915" s="1">
        <v>43962</v>
      </c>
      <c r="I915" s="1">
        <v>43966</v>
      </c>
      <c r="J915" t="b">
        <v>0</v>
      </c>
      <c r="K915" t="s">
        <v>90</v>
      </c>
      <c r="L915" t="s">
        <v>5756</v>
      </c>
      <c r="M915" s="4" t="s">
        <v>371</v>
      </c>
      <c r="N915">
        <v>20</v>
      </c>
      <c r="O915" t="s">
        <v>5757</v>
      </c>
      <c r="P915" t="s">
        <v>94</v>
      </c>
      <c r="Q915" s="4" t="s">
        <v>5758</v>
      </c>
      <c r="R915" t="b">
        <v>0</v>
      </c>
      <c r="S915" t="s">
        <v>59</v>
      </c>
      <c r="T915" s="1">
        <v>43962</v>
      </c>
      <c r="U915" s="1">
        <v>43966</v>
      </c>
      <c r="V915" s="2">
        <v>43976</v>
      </c>
      <c r="W915" t="s">
        <v>46</v>
      </c>
      <c r="X915">
        <v>20200511</v>
      </c>
      <c r="Y915" s="3">
        <v>43902.730497685188</v>
      </c>
      <c r="Z915" t="s">
        <v>96</v>
      </c>
      <c r="AA915" t="s">
        <v>97</v>
      </c>
      <c r="AB915" t="s">
        <v>64</v>
      </c>
      <c r="AC915" t="s">
        <v>46</v>
      </c>
      <c r="AD915" t="s">
        <v>46</v>
      </c>
      <c r="AE915" t="s">
        <v>98</v>
      </c>
      <c r="AF915" t="s">
        <v>5759</v>
      </c>
      <c r="AG915" t="s">
        <v>46</v>
      </c>
      <c r="AH915" t="s">
        <v>5760</v>
      </c>
      <c r="AI915" t="s">
        <v>5761</v>
      </c>
      <c r="AJ915">
        <v>2381208449</v>
      </c>
      <c r="AK915" t="s">
        <v>5757</v>
      </c>
      <c r="AL915" t="s">
        <v>5762</v>
      </c>
      <c r="AM915" t="s">
        <v>5763</v>
      </c>
      <c r="AN915" t="s">
        <v>5764</v>
      </c>
      <c r="AO915" t="s">
        <v>46</v>
      </c>
      <c r="AP915" t="s">
        <v>46</v>
      </c>
      <c r="AQ915" t="s">
        <v>46</v>
      </c>
      <c r="AR915" t="s">
        <v>46</v>
      </c>
      <c r="AS915" t="s">
        <v>46</v>
      </c>
      <c r="AT915" s="1">
        <v>43962</v>
      </c>
    </row>
    <row r="916" spans="1:46" ht="16" customHeight="1" x14ac:dyDescent="0.2">
      <c r="A916" t="s">
        <v>46</v>
      </c>
      <c r="B916" t="s">
        <v>18888</v>
      </c>
      <c r="C916" t="s">
        <v>18889</v>
      </c>
      <c r="D916" t="s">
        <v>18890</v>
      </c>
      <c r="E916" t="s">
        <v>18891</v>
      </c>
      <c r="F916" t="s">
        <v>88</v>
      </c>
      <c r="G916" t="s">
        <v>18892</v>
      </c>
      <c r="H916" s="1">
        <v>43937</v>
      </c>
      <c r="I916" s="1">
        <v>43951</v>
      </c>
      <c r="J916" t="b">
        <v>0</v>
      </c>
      <c r="K916" t="s">
        <v>90</v>
      </c>
      <c r="L916" t="s">
        <v>9630</v>
      </c>
      <c r="M916" s="4" t="s">
        <v>594</v>
      </c>
      <c r="N916">
        <v>1500</v>
      </c>
      <c r="O916" t="s">
        <v>9800</v>
      </c>
      <c r="P916" t="s">
        <v>596</v>
      </c>
      <c r="Q916" s="4" t="s">
        <v>18893</v>
      </c>
      <c r="R916" t="b">
        <v>1</v>
      </c>
      <c r="S916" t="s">
        <v>59</v>
      </c>
      <c r="T916" s="1">
        <v>43937</v>
      </c>
      <c r="U916" s="1">
        <v>43951</v>
      </c>
      <c r="V916" s="2">
        <v>44074</v>
      </c>
      <c r="W916" t="s">
        <v>46</v>
      </c>
      <c r="X916">
        <v>20200416</v>
      </c>
      <c r="Y916" s="3">
        <v>43902.730497685188</v>
      </c>
      <c r="Z916" t="s">
        <v>96</v>
      </c>
      <c r="AA916" t="s">
        <v>97</v>
      </c>
      <c r="AB916" t="s">
        <v>59</v>
      </c>
      <c r="AC916" t="s">
        <v>46</v>
      </c>
      <c r="AD916" t="s">
        <v>46</v>
      </c>
      <c r="AE916" t="s">
        <v>98</v>
      </c>
      <c r="AF916" t="s">
        <v>18894</v>
      </c>
      <c r="AG916" t="s">
        <v>46</v>
      </c>
      <c r="AH916" t="s">
        <v>9803</v>
      </c>
      <c r="AI916" t="s">
        <v>9804</v>
      </c>
      <c r="AJ916" t="s">
        <v>46</v>
      </c>
      <c r="AK916" t="s">
        <v>9800</v>
      </c>
      <c r="AL916" t="s">
        <v>18895</v>
      </c>
      <c r="AM916" t="s">
        <v>18896</v>
      </c>
      <c r="AN916" t="s">
        <v>18897</v>
      </c>
      <c r="AO916" t="s">
        <v>46</v>
      </c>
      <c r="AP916" t="s">
        <v>46</v>
      </c>
      <c r="AQ916" t="s">
        <v>46</v>
      </c>
      <c r="AR916" t="s">
        <v>382</v>
      </c>
      <c r="AS916" t="s">
        <v>46</v>
      </c>
      <c r="AT916" s="1">
        <v>43937</v>
      </c>
    </row>
    <row r="917" spans="1:46" ht="16" customHeight="1" x14ac:dyDescent="0.2">
      <c r="A917">
        <v>1</v>
      </c>
      <c r="B917" t="s">
        <v>8376</v>
      </c>
      <c r="C917" t="s">
        <v>8377</v>
      </c>
      <c r="D917" t="s">
        <v>8378</v>
      </c>
      <c r="E917" t="s">
        <v>8379</v>
      </c>
      <c r="F917" t="s">
        <v>88</v>
      </c>
      <c r="G917" t="s">
        <v>8380</v>
      </c>
      <c r="H917" s="1">
        <v>43966</v>
      </c>
      <c r="I917" s="1">
        <v>43984</v>
      </c>
      <c r="J917" t="b">
        <v>0</v>
      </c>
      <c r="K917" t="s">
        <v>90</v>
      </c>
      <c r="L917" t="s">
        <v>8381</v>
      </c>
      <c r="M917" s="4" t="s">
        <v>371</v>
      </c>
      <c r="N917">
        <v>478</v>
      </c>
      <c r="O917" t="s">
        <v>8382</v>
      </c>
      <c r="P917" t="s">
        <v>94</v>
      </c>
      <c r="Q917" t="s">
        <v>8383</v>
      </c>
      <c r="R917" t="b">
        <v>0</v>
      </c>
      <c r="S917" t="s">
        <v>59</v>
      </c>
      <c r="T917" s="1">
        <v>43966</v>
      </c>
      <c r="U917" s="1">
        <v>43984</v>
      </c>
      <c r="V917" s="2">
        <v>44004</v>
      </c>
      <c r="W917" t="s">
        <v>46</v>
      </c>
      <c r="X917">
        <v>20200515</v>
      </c>
      <c r="Y917" s="3">
        <v>43902.730497685188</v>
      </c>
      <c r="Z917" t="s">
        <v>96</v>
      </c>
      <c r="AA917" t="s">
        <v>97</v>
      </c>
      <c r="AB917" t="s">
        <v>64</v>
      </c>
      <c r="AC917" t="s">
        <v>46</v>
      </c>
      <c r="AD917" t="s">
        <v>46</v>
      </c>
      <c r="AE917" t="s">
        <v>98</v>
      </c>
      <c r="AF917" t="s">
        <v>8384</v>
      </c>
      <c r="AG917" t="s">
        <v>46</v>
      </c>
      <c r="AH917" t="s">
        <v>8385</v>
      </c>
      <c r="AI917" t="s">
        <v>8386</v>
      </c>
      <c r="AJ917">
        <v>1865227612</v>
      </c>
      <c r="AK917" t="s">
        <v>8387</v>
      </c>
      <c r="AL917" t="s">
        <v>8388</v>
      </c>
      <c r="AM917" t="s">
        <v>8389</v>
      </c>
      <c r="AN917" t="s">
        <v>8390</v>
      </c>
      <c r="AO917" t="s">
        <v>46</v>
      </c>
      <c r="AP917" t="s">
        <v>46</v>
      </c>
      <c r="AQ917" t="s">
        <v>46</v>
      </c>
      <c r="AR917" t="s">
        <v>46</v>
      </c>
      <c r="AS917" t="s">
        <v>46</v>
      </c>
      <c r="AT917" s="1">
        <v>43966</v>
      </c>
    </row>
    <row r="918" spans="1:46" ht="16" customHeight="1" x14ac:dyDescent="0.2">
      <c r="A918">
        <v>1</v>
      </c>
      <c r="B918" t="s">
        <v>5150</v>
      </c>
      <c r="C918" t="s">
        <v>5151</v>
      </c>
      <c r="D918" t="s">
        <v>5152</v>
      </c>
      <c r="E918" t="s">
        <v>5153</v>
      </c>
      <c r="F918" t="s">
        <v>88</v>
      </c>
      <c r="G918" t="s">
        <v>5154</v>
      </c>
      <c r="H918" s="1">
        <v>44034</v>
      </c>
      <c r="I918" s="1">
        <v>43992</v>
      </c>
      <c r="J918" t="b">
        <v>0</v>
      </c>
      <c r="K918" t="s">
        <v>90</v>
      </c>
      <c r="L918" t="s">
        <v>771</v>
      </c>
      <c r="M918" s="4" t="s">
        <v>92</v>
      </c>
      <c r="N918">
        <v>100</v>
      </c>
      <c r="O918" t="s">
        <v>5155</v>
      </c>
      <c r="P918" t="s">
        <v>171</v>
      </c>
      <c r="Q918" t="s">
        <v>5156</v>
      </c>
      <c r="R918" t="b">
        <v>0</v>
      </c>
      <c r="S918" t="s">
        <v>64</v>
      </c>
      <c r="T918" s="1">
        <v>44034</v>
      </c>
      <c r="U918" s="1">
        <v>43992</v>
      </c>
      <c r="V918" s="2">
        <v>44039</v>
      </c>
      <c r="W918" t="s">
        <v>46</v>
      </c>
      <c r="X918">
        <v>20200722</v>
      </c>
      <c r="Y918" s="3">
        <v>43902.730497685188</v>
      </c>
      <c r="Z918" t="s">
        <v>96</v>
      </c>
      <c r="AA918" t="s">
        <v>97</v>
      </c>
      <c r="AB918" t="s">
        <v>64</v>
      </c>
      <c r="AC918" t="s">
        <v>46</v>
      </c>
      <c r="AD918" t="s">
        <v>46</v>
      </c>
      <c r="AE918" t="s">
        <v>98</v>
      </c>
      <c r="AF918" t="s">
        <v>5157</v>
      </c>
      <c r="AG918" t="s">
        <v>46</v>
      </c>
      <c r="AH918" t="s">
        <v>5158</v>
      </c>
      <c r="AI918" t="s">
        <v>5159</v>
      </c>
      <c r="AJ918" t="s">
        <v>46</v>
      </c>
      <c r="AK918" t="s">
        <v>5160</v>
      </c>
      <c r="AL918" t="s">
        <v>5161</v>
      </c>
      <c r="AM918" t="s">
        <v>5162</v>
      </c>
      <c r="AN918" t="s">
        <v>5163</v>
      </c>
      <c r="AO918" t="s">
        <v>46</v>
      </c>
      <c r="AP918" t="s">
        <v>46</v>
      </c>
      <c r="AQ918" t="s">
        <v>46</v>
      </c>
      <c r="AR918" t="s">
        <v>46</v>
      </c>
      <c r="AS918" t="s">
        <v>46</v>
      </c>
      <c r="AT918" s="1">
        <v>44034</v>
      </c>
    </row>
    <row r="919" spans="1:46" ht="16" customHeight="1" x14ac:dyDescent="0.2">
      <c r="A919" t="s">
        <v>46</v>
      </c>
      <c r="B919" t="s">
        <v>21532</v>
      </c>
      <c r="C919" t="s">
        <v>21533</v>
      </c>
      <c r="D919" t="s">
        <v>21534</v>
      </c>
      <c r="E919" t="s">
        <v>21535</v>
      </c>
      <c r="F919" t="s">
        <v>88</v>
      </c>
      <c r="G919" t="s">
        <v>21536</v>
      </c>
      <c r="H919" s="1">
        <v>43956</v>
      </c>
      <c r="I919" s="1">
        <v>43955</v>
      </c>
      <c r="J919" t="b">
        <v>0</v>
      </c>
      <c r="K919" t="s">
        <v>90</v>
      </c>
      <c r="L919" s="4" t="s">
        <v>21537</v>
      </c>
      <c r="M919" s="4" t="s">
        <v>371</v>
      </c>
      <c r="N919">
        <v>140</v>
      </c>
      <c r="O919" t="s">
        <v>21538</v>
      </c>
      <c r="P919" t="s">
        <v>171</v>
      </c>
      <c r="Q919" t="s">
        <v>21539</v>
      </c>
      <c r="R919" t="b">
        <v>0</v>
      </c>
      <c r="S919" t="s">
        <v>64</v>
      </c>
      <c r="T919" s="1">
        <v>43956</v>
      </c>
      <c r="U919" s="1">
        <v>43955</v>
      </c>
      <c r="V919" s="2">
        <v>44151</v>
      </c>
      <c r="W919" t="s">
        <v>46</v>
      </c>
      <c r="X919">
        <v>20200505</v>
      </c>
      <c r="Y919" s="3">
        <v>43902.730497685188</v>
      </c>
      <c r="Z919" t="s">
        <v>96</v>
      </c>
      <c r="AA919" t="s">
        <v>97</v>
      </c>
      <c r="AB919" t="s">
        <v>64</v>
      </c>
      <c r="AC919" t="s">
        <v>46</v>
      </c>
      <c r="AD919" t="s">
        <v>46</v>
      </c>
      <c r="AE919" t="s">
        <v>98</v>
      </c>
      <c r="AF919" t="s">
        <v>21540</v>
      </c>
      <c r="AG919" t="s">
        <v>46</v>
      </c>
      <c r="AH919" t="s">
        <v>21541</v>
      </c>
      <c r="AI919" t="s">
        <v>21542</v>
      </c>
      <c r="AJ919">
        <v>34630157890</v>
      </c>
      <c r="AK919" t="s">
        <v>21543</v>
      </c>
      <c r="AL919" t="s">
        <v>21544</v>
      </c>
      <c r="AM919" t="s">
        <v>21545</v>
      </c>
      <c r="AN919" t="s">
        <v>21546</v>
      </c>
      <c r="AO919" t="s">
        <v>46</v>
      </c>
      <c r="AP919" t="s">
        <v>46</v>
      </c>
      <c r="AQ919" t="s">
        <v>46</v>
      </c>
      <c r="AR919" t="s">
        <v>46</v>
      </c>
      <c r="AS919" t="s">
        <v>46</v>
      </c>
      <c r="AT919" s="1">
        <v>43956</v>
      </c>
    </row>
    <row r="920" spans="1:46" ht="16" customHeight="1" x14ac:dyDescent="0.2">
      <c r="A920" t="s">
        <v>46</v>
      </c>
      <c r="B920" t="s">
        <v>40190</v>
      </c>
      <c r="C920" t="s">
        <v>40191</v>
      </c>
      <c r="D920" t="s">
        <v>40192</v>
      </c>
      <c r="E920" t="s">
        <v>40193</v>
      </c>
      <c r="F920" t="s">
        <v>88</v>
      </c>
      <c r="G920" t="s">
        <v>40194</v>
      </c>
      <c r="H920" s="1">
        <v>43966</v>
      </c>
      <c r="I920" s="1">
        <v>43992</v>
      </c>
      <c r="J920" t="b">
        <v>0</v>
      </c>
      <c r="K920" t="s">
        <v>90</v>
      </c>
      <c r="L920" s="4" t="s">
        <v>40195</v>
      </c>
      <c r="M920" s="4" t="s">
        <v>594</v>
      </c>
      <c r="N920">
        <v>120</v>
      </c>
      <c r="O920" t="s">
        <v>40196</v>
      </c>
      <c r="P920" t="s">
        <v>171</v>
      </c>
      <c r="Q920" t="s">
        <v>40197</v>
      </c>
      <c r="R920" t="b">
        <v>0</v>
      </c>
      <c r="S920" t="s">
        <v>59</v>
      </c>
      <c r="T920" s="1">
        <v>43966</v>
      </c>
      <c r="U920" s="1">
        <v>43992</v>
      </c>
      <c r="V920" s="2">
        <v>44151</v>
      </c>
      <c r="W920" t="s">
        <v>46</v>
      </c>
      <c r="X920">
        <v>20200515</v>
      </c>
      <c r="Y920" s="3">
        <v>43902.730497685188</v>
      </c>
      <c r="Z920" t="s">
        <v>96</v>
      </c>
      <c r="AA920" t="s">
        <v>97</v>
      </c>
      <c r="AB920" t="s">
        <v>64</v>
      </c>
      <c r="AC920" t="s">
        <v>46</v>
      </c>
      <c r="AD920" t="s">
        <v>46</v>
      </c>
      <c r="AE920" t="s">
        <v>98</v>
      </c>
      <c r="AF920" t="s">
        <v>40198</v>
      </c>
      <c r="AG920" t="s">
        <v>46</v>
      </c>
      <c r="AH920" t="s">
        <v>40199</v>
      </c>
      <c r="AI920" t="s">
        <v>40200</v>
      </c>
      <c r="AJ920">
        <v>349466486008620</v>
      </c>
      <c r="AK920" t="s">
        <v>40201</v>
      </c>
      <c r="AL920" t="s">
        <v>40202</v>
      </c>
      <c r="AM920" t="s">
        <v>40203</v>
      </c>
      <c r="AN920" t="s">
        <v>40204</v>
      </c>
      <c r="AO920" t="s">
        <v>46</v>
      </c>
      <c r="AP920" t="s">
        <v>46</v>
      </c>
      <c r="AQ920" t="s">
        <v>46</v>
      </c>
      <c r="AR920" t="s">
        <v>46</v>
      </c>
      <c r="AS920" t="s">
        <v>46</v>
      </c>
      <c r="AT920" s="1">
        <v>43966</v>
      </c>
    </row>
    <row r="921" spans="1:46" ht="16" customHeight="1" x14ac:dyDescent="0.2">
      <c r="A921" t="s">
        <v>46</v>
      </c>
      <c r="B921" t="s">
        <v>36688</v>
      </c>
      <c r="C921" t="s">
        <v>36689</v>
      </c>
      <c r="D921" t="s">
        <v>36690</v>
      </c>
      <c r="E921" t="s">
        <v>36691</v>
      </c>
      <c r="F921" t="s">
        <v>88</v>
      </c>
      <c r="G921" t="s">
        <v>36692</v>
      </c>
      <c r="H921" s="1">
        <v>43951</v>
      </c>
      <c r="I921" s="1">
        <v>43971</v>
      </c>
      <c r="J921" t="b">
        <v>0</v>
      </c>
      <c r="K921" t="s">
        <v>90</v>
      </c>
      <c r="L921" t="s">
        <v>8381</v>
      </c>
      <c r="M921" s="4" t="s">
        <v>371</v>
      </c>
      <c r="N921">
        <v>302</v>
      </c>
      <c r="O921" t="s">
        <v>36693</v>
      </c>
      <c r="P921" t="s">
        <v>94</v>
      </c>
      <c r="Q921" s="4" t="s">
        <v>2738</v>
      </c>
      <c r="R921" t="b">
        <v>0</v>
      </c>
      <c r="S921" t="s">
        <v>59</v>
      </c>
      <c r="T921" s="1">
        <v>43951</v>
      </c>
      <c r="U921" s="1">
        <v>43971</v>
      </c>
      <c r="V921" s="2">
        <v>44039</v>
      </c>
      <c r="W921" t="s">
        <v>46</v>
      </c>
      <c r="X921">
        <v>20200430</v>
      </c>
      <c r="Y921" s="3">
        <v>43902.730497685188</v>
      </c>
      <c r="Z921" t="s">
        <v>96</v>
      </c>
      <c r="AA921" t="s">
        <v>97</v>
      </c>
      <c r="AB921" t="s">
        <v>64</v>
      </c>
      <c r="AC921" t="s">
        <v>46</v>
      </c>
      <c r="AD921" t="s">
        <v>46</v>
      </c>
      <c r="AE921" t="s">
        <v>98</v>
      </c>
      <c r="AF921" t="s">
        <v>46</v>
      </c>
      <c r="AG921" t="s">
        <v>46</v>
      </c>
      <c r="AH921" t="s">
        <v>46</v>
      </c>
      <c r="AI921" t="s">
        <v>46</v>
      </c>
      <c r="AJ921" t="s">
        <v>46</v>
      </c>
      <c r="AK921" t="s">
        <v>46</v>
      </c>
      <c r="AL921" t="s">
        <v>36694</v>
      </c>
      <c r="AM921" t="s">
        <v>36695</v>
      </c>
      <c r="AN921" t="s">
        <v>36696</v>
      </c>
      <c r="AO921" t="s">
        <v>46</v>
      </c>
      <c r="AP921" t="s">
        <v>46</v>
      </c>
      <c r="AQ921" t="s">
        <v>46</v>
      </c>
      <c r="AR921" t="s">
        <v>46</v>
      </c>
      <c r="AS921" t="s">
        <v>46</v>
      </c>
      <c r="AT921" s="1">
        <v>43951</v>
      </c>
    </row>
    <row r="922" spans="1:46" ht="16" customHeight="1" x14ac:dyDescent="0.2">
      <c r="A922" t="s">
        <v>46</v>
      </c>
      <c r="B922" t="s">
        <v>34592</v>
      </c>
      <c r="C922" t="s">
        <v>34593</v>
      </c>
      <c r="D922" t="s">
        <v>34594</v>
      </c>
      <c r="E922" t="s">
        <v>34595</v>
      </c>
      <c r="F922" t="s">
        <v>88</v>
      </c>
      <c r="G922" t="s">
        <v>34596</v>
      </c>
      <c r="H922" s="1">
        <v>43937</v>
      </c>
      <c r="I922" t="s">
        <v>46</v>
      </c>
      <c r="J922" t="b">
        <v>0</v>
      </c>
      <c r="K922" t="s">
        <v>90</v>
      </c>
      <c r="L922" s="4" t="s">
        <v>593</v>
      </c>
      <c r="M922" s="4" t="s">
        <v>594</v>
      </c>
      <c r="N922">
        <v>212</v>
      </c>
      <c r="O922" t="s">
        <v>19629</v>
      </c>
      <c r="P922" t="s">
        <v>327</v>
      </c>
      <c r="Q922" t="s">
        <v>34597</v>
      </c>
      <c r="R922" t="b">
        <v>1</v>
      </c>
      <c r="S922" t="s">
        <v>59</v>
      </c>
      <c r="T922" s="1">
        <v>43937</v>
      </c>
      <c r="U922" t="s">
        <v>46</v>
      </c>
      <c r="V922" s="2">
        <v>43962</v>
      </c>
      <c r="W922" t="s">
        <v>46</v>
      </c>
      <c r="X922">
        <v>20200416</v>
      </c>
      <c r="Y922" s="3">
        <v>43902.730497685188</v>
      </c>
      <c r="Z922" t="s">
        <v>96</v>
      </c>
      <c r="AA922" t="s">
        <v>97</v>
      </c>
      <c r="AB922" t="s">
        <v>59</v>
      </c>
      <c r="AC922" t="s">
        <v>46</v>
      </c>
      <c r="AD922" t="s">
        <v>46</v>
      </c>
      <c r="AE922" t="s">
        <v>98</v>
      </c>
      <c r="AF922" t="s">
        <v>34598</v>
      </c>
      <c r="AG922" t="s">
        <v>46</v>
      </c>
      <c r="AH922" t="s">
        <v>19632</v>
      </c>
      <c r="AI922" t="s">
        <v>34599</v>
      </c>
      <c r="AJ922">
        <v>33140275591</v>
      </c>
      <c r="AK922" t="s">
        <v>19629</v>
      </c>
      <c r="AL922" t="s">
        <v>34600</v>
      </c>
      <c r="AM922" t="s">
        <v>34601</v>
      </c>
      <c r="AN922" t="s">
        <v>34602</v>
      </c>
      <c r="AO922" t="s">
        <v>46</v>
      </c>
      <c r="AP922" t="s">
        <v>46</v>
      </c>
      <c r="AQ922" t="s">
        <v>46</v>
      </c>
      <c r="AR922" t="s">
        <v>382</v>
      </c>
      <c r="AS922" t="s">
        <v>46</v>
      </c>
      <c r="AT922" s="1">
        <v>43937</v>
      </c>
    </row>
    <row r="923" spans="1:46" ht="16" customHeight="1" x14ac:dyDescent="0.2">
      <c r="A923" t="s">
        <v>46</v>
      </c>
      <c r="B923" t="s">
        <v>19467</v>
      </c>
      <c r="C923" t="s">
        <v>19468</v>
      </c>
      <c r="D923" t="s">
        <v>19469</v>
      </c>
      <c r="E923" t="s">
        <v>19470</v>
      </c>
      <c r="F923" t="s">
        <v>88</v>
      </c>
      <c r="G923" t="s">
        <v>19471</v>
      </c>
      <c r="H923" s="1">
        <v>44008</v>
      </c>
      <c r="I923" s="1">
        <v>43965</v>
      </c>
      <c r="J923" t="b">
        <v>0</v>
      </c>
      <c r="K923" t="s">
        <v>90</v>
      </c>
      <c r="L923" t="s">
        <v>19472</v>
      </c>
      <c r="M923" s="4" t="s">
        <v>594</v>
      </c>
      <c r="N923">
        <v>200</v>
      </c>
      <c r="O923" t="s">
        <v>19473</v>
      </c>
      <c r="P923" t="s">
        <v>309</v>
      </c>
      <c r="Q923" s="4" t="s">
        <v>19474</v>
      </c>
      <c r="R923" t="b">
        <v>0</v>
      </c>
      <c r="S923" t="s">
        <v>64</v>
      </c>
      <c r="T923" s="1">
        <v>44008</v>
      </c>
      <c r="U923" s="1">
        <v>43965</v>
      </c>
      <c r="V923" s="2">
        <v>44011</v>
      </c>
      <c r="W923" t="s">
        <v>46</v>
      </c>
      <c r="X923">
        <v>20200626</v>
      </c>
      <c r="Y923" s="3">
        <v>43902.730497685188</v>
      </c>
      <c r="Z923" t="s">
        <v>96</v>
      </c>
      <c r="AA923" t="s">
        <v>97</v>
      </c>
      <c r="AB923" t="s">
        <v>64</v>
      </c>
      <c r="AC923" t="s">
        <v>46</v>
      </c>
      <c r="AD923" t="s">
        <v>46</v>
      </c>
      <c r="AE923" t="s">
        <v>98</v>
      </c>
      <c r="AF923" t="s">
        <v>19475</v>
      </c>
      <c r="AG923" t="s">
        <v>46</v>
      </c>
      <c r="AH923" t="s">
        <v>19476</v>
      </c>
      <c r="AI923" t="s">
        <v>19477</v>
      </c>
      <c r="AJ923">
        <v>594224369</v>
      </c>
      <c r="AK923" t="s">
        <v>6352</v>
      </c>
      <c r="AL923" t="s">
        <v>19478</v>
      </c>
      <c r="AM923" t="s">
        <v>19479</v>
      </c>
      <c r="AN923" t="s">
        <v>19480</v>
      </c>
      <c r="AO923" t="s">
        <v>46</v>
      </c>
      <c r="AP923" t="s">
        <v>46</v>
      </c>
      <c r="AQ923" t="s">
        <v>46</v>
      </c>
      <c r="AR923" t="s">
        <v>46</v>
      </c>
      <c r="AS923" t="s">
        <v>46</v>
      </c>
      <c r="AT923" s="1">
        <v>44008</v>
      </c>
    </row>
    <row r="924" spans="1:46" ht="16" customHeight="1" x14ac:dyDescent="0.2">
      <c r="A924" t="s">
        <v>46</v>
      </c>
      <c r="B924" t="s">
        <v>41074</v>
      </c>
      <c r="C924" t="s">
        <v>41075</v>
      </c>
      <c r="D924" t="s">
        <v>41076</v>
      </c>
      <c r="E924" t="s">
        <v>41077</v>
      </c>
      <c r="F924" t="s">
        <v>88</v>
      </c>
      <c r="G924" t="s">
        <v>41078</v>
      </c>
      <c r="H924" s="1">
        <v>43945</v>
      </c>
      <c r="I924" s="1">
        <v>43979</v>
      </c>
      <c r="J924" t="b">
        <v>0</v>
      </c>
      <c r="K924" t="s">
        <v>90</v>
      </c>
      <c r="L924" t="s">
        <v>41079</v>
      </c>
      <c r="M924" s="4" t="s">
        <v>371</v>
      </c>
      <c r="N924">
        <v>446</v>
      </c>
      <c r="O924" t="s">
        <v>41080</v>
      </c>
      <c r="P924" t="s">
        <v>2164</v>
      </c>
      <c r="Q924" t="s">
        <v>41081</v>
      </c>
      <c r="R924" t="b">
        <v>0</v>
      </c>
      <c r="S924" t="s">
        <v>59</v>
      </c>
      <c r="T924" s="1">
        <v>43945</v>
      </c>
      <c r="U924" s="1">
        <v>43979</v>
      </c>
      <c r="V924" s="2">
        <v>44004</v>
      </c>
      <c r="W924" t="s">
        <v>46</v>
      </c>
      <c r="X924">
        <v>20200424</v>
      </c>
      <c r="Y924" s="3">
        <v>43902.730497685188</v>
      </c>
      <c r="Z924" t="s">
        <v>96</v>
      </c>
      <c r="AA924" t="s">
        <v>97</v>
      </c>
      <c r="AB924" t="s">
        <v>64</v>
      </c>
      <c r="AC924" t="s">
        <v>46</v>
      </c>
      <c r="AD924" t="s">
        <v>46</v>
      </c>
      <c r="AE924" t="s">
        <v>98</v>
      </c>
      <c r="AF924" t="s">
        <v>41082</v>
      </c>
      <c r="AG924" t="s">
        <v>46</v>
      </c>
      <c r="AH924" t="s">
        <v>41083</v>
      </c>
      <c r="AI924" t="s">
        <v>41084</v>
      </c>
      <c r="AJ924" t="s">
        <v>46</v>
      </c>
      <c r="AK924" t="s">
        <v>41080</v>
      </c>
      <c r="AL924" t="s">
        <v>41085</v>
      </c>
      <c r="AM924" t="s">
        <v>41086</v>
      </c>
      <c r="AN924" t="s">
        <v>41087</v>
      </c>
      <c r="AO924" t="s">
        <v>46</v>
      </c>
      <c r="AP924" t="s">
        <v>46</v>
      </c>
      <c r="AQ924" t="s">
        <v>46</v>
      </c>
      <c r="AR924" t="s">
        <v>46</v>
      </c>
      <c r="AS924" t="s">
        <v>46</v>
      </c>
      <c r="AT924" s="1">
        <v>43945</v>
      </c>
    </row>
    <row r="925" spans="1:46" ht="16" customHeight="1" x14ac:dyDescent="0.2">
      <c r="A925">
        <v>1</v>
      </c>
      <c r="B925" t="s">
        <v>16142</v>
      </c>
      <c r="C925" t="s">
        <v>16143</v>
      </c>
      <c r="D925" t="s">
        <v>16144</v>
      </c>
      <c r="E925" t="s">
        <v>16145</v>
      </c>
      <c r="F925" t="s">
        <v>88</v>
      </c>
      <c r="G925" t="s">
        <v>16146</v>
      </c>
      <c r="H925" s="1">
        <v>44034</v>
      </c>
      <c r="I925" s="1">
        <v>43998</v>
      </c>
      <c r="J925" t="b">
        <v>0</v>
      </c>
      <c r="K925" t="s">
        <v>90</v>
      </c>
      <c r="L925" t="s">
        <v>4951</v>
      </c>
      <c r="M925" s="4" t="s">
        <v>92</v>
      </c>
      <c r="N925">
        <v>76</v>
      </c>
      <c r="O925" t="s">
        <v>16147</v>
      </c>
      <c r="P925" t="s">
        <v>171</v>
      </c>
      <c r="Q925" t="s">
        <v>16148</v>
      </c>
      <c r="R925" t="b">
        <v>0</v>
      </c>
      <c r="S925" t="s">
        <v>64</v>
      </c>
      <c r="T925" s="1">
        <v>44034</v>
      </c>
      <c r="U925" s="1">
        <v>43998</v>
      </c>
      <c r="V925" s="2">
        <v>44039</v>
      </c>
      <c r="W925" t="s">
        <v>46</v>
      </c>
      <c r="X925">
        <v>20200722</v>
      </c>
      <c r="Y925" s="3">
        <v>43902.730497685188</v>
      </c>
      <c r="Z925" t="s">
        <v>96</v>
      </c>
      <c r="AA925" t="s">
        <v>97</v>
      </c>
      <c r="AB925" t="s">
        <v>64</v>
      </c>
      <c r="AC925" t="s">
        <v>46</v>
      </c>
      <c r="AD925" t="s">
        <v>46</v>
      </c>
      <c r="AE925" t="s">
        <v>98</v>
      </c>
      <c r="AF925" t="s">
        <v>15530</v>
      </c>
      <c r="AG925" t="s">
        <v>46</v>
      </c>
      <c r="AH925" t="s">
        <v>16149</v>
      </c>
      <c r="AI925" t="s">
        <v>15532</v>
      </c>
      <c r="AJ925">
        <v>34913368825</v>
      </c>
      <c r="AK925" t="s">
        <v>16147</v>
      </c>
      <c r="AL925" t="s">
        <v>16150</v>
      </c>
      <c r="AM925" t="s">
        <v>16151</v>
      </c>
      <c r="AN925" t="s">
        <v>16152</v>
      </c>
      <c r="AO925" t="s">
        <v>46</v>
      </c>
      <c r="AP925" t="s">
        <v>46</v>
      </c>
      <c r="AQ925" t="s">
        <v>46</v>
      </c>
      <c r="AR925" t="s">
        <v>46</v>
      </c>
      <c r="AS925" t="s">
        <v>46</v>
      </c>
      <c r="AT925" s="1">
        <v>44034</v>
      </c>
    </row>
    <row r="926" spans="1:46" ht="16" customHeight="1" x14ac:dyDescent="0.2">
      <c r="A926" t="s">
        <v>46</v>
      </c>
      <c r="B926" t="s">
        <v>20618</v>
      </c>
      <c r="C926" t="s">
        <v>20619</v>
      </c>
      <c r="D926" t="s">
        <v>20620</v>
      </c>
      <c r="E926" t="s">
        <v>20621</v>
      </c>
      <c r="F926" t="s">
        <v>88</v>
      </c>
      <c r="G926" t="s">
        <v>20622</v>
      </c>
      <c r="H926" s="1">
        <v>43959</v>
      </c>
      <c r="I926" s="1">
        <v>43958</v>
      </c>
      <c r="J926" t="b">
        <v>0</v>
      </c>
      <c r="K926" t="s">
        <v>90</v>
      </c>
      <c r="L926" s="4" t="s">
        <v>20623</v>
      </c>
      <c r="M926" s="4" t="s">
        <v>92</v>
      </c>
      <c r="N926">
        <v>200</v>
      </c>
      <c r="O926" t="s">
        <v>7513</v>
      </c>
      <c r="P926" t="s">
        <v>171</v>
      </c>
      <c r="Q926" s="4" t="s">
        <v>7514</v>
      </c>
      <c r="R926" t="b">
        <v>0</v>
      </c>
      <c r="S926" t="s">
        <v>64</v>
      </c>
      <c r="T926" s="1">
        <v>43959</v>
      </c>
      <c r="U926" s="1">
        <v>43958</v>
      </c>
      <c r="V926" s="2">
        <v>44151</v>
      </c>
      <c r="W926" t="s">
        <v>46</v>
      </c>
      <c r="X926">
        <v>20200508</v>
      </c>
      <c r="Y926" s="3">
        <v>43902.730497685188</v>
      </c>
      <c r="Z926" t="s">
        <v>96</v>
      </c>
      <c r="AA926" t="s">
        <v>97</v>
      </c>
      <c r="AB926" t="s">
        <v>64</v>
      </c>
      <c r="AC926" t="s">
        <v>46</v>
      </c>
      <c r="AD926" t="s">
        <v>46</v>
      </c>
      <c r="AE926" t="s">
        <v>98</v>
      </c>
      <c r="AF926" t="s">
        <v>7515</v>
      </c>
      <c r="AG926" t="s">
        <v>46</v>
      </c>
      <c r="AH926" t="s">
        <v>7516</v>
      </c>
      <c r="AI926" t="s">
        <v>7517</v>
      </c>
      <c r="AJ926">
        <v>34942203333</v>
      </c>
      <c r="AK926" t="s">
        <v>7518</v>
      </c>
      <c r="AL926" t="s">
        <v>20624</v>
      </c>
      <c r="AM926" t="s">
        <v>20625</v>
      </c>
      <c r="AN926" t="s">
        <v>20626</v>
      </c>
      <c r="AO926" t="s">
        <v>46</v>
      </c>
      <c r="AP926" t="s">
        <v>46</v>
      </c>
      <c r="AQ926" t="s">
        <v>46</v>
      </c>
      <c r="AR926" t="s">
        <v>46</v>
      </c>
      <c r="AS926" t="s">
        <v>46</v>
      </c>
      <c r="AT926" s="1">
        <v>43959</v>
      </c>
    </row>
    <row r="927" spans="1:46" ht="16" customHeight="1" x14ac:dyDescent="0.2">
      <c r="A927" t="s">
        <v>46</v>
      </c>
      <c r="B927" t="s">
        <v>23165</v>
      </c>
      <c r="C927" t="s">
        <v>23166</v>
      </c>
      <c r="D927" t="s">
        <v>23167</v>
      </c>
      <c r="E927" t="s">
        <v>23168</v>
      </c>
      <c r="F927" t="s">
        <v>88</v>
      </c>
      <c r="G927" t="s">
        <v>23169</v>
      </c>
      <c r="H927" s="1">
        <v>44063</v>
      </c>
      <c r="I927" s="1">
        <v>44123</v>
      </c>
      <c r="J927" t="b">
        <v>0</v>
      </c>
      <c r="K927" t="s">
        <v>90</v>
      </c>
      <c r="L927" s="4" t="s">
        <v>19366</v>
      </c>
      <c r="M927" s="4" t="s">
        <v>371</v>
      </c>
      <c r="N927">
        <v>340</v>
      </c>
      <c r="O927" t="s">
        <v>23170</v>
      </c>
      <c r="P927" t="s">
        <v>1628</v>
      </c>
      <c r="Q927" s="4" t="s">
        <v>23171</v>
      </c>
      <c r="R927" t="b">
        <v>0</v>
      </c>
      <c r="S927" t="s">
        <v>59</v>
      </c>
      <c r="T927" s="1">
        <v>44063</v>
      </c>
      <c r="U927" s="1">
        <v>44123</v>
      </c>
      <c r="V927" s="2">
        <v>44144</v>
      </c>
      <c r="W927" t="s">
        <v>46</v>
      </c>
      <c r="X927">
        <v>20200820</v>
      </c>
      <c r="Y927" s="3">
        <v>43902.730497685188</v>
      </c>
      <c r="Z927" t="s">
        <v>96</v>
      </c>
      <c r="AA927" t="s">
        <v>97</v>
      </c>
      <c r="AB927" t="s">
        <v>64</v>
      </c>
      <c r="AC927" t="s">
        <v>46</v>
      </c>
      <c r="AD927" t="s">
        <v>46</v>
      </c>
      <c r="AE927" t="s">
        <v>98</v>
      </c>
      <c r="AF927" t="s">
        <v>23172</v>
      </c>
      <c r="AG927" t="s">
        <v>46</v>
      </c>
      <c r="AH927" t="s">
        <v>23173</v>
      </c>
      <c r="AI927" t="s">
        <v>46</v>
      </c>
      <c r="AJ927">
        <v>495115326701</v>
      </c>
      <c r="AK927" t="s">
        <v>23170</v>
      </c>
      <c r="AL927" t="s">
        <v>23174</v>
      </c>
      <c r="AM927" t="s">
        <v>23175</v>
      </c>
      <c r="AN927" t="s">
        <v>23176</v>
      </c>
      <c r="AO927" t="s">
        <v>46</v>
      </c>
      <c r="AP927" t="s">
        <v>46</v>
      </c>
      <c r="AQ927" t="s">
        <v>46</v>
      </c>
      <c r="AR927" t="s">
        <v>46</v>
      </c>
      <c r="AS927" t="s">
        <v>46</v>
      </c>
      <c r="AT927" s="1">
        <v>44063</v>
      </c>
    </row>
    <row r="928" spans="1:46" ht="16" customHeight="1" x14ac:dyDescent="0.2">
      <c r="A928" t="s">
        <v>46</v>
      </c>
      <c r="B928" s="4" t="s">
        <v>30191</v>
      </c>
      <c r="C928" t="s">
        <v>30192</v>
      </c>
      <c r="D928" t="s">
        <v>30193</v>
      </c>
      <c r="E928" s="4" t="s">
        <v>30194</v>
      </c>
      <c r="F928" t="s">
        <v>88</v>
      </c>
      <c r="G928" t="s">
        <v>30195</v>
      </c>
      <c r="H928" s="1">
        <v>43990</v>
      </c>
      <c r="I928" s="1">
        <v>43951</v>
      </c>
      <c r="J928" t="b">
        <v>0</v>
      </c>
      <c r="K928" t="s">
        <v>90</v>
      </c>
      <c r="L928" s="4" t="s">
        <v>30196</v>
      </c>
      <c r="M928" s="4" t="s">
        <v>371</v>
      </c>
      <c r="N928">
        <v>40</v>
      </c>
      <c r="O928" t="s">
        <v>7863</v>
      </c>
      <c r="P928" t="s">
        <v>94</v>
      </c>
      <c r="Q928" t="s">
        <v>30197</v>
      </c>
      <c r="R928" t="b">
        <v>0</v>
      </c>
      <c r="S928" t="s">
        <v>64</v>
      </c>
      <c r="T928" s="1">
        <v>43990</v>
      </c>
      <c r="U928" s="1">
        <v>43951</v>
      </c>
      <c r="V928" s="2">
        <v>43997</v>
      </c>
      <c r="W928" t="s">
        <v>46</v>
      </c>
      <c r="X928">
        <v>20200608</v>
      </c>
      <c r="Y928" s="3">
        <v>43902.730497685188</v>
      </c>
      <c r="Z928" t="s">
        <v>96</v>
      </c>
      <c r="AA928" t="s">
        <v>97</v>
      </c>
      <c r="AB928" t="s">
        <v>64</v>
      </c>
      <c r="AC928" t="s">
        <v>46</v>
      </c>
      <c r="AD928" t="s">
        <v>46</v>
      </c>
      <c r="AE928" t="s">
        <v>98</v>
      </c>
      <c r="AF928" t="s">
        <v>46</v>
      </c>
      <c r="AG928" t="s">
        <v>46</v>
      </c>
      <c r="AH928" t="s">
        <v>46</v>
      </c>
      <c r="AI928" t="s">
        <v>46</v>
      </c>
      <c r="AJ928" t="s">
        <v>46</v>
      </c>
      <c r="AK928" t="s">
        <v>46</v>
      </c>
      <c r="AL928" t="s">
        <v>30198</v>
      </c>
      <c r="AM928" t="s">
        <v>30199</v>
      </c>
      <c r="AN928" t="s">
        <v>30200</v>
      </c>
      <c r="AO928" t="s">
        <v>46</v>
      </c>
      <c r="AP928" t="s">
        <v>46</v>
      </c>
      <c r="AQ928" t="s">
        <v>46</v>
      </c>
      <c r="AR928" t="s">
        <v>46</v>
      </c>
      <c r="AS928" t="s">
        <v>46</v>
      </c>
      <c r="AT928" s="1">
        <v>43990</v>
      </c>
    </row>
    <row r="929" spans="1:46" ht="16" customHeight="1" x14ac:dyDescent="0.2">
      <c r="A929" t="s">
        <v>46</v>
      </c>
      <c r="B929" t="s">
        <v>17425</v>
      </c>
      <c r="C929" t="s">
        <v>17426</v>
      </c>
      <c r="D929" t="s">
        <v>17427</v>
      </c>
      <c r="E929" t="s">
        <v>17428</v>
      </c>
      <c r="F929" t="s">
        <v>88</v>
      </c>
      <c r="G929" t="s">
        <v>17429</v>
      </c>
      <c r="H929" s="1">
        <v>43950</v>
      </c>
      <c r="I929" s="1">
        <v>43959</v>
      </c>
      <c r="J929" t="b">
        <v>0</v>
      </c>
      <c r="K929" t="s">
        <v>90</v>
      </c>
      <c r="L929" t="s">
        <v>17430</v>
      </c>
      <c r="M929" s="4" t="s">
        <v>594</v>
      </c>
      <c r="N929">
        <v>804</v>
      </c>
      <c r="O929" t="s">
        <v>17431</v>
      </c>
      <c r="P929" t="s">
        <v>17432</v>
      </c>
      <c r="Q929" s="4" t="s">
        <v>17433</v>
      </c>
      <c r="R929" t="b">
        <v>0</v>
      </c>
      <c r="S929" t="s">
        <v>59</v>
      </c>
      <c r="T929" s="1">
        <v>43950</v>
      </c>
      <c r="U929" s="1">
        <v>43959</v>
      </c>
      <c r="V929" s="2">
        <v>43990</v>
      </c>
      <c r="W929" t="s">
        <v>46</v>
      </c>
      <c r="X929">
        <v>20200429</v>
      </c>
      <c r="Y929" s="3">
        <v>43902.730497685188</v>
      </c>
      <c r="Z929" t="s">
        <v>96</v>
      </c>
      <c r="AA929" t="s">
        <v>97</v>
      </c>
      <c r="AB929" t="s">
        <v>64</v>
      </c>
      <c r="AC929" t="s">
        <v>46</v>
      </c>
      <c r="AD929" t="s">
        <v>46</v>
      </c>
      <c r="AE929" t="s">
        <v>98</v>
      </c>
      <c r="AF929" t="s">
        <v>17434</v>
      </c>
      <c r="AG929" t="s">
        <v>46</v>
      </c>
      <c r="AH929" t="s">
        <v>17435</v>
      </c>
      <c r="AI929" t="s">
        <v>17436</v>
      </c>
      <c r="AJ929">
        <v>48885101728</v>
      </c>
      <c r="AK929" t="s">
        <v>17431</v>
      </c>
      <c r="AL929" t="s">
        <v>17437</v>
      </c>
      <c r="AM929" t="s">
        <v>17438</v>
      </c>
      <c r="AN929" t="s">
        <v>17439</v>
      </c>
      <c r="AO929" t="s">
        <v>46</v>
      </c>
      <c r="AP929" t="s">
        <v>46</v>
      </c>
      <c r="AQ929" t="s">
        <v>46</v>
      </c>
      <c r="AR929" t="s">
        <v>46</v>
      </c>
      <c r="AS929" t="s">
        <v>46</v>
      </c>
      <c r="AT929" s="1">
        <v>43950</v>
      </c>
    </row>
    <row r="930" spans="1:46" ht="16" customHeight="1" x14ac:dyDescent="0.2">
      <c r="A930">
        <v>1</v>
      </c>
      <c r="B930" t="s">
        <v>15974</v>
      </c>
      <c r="C930" t="s">
        <v>15975</v>
      </c>
      <c r="D930" t="s">
        <v>15976</v>
      </c>
      <c r="E930" t="s">
        <v>15977</v>
      </c>
      <c r="F930" t="s">
        <v>88</v>
      </c>
      <c r="G930" t="s">
        <v>15978</v>
      </c>
      <c r="H930" s="1">
        <v>43959</v>
      </c>
      <c r="I930" s="1">
        <v>43959</v>
      </c>
      <c r="J930" t="b">
        <v>0</v>
      </c>
      <c r="K930" t="s">
        <v>90</v>
      </c>
      <c r="L930" s="4" t="s">
        <v>15979</v>
      </c>
      <c r="M930" s="4" t="s">
        <v>371</v>
      </c>
      <c r="N930">
        <v>100</v>
      </c>
      <c r="O930" t="s">
        <v>15980</v>
      </c>
      <c r="P930" t="s">
        <v>171</v>
      </c>
      <c r="Q930" s="4" t="s">
        <v>15981</v>
      </c>
      <c r="R930" t="b">
        <v>1</v>
      </c>
      <c r="S930" t="s">
        <v>59</v>
      </c>
      <c r="T930" s="1">
        <v>43959</v>
      </c>
      <c r="U930" s="1">
        <v>43959</v>
      </c>
      <c r="V930" s="2">
        <v>44151</v>
      </c>
      <c r="W930" t="s">
        <v>46</v>
      </c>
      <c r="X930">
        <v>20200508</v>
      </c>
      <c r="Y930" s="3">
        <v>43902.730497685188</v>
      </c>
      <c r="Z930" t="s">
        <v>96</v>
      </c>
      <c r="AA930" t="s">
        <v>97</v>
      </c>
      <c r="AB930" t="s">
        <v>59</v>
      </c>
      <c r="AC930" t="s">
        <v>46</v>
      </c>
      <c r="AD930" t="s">
        <v>46</v>
      </c>
      <c r="AE930" t="s">
        <v>98</v>
      </c>
      <c r="AF930" t="s">
        <v>15982</v>
      </c>
      <c r="AG930" t="s">
        <v>46</v>
      </c>
      <c r="AH930" t="s">
        <v>15983</v>
      </c>
      <c r="AI930" t="s">
        <v>15984</v>
      </c>
      <c r="AJ930">
        <v>34935712000</v>
      </c>
      <c r="AK930" t="s">
        <v>640</v>
      </c>
      <c r="AL930" t="s">
        <v>15985</v>
      </c>
      <c r="AM930" t="s">
        <v>15986</v>
      </c>
      <c r="AN930" t="s">
        <v>15987</v>
      </c>
      <c r="AO930" t="s">
        <v>46</v>
      </c>
      <c r="AP930" t="s">
        <v>46</v>
      </c>
      <c r="AQ930" t="s">
        <v>46</v>
      </c>
      <c r="AR930" t="s">
        <v>382</v>
      </c>
      <c r="AS930" t="s">
        <v>46</v>
      </c>
      <c r="AT930" s="1">
        <v>43959</v>
      </c>
    </row>
    <row r="931" spans="1:46" ht="16" customHeight="1" x14ac:dyDescent="0.2">
      <c r="A931" t="s">
        <v>46</v>
      </c>
      <c r="B931" t="s">
        <v>35947</v>
      </c>
      <c r="C931" t="s">
        <v>35948</v>
      </c>
      <c r="D931" t="s">
        <v>35949</v>
      </c>
      <c r="E931" t="s">
        <v>35947</v>
      </c>
      <c r="F931" t="s">
        <v>88</v>
      </c>
      <c r="G931" t="s">
        <v>35950</v>
      </c>
      <c r="H931" s="1">
        <v>43977</v>
      </c>
      <c r="I931" s="1">
        <v>43976</v>
      </c>
      <c r="J931" t="b">
        <v>0</v>
      </c>
      <c r="K931" t="s">
        <v>90</v>
      </c>
      <c r="L931" s="4" t="s">
        <v>91</v>
      </c>
      <c r="M931" s="4" t="s">
        <v>92</v>
      </c>
      <c r="N931">
        <v>108</v>
      </c>
      <c r="O931" t="s">
        <v>14185</v>
      </c>
      <c r="P931" t="s">
        <v>171</v>
      </c>
      <c r="Q931" t="s">
        <v>11295</v>
      </c>
      <c r="R931" t="b">
        <v>0</v>
      </c>
      <c r="S931" t="s">
        <v>64</v>
      </c>
      <c r="T931" s="1">
        <v>43977</v>
      </c>
      <c r="U931" s="1">
        <v>43976</v>
      </c>
      <c r="V931" s="2">
        <v>44165</v>
      </c>
      <c r="W931" t="s">
        <v>46</v>
      </c>
      <c r="X931">
        <v>20200526</v>
      </c>
      <c r="Y931" s="3">
        <v>43902.730497685188</v>
      </c>
      <c r="Z931" t="s">
        <v>96</v>
      </c>
      <c r="AA931" t="s">
        <v>97</v>
      </c>
      <c r="AB931" t="s">
        <v>64</v>
      </c>
      <c r="AC931" t="s">
        <v>46</v>
      </c>
      <c r="AD931" t="s">
        <v>46</v>
      </c>
      <c r="AE931" t="s">
        <v>98</v>
      </c>
      <c r="AF931" t="s">
        <v>14182</v>
      </c>
      <c r="AG931" t="s">
        <v>46</v>
      </c>
      <c r="AH931" t="s">
        <v>35951</v>
      </c>
      <c r="AI931" t="s">
        <v>14184</v>
      </c>
      <c r="AJ931" t="s">
        <v>46</v>
      </c>
      <c r="AK931" t="s">
        <v>14185</v>
      </c>
      <c r="AL931" t="s">
        <v>35952</v>
      </c>
      <c r="AM931" t="s">
        <v>35953</v>
      </c>
      <c r="AN931" t="s">
        <v>35954</v>
      </c>
      <c r="AO931" t="s">
        <v>46</v>
      </c>
      <c r="AP931" t="s">
        <v>46</v>
      </c>
      <c r="AQ931" t="s">
        <v>46</v>
      </c>
      <c r="AR931" t="s">
        <v>46</v>
      </c>
      <c r="AS931" t="s">
        <v>46</v>
      </c>
      <c r="AT931" s="1">
        <v>43977</v>
      </c>
    </row>
    <row r="932" spans="1:46" ht="16" customHeight="1" x14ac:dyDescent="0.2">
      <c r="A932" t="s">
        <v>46</v>
      </c>
      <c r="B932" t="s">
        <v>19962</v>
      </c>
      <c r="C932" t="s">
        <v>19963</v>
      </c>
      <c r="D932" t="s">
        <v>19964</v>
      </c>
      <c r="E932" t="s">
        <v>19965</v>
      </c>
      <c r="F932" t="s">
        <v>88</v>
      </c>
      <c r="G932" t="s">
        <v>19966</v>
      </c>
      <c r="H932" s="1">
        <v>43941</v>
      </c>
      <c r="I932" s="1">
        <v>43963</v>
      </c>
      <c r="J932" t="b">
        <v>0</v>
      </c>
      <c r="K932" t="s">
        <v>90</v>
      </c>
      <c r="L932" t="s">
        <v>7862</v>
      </c>
      <c r="M932" s="4" t="s">
        <v>594</v>
      </c>
      <c r="N932">
        <v>54</v>
      </c>
      <c r="O932" t="s">
        <v>19967</v>
      </c>
      <c r="P932" t="s">
        <v>327</v>
      </c>
      <c r="Q932" t="s">
        <v>19968</v>
      </c>
      <c r="R932" t="b">
        <v>1</v>
      </c>
      <c r="S932" t="s">
        <v>59</v>
      </c>
      <c r="T932" s="1">
        <v>43941</v>
      </c>
      <c r="U932" s="1">
        <v>43963</v>
      </c>
      <c r="V932" s="2">
        <v>43984</v>
      </c>
      <c r="W932" t="s">
        <v>46</v>
      </c>
      <c r="X932">
        <v>20200420</v>
      </c>
      <c r="Y932" s="3">
        <v>43902.730497685188</v>
      </c>
      <c r="Z932" t="s">
        <v>96</v>
      </c>
      <c r="AA932" t="s">
        <v>97</v>
      </c>
      <c r="AB932" t="s">
        <v>59</v>
      </c>
      <c r="AC932" t="s">
        <v>46</v>
      </c>
      <c r="AD932" t="s">
        <v>46</v>
      </c>
      <c r="AE932" t="s">
        <v>98</v>
      </c>
      <c r="AF932" t="s">
        <v>19969</v>
      </c>
      <c r="AG932" t="s">
        <v>46</v>
      </c>
      <c r="AH932" t="s">
        <v>19970</v>
      </c>
      <c r="AI932" t="s">
        <v>19971</v>
      </c>
      <c r="AJ932">
        <v>330494145519</v>
      </c>
      <c r="AK932" t="s">
        <v>19972</v>
      </c>
      <c r="AL932" t="s">
        <v>19973</v>
      </c>
      <c r="AM932" t="s">
        <v>19974</v>
      </c>
      <c r="AN932" t="s">
        <v>19975</v>
      </c>
      <c r="AO932" t="s">
        <v>46</v>
      </c>
      <c r="AP932" t="s">
        <v>46</v>
      </c>
      <c r="AQ932" t="s">
        <v>46</v>
      </c>
      <c r="AR932" t="s">
        <v>382</v>
      </c>
      <c r="AS932" t="s">
        <v>46</v>
      </c>
      <c r="AT932" s="1">
        <v>43941</v>
      </c>
    </row>
    <row r="933" spans="1:46" ht="16" customHeight="1" x14ac:dyDescent="0.2">
      <c r="A933">
        <v>1</v>
      </c>
      <c r="B933" t="s">
        <v>8971</v>
      </c>
      <c r="C933" t="s">
        <v>8972</v>
      </c>
      <c r="D933" t="s">
        <v>8973</v>
      </c>
      <c r="E933" t="s">
        <v>8974</v>
      </c>
      <c r="F933" t="s">
        <v>88</v>
      </c>
      <c r="G933" t="s">
        <v>8975</v>
      </c>
      <c r="H933" s="1">
        <v>44034</v>
      </c>
      <c r="I933" s="1">
        <v>43984</v>
      </c>
      <c r="J933" t="b">
        <v>0</v>
      </c>
      <c r="K933" t="s">
        <v>90</v>
      </c>
      <c r="L933" s="4" t="s">
        <v>6879</v>
      </c>
      <c r="M933" s="4" t="s">
        <v>594</v>
      </c>
      <c r="N933">
        <v>45</v>
      </c>
      <c r="O933" t="s">
        <v>8976</v>
      </c>
      <c r="P933" t="s">
        <v>171</v>
      </c>
      <c r="Q933" t="s">
        <v>8977</v>
      </c>
      <c r="R933" t="b">
        <v>0</v>
      </c>
      <c r="S933" t="s">
        <v>64</v>
      </c>
      <c r="T933" s="1">
        <v>44034</v>
      </c>
      <c r="U933" s="1">
        <v>43984</v>
      </c>
      <c r="V933" s="2">
        <v>44165</v>
      </c>
      <c r="W933" t="s">
        <v>46</v>
      </c>
      <c r="X933">
        <v>20200722</v>
      </c>
      <c r="Y933" s="3">
        <v>43902.730497685188</v>
      </c>
      <c r="Z933" t="s">
        <v>96</v>
      </c>
      <c r="AA933" t="s">
        <v>97</v>
      </c>
      <c r="AB933" t="s">
        <v>64</v>
      </c>
      <c r="AC933" t="s">
        <v>46</v>
      </c>
      <c r="AD933" t="s">
        <v>46</v>
      </c>
      <c r="AE933" t="s">
        <v>98</v>
      </c>
      <c r="AF933" t="s">
        <v>8978</v>
      </c>
      <c r="AG933" t="s">
        <v>46</v>
      </c>
      <c r="AH933" t="s">
        <v>8979</v>
      </c>
      <c r="AI933" t="s">
        <v>8980</v>
      </c>
      <c r="AJ933">
        <v>34958895414</v>
      </c>
      <c r="AK933" t="s">
        <v>8981</v>
      </c>
      <c r="AL933" t="s">
        <v>8982</v>
      </c>
      <c r="AM933" t="s">
        <v>8983</v>
      </c>
      <c r="AN933" t="s">
        <v>8984</v>
      </c>
      <c r="AO933" t="s">
        <v>46</v>
      </c>
      <c r="AP933" t="s">
        <v>46</v>
      </c>
      <c r="AQ933" t="s">
        <v>46</v>
      </c>
      <c r="AR933" t="s">
        <v>46</v>
      </c>
      <c r="AS933" t="s">
        <v>46</v>
      </c>
      <c r="AT933" s="1">
        <v>44034</v>
      </c>
    </row>
    <row r="934" spans="1:46" ht="16" customHeight="1" x14ac:dyDescent="0.2">
      <c r="A934" t="s">
        <v>46</v>
      </c>
      <c r="B934" t="s">
        <v>38847</v>
      </c>
      <c r="C934" t="s">
        <v>38848</v>
      </c>
      <c r="D934" t="s">
        <v>38849</v>
      </c>
      <c r="E934" t="s">
        <v>38850</v>
      </c>
      <c r="F934" t="s">
        <v>88</v>
      </c>
      <c r="G934" t="s">
        <v>38851</v>
      </c>
      <c r="H934" s="1">
        <v>44006</v>
      </c>
      <c r="I934" s="1">
        <v>43957</v>
      </c>
      <c r="J934" t="b">
        <v>0</v>
      </c>
      <c r="K934" t="s">
        <v>90</v>
      </c>
      <c r="L934" t="s">
        <v>38852</v>
      </c>
      <c r="M934" s="4" t="s">
        <v>594</v>
      </c>
      <c r="N934">
        <v>1000</v>
      </c>
      <c r="O934" t="s">
        <v>15353</v>
      </c>
      <c r="P934" t="s">
        <v>309</v>
      </c>
      <c r="Q934" s="4" t="s">
        <v>38853</v>
      </c>
      <c r="R934" t="b">
        <v>0</v>
      </c>
      <c r="S934" t="s">
        <v>64</v>
      </c>
      <c r="T934" s="1">
        <v>44006</v>
      </c>
      <c r="U934" s="1">
        <v>43957</v>
      </c>
      <c r="V934" s="2">
        <v>44011</v>
      </c>
      <c r="W934" t="s">
        <v>46</v>
      </c>
      <c r="X934">
        <v>20200624</v>
      </c>
      <c r="Y934" s="3">
        <v>43902.730497685188</v>
      </c>
      <c r="Z934" t="s">
        <v>96</v>
      </c>
      <c r="AA934" t="s">
        <v>97</v>
      </c>
      <c r="AB934" t="s">
        <v>64</v>
      </c>
      <c r="AC934" t="s">
        <v>46</v>
      </c>
      <c r="AD934" t="s">
        <v>46</v>
      </c>
      <c r="AE934" t="s">
        <v>98</v>
      </c>
      <c r="AF934" t="s">
        <v>15358</v>
      </c>
      <c r="AG934" t="s">
        <v>46</v>
      </c>
      <c r="AH934" t="s">
        <v>15356</v>
      </c>
      <c r="AI934" t="s">
        <v>38854</v>
      </c>
      <c r="AJ934">
        <v>390226433746</v>
      </c>
      <c r="AK934" t="s">
        <v>15358</v>
      </c>
      <c r="AL934" t="s">
        <v>38855</v>
      </c>
      <c r="AM934" t="s">
        <v>38856</v>
      </c>
      <c r="AN934" t="s">
        <v>38857</v>
      </c>
      <c r="AO934" t="s">
        <v>46</v>
      </c>
      <c r="AP934" t="s">
        <v>46</v>
      </c>
      <c r="AQ934" t="s">
        <v>46</v>
      </c>
      <c r="AR934" t="s">
        <v>46</v>
      </c>
      <c r="AS934" t="s">
        <v>46</v>
      </c>
      <c r="AT934" s="1">
        <v>44006</v>
      </c>
    </row>
    <row r="935" spans="1:46" ht="16" customHeight="1" x14ac:dyDescent="0.2">
      <c r="A935" t="s">
        <v>46</v>
      </c>
      <c r="B935" t="s">
        <v>17261</v>
      </c>
      <c r="C935" t="s">
        <v>17262</v>
      </c>
      <c r="D935" t="s">
        <v>17263</v>
      </c>
      <c r="E935" t="s">
        <v>17264</v>
      </c>
      <c r="F935" t="s">
        <v>88</v>
      </c>
      <c r="G935" t="s">
        <v>17265</v>
      </c>
      <c r="H935" s="1">
        <v>43959</v>
      </c>
      <c r="I935" s="1">
        <v>43957</v>
      </c>
      <c r="J935" t="b">
        <v>0</v>
      </c>
      <c r="K935" t="s">
        <v>90</v>
      </c>
      <c r="L935" s="4" t="s">
        <v>91</v>
      </c>
      <c r="M935" s="4" t="s">
        <v>594</v>
      </c>
      <c r="N935">
        <v>266</v>
      </c>
      <c r="O935" t="s">
        <v>17266</v>
      </c>
      <c r="P935" t="s">
        <v>171</v>
      </c>
      <c r="Q935" t="s">
        <v>17267</v>
      </c>
      <c r="R935" t="b">
        <v>0</v>
      </c>
      <c r="S935" t="s">
        <v>64</v>
      </c>
      <c r="T935" s="1">
        <v>43959</v>
      </c>
      <c r="U935" s="1">
        <v>43957</v>
      </c>
      <c r="V935" s="2">
        <v>44151</v>
      </c>
      <c r="W935" t="s">
        <v>46</v>
      </c>
      <c r="X935">
        <v>20200508</v>
      </c>
      <c r="Y935" s="3">
        <v>43902.730497685188</v>
      </c>
      <c r="Z935" t="s">
        <v>96</v>
      </c>
      <c r="AA935" t="s">
        <v>97</v>
      </c>
      <c r="AB935" t="s">
        <v>64</v>
      </c>
      <c r="AC935" t="s">
        <v>46</v>
      </c>
      <c r="AD935" t="s">
        <v>46</v>
      </c>
      <c r="AE935" t="s">
        <v>98</v>
      </c>
      <c r="AF935" t="s">
        <v>17268</v>
      </c>
      <c r="AG935" t="s">
        <v>46</v>
      </c>
      <c r="AH935" t="s">
        <v>17269</v>
      </c>
      <c r="AI935" t="s">
        <v>17270</v>
      </c>
      <c r="AJ935">
        <v>34644460736</v>
      </c>
      <c r="AK935" t="s">
        <v>17266</v>
      </c>
      <c r="AL935" t="s">
        <v>17271</v>
      </c>
      <c r="AM935" t="s">
        <v>17272</v>
      </c>
      <c r="AN935" t="s">
        <v>17273</v>
      </c>
      <c r="AO935" t="s">
        <v>46</v>
      </c>
      <c r="AP935" t="s">
        <v>46</v>
      </c>
      <c r="AQ935" t="s">
        <v>46</v>
      </c>
      <c r="AR935" t="s">
        <v>46</v>
      </c>
      <c r="AS935" t="s">
        <v>46</v>
      </c>
      <c r="AT935" s="1">
        <v>43959</v>
      </c>
    </row>
    <row r="936" spans="1:46" ht="16" customHeight="1" x14ac:dyDescent="0.2">
      <c r="A936" t="s">
        <v>46</v>
      </c>
      <c r="B936" t="s">
        <v>37115</v>
      </c>
      <c r="C936" t="s">
        <v>37116</v>
      </c>
      <c r="D936" t="s">
        <v>37117</v>
      </c>
      <c r="E936" t="s">
        <v>37118</v>
      </c>
      <c r="F936" t="s">
        <v>88</v>
      </c>
      <c r="G936" t="s">
        <v>37119</v>
      </c>
      <c r="H936" s="1">
        <v>43972</v>
      </c>
      <c r="I936" s="1">
        <v>43966</v>
      </c>
      <c r="J936" t="b">
        <v>0</v>
      </c>
      <c r="K936" t="s">
        <v>90</v>
      </c>
      <c r="L936" s="4" t="s">
        <v>972</v>
      </c>
      <c r="M936" s="4" t="s">
        <v>371</v>
      </c>
      <c r="N936">
        <v>500</v>
      </c>
      <c r="O936" t="s">
        <v>37120</v>
      </c>
      <c r="P936" t="s">
        <v>171</v>
      </c>
      <c r="Q936" s="4" t="s">
        <v>37121</v>
      </c>
      <c r="R936" t="b">
        <v>0</v>
      </c>
      <c r="S936" t="s">
        <v>64</v>
      </c>
      <c r="T936" s="1">
        <v>43972</v>
      </c>
      <c r="U936" s="1">
        <v>43966</v>
      </c>
      <c r="V936" s="2">
        <v>44165</v>
      </c>
      <c r="W936" t="s">
        <v>46</v>
      </c>
      <c r="X936">
        <v>20200521</v>
      </c>
      <c r="Y936" s="3">
        <v>43902.730497685188</v>
      </c>
      <c r="Z936" t="s">
        <v>96</v>
      </c>
      <c r="AA936" t="s">
        <v>97</v>
      </c>
      <c r="AB936" t="s">
        <v>64</v>
      </c>
      <c r="AC936" t="s">
        <v>46</v>
      </c>
      <c r="AD936" t="s">
        <v>46</v>
      </c>
      <c r="AE936" t="s">
        <v>98</v>
      </c>
      <c r="AF936" t="s">
        <v>37122</v>
      </c>
      <c r="AG936" t="s">
        <v>46</v>
      </c>
      <c r="AH936" t="s">
        <v>37123</v>
      </c>
      <c r="AI936" t="s">
        <v>37124</v>
      </c>
      <c r="AJ936" t="s">
        <v>37125</v>
      </c>
      <c r="AK936" t="s">
        <v>37126</v>
      </c>
      <c r="AL936" t="s">
        <v>37127</v>
      </c>
      <c r="AM936" t="s">
        <v>37128</v>
      </c>
      <c r="AN936" t="s">
        <v>37129</v>
      </c>
      <c r="AO936" t="s">
        <v>46</v>
      </c>
      <c r="AP936" t="s">
        <v>46</v>
      </c>
      <c r="AQ936" t="s">
        <v>46</v>
      </c>
      <c r="AR936" t="s">
        <v>46</v>
      </c>
      <c r="AS936" t="s">
        <v>46</v>
      </c>
      <c r="AT936" s="1">
        <v>43972</v>
      </c>
    </row>
    <row r="937" spans="1:46" ht="16" customHeight="1" x14ac:dyDescent="0.2">
      <c r="A937" t="s">
        <v>46</v>
      </c>
      <c r="B937" t="s">
        <v>35802</v>
      </c>
      <c r="C937" t="s">
        <v>35803</v>
      </c>
      <c r="D937" t="s">
        <v>35804</v>
      </c>
      <c r="E937" t="s">
        <v>35805</v>
      </c>
      <c r="F937" t="s">
        <v>88</v>
      </c>
      <c r="G937" t="s">
        <v>35806</v>
      </c>
      <c r="H937" s="1">
        <v>43986</v>
      </c>
      <c r="I937" s="1">
        <v>44105</v>
      </c>
      <c r="J937" t="b">
        <v>0</v>
      </c>
      <c r="K937" t="s">
        <v>90</v>
      </c>
      <c r="L937" s="4" t="s">
        <v>593</v>
      </c>
      <c r="M937" s="4" t="s">
        <v>371</v>
      </c>
      <c r="N937">
        <v>104</v>
      </c>
      <c r="O937" t="s">
        <v>35807</v>
      </c>
      <c r="P937" t="s">
        <v>30827</v>
      </c>
      <c r="Q937" s="4" t="s">
        <v>35808</v>
      </c>
      <c r="R937" t="b">
        <v>0</v>
      </c>
      <c r="S937" t="s">
        <v>59</v>
      </c>
      <c r="T937" s="1">
        <v>43986</v>
      </c>
      <c r="U937" s="1">
        <v>44105</v>
      </c>
      <c r="V937" s="2">
        <v>44165</v>
      </c>
      <c r="W937" t="s">
        <v>46</v>
      </c>
      <c r="X937">
        <v>20200604</v>
      </c>
      <c r="Y937" s="3">
        <v>43902.730497685188</v>
      </c>
      <c r="Z937" t="s">
        <v>96</v>
      </c>
      <c r="AA937" t="s">
        <v>97</v>
      </c>
      <c r="AB937" t="s">
        <v>64</v>
      </c>
      <c r="AC937" t="s">
        <v>46</v>
      </c>
      <c r="AD937" t="s">
        <v>46</v>
      </c>
      <c r="AE937" t="s">
        <v>98</v>
      </c>
      <c r="AF937" t="s">
        <v>35809</v>
      </c>
      <c r="AG937" t="s">
        <v>46</v>
      </c>
      <c r="AH937" t="s">
        <v>35810</v>
      </c>
      <c r="AI937" t="s">
        <v>35811</v>
      </c>
      <c r="AJ937">
        <v>420377103111</v>
      </c>
      <c r="AK937" t="s">
        <v>35812</v>
      </c>
      <c r="AL937" t="s">
        <v>35813</v>
      </c>
      <c r="AM937" t="s">
        <v>35814</v>
      </c>
      <c r="AN937" t="s">
        <v>35815</v>
      </c>
      <c r="AO937" t="s">
        <v>46</v>
      </c>
      <c r="AP937" t="s">
        <v>46</v>
      </c>
      <c r="AQ937" t="s">
        <v>46</v>
      </c>
      <c r="AR937" t="s">
        <v>46</v>
      </c>
      <c r="AS937" t="s">
        <v>46</v>
      </c>
      <c r="AT937" s="1">
        <v>43986</v>
      </c>
    </row>
    <row r="938" spans="1:46" ht="16" customHeight="1" x14ac:dyDescent="0.2">
      <c r="A938">
        <v>1</v>
      </c>
      <c r="B938" t="s">
        <v>2157</v>
      </c>
      <c r="C938" t="s">
        <v>2158</v>
      </c>
      <c r="D938" t="s">
        <v>2159</v>
      </c>
      <c r="E938" t="s">
        <v>2160</v>
      </c>
      <c r="F938" t="s">
        <v>88</v>
      </c>
      <c r="G938" t="s">
        <v>2161</v>
      </c>
      <c r="H938" s="1">
        <v>43945</v>
      </c>
      <c r="I938" s="1">
        <v>44025</v>
      </c>
      <c r="J938" t="b">
        <v>0</v>
      </c>
      <c r="K938" t="s">
        <v>90</v>
      </c>
      <c r="L938" t="s">
        <v>2162</v>
      </c>
      <c r="M938" s="4" t="s">
        <v>371</v>
      </c>
      <c r="N938">
        <v>600</v>
      </c>
      <c r="O938" t="s">
        <v>2163</v>
      </c>
      <c r="P938" t="s">
        <v>2164</v>
      </c>
      <c r="Q938" s="4" t="s">
        <v>2165</v>
      </c>
      <c r="R938" t="b">
        <v>0</v>
      </c>
      <c r="S938" t="s">
        <v>59</v>
      </c>
      <c r="T938" s="1">
        <v>43945</v>
      </c>
      <c r="U938" s="1">
        <v>44025</v>
      </c>
      <c r="V938" s="2">
        <v>44095</v>
      </c>
      <c r="W938" t="s">
        <v>46</v>
      </c>
      <c r="X938">
        <v>20200424</v>
      </c>
      <c r="Y938" s="3">
        <v>43902.730497685188</v>
      </c>
      <c r="Z938" t="s">
        <v>96</v>
      </c>
      <c r="AA938" t="s">
        <v>97</v>
      </c>
      <c r="AB938" t="s">
        <v>64</v>
      </c>
      <c r="AC938" t="s">
        <v>46</v>
      </c>
      <c r="AD938" t="s">
        <v>46</v>
      </c>
      <c r="AE938" t="s">
        <v>98</v>
      </c>
      <c r="AF938" t="s">
        <v>2166</v>
      </c>
      <c r="AG938" t="s">
        <v>46</v>
      </c>
      <c r="AH938" t="s">
        <v>2167</v>
      </c>
      <c r="AI938" t="s">
        <v>2168</v>
      </c>
      <c r="AJ938" t="s">
        <v>46</v>
      </c>
      <c r="AK938" t="s">
        <v>2163</v>
      </c>
      <c r="AL938" t="s">
        <v>2169</v>
      </c>
      <c r="AM938" t="s">
        <v>2170</v>
      </c>
      <c r="AN938" t="s">
        <v>2171</v>
      </c>
      <c r="AO938" t="s">
        <v>46</v>
      </c>
      <c r="AP938" t="s">
        <v>46</v>
      </c>
      <c r="AQ938" t="s">
        <v>46</v>
      </c>
      <c r="AR938" t="s">
        <v>46</v>
      </c>
      <c r="AS938" t="s">
        <v>46</v>
      </c>
      <c r="AT938" s="1">
        <v>43945</v>
      </c>
    </row>
    <row r="939" spans="1:46" ht="16" customHeight="1" x14ac:dyDescent="0.2">
      <c r="A939" t="s">
        <v>46</v>
      </c>
      <c r="B939" t="s">
        <v>39376</v>
      </c>
      <c r="C939" t="s">
        <v>39377</v>
      </c>
      <c r="D939" t="s">
        <v>39378</v>
      </c>
      <c r="E939" t="s">
        <v>39379</v>
      </c>
      <c r="F939" t="s">
        <v>88</v>
      </c>
      <c r="G939" t="s">
        <v>39380</v>
      </c>
      <c r="H939" s="1">
        <v>43956</v>
      </c>
      <c r="I939" s="1">
        <v>43955</v>
      </c>
      <c r="J939" t="b">
        <v>0</v>
      </c>
      <c r="K939" t="s">
        <v>90</v>
      </c>
      <c r="L939" s="4" t="s">
        <v>39381</v>
      </c>
      <c r="M939" s="4" t="s">
        <v>371</v>
      </c>
      <c r="N939">
        <v>78</v>
      </c>
      <c r="O939" t="s">
        <v>39382</v>
      </c>
      <c r="P939" t="s">
        <v>171</v>
      </c>
      <c r="Q939" s="4" t="s">
        <v>39383</v>
      </c>
      <c r="R939" t="b">
        <v>0</v>
      </c>
      <c r="S939" t="s">
        <v>64</v>
      </c>
      <c r="T939" s="1">
        <v>43956</v>
      </c>
      <c r="U939" s="1">
        <v>43955</v>
      </c>
      <c r="V939" s="2">
        <v>44151</v>
      </c>
      <c r="W939" t="s">
        <v>46</v>
      </c>
      <c r="X939">
        <v>20200505</v>
      </c>
      <c r="Y939" s="3">
        <v>43902.730497685188</v>
      </c>
      <c r="Z939" t="s">
        <v>96</v>
      </c>
      <c r="AA939" t="s">
        <v>97</v>
      </c>
      <c r="AB939" t="s">
        <v>64</v>
      </c>
      <c r="AC939" t="s">
        <v>46</v>
      </c>
      <c r="AD939" t="s">
        <v>46</v>
      </c>
      <c r="AE939" t="s">
        <v>98</v>
      </c>
      <c r="AF939" t="s">
        <v>39384</v>
      </c>
      <c r="AG939" t="s">
        <v>46</v>
      </c>
      <c r="AH939" t="s">
        <v>39385</v>
      </c>
      <c r="AI939" t="s">
        <v>39386</v>
      </c>
      <c r="AJ939">
        <v>34914561105</v>
      </c>
      <c r="AK939" t="s">
        <v>37126</v>
      </c>
      <c r="AL939" t="s">
        <v>39387</v>
      </c>
      <c r="AM939" t="s">
        <v>39388</v>
      </c>
      <c r="AN939" t="s">
        <v>39389</v>
      </c>
      <c r="AO939" t="s">
        <v>46</v>
      </c>
      <c r="AP939" t="s">
        <v>46</v>
      </c>
      <c r="AQ939" t="s">
        <v>46</v>
      </c>
      <c r="AR939" t="s">
        <v>46</v>
      </c>
      <c r="AS939" t="s">
        <v>46</v>
      </c>
      <c r="AT939" s="1">
        <v>43956</v>
      </c>
    </row>
    <row r="940" spans="1:46" ht="16" customHeight="1" x14ac:dyDescent="0.2">
      <c r="A940">
        <v>1</v>
      </c>
      <c r="B940" t="s">
        <v>3726</v>
      </c>
      <c r="C940" t="s">
        <v>3727</v>
      </c>
      <c r="D940" t="s">
        <v>3728</v>
      </c>
      <c r="E940" t="s">
        <v>3726</v>
      </c>
      <c r="F940" t="s">
        <v>88</v>
      </c>
      <c r="G940" t="s">
        <v>3729</v>
      </c>
      <c r="H940" s="1">
        <v>43977</v>
      </c>
      <c r="I940" s="1">
        <v>43976</v>
      </c>
      <c r="J940" t="b">
        <v>0</v>
      </c>
      <c r="K940" t="s">
        <v>90</v>
      </c>
      <c r="L940" s="4" t="s">
        <v>3730</v>
      </c>
      <c r="M940" s="4" t="s">
        <v>371</v>
      </c>
      <c r="N940">
        <v>200</v>
      </c>
      <c r="O940" t="s">
        <v>3731</v>
      </c>
      <c r="P940" t="s">
        <v>171</v>
      </c>
      <c r="Q940" t="s">
        <v>3732</v>
      </c>
      <c r="R940" t="b">
        <v>0</v>
      </c>
      <c r="S940" t="s">
        <v>64</v>
      </c>
      <c r="T940" s="1">
        <v>43977</v>
      </c>
      <c r="U940" s="1">
        <v>43976</v>
      </c>
      <c r="V940" s="2">
        <v>44165</v>
      </c>
      <c r="W940" t="s">
        <v>46</v>
      </c>
      <c r="X940">
        <v>20200526</v>
      </c>
      <c r="Y940" s="3">
        <v>43902.730497685188</v>
      </c>
      <c r="Z940" t="s">
        <v>96</v>
      </c>
      <c r="AA940" t="s">
        <v>97</v>
      </c>
      <c r="AB940" t="s">
        <v>64</v>
      </c>
      <c r="AC940" t="s">
        <v>46</v>
      </c>
      <c r="AD940" t="s">
        <v>46</v>
      </c>
      <c r="AE940" t="s">
        <v>98</v>
      </c>
      <c r="AF940" t="s">
        <v>3733</v>
      </c>
      <c r="AG940" t="s">
        <v>46</v>
      </c>
      <c r="AH940" t="s">
        <v>3734</v>
      </c>
      <c r="AI940" t="s">
        <v>3735</v>
      </c>
      <c r="AJ940">
        <v>34911917479</v>
      </c>
      <c r="AK940" t="s">
        <v>3736</v>
      </c>
      <c r="AL940" t="s">
        <v>3737</v>
      </c>
      <c r="AM940" t="s">
        <v>3738</v>
      </c>
      <c r="AN940" t="s">
        <v>3739</v>
      </c>
      <c r="AO940" t="s">
        <v>46</v>
      </c>
      <c r="AP940" t="s">
        <v>46</v>
      </c>
      <c r="AQ940" t="s">
        <v>46</v>
      </c>
      <c r="AR940" t="s">
        <v>46</v>
      </c>
      <c r="AS940" t="s">
        <v>46</v>
      </c>
      <c r="AT940" s="1">
        <v>43977</v>
      </c>
    </row>
    <row r="941" spans="1:46" ht="16" customHeight="1" x14ac:dyDescent="0.2">
      <c r="A941" t="s">
        <v>46</v>
      </c>
      <c r="B941" t="s">
        <v>26031</v>
      </c>
      <c r="C941" t="s">
        <v>26032</v>
      </c>
      <c r="D941" t="s">
        <v>26033</v>
      </c>
      <c r="E941" t="s">
        <v>26034</v>
      </c>
      <c r="F941" t="s">
        <v>88</v>
      </c>
      <c r="G941" t="s">
        <v>26035</v>
      </c>
      <c r="H941" s="1">
        <v>44008</v>
      </c>
      <c r="I941" s="1">
        <v>44028</v>
      </c>
      <c r="J941" t="b">
        <v>0</v>
      </c>
      <c r="K941" t="s">
        <v>90</v>
      </c>
      <c r="L941" s="4" t="s">
        <v>593</v>
      </c>
      <c r="M941" s="4" t="s">
        <v>371</v>
      </c>
      <c r="N941">
        <v>600</v>
      </c>
      <c r="O941" t="s">
        <v>26036</v>
      </c>
      <c r="P941" t="s">
        <v>26037</v>
      </c>
      <c r="Q941" t="s">
        <v>14181</v>
      </c>
      <c r="R941" t="b">
        <v>0</v>
      </c>
      <c r="S941" t="s">
        <v>59</v>
      </c>
      <c r="T941" s="1">
        <v>44008</v>
      </c>
      <c r="U941" s="1">
        <v>44028</v>
      </c>
      <c r="V941" s="2">
        <v>44061</v>
      </c>
      <c r="W941" t="s">
        <v>46</v>
      </c>
      <c r="X941">
        <v>20200626</v>
      </c>
      <c r="Y941" s="3">
        <v>43902.730497685188</v>
      </c>
      <c r="Z941" t="s">
        <v>96</v>
      </c>
      <c r="AA941" t="s">
        <v>97</v>
      </c>
      <c r="AB941" t="s">
        <v>64</v>
      </c>
      <c r="AC941" t="s">
        <v>46</v>
      </c>
      <c r="AD941" t="s">
        <v>46</v>
      </c>
      <c r="AE941" t="s">
        <v>98</v>
      </c>
      <c r="AF941" t="s">
        <v>26038</v>
      </c>
      <c r="AG941" t="s">
        <v>46</v>
      </c>
      <c r="AH941" t="s">
        <v>26039</v>
      </c>
      <c r="AI941" t="s">
        <v>26040</v>
      </c>
      <c r="AJ941" t="s">
        <v>46</v>
      </c>
      <c r="AK941" t="s">
        <v>26041</v>
      </c>
      <c r="AL941" t="s">
        <v>26042</v>
      </c>
      <c r="AM941" t="s">
        <v>26043</v>
      </c>
      <c r="AN941" t="s">
        <v>26044</v>
      </c>
      <c r="AO941" t="s">
        <v>46</v>
      </c>
      <c r="AP941" t="s">
        <v>46</v>
      </c>
      <c r="AQ941" t="s">
        <v>46</v>
      </c>
      <c r="AR941" t="s">
        <v>46</v>
      </c>
      <c r="AS941" t="s">
        <v>46</v>
      </c>
      <c r="AT941" s="1">
        <v>44008</v>
      </c>
    </row>
    <row r="942" spans="1:46" ht="16" customHeight="1" x14ac:dyDescent="0.2">
      <c r="A942" t="s">
        <v>46</v>
      </c>
      <c r="B942" s="4" t="s">
        <v>41766</v>
      </c>
      <c r="C942" t="s">
        <v>41767</v>
      </c>
      <c r="D942" t="s">
        <v>41768</v>
      </c>
      <c r="E942" t="s">
        <v>41769</v>
      </c>
      <c r="F942" t="s">
        <v>88</v>
      </c>
      <c r="G942" t="s">
        <v>41770</v>
      </c>
      <c r="H942" s="1">
        <v>43949</v>
      </c>
      <c r="I942" s="1">
        <v>43999</v>
      </c>
      <c r="J942" t="b">
        <v>0</v>
      </c>
      <c r="K942" t="s">
        <v>90</v>
      </c>
      <c r="L942" s="4" t="s">
        <v>41771</v>
      </c>
      <c r="M942" s="4" t="s">
        <v>594</v>
      </c>
      <c r="N942">
        <v>90</v>
      </c>
      <c r="O942" t="s">
        <v>41772</v>
      </c>
      <c r="P942" t="s">
        <v>26037</v>
      </c>
      <c r="Q942" s="4" t="s">
        <v>41773</v>
      </c>
      <c r="R942" t="b">
        <v>0</v>
      </c>
      <c r="S942" t="s">
        <v>59</v>
      </c>
      <c r="T942" s="1">
        <v>43949</v>
      </c>
      <c r="U942" s="1">
        <v>43999</v>
      </c>
      <c r="V942" s="2">
        <v>44061</v>
      </c>
      <c r="W942" t="s">
        <v>46</v>
      </c>
      <c r="X942">
        <v>20200428</v>
      </c>
      <c r="Y942" s="3">
        <v>43902.730497685188</v>
      </c>
      <c r="Z942" t="s">
        <v>96</v>
      </c>
      <c r="AA942" t="s">
        <v>97</v>
      </c>
      <c r="AB942" t="s">
        <v>64</v>
      </c>
      <c r="AC942" t="s">
        <v>46</v>
      </c>
      <c r="AD942" t="s">
        <v>46</v>
      </c>
      <c r="AE942" t="s">
        <v>98</v>
      </c>
      <c r="AF942" t="s">
        <v>46</v>
      </c>
      <c r="AG942" t="s">
        <v>46</v>
      </c>
      <c r="AH942" t="s">
        <v>46</v>
      </c>
      <c r="AI942" t="s">
        <v>46</v>
      </c>
      <c r="AJ942" t="s">
        <v>46</v>
      </c>
      <c r="AK942" t="s">
        <v>46</v>
      </c>
      <c r="AL942" t="s">
        <v>41774</v>
      </c>
      <c r="AM942" t="s">
        <v>41775</v>
      </c>
      <c r="AN942" t="s">
        <v>41776</v>
      </c>
      <c r="AO942" t="s">
        <v>46</v>
      </c>
      <c r="AP942" t="s">
        <v>46</v>
      </c>
      <c r="AQ942" t="s">
        <v>46</v>
      </c>
      <c r="AR942" t="s">
        <v>46</v>
      </c>
      <c r="AS942" t="s">
        <v>46</v>
      </c>
      <c r="AT942" s="1">
        <v>43949</v>
      </c>
    </row>
    <row r="943" spans="1:46" ht="16" customHeight="1" x14ac:dyDescent="0.2">
      <c r="A943" t="s">
        <v>46</v>
      </c>
      <c r="B943" s="4" t="s">
        <v>21728</v>
      </c>
      <c r="C943" t="s">
        <v>21729</v>
      </c>
      <c r="D943" t="s">
        <v>21730</v>
      </c>
      <c r="E943" s="4" t="s">
        <v>21731</v>
      </c>
      <c r="F943" t="s">
        <v>88</v>
      </c>
      <c r="G943" t="s">
        <v>21732</v>
      </c>
      <c r="H943" s="1">
        <v>43997</v>
      </c>
      <c r="I943" s="1">
        <v>44118</v>
      </c>
      <c r="J943" t="b">
        <v>0</v>
      </c>
      <c r="K943" t="s">
        <v>90</v>
      </c>
      <c r="L943" s="4" t="s">
        <v>593</v>
      </c>
      <c r="M943" s="4" t="s">
        <v>371</v>
      </c>
      <c r="N943">
        <v>50</v>
      </c>
      <c r="O943" t="s">
        <v>21733</v>
      </c>
      <c r="P943" t="s">
        <v>327</v>
      </c>
      <c r="Q943" t="s">
        <v>21734</v>
      </c>
      <c r="R943" t="b">
        <v>1</v>
      </c>
      <c r="S943" t="s">
        <v>59</v>
      </c>
      <c r="T943" s="1">
        <v>43997</v>
      </c>
      <c r="U943" s="1">
        <v>44118</v>
      </c>
      <c r="V943" s="2">
        <v>44151</v>
      </c>
      <c r="W943" t="s">
        <v>46</v>
      </c>
      <c r="X943">
        <v>20200615</v>
      </c>
      <c r="Y943" s="3">
        <v>43902.730497685188</v>
      </c>
      <c r="Z943" t="s">
        <v>96</v>
      </c>
      <c r="AA943" t="s">
        <v>97</v>
      </c>
      <c r="AB943" t="s">
        <v>59</v>
      </c>
      <c r="AC943" t="s">
        <v>46</v>
      </c>
      <c r="AD943" t="s">
        <v>46</v>
      </c>
      <c r="AE943" t="s">
        <v>98</v>
      </c>
      <c r="AF943" t="s">
        <v>19631</v>
      </c>
      <c r="AG943" t="s">
        <v>46</v>
      </c>
      <c r="AH943" t="s">
        <v>19632</v>
      </c>
      <c r="AI943" t="s">
        <v>19633</v>
      </c>
      <c r="AJ943" t="s">
        <v>19634</v>
      </c>
      <c r="AK943" t="s">
        <v>21733</v>
      </c>
      <c r="AL943" t="s">
        <v>21735</v>
      </c>
      <c r="AM943" t="s">
        <v>21736</v>
      </c>
      <c r="AN943" t="s">
        <v>21737</v>
      </c>
      <c r="AO943" t="s">
        <v>46</v>
      </c>
      <c r="AP943" t="s">
        <v>46</v>
      </c>
      <c r="AQ943" t="s">
        <v>46</v>
      </c>
      <c r="AR943" t="s">
        <v>382</v>
      </c>
      <c r="AS943" t="s">
        <v>46</v>
      </c>
      <c r="AT943" s="1">
        <v>43997</v>
      </c>
    </row>
    <row r="944" spans="1:46" ht="16" customHeight="1" x14ac:dyDescent="0.2">
      <c r="A944" t="s">
        <v>46</v>
      </c>
      <c r="B944" t="s">
        <v>30822</v>
      </c>
      <c r="C944" t="s">
        <v>30823</v>
      </c>
      <c r="D944" t="s">
        <v>30824</v>
      </c>
      <c r="E944" t="s">
        <v>15059</v>
      </c>
      <c r="F944" t="s">
        <v>88</v>
      </c>
      <c r="G944" t="s">
        <v>30825</v>
      </c>
      <c r="H944" s="1">
        <v>43977</v>
      </c>
      <c r="I944" s="1">
        <v>44004</v>
      </c>
      <c r="J944" t="b">
        <v>0</v>
      </c>
      <c r="K944" t="s">
        <v>90</v>
      </c>
      <c r="L944" t="s">
        <v>15061</v>
      </c>
      <c r="M944" s="4" t="s">
        <v>594</v>
      </c>
      <c r="N944">
        <v>100000</v>
      </c>
      <c r="O944" t="s">
        <v>30826</v>
      </c>
      <c r="P944" t="s">
        <v>30827</v>
      </c>
      <c r="Q944" t="s">
        <v>2766</v>
      </c>
      <c r="R944" t="b">
        <v>0</v>
      </c>
      <c r="S944" t="s">
        <v>59</v>
      </c>
      <c r="T944" s="1">
        <v>43977</v>
      </c>
      <c r="U944" s="1">
        <v>44004</v>
      </c>
      <c r="V944" s="2">
        <v>44011</v>
      </c>
      <c r="W944" t="s">
        <v>46</v>
      </c>
      <c r="X944">
        <v>20200526</v>
      </c>
      <c r="Y944" s="3">
        <v>43902.730497685188</v>
      </c>
      <c r="Z944" t="s">
        <v>96</v>
      </c>
      <c r="AA944" t="s">
        <v>97</v>
      </c>
      <c r="AB944" t="s">
        <v>64</v>
      </c>
      <c r="AC944" t="s">
        <v>46</v>
      </c>
      <c r="AD944" t="s">
        <v>46</v>
      </c>
      <c r="AE944" t="s">
        <v>98</v>
      </c>
      <c r="AF944" t="s">
        <v>30828</v>
      </c>
      <c r="AG944" t="s">
        <v>46</v>
      </c>
      <c r="AH944" t="s">
        <v>30829</v>
      </c>
      <c r="AI944" t="s">
        <v>30830</v>
      </c>
      <c r="AJ944">
        <v>420549496526</v>
      </c>
      <c r="AK944" t="s">
        <v>30831</v>
      </c>
      <c r="AL944" t="s">
        <v>30832</v>
      </c>
      <c r="AM944" t="s">
        <v>30833</v>
      </c>
      <c r="AN944" t="s">
        <v>30834</v>
      </c>
      <c r="AO944" t="s">
        <v>46</v>
      </c>
      <c r="AP944" t="s">
        <v>46</v>
      </c>
      <c r="AQ944" t="s">
        <v>46</v>
      </c>
      <c r="AR944" t="s">
        <v>46</v>
      </c>
      <c r="AS944" t="s">
        <v>46</v>
      </c>
      <c r="AT944" s="1">
        <v>43977</v>
      </c>
    </row>
    <row r="945" spans="1:46" ht="16" customHeight="1" x14ac:dyDescent="0.2">
      <c r="A945" t="s">
        <v>46</v>
      </c>
      <c r="B945" t="s">
        <v>32537</v>
      </c>
      <c r="C945" t="s">
        <v>32538</v>
      </c>
      <c r="D945" t="s">
        <v>32539</v>
      </c>
      <c r="E945" t="s">
        <v>32540</v>
      </c>
      <c r="F945" t="s">
        <v>88</v>
      </c>
      <c r="G945" t="s">
        <v>32541</v>
      </c>
      <c r="H945" s="1">
        <v>43956</v>
      </c>
      <c r="I945" s="1">
        <v>43966</v>
      </c>
      <c r="J945" t="b">
        <v>0</v>
      </c>
      <c r="K945" t="s">
        <v>90</v>
      </c>
      <c r="L945" t="s">
        <v>771</v>
      </c>
      <c r="M945" s="4" t="s">
        <v>371</v>
      </c>
      <c r="N945">
        <v>120</v>
      </c>
      <c r="O945" t="s">
        <v>32542</v>
      </c>
      <c r="P945" t="s">
        <v>32543</v>
      </c>
      <c r="Q945" t="s">
        <v>32544</v>
      </c>
      <c r="R945" t="b">
        <v>0</v>
      </c>
      <c r="S945" t="s">
        <v>59</v>
      </c>
      <c r="T945" s="1">
        <v>43956</v>
      </c>
      <c r="U945" s="1">
        <v>43966</v>
      </c>
      <c r="V945" s="2">
        <v>44046</v>
      </c>
      <c r="W945" t="s">
        <v>46</v>
      </c>
      <c r="X945">
        <v>20200505</v>
      </c>
      <c r="Y945" s="3">
        <v>43902.730497685188</v>
      </c>
      <c r="Z945" t="s">
        <v>96</v>
      </c>
      <c r="AA945" t="s">
        <v>97</v>
      </c>
      <c r="AB945" t="s">
        <v>64</v>
      </c>
      <c r="AC945" t="s">
        <v>46</v>
      </c>
      <c r="AD945" t="s">
        <v>46</v>
      </c>
      <c r="AE945" t="s">
        <v>98</v>
      </c>
      <c r="AF945" t="s">
        <v>32545</v>
      </c>
      <c r="AG945" t="s">
        <v>46</v>
      </c>
      <c r="AH945" t="s">
        <v>32546</v>
      </c>
      <c r="AI945" t="s">
        <v>32547</v>
      </c>
      <c r="AJ945">
        <v>359887224426</v>
      </c>
      <c r="AK945" t="s">
        <v>32542</v>
      </c>
      <c r="AL945" t="s">
        <v>32548</v>
      </c>
      <c r="AM945" t="s">
        <v>32549</v>
      </c>
      <c r="AN945" t="s">
        <v>32550</v>
      </c>
      <c r="AO945" t="s">
        <v>46</v>
      </c>
      <c r="AP945" t="s">
        <v>46</v>
      </c>
      <c r="AQ945" t="s">
        <v>46</v>
      </c>
      <c r="AR945" t="s">
        <v>46</v>
      </c>
      <c r="AS945" t="s">
        <v>46</v>
      </c>
      <c r="AT945" s="1">
        <v>43956</v>
      </c>
    </row>
    <row r="946" spans="1:46" ht="16" customHeight="1" x14ac:dyDescent="0.2">
      <c r="A946" t="s">
        <v>46</v>
      </c>
      <c r="B946" t="s">
        <v>30991</v>
      </c>
      <c r="C946" t="s">
        <v>30992</v>
      </c>
      <c r="D946" t="s">
        <v>30993</v>
      </c>
      <c r="E946" t="s">
        <v>30994</v>
      </c>
      <c r="F946" t="s">
        <v>88</v>
      </c>
      <c r="G946" t="s">
        <v>30995</v>
      </c>
      <c r="H946" s="1">
        <v>43957</v>
      </c>
      <c r="I946" s="1">
        <v>43994</v>
      </c>
      <c r="J946" t="b">
        <v>0</v>
      </c>
      <c r="K946" t="s">
        <v>90</v>
      </c>
      <c r="L946" t="s">
        <v>22378</v>
      </c>
      <c r="M946" s="4" t="s">
        <v>371</v>
      </c>
      <c r="N946">
        <v>20</v>
      </c>
      <c r="O946" t="s">
        <v>30996</v>
      </c>
      <c r="P946" t="s">
        <v>612</v>
      </c>
      <c r="Q946" s="4" t="s">
        <v>30997</v>
      </c>
      <c r="R946" t="b">
        <v>0</v>
      </c>
      <c r="S946" t="s">
        <v>59</v>
      </c>
      <c r="T946" s="1">
        <v>43957</v>
      </c>
      <c r="U946" s="1">
        <v>43994</v>
      </c>
      <c r="V946" s="2">
        <v>44053</v>
      </c>
      <c r="W946" t="s">
        <v>46</v>
      </c>
      <c r="X946">
        <v>20200506</v>
      </c>
      <c r="Y946" s="3">
        <v>43902.730497685188</v>
      </c>
      <c r="Z946" t="s">
        <v>96</v>
      </c>
      <c r="AA946" t="s">
        <v>97</v>
      </c>
      <c r="AB946" t="s">
        <v>64</v>
      </c>
      <c r="AC946" t="s">
        <v>46</v>
      </c>
      <c r="AD946" t="s">
        <v>46</v>
      </c>
      <c r="AE946" t="s">
        <v>98</v>
      </c>
      <c r="AF946" t="s">
        <v>598</v>
      </c>
      <c r="AG946" t="s">
        <v>46</v>
      </c>
      <c r="AH946" t="s">
        <v>30998</v>
      </c>
      <c r="AI946" t="s">
        <v>30999</v>
      </c>
      <c r="AJ946">
        <v>3243667201</v>
      </c>
      <c r="AK946" t="s">
        <v>30996</v>
      </c>
      <c r="AL946" t="s">
        <v>31000</v>
      </c>
      <c r="AM946" t="s">
        <v>31001</v>
      </c>
      <c r="AN946" t="s">
        <v>31002</v>
      </c>
      <c r="AO946" t="s">
        <v>46</v>
      </c>
      <c r="AP946" t="s">
        <v>46</v>
      </c>
      <c r="AQ946" t="s">
        <v>46</v>
      </c>
      <c r="AR946" t="s">
        <v>46</v>
      </c>
      <c r="AS946" t="s">
        <v>46</v>
      </c>
      <c r="AT946" s="1">
        <v>43957</v>
      </c>
    </row>
    <row r="947" spans="1:46" ht="16" customHeight="1" x14ac:dyDescent="0.2">
      <c r="A947" t="s">
        <v>46</v>
      </c>
      <c r="B947" t="s">
        <v>23696</v>
      </c>
      <c r="C947" t="s">
        <v>23697</v>
      </c>
      <c r="D947" t="s">
        <v>23698</v>
      </c>
      <c r="E947" t="s">
        <v>23699</v>
      </c>
      <c r="F947" t="s">
        <v>88</v>
      </c>
      <c r="G947" t="s">
        <v>23700</v>
      </c>
      <c r="H947" s="1">
        <v>44019</v>
      </c>
      <c r="I947" s="1">
        <v>44028</v>
      </c>
      <c r="J947" t="b">
        <v>0</v>
      </c>
      <c r="K947" t="s">
        <v>90</v>
      </c>
      <c r="L947" t="s">
        <v>23701</v>
      </c>
      <c r="M947" s="4" t="s">
        <v>371</v>
      </c>
      <c r="N947">
        <v>240</v>
      </c>
      <c r="O947" t="s">
        <v>23702</v>
      </c>
      <c r="P947" t="s">
        <v>94</v>
      </c>
      <c r="Q947" s="4" t="s">
        <v>23703</v>
      </c>
      <c r="R947" t="b">
        <v>0</v>
      </c>
      <c r="S947" t="s">
        <v>59</v>
      </c>
      <c r="T947" s="1">
        <v>44019</v>
      </c>
      <c r="U947" s="1">
        <v>44028</v>
      </c>
      <c r="V947" s="2">
        <v>44032</v>
      </c>
      <c r="W947" t="s">
        <v>46</v>
      </c>
      <c r="X947">
        <v>20200707</v>
      </c>
      <c r="Y947" s="3">
        <v>43902.730497685188</v>
      </c>
      <c r="Z947" t="s">
        <v>96</v>
      </c>
      <c r="AA947" t="s">
        <v>97</v>
      </c>
      <c r="AB947" t="s">
        <v>64</v>
      </c>
      <c r="AC947" t="s">
        <v>46</v>
      </c>
      <c r="AD947" t="s">
        <v>46</v>
      </c>
      <c r="AE947" t="s">
        <v>98</v>
      </c>
      <c r="AF947" t="s">
        <v>23704</v>
      </c>
      <c r="AG947" t="s">
        <v>46</v>
      </c>
      <c r="AH947" t="s">
        <v>23705</v>
      </c>
      <c r="AI947" t="s">
        <v>23706</v>
      </c>
      <c r="AJ947">
        <v>2076799506</v>
      </c>
      <c r="AK947" t="s">
        <v>23702</v>
      </c>
      <c r="AL947" t="s">
        <v>23707</v>
      </c>
      <c r="AM947" t="s">
        <v>23708</v>
      </c>
      <c r="AN947" t="s">
        <v>23709</v>
      </c>
      <c r="AO947" t="s">
        <v>46</v>
      </c>
      <c r="AP947" t="s">
        <v>46</v>
      </c>
      <c r="AQ947" t="s">
        <v>46</v>
      </c>
      <c r="AR947" t="s">
        <v>46</v>
      </c>
      <c r="AS947" t="s">
        <v>46</v>
      </c>
      <c r="AT947" s="1">
        <v>44019</v>
      </c>
    </row>
    <row r="948" spans="1:46" ht="16" customHeight="1" x14ac:dyDescent="0.2">
      <c r="A948" t="s">
        <v>46</v>
      </c>
      <c r="B948" t="s">
        <v>25346</v>
      </c>
      <c r="C948" t="s">
        <v>25347</v>
      </c>
      <c r="D948" t="s">
        <v>25348</v>
      </c>
      <c r="E948" t="s">
        <v>25349</v>
      </c>
      <c r="F948" t="s">
        <v>88</v>
      </c>
      <c r="G948" t="s">
        <v>25350</v>
      </c>
      <c r="H948" s="1">
        <v>43980</v>
      </c>
      <c r="I948" s="1">
        <v>44000</v>
      </c>
      <c r="J948" t="b">
        <v>0</v>
      </c>
      <c r="K948" t="s">
        <v>90</v>
      </c>
      <c r="L948" s="4" t="s">
        <v>25351</v>
      </c>
      <c r="M948" s="4" t="s">
        <v>718</v>
      </c>
      <c r="N948">
        <v>389</v>
      </c>
      <c r="O948" t="s">
        <v>13411</v>
      </c>
      <c r="P948" t="s">
        <v>94</v>
      </c>
      <c r="Q948" s="4" t="s">
        <v>2738</v>
      </c>
      <c r="R948" t="b">
        <v>0</v>
      </c>
      <c r="S948" t="s">
        <v>59</v>
      </c>
      <c r="T948" s="1">
        <v>43980</v>
      </c>
      <c r="U948" s="1">
        <v>44000</v>
      </c>
      <c r="V948" s="2">
        <v>44110</v>
      </c>
      <c r="W948" t="s">
        <v>46</v>
      </c>
      <c r="X948">
        <v>20200529</v>
      </c>
      <c r="Y948" s="3">
        <v>43902.730497685188</v>
      </c>
      <c r="Z948" t="s">
        <v>96</v>
      </c>
      <c r="AA948" t="s">
        <v>97</v>
      </c>
      <c r="AB948" t="s">
        <v>64</v>
      </c>
      <c r="AC948" t="s">
        <v>46</v>
      </c>
      <c r="AD948" t="s">
        <v>46</v>
      </c>
      <c r="AE948" t="s">
        <v>98</v>
      </c>
      <c r="AF948" t="s">
        <v>25352</v>
      </c>
      <c r="AG948" t="s">
        <v>46</v>
      </c>
      <c r="AH948" t="s">
        <v>25353</v>
      </c>
      <c r="AI948" t="s">
        <v>25354</v>
      </c>
      <c r="AJ948" t="s">
        <v>25355</v>
      </c>
      <c r="AK948" t="s">
        <v>13411</v>
      </c>
      <c r="AL948" t="s">
        <v>25356</v>
      </c>
      <c r="AM948" t="s">
        <v>25357</v>
      </c>
      <c r="AN948" t="s">
        <v>25358</v>
      </c>
      <c r="AO948" t="s">
        <v>46</v>
      </c>
      <c r="AP948" t="s">
        <v>46</v>
      </c>
      <c r="AQ948" t="s">
        <v>46</v>
      </c>
      <c r="AR948" t="s">
        <v>46</v>
      </c>
      <c r="AS948" t="s">
        <v>46</v>
      </c>
      <c r="AT948" s="1">
        <v>43980</v>
      </c>
    </row>
    <row r="949" spans="1:46" ht="16" customHeight="1" x14ac:dyDescent="0.2">
      <c r="A949" t="s">
        <v>46</v>
      </c>
      <c r="B949" t="s">
        <v>29230</v>
      </c>
      <c r="C949" t="s">
        <v>29231</v>
      </c>
      <c r="D949" t="s">
        <v>29232</v>
      </c>
      <c r="E949" t="s">
        <v>29233</v>
      </c>
      <c r="F949" t="s">
        <v>88</v>
      </c>
      <c r="G949" t="s">
        <v>29234</v>
      </c>
      <c r="H949" s="1">
        <v>43999</v>
      </c>
      <c r="I949" s="1">
        <v>44042</v>
      </c>
      <c r="J949" t="b">
        <v>0</v>
      </c>
      <c r="K949" t="s">
        <v>90</v>
      </c>
      <c r="L949" s="4" t="s">
        <v>91</v>
      </c>
      <c r="M949" s="4" t="s">
        <v>594</v>
      </c>
      <c r="N949">
        <v>250</v>
      </c>
      <c r="O949" t="s">
        <v>342</v>
      </c>
      <c r="P949" t="s">
        <v>327</v>
      </c>
      <c r="Q949" t="s">
        <v>29235</v>
      </c>
      <c r="R949" t="b">
        <v>0</v>
      </c>
      <c r="S949" t="s">
        <v>59</v>
      </c>
      <c r="T949" s="1">
        <v>43999</v>
      </c>
      <c r="U949" s="1">
        <v>44042</v>
      </c>
      <c r="V949" s="2">
        <v>44151</v>
      </c>
      <c r="W949" t="s">
        <v>46</v>
      </c>
      <c r="X949">
        <v>20200617</v>
      </c>
      <c r="Y949" s="3">
        <v>43902.730497685188</v>
      </c>
      <c r="Z949" t="s">
        <v>96</v>
      </c>
      <c r="AA949" t="s">
        <v>97</v>
      </c>
      <c r="AB949" t="s">
        <v>64</v>
      </c>
      <c r="AC949" t="s">
        <v>46</v>
      </c>
      <c r="AD949" t="s">
        <v>46</v>
      </c>
      <c r="AE949" t="s">
        <v>98</v>
      </c>
      <c r="AF949" t="s">
        <v>23989</v>
      </c>
      <c r="AG949" t="s">
        <v>46</v>
      </c>
      <c r="AH949" t="s">
        <v>2768</v>
      </c>
      <c r="AI949" t="s">
        <v>29236</v>
      </c>
      <c r="AJ949">
        <v>330144841744</v>
      </c>
      <c r="AK949" t="s">
        <v>342</v>
      </c>
      <c r="AL949" t="s">
        <v>29237</v>
      </c>
      <c r="AM949" t="s">
        <v>29238</v>
      </c>
      <c r="AN949" t="s">
        <v>29239</v>
      </c>
      <c r="AO949" t="s">
        <v>46</v>
      </c>
      <c r="AP949" t="s">
        <v>46</v>
      </c>
      <c r="AQ949" t="s">
        <v>46</v>
      </c>
      <c r="AR949" t="s">
        <v>46</v>
      </c>
      <c r="AS949" t="s">
        <v>46</v>
      </c>
      <c r="AT949" s="1">
        <v>43999</v>
      </c>
    </row>
    <row r="950" spans="1:46" ht="16" customHeight="1" x14ac:dyDescent="0.2">
      <c r="A950" t="s">
        <v>46</v>
      </c>
      <c r="B950" t="s">
        <v>16305</v>
      </c>
      <c r="C950" t="s">
        <v>16306</v>
      </c>
      <c r="D950" t="s">
        <v>16307</v>
      </c>
      <c r="E950" t="s">
        <v>16308</v>
      </c>
      <c r="F950" t="s">
        <v>88</v>
      </c>
      <c r="G950" t="s">
        <v>16309</v>
      </c>
      <c r="H950" s="1">
        <v>43990</v>
      </c>
      <c r="I950" s="1">
        <v>43998</v>
      </c>
      <c r="J950" t="b">
        <v>0</v>
      </c>
      <c r="K950" t="s">
        <v>90</v>
      </c>
      <c r="L950" t="s">
        <v>16310</v>
      </c>
      <c r="M950" s="4" t="s">
        <v>718</v>
      </c>
      <c r="N950">
        <v>300</v>
      </c>
      <c r="O950" t="s">
        <v>16311</v>
      </c>
      <c r="P950" t="s">
        <v>16312</v>
      </c>
      <c r="Q950" s="4" t="s">
        <v>16313</v>
      </c>
      <c r="R950" t="b">
        <v>0</v>
      </c>
      <c r="S950" t="s">
        <v>59</v>
      </c>
      <c r="T950" s="1">
        <v>43990</v>
      </c>
      <c r="U950" s="1">
        <v>43998</v>
      </c>
      <c r="V950" s="2">
        <v>44004</v>
      </c>
      <c r="W950" t="s">
        <v>46</v>
      </c>
      <c r="X950">
        <v>20200608</v>
      </c>
      <c r="Y950" s="3">
        <v>43902.730497685188</v>
      </c>
      <c r="Z950" t="s">
        <v>96</v>
      </c>
      <c r="AA950" t="s">
        <v>97</v>
      </c>
      <c r="AB950" t="s">
        <v>64</v>
      </c>
      <c r="AC950" t="s">
        <v>46</v>
      </c>
      <c r="AD950" t="s">
        <v>46</v>
      </c>
      <c r="AE950" t="s">
        <v>98</v>
      </c>
      <c r="AF950" t="s">
        <v>16314</v>
      </c>
      <c r="AG950" t="s">
        <v>46</v>
      </c>
      <c r="AH950" t="s">
        <v>16315</v>
      </c>
      <c r="AI950" t="s">
        <v>16316</v>
      </c>
      <c r="AJ950" t="s">
        <v>16317</v>
      </c>
      <c r="AK950" t="s">
        <v>16311</v>
      </c>
      <c r="AL950" t="s">
        <v>16318</v>
      </c>
      <c r="AM950" t="s">
        <v>16319</v>
      </c>
      <c r="AN950" t="s">
        <v>16320</v>
      </c>
      <c r="AO950" t="s">
        <v>46</v>
      </c>
      <c r="AP950" t="s">
        <v>46</v>
      </c>
      <c r="AQ950" t="s">
        <v>46</v>
      </c>
      <c r="AR950" t="s">
        <v>46</v>
      </c>
      <c r="AS950" t="s">
        <v>46</v>
      </c>
      <c r="AT950" s="1">
        <v>43990</v>
      </c>
    </row>
    <row r="951" spans="1:46" ht="16" customHeight="1" x14ac:dyDescent="0.2">
      <c r="A951" t="s">
        <v>46</v>
      </c>
      <c r="B951" t="s">
        <v>22316</v>
      </c>
      <c r="C951" t="s">
        <v>22317</v>
      </c>
      <c r="D951" t="s">
        <v>22318</v>
      </c>
      <c r="E951" t="s">
        <v>22319</v>
      </c>
      <c r="F951" t="s">
        <v>88</v>
      </c>
      <c r="G951" t="s">
        <v>22320</v>
      </c>
      <c r="H951" s="1">
        <v>43958</v>
      </c>
      <c r="I951" s="1">
        <v>43994</v>
      </c>
      <c r="J951" t="b">
        <v>0</v>
      </c>
      <c r="K951" t="s">
        <v>90</v>
      </c>
      <c r="L951" s="4" t="s">
        <v>22321</v>
      </c>
      <c r="M951" s="4" t="s">
        <v>371</v>
      </c>
      <c r="N951">
        <v>58</v>
      </c>
      <c r="O951" t="s">
        <v>22322</v>
      </c>
      <c r="P951" t="s">
        <v>1628</v>
      </c>
      <c r="Q951" s="4" t="s">
        <v>22323</v>
      </c>
      <c r="R951" t="b">
        <v>0</v>
      </c>
      <c r="S951" t="s">
        <v>59</v>
      </c>
      <c r="T951" s="1">
        <v>43958</v>
      </c>
      <c r="U951" s="1">
        <v>43994</v>
      </c>
      <c r="V951" s="2">
        <v>44144</v>
      </c>
      <c r="W951" t="s">
        <v>46</v>
      </c>
      <c r="X951">
        <v>20200507</v>
      </c>
      <c r="Y951" s="3">
        <v>43902.730497685188</v>
      </c>
      <c r="Z951" t="s">
        <v>96</v>
      </c>
      <c r="AA951" t="s">
        <v>97</v>
      </c>
      <c r="AB951" t="s">
        <v>64</v>
      </c>
      <c r="AC951" t="s">
        <v>46</v>
      </c>
      <c r="AD951" t="s">
        <v>46</v>
      </c>
      <c r="AE951" t="s">
        <v>98</v>
      </c>
      <c r="AF951" t="s">
        <v>22324</v>
      </c>
      <c r="AG951" t="s">
        <v>46</v>
      </c>
      <c r="AH951" t="s">
        <v>22325</v>
      </c>
      <c r="AI951" t="s">
        <v>22326</v>
      </c>
      <c r="AJ951">
        <v>4991318536346</v>
      </c>
      <c r="AK951" t="s">
        <v>22322</v>
      </c>
      <c r="AL951" t="s">
        <v>22327</v>
      </c>
      <c r="AM951" t="s">
        <v>22328</v>
      </c>
      <c r="AN951" t="s">
        <v>22329</v>
      </c>
      <c r="AO951" t="s">
        <v>46</v>
      </c>
      <c r="AP951" t="s">
        <v>46</v>
      </c>
      <c r="AQ951" t="s">
        <v>46</v>
      </c>
      <c r="AR951" t="s">
        <v>46</v>
      </c>
      <c r="AS951" t="s">
        <v>46</v>
      </c>
      <c r="AT951" s="1">
        <v>43958</v>
      </c>
    </row>
    <row r="952" spans="1:46" ht="16" customHeight="1" x14ac:dyDescent="0.2">
      <c r="A952" t="s">
        <v>46</v>
      </c>
      <c r="B952" t="s">
        <v>35607</v>
      </c>
      <c r="C952" t="s">
        <v>35608</v>
      </c>
      <c r="D952" t="s">
        <v>35609</v>
      </c>
      <c r="E952" t="s">
        <v>35610</v>
      </c>
      <c r="F952" t="s">
        <v>88</v>
      </c>
      <c r="G952" t="s">
        <v>35611</v>
      </c>
      <c r="H952" s="1">
        <v>43959</v>
      </c>
      <c r="I952" s="1">
        <v>43958</v>
      </c>
      <c r="J952" t="b">
        <v>0</v>
      </c>
      <c r="K952" t="s">
        <v>90</v>
      </c>
      <c r="L952" s="4" t="s">
        <v>10007</v>
      </c>
      <c r="M952" s="4" t="s">
        <v>92</v>
      </c>
      <c r="N952">
        <v>280</v>
      </c>
      <c r="O952" t="s">
        <v>35612</v>
      </c>
      <c r="P952" t="s">
        <v>171</v>
      </c>
      <c r="Q952" s="4" t="s">
        <v>35613</v>
      </c>
      <c r="R952" t="b">
        <v>0</v>
      </c>
      <c r="S952" t="s">
        <v>64</v>
      </c>
      <c r="T952" s="1">
        <v>43959</v>
      </c>
      <c r="U952" s="1">
        <v>43958</v>
      </c>
      <c r="V952" s="2">
        <v>44151</v>
      </c>
      <c r="W952" t="s">
        <v>46</v>
      </c>
      <c r="X952">
        <v>20200508</v>
      </c>
      <c r="Y952" s="3">
        <v>43902.730497685188</v>
      </c>
      <c r="Z952" t="s">
        <v>96</v>
      </c>
      <c r="AA952" t="s">
        <v>97</v>
      </c>
      <c r="AB952" t="s">
        <v>64</v>
      </c>
      <c r="AC952" t="s">
        <v>46</v>
      </c>
      <c r="AD952" t="s">
        <v>46</v>
      </c>
      <c r="AE952" t="s">
        <v>98</v>
      </c>
      <c r="AF952" t="s">
        <v>35614</v>
      </c>
      <c r="AG952" t="s">
        <v>46</v>
      </c>
      <c r="AH952" t="s">
        <v>35615</v>
      </c>
      <c r="AI952" t="s">
        <v>35616</v>
      </c>
      <c r="AJ952">
        <v>34911914037</v>
      </c>
      <c r="AK952" t="s">
        <v>35617</v>
      </c>
      <c r="AL952" t="s">
        <v>35618</v>
      </c>
      <c r="AM952" t="s">
        <v>35619</v>
      </c>
      <c r="AN952" t="s">
        <v>35620</v>
      </c>
      <c r="AO952" t="s">
        <v>46</v>
      </c>
      <c r="AP952" t="s">
        <v>46</v>
      </c>
      <c r="AQ952" t="s">
        <v>46</v>
      </c>
      <c r="AR952" t="s">
        <v>46</v>
      </c>
      <c r="AS952" t="s">
        <v>46</v>
      </c>
      <c r="AT952" s="1">
        <v>43959</v>
      </c>
    </row>
    <row r="953" spans="1:46" ht="16" customHeight="1" x14ac:dyDescent="0.2">
      <c r="A953">
        <v>1</v>
      </c>
      <c r="B953" t="s">
        <v>8048</v>
      </c>
      <c r="C953" t="s">
        <v>8049</v>
      </c>
      <c r="D953" t="s">
        <v>8050</v>
      </c>
      <c r="E953" t="s">
        <v>8051</v>
      </c>
      <c r="F953" t="s">
        <v>88</v>
      </c>
      <c r="G953" t="s">
        <v>8052</v>
      </c>
      <c r="H953" s="1">
        <v>43957</v>
      </c>
      <c r="I953" s="1">
        <v>43977</v>
      </c>
      <c r="J953" t="b">
        <v>0</v>
      </c>
      <c r="K953" t="s">
        <v>90</v>
      </c>
      <c r="L953" t="s">
        <v>7862</v>
      </c>
      <c r="M953" s="4" t="s">
        <v>371</v>
      </c>
      <c r="N953">
        <v>81</v>
      </c>
      <c r="O953" t="s">
        <v>1576</v>
      </c>
      <c r="P953" t="s">
        <v>612</v>
      </c>
      <c r="Q953" t="s">
        <v>8053</v>
      </c>
      <c r="R953" t="b">
        <v>0</v>
      </c>
      <c r="S953" t="s">
        <v>59</v>
      </c>
      <c r="T953" s="1">
        <v>43957</v>
      </c>
      <c r="U953" s="1">
        <v>43977</v>
      </c>
      <c r="V953" s="2">
        <v>43990</v>
      </c>
      <c r="W953" t="s">
        <v>46</v>
      </c>
      <c r="X953">
        <v>20200506</v>
      </c>
      <c r="Y953" s="3">
        <v>43902.730497685188</v>
      </c>
      <c r="Z953" t="s">
        <v>96</v>
      </c>
      <c r="AA953" t="s">
        <v>97</v>
      </c>
      <c r="AB953" t="s">
        <v>64</v>
      </c>
      <c r="AC953" t="s">
        <v>46</v>
      </c>
      <c r="AD953" t="s">
        <v>46</v>
      </c>
      <c r="AE953" t="s">
        <v>98</v>
      </c>
      <c r="AF953" t="s">
        <v>1578</v>
      </c>
      <c r="AG953" t="s">
        <v>46</v>
      </c>
      <c r="AH953" t="s">
        <v>1579</v>
      </c>
      <c r="AI953" t="s">
        <v>1580</v>
      </c>
      <c r="AJ953">
        <v>3293320500</v>
      </c>
      <c r="AK953" t="s">
        <v>1576</v>
      </c>
      <c r="AL953" t="s">
        <v>8054</v>
      </c>
      <c r="AM953" t="s">
        <v>8055</v>
      </c>
      <c r="AN953" t="s">
        <v>8056</v>
      </c>
      <c r="AO953" t="s">
        <v>46</v>
      </c>
      <c r="AP953" t="s">
        <v>46</v>
      </c>
      <c r="AQ953" t="s">
        <v>46</v>
      </c>
      <c r="AR953" t="s">
        <v>46</v>
      </c>
      <c r="AS953" t="s">
        <v>46</v>
      </c>
      <c r="AT953" s="1">
        <v>43957</v>
      </c>
    </row>
    <row r="954" spans="1:46" ht="16" customHeight="1" x14ac:dyDescent="0.2">
      <c r="A954">
        <v>1</v>
      </c>
      <c r="B954" t="s">
        <v>1206</v>
      </c>
      <c r="C954" t="s">
        <v>1207</v>
      </c>
      <c r="D954" t="s">
        <v>1208</v>
      </c>
      <c r="E954" t="s">
        <v>1209</v>
      </c>
      <c r="F954" t="s">
        <v>88</v>
      </c>
      <c r="G954" t="s">
        <v>1210</v>
      </c>
      <c r="H954" s="1">
        <v>44034</v>
      </c>
      <c r="I954" s="1">
        <v>44021</v>
      </c>
      <c r="J954" t="b">
        <v>0</v>
      </c>
      <c r="K954" t="s">
        <v>90</v>
      </c>
      <c r="L954" t="s">
        <v>1211</v>
      </c>
      <c r="M954" s="4" t="s">
        <v>371</v>
      </c>
      <c r="N954">
        <v>120</v>
      </c>
      <c r="O954" t="s">
        <v>1212</v>
      </c>
      <c r="P954" t="s">
        <v>171</v>
      </c>
      <c r="Q954" s="4" t="s">
        <v>1213</v>
      </c>
      <c r="R954" t="b">
        <v>0</v>
      </c>
      <c r="S954" t="s">
        <v>64</v>
      </c>
      <c r="T954" s="1">
        <v>44034</v>
      </c>
      <c r="U954" s="1">
        <v>44021</v>
      </c>
      <c r="V954" s="2">
        <v>44039</v>
      </c>
      <c r="W954" t="s">
        <v>46</v>
      </c>
      <c r="X954">
        <v>20200722</v>
      </c>
      <c r="Y954" s="3">
        <v>43902.730497685188</v>
      </c>
      <c r="Z954" t="s">
        <v>96</v>
      </c>
      <c r="AA954" t="s">
        <v>97</v>
      </c>
      <c r="AB954" t="s">
        <v>64</v>
      </c>
      <c r="AC954" t="s">
        <v>46</v>
      </c>
      <c r="AD954" t="s">
        <v>46</v>
      </c>
      <c r="AE954" t="s">
        <v>98</v>
      </c>
      <c r="AF954" t="s">
        <v>1214</v>
      </c>
      <c r="AG954" t="s">
        <v>46</v>
      </c>
      <c r="AH954" t="s">
        <v>1215</v>
      </c>
      <c r="AI954" t="s">
        <v>1216</v>
      </c>
      <c r="AJ954">
        <v>349326076002344</v>
      </c>
      <c r="AK954" t="s">
        <v>1212</v>
      </c>
      <c r="AL954" t="s">
        <v>1217</v>
      </c>
      <c r="AM954" t="s">
        <v>1218</v>
      </c>
      <c r="AN954" t="s">
        <v>1219</v>
      </c>
      <c r="AO954" t="s">
        <v>46</v>
      </c>
      <c r="AP954" t="s">
        <v>46</v>
      </c>
      <c r="AQ954" t="s">
        <v>46</v>
      </c>
      <c r="AR954" t="s">
        <v>46</v>
      </c>
      <c r="AS954" t="s">
        <v>46</v>
      </c>
      <c r="AT954" s="1">
        <v>44034</v>
      </c>
    </row>
    <row r="955" spans="1:46" ht="16" customHeight="1" x14ac:dyDescent="0.2">
      <c r="A955" t="s">
        <v>46</v>
      </c>
      <c r="B955" t="s">
        <v>24357</v>
      </c>
      <c r="C955" t="s">
        <v>24358</v>
      </c>
      <c r="D955" t="s">
        <v>24359</v>
      </c>
      <c r="E955" t="s">
        <v>24360</v>
      </c>
      <c r="F955" t="s">
        <v>88</v>
      </c>
      <c r="G955" t="s">
        <v>24361</v>
      </c>
      <c r="H955" s="1">
        <v>44034</v>
      </c>
      <c r="I955" s="1">
        <v>43985</v>
      </c>
      <c r="J955" t="b">
        <v>0</v>
      </c>
      <c r="K955" t="s">
        <v>90</v>
      </c>
      <c r="L955" t="s">
        <v>24362</v>
      </c>
      <c r="M955" s="4" t="s">
        <v>92</v>
      </c>
      <c r="N955">
        <v>100</v>
      </c>
      <c r="O955" t="s">
        <v>24363</v>
      </c>
      <c r="P955" t="s">
        <v>171</v>
      </c>
      <c r="Q955" s="4" t="s">
        <v>24364</v>
      </c>
      <c r="R955" t="b">
        <v>0</v>
      </c>
      <c r="S955" t="s">
        <v>64</v>
      </c>
      <c r="T955" s="1">
        <v>44034</v>
      </c>
      <c r="U955" s="1">
        <v>43985</v>
      </c>
      <c r="V955" s="2">
        <v>44039</v>
      </c>
      <c r="W955" t="s">
        <v>46</v>
      </c>
      <c r="X955">
        <v>20200722</v>
      </c>
      <c r="Y955" s="3">
        <v>43902.730497685188</v>
      </c>
      <c r="Z955" t="s">
        <v>96</v>
      </c>
      <c r="AA955" t="s">
        <v>97</v>
      </c>
      <c r="AB955" t="s">
        <v>64</v>
      </c>
      <c r="AC955" t="s">
        <v>46</v>
      </c>
      <c r="AD955" t="s">
        <v>46</v>
      </c>
      <c r="AE955" t="s">
        <v>98</v>
      </c>
      <c r="AF955" t="s">
        <v>24365</v>
      </c>
      <c r="AG955" t="s">
        <v>46</v>
      </c>
      <c r="AH955" t="s">
        <v>24366</v>
      </c>
      <c r="AI955" t="s">
        <v>46</v>
      </c>
      <c r="AJ955">
        <v>34934893000</v>
      </c>
      <c r="AK955" t="s">
        <v>24363</v>
      </c>
      <c r="AL955" t="s">
        <v>24367</v>
      </c>
      <c r="AM955" t="s">
        <v>24368</v>
      </c>
      <c r="AN955" t="s">
        <v>24369</v>
      </c>
      <c r="AO955" t="s">
        <v>46</v>
      </c>
      <c r="AP955" t="s">
        <v>46</v>
      </c>
      <c r="AQ955" t="s">
        <v>46</v>
      </c>
      <c r="AR955" t="s">
        <v>46</v>
      </c>
      <c r="AS955" t="s">
        <v>46</v>
      </c>
      <c r="AT955" s="1">
        <v>44034</v>
      </c>
    </row>
    <row r="956" spans="1:46" ht="16" customHeight="1" x14ac:dyDescent="0.2">
      <c r="A956" t="s">
        <v>46</v>
      </c>
      <c r="B956" t="s">
        <v>33181</v>
      </c>
      <c r="C956" t="s">
        <v>33182</v>
      </c>
      <c r="D956" t="s">
        <v>33183</v>
      </c>
      <c r="E956" t="s">
        <v>33181</v>
      </c>
      <c r="F956" t="s">
        <v>88</v>
      </c>
      <c r="G956" t="s">
        <v>33184</v>
      </c>
      <c r="H956" s="1">
        <v>44026</v>
      </c>
      <c r="I956" s="1">
        <v>43997</v>
      </c>
      <c r="J956" t="b">
        <v>0</v>
      </c>
      <c r="K956" t="s">
        <v>90</v>
      </c>
      <c r="L956" t="s">
        <v>771</v>
      </c>
      <c r="M956" s="4" t="s">
        <v>371</v>
      </c>
      <c r="N956">
        <v>20</v>
      </c>
      <c r="O956" t="s">
        <v>33185</v>
      </c>
      <c r="P956" t="s">
        <v>171</v>
      </c>
      <c r="Q956" s="4" t="s">
        <v>33186</v>
      </c>
      <c r="R956" t="b">
        <v>0</v>
      </c>
      <c r="S956" t="s">
        <v>64</v>
      </c>
      <c r="T956" s="1">
        <v>44026</v>
      </c>
      <c r="U956" s="1">
        <v>43997</v>
      </c>
      <c r="V956" s="2">
        <v>44032</v>
      </c>
      <c r="W956" t="s">
        <v>46</v>
      </c>
      <c r="X956">
        <v>20200714</v>
      </c>
      <c r="Y956" s="3">
        <v>43902.730497685188</v>
      </c>
      <c r="Z956" t="s">
        <v>96</v>
      </c>
      <c r="AA956" t="s">
        <v>97</v>
      </c>
      <c r="AB956" t="s">
        <v>64</v>
      </c>
      <c r="AC956" t="s">
        <v>46</v>
      </c>
      <c r="AD956" t="s">
        <v>46</v>
      </c>
      <c r="AE956" t="s">
        <v>98</v>
      </c>
      <c r="AF956" t="s">
        <v>33187</v>
      </c>
      <c r="AG956" t="s">
        <v>46</v>
      </c>
      <c r="AH956" t="s">
        <v>33188</v>
      </c>
      <c r="AI956" t="s">
        <v>33189</v>
      </c>
      <c r="AJ956" t="s">
        <v>46</v>
      </c>
      <c r="AK956" t="s">
        <v>33190</v>
      </c>
      <c r="AL956" t="s">
        <v>33191</v>
      </c>
      <c r="AM956" t="s">
        <v>33192</v>
      </c>
      <c r="AN956" t="s">
        <v>33193</v>
      </c>
      <c r="AO956" t="s">
        <v>46</v>
      </c>
      <c r="AP956" t="s">
        <v>46</v>
      </c>
      <c r="AQ956" t="s">
        <v>46</v>
      </c>
      <c r="AR956" t="s">
        <v>46</v>
      </c>
      <c r="AS956" t="s">
        <v>46</v>
      </c>
      <c r="AT956" s="1">
        <v>44026</v>
      </c>
    </row>
    <row r="957" spans="1:46" ht="16" customHeight="1" x14ac:dyDescent="0.2">
      <c r="A957">
        <v>1</v>
      </c>
      <c r="B957" t="s">
        <v>7497</v>
      </c>
      <c r="C957" t="s">
        <v>7498</v>
      </c>
      <c r="D957" t="s">
        <v>7499</v>
      </c>
      <c r="E957" t="s">
        <v>7500</v>
      </c>
      <c r="F957" t="s">
        <v>88</v>
      </c>
      <c r="G957" t="s">
        <v>7501</v>
      </c>
      <c r="H957" s="1">
        <v>44019</v>
      </c>
      <c r="I957" s="1">
        <v>44043</v>
      </c>
      <c r="J957" t="b">
        <v>0</v>
      </c>
      <c r="K957" t="s">
        <v>90</v>
      </c>
      <c r="L957" t="s">
        <v>475</v>
      </c>
      <c r="M957" s="4" t="s">
        <v>371</v>
      </c>
      <c r="N957">
        <v>150</v>
      </c>
      <c r="O957" t="s">
        <v>7502</v>
      </c>
      <c r="P957" t="s">
        <v>94</v>
      </c>
      <c r="Q957" s="4" t="s">
        <v>3984</v>
      </c>
      <c r="R957" t="b">
        <v>1</v>
      </c>
      <c r="S957" t="s">
        <v>59</v>
      </c>
      <c r="T957" s="1">
        <v>44019</v>
      </c>
      <c r="U957" s="1">
        <v>44043</v>
      </c>
      <c r="V957" s="2">
        <v>44123</v>
      </c>
      <c r="W957" t="s">
        <v>46</v>
      </c>
      <c r="X957">
        <v>20200707</v>
      </c>
      <c r="Y957" s="3">
        <v>43902.730497685188</v>
      </c>
      <c r="Z957" t="s">
        <v>96</v>
      </c>
      <c r="AA957" t="s">
        <v>97</v>
      </c>
      <c r="AB957" t="s">
        <v>59</v>
      </c>
      <c r="AC957" t="s">
        <v>46</v>
      </c>
      <c r="AD957" t="s">
        <v>46</v>
      </c>
      <c r="AE957" t="s">
        <v>98</v>
      </c>
      <c r="AF957" t="s">
        <v>1863</v>
      </c>
      <c r="AG957" t="s">
        <v>46</v>
      </c>
      <c r="AH957" t="s">
        <v>7503</v>
      </c>
      <c r="AI957" t="s">
        <v>7504</v>
      </c>
      <c r="AJ957">
        <v>447901119230</v>
      </c>
      <c r="AK957" t="s">
        <v>7502</v>
      </c>
      <c r="AL957" t="s">
        <v>7505</v>
      </c>
      <c r="AM957" t="s">
        <v>7506</v>
      </c>
      <c r="AN957" t="s">
        <v>7507</v>
      </c>
      <c r="AO957" t="s">
        <v>46</v>
      </c>
      <c r="AP957" t="s">
        <v>46</v>
      </c>
      <c r="AQ957" t="s">
        <v>46</v>
      </c>
      <c r="AR957" t="s">
        <v>382</v>
      </c>
      <c r="AS957" t="s">
        <v>46</v>
      </c>
      <c r="AT957" s="1">
        <v>44019</v>
      </c>
    </row>
    <row r="958" spans="1:46" ht="16" customHeight="1" x14ac:dyDescent="0.2">
      <c r="A958">
        <v>1</v>
      </c>
      <c r="B958" t="s">
        <v>13303</v>
      </c>
      <c r="C958" t="s">
        <v>13304</v>
      </c>
      <c r="D958" t="s">
        <v>13305</v>
      </c>
      <c r="E958" t="s">
        <v>13303</v>
      </c>
      <c r="F958" t="s">
        <v>88</v>
      </c>
      <c r="G958" t="s">
        <v>13306</v>
      </c>
      <c r="H958" s="1">
        <v>43951</v>
      </c>
      <c r="I958" s="1">
        <v>44147</v>
      </c>
      <c r="J958" t="b">
        <v>0</v>
      </c>
      <c r="K958" t="s">
        <v>90</v>
      </c>
      <c r="L958" s="4" t="s">
        <v>13307</v>
      </c>
      <c r="M958" s="4" t="s">
        <v>371</v>
      </c>
      <c r="N958">
        <v>45</v>
      </c>
      <c r="O958" t="s">
        <v>13308</v>
      </c>
      <c r="P958" t="s">
        <v>327</v>
      </c>
      <c r="Q958" s="4" t="s">
        <v>13309</v>
      </c>
      <c r="R958" t="b">
        <v>0</v>
      </c>
      <c r="S958" t="s">
        <v>59</v>
      </c>
      <c r="T958" s="1">
        <v>43951</v>
      </c>
      <c r="U958" s="1">
        <v>44147</v>
      </c>
      <c r="V958" s="2">
        <v>44151</v>
      </c>
      <c r="W958" t="s">
        <v>46</v>
      </c>
      <c r="X958">
        <v>20200430</v>
      </c>
      <c r="Y958" s="3">
        <v>43902.730497685188</v>
      </c>
      <c r="Z958" t="s">
        <v>96</v>
      </c>
      <c r="AA958" t="s">
        <v>97</v>
      </c>
      <c r="AB958" t="s">
        <v>64</v>
      </c>
      <c r="AC958" t="s">
        <v>46</v>
      </c>
      <c r="AD958" t="s">
        <v>46</v>
      </c>
      <c r="AE958" t="s">
        <v>98</v>
      </c>
      <c r="AF958" t="s">
        <v>13310</v>
      </c>
      <c r="AG958" t="s">
        <v>46</v>
      </c>
      <c r="AH958" t="s">
        <v>13311</v>
      </c>
      <c r="AI958" t="s">
        <v>13312</v>
      </c>
      <c r="AJ958">
        <v>330170922454</v>
      </c>
      <c r="AK958" t="s">
        <v>13313</v>
      </c>
      <c r="AL958" t="s">
        <v>13314</v>
      </c>
      <c r="AM958" t="s">
        <v>13315</v>
      </c>
      <c r="AN958" t="s">
        <v>13316</v>
      </c>
      <c r="AO958" t="s">
        <v>46</v>
      </c>
      <c r="AP958" t="s">
        <v>46</v>
      </c>
      <c r="AQ958" t="s">
        <v>46</v>
      </c>
      <c r="AR958" t="s">
        <v>46</v>
      </c>
      <c r="AS958" t="s">
        <v>46</v>
      </c>
      <c r="AT958" s="1">
        <v>43951</v>
      </c>
    </row>
    <row r="959" spans="1:46" ht="16" customHeight="1" x14ac:dyDescent="0.2">
      <c r="A959">
        <v>1</v>
      </c>
      <c r="B959" t="s">
        <v>2812</v>
      </c>
      <c r="C959" t="s">
        <v>2813</v>
      </c>
      <c r="D959" t="s">
        <v>2814</v>
      </c>
      <c r="E959" t="s">
        <v>2815</v>
      </c>
      <c r="F959" t="s">
        <v>88</v>
      </c>
      <c r="G959" t="s">
        <v>2816</v>
      </c>
      <c r="H959" s="1">
        <v>43993</v>
      </c>
      <c r="I959" s="1">
        <v>44005</v>
      </c>
      <c r="J959" t="b">
        <v>0</v>
      </c>
      <c r="K959" t="s">
        <v>90</v>
      </c>
      <c r="L959" t="s">
        <v>2817</v>
      </c>
      <c r="M959" s="4" t="s">
        <v>371</v>
      </c>
      <c r="N959">
        <v>100</v>
      </c>
      <c r="O959" t="s">
        <v>2818</v>
      </c>
      <c r="P959" t="s">
        <v>94</v>
      </c>
      <c r="Q959" t="s">
        <v>2766</v>
      </c>
      <c r="R959" t="b">
        <v>0</v>
      </c>
      <c r="S959" t="s">
        <v>59</v>
      </c>
      <c r="T959" s="1">
        <v>43993</v>
      </c>
      <c r="U959" s="1">
        <v>44005</v>
      </c>
      <c r="V959" s="2">
        <v>44018</v>
      </c>
      <c r="W959" t="s">
        <v>46</v>
      </c>
      <c r="X959">
        <v>20200611</v>
      </c>
      <c r="Y959" s="3">
        <v>43902.730497685188</v>
      </c>
      <c r="Z959" t="s">
        <v>96</v>
      </c>
      <c r="AA959" t="s">
        <v>97</v>
      </c>
      <c r="AB959" t="s">
        <v>64</v>
      </c>
      <c r="AC959" t="s">
        <v>46</v>
      </c>
      <c r="AD959" t="s">
        <v>46</v>
      </c>
      <c r="AE959" t="s">
        <v>98</v>
      </c>
      <c r="AF959" t="s">
        <v>2819</v>
      </c>
      <c r="AG959" t="s">
        <v>46</v>
      </c>
      <c r="AH959" t="s">
        <v>2820</v>
      </c>
      <c r="AI959" t="s">
        <v>2821</v>
      </c>
      <c r="AJ959">
        <v>1312429180</v>
      </c>
      <c r="AK959" t="s">
        <v>2818</v>
      </c>
      <c r="AL959" t="s">
        <v>2822</v>
      </c>
      <c r="AM959" t="s">
        <v>2823</v>
      </c>
      <c r="AN959" t="s">
        <v>2824</v>
      </c>
      <c r="AO959" t="s">
        <v>46</v>
      </c>
      <c r="AP959" t="s">
        <v>46</v>
      </c>
      <c r="AQ959" t="s">
        <v>46</v>
      </c>
      <c r="AR959" t="s">
        <v>46</v>
      </c>
      <c r="AS959" t="s">
        <v>46</v>
      </c>
      <c r="AT959" s="1">
        <v>43993</v>
      </c>
    </row>
    <row r="960" spans="1:46" ht="16" customHeight="1" x14ac:dyDescent="0.2">
      <c r="A960" t="s">
        <v>46</v>
      </c>
      <c r="B960" t="s">
        <v>39055</v>
      </c>
      <c r="C960" t="s">
        <v>39056</v>
      </c>
      <c r="D960" t="s">
        <v>39057</v>
      </c>
      <c r="E960" t="s">
        <v>39058</v>
      </c>
      <c r="F960" t="s">
        <v>88</v>
      </c>
      <c r="G960" t="s">
        <v>39059</v>
      </c>
      <c r="H960" s="1">
        <v>43964</v>
      </c>
      <c r="I960" s="1">
        <v>43999</v>
      </c>
      <c r="J960" t="b">
        <v>0</v>
      </c>
      <c r="K960" t="s">
        <v>90</v>
      </c>
      <c r="L960" t="s">
        <v>39060</v>
      </c>
      <c r="M960" s="4" t="s">
        <v>371</v>
      </c>
      <c r="N960">
        <v>72</v>
      </c>
      <c r="O960" t="s">
        <v>39061</v>
      </c>
      <c r="P960" t="s">
        <v>1628</v>
      </c>
      <c r="Q960" s="4" t="s">
        <v>39062</v>
      </c>
      <c r="R960" t="b">
        <v>0</v>
      </c>
      <c r="S960" t="s">
        <v>59</v>
      </c>
      <c r="T960" s="1">
        <v>43964</v>
      </c>
      <c r="U960" s="1">
        <v>43999</v>
      </c>
      <c r="V960" s="2">
        <v>44004</v>
      </c>
      <c r="W960" t="s">
        <v>46</v>
      </c>
      <c r="X960">
        <v>20200513</v>
      </c>
      <c r="Y960" s="3">
        <v>43902.730497685188</v>
      </c>
      <c r="Z960" t="s">
        <v>96</v>
      </c>
      <c r="AA960" t="s">
        <v>97</v>
      </c>
      <c r="AB960" t="s">
        <v>64</v>
      </c>
      <c r="AC960" t="s">
        <v>46</v>
      </c>
      <c r="AD960" t="s">
        <v>46</v>
      </c>
      <c r="AE960" t="s">
        <v>98</v>
      </c>
      <c r="AF960" t="s">
        <v>39063</v>
      </c>
      <c r="AG960" t="s">
        <v>46</v>
      </c>
      <c r="AH960" t="s">
        <v>39064</v>
      </c>
      <c r="AI960" t="s">
        <v>39065</v>
      </c>
      <c r="AJ960">
        <v>4930450539233</v>
      </c>
      <c r="AK960" t="s">
        <v>39061</v>
      </c>
      <c r="AL960" t="s">
        <v>39066</v>
      </c>
      <c r="AM960" t="s">
        <v>39067</v>
      </c>
      <c r="AN960" t="s">
        <v>39068</v>
      </c>
      <c r="AO960" t="s">
        <v>46</v>
      </c>
      <c r="AP960" t="s">
        <v>46</v>
      </c>
      <c r="AQ960" t="s">
        <v>46</v>
      </c>
      <c r="AR960" t="s">
        <v>46</v>
      </c>
      <c r="AS960" t="s">
        <v>46</v>
      </c>
      <c r="AT960" s="1">
        <v>43964</v>
      </c>
    </row>
    <row r="961" spans="1:46" ht="16" customHeight="1" x14ac:dyDescent="0.2">
      <c r="A961">
        <v>1</v>
      </c>
      <c r="B961" t="s">
        <v>5675</v>
      </c>
      <c r="C961" t="s">
        <v>5676</v>
      </c>
      <c r="D961" t="s">
        <v>5677</v>
      </c>
      <c r="E961" t="s">
        <v>5678</v>
      </c>
      <c r="F961" t="s">
        <v>88</v>
      </c>
      <c r="G961" t="s">
        <v>5679</v>
      </c>
      <c r="H961" s="1">
        <v>44130</v>
      </c>
      <c r="I961" t="s">
        <v>46</v>
      </c>
      <c r="J961" t="b">
        <v>0</v>
      </c>
      <c r="K961" t="s">
        <v>90</v>
      </c>
      <c r="L961" s="4" t="s">
        <v>5680</v>
      </c>
      <c r="M961" s="4" t="s">
        <v>594</v>
      </c>
      <c r="N961">
        <v>420</v>
      </c>
      <c r="O961" t="s">
        <v>5681</v>
      </c>
      <c r="P961" t="s">
        <v>612</v>
      </c>
      <c r="Q961" s="4" t="s">
        <v>5682</v>
      </c>
      <c r="R961" t="b">
        <v>0</v>
      </c>
      <c r="S961" t="s">
        <v>59</v>
      </c>
      <c r="T961" s="1">
        <v>44130</v>
      </c>
      <c r="U961" t="s">
        <v>46</v>
      </c>
      <c r="V961" s="2">
        <v>44165</v>
      </c>
      <c r="W961" t="s">
        <v>46</v>
      </c>
      <c r="X961">
        <v>20201026</v>
      </c>
      <c r="Y961" s="3">
        <v>43902.730497685188</v>
      </c>
      <c r="Z961" t="s">
        <v>96</v>
      </c>
      <c r="AA961" t="s">
        <v>97</v>
      </c>
      <c r="AB961" t="s">
        <v>64</v>
      </c>
      <c r="AC961" t="s">
        <v>46</v>
      </c>
      <c r="AD961" t="s">
        <v>46</v>
      </c>
      <c r="AE961" t="s">
        <v>98</v>
      </c>
      <c r="AF961" t="s">
        <v>5683</v>
      </c>
      <c r="AG961" t="s">
        <v>46</v>
      </c>
      <c r="AH961" t="s">
        <v>5684</v>
      </c>
      <c r="AI961" t="s">
        <v>5685</v>
      </c>
      <c r="AJ961">
        <v>41316325492</v>
      </c>
      <c r="AK961" t="s">
        <v>5686</v>
      </c>
      <c r="AL961" t="s">
        <v>5687</v>
      </c>
      <c r="AM961" t="s">
        <v>5688</v>
      </c>
      <c r="AN961" t="s">
        <v>5689</v>
      </c>
      <c r="AO961" t="s">
        <v>46</v>
      </c>
      <c r="AP961" t="s">
        <v>46</v>
      </c>
      <c r="AQ961" t="s">
        <v>46</v>
      </c>
      <c r="AR961" t="s">
        <v>46</v>
      </c>
      <c r="AS961" t="s">
        <v>46</v>
      </c>
      <c r="AT961" s="1">
        <v>44130</v>
      </c>
    </row>
    <row r="962" spans="1:46" ht="16" customHeight="1" x14ac:dyDescent="0.2">
      <c r="A962" t="s">
        <v>46</v>
      </c>
      <c r="B962" t="s">
        <v>38826</v>
      </c>
      <c r="C962" t="s">
        <v>38827</v>
      </c>
      <c r="D962" t="s">
        <v>38828</v>
      </c>
      <c r="E962" t="s">
        <v>38829</v>
      </c>
      <c r="F962" t="s">
        <v>88</v>
      </c>
      <c r="G962" t="s">
        <v>38830</v>
      </c>
      <c r="H962" s="1">
        <v>43972</v>
      </c>
      <c r="I962" s="1">
        <v>43970</v>
      </c>
      <c r="J962" t="b">
        <v>0</v>
      </c>
      <c r="K962" t="s">
        <v>90</v>
      </c>
      <c r="L962" s="4" t="s">
        <v>38831</v>
      </c>
      <c r="M962" s="4" t="s">
        <v>92</v>
      </c>
      <c r="N962">
        <v>60</v>
      </c>
      <c r="O962" t="s">
        <v>38832</v>
      </c>
      <c r="P962" t="s">
        <v>171</v>
      </c>
      <c r="Q962" s="4" t="s">
        <v>38833</v>
      </c>
      <c r="R962" t="b">
        <v>0</v>
      </c>
      <c r="S962" t="s">
        <v>64</v>
      </c>
      <c r="T962" s="1">
        <v>43972</v>
      </c>
      <c r="U962" s="1">
        <v>43970</v>
      </c>
      <c r="V962" s="2">
        <v>44165</v>
      </c>
      <c r="W962" t="s">
        <v>46</v>
      </c>
      <c r="X962">
        <v>20200521</v>
      </c>
      <c r="Y962" s="3">
        <v>43902.730497685188</v>
      </c>
      <c r="Z962" t="s">
        <v>96</v>
      </c>
      <c r="AA962" t="s">
        <v>97</v>
      </c>
      <c r="AB962" t="s">
        <v>64</v>
      </c>
      <c r="AC962" t="s">
        <v>46</v>
      </c>
      <c r="AD962" t="s">
        <v>46</v>
      </c>
      <c r="AE962" t="s">
        <v>98</v>
      </c>
      <c r="AF962" t="s">
        <v>38834</v>
      </c>
      <c r="AG962" t="s">
        <v>46</v>
      </c>
      <c r="AH962" t="s">
        <v>38835</v>
      </c>
      <c r="AI962" t="s">
        <v>38836</v>
      </c>
      <c r="AJ962" t="s">
        <v>38837</v>
      </c>
      <c r="AK962" t="s">
        <v>38832</v>
      </c>
      <c r="AL962" t="s">
        <v>38838</v>
      </c>
      <c r="AM962" t="s">
        <v>38839</v>
      </c>
      <c r="AN962" t="s">
        <v>38840</v>
      </c>
      <c r="AO962" t="s">
        <v>46</v>
      </c>
      <c r="AP962" t="s">
        <v>46</v>
      </c>
      <c r="AQ962" t="s">
        <v>46</v>
      </c>
      <c r="AR962" t="s">
        <v>46</v>
      </c>
      <c r="AS962" t="s">
        <v>46</v>
      </c>
      <c r="AT962" s="1">
        <v>43972</v>
      </c>
    </row>
    <row r="963" spans="1:46" ht="16" customHeight="1" x14ac:dyDescent="0.2">
      <c r="A963" t="s">
        <v>46</v>
      </c>
      <c r="B963" s="4" t="s">
        <v>16828</v>
      </c>
      <c r="C963" t="s">
        <v>16829</v>
      </c>
      <c r="D963" t="s">
        <v>16830</v>
      </c>
      <c r="E963" s="4" t="s">
        <v>16828</v>
      </c>
      <c r="F963" t="s">
        <v>88</v>
      </c>
      <c r="G963" t="s">
        <v>16831</v>
      </c>
      <c r="H963" s="1">
        <v>43980</v>
      </c>
      <c r="I963" s="1">
        <v>44105</v>
      </c>
      <c r="J963" t="b">
        <v>0</v>
      </c>
      <c r="K963" t="s">
        <v>90</v>
      </c>
      <c r="L963" s="4" t="s">
        <v>16832</v>
      </c>
      <c r="M963" s="4" t="s">
        <v>371</v>
      </c>
      <c r="N963">
        <v>400</v>
      </c>
      <c r="O963" t="s">
        <v>16833</v>
      </c>
      <c r="P963" t="s">
        <v>1628</v>
      </c>
      <c r="Q963" t="s">
        <v>16834</v>
      </c>
      <c r="R963" t="b">
        <v>1</v>
      </c>
      <c r="S963" t="s">
        <v>59</v>
      </c>
      <c r="T963" s="1">
        <v>43980</v>
      </c>
      <c r="U963" s="1">
        <v>44105</v>
      </c>
      <c r="V963" s="2">
        <v>44165</v>
      </c>
      <c r="W963" t="s">
        <v>46</v>
      </c>
      <c r="X963">
        <v>20200529</v>
      </c>
      <c r="Y963" s="3">
        <v>43902.730497685188</v>
      </c>
      <c r="Z963" t="s">
        <v>96</v>
      </c>
      <c r="AA963" t="s">
        <v>97</v>
      </c>
      <c r="AB963" t="s">
        <v>59</v>
      </c>
      <c r="AC963" t="s">
        <v>46</v>
      </c>
      <c r="AD963" t="s">
        <v>46</v>
      </c>
      <c r="AE963" t="s">
        <v>98</v>
      </c>
      <c r="AF963" t="s">
        <v>16835</v>
      </c>
      <c r="AG963" t="s">
        <v>46</v>
      </c>
      <c r="AH963" t="s">
        <v>16836</v>
      </c>
      <c r="AI963" t="s">
        <v>16837</v>
      </c>
      <c r="AJ963">
        <v>4930450513702</v>
      </c>
      <c r="AK963" t="s">
        <v>16838</v>
      </c>
      <c r="AL963" t="s">
        <v>16839</v>
      </c>
      <c r="AM963" t="s">
        <v>16840</v>
      </c>
      <c r="AN963" t="s">
        <v>16841</v>
      </c>
      <c r="AO963" t="s">
        <v>46</v>
      </c>
      <c r="AP963" t="s">
        <v>46</v>
      </c>
      <c r="AQ963" t="s">
        <v>46</v>
      </c>
      <c r="AR963" t="s">
        <v>382</v>
      </c>
      <c r="AS963" t="s">
        <v>46</v>
      </c>
      <c r="AT963" s="1">
        <v>43980</v>
      </c>
    </row>
    <row r="964" spans="1:46" ht="16" customHeight="1" x14ac:dyDescent="0.2">
      <c r="A964">
        <v>1</v>
      </c>
      <c r="B964" t="s">
        <v>6874</v>
      </c>
      <c r="C964" t="s">
        <v>6875</v>
      </c>
      <c r="D964" t="s">
        <v>6876</v>
      </c>
      <c r="E964" t="s">
        <v>6877</v>
      </c>
      <c r="F964" t="s">
        <v>88</v>
      </c>
      <c r="G964" t="s">
        <v>6878</v>
      </c>
      <c r="H964" s="1">
        <v>44053</v>
      </c>
      <c r="I964" s="1">
        <v>43994</v>
      </c>
      <c r="J964" t="b">
        <v>0</v>
      </c>
      <c r="K964" t="s">
        <v>90</v>
      </c>
      <c r="L964" s="4" t="s">
        <v>6879</v>
      </c>
      <c r="M964" s="4" t="s">
        <v>371</v>
      </c>
      <c r="N964">
        <v>122</v>
      </c>
      <c r="O964" t="s">
        <v>6880</v>
      </c>
      <c r="P964" t="s">
        <v>6881</v>
      </c>
      <c r="Q964" s="4" t="s">
        <v>6882</v>
      </c>
      <c r="R964" t="b">
        <v>0</v>
      </c>
      <c r="S964" t="s">
        <v>64</v>
      </c>
      <c r="T964" s="1">
        <v>44053</v>
      </c>
      <c r="U964" s="1">
        <v>43994</v>
      </c>
      <c r="V964" s="2">
        <v>44061</v>
      </c>
      <c r="W964" t="s">
        <v>46</v>
      </c>
      <c r="X964">
        <v>20200810</v>
      </c>
      <c r="Y964" s="3">
        <v>43902.730497685188</v>
      </c>
      <c r="Z964" t="s">
        <v>96</v>
      </c>
      <c r="AA964" t="s">
        <v>97</v>
      </c>
      <c r="AB964" t="s">
        <v>64</v>
      </c>
      <c r="AC964" t="s">
        <v>46</v>
      </c>
      <c r="AD964" t="s">
        <v>46</v>
      </c>
      <c r="AE964" t="s">
        <v>98</v>
      </c>
      <c r="AF964" t="s">
        <v>6883</v>
      </c>
      <c r="AG964" t="s">
        <v>46</v>
      </c>
      <c r="AH964" t="s">
        <v>6884</v>
      </c>
      <c r="AI964" t="s">
        <v>6885</v>
      </c>
      <c r="AJ964">
        <v>456014854</v>
      </c>
      <c r="AK964" t="s">
        <v>6886</v>
      </c>
      <c r="AL964" t="s">
        <v>6887</v>
      </c>
      <c r="AM964" t="s">
        <v>6888</v>
      </c>
      <c r="AN964" t="s">
        <v>6889</v>
      </c>
      <c r="AO964" t="s">
        <v>46</v>
      </c>
      <c r="AP964" t="s">
        <v>46</v>
      </c>
      <c r="AQ964" t="s">
        <v>46</v>
      </c>
      <c r="AR964" t="s">
        <v>46</v>
      </c>
      <c r="AS964" t="s">
        <v>46</v>
      </c>
      <c r="AT964" s="1">
        <v>44053</v>
      </c>
    </row>
    <row r="965" spans="1:46" ht="16" customHeight="1" x14ac:dyDescent="0.2">
      <c r="A965">
        <v>1</v>
      </c>
      <c r="B965" s="4" t="s">
        <v>4029</v>
      </c>
      <c r="C965" t="s">
        <v>4030</v>
      </c>
      <c r="D965" t="s">
        <v>4031</v>
      </c>
      <c r="E965" t="s">
        <v>4032</v>
      </c>
      <c r="F965" t="s">
        <v>88</v>
      </c>
      <c r="G965" t="s">
        <v>4033</v>
      </c>
      <c r="H965" s="1">
        <v>43976</v>
      </c>
      <c r="I965" s="1">
        <v>43973</v>
      </c>
      <c r="J965" t="b">
        <v>0</v>
      </c>
      <c r="K965" t="s">
        <v>90</v>
      </c>
      <c r="L965" s="4" t="s">
        <v>4034</v>
      </c>
      <c r="M965" s="4" t="s">
        <v>594</v>
      </c>
      <c r="N965">
        <v>1930</v>
      </c>
      <c r="O965" t="s">
        <v>4035</v>
      </c>
      <c r="P965" t="s">
        <v>171</v>
      </c>
      <c r="Q965" s="4" t="s">
        <v>4036</v>
      </c>
      <c r="R965" t="b">
        <v>0</v>
      </c>
      <c r="S965" t="s">
        <v>64</v>
      </c>
      <c r="T965" s="1">
        <v>43976</v>
      </c>
      <c r="U965" s="1">
        <v>43973</v>
      </c>
      <c r="V965" s="2">
        <v>44165</v>
      </c>
      <c r="W965" t="s">
        <v>46</v>
      </c>
      <c r="X965">
        <v>20200525</v>
      </c>
      <c r="Y965" s="3">
        <v>43902.730497685188</v>
      </c>
      <c r="Z965" t="s">
        <v>96</v>
      </c>
      <c r="AA965" t="s">
        <v>97</v>
      </c>
      <c r="AB965" t="s">
        <v>64</v>
      </c>
      <c r="AC965" t="s">
        <v>46</v>
      </c>
      <c r="AD965" t="s">
        <v>46</v>
      </c>
      <c r="AE965" t="s">
        <v>98</v>
      </c>
      <c r="AF965" t="s">
        <v>4037</v>
      </c>
      <c r="AG965" t="s">
        <v>46</v>
      </c>
      <c r="AH965" t="s">
        <v>4038</v>
      </c>
      <c r="AI965" t="s">
        <v>4039</v>
      </c>
      <c r="AJ965">
        <v>34951291977</v>
      </c>
      <c r="AK965" t="s">
        <v>4035</v>
      </c>
      <c r="AL965" t="s">
        <v>4040</v>
      </c>
      <c r="AM965" t="s">
        <v>4041</v>
      </c>
      <c r="AN965" t="s">
        <v>4042</v>
      </c>
      <c r="AO965" t="s">
        <v>46</v>
      </c>
      <c r="AP965" t="s">
        <v>46</v>
      </c>
      <c r="AQ965" t="s">
        <v>46</v>
      </c>
      <c r="AR965" t="s">
        <v>46</v>
      </c>
      <c r="AS965" t="s">
        <v>46</v>
      </c>
      <c r="AT965" s="1">
        <v>43976</v>
      </c>
    </row>
    <row r="966" spans="1:46" ht="16" customHeight="1" x14ac:dyDescent="0.2">
      <c r="A966" t="s">
        <v>46</v>
      </c>
      <c r="B966" s="4" t="s">
        <v>29637</v>
      </c>
      <c r="C966" t="s">
        <v>29638</v>
      </c>
      <c r="D966" t="s">
        <v>29639</v>
      </c>
      <c r="E966" s="4" t="s">
        <v>29640</v>
      </c>
      <c r="F966" t="s">
        <v>88</v>
      </c>
      <c r="G966" t="s">
        <v>29641</v>
      </c>
      <c r="H966" s="1">
        <v>43964</v>
      </c>
      <c r="I966" s="1">
        <v>43980</v>
      </c>
      <c r="J966" t="b">
        <v>0</v>
      </c>
      <c r="K966" t="s">
        <v>90</v>
      </c>
      <c r="L966" s="4" t="s">
        <v>29642</v>
      </c>
      <c r="M966" s="4" t="s">
        <v>371</v>
      </c>
      <c r="N966">
        <v>40</v>
      </c>
      <c r="O966" t="s">
        <v>23094</v>
      </c>
      <c r="P966" t="s">
        <v>2164</v>
      </c>
      <c r="Q966" s="4" t="s">
        <v>29643</v>
      </c>
      <c r="R966" t="b">
        <v>0</v>
      </c>
      <c r="S966" t="s">
        <v>59</v>
      </c>
      <c r="T966" s="1">
        <v>43964</v>
      </c>
      <c r="U966" s="1">
        <v>43980</v>
      </c>
      <c r="V966" s="2">
        <v>44151</v>
      </c>
      <c r="W966" t="s">
        <v>46</v>
      </c>
      <c r="X966">
        <v>20200513</v>
      </c>
      <c r="Y966" s="3">
        <v>43902.730497685188</v>
      </c>
      <c r="Z966" t="s">
        <v>96</v>
      </c>
      <c r="AA966" t="s">
        <v>97</v>
      </c>
      <c r="AB966" t="s">
        <v>64</v>
      </c>
      <c r="AC966" t="s">
        <v>46</v>
      </c>
      <c r="AD966" t="s">
        <v>46</v>
      </c>
      <c r="AE966" t="s">
        <v>98</v>
      </c>
      <c r="AF966" t="s">
        <v>29644</v>
      </c>
      <c r="AG966" t="s">
        <v>46</v>
      </c>
      <c r="AH966" t="s">
        <v>29645</v>
      </c>
      <c r="AI966" t="s">
        <v>29646</v>
      </c>
      <c r="AJ966">
        <v>46707677470</v>
      </c>
      <c r="AK966" t="s">
        <v>23094</v>
      </c>
      <c r="AL966" t="s">
        <v>29647</v>
      </c>
      <c r="AM966" t="s">
        <v>29648</v>
      </c>
      <c r="AN966" t="s">
        <v>29649</v>
      </c>
      <c r="AO966" t="s">
        <v>46</v>
      </c>
      <c r="AP966" t="s">
        <v>46</v>
      </c>
      <c r="AQ966" t="s">
        <v>46</v>
      </c>
      <c r="AR966" t="s">
        <v>46</v>
      </c>
      <c r="AS966" t="s">
        <v>46</v>
      </c>
      <c r="AT966" s="1">
        <v>43964</v>
      </c>
    </row>
    <row r="967" spans="1:46" ht="16" customHeight="1" x14ac:dyDescent="0.2">
      <c r="A967" t="s">
        <v>46</v>
      </c>
      <c r="B967" s="4" t="s">
        <v>23981</v>
      </c>
      <c r="C967" t="s">
        <v>23982</v>
      </c>
      <c r="D967" t="s">
        <v>23983</v>
      </c>
      <c r="E967" s="4" t="s">
        <v>23984</v>
      </c>
      <c r="F967" t="s">
        <v>88</v>
      </c>
      <c r="G967" t="s">
        <v>23985</v>
      </c>
      <c r="H967" s="1">
        <v>43973</v>
      </c>
      <c r="I967" s="1">
        <v>44119</v>
      </c>
      <c r="J967" t="b">
        <v>0</v>
      </c>
      <c r="K967" t="s">
        <v>90</v>
      </c>
      <c r="L967" t="s">
        <v>23986</v>
      </c>
      <c r="M967" s="4" t="s">
        <v>371</v>
      </c>
      <c r="N967">
        <v>100</v>
      </c>
      <c r="O967" t="s">
        <v>23987</v>
      </c>
      <c r="P967" t="s">
        <v>327</v>
      </c>
      <c r="Q967" s="4" t="s">
        <v>23988</v>
      </c>
      <c r="R967" t="b">
        <v>0</v>
      </c>
      <c r="S967" t="s">
        <v>59</v>
      </c>
      <c r="T967" s="1">
        <v>43973</v>
      </c>
      <c r="U967" s="1">
        <v>44119</v>
      </c>
      <c r="V967" s="2">
        <v>44130</v>
      </c>
      <c r="W967" t="s">
        <v>46</v>
      </c>
      <c r="X967">
        <v>20200522</v>
      </c>
      <c r="Y967" s="3">
        <v>43902.730497685188</v>
      </c>
      <c r="Z967" t="s">
        <v>96</v>
      </c>
      <c r="AA967" t="s">
        <v>97</v>
      </c>
      <c r="AB967" t="s">
        <v>64</v>
      </c>
      <c r="AC967" t="s">
        <v>46</v>
      </c>
      <c r="AD967" t="s">
        <v>46</v>
      </c>
      <c r="AE967" t="s">
        <v>98</v>
      </c>
      <c r="AF967" t="s">
        <v>23989</v>
      </c>
      <c r="AG967" t="s">
        <v>46</v>
      </c>
      <c r="AH967" t="s">
        <v>23990</v>
      </c>
      <c r="AI967" t="s">
        <v>23991</v>
      </c>
      <c r="AJ967">
        <v>330144841747</v>
      </c>
      <c r="AK967" t="s">
        <v>23987</v>
      </c>
      <c r="AL967" t="s">
        <v>23992</v>
      </c>
      <c r="AM967" t="s">
        <v>23993</v>
      </c>
      <c r="AN967" t="s">
        <v>23994</v>
      </c>
      <c r="AO967" t="s">
        <v>46</v>
      </c>
      <c r="AP967" t="s">
        <v>46</v>
      </c>
      <c r="AQ967" t="s">
        <v>46</v>
      </c>
      <c r="AR967" t="s">
        <v>46</v>
      </c>
      <c r="AS967" t="s">
        <v>46</v>
      </c>
      <c r="AT967" s="1">
        <v>43973</v>
      </c>
    </row>
    <row r="968" spans="1:46" ht="16" customHeight="1" x14ac:dyDescent="0.2">
      <c r="A968">
        <v>1</v>
      </c>
      <c r="B968" t="s">
        <v>1841</v>
      </c>
      <c r="C968" t="s">
        <v>1842</v>
      </c>
      <c r="D968" t="s">
        <v>1843</v>
      </c>
      <c r="E968" t="s">
        <v>1841</v>
      </c>
      <c r="F968" t="s">
        <v>88</v>
      </c>
      <c r="G968" t="s">
        <v>1844</v>
      </c>
      <c r="H968" s="1">
        <v>43984</v>
      </c>
      <c r="I968" s="1">
        <v>44091</v>
      </c>
      <c r="J968" t="b">
        <v>0</v>
      </c>
      <c r="K968" t="s">
        <v>90</v>
      </c>
      <c r="L968" t="s">
        <v>771</v>
      </c>
      <c r="M968" s="4" t="s">
        <v>371</v>
      </c>
      <c r="N968">
        <v>100</v>
      </c>
      <c r="O968" t="s">
        <v>1845</v>
      </c>
      <c r="P968" t="s">
        <v>417</v>
      </c>
      <c r="Q968" s="4" t="s">
        <v>1846</v>
      </c>
      <c r="R968" t="b">
        <v>0</v>
      </c>
      <c r="S968" t="s">
        <v>59</v>
      </c>
      <c r="T968" s="1">
        <v>43984</v>
      </c>
      <c r="U968" s="1">
        <v>44091</v>
      </c>
      <c r="V968" s="2">
        <v>44102</v>
      </c>
      <c r="W968" t="s">
        <v>46</v>
      </c>
      <c r="X968">
        <v>20200602</v>
      </c>
      <c r="Y968" s="3">
        <v>43902.730497685188</v>
      </c>
      <c r="Z968" t="s">
        <v>96</v>
      </c>
      <c r="AA968" t="s">
        <v>97</v>
      </c>
      <c r="AB968" t="s">
        <v>64</v>
      </c>
      <c r="AC968" t="s">
        <v>46</v>
      </c>
      <c r="AD968" t="s">
        <v>46</v>
      </c>
      <c r="AE968" t="s">
        <v>98</v>
      </c>
      <c r="AF968" t="s">
        <v>1847</v>
      </c>
      <c r="AG968" t="s">
        <v>46</v>
      </c>
      <c r="AH968" t="s">
        <v>1848</v>
      </c>
      <c r="AI968" t="s">
        <v>1849</v>
      </c>
      <c r="AJ968" t="s">
        <v>1850</v>
      </c>
      <c r="AK968" t="s">
        <v>1845</v>
      </c>
      <c r="AL968" t="s">
        <v>1851</v>
      </c>
      <c r="AM968" t="s">
        <v>1852</v>
      </c>
      <c r="AN968" t="s">
        <v>1853</v>
      </c>
      <c r="AO968" t="s">
        <v>46</v>
      </c>
      <c r="AP968" t="s">
        <v>46</v>
      </c>
      <c r="AQ968" t="s">
        <v>46</v>
      </c>
      <c r="AR968" t="s">
        <v>46</v>
      </c>
      <c r="AS968" t="s">
        <v>46</v>
      </c>
      <c r="AT968" s="1">
        <v>43984</v>
      </c>
    </row>
    <row r="969" spans="1:46" ht="16" customHeight="1" x14ac:dyDescent="0.2">
      <c r="A969" t="s">
        <v>46</v>
      </c>
      <c r="B969" s="4" t="s">
        <v>42017</v>
      </c>
      <c r="C969" t="s">
        <v>42018</v>
      </c>
      <c r="D969" t="s">
        <v>42019</v>
      </c>
      <c r="E969" t="s">
        <v>42020</v>
      </c>
      <c r="F969" t="s">
        <v>88</v>
      </c>
      <c r="G969" t="s">
        <v>42021</v>
      </c>
      <c r="H969" s="1">
        <v>44034</v>
      </c>
      <c r="I969" s="1">
        <v>43997</v>
      </c>
      <c r="J969" t="b">
        <v>0</v>
      </c>
      <c r="K969" t="s">
        <v>90</v>
      </c>
      <c r="L969" t="s">
        <v>42022</v>
      </c>
      <c r="M969" s="4" t="s">
        <v>371</v>
      </c>
      <c r="N969">
        <v>20</v>
      </c>
      <c r="O969" t="s">
        <v>42023</v>
      </c>
      <c r="P969" t="s">
        <v>171</v>
      </c>
      <c r="Q969" t="s">
        <v>42024</v>
      </c>
      <c r="R969" t="b">
        <v>0</v>
      </c>
      <c r="S969" t="s">
        <v>64</v>
      </c>
      <c r="T969" s="1">
        <v>44034</v>
      </c>
      <c r="U969" s="1">
        <v>43997</v>
      </c>
      <c r="V969" s="2">
        <v>44039</v>
      </c>
      <c r="W969" t="s">
        <v>46</v>
      </c>
      <c r="X969">
        <v>20200722</v>
      </c>
      <c r="Y969" s="3">
        <v>43902.730497685188</v>
      </c>
      <c r="Z969" t="s">
        <v>96</v>
      </c>
      <c r="AA969" t="s">
        <v>97</v>
      </c>
      <c r="AB969" t="s">
        <v>64</v>
      </c>
      <c r="AC969" t="s">
        <v>46</v>
      </c>
      <c r="AD969" t="s">
        <v>46</v>
      </c>
      <c r="AE969" t="s">
        <v>98</v>
      </c>
      <c r="AF969" t="s">
        <v>42025</v>
      </c>
      <c r="AG969" t="s">
        <v>46</v>
      </c>
      <c r="AH969" t="s">
        <v>42026</v>
      </c>
      <c r="AI969" t="s">
        <v>42027</v>
      </c>
      <c r="AJ969">
        <v>349145312005401</v>
      </c>
      <c r="AK969" t="s">
        <v>42028</v>
      </c>
      <c r="AL969" t="s">
        <v>42029</v>
      </c>
      <c r="AM969" t="s">
        <v>42030</v>
      </c>
      <c r="AN969" t="s">
        <v>42031</v>
      </c>
      <c r="AO969" t="s">
        <v>46</v>
      </c>
      <c r="AP969" t="s">
        <v>46</v>
      </c>
      <c r="AQ969" t="s">
        <v>46</v>
      </c>
      <c r="AR969" t="s">
        <v>46</v>
      </c>
      <c r="AS969" t="s">
        <v>46</v>
      </c>
      <c r="AT969" s="1">
        <v>44034</v>
      </c>
    </row>
    <row r="970" spans="1:46" ht="16" customHeight="1" x14ac:dyDescent="0.2">
      <c r="A970" t="s">
        <v>46</v>
      </c>
      <c r="B970" t="s">
        <v>29348</v>
      </c>
      <c r="C970" t="s">
        <v>29349</v>
      </c>
      <c r="D970" t="s">
        <v>29350</v>
      </c>
      <c r="E970" t="s">
        <v>29351</v>
      </c>
      <c r="F970" t="s">
        <v>88</v>
      </c>
      <c r="G970" t="s">
        <v>29352</v>
      </c>
      <c r="H970" s="1">
        <v>43982</v>
      </c>
      <c r="I970" s="1">
        <v>43979</v>
      </c>
      <c r="J970" t="b">
        <v>0</v>
      </c>
      <c r="K970" t="s">
        <v>90</v>
      </c>
      <c r="L970" s="4" t="s">
        <v>2009</v>
      </c>
      <c r="M970" s="4" t="s">
        <v>594</v>
      </c>
      <c r="N970">
        <v>82</v>
      </c>
      <c r="O970" t="s">
        <v>29353</v>
      </c>
      <c r="P970" t="s">
        <v>171</v>
      </c>
      <c r="Q970" t="s">
        <v>29354</v>
      </c>
      <c r="R970" t="b">
        <v>0</v>
      </c>
      <c r="S970" t="s">
        <v>64</v>
      </c>
      <c r="T970" s="1">
        <v>43982</v>
      </c>
      <c r="U970" s="1">
        <v>43979</v>
      </c>
      <c r="V970" s="2">
        <v>44165</v>
      </c>
      <c r="W970" t="s">
        <v>46</v>
      </c>
      <c r="X970">
        <v>20200531</v>
      </c>
      <c r="Y970" s="3">
        <v>43902.730497685188</v>
      </c>
      <c r="Z970" t="s">
        <v>96</v>
      </c>
      <c r="AA970" t="s">
        <v>97</v>
      </c>
      <c r="AB970" t="s">
        <v>64</v>
      </c>
      <c r="AC970" t="s">
        <v>46</v>
      </c>
      <c r="AD970" t="s">
        <v>46</v>
      </c>
      <c r="AE970" t="s">
        <v>98</v>
      </c>
      <c r="AF970" t="s">
        <v>29355</v>
      </c>
      <c r="AG970" t="s">
        <v>46</v>
      </c>
      <c r="AH970" t="s">
        <v>29356</v>
      </c>
      <c r="AI970" t="s">
        <v>29357</v>
      </c>
      <c r="AJ970">
        <v>349148180008338</v>
      </c>
      <c r="AK970" t="s">
        <v>29353</v>
      </c>
      <c r="AL970" t="s">
        <v>29358</v>
      </c>
      <c r="AM970" t="s">
        <v>29359</v>
      </c>
      <c r="AN970" t="s">
        <v>29360</v>
      </c>
      <c r="AO970" t="s">
        <v>46</v>
      </c>
      <c r="AP970" t="s">
        <v>46</v>
      </c>
      <c r="AQ970" t="s">
        <v>46</v>
      </c>
      <c r="AR970" t="s">
        <v>46</v>
      </c>
      <c r="AS970" t="s">
        <v>46</v>
      </c>
      <c r="AT970" s="1">
        <v>43982</v>
      </c>
    </row>
    <row r="971" spans="1:46" ht="16" customHeight="1" x14ac:dyDescent="0.2">
      <c r="A971" t="s">
        <v>46</v>
      </c>
      <c r="B971" t="s">
        <v>36543</v>
      </c>
      <c r="C971" t="s">
        <v>36544</v>
      </c>
      <c r="D971" t="s">
        <v>36545</v>
      </c>
      <c r="E971" t="s">
        <v>36543</v>
      </c>
      <c r="F971" t="s">
        <v>88</v>
      </c>
      <c r="G971" t="s">
        <v>36546</v>
      </c>
      <c r="H971" s="1">
        <v>43965</v>
      </c>
      <c r="I971" s="1">
        <v>44014</v>
      </c>
      <c r="J971" t="b">
        <v>0</v>
      </c>
      <c r="K971" t="s">
        <v>90</v>
      </c>
      <c r="L971" s="4" t="s">
        <v>593</v>
      </c>
      <c r="M971" s="4" t="s">
        <v>371</v>
      </c>
      <c r="N971">
        <v>40</v>
      </c>
      <c r="O971" t="s">
        <v>36547</v>
      </c>
      <c r="P971" t="s">
        <v>2164</v>
      </c>
      <c r="Q971" t="s">
        <v>36548</v>
      </c>
      <c r="R971" t="b">
        <v>0</v>
      </c>
      <c r="S971" t="s">
        <v>59</v>
      </c>
      <c r="T971" s="1">
        <v>43965</v>
      </c>
      <c r="U971" s="1">
        <v>44014</v>
      </c>
      <c r="V971" s="2">
        <v>44165</v>
      </c>
      <c r="W971" t="s">
        <v>46</v>
      </c>
      <c r="X971">
        <v>20200514</v>
      </c>
      <c r="Y971" s="3">
        <v>43902.730497685188</v>
      </c>
      <c r="Z971" t="s">
        <v>96</v>
      </c>
      <c r="AA971" t="s">
        <v>97</v>
      </c>
      <c r="AB971" t="s">
        <v>64</v>
      </c>
      <c r="AC971" t="s">
        <v>46</v>
      </c>
      <c r="AD971" t="s">
        <v>46</v>
      </c>
      <c r="AE971" t="s">
        <v>98</v>
      </c>
      <c r="AF971" t="s">
        <v>36549</v>
      </c>
      <c r="AG971" t="s">
        <v>46</v>
      </c>
      <c r="AH971" t="s">
        <v>36550</v>
      </c>
      <c r="AI971" t="s">
        <v>36551</v>
      </c>
      <c r="AJ971">
        <v>46703033508</v>
      </c>
      <c r="AK971" t="s">
        <v>36552</v>
      </c>
      <c r="AL971" t="s">
        <v>36553</v>
      </c>
      <c r="AM971" t="s">
        <v>36554</v>
      </c>
      <c r="AN971" t="s">
        <v>36555</v>
      </c>
      <c r="AO971" t="s">
        <v>46</v>
      </c>
      <c r="AP971" t="s">
        <v>46</v>
      </c>
      <c r="AQ971" t="s">
        <v>46</v>
      </c>
      <c r="AR971" t="s">
        <v>46</v>
      </c>
      <c r="AS971" t="s">
        <v>46</v>
      </c>
      <c r="AT971" s="1">
        <v>43965</v>
      </c>
    </row>
    <row r="972" spans="1:46" ht="16" customHeight="1" x14ac:dyDescent="0.2">
      <c r="A972">
        <v>0</v>
      </c>
      <c r="B972" s="4" t="s">
        <v>11144</v>
      </c>
      <c r="C972" t="s">
        <v>11145</v>
      </c>
      <c r="D972" t="s">
        <v>11146</v>
      </c>
      <c r="E972" s="4" t="s">
        <v>11144</v>
      </c>
      <c r="F972" t="s">
        <v>88</v>
      </c>
      <c r="G972" t="s">
        <v>11147</v>
      </c>
      <c r="H972" s="1">
        <v>43986</v>
      </c>
      <c r="I972" s="1">
        <v>44004</v>
      </c>
      <c r="J972" t="b">
        <v>0</v>
      </c>
      <c r="K972" t="s">
        <v>90</v>
      </c>
      <c r="L972" s="4" t="s">
        <v>972</v>
      </c>
      <c r="M972" s="4" t="s">
        <v>371</v>
      </c>
      <c r="N972">
        <v>6</v>
      </c>
      <c r="O972" t="s">
        <v>11148</v>
      </c>
      <c r="P972" t="s">
        <v>612</v>
      </c>
      <c r="Q972" s="4" t="s">
        <v>11149</v>
      </c>
      <c r="R972" t="b">
        <v>0</v>
      </c>
      <c r="S972" t="s">
        <v>59</v>
      </c>
      <c r="T972" s="1">
        <v>43986</v>
      </c>
      <c r="U972" s="1">
        <v>44004</v>
      </c>
      <c r="V972" s="2">
        <v>44081</v>
      </c>
      <c r="W972" t="s">
        <v>46</v>
      </c>
      <c r="X972">
        <v>20200604</v>
      </c>
      <c r="Y972" s="3">
        <v>43902.730497685188</v>
      </c>
      <c r="Z972" t="s">
        <v>96</v>
      </c>
      <c r="AA972" t="s">
        <v>97</v>
      </c>
      <c r="AB972" t="s">
        <v>64</v>
      </c>
      <c r="AC972" t="s">
        <v>46</v>
      </c>
      <c r="AD972" t="s">
        <v>46</v>
      </c>
      <c r="AE972" t="s">
        <v>98</v>
      </c>
      <c r="AF972" t="s">
        <v>11150</v>
      </c>
      <c r="AG972" t="s">
        <v>46</v>
      </c>
      <c r="AH972" t="s">
        <v>11151</v>
      </c>
      <c r="AI972" t="s">
        <v>11152</v>
      </c>
      <c r="AJ972">
        <v>32476084883</v>
      </c>
      <c r="AK972" t="s">
        <v>11148</v>
      </c>
      <c r="AL972" t="s">
        <v>11153</v>
      </c>
      <c r="AM972" t="s">
        <v>11154</v>
      </c>
      <c r="AN972" t="s">
        <v>11155</v>
      </c>
      <c r="AO972" t="s">
        <v>46</v>
      </c>
      <c r="AP972" t="s">
        <v>46</v>
      </c>
      <c r="AQ972" t="s">
        <v>46</v>
      </c>
      <c r="AR972" t="s">
        <v>46</v>
      </c>
      <c r="AS972" t="s">
        <v>46</v>
      </c>
      <c r="AT972" s="1">
        <v>43986</v>
      </c>
    </row>
    <row r="973" spans="1:46" ht="16" customHeight="1" x14ac:dyDescent="0.2">
      <c r="A973" t="s">
        <v>46</v>
      </c>
      <c r="B973" t="s">
        <v>37948</v>
      </c>
      <c r="C973" t="s">
        <v>37949</v>
      </c>
      <c r="D973" t="s">
        <v>37950</v>
      </c>
      <c r="E973" t="s">
        <v>37951</v>
      </c>
      <c r="F973" t="s">
        <v>88</v>
      </c>
      <c r="G973" t="s">
        <v>37952</v>
      </c>
      <c r="H973" s="1">
        <v>43971</v>
      </c>
      <c r="I973" s="1">
        <v>43977</v>
      </c>
      <c r="J973" t="b">
        <v>0</v>
      </c>
      <c r="K973" t="s">
        <v>90</v>
      </c>
      <c r="L973" t="s">
        <v>475</v>
      </c>
      <c r="M973" s="4" t="s">
        <v>92</v>
      </c>
      <c r="N973">
        <v>900</v>
      </c>
      <c r="O973" t="s">
        <v>973</v>
      </c>
      <c r="P973" t="s">
        <v>974</v>
      </c>
      <c r="Q973" s="4" t="s">
        <v>37953</v>
      </c>
      <c r="R973" t="b">
        <v>1</v>
      </c>
      <c r="S973" t="s">
        <v>59</v>
      </c>
      <c r="T973" s="1">
        <v>43971</v>
      </c>
      <c r="U973" s="1">
        <v>43977</v>
      </c>
      <c r="V973" s="2">
        <v>44018</v>
      </c>
      <c r="W973" t="s">
        <v>46</v>
      </c>
      <c r="X973">
        <v>20200520</v>
      </c>
      <c r="Y973" s="3">
        <v>43902.730497685188</v>
      </c>
      <c r="Z973" t="s">
        <v>96</v>
      </c>
      <c r="AA973" t="s">
        <v>97</v>
      </c>
      <c r="AB973" t="s">
        <v>59</v>
      </c>
      <c r="AC973" t="s">
        <v>46</v>
      </c>
      <c r="AD973" t="s">
        <v>46</v>
      </c>
      <c r="AE973" t="s">
        <v>98</v>
      </c>
      <c r="AF973" t="s">
        <v>976</v>
      </c>
      <c r="AG973" t="s">
        <v>46</v>
      </c>
      <c r="AH973" t="s">
        <v>977</v>
      </c>
      <c r="AI973" t="s">
        <v>37954</v>
      </c>
      <c r="AJ973">
        <v>302107480662</v>
      </c>
      <c r="AK973" t="s">
        <v>973</v>
      </c>
      <c r="AL973" t="s">
        <v>37955</v>
      </c>
      <c r="AM973" t="s">
        <v>37956</v>
      </c>
      <c r="AN973" t="s">
        <v>37957</v>
      </c>
      <c r="AO973" t="s">
        <v>46</v>
      </c>
      <c r="AP973" t="s">
        <v>46</v>
      </c>
      <c r="AQ973" t="s">
        <v>46</v>
      </c>
      <c r="AR973" t="s">
        <v>382</v>
      </c>
      <c r="AS973" t="s">
        <v>46</v>
      </c>
      <c r="AT973" s="1">
        <v>43971</v>
      </c>
    </row>
    <row r="974" spans="1:46" ht="16" customHeight="1" x14ac:dyDescent="0.2">
      <c r="A974">
        <v>1</v>
      </c>
      <c r="B974" s="4" t="s">
        <v>10180</v>
      </c>
      <c r="C974" t="s">
        <v>10181</v>
      </c>
      <c r="D974" t="s">
        <v>10182</v>
      </c>
      <c r="E974" s="4" t="s">
        <v>10183</v>
      </c>
      <c r="F974" t="s">
        <v>88</v>
      </c>
      <c r="G974" t="s">
        <v>10184</v>
      </c>
      <c r="H974" s="1">
        <v>44034</v>
      </c>
      <c r="I974" s="1">
        <v>43997</v>
      </c>
      <c r="J974" t="b">
        <v>0</v>
      </c>
      <c r="K974" t="s">
        <v>90</v>
      </c>
      <c r="L974" t="s">
        <v>771</v>
      </c>
      <c r="M974" s="4" t="s">
        <v>594</v>
      </c>
      <c r="N974">
        <v>340</v>
      </c>
      <c r="O974" t="s">
        <v>10185</v>
      </c>
      <c r="P974" t="s">
        <v>171</v>
      </c>
      <c r="Q974" s="4" t="s">
        <v>10186</v>
      </c>
      <c r="R974" t="b">
        <v>0</v>
      </c>
      <c r="S974" t="s">
        <v>64</v>
      </c>
      <c r="T974" s="1">
        <v>44034</v>
      </c>
      <c r="U974" s="1">
        <v>43997</v>
      </c>
      <c r="V974" s="2">
        <v>44039</v>
      </c>
      <c r="W974" t="s">
        <v>46</v>
      </c>
      <c r="X974">
        <v>20200722</v>
      </c>
      <c r="Y974" s="3">
        <v>43902.730497685188</v>
      </c>
      <c r="Z974" t="s">
        <v>96</v>
      </c>
      <c r="AA974" t="s">
        <v>97</v>
      </c>
      <c r="AB974" t="s">
        <v>64</v>
      </c>
      <c r="AC974" t="s">
        <v>46</v>
      </c>
      <c r="AD974" t="s">
        <v>46</v>
      </c>
      <c r="AE974" t="s">
        <v>98</v>
      </c>
      <c r="AF974" t="s">
        <v>10185</v>
      </c>
      <c r="AG974" t="s">
        <v>46</v>
      </c>
      <c r="AH974" t="s">
        <v>10187</v>
      </c>
      <c r="AI974" t="s">
        <v>10188</v>
      </c>
      <c r="AJ974">
        <v>34981951276</v>
      </c>
      <c r="AK974" t="s">
        <v>10189</v>
      </c>
      <c r="AL974" t="s">
        <v>10190</v>
      </c>
      <c r="AM974" t="s">
        <v>10191</v>
      </c>
      <c r="AN974" t="s">
        <v>10192</v>
      </c>
      <c r="AO974" t="s">
        <v>46</v>
      </c>
      <c r="AP974" t="s">
        <v>46</v>
      </c>
      <c r="AQ974" t="s">
        <v>46</v>
      </c>
      <c r="AR974" t="s">
        <v>46</v>
      </c>
      <c r="AS974" t="s">
        <v>46</v>
      </c>
      <c r="AT974" s="1">
        <v>44034</v>
      </c>
    </row>
    <row r="975" spans="1:46" ht="16" customHeight="1" x14ac:dyDescent="0.2">
      <c r="A975">
        <v>1</v>
      </c>
      <c r="B975" t="s">
        <v>15929</v>
      </c>
      <c r="C975" t="s">
        <v>15930</v>
      </c>
      <c r="D975" t="s">
        <v>15931</v>
      </c>
      <c r="E975" t="s">
        <v>15932</v>
      </c>
      <c r="F975" t="s">
        <v>88</v>
      </c>
      <c r="G975" t="s">
        <v>15933</v>
      </c>
      <c r="H975" s="1">
        <v>43977</v>
      </c>
      <c r="I975" s="1">
        <v>43979</v>
      </c>
      <c r="J975" t="b">
        <v>0</v>
      </c>
      <c r="K975" t="s">
        <v>90</v>
      </c>
      <c r="L975" s="4" t="s">
        <v>15934</v>
      </c>
      <c r="M975" s="4" t="s">
        <v>92</v>
      </c>
      <c r="N975">
        <v>100</v>
      </c>
      <c r="O975" t="s">
        <v>3056</v>
      </c>
      <c r="P975" t="s">
        <v>3057</v>
      </c>
      <c r="Q975" s="4" t="s">
        <v>15935</v>
      </c>
      <c r="R975" t="b">
        <v>0</v>
      </c>
      <c r="S975" t="s">
        <v>59</v>
      </c>
      <c r="T975" s="1">
        <v>43977</v>
      </c>
      <c r="U975" s="1">
        <v>43979</v>
      </c>
      <c r="V975" s="2">
        <v>44165</v>
      </c>
      <c r="W975" t="s">
        <v>46</v>
      </c>
      <c r="X975">
        <v>20200526</v>
      </c>
      <c r="Y975" s="3">
        <v>43902.730497685188</v>
      </c>
      <c r="Z975" t="s">
        <v>96</v>
      </c>
      <c r="AA975" t="s">
        <v>155</v>
      </c>
      <c r="AB975" t="s">
        <v>64</v>
      </c>
      <c r="AC975" t="s">
        <v>46</v>
      </c>
      <c r="AD975" t="s">
        <v>46</v>
      </c>
      <c r="AE975" t="s">
        <v>98</v>
      </c>
      <c r="AF975" t="s">
        <v>15936</v>
      </c>
      <c r="AG975" t="s">
        <v>46</v>
      </c>
      <c r="AH975" t="s">
        <v>15937</v>
      </c>
      <c r="AI975" t="s">
        <v>15938</v>
      </c>
      <c r="AJ975" t="s">
        <v>46</v>
      </c>
      <c r="AK975" t="s">
        <v>3056</v>
      </c>
      <c r="AL975" t="s">
        <v>15939</v>
      </c>
      <c r="AM975" t="s">
        <v>15940</v>
      </c>
      <c r="AN975" t="s">
        <v>15941</v>
      </c>
      <c r="AO975" t="s">
        <v>46</v>
      </c>
      <c r="AP975" t="s">
        <v>46</v>
      </c>
      <c r="AQ975" t="s">
        <v>46</v>
      </c>
      <c r="AR975" t="s">
        <v>46</v>
      </c>
      <c r="AS975" t="s">
        <v>46</v>
      </c>
      <c r="AT975" s="1">
        <v>43977</v>
      </c>
    </row>
    <row r="976" spans="1:46" ht="16" customHeight="1" x14ac:dyDescent="0.2">
      <c r="A976" t="s">
        <v>46</v>
      </c>
      <c r="B976" t="s">
        <v>41809</v>
      </c>
      <c r="C976" t="s">
        <v>41810</v>
      </c>
      <c r="D976" t="s">
        <v>41811</v>
      </c>
      <c r="E976" t="s">
        <v>41812</v>
      </c>
      <c r="F976" t="s">
        <v>88</v>
      </c>
      <c r="G976" t="s">
        <v>41813</v>
      </c>
      <c r="H976" s="1">
        <v>44053</v>
      </c>
      <c r="I976" s="1">
        <v>44005</v>
      </c>
      <c r="J976" t="b">
        <v>0</v>
      </c>
      <c r="K976" t="s">
        <v>90</v>
      </c>
      <c r="L976" s="4" t="s">
        <v>41814</v>
      </c>
      <c r="M976" s="4" t="s">
        <v>371</v>
      </c>
      <c r="N976">
        <v>126</v>
      </c>
      <c r="O976" t="s">
        <v>15353</v>
      </c>
      <c r="P976" t="s">
        <v>309</v>
      </c>
      <c r="Q976" s="4" t="s">
        <v>41815</v>
      </c>
      <c r="R976" t="b">
        <v>0</v>
      </c>
      <c r="S976" t="s">
        <v>64</v>
      </c>
      <c r="T976" s="1">
        <v>44053</v>
      </c>
      <c r="U976" s="1">
        <v>44005</v>
      </c>
      <c r="V976" s="2">
        <v>44061</v>
      </c>
      <c r="W976" t="s">
        <v>46</v>
      </c>
      <c r="X976">
        <v>20200810</v>
      </c>
      <c r="Y976" s="3">
        <v>43902.730497685188</v>
      </c>
      <c r="Z976" t="s">
        <v>96</v>
      </c>
      <c r="AA976" t="s">
        <v>97</v>
      </c>
      <c r="AB976" t="s">
        <v>64</v>
      </c>
      <c r="AC976" t="s">
        <v>46</v>
      </c>
      <c r="AD976" t="s">
        <v>46</v>
      </c>
      <c r="AE976" t="s">
        <v>98</v>
      </c>
      <c r="AF976" t="s">
        <v>41816</v>
      </c>
      <c r="AG976" t="s">
        <v>46</v>
      </c>
      <c r="AH976" t="s">
        <v>22183</v>
      </c>
      <c r="AI976" t="s">
        <v>41817</v>
      </c>
      <c r="AJ976">
        <v>390226432827</v>
      </c>
      <c r="AK976" t="s">
        <v>15358</v>
      </c>
      <c r="AL976" t="s">
        <v>41818</v>
      </c>
      <c r="AM976" t="s">
        <v>41819</v>
      </c>
      <c r="AN976" t="s">
        <v>41820</v>
      </c>
      <c r="AO976" t="s">
        <v>46</v>
      </c>
      <c r="AP976" t="s">
        <v>46</v>
      </c>
      <c r="AQ976" t="s">
        <v>46</v>
      </c>
      <c r="AR976" t="s">
        <v>46</v>
      </c>
      <c r="AS976" t="s">
        <v>46</v>
      </c>
      <c r="AT976" s="1">
        <v>44053</v>
      </c>
    </row>
    <row r="977" spans="1:46" ht="16" customHeight="1" x14ac:dyDescent="0.2">
      <c r="A977" t="s">
        <v>46</v>
      </c>
      <c r="B977" t="s">
        <v>18202</v>
      </c>
      <c r="C977" t="s">
        <v>18203</v>
      </c>
      <c r="D977" t="s">
        <v>18204</v>
      </c>
      <c r="E977" t="s">
        <v>18205</v>
      </c>
      <c r="F977" t="s">
        <v>88</v>
      </c>
      <c r="G977" t="s">
        <v>18206</v>
      </c>
      <c r="H977" s="1">
        <v>43965</v>
      </c>
      <c r="I977" s="1">
        <v>43993</v>
      </c>
      <c r="J977" t="b">
        <v>0</v>
      </c>
      <c r="K977" t="s">
        <v>90</v>
      </c>
      <c r="L977" s="4" t="s">
        <v>18207</v>
      </c>
      <c r="M977" s="4" t="s">
        <v>92</v>
      </c>
      <c r="N977">
        <v>80</v>
      </c>
      <c r="O977" t="s">
        <v>18208</v>
      </c>
      <c r="P977" t="s">
        <v>3057</v>
      </c>
      <c r="Q977" s="4" t="s">
        <v>4036</v>
      </c>
      <c r="R977" t="b">
        <v>0</v>
      </c>
      <c r="S977" t="s">
        <v>59</v>
      </c>
      <c r="T977" s="1">
        <v>43965</v>
      </c>
      <c r="U977" s="1">
        <v>43993</v>
      </c>
      <c r="V977" s="2">
        <v>44151</v>
      </c>
      <c r="W977" t="s">
        <v>46</v>
      </c>
      <c r="X977">
        <v>20200514</v>
      </c>
      <c r="Y977" s="3">
        <v>43902.730497685188</v>
      </c>
      <c r="Z977" t="s">
        <v>96</v>
      </c>
      <c r="AA977" t="s">
        <v>97</v>
      </c>
      <c r="AB977" t="s">
        <v>64</v>
      </c>
      <c r="AC977" t="s">
        <v>46</v>
      </c>
      <c r="AD977" t="s">
        <v>46</v>
      </c>
      <c r="AE977" t="s">
        <v>98</v>
      </c>
      <c r="AF977" t="s">
        <v>18209</v>
      </c>
      <c r="AG977" t="s">
        <v>46</v>
      </c>
      <c r="AH977" t="s">
        <v>18210</v>
      </c>
      <c r="AI977" t="s">
        <v>18211</v>
      </c>
      <c r="AJ977">
        <v>31243617744</v>
      </c>
      <c r="AK977" t="s">
        <v>18208</v>
      </c>
      <c r="AL977" t="s">
        <v>18212</v>
      </c>
      <c r="AM977" t="s">
        <v>18213</v>
      </c>
      <c r="AN977" t="s">
        <v>18214</v>
      </c>
      <c r="AO977" t="s">
        <v>46</v>
      </c>
      <c r="AP977" t="s">
        <v>46</v>
      </c>
      <c r="AQ977" t="s">
        <v>46</v>
      </c>
      <c r="AR977" t="s">
        <v>46</v>
      </c>
      <c r="AS977" t="s">
        <v>46</v>
      </c>
      <c r="AT977" s="1">
        <v>43965</v>
      </c>
    </row>
    <row r="978" spans="1:46" ht="16" customHeight="1" x14ac:dyDescent="0.2">
      <c r="A978" t="s">
        <v>46</v>
      </c>
      <c r="B978" s="4" t="s">
        <v>30172</v>
      </c>
      <c r="C978" t="s">
        <v>30173</v>
      </c>
      <c r="D978" t="s">
        <v>30174</v>
      </c>
      <c r="E978" t="s">
        <v>30175</v>
      </c>
      <c r="F978" t="s">
        <v>88</v>
      </c>
      <c r="G978" t="s">
        <v>30176</v>
      </c>
      <c r="H978" s="1">
        <v>44011</v>
      </c>
      <c r="I978" s="1">
        <v>44036</v>
      </c>
      <c r="J978" t="b">
        <v>0</v>
      </c>
      <c r="K978" t="s">
        <v>90</v>
      </c>
      <c r="L978" t="s">
        <v>21812</v>
      </c>
      <c r="M978" s="4" t="s">
        <v>371</v>
      </c>
      <c r="N978">
        <v>20</v>
      </c>
      <c r="O978" t="s">
        <v>11429</v>
      </c>
      <c r="P978" t="s">
        <v>94</v>
      </c>
      <c r="Q978" s="4" t="s">
        <v>30177</v>
      </c>
      <c r="R978" t="b">
        <v>0</v>
      </c>
      <c r="S978" t="s">
        <v>59</v>
      </c>
      <c r="T978" s="1">
        <v>44011</v>
      </c>
      <c r="U978" s="1">
        <v>44036</v>
      </c>
      <c r="V978" s="2">
        <v>44046</v>
      </c>
      <c r="W978" t="s">
        <v>46</v>
      </c>
      <c r="X978">
        <v>20200629</v>
      </c>
      <c r="Y978" s="3">
        <v>43902.730497685188</v>
      </c>
      <c r="Z978" t="s">
        <v>96</v>
      </c>
      <c r="AA978" t="s">
        <v>97</v>
      </c>
      <c r="AB978" t="s">
        <v>64</v>
      </c>
      <c r="AC978" t="s">
        <v>46</v>
      </c>
      <c r="AD978" t="s">
        <v>46</v>
      </c>
      <c r="AE978" t="s">
        <v>98</v>
      </c>
      <c r="AF978" t="s">
        <v>46</v>
      </c>
      <c r="AG978" t="s">
        <v>46</v>
      </c>
      <c r="AH978" t="s">
        <v>29220</v>
      </c>
      <c r="AI978" t="s">
        <v>46</v>
      </c>
      <c r="AJ978">
        <v>2075949480</v>
      </c>
      <c r="AK978" t="s">
        <v>11429</v>
      </c>
      <c r="AL978" t="s">
        <v>30178</v>
      </c>
      <c r="AM978" t="s">
        <v>30179</v>
      </c>
      <c r="AN978" t="s">
        <v>30180</v>
      </c>
      <c r="AO978" t="s">
        <v>46</v>
      </c>
      <c r="AP978" t="s">
        <v>46</v>
      </c>
      <c r="AQ978" t="s">
        <v>46</v>
      </c>
      <c r="AR978" t="s">
        <v>46</v>
      </c>
      <c r="AS978" t="s">
        <v>46</v>
      </c>
      <c r="AT978" s="1">
        <v>44011</v>
      </c>
    </row>
    <row r="979" spans="1:46" ht="16" customHeight="1" x14ac:dyDescent="0.2">
      <c r="A979" t="s">
        <v>46</v>
      </c>
      <c r="B979" t="s">
        <v>32031</v>
      </c>
      <c r="C979" t="s">
        <v>32032</v>
      </c>
      <c r="D979" t="s">
        <v>32033</v>
      </c>
      <c r="E979" t="s">
        <v>32031</v>
      </c>
      <c r="F979" t="s">
        <v>88</v>
      </c>
      <c r="G979" t="s">
        <v>32034</v>
      </c>
      <c r="H979" s="1">
        <v>44126</v>
      </c>
      <c r="I979" s="1">
        <v>44131</v>
      </c>
      <c r="J979" t="b">
        <v>0</v>
      </c>
      <c r="K979" t="s">
        <v>90</v>
      </c>
      <c r="L979" s="4" t="s">
        <v>32035</v>
      </c>
      <c r="M979" s="4" t="s">
        <v>92</v>
      </c>
      <c r="N979">
        <v>30</v>
      </c>
      <c r="O979" t="s">
        <v>32036</v>
      </c>
      <c r="P979" t="s">
        <v>30827</v>
      </c>
      <c r="Q979" t="s">
        <v>32037</v>
      </c>
      <c r="R979" t="b">
        <v>0</v>
      </c>
      <c r="S979" t="s">
        <v>59</v>
      </c>
      <c r="T979" s="1">
        <v>44126</v>
      </c>
      <c r="U979" s="1">
        <v>44131</v>
      </c>
      <c r="V979" s="2">
        <v>44151</v>
      </c>
      <c r="W979" t="s">
        <v>46</v>
      </c>
      <c r="X979">
        <v>20201022</v>
      </c>
      <c r="Y979" s="3">
        <v>43902.730497685188</v>
      </c>
      <c r="Z979" t="s">
        <v>96</v>
      </c>
      <c r="AA979" t="s">
        <v>97</v>
      </c>
      <c r="AB979" t="s">
        <v>64</v>
      </c>
      <c r="AC979" t="s">
        <v>46</v>
      </c>
      <c r="AD979" t="s">
        <v>46</v>
      </c>
      <c r="AE979" t="s">
        <v>98</v>
      </c>
      <c r="AF979" t="s">
        <v>32038</v>
      </c>
      <c r="AG979" t="s">
        <v>46</v>
      </c>
      <c r="AH979" t="s">
        <v>32039</v>
      </c>
      <c r="AI979" t="s">
        <v>32040</v>
      </c>
      <c r="AJ979">
        <v>420261082567</v>
      </c>
      <c r="AK979" t="s">
        <v>32036</v>
      </c>
      <c r="AL979" t="s">
        <v>32041</v>
      </c>
      <c r="AM979" t="s">
        <v>32042</v>
      </c>
      <c r="AN979" t="s">
        <v>32043</v>
      </c>
      <c r="AO979" t="s">
        <v>46</v>
      </c>
      <c r="AP979" t="s">
        <v>46</v>
      </c>
      <c r="AQ979" t="s">
        <v>46</v>
      </c>
      <c r="AR979" t="s">
        <v>46</v>
      </c>
      <c r="AS979" t="s">
        <v>46</v>
      </c>
      <c r="AT979" s="1">
        <v>44126</v>
      </c>
    </row>
    <row r="980" spans="1:46" ht="16" customHeight="1" x14ac:dyDescent="0.2">
      <c r="A980" t="s">
        <v>46</v>
      </c>
      <c r="B980" t="s">
        <v>39719</v>
      </c>
      <c r="C980" t="s">
        <v>39720</v>
      </c>
      <c r="D980" t="s">
        <v>39721</v>
      </c>
      <c r="E980" t="s">
        <v>39722</v>
      </c>
      <c r="F980" t="s">
        <v>88</v>
      </c>
      <c r="G980" t="s">
        <v>39723</v>
      </c>
      <c r="H980" s="1">
        <v>44008</v>
      </c>
      <c r="I980" s="1">
        <v>44109</v>
      </c>
      <c r="J980" t="b">
        <v>0</v>
      </c>
      <c r="K980" t="s">
        <v>90</v>
      </c>
      <c r="L980" s="4" t="s">
        <v>39724</v>
      </c>
      <c r="M980" s="4" t="s">
        <v>371</v>
      </c>
      <c r="N980">
        <v>36</v>
      </c>
      <c r="O980" t="s">
        <v>889</v>
      </c>
      <c r="P980" t="s">
        <v>1628</v>
      </c>
      <c r="Q980" s="4" t="s">
        <v>39725</v>
      </c>
      <c r="R980" t="b">
        <v>0</v>
      </c>
      <c r="S980" t="s">
        <v>59</v>
      </c>
      <c r="T980" s="1">
        <v>44008</v>
      </c>
      <c r="U980" s="1">
        <v>44109</v>
      </c>
      <c r="V980" s="2">
        <v>44165</v>
      </c>
      <c r="W980" t="s">
        <v>46</v>
      </c>
      <c r="X980">
        <v>20200626</v>
      </c>
      <c r="Y980" s="3">
        <v>43902.730497685188</v>
      </c>
      <c r="Z980" t="s">
        <v>96</v>
      </c>
      <c r="AA980" t="s">
        <v>97</v>
      </c>
      <c r="AB980" t="s">
        <v>64</v>
      </c>
      <c r="AC980" t="s">
        <v>46</v>
      </c>
      <c r="AD980" t="s">
        <v>46</v>
      </c>
      <c r="AE980" t="s">
        <v>98</v>
      </c>
      <c r="AF980" t="s">
        <v>39726</v>
      </c>
      <c r="AG980" t="s">
        <v>46</v>
      </c>
      <c r="AH980" t="s">
        <v>39727</v>
      </c>
      <c r="AI980" t="s">
        <v>39728</v>
      </c>
      <c r="AJ980">
        <v>4970712985635</v>
      </c>
      <c r="AK980" t="s">
        <v>889</v>
      </c>
      <c r="AL980" t="s">
        <v>39729</v>
      </c>
      <c r="AM980" t="s">
        <v>39730</v>
      </c>
      <c r="AN980" t="s">
        <v>39731</v>
      </c>
      <c r="AO980" t="s">
        <v>46</v>
      </c>
      <c r="AP980" t="s">
        <v>46</v>
      </c>
      <c r="AQ980" t="s">
        <v>46</v>
      </c>
      <c r="AR980" t="s">
        <v>46</v>
      </c>
      <c r="AS980" t="s">
        <v>46</v>
      </c>
      <c r="AT980" s="1">
        <v>44008</v>
      </c>
    </row>
    <row r="981" spans="1:46" ht="16" customHeight="1" x14ac:dyDescent="0.2">
      <c r="A981">
        <v>1</v>
      </c>
      <c r="B981" t="s">
        <v>1076</v>
      </c>
      <c r="C981" t="s">
        <v>14291</v>
      </c>
      <c r="D981" t="s">
        <v>1078</v>
      </c>
      <c r="E981" t="s">
        <v>1079</v>
      </c>
      <c r="F981" t="s">
        <v>88</v>
      </c>
      <c r="G981" t="s">
        <v>14292</v>
      </c>
      <c r="H981" s="1">
        <v>44042</v>
      </c>
      <c r="I981" s="1">
        <v>44085</v>
      </c>
      <c r="J981" t="b">
        <v>0</v>
      </c>
      <c r="K981" t="s">
        <v>90</v>
      </c>
      <c r="L981" t="s">
        <v>1081</v>
      </c>
      <c r="M981" s="4" t="s">
        <v>594</v>
      </c>
      <c r="N981">
        <v>7244</v>
      </c>
      <c r="O981" t="s">
        <v>14293</v>
      </c>
      <c r="P981" t="s">
        <v>1083</v>
      </c>
      <c r="Q981" s="4" t="s">
        <v>1084</v>
      </c>
      <c r="R981" t="b">
        <v>0</v>
      </c>
      <c r="S981" t="s">
        <v>59</v>
      </c>
      <c r="T981" s="1">
        <v>44042</v>
      </c>
      <c r="U981" s="1">
        <v>44085</v>
      </c>
      <c r="V981" s="2">
        <v>44089</v>
      </c>
      <c r="W981" t="s">
        <v>46</v>
      </c>
      <c r="X981">
        <v>20200730</v>
      </c>
      <c r="Y981" s="3">
        <v>43902.730497685188</v>
      </c>
      <c r="Z981" t="s">
        <v>96</v>
      </c>
      <c r="AA981" t="s">
        <v>97</v>
      </c>
      <c r="AB981" t="s">
        <v>64</v>
      </c>
      <c r="AC981" t="s">
        <v>46</v>
      </c>
      <c r="AD981" t="s">
        <v>46</v>
      </c>
      <c r="AE981" t="s">
        <v>98</v>
      </c>
      <c r="AF981" t="s">
        <v>14294</v>
      </c>
      <c r="AG981" t="s">
        <v>46</v>
      </c>
      <c r="AH981" t="s">
        <v>14295</v>
      </c>
      <c r="AI981" t="s">
        <v>14296</v>
      </c>
      <c r="AJ981">
        <v>1392725229</v>
      </c>
      <c r="AK981" t="s">
        <v>5807</v>
      </c>
      <c r="AL981" t="s">
        <v>14297</v>
      </c>
      <c r="AM981" t="s">
        <v>14298</v>
      </c>
      <c r="AN981" t="s">
        <v>14299</v>
      </c>
      <c r="AO981" t="s">
        <v>46</v>
      </c>
      <c r="AP981" t="s">
        <v>46</v>
      </c>
      <c r="AQ981" t="s">
        <v>46</v>
      </c>
      <c r="AR981" t="s">
        <v>46</v>
      </c>
      <c r="AS981" t="s">
        <v>46</v>
      </c>
      <c r="AT981" s="1">
        <v>44042</v>
      </c>
    </row>
    <row r="982" spans="1:46" ht="16" customHeight="1" x14ac:dyDescent="0.2">
      <c r="A982">
        <v>1</v>
      </c>
      <c r="B982" t="s">
        <v>1076</v>
      </c>
      <c r="C982" t="s">
        <v>1077</v>
      </c>
      <c r="D982" t="s">
        <v>1078</v>
      </c>
      <c r="E982" t="s">
        <v>1079</v>
      </c>
      <c r="F982" t="s">
        <v>88</v>
      </c>
      <c r="G982" t="s">
        <v>1080</v>
      </c>
      <c r="H982" s="1">
        <v>43987</v>
      </c>
      <c r="I982" s="1">
        <v>44020</v>
      </c>
      <c r="J982" t="b">
        <v>0</v>
      </c>
      <c r="K982" t="s">
        <v>90</v>
      </c>
      <c r="L982" t="s">
        <v>1081</v>
      </c>
      <c r="M982" s="4" t="s">
        <v>594</v>
      </c>
      <c r="N982">
        <v>7244</v>
      </c>
      <c r="O982" t="s">
        <v>1082</v>
      </c>
      <c r="P982" t="s">
        <v>1083</v>
      </c>
      <c r="Q982" s="4" t="s">
        <v>1084</v>
      </c>
      <c r="R982" t="b">
        <v>0</v>
      </c>
      <c r="S982" t="s">
        <v>59</v>
      </c>
      <c r="T982" s="1">
        <v>43987</v>
      </c>
      <c r="U982" s="1">
        <v>44020</v>
      </c>
      <c r="V982" s="2">
        <v>44046</v>
      </c>
      <c r="W982" t="s">
        <v>46</v>
      </c>
      <c r="X982">
        <v>20200605</v>
      </c>
      <c r="Y982" s="3">
        <v>43902.730497685188</v>
      </c>
      <c r="Z982" t="s">
        <v>96</v>
      </c>
      <c r="AA982" t="s">
        <v>97</v>
      </c>
      <c r="AB982" t="s">
        <v>64</v>
      </c>
      <c r="AC982" t="s">
        <v>46</v>
      </c>
      <c r="AD982" t="s">
        <v>46</v>
      </c>
      <c r="AE982" t="s">
        <v>98</v>
      </c>
      <c r="AF982" t="s">
        <v>1085</v>
      </c>
      <c r="AG982" t="s">
        <v>46</v>
      </c>
      <c r="AH982" t="s">
        <v>1086</v>
      </c>
      <c r="AI982" t="s">
        <v>46</v>
      </c>
      <c r="AJ982" t="s">
        <v>1087</v>
      </c>
      <c r="AK982" t="s">
        <v>1082</v>
      </c>
      <c r="AL982" t="s">
        <v>1088</v>
      </c>
      <c r="AM982" t="s">
        <v>1089</v>
      </c>
      <c r="AN982" t="s">
        <v>1090</v>
      </c>
      <c r="AO982" t="s">
        <v>46</v>
      </c>
      <c r="AP982" t="s">
        <v>46</v>
      </c>
      <c r="AQ982" t="s">
        <v>46</v>
      </c>
      <c r="AR982" t="s">
        <v>46</v>
      </c>
      <c r="AS982" t="s">
        <v>46</v>
      </c>
      <c r="AT982" s="1">
        <v>43987</v>
      </c>
    </row>
    <row r="983" spans="1:46" ht="16" customHeight="1" x14ac:dyDescent="0.2">
      <c r="A983" t="s">
        <v>46</v>
      </c>
      <c r="B983" t="s">
        <v>23403</v>
      </c>
      <c r="C983" t="s">
        <v>23404</v>
      </c>
      <c r="D983" t="s">
        <v>23405</v>
      </c>
      <c r="E983" t="s">
        <v>23406</v>
      </c>
      <c r="F983" t="s">
        <v>88</v>
      </c>
      <c r="G983" t="s">
        <v>23407</v>
      </c>
      <c r="H983" s="1">
        <v>44091</v>
      </c>
      <c r="I983" s="1">
        <v>44104</v>
      </c>
      <c r="J983" t="b">
        <v>0</v>
      </c>
      <c r="K983" t="s">
        <v>90</v>
      </c>
      <c r="L983" s="4" t="s">
        <v>23408</v>
      </c>
      <c r="M983" s="4" t="s">
        <v>594</v>
      </c>
      <c r="N983">
        <v>500</v>
      </c>
      <c r="O983" t="s">
        <v>23409</v>
      </c>
      <c r="P983" t="s">
        <v>23410</v>
      </c>
      <c r="Q983" s="4" t="s">
        <v>23411</v>
      </c>
      <c r="R983" t="b">
        <v>0</v>
      </c>
      <c r="S983" t="s">
        <v>59</v>
      </c>
      <c r="T983" s="1">
        <v>44091</v>
      </c>
      <c r="U983" s="1">
        <v>44104</v>
      </c>
      <c r="V983" s="2">
        <v>44110</v>
      </c>
      <c r="W983" t="s">
        <v>46</v>
      </c>
      <c r="X983">
        <v>20200917</v>
      </c>
      <c r="Y983" s="3">
        <v>43902.730497685188</v>
      </c>
      <c r="Z983" t="s">
        <v>96</v>
      </c>
      <c r="AA983" t="s">
        <v>97</v>
      </c>
      <c r="AB983" t="s">
        <v>64</v>
      </c>
      <c r="AC983" t="s">
        <v>46</v>
      </c>
      <c r="AD983" t="s">
        <v>46</v>
      </c>
      <c r="AE983" t="s">
        <v>98</v>
      </c>
      <c r="AF983" t="s">
        <v>23412</v>
      </c>
      <c r="AG983" t="s">
        <v>46</v>
      </c>
      <c r="AH983" t="s">
        <v>23413</v>
      </c>
      <c r="AI983" t="s">
        <v>23414</v>
      </c>
      <c r="AJ983">
        <v>2076704700</v>
      </c>
      <c r="AK983" t="s">
        <v>23415</v>
      </c>
      <c r="AL983" t="s">
        <v>23416</v>
      </c>
      <c r="AM983" t="s">
        <v>23417</v>
      </c>
      <c r="AN983" t="s">
        <v>23418</v>
      </c>
      <c r="AO983" t="s">
        <v>46</v>
      </c>
      <c r="AP983" t="s">
        <v>46</v>
      </c>
      <c r="AQ983" t="s">
        <v>46</v>
      </c>
      <c r="AR983" t="s">
        <v>46</v>
      </c>
      <c r="AS983" t="s">
        <v>46</v>
      </c>
      <c r="AT983" s="1">
        <v>44091</v>
      </c>
    </row>
    <row r="984" spans="1:46" ht="16" customHeight="1" x14ac:dyDescent="0.2">
      <c r="A984" t="s">
        <v>46</v>
      </c>
      <c r="B984" s="4" t="s">
        <v>31685</v>
      </c>
      <c r="C984" t="s">
        <v>31686</v>
      </c>
      <c r="D984" t="s">
        <v>23405</v>
      </c>
      <c r="E984" t="s">
        <v>31687</v>
      </c>
      <c r="F984" t="s">
        <v>88</v>
      </c>
      <c r="G984" t="s">
        <v>31688</v>
      </c>
      <c r="H984" s="1">
        <v>44103</v>
      </c>
      <c r="I984" s="1">
        <v>44120</v>
      </c>
      <c r="J984" t="b">
        <v>0</v>
      </c>
      <c r="K984" t="s">
        <v>90</v>
      </c>
      <c r="L984" t="s">
        <v>31689</v>
      </c>
      <c r="M984" s="4" t="s">
        <v>594</v>
      </c>
      <c r="N984">
        <v>500</v>
      </c>
      <c r="O984" t="s">
        <v>31690</v>
      </c>
      <c r="P984" t="s">
        <v>23410</v>
      </c>
      <c r="Q984" t="s">
        <v>31691</v>
      </c>
      <c r="R984" t="b">
        <v>0</v>
      </c>
      <c r="S984" t="s">
        <v>59</v>
      </c>
      <c r="T984" s="1">
        <v>44103</v>
      </c>
      <c r="U984" s="1">
        <v>44120</v>
      </c>
      <c r="V984" s="2">
        <v>44130</v>
      </c>
      <c r="W984" t="s">
        <v>46</v>
      </c>
      <c r="X984">
        <v>20200929</v>
      </c>
      <c r="Y984" s="3">
        <v>43902.730497685188</v>
      </c>
      <c r="Z984" t="s">
        <v>96</v>
      </c>
      <c r="AA984" t="s">
        <v>97</v>
      </c>
      <c r="AB984" t="s">
        <v>64</v>
      </c>
      <c r="AC984" t="s">
        <v>46</v>
      </c>
      <c r="AD984" t="s">
        <v>46</v>
      </c>
      <c r="AE984" t="s">
        <v>98</v>
      </c>
      <c r="AF984" t="s">
        <v>31692</v>
      </c>
      <c r="AG984" t="s">
        <v>46</v>
      </c>
      <c r="AH984" t="s">
        <v>31693</v>
      </c>
      <c r="AI984" t="s">
        <v>23414</v>
      </c>
      <c r="AJ984">
        <v>442076704700</v>
      </c>
      <c r="AK984" t="s">
        <v>31694</v>
      </c>
      <c r="AL984" t="s">
        <v>31695</v>
      </c>
      <c r="AM984" t="s">
        <v>31696</v>
      </c>
      <c r="AN984" t="s">
        <v>31697</v>
      </c>
      <c r="AO984" t="s">
        <v>46</v>
      </c>
      <c r="AP984" t="s">
        <v>46</v>
      </c>
      <c r="AQ984" t="s">
        <v>46</v>
      </c>
      <c r="AR984" t="s">
        <v>46</v>
      </c>
      <c r="AS984" t="s">
        <v>46</v>
      </c>
      <c r="AT984" s="1">
        <v>44103</v>
      </c>
    </row>
    <row r="985" spans="1:46" ht="16" customHeight="1" x14ac:dyDescent="0.2">
      <c r="A985">
        <v>1</v>
      </c>
      <c r="B985" t="s">
        <v>84</v>
      </c>
      <c r="C985" t="s">
        <v>85</v>
      </c>
      <c r="D985" t="s">
        <v>86</v>
      </c>
      <c r="E985" t="s">
        <v>87</v>
      </c>
      <c r="F985" t="s">
        <v>88</v>
      </c>
      <c r="G985" t="s">
        <v>89</v>
      </c>
      <c r="H985" s="1">
        <v>44126</v>
      </c>
      <c r="I985" s="1">
        <v>44158</v>
      </c>
      <c r="J985" t="b">
        <v>0</v>
      </c>
      <c r="K985" t="s">
        <v>90</v>
      </c>
      <c r="L985" s="4" t="s">
        <v>91</v>
      </c>
      <c r="M985" s="4" t="s">
        <v>92</v>
      </c>
      <c r="N985">
        <v>112</v>
      </c>
      <c r="O985" t="s">
        <v>93</v>
      </c>
      <c r="P985" t="s">
        <v>94</v>
      </c>
      <c r="Q985" s="4" t="s">
        <v>95</v>
      </c>
      <c r="R985" t="b">
        <v>0</v>
      </c>
      <c r="S985" t="s">
        <v>59</v>
      </c>
      <c r="T985" s="1">
        <v>44126</v>
      </c>
      <c r="U985" s="1">
        <v>44158</v>
      </c>
      <c r="V985" s="2">
        <v>44165</v>
      </c>
      <c r="W985" t="s">
        <v>46</v>
      </c>
      <c r="X985">
        <v>20201022</v>
      </c>
      <c r="Y985" s="3">
        <v>43902.730497685188</v>
      </c>
      <c r="Z985" t="s">
        <v>96</v>
      </c>
      <c r="AA985" t="s">
        <v>97</v>
      </c>
      <c r="AB985" t="s">
        <v>64</v>
      </c>
      <c r="AC985" t="s">
        <v>46</v>
      </c>
      <c r="AD985" t="s">
        <v>46</v>
      </c>
      <c r="AE985" t="s">
        <v>98</v>
      </c>
      <c r="AF985" t="s">
        <v>99</v>
      </c>
      <c r="AG985" t="s">
        <v>46</v>
      </c>
      <c r="AH985" t="s">
        <v>100</v>
      </c>
      <c r="AI985" t="s">
        <v>101</v>
      </c>
      <c r="AJ985">
        <v>0</v>
      </c>
      <c r="AK985" t="s">
        <v>93</v>
      </c>
      <c r="AL985" t="s">
        <v>102</v>
      </c>
      <c r="AM985" t="s">
        <v>103</v>
      </c>
      <c r="AN985" t="s">
        <v>104</v>
      </c>
      <c r="AO985" t="s">
        <v>46</v>
      </c>
      <c r="AP985" t="s">
        <v>46</v>
      </c>
      <c r="AQ985" t="s">
        <v>46</v>
      </c>
      <c r="AR985" t="s">
        <v>46</v>
      </c>
      <c r="AS985" t="s">
        <v>46</v>
      </c>
      <c r="AT985" s="1">
        <v>44126</v>
      </c>
    </row>
    <row r="986" spans="1:46" ht="16" customHeight="1" x14ac:dyDescent="0.2">
      <c r="A986">
        <v>1</v>
      </c>
      <c r="B986" t="s">
        <v>7761</v>
      </c>
      <c r="C986" t="s">
        <v>7762</v>
      </c>
      <c r="D986" t="s">
        <v>7763</v>
      </c>
      <c r="E986" t="s">
        <v>7764</v>
      </c>
      <c r="F986" t="s">
        <v>88</v>
      </c>
      <c r="G986" t="s">
        <v>7765</v>
      </c>
      <c r="H986" s="1">
        <v>43997</v>
      </c>
      <c r="I986" s="1">
        <v>44050</v>
      </c>
      <c r="J986" t="b">
        <v>0</v>
      </c>
      <c r="K986" t="s">
        <v>90</v>
      </c>
      <c r="L986" t="s">
        <v>771</v>
      </c>
      <c r="M986" s="4" t="s">
        <v>7766</v>
      </c>
      <c r="N986">
        <v>368</v>
      </c>
      <c r="O986" t="s">
        <v>7767</v>
      </c>
      <c r="P986" t="s">
        <v>327</v>
      </c>
      <c r="Q986" s="4" t="s">
        <v>7768</v>
      </c>
      <c r="R986" t="b">
        <v>0</v>
      </c>
      <c r="S986" t="s">
        <v>59</v>
      </c>
      <c r="T986" s="1">
        <v>43997</v>
      </c>
      <c r="U986" s="1">
        <v>44050</v>
      </c>
      <c r="V986" s="2">
        <v>44053</v>
      </c>
      <c r="W986" t="s">
        <v>46</v>
      </c>
      <c r="X986">
        <v>20200615</v>
      </c>
      <c r="Y986" s="3">
        <v>43902.730497685188</v>
      </c>
      <c r="Z986" t="s">
        <v>96</v>
      </c>
      <c r="AA986" t="s">
        <v>97</v>
      </c>
      <c r="AB986" t="s">
        <v>64</v>
      </c>
      <c r="AC986" t="s">
        <v>46</v>
      </c>
      <c r="AD986" t="s">
        <v>46</v>
      </c>
      <c r="AE986" t="s">
        <v>98</v>
      </c>
      <c r="AF986" t="s">
        <v>7769</v>
      </c>
      <c r="AG986" t="s">
        <v>46</v>
      </c>
      <c r="AH986" t="s">
        <v>7770</v>
      </c>
      <c r="AI986" t="s">
        <v>7771</v>
      </c>
      <c r="AJ986">
        <v>33253526204</v>
      </c>
      <c r="AK986" t="s">
        <v>7767</v>
      </c>
      <c r="AL986" t="s">
        <v>7772</v>
      </c>
      <c r="AM986" t="s">
        <v>7773</v>
      </c>
      <c r="AN986" t="s">
        <v>7774</v>
      </c>
      <c r="AO986" t="s">
        <v>46</v>
      </c>
      <c r="AP986" t="s">
        <v>46</v>
      </c>
      <c r="AQ986" t="s">
        <v>46</v>
      </c>
      <c r="AR986" t="s">
        <v>46</v>
      </c>
      <c r="AS986" t="s">
        <v>46</v>
      </c>
      <c r="AT986" s="1">
        <v>43997</v>
      </c>
    </row>
    <row r="987" spans="1:46" ht="16" customHeight="1" x14ac:dyDescent="0.2">
      <c r="A987" t="s">
        <v>46</v>
      </c>
      <c r="B987" t="s">
        <v>19203</v>
      </c>
      <c r="C987" t="s">
        <v>19204</v>
      </c>
      <c r="D987" t="s">
        <v>19205</v>
      </c>
      <c r="E987" t="s">
        <v>19206</v>
      </c>
      <c r="F987" t="s">
        <v>88</v>
      </c>
      <c r="G987" t="s">
        <v>19207</v>
      </c>
      <c r="H987" s="1">
        <v>44055</v>
      </c>
      <c r="I987" s="1">
        <v>44076</v>
      </c>
      <c r="J987" t="b">
        <v>0</v>
      </c>
      <c r="K987" t="s">
        <v>90</v>
      </c>
      <c r="L987" s="4" t="s">
        <v>19208</v>
      </c>
      <c r="M987" s="4" t="s">
        <v>371</v>
      </c>
      <c r="N987">
        <v>550</v>
      </c>
      <c r="O987" t="s">
        <v>1928</v>
      </c>
      <c r="P987" t="s">
        <v>19209</v>
      </c>
      <c r="Q987" s="4" t="s">
        <v>19210</v>
      </c>
      <c r="R987" t="b">
        <v>1</v>
      </c>
      <c r="S987" t="s">
        <v>59</v>
      </c>
      <c r="T987" s="1">
        <v>44055</v>
      </c>
      <c r="U987" s="1">
        <v>44076</v>
      </c>
      <c r="V987" s="2">
        <v>44081</v>
      </c>
      <c r="W987" t="s">
        <v>46</v>
      </c>
      <c r="X987">
        <v>20200812</v>
      </c>
      <c r="Y987" s="3">
        <v>43902.730497685188</v>
      </c>
      <c r="Z987" t="s">
        <v>96</v>
      </c>
      <c r="AA987" t="s">
        <v>97</v>
      </c>
      <c r="AB987" t="s">
        <v>59</v>
      </c>
      <c r="AC987" t="s">
        <v>46</v>
      </c>
      <c r="AD987" t="s">
        <v>46</v>
      </c>
      <c r="AE987" t="s">
        <v>98</v>
      </c>
      <c r="AF987" t="s">
        <v>1931</v>
      </c>
      <c r="AG987" t="s">
        <v>46</v>
      </c>
      <c r="AH987" t="s">
        <v>1932</v>
      </c>
      <c r="AI987" t="s">
        <v>1933</v>
      </c>
      <c r="AJ987" t="s">
        <v>46</v>
      </c>
      <c r="AK987" t="s">
        <v>1934</v>
      </c>
      <c r="AL987" t="s">
        <v>19211</v>
      </c>
      <c r="AM987" t="s">
        <v>19212</v>
      </c>
      <c r="AN987" t="s">
        <v>19213</v>
      </c>
      <c r="AO987" t="s">
        <v>46</v>
      </c>
      <c r="AP987" t="s">
        <v>46</v>
      </c>
      <c r="AQ987" t="s">
        <v>46</v>
      </c>
      <c r="AR987" t="s">
        <v>382</v>
      </c>
      <c r="AS987" t="s">
        <v>46</v>
      </c>
      <c r="AT987" s="1">
        <v>44055</v>
      </c>
    </row>
    <row r="988" spans="1:46" ht="16" customHeight="1" x14ac:dyDescent="0.2">
      <c r="A988" t="s">
        <v>46</v>
      </c>
      <c r="B988" t="s">
        <v>41652</v>
      </c>
      <c r="C988" t="s">
        <v>41653</v>
      </c>
      <c r="D988" t="s">
        <v>41654</v>
      </c>
      <c r="E988" t="s">
        <v>41655</v>
      </c>
      <c r="F988" t="s">
        <v>88</v>
      </c>
      <c r="G988" t="s">
        <v>41656</v>
      </c>
      <c r="H988" s="1">
        <v>43983</v>
      </c>
      <c r="I988" s="1">
        <v>44020</v>
      </c>
      <c r="J988" t="b">
        <v>0</v>
      </c>
      <c r="K988" t="s">
        <v>90</v>
      </c>
      <c r="L988" t="s">
        <v>41657</v>
      </c>
      <c r="M988" s="4" t="s">
        <v>371</v>
      </c>
      <c r="N988">
        <v>85</v>
      </c>
      <c r="O988" t="s">
        <v>41658</v>
      </c>
      <c r="P988" t="s">
        <v>94</v>
      </c>
      <c r="Q988" t="s">
        <v>41659</v>
      </c>
      <c r="R988" t="b">
        <v>0</v>
      </c>
      <c r="S988" t="s">
        <v>59</v>
      </c>
      <c r="T988" s="1">
        <v>43983</v>
      </c>
      <c r="U988" s="1">
        <v>44020</v>
      </c>
      <c r="V988" s="2">
        <v>44039</v>
      </c>
      <c r="W988" t="s">
        <v>46</v>
      </c>
      <c r="X988">
        <v>20200601</v>
      </c>
      <c r="Y988" s="3">
        <v>43902.730497685188</v>
      </c>
      <c r="Z988" t="s">
        <v>96</v>
      </c>
      <c r="AA988" t="s">
        <v>97</v>
      </c>
      <c r="AB988" t="s">
        <v>64</v>
      </c>
      <c r="AC988" t="s">
        <v>46</v>
      </c>
      <c r="AD988" t="s">
        <v>46</v>
      </c>
      <c r="AE988" t="s">
        <v>98</v>
      </c>
      <c r="AF988" t="s">
        <v>46</v>
      </c>
      <c r="AG988" t="s">
        <v>46</v>
      </c>
      <c r="AH988" t="s">
        <v>46</v>
      </c>
      <c r="AI988" t="s">
        <v>46</v>
      </c>
      <c r="AJ988" t="s">
        <v>46</v>
      </c>
      <c r="AK988" t="s">
        <v>46</v>
      </c>
      <c r="AL988" t="s">
        <v>41660</v>
      </c>
      <c r="AM988" t="s">
        <v>41661</v>
      </c>
      <c r="AN988" t="s">
        <v>41662</v>
      </c>
      <c r="AO988" t="s">
        <v>46</v>
      </c>
      <c r="AP988" t="s">
        <v>46</v>
      </c>
      <c r="AQ988" t="s">
        <v>46</v>
      </c>
      <c r="AR988" t="s">
        <v>46</v>
      </c>
      <c r="AS988" t="s">
        <v>46</v>
      </c>
      <c r="AT988" s="1">
        <v>43983</v>
      </c>
    </row>
    <row r="989" spans="1:46" ht="16" customHeight="1" x14ac:dyDescent="0.2">
      <c r="A989">
        <v>1</v>
      </c>
      <c r="B989" s="4" t="s">
        <v>7857</v>
      </c>
      <c r="C989" t="s">
        <v>7858</v>
      </c>
      <c r="D989" t="s">
        <v>7859</v>
      </c>
      <c r="E989" t="s">
        <v>7860</v>
      </c>
      <c r="F989" t="s">
        <v>88</v>
      </c>
      <c r="G989" t="s">
        <v>7861</v>
      </c>
      <c r="H989" s="1">
        <v>43992</v>
      </c>
      <c r="I989" s="1">
        <v>44007</v>
      </c>
      <c r="J989" t="b">
        <v>0</v>
      </c>
      <c r="K989" t="s">
        <v>90</v>
      </c>
      <c r="L989" t="s">
        <v>7862</v>
      </c>
      <c r="M989" s="4" t="s">
        <v>371</v>
      </c>
      <c r="N989">
        <v>40</v>
      </c>
      <c r="O989" t="s">
        <v>7863</v>
      </c>
      <c r="P989" t="s">
        <v>94</v>
      </c>
      <c r="Q989" t="s">
        <v>7864</v>
      </c>
      <c r="R989" t="b">
        <v>0</v>
      </c>
      <c r="S989" t="s">
        <v>59</v>
      </c>
      <c r="T989" s="1">
        <v>43992</v>
      </c>
      <c r="U989" s="1">
        <v>44007</v>
      </c>
      <c r="V989" s="2">
        <v>44039</v>
      </c>
      <c r="W989" t="s">
        <v>46</v>
      </c>
      <c r="X989">
        <v>20200610</v>
      </c>
      <c r="Y989" s="3">
        <v>43902.730497685188</v>
      </c>
      <c r="Z989" t="s">
        <v>96</v>
      </c>
      <c r="AA989" t="s">
        <v>97</v>
      </c>
      <c r="AB989" t="s">
        <v>64</v>
      </c>
      <c r="AC989" t="s">
        <v>46</v>
      </c>
      <c r="AD989" t="s">
        <v>46</v>
      </c>
      <c r="AE989" t="s">
        <v>98</v>
      </c>
      <c r="AF989" t="s">
        <v>46</v>
      </c>
      <c r="AG989" t="s">
        <v>46</v>
      </c>
      <c r="AH989" t="s">
        <v>46</v>
      </c>
      <c r="AI989" t="s">
        <v>46</v>
      </c>
      <c r="AJ989" t="s">
        <v>46</v>
      </c>
      <c r="AK989" t="s">
        <v>46</v>
      </c>
      <c r="AL989" t="s">
        <v>7865</v>
      </c>
      <c r="AM989" t="s">
        <v>7866</v>
      </c>
      <c r="AN989" t="s">
        <v>7867</v>
      </c>
      <c r="AO989" t="s">
        <v>46</v>
      </c>
      <c r="AP989" t="s">
        <v>46</v>
      </c>
      <c r="AQ989" t="s">
        <v>46</v>
      </c>
      <c r="AR989" t="s">
        <v>46</v>
      </c>
      <c r="AS989" t="s">
        <v>46</v>
      </c>
      <c r="AT989" s="1">
        <v>43992</v>
      </c>
    </row>
    <row r="990" spans="1:46" ht="16" customHeight="1" x14ac:dyDescent="0.2">
      <c r="A990" t="s">
        <v>46</v>
      </c>
      <c r="B990" t="s">
        <v>24069</v>
      </c>
      <c r="C990" t="s">
        <v>24070</v>
      </c>
      <c r="D990" t="s">
        <v>24071</v>
      </c>
      <c r="E990" t="s">
        <v>24072</v>
      </c>
      <c r="F990" t="s">
        <v>88</v>
      </c>
      <c r="G990" t="s">
        <v>24073</v>
      </c>
      <c r="H990" s="1">
        <v>44053</v>
      </c>
      <c r="I990" s="1">
        <v>44068</v>
      </c>
      <c r="J990" t="b">
        <v>0</v>
      </c>
      <c r="K990" t="s">
        <v>90</v>
      </c>
      <c r="L990" t="s">
        <v>771</v>
      </c>
      <c r="M990" s="4" t="s">
        <v>718</v>
      </c>
      <c r="N990">
        <v>270</v>
      </c>
      <c r="O990" t="s">
        <v>3971</v>
      </c>
      <c r="P990" t="s">
        <v>24074</v>
      </c>
      <c r="Q990" s="4" t="s">
        <v>24075</v>
      </c>
      <c r="R990" t="b">
        <v>0</v>
      </c>
      <c r="S990" t="s">
        <v>59</v>
      </c>
      <c r="T990" s="1">
        <v>44053</v>
      </c>
      <c r="U990" s="1">
        <v>44068</v>
      </c>
      <c r="V990" s="2">
        <v>44138</v>
      </c>
      <c r="W990" t="s">
        <v>46</v>
      </c>
      <c r="X990">
        <v>20200810</v>
      </c>
      <c r="Y990" s="3">
        <v>43902.730497685188</v>
      </c>
      <c r="Z990" t="s">
        <v>96</v>
      </c>
      <c r="AA990" t="s">
        <v>97</v>
      </c>
      <c r="AB990" t="s">
        <v>64</v>
      </c>
      <c r="AC990" t="s">
        <v>46</v>
      </c>
      <c r="AD990" t="s">
        <v>46</v>
      </c>
      <c r="AE990" t="s">
        <v>98</v>
      </c>
      <c r="AF990" t="s">
        <v>24076</v>
      </c>
      <c r="AG990" t="s">
        <v>46</v>
      </c>
      <c r="AH990" t="s">
        <v>24077</v>
      </c>
      <c r="AI990" t="s">
        <v>24078</v>
      </c>
      <c r="AJ990" t="s">
        <v>46</v>
      </c>
      <c r="AK990" t="s">
        <v>24079</v>
      </c>
      <c r="AL990" t="s">
        <v>24080</v>
      </c>
      <c r="AM990" t="s">
        <v>24081</v>
      </c>
      <c r="AN990" t="s">
        <v>24082</v>
      </c>
      <c r="AO990" t="s">
        <v>46</v>
      </c>
      <c r="AP990" t="s">
        <v>46</v>
      </c>
      <c r="AQ990" t="s">
        <v>46</v>
      </c>
      <c r="AR990" t="s">
        <v>46</v>
      </c>
      <c r="AS990" t="s">
        <v>46</v>
      </c>
      <c r="AT990" s="1">
        <v>44053</v>
      </c>
    </row>
    <row r="991" spans="1:46" ht="16" customHeight="1" x14ac:dyDescent="0.2">
      <c r="A991">
        <v>1</v>
      </c>
      <c r="B991" s="4" t="s">
        <v>1540</v>
      </c>
      <c r="C991" t="s">
        <v>1541</v>
      </c>
      <c r="D991" t="s">
        <v>1542</v>
      </c>
      <c r="E991" t="s">
        <v>1543</v>
      </c>
      <c r="F991" t="s">
        <v>88</v>
      </c>
      <c r="G991" t="s">
        <v>1544</v>
      </c>
      <c r="H991" s="1">
        <v>44032</v>
      </c>
      <c r="I991" s="1">
        <v>44025</v>
      </c>
      <c r="J991" t="b">
        <v>0</v>
      </c>
      <c r="K991" t="s">
        <v>90</v>
      </c>
      <c r="L991" t="s">
        <v>1545</v>
      </c>
      <c r="M991" s="4" t="s">
        <v>371</v>
      </c>
      <c r="N991">
        <v>300</v>
      </c>
      <c r="O991" t="s">
        <v>1546</v>
      </c>
      <c r="P991" t="s">
        <v>1547</v>
      </c>
      <c r="Q991" s="4" t="s">
        <v>1548</v>
      </c>
      <c r="R991" t="b">
        <v>0</v>
      </c>
      <c r="S991" t="s">
        <v>64</v>
      </c>
      <c r="T991" s="1">
        <v>44032</v>
      </c>
      <c r="U991" s="1">
        <v>44025</v>
      </c>
      <c r="V991" s="2">
        <v>44039</v>
      </c>
      <c r="W991" t="s">
        <v>46</v>
      </c>
      <c r="X991">
        <v>20200720</v>
      </c>
      <c r="Y991" s="3">
        <v>43902.730497685188</v>
      </c>
      <c r="Z991" t="s">
        <v>96</v>
      </c>
      <c r="AA991" t="s">
        <v>97</v>
      </c>
      <c r="AB991" t="s">
        <v>64</v>
      </c>
      <c r="AC991" t="s">
        <v>46</v>
      </c>
      <c r="AD991" t="s">
        <v>46</v>
      </c>
      <c r="AE991" t="s">
        <v>98</v>
      </c>
      <c r="AF991" t="s">
        <v>1549</v>
      </c>
      <c r="AG991" t="s">
        <v>46</v>
      </c>
      <c r="AH991" t="s">
        <v>1550</v>
      </c>
      <c r="AI991" t="s">
        <v>1551</v>
      </c>
      <c r="AJ991">
        <v>34913257300</v>
      </c>
      <c r="AK991" t="s">
        <v>1552</v>
      </c>
      <c r="AL991" t="s">
        <v>1553</v>
      </c>
      <c r="AM991" t="s">
        <v>1554</v>
      </c>
      <c r="AN991" t="s">
        <v>1555</v>
      </c>
      <c r="AO991" t="s">
        <v>46</v>
      </c>
      <c r="AP991" t="s">
        <v>46</v>
      </c>
      <c r="AQ991" t="s">
        <v>46</v>
      </c>
      <c r="AR991" t="s">
        <v>46</v>
      </c>
      <c r="AS991" t="s">
        <v>46</v>
      </c>
      <c r="AT991" s="1">
        <v>44032</v>
      </c>
    </row>
    <row r="992" spans="1:46" ht="16" customHeight="1" x14ac:dyDescent="0.2">
      <c r="A992">
        <v>1</v>
      </c>
      <c r="B992" s="4" t="s">
        <v>3937</v>
      </c>
      <c r="C992" t="s">
        <v>3938</v>
      </c>
      <c r="D992" t="s">
        <v>3939</v>
      </c>
      <c r="E992" t="s">
        <v>3940</v>
      </c>
      <c r="F992" t="s">
        <v>88</v>
      </c>
      <c r="G992" t="s">
        <v>3941</v>
      </c>
      <c r="H992" s="1">
        <v>44056</v>
      </c>
      <c r="I992" s="1">
        <v>44091</v>
      </c>
      <c r="J992" t="b">
        <v>0</v>
      </c>
      <c r="K992" t="s">
        <v>90</v>
      </c>
      <c r="L992" t="s">
        <v>3942</v>
      </c>
      <c r="M992" s="4" t="s">
        <v>594</v>
      </c>
      <c r="N992">
        <v>150</v>
      </c>
      <c r="O992" t="s">
        <v>3943</v>
      </c>
      <c r="P992" t="s">
        <v>417</v>
      </c>
      <c r="Q992" s="4" t="s">
        <v>3944</v>
      </c>
      <c r="R992" t="b">
        <v>0</v>
      </c>
      <c r="S992" t="s">
        <v>59</v>
      </c>
      <c r="T992" s="1">
        <v>44056</v>
      </c>
      <c r="U992" s="1">
        <v>44091</v>
      </c>
      <c r="V992" s="2">
        <v>44102</v>
      </c>
      <c r="W992" t="s">
        <v>46</v>
      </c>
      <c r="X992">
        <v>20200813</v>
      </c>
      <c r="Y992" s="3">
        <v>43902.730497685188</v>
      </c>
      <c r="Z992" t="s">
        <v>96</v>
      </c>
      <c r="AA992" t="s">
        <v>97</v>
      </c>
      <c r="AB992" t="s">
        <v>64</v>
      </c>
      <c r="AC992" t="s">
        <v>46</v>
      </c>
      <c r="AD992" t="s">
        <v>46</v>
      </c>
      <c r="AE992" t="s">
        <v>98</v>
      </c>
      <c r="AF992" t="s">
        <v>3945</v>
      </c>
      <c r="AG992" t="s">
        <v>46</v>
      </c>
      <c r="AH992" t="s">
        <v>3946</v>
      </c>
      <c r="AI992" t="s">
        <v>3947</v>
      </c>
      <c r="AJ992">
        <v>36205967957</v>
      </c>
      <c r="AK992" t="s">
        <v>3948</v>
      </c>
      <c r="AL992" t="s">
        <v>3949</v>
      </c>
      <c r="AM992" t="s">
        <v>3950</v>
      </c>
      <c r="AN992" t="s">
        <v>3951</v>
      </c>
      <c r="AO992" t="s">
        <v>46</v>
      </c>
      <c r="AP992" t="s">
        <v>46</v>
      </c>
      <c r="AQ992" t="s">
        <v>46</v>
      </c>
      <c r="AR992" t="s">
        <v>46</v>
      </c>
      <c r="AS992" t="s">
        <v>46</v>
      </c>
      <c r="AT992" s="1">
        <v>44056</v>
      </c>
    </row>
    <row r="993" spans="1:46" ht="16" customHeight="1" x14ac:dyDescent="0.2">
      <c r="A993">
        <v>1</v>
      </c>
      <c r="B993" t="s">
        <v>5661</v>
      </c>
      <c r="C993" t="s">
        <v>5662</v>
      </c>
      <c r="D993" t="s">
        <v>5663</v>
      </c>
      <c r="E993" t="s">
        <v>5664</v>
      </c>
      <c r="F993" t="s">
        <v>88</v>
      </c>
      <c r="G993" t="s">
        <v>5665</v>
      </c>
      <c r="H993" s="1">
        <v>44072</v>
      </c>
      <c r="I993" s="1">
        <v>44054</v>
      </c>
      <c r="J993" t="b">
        <v>0</v>
      </c>
      <c r="K993" t="s">
        <v>90</v>
      </c>
      <c r="L993" s="4" t="s">
        <v>91</v>
      </c>
      <c r="M993" s="4" t="s">
        <v>371</v>
      </c>
      <c r="N993">
        <v>190</v>
      </c>
      <c r="O993" t="s">
        <v>5666</v>
      </c>
      <c r="P993" t="s">
        <v>5667</v>
      </c>
      <c r="Q993" s="4" t="s">
        <v>5668</v>
      </c>
      <c r="R993" t="b">
        <v>0</v>
      </c>
      <c r="S993" t="s">
        <v>64</v>
      </c>
      <c r="T993" s="1">
        <v>44072</v>
      </c>
      <c r="U993" s="1">
        <v>44054</v>
      </c>
      <c r="V993" s="2">
        <v>44081</v>
      </c>
      <c r="W993" t="s">
        <v>46</v>
      </c>
      <c r="X993">
        <v>20200829</v>
      </c>
      <c r="Y993" s="3">
        <v>43902.730497685188</v>
      </c>
      <c r="Z993" t="s">
        <v>96</v>
      </c>
      <c r="AA993" t="s">
        <v>97</v>
      </c>
      <c r="AB993" t="s">
        <v>64</v>
      </c>
      <c r="AC993" t="s">
        <v>46</v>
      </c>
      <c r="AD993" t="s">
        <v>46</v>
      </c>
      <c r="AE993" t="s">
        <v>98</v>
      </c>
      <c r="AF993" t="s">
        <v>5669</v>
      </c>
      <c r="AG993" t="s">
        <v>46</v>
      </c>
      <c r="AH993" t="s">
        <v>5670</v>
      </c>
      <c r="AI993" t="s">
        <v>5671</v>
      </c>
      <c r="AJ993" t="s">
        <v>46</v>
      </c>
      <c r="AK993" t="s">
        <v>5666</v>
      </c>
      <c r="AL993" t="s">
        <v>5672</v>
      </c>
      <c r="AM993" t="s">
        <v>5673</v>
      </c>
      <c r="AN993" t="s">
        <v>5674</v>
      </c>
      <c r="AO993" t="s">
        <v>46</v>
      </c>
      <c r="AP993" t="s">
        <v>46</v>
      </c>
      <c r="AQ993" t="s">
        <v>46</v>
      </c>
      <c r="AR993" t="s">
        <v>46</v>
      </c>
      <c r="AS993" t="s">
        <v>46</v>
      </c>
      <c r="AT993" s="1">
        <v>44072</v>
      </c>
    </row>
    <row r="994" spans="1:46" ht="16" customHeight="1" x14ac:dyDescent="0.2">
      <c r="A994" t="s">
        <v>46</v>
      </c>
      <c r="B994" s="4" t="s">
        <v>22096</v>
      </c>
      <c r="C994" t="s">
        <v>22097</v>
      </c>
      <c r="D994" t="s">
        <v>22098</v>
      </c>
      <c r="E994" t="s">
        <v>22099</v>
      </c>
      <c r="F994" t="s">
        <v>88</v>
      </c>
      <c r="G994" t="s">
        <v>22100</v>
      </c>
      <c r="H994" s="1">
        <v>44140</v>
      </c>
      <c r="I994" s="1">
        <v>44161</v>
      </c>
      <c r="J994" t="b">
        <v>0</v>
      </c>
      <c r="K994" t="s">
        <v>90</v>
      </c>
      <c r="L994" s="4" t="s">
        <v>22101</v>
      </c>
      <c r="M994" s="4" t="s">
        <v>718</v>
      </c>
      <c r="N994">
        <v>270</v>
      </c>
      <c r="O994" t="s">
        <v>22102</v>
      </c>
      <c r="P994" t="s">
        <v>22103</v>
      </c>
      <c r="Q994" s="4" t="s">
        <v>22104</v>
      </c>
      <c r="R994" t="b">
        <v>1</v>
      </c>
      <c r="S994" t="s">
        <v>59</v>
      </c>
      <c r="T994" s="1">
        <v>44140</v>
      </c>
      <c r="U994" s="1">
        <v>44161</v>
      </c>
      <c r="V994" s="2">
        <v>44165</v>
      </c>
      <c r="W994" t="s">
        <v>46</v>
      </c>
      <c r="X994">
        <v>20201105</v>
      </c>
      <c r="Y994" s="3">
        <v>43902.730497685188</v>
      </c>
      <c r="Z994" t="s">
        <v>96</v>
      </c>
      <c r="AA994" t="s">
        <v>97</v>
      </c>
      <c r="AB994" t="s">
        <v>59</v>
      </c>
      <c r="AC994" t="s">
        <v>46</v>
      </c>
      <c r="AD994" t="s">
        <v>46</v>
      </c>
      <c r="AE994" t="s">
        <v>98</v>
      </c>
      <c r="AF994" t="s">
        <v>22105</v>
      </c>
      <c r="AG994" t="s">
        <v>46</v>
      </c>
      <c r="AH994" t="s">
        <v>22106</v>
      </c>
      <c r="AI994" t="s">
        <v>22107</v>
      </c>
      <c r="AJ994">
        <v>498002430127</v>
      </c>
      <c r="AK994" t="s">
        <v>22108</v>
      </c>
      <c r="AL994" t="s">
        <v>22109</v>
      </c>
      <c r="AM994" t="s">
        <v>22110</v>
      </c>
      <c r="AN994" t="s">
        <v>22111</v>
      </c>
      <c r="AO994" t="s">
        <v>46</v>
      </c>
      <c r="AP994" t="s">
        <v>46</v>
      </c>
      <c r="AQ994" t="s">
        <v>46</v>
      </c>
      <c r="AR994" t="s">
        <v>382</v>
      </c>
      <c r="AS994" t="s">
        <v>46</v>
      </c>
      <c r="AT994" s="1">
        <v>44140</v>
      </c>
    </row>
    <row r="995" spans="1:46" ht="16" customHeight="1" x14ac:dyDescent="0.2">
      <c r="A995" t="s">
        <v>46</v>
      </c>
      <c r="B995" s="4" t="s">
        <v>36464</v>
      </c>
      <c r="C995" t="s">
        <v>22097</v>
      </c>
      <c r="D995" t="s">
        <v>22098</v>
      </c>
      <c r="E995" t="s">
        <v>22099</v>
      </c>
      <c r="F995" t="s">
        <v>88</v>
      </c>
      <c r="G995" t="s">
        <v>36465</v>
      </c>
      <c r="H995" s="1">
        <v>44152</v>
      </c>
      <c r="I995" t="s">
        <v>46</v>
      </c>
      <c r="J995" t="b">
        <v>0</v>
      </c>
      <c r="K995" t="s">
        <v>90</v>
      </c>
      <c r="L995" t="s">
        <v>36466</v>
      </c>
      <c r="M995" s="4" t="s">
        <v>718</v>
      </c>
      <c r="N995">
        <v>270</v>
      </c>
      <c r="O995" t="s">
        <v>36467</v>
      </c>
      <c r="P995" t="s">
        <v>36468</v>
      </c>
      <c r="Q995" s="4" t="s">
        <v>22104</v>
      </c>
      <c r="R995" t="b">
        <v>1</v>
      </c>
      <c r="S995" t="s">
        <v>59</v>
      </c>
      <c r="T995" s="1">
        <v>44152</v>
      </c>
      <c r="U995" t="s">
        <v>46</v>
      </c>
      <c r="V995" s="2">
        <v>44158</v>
      </c>
      <c r="W995" t="s">
        <v>46</v>
      </c>
      <c r="X995">
        <v>20201117</v>
      </c>
      <c r="Y995" s="3">
        <v>43902.730497685188</v>
      </c>
      <c r="Z995" t="s">
        <v>96</v>
      </c>
      <c r="AA995" t="s">
        <v>36469</v>
      </c>
      <c r="AB995" t="s">
        <v>59</v>
      </c>
      <c r="AC995" t="s">
        <v>46</v>
      </c>
      <c r="AD995" t="s">
        <v>46</v>
      </c>
      <c r="AE995" t="s">
        <v>98</v>
      </c>
      <c r="AF995" t="s">
        <v>22105</v>
      </c>
      <c r="AG995" t="s">
        <v>46</v>
      </c>
      <c r="AH995" t="s">
        <v>22106</v>
      </c>
      <c r="AI995" t="s">
        <v>22107</v>
      </c>
      <c r="AJ995">
        <v>498002430127</v>
      </c>
      <c r="AK995" t="s">
        <v>22108</v>
      </c>
      <c r="AL995" t="s">
        <v>36470</v>
      </c>
      <c r="AM995" t="s">
        <v>36471</v>
      </c>
      <c r="AN995" t="s">
        <v>36472</v>
      </c>
      <c r="AO995" t="s">
        <v>46</v>
      </c>
      <c r="AP995" t="s">
        <v>46</v>
      </c>
      <c r="AQ995" t="s">
        <v>46</v>
      </c>
      <c r="AR995" t="s">
        <v>382</v>
      </c>
      <c r="AS995" t="s">
        <v>46</v>
      </c>
      <c r="AT995" s="1">
        <v>44152</v>
      </c>
    </row>
    <row r="996" spans="1:46" ht="16" customHeight="1" x14ac:dyDescent="0.2">
      <c r="A996" t="s">
        <v>46</v>
      </c>
      <c r="B996" t="s">
        <v>24763</v>
      </c>
      <c r="C996" t="s">
        <v>24764</v>
      </c>
      <c r="D996" t="s">
        <v>24765</v>
      </c>
      <c r="E996" t="s">
        <v>24766</v>
      </c>
      <c r="F996" t="s">
        <v>88</v>
      </c>
      <c r="G996" t="s">
        <v>24767</v>
      </c>
      <c r="H996" s="1">
        <v>44021</v>
      </c>
      <c r="I996" s="1">
        <v>44033</v>
      </c>
      <c r="J996" t="b">
        <v>0</v>
      </c>
      <c r="K996" t="s">
        <v>90</v>
      </c>
      <c r="L996" t="s">
        <v>24768</v>
      </c>
      <c r="M996" s="4" t="s">
        <v>718</v>
      </c>
      <c r="N996">
        <v>178</v>
      </c>
      <c r="O996" t="s">
        <v>24769</v>
      </c>
      <c r="P996" t="s">
        <v>94</v>
      </c>
      <c r="Q996" t="s">
        <v>24770</v>
      </c>
      <c r="R996" t="b">
        <v>0</v>
      </c>
      <c r="S996" t="s">
        <v>59</v>
      </c>
      <c r="T996" s="1">
        <v>44021</v>
      </c>
      <c r="U996" s="1">
        <v>44033</v>
      </c>
      <c r="V996" s="2">
        <v>44046</v>
      </c>
      <c r="W996" t="s">
        <v>46</v>
      </c>
      <c r="X996">
        <v>20200709</v>
      </c>
      <c r="Y996" s="3">
        <v>43902.730497685188</v>
      </c>
      <c r="Z996" t="s">
        <v>96</v>
      </c>
      <c r="AA996" t="s">
        <v>97</v>
      </c>
      <c r="AB996" t="s">
        <v>64</v>
      </c>
      <c r="AC996" t="s">
        <v>46</v>
      </c>
      <c r="AD996" t="s">
        <v>46</v>
      </c>
      <c r="AE996" t="s">
        <v>98</v>
      </c>
      <c r="AF996" t="s">
        <v>24771</v>
      </c>
      <c r="AG996" t="s">
        <v>46</v>
      </c>
      <c r="AH996" t="s">
        <v>24772</v>
      </c>
      <c r="AI996" t="s">
        <v>24773</v>
      </c>
      <c r="AJ996">
        <v>1932723534</v>
      </c>
      <c r="AK996" t="s">
        <v>24774</v>
      </c>
      <c r="AL996" t="s">
        <v>24775</v>
      </c>
      <c r="AM996" t="s">
        <v>24776</v>
      </c>
      <c r="AN996" t="s">
        <v>24777</v>
      </c>
      <c r="AO996" t="s">
        <v>46</v>
      </c>
      <c r="AP996" t="s">
        <v>46</v>
      </c>
      <c r="AQ996" t="s">
        <v>46</v>
      </c>
      <c r="AR996" t="s">
        <v>46</v>
      </c>
      <c r="AS996" t="s">
        <v>46</v>
      </c>
      <c r="AT996" s="1">
        <v>44021</v>
      </c>
    </row>
    <row r="997" spans="1:46" ht="16" customHeight="1" x14ac:dyDescent="0.2">
      <c r="A997" t="s">
        <v>46</v>
      </c>
      <c r="B997" t="s">
        <v>20712</v>
      </c>
      <c r="C997" t="s">
        <v>20713</v>
      </c>
      <c r="D997" t="s">
        <v>20714</v>
      </c>
      <c r="E997" t="s">
        <v>20715</v>
      </c>
      <c r="F997" t="s">
        <v>88</v>
      </c>
      <c r="G997" t="s">
        <v>20716</v>
      </c>
      <c r="H997" s="1">
        <v>44020</v>
      </c>
      <c r="I997" s="1">
        <v>44076</v>
      </c>
      <c r="J997" t="b">
        <v>0</v>
      </c>
      <c r="K997" t="s">
        <v>90</v>
      </c>
      <c r="L997" t="s">
        <v>20717</v>
      </c>
      <c r="M997" s="4" t="s">
        <v>7766</v>
      </c>
      <c r="N997">
        <v>120</v>
      </c>
      <c r="O997" t="s">
        <v>20718</v>
      </c>
      <c r="P997" t="s">
        <v>1628</v>
      </c>
      <c r="Q997" s="4" t="s">
        <v>20719</v>
      </c>
      <c r="R997" t="b">
        <v>1</v>
      </c>
      <c r="S997" t="s">
        <v>59</v>
      </c>
      <c r="T997" s="1">
        <v>44020</v>
      </c>
      <c r="U997" s="1">
        <v>44076</v>
      </c>
      <c r="V997" s="2">
        <v>44130</v>
      </c>
      <c r="W997" t="s">
        <v>46</v>
      </c>
      <c r="X997">
        <v>20200708</v>
      </c>
      <c r="Y997" s="3">
        <v>43902.730497685188</v>
      </c>
      <c r="Z997" t="s">
        <v>96</v>
      </c>
      <c r="AA997" t="s">
        <v>97</v>
      </c>
      <c r="AB997" t="s">
        <v>59</v>
      </c>
      <c r="AC997" t="s">
        <v>46</v>
      </c>
      <c r="AD997" t="s">
        <v>46</v>
      </c>
      <c r="AE997" t="s">
        <v>98</v>
      </c>
      <c r="AF997" t="s">
        <v>20720</v>
      </c>
      <c r="AG997" t="s">
        <v>46</v>
      </c>
      <c r="AH997" t="s">
        <v>20721</v>
      </c>
      <c r="AI997" t="s">
        <v>20722</v>
      </c>
      <c r="AJ997" t="s">
        <v>46</v>
      </c>
      <c r="AK997" t="s">
        <v>20718</v>
      </c>
      <c r="AL997" t="s">
        <v>20723</v>
      </c>
      <c r="AM997" t="s">
        <v>20724</v>
      </c>
      <c r="AN997" t="s">
        <v>20725</v>
      </c>
      <c r="AO997" t="s">
        <v>46</v>
      </c>
      <c r="AP997" t="s">
        <v>46</v>
      </c>
      <c r="AQ997" t="s">
        <v>46</v>
      </c>
      <c r="AR997" t="s">
        <v>382</v>
      </c>
      <c r="AS997" t="s">
        <v>46</v>
      </c>
      <c r="AT997" s="1">
        <v>44020</v>
      </c>
    </row>
    <row r="998" spans="1:46" ht="16" customHeight="1" x14ac:dyDescent="0.2">
      <c r="A998" t="s">
        <v>46</v>
      </c>
      <c r="B998" t="s">
        <v>26971</v>
      </c>
      <c r="C998" t="s">
        <v>26972</v>
      </c>
      <c r="D998" t="s">
        <v>26973</v>
      </c>
      <c r="E998" t="s">
        <v>26974</v>
      </c>
      <c r="F998" t="s">
        <v>88</v>
      </c>
      <c r="G998" t="s">
        <v>26975</v>
      </c>
      <c r="H998" s="1">
        <v>44057</v>
      </c>
      <c r="I998" s="1">
        <v>44113</v>
      </c>
      <c r="J998" t="b">
        <v>0</v>
      </c>
      <c r="K998" t="s">
        <v>90</v>
      </c>
      <c r="L998" t="s">
        <v>26976</v>
      </c>
      <c r="M998" s="4" t="s">
        <v>371</v>
      </c>
      <c r="N998">
        <v>40</v>
      </c>
      <c r="O998" t="s">
        <v>26977</v>
      </c>
      <c r="P998" t="s">
        <v>11225</v>
      </c>
      <c r="Q998" t="s">
        <v>26978</v>
      </c>
      <c r="R998" t="b">
        <v>0</v>
      </c>
      <c r="S998" t="s">
        <v>59</v>
      </c>
      <c r="T998" s="1">
        <v>44057</v>
      </c>
      <c r="U998" s="1">
        <v>44113</v>
      </c>
      <c r="V998" s="2">
        <v>44123</v>
      </c>
      <c r="W998" t="s">
        <v>46</v>
      </c>
      <c r="X998">
        <v>20200814</v>
      </c>
      <c r="Y998" s="3">
        <v>43902.730497685188</v>
      </c>
      <c r="Z998" t="s">
        <v>96</v>
      </c>
      <c r="AA998" t="s">
        <v>97</v>
      </c>
      <c r="AB998" t="s">
        <v>64</v>
      </c>
      <c r="AC998" t="s">
        <v>46</v>
      </c>
      <c r="AD998" t="s">
        <v>46</v>
      </c>
      <c r="AE998" t="s">
        <v>98</v>
      </c>
      <c r="AF998" t="s">
        <v>26979</v>
      </c>
      <c r="AG998" t="s">
        <v>46</v>
      </c>
      <c r="AH998" t="s">
        <v>26980</v>
      </c>
      <c r="AI998" t="s">
        <v>26981</v>
      </c>
      <c r="AJ998">
        <v>35391524411</v>
      </c>
      <c r="AK998" t="s">
        <v>26982</v>
      </c>
      <c r="AL998" t="s">
        <v>26983</v>
      </c>
      <c r="AM998" t="s">
        <v>26984</v>
      </c>
      <c r="AN998" t="s">
        <v>26985</v>
      </c>
      <c r="AO998" t="s">
        <v>46</v>
      </c>
      <c r="AP998" t="s">
        <v>46</v>
      </c>
      <c r="AQ998" t="s">
        <v>46</v>
      </c>
      <c r="AR998" t="s">
        <v>46</v>
      </c>
      <c r="AS998" t="s">
        <v>46</v>
      </c>
      <c r="AT998" s="1">
        <v>44057</v>
      </c>
    </row>
    <row r="999" spans="1:46" ht="16" customHeight="1" x14ac:dyDescent="0.2">
      <c r="A999" t="s">
        <v>46</v>
      </c>
      <c r="B999" s="4" t="s">
        <v>27056</v>
      </c>
      <c r="C999" t="s">
        <v>27057</v>
      </c>
      <c r="D999" t="s">
        <v>27058</v>
      </c>
      <c r="E999" t="s">
        <v>27059</v>
      </c>
      <c r="F999" t="s">
        <v>88</v>
      </c>
      <c r="G999" t="s">
        <v>27060</v>
      </c>
      <c r="H999" s="1">
        <v>44029</v>
      </c>
      <c r="I999" s="1">
        <v>44061</v>
      </c>
      <c r="J999" t="b">
        <v>0</v>
      </c>
      <c r="K999" t="s">
        <v>90</v>
      </c>
      <c r="L999" t="s">
        <v>27061</v>
      </c>
      <c r="M999" s="4" t="s">
        <v>594</v>
      </c>
      <c r="N999">
        <v>1000</v>
      </c>
      <c r="O999" t="s">
        <v>601</v>
      </c>
      <c r="P999" t="s">
        <v>27062</v>
      </c>
      <c r="Q999" s="4" t="s">
        <v>27063</v>
      </c>
      <c r="R999" t="b">
        <v>1</v>
      </c>
      <c r="S999" t="s">
        <v>59</v>
      </c>
      <c r="T999" s="1">
        <v>44029</v>
      </c>
      <c r="U999" s="1">
        <v>44061</v>
      </c>
      <c r="V999" s="2">
        <v>44074</v>
      </c>
      <c r="W999" t="s">
        <v>46</v>
      </c>
      <c r="X999">
        <v>20200717</v>
      </c>
      <c r="Y999" s="3">
        <v>43902.730497685188</v>
      </c>
      <c r="Z999" t="s">
        <v>96</v>
      </c>
      <c r="AA999" t="s">
        <v>97</v>
      </c>
      <c r="AB999" t="s">
        <v>59</v>
      </c>
      <c r="AC999" t="s">
        <v>46</v>
      </c>
      <c r="AD999" t="s">
        <v>46</v>
      </c>
      <c r="AE999" t="s">
        <v>98</v>
      </c>
      <c r="AF999" t="s">
        <v>598</v>
      </c>
      <c r="AG999" t="s">
        <v>46</v>
      </c>
      <c r="AH999" t="s">
        <v>599</v>
      </c>
      <c r="AI999" t="s">
        <v>27064</v>
      </c>
      <c r="AJ999">
        <v>4535457237</v>
      </c>
      <c r="AK999" t="s">
        <v>601</v>
      </c>
      <c r="AL999" t="s">
        <v>27065</v>
      </c>
      <c r="AM999" t="s">
        <v>27066</v>
      </c>
      <c r="AN999" t="s">
        <v>27067</v>
      </c>
      <c r="AO999" t="s">
        <v>46</v>
      </c>
      <c r="AP999" t="s">
        <v>46</v>
      </c>
      <c r="AQ999" t="s">
        <v>46</v>
      </c>
      <c r="AR999" t="s">
        <v>382</v>
      </c>
      <c r="AS999" t="s">
        <v>46</v>
      </c>
      <c r="AT999" s="1">
        <v>44029</v>
      </c>
    </row>
    <row r="1000" spans="1:46" ht="16" customHeight="1" x14ac:dyDescent="0.2">
      <c r="A1000">
        <v>1</v>
      </c>
      <c r="B1000" t="s">
        <v>15285</v>
      </c>
      <c r="C1000" t="s">
        <v>3978</v>
      </c>
      <c r="D1000" t="s">
        <v>15286</v>
      </c>
      <c r="E1000" t="s">
        <v>15287</v>
      </c>
      <c r="F1000" t="s">
        <v>88</v>
      </c>
      <c r="G1000" t="s">
        <v>15288</v>
      </c>
      <c r="H1000" s="1">
        <v>44095</v>
      </c>
      <c r="I1000" s="1">
        <v>44109</v>
      </c>
      <c r="J1000" t="b">
        <v>0</v>
      </c>
      <c r="K1000" t="s">
        <v>90</v>
      </c>
      <c r="L1000" s="4" t="s">
        <v>593</v>
      </c>
      <c r="M1000" s="4" t="s">
        <v>718</v>
      </c>
      <c r="N1000">
        <v>1300</v>
      </c>
      <c r="O1000" t="s">
        <v>3982</v>
      </c>
      <c r="P1000" t="s">
        <v>15289</v>
      </c>
      <c r="Q1000" s="4" t="s">
        <v>3984</v>
      </c>
      <c r="R1000" t="b">
        <v>1</v>
      </c>
      <c r="S1000" t="s">
        <v>59</v>
      </c>
      <c r="T1000" s="1">
        <v>44095</v>
      </c>
      <c r="U1000" s="1">
        <v>44109</v>
      </c>
      <c r="V1000" s="2">
        <v>44151</v>
      </c>
      <c r="W1000" t="s">
        <v>46</v>
      </c>
      <c r="X1000">
        <v>20200921</v>
      </c>
      <c r="Y1000" s="3">
        <v>43902.730497685188</v>
      </c>
      <c r="Z1000" t="s">
        <v>96</v>
      </c>
      <c r="AA1000" t="s">
        <v>97</v>
      </c>
      <c r="AB1000" t="s">
        <v>59</v>
      </c>
      <c r="AC1000" t="s">
        <v>46</v>
      </c>
      <c r="AD1000" t="s">
        <v>46</v>
      </c>
      <c r="AE1000" t="s">
        <v>98</v>
      </c>
      <c r="AF1000" t="s">
        <v>3985</v>
      </c>
      <c r="AG1000" t="s">
        <v>46</v>
      </c>
      <c r="AH1000" t="s">
        <v>3986</v>
      </c>
      <c r="AI1000" t="s">
        <v>3987</v>
      </c>
      <c r="AJ1000" t="s">
        <v>46</v>
      </c>
      <c r="AK1000" t="s">
        <v>3988</v>
      </c>
      <c r="AL1000" t="s">
        <v>15290</v>
      </c>
      <c r="AM1000" t="s">
        <v>15291</v>
      </c>
      <c r="AN1000" t="s">
        <v>15292</v>
      </c>
      <c r="AO1000" t="s">
        <v>46</v>
      </c>
      <c r="AP1000" t="s">
        <v>46</v>
      </c>
      <c r="AQ1000" t="s">
        <v>46</v>
      </c>
      <c r="AR1000" t="s">
        <v>382</v>
      </c>
      <c r="AS1000" t="s">
        <v>46</v>
      </c>
      <c r="AT1000" s="1">
        <v>44095</v>
      </c>
    </row>
    <row r="1001" spans="1:46" ht="16" customHeight="1" x14ac:dyDescent="0.2">
      <c r="A1001">
        <v>1</v>
      </c>
      <c r="B1001" t="s">
        <v>3977</v>
      </c>
      <c r="C1001" t="s">
        <v>3978</v>
      </c>
      <c r="D1001" t="s">
        <v>3979</v>
      </c>
      <c r="E1001" t="s">
        <v>3980</v>
      </c>
      <c r="F1001" t="s">
        <v>88</v>
      </c>
      <c r="G1001" t="s">
        <v>3981</v>
      </c>
      <c r="H1001" s="1">
        <v>44095</v>
      </c>
      <c r="I1001" s="1">
        <v>44109</v>
      </c>
      <c r="J1001" t="b">
        <v>0</v>
      </c>
      <c r="K1001" t="s">
        <v>90</v>
      </c>
      <c r="L1001" s="4" t="s">
        <v>593</v>
      </c>
      <c r="M1001" s="4" t="s">
        <v>718</v>
      </c>
      <c r="N1001">
        <v>1450</v>
      </c>
      <c r="O1001" t="s">
        <v>3982</v>
      </c>
      <c r="P1001" t="s">
        <v>3983</v>
      </c>
      <c r="Q1001" s="4" t="s">
        <v>3984</v>
      </c>
      <c r="R1001" t="b">
        <v>1</v>
      </c>
      <c r="S1001" t="s">
        <v>59</v>
      </c>
      <c r="T1001" s="1">
        <v>44095</v>
      </c>
      <c r="U1001" s="1">
        <v>44109</v>
      </c>
      <c r="V1001" s="2">
        <v>44151</v>
      </c>
      <c r="W1001" t="s">
        <v>46</v>
      </c>
      <c r="X1001">
        <v>20200921</v>
      </c>
      <c r="Y1001" s="3">
        <v>43902.730497685188</v>
      </c>
      <c r="Z1001" t="s">
        <v>96</v>
      </c>
      <c r="AA1001" t="s">
        <v>97</v>
      </c>
      <c r="AB1001" t="s">
        <v>59</v>
      </c>
      <c r="AC1001" t="s">
        <v>46</v>
      </c>
      <c r="AD1001" t="s">
        <v>46</v>
      </c>
      <c r="AE1001" t="s">
        <v>98</v>
      </c>
      <c r="AF1001" t="s">
        <v>3985</v>
      </c>
      <c r="AG1001" t="s">
        <v>46</v>
      </c>
      <c r="AH1001" t="s">
        <v>3986</v>
      </c>
      <c r="AI1001" t="s">
        <v>3987</v>
      </c>
      <c r="AJ1001" t="s">
        <v>46</v>
      </c>
      <c r="AK1001" t="s">
        <v>3988</v>
      </c>
      <c r="AL1001" t="s">
        <v>3989</v>
      </c>
      <c r="AM1001" t="s">
        <v>3990</v>
      </c>
      <c r="AN1001" t="s">
        <v>3991</v>
      </c>
      <c r="AO1001" t="s">
        <v>46</v>
      </c>
      <c r="AP1001" t="s">
        <v>46</v>
      </c>
      <c r="AQ1001" t="s">
        <v>46</v>
      </c>
      <c r="AR1001" t="s">
        <v>382</v>
      </c>
      <c r="AS1001" t="s">
        <v>46</v>
      </c>
      <c r="AT1001" s="1">
        <v>44095</v>
      </c>
    </row>
    <row r="1002" spans="1:46" ht="16" customHeight="1" x14ac:dyDescent="0.2">
      <c r="A1002" t="s">
        <v>46</v>
      </c>
      <c r="B1002" s="4" t="s">
        <v>41663</v>
      </c>
      <c r="C1002" t="s">
        <v>41664</v>
      </c>
      <c r="D1002" t="s">
        <v>41665</v>
      </c>
      <c r="E1002" t="s">
        <v>41666</v>
      </c>
      <c r="F1002" t="s">
        <v>88</v>
      </c>
      <c r="G1002" t="s">
        <v>41667</v>
      </c>
      <c r="H1002" s="1">
        <v>44100</v>
      </c>
      <c r="I1002" s="1">
        <v>44070</v>
      </c>
      <c r="J1002" t="b">
        <v>0</v>
      </c>
      <c r="K1002" t="s">
        <v>90</v>
      </c>
      <c r="L1002" t="s">
        <v>475</v>
      </c>
      <c r="M1002" s="4" t="s">
        <v>92</v>
      </c>
      <c r="N1002">
        <v>5200</v>
      </c>
      <c r="O1002" t="s">
        <v>41668</v>
      </c>
      <c r="P1002" t="s">
        <v>3057</v>
      </c>
      <c r="Q1002" s="4" t="s">
        <v>41669</v>
      </c>
      <c r="R1002" t="b">
        <v>0</v>
      </c>
      <c r="S1002" t="s">
        <v>64</v>
      </c>
      <c r="T1002" s="1">
        <v>44100</v>
      </c>
      <c r="U1002" s="1">
        <v>44070</v>
      </c>
      <c r="V1002" s="2">
        <v>44102</v>
      </c>
      <c r="W1002" t="s">
        <v>46</v>
      </c>
      <c r="X1002">
        <v>20200926</v>
      </c>
      <c r="Y1002" s="3">
        <v>43902.730497685188</v>
      </c>
      <c r="Z1002" t="s">
        <v>96</v>
      </c>
      <c r="AA1002" t="s">
        <v>97</v>
      </c>
      <c r="AB1002" t="s">
        <v>64</v>
      </c>
      <c r="AC1002" t="s">
        <v>46</v>
      </c>
      <c r="AD1002" t="s">
        <v>46</v>
      </c>
      <c r="AE1002" t="s">
        <v>98</v>
      </c>
      <c r="AF1002" t="s">
        <v>46</v>
      </c>
      <c r="AG1002" t="s">
        <v>46</v>
      </c>
      <c r="AH1002" t="s">
        <v>46</v>
      </c>
      <c r="AI1002" t="s">
        <v>46</v>
      </c>
      <c r="AJ1002" t="s">
        <v>46</v>
      </c>
      <c r="AK1002" t="s">
        <v>46</v>
      </c>
      <c r="AL1002" t="s">
        <v>41670</v>
      </c>
      <c r="AM1002" t="s">
        <v>41671</v>
      </c>
      <c r="AN1002" t="s">
        <v>41672</v>
      </c>
      <c r="AO1002" t="s">
        <v>46</v>
      </c>
      <c r="AP1002" t="s">
        <v>46</v>
      </c>
      <c r="AQ1002" t="s">
        <v>46</v>
      </c>
      <c r="AR1002" t="s">
        <v>46</v>
      </c>
      <c r="AS1002" t="s">
        <v>46</v>
      </c>
      <c r="AT1002" s="1">
        <v>44100</v>
      </c>
    </row>
    <row r="1003" spans="1:46" ht="16" customHeight="1" x14ac:dyDescent="0.2">
      <c r="A1003" t="s">
        <v>46</v>
      </c>
      <c r="B1003" t="s">
        <v>31293</v>
      </c>
      <c r="C1003" t="s">
        <v>31294</v>
      </c>
      <c r="D1003" t="s">
        <v>31295</v>
      </c>
      <c r="E1003" t="s">
        <v>31296</v>
      </c>
      <c r="F1003" t="s">
        <v>88</v>
      </c>
      <c r="G1003" t="s">
        <v>31297</v>
      </c>
      <c r="H1003" s="1">
        <v>44057</v>
      </c>
      <c r="I1003" s="1">
        <v>44112</v>
      </c>
      <c r="J1003" t="b">
        <v>0</v>
      </c>
      <c r="K1003" t="s">
        <v>90</v>
      </c>
      <c r="L1003" t="s">
        <v>31298</v>
      </c>
      <c r="M1003" s="4" t="s">
        <v>371</v>
      </c>
      <c r="N1003">
        <v>300</v>
      </c>
      <c r="O1003" t="s">
        <v>17279</v>
      </c>
      <c r="P1003" t="s">
        <v>94</v>
      </c>
      <c r="Q1003" s="4" t="s">
        <v>31299</v>
      </c>
      <c r="R1003" t="b">
        <v>0</v>
      </c>
      <c r="S1003" t="s">
        <v>59</v>
      </c>
      <c r="T1003" s="1">
        <v>44057</v>
      </c>
      <c r="U1003" s="1">
        <v>44112</v>
      </c>
      <c r="V1003" s="2">
        <v>44138</v>
      </c>
      <c r="W1003" t="s">
        <v>46</v>
      </c>
      <c r="X1003">
        <v>20200814</v>
      </c>
      <c r="Y1003" s="3">
        <v>43902.730497685188</v>
      </c>
      <c r="Z1003" t="s">
        <v>96</v>
      </c>
      <c r="AA1003" t="s">
        <v>97</v>
      </c>
      <c r="AB1003" t="s">
        <v>64</v>
      </c>
      <c r="AC1003" t="s">
        <v>46</v>
      </c>
      <c r="AD1003" t="s">
        <v>46</v>
      </c>
      <c r="AE1003" t="s">
        <v>98</v>
      </c>
      <c r="AF1003" t="s">
        <v>17280</v>
      </c>
      <c r="AG1003" t="s">
        <v>46</v>
      </c>
      <c r="AH1003" t="s">
        <v>31300</v>
      </c>
      <c r="AI1003" t="s">
        <v>17282</v>
      </c>
      <c r="AJ1003">
        <v>1382383642</v>
      </c>
      <c r="AK1003" t="s">
        <v>17279</v>
      </c>
      <c r="AL1003" t="s">
        <v>31301</v>
      </c>
      <c r="AM1003" t="s">
        <v>31302</v>
      </c>
      <c r="AN1003" t="s">
        <v>31303</v>
      </c>
      <c r="AO1003" t="s">
        <v>46</v>
      </c>
      <c r="AP1003" t="s">
        <v>46</v>
      </c>
      <c r="AQ1003" t="s">
        <v>46</v>
      </c>
      <c r="AR1003" t="s">
        <v>46</v>
      </c>
      <c r="AS1003" t="s">
        <v>46</v>
      </c>
      <c r="AT1003" s="1">
        <v>44057</v>
      </c>
    </row>
    <row r="1004" spans="1:46" ht="16" customHeight="1" x14ac:dyDescent="0.2">
      <c r="A1004">
        <v>1</v>
      </c>
      <c r="B1004" s="4" t="s">
        <v>1923</v>
      </c>
      <c r="C1004" t="s">
        <v>1924</v>
      </c>
      <c r="D1004" t="s">
        <v>1925</v>
      </c>
      <c r="E1004" t="s">
        <v>1926</v>
      </c>
      <c r="F1004" t="s">
        <v>88</v>
      </c>
      <c r="G1004" t="s">
        <v>1927</v>
      </c>
      <c r="H1004" s="1">
        <v>44109</v>
      </c>
      <c r="I1004" s="1">
        <v>44145</v>
      </c>
      <c r="J1004" t="b">
        <v>0</v>
      </c>
      <c r="K1004" t="s">
        <v>90</v>
      </c>
      <c r="L1004" t="s">
        <v>771</v>
      </c>
      <c r="M1004" s="4" t="s">
        <v>594</v>
      </c>
      <c r="N1004">
        <v>30000</v>
      </c>
      <c r="O1004" t="s">
        <v>1928</v>
      </c>
      <c r="P1004" t="s">
        <v>1929</v>
      </c>
      <c r="Q1004" s="4" t="s">
        <v>1930</v>
      </c>
      <c r="R1004" t="b">
        <v>1</v>
      </c>
      <c r="S1004" t="s">
        <v>59</v>
      </c>
      <c r="T1004" s="1">
        <v>44109</v>
      </c>
      <c r="U1004" s="1">
        <v>44145</v>
      </c>
      <c r="V1004" s="2">
        <v>44158</v>
      </c>
      <c r="W1004" t="s">
        <v>46</v>
      </c>
      <c r="X1004">
        <v>20201005</v>
      </c>
      <c r="Y1004" s="3">
        <v>43902.730497685188</v>
      </c>
      <c r="Z1004" t="s">
        <v>96</v>
      </c>
      <c r="AA1004" t="s">
        <v>97</v>
      </c>
      <c r="AB1004" t="s">
        <v>59</v>
      </c>
      <c r="AC1004" t="s">
        <v>46</v>
      </c>
      <c r="AD1004" t="s">
        <v>46</v>
      </c>
      <c r="AE1004" t="s">
        <v>98</v>
      </c>
      <c r="AF1004" t="s">
        <v>1931</v>
      </c>
      <c r="AG1004" t="s">
        <v>46</v>
      </c>
      <c r="AH1004" t="s">
        <v>1932</v>
      </c>
      <c r="AI1004" t="s">
        <v>1933</v>
      </c>
      <c r="AJ1004" t="s">
        <v>46</v>
      </c>
      <c r="AK1004" t="s">
        <v>1934</v>
      </c>
      <c r="AL1004" t="s">
        <v>1935</v>
      </c>
      <c r="AM1004" t="s">
        <v>1936</v>
      </c>
      <c r="AN1004" t="s">
        <v>1937</v>
      </c>
      <c r="AO1004" t="s">
        <v>46</v>
      </c>
      <c r="AP1004" t="s">
        <v>46</v>
      </c>
      <c r="AQ1004" t="s">
        <v>46</v>
      </c>
      <c r="AR1004" t="s">
        <v>382</v>
      </c>
      <c r="AS1004" t="s">
        <v>46</v>
      </c>
      <c r="AT1004" s="1">
        <v>44109</v>
      </c>
    </row>
    <row r="1005" spans="1:46" ht="16" customHeight="1" x14ac:dyDescent="0.2">
      <c r="A1005">
        <v>1</v>
      </c>
      <c r="B1005" t="s">
        <v>9794</v>
      </c>
      <c r="C1005" t="s">
        <v>9795</v>
      </c>
      <c r="D1005" t="s">
        <v>9796</v>
      </c>
      <c r="E1005" t="s">
        <v>9797</v>
      </c>
      <c r="F1005" t="s">
        <v>88</v>
      </c>
      <c r="G1005" t="s">
        <v>9798</v>
      </c>
      <c r="H1005" s="1">
        <v>44054</v>
      </c>
      <c r="I1005" s="1">
        <v>44070</v>
      </c>
      <c r="J1005" t="b">
        <v>0</v>
      </c>
      <c r="K1005" t="s">
        <v>90</v>
      </c>
      <c r="L1005" s="4" t="s">
        <v>9799</v>
      </c>
      <c r="M1005" s="4" t="s">
        <v>594</v>
      </c>
      <c r="N1005">
        <v>1900</v>
      </c>
      <c r="O1005" t="s">
        <v>9800</v>
      </c>
      <c r="P1005" t="s">
        <v>596</v>
      </c>
      <c r="Q1005" s="4" t="s">
        <v>9801</v>
      </c>
      <c r="R1005" t="b">
        <v>0</v>
      </c>
      <c r="S1005" t="s">
        <v>59</v>
      </c>
      <c r="T1005" s="1">
        <v>44054</v>
      </c>
      <c r="U1005" s="1">
        <v>44070</v>
      </c>
      <c r="V1005" s="2">
        <v>44165</v>
      </c>
      <c r="W1005" t="s">
        <v>46</v>
      </c>
      <c r="X1005">
        <v>20200811</v>
      </c>
      <c r="Y1005" s="3">
        <v>43902.730497685188</v>
      </c>
      <c r="Z1005" t="s">
        <v>96</v>
      </c>
      <c r="AA1005" t="s">
        <v>97</v>
      </c>
      <c r="AB1005" t="s">
        <v>64</v>
      </c>
      <c r="AC1005" t="s">
        <v>46</v>
      </c>
      <c r="AD1005" t="s">
        <v>46</v>
      </c>
      <c r="AE1005" t="s">
        <v>98</v>
      </c>
      <c r="AF1005" t="s">
        <v>9802</v>
      </c>
      <c r="AG1005" t="s">
        <v>46</v>
      </c>
      <c r="AH1005" t="s">
        <v>9803</v>
      </c>
      <c r="AI1005" t="s">
        <v>9804</v>
      </c>
      <c r="AJ1005" t="s">
        <v>46</v>
      </c>
      <c r="AK1005" t="s">
        <v>9800</v>
      </c>
      <c r="AL1005" t="s">
        <v>9805</v>
      </c>
      <c r="AM1005" t="s">
        <v>9806</v>
      </c>
      <c r="AN1005" t="s">
        <v>9807</v>
      </c>
      <c r="AO1005" t="s">
        <v>46</v>
      </c>
      <c r="AP1005" t="s">
        <v>46</v>
      </c>
      <c r="AQ1005" t="s">
        <v>46</v>
      </c>
      <c r="AR1005" t="s">
        <v>46</v>
      </c>
      <c r="AS1005" t="s">
        <v>46</v>
      </c>
      <c r="AT1005" s="1">
        <v>44054</v>
      </c>
    </row>
    <row r="1006" spans="1:46" ht="16" customHeight="1" x14ac:dyDescent="0.2">
      <c r="A1006" t="s">
        <v>46</v>
      </c>
      <c r="B1006" t="s">
        <v>35561</v>
      </c>
      <c r="C1006" t="s">
        <v>35562</v>
      </c>
      <c r="D1006" t="s">
        <v>35563</v>
      </c>
      <c r="E1006" t="s">
        <v>35564</v>
      </c>
      <c r="F1006" t="s">
        <v>88</v>
      </c>
      <c r="G1006" t="s">
        <v>35565</v>
      </c>
      <c r="H1006" s="1">
        <v>44158</v>
      </c>
      <c r="I1006" s="1">
        <v>44135</v>
      </c>
      <c r="J1006" t="b">
        <v>0</v>
      </c>
      <c r="K1006" t="s">
        <v>90</v>
      </c>
      <c r="L1006" s="4" t="s">
        <v>35566</v>
      </c>
      <c r="M1006" s="4" t="s">
        <v>718</v>
      </c>
      <c r="N1006">
        <v>150</v>
      </c>
      <c r="O1006" t="s">
        <v>12978</v>
      </c>
      <c r="P1006" t="s">
        <v>309</v>
      </c>
      <c r="Q1006" s="4" t="s">
        <v>35567</v>
      </c>
      <c r="R1006" t="b">
        <v>0</v>
      </c>
      <c r="S1006" t="s">
        <v>64</v>
      </c>
      <c r="T1006" s="1">
        <v>44158</v>
      </c>
      <c r="U1006" s="1">
        <v>44135</v>
      </c>
      <c r="V1006" s="2">
        <v>44165</v>
      </c>
      <c r="W1006" t="s">
        <v>46</v>
      </c>
      <c r="X1006">
        <v>20201123</v>
      </c>
      <c r="Y1006" s="3">
        <v>43902.730497685188</v>
      </c>
      <c r="Z1006" t="s">
        <v>96</v>
      </c>
      <c r="AA1006" t="s">
        <v>97</v>
      </c>
      <c r="AB1006" t="s">
        <v>64</v>
      </c>
      <c r="AC1006" t="s">
        <v>46</v>
      </c>
      <c r="AD1006" t="s">
        <v>46</v>
      </c>
      <c r="AE1006" t="s">
        <v>98</v>
      </c>
      <c r="AF1006" t="s">
        <v>12980</v>
      </c>
      <c r="AG1006" t="s">
        <v>46</v>
      </c>
      <c r="AH1006" t="s">
        <v>12981</v>
      </c>
      <c r="AI1006" t="s">
        <v>35568</v>
      </c>
      <c r="AJ1006">
        <v>2583831</v>
      </c>
      <c r="AK1006" t="s">
        <v>12983</v>
      </c>
      <c r="AL1006" t="s">
        <v>35569</v>
      </c>
      <c r="AM1006" t="s">
        <v>35570</v>
      </c>
      <c r="AN1006" t="s">
        <v>35571</v>
      </c>
      <c r="AO1006" t="s">
        <v>46</v>
      </c>
      <c r="AP1006" t="s">
        <v>46</v>
      </c>
      <c r="AQ1006" t="s">
        <v>46</v>
      </c>
      <c r="AR1006" t="s">
        <v>46</v>
      </c>
      <c r="AS1006" t="s">
        <v>46</v>
      </c>
      <c r="AT1006" s="1">
        <v>44158</v>
      </c>
    </row>
    <row r="1007" spans="1:46" ht="16" customHeight="1" x14ac:dyDescent="0.2">
      <c r="A1007">
        <v>1</v>
      </c>
      <c r="B1007" t="s">
        <v>9077</v>
      </c>
      <c r="C1007" t="s">
        <v>9078</v>
      </c>
      <c r="D1007" t="s">
        <v>9079</v>
      </c>
      <c r="E1007" t="s">
        <v>9080</v>
      </c>
      <c r="F1007" t="s">
        <v>88</v>
      </c>
      <c r="G1007" t="s">
        <v>9081</v>
      </c>
      <c r="H1007" s="1">
        <v>44085</v>
      </c>
      <c r="I1007" s="1">
        <v>44097</v>
      </c>
      <c r="J1007" t="b">
        <v>0</v>
      </c>
      <c r="K1007" t="s">
        <v>90</v>
      </c>
      <c r="L1007" t="s">
        <v>9082</v>
      </c>
      <c r="M1007" s="4" t="s">
        <v>594</v>
      </c>
      <c r="N1007">
        <v>15000</v>
      </c>
      <c r="O1007" t="s">
        <v>9083</v>
      </c>
      <c r="P1007" t="s">
        <v>94</v>
      </c>
      <c r="Q1007" s="4" t="s">
        <v>9084</v>
      </c>
      <c r="R1007" t="b">
        <v>0</v>
      </c>
      <c r="S1007" t="s">
        <v>59</v>
      </c>
      <c r="T1007" s="1">
        <v>44085</v>
      </c>
      <c r="U1007" s="1">
        <v>44097</v>
      </c>
      <c r="V1007" s="2">
        <v>44138</v>
      </c>
      <c r="W1007" t="s">
        <v>46</v>
      </c>
      <c r="X1007">
        <v>20200911</v>
      </c>
      <c r="Y1007" s="3">
        <v>43902.730497685188</v>
      </c>
      <c r="Z1007" t="s">
        <v>96</v>
      </c>
      <c r="AA1007" t="s">
        <v>97</v>
      </c>
      <c r="AB1007" t="s">
        <v>64</v>
      </c>
      <c r="AC1007" t="s">
        <v>46</v>
      </c>
      <c r="AD1007" t="s">
        <v>46</v>
      </c>
      <c r="AE1007" t="s">
        <v>98</v>
      </c>
      <c r="AF1007" t="s">
        <v>9085</v>
      </c>
      <c r="AG1007" t="s">
        <v>46</v>
      </c>
      <c r="AH1007" t="s">
        <v>9086</v>
      </c>
      <c r="AI1007" t="s">
        <v>9087</v>
      </c>
      <c r="AJ1007" t="s">
        <v>9088</v>
      </c>
      <c r="AK1007" t="s">
        <v>9083</v>
      </c>
      <c r="AL1007" t="s">
        <v>9089</v>
      </c>
      <c r="AM1007" t="s">
        <v>9090</v>
      </c>
      <c r="AN1007" t="s">
        <v>9091</v>
      </c>
      <c r="AO1007" t="s">
        <v>46</v>
      </c>
      <c r="AP1007" t="s">
        <v>46</v>
      </c>
      <c r="AQ1007" t="s">
        <v>46</v>
      </c>
      <c r="AR1007" t="s">
        <v>46</v>
      </c>
      <c r="AS1007" t="s">
        <v>46</v>
      </c>
      <c r="AT1007" s="1">
        <v>44085</v>
      </c>
    </row>
    <row r="1008" spans="1:46" ht="16" customHeight="1" x14ac:dyDescent="0.2">
      <c r="A1008" t="s">
        <v>46</v>
      </c>
      <c r="B1008" t="s">
        <v>22353</v>
      </c>
      <c r="C1008" t="s">
        <v>11330</v>
      </c>
      <c r="D1008" t="s">
        <v>22354</v>
      </c>
      <c r="E1008" t="s">
        <v>22355</v>
      </c>
      <c r="F1008" t="s">
        <v>88</v>
      </c>
      <c r="G1008" t="s">
        <v>37553</v>
      </c>
      <c r="H1008" s="1">
        <v>44129</v>
      </c>
      <c r="I1008" t="s">
        <v>46</v>
      </c>
      <c r="J1008" t="b">
        <v>0</v>
      </c>
      <c r="K1008" t="s">
        <v>90</v>
      </c>
      <c r="L1008" s="4" t="s">
        <v>593</v>
      </c>
      <c r="M1008" s="4" t="s">
        <v>594</v>
      </c>
      <c r="N1008">
        <v>5000</v>
      </c>
      <c r="O1008" t="s">
        <v>11334</v>
      </c>
      <c r="P1008" t="s">
        <v>37554</v>
      </c>
      <c r="Q1008" s="4" t="s">
        <v>11336</v>
      </c>
      <c r="R1008" t="b">
        <v>0</v>
      </c>
      <c r="S1008" t="s">
        <v>59</v>
      </c>
      <c r="T1008" s="1">
        <v>44129</v>
      </c>
      <c r="U1008" t="s">
        <v>46</v>
      </c>
      <c r="V1008" s="2">
        <v>44165</v>
      </c>
      <c r="W1008" t="s">
        <v>46</v>
      </c>
      <c r="X1008">
        <v>20201025</v>
      </c>
      <c r="Y1008" s="3">
        <v>43902.730497685188</v>
      </c>
      <c r="Z1008" t="s">
        <v>96</v>
      </c>
      <c r="AA1008" t="s">
        <v>97</v>
      </c>
      <c r="AB1008" t="s">
        <v>64</v>
      </c>
      <c r="AC1008" t="s">
        <v>46</v>
      </c>
      <c r="AD1008" t="s">
        <v>46</v>
      </c>
      <c r="AE1008" t="s">
        <v>98</v>
      </c>
      <c r="AF1008" t="s">
        <v>22358</v>
      </c>
      <c r="AG1008" t="s">
        <v>46</v>
      </c>
      <c r="AH1008" t="s">
        <v>11338</v>
      </c>
      <c r="AI1008" t="s">
        <v>11339</v>
      </c>
      <c r="AJ1008" t="s">
        <v>46</v>
      </c>
      <c r="AK1008" t="s">
        <v>11334</v>
      </c>
      <c r="AL1008" t="s">
        <v>37555</v>
      </c>
      <c r="AM1008" t="s">
        <v>37556</v>
      </c>
      <c r="AN1008" t="s">
        <v>37557</v>
      </c>
      <c r="AO1008" t="s">
        <v>46</v>
      </c>
      <c r="AP1008" t="s">
        <v>46</v>
      </c>
      <c r="AQ1008" t="s">
        <v>46</v>
      </c>
      <c r="AR1008" t="s">
        <v>46</v>
      </c>
      <c r="AS1008" t="s">
        <v>46</v>
      </c>
      <c r="AT1008" s="1">
        <v>44129</v>
      </c>
    </row>
    <row r="1009" spans="1:46" ht="16" customHeight="1" x14ac:dyDescent="0.2">
      <c r="A1009" t="s">
        <v>46</v>
      </c>
      <c r="B1009" t="s">
        <v>22353</v>
      </c>
      <c r="C1009" t="s">
        <v>11330</v>
      </c>
      <c r="D1009" t="s">
        <v>22354</v>
      </c>
      <c r="E1009" t="s">
        <v>22355</v>
      </c>
      <c r="F1009" t="s">
        <v>88</v>
      </c>
      <c r="G1009" t="s">
        <v>22356</v>
      </c>
      <c r="H1009" s="1">
        <v>44116</v>
      </c>
      <c r="I1009" s="1">
        <v>44153</v>
      </c>
      <c r="J1009" t="b">
        <v>0</v>
      </c>
      <c r="K1009" t="s">
        <v>90</v>
      </c>
      <c r="L1009" t="s">
        <v>771</v>
      </c>
      <c r="M1009" s="4" t="s">
        <v>594</v>
      </c>
      <c r="N1009">
        <v>5000</v>
      </c>
      <c r="O1009" t="s">
        <v>11334</v>
      </c>
      <c r="P1009" t="s">
        <v>22357</v>
      </c>
      <c r="Q1009" s="4" t="s">
        <v>11336</v>
      </c>
      <c r="R1009" t="b">
        <v>0</v>
      </c>
      <c r="S1009" t="s">
        <v>59</v>
      </c>
      <c r="T1009" s="1">
        <v>44116</v>
      </c>
      <c r="U1009" s="1">
        <v>44153</v>
      </c>
      <c r="V1009" s="2">
        <v>44158</v>
      </c>
      <c r="W1009" t="s">
        <v>46</v>
      </c>
      <c r="X1009">
        <v>20201012</v>
      </c>
      <c r="Y1009" s="3">
        <v>43902.730497685188</v>
      </c>
      <c r="Z1009" t="s">
        <v>96</v>
      </c>
      <c r="AA1009" t="s">
        <v>97</v>
      </c>
      <c r="AB1009" t="s">
        <v>64</v>
      </c>
      <c r="AC1009" t="s">
        <v>46</v>
      </c>
      <c r="AD1009" t="s">
        <v>46</v>
      </c>
      <c r="AE1009" t="s">
        <v>98</v>
      </c>
      <c r="AF1009" t="s">
        <v>22358</v>
      </c>
      <c r="AG1009" t="s">
        <v>46</v>
      </c>
      <c r="AH1009" t="s">
        <v>11338</v>
      </c>
      <c r="AI1009" t="s">
        <v>11339</v>
      </c>
      <c r="AJ1009" t="s">
        <v>46</v>
      </c>
      <c r="AK1009" t="s">
        <v>11334</v>
      </c>
      <c r="AL1009" t="s">
        <v>22359</v>
      </c>
      <c r="AM1009" t="s">
        <v>22360</v>
      </c>
      <c r="AN1009" t="s">
        <v>22361</v>
      </c>
      <c r="AO1009" t="s">
        <v>46</v>
      </c>
      <c r="AP1009" t="s">
        <v>46</v>
      </c>
      <c r="AQ1009" t="s">
        <v>46</v>
      </c>
      <c r="AR1009" t="s">
        <v>46</v>
      </c>
      <c r="AS1009" t="s">
        <v>46</v>
      </c>
      <c r="AT1009" s="1">
        <v>44116</v>
      </c>
    </row>
    <row r="1010" spans="1:46" ht="16" customHeight="1" x14ac:dyDescent="0.2">
      <c r="A1010">
        <v>1</v>
      </c>
      <c r="B1010" t="s">
        <v>9625</v>
      </c>
      <c r="C1010" t="s">
        <v>9626</v>
      </c>
      <c r="D1010" t="s">
        <v>9627</v>
      </c>
      <c r="E1010" t="s">
        <v>9628</v>
      </c>
      <c r="F1010" t="s">
        <v>88</v>
      </c>
      <c r="G1010" t="s">
        <v>9629</v>
      </c>
      <c r="H1010" s="1">
        <v>44105</v>
      </c>
      <c r="I1010" s="1">
        <v>44127</v>
      </c>
      <c r="J1010" t="b">
        <v>0</v>
      </c>
      <c r="K1010" t="s">
        <v>90</v>
      </c>
      <c r="L1010" t="s">
        <v>9630</v>
      </c>
      <c r="M1010" s="4" t="s">
        <v>371</v>
      </c>
      <c r="N1010">
        <v>62</v>
      </c>
      <c r="O1010" t="s">
        <v>9631</v>
      </c>
      <c r="P1010" t="s">
        <v>9632</v>
      </c>
      <c r="Q1010" s="4" t="s">
        <v>9633</v>
      </c>
      <c r="R1010" t="b">
        <v>0</v>
      </c>
      <c r="S1010" t="s">
        <v>59</v>
      </c>
      <c r="T1010" s="1">
        <v>44105</v>
      </c>
      <c r="U1010" s="1">
        <v>44127</v>
      </c>
      <c r="V1010" s="2">
        <v>44130</v>
      </c>
      <c r="W1010" t="s">
        <v>46</v>
      </c>
      <c r="X1010">
        <v>20201001</v>
      </c>
      <c r="Y1010" s="3">
        <v>43902.730497685188</v>
      </c>
      <c r="Z1010" t="s">
        <v>96</v>
      </c>
      <c r="AA1010" t="s">
        <v>97</v>
      </c>
      <c r="AB1010" t="s">
        <v>64</v>
      </c>
      <c r="AC1010" t="s">
        <v>46</v>
      </c>
      <c r="AD1010" t="s">
        <v>46</v>
      </c>
      <c r="AE1010" t="s">
        <v>98</v>
      </c>
      <c r="AF1010" t="s">
        <v>9634</v>
      </c>
      <c r="AG1010" t="s">
        <v>46</v>
      </c>
      <c r="AH1010" t="s">
        <v>9635</v>
      </c>
      <c r="AI1010" t="s">
        <v>9636</v>
      </c>
      <c r="AJ1010">
        <v>302551351091</v>
      </c>
      <c r="AK1010" t="s">
        <v>9637</v>
      </c>
      <c r="AL1010" t="s">
        <v>9638</v>
      </c>
      <c r="AM1010" t="s">
        <v>9639</v>
      </c>
      <c r="AN1010" t="s">
        <v>9640</v>
      </c>
      <c r="AO1010" t="s">
        <v>46</v>
      </c>
      <c r="AP1010" t="s">
        <v>46</v>
      </c>
      <c r="AQ1010" t="s">
        <v>46</v>
      </c>
      <c r="AR1010" t="s">
        <v>46</v>
      </c>
      <c r="AS1010" t="s">
        <v>46</v>
      </c>
      <c r="AT1010" s="1">
        <v>44105</v>
      </c>
    </row>
    <row r="1011" spans="1:46" ht="16" customHeight="1" x14ac:dyDescent="0.2">
      <c r="A1011" t="s">
        <v>46</v>
      </c>
      <c r="B1011" t="s">
        <v>39862</v>
      </c>
      <c r="C1011" t="s">
        <v>39863</v>
      </c>
      <c r="D1011" t="s">
        <v>39864</v>
      </c>
      <c r="E1011" t="s">
        <v>39862</v>
      </c>
      <c r="F1011" t="s">
        <v>88</v>
      </c>
      <c r="G1011" t="s">
        <v>39865</v>
      </c>
      <c r="H1011" s="1">
        <v>44148</v>
      </c>
      <c r="I1011" s="1">
        <v>44151</v>
      </c>
      <c r="J1011" t="b">
        <v>0</v>
      </c>
      <c r="K1011" t="s">
        <v>90</v>
      </c>
      <c r="L1011" s="4" t="s">
        <v>33177</v>
      </c>
      <c r="M1011" s="4" t="s">
        <v>92</v>
      </c>
      <c r="N1011">
        <v>8</v>
      </c>
      <c r="O1011" t="s">
        <v>32036</v>
      </c>
      <c r="P1011" t="s">
        <v>30827</v>
      </c>
      <c r="Q1011" t="s">
        <v>32037</v>
      </c>
      <c r="R1011" t="b">
        <v>0</v>
      </c>
      <c r="S1011" t="s">
        <v>59</v>
      </c>
      <c r="T1011" s="1">
        <v>44148</v>
      </c>
      <c r="U1011" s="1">
        <v>44151</v>
      </c>
      <c r="V1011" s="2">
        <v>44165</v>
      </c>
      <c r="W1011" t="s">
        <v>46</v>
      </c>
      <c r="X1011">
        <v>20201113</v>
      </c>
      <c r="Y1011" s="3">
        <v>43902.730497685188</v>
      </c>
      <c r="Z1011" t="s">
        <v>96</v>
      </c>
      <c r="AA1011" t="s">
        <v>97</v>
      </c>
      <c r="AB1011" t="s">
        <v>64</v>
      </c>
      <c r="AC1011" t="s">
        <v>46</v>
      </c>
      <c r="AD1011" t="s">
        <v>46</v>
      </c>
      <c r="AE1011" t="s">
        <v>98</v>
      </c>
      <c r="AF1011" t="s">
        <v>32038</v>
      </c>
      <c r="AG1011" t="s">
        <v>46</v>
      </c>
      <c r="AH1011" t="s">
        <v>32039</v>
      </c>
      <c r="AI1011" t="s">
        <v>32040</v>
      </c>
      <c r="AJ1011">
        <v>420261082567</v>
      </c>
      <c r="AK1011" t="s">
        <v>32036</v>
      </c>
      <c r="AL1011" t="s">
        <v>39866</v>
      </c>
      <c r="AM1011" t="s">
        <v>39867</v>
      </c>
      <c r="AN1011" t="s">
        <v>39868</v>
      </c>
      <c r="AO1011" t="s">
        <v>46</v>
      </c>
      <c r="AP1011" t="s">
        <v>46</v>
      </c>
      <c r="AQ1011" t="s">
        <v>46</v>
      </c>
      <c r="AR1011" t="s">
        <v>46</v>
      </c>
      <c r="AS1011" t="s">
        <v>46</v>
      </c>
      <c r="AT1011" s="1">
        <v>44148</v>
      </c>
    </row>
    <row r="1012" spans="1:46" ht="16" customHeight="1" x14ac:dyDescent="0.2">
      <c r="A1012">
        <v>1</v>
      </c>
      <c r="B1012" t="s">
        <v>10475</v>
      </c>
      <c r="C1012" t="s">
        <v>10476</v>
      </c>
      <c r="D1012" t="s">
        <v>10477</v>
      </c>
      <c r="E1012" t="s">
        <v>10478</v>
      </c>
      <c r="F1012" t="s">
        <v>88</v>
      </c>
      <c r="G1012" t="s">
        <v>10479</v>
      </c>
      <c r="H1012" s="1">
        <v>44119</v>
      </c>
      <c r="I1012" s="1">
        <v>44161</v>
      </c>
      <c r="J1012" t="b">
        <v>0</v>
      </c>
      <c r="K1012" t="s">
        <v>90</v>
      </c>
      <c r="L1012" s="4" t="s">
        <v>10480</v>
      </c>
      <c r="M1012" s="4" t="s">
        <v>371</v>
      </c>
      <c r="N1012">
        <v>994</v>
      </c>
      <c r="O1012" t="s">
        <v>10481</v>
      </c>
      <c r="P1012" t="s">
        <v>1628</v>
      </c>
      <c r="Q1012" s="4" t="s">
        <v>10482</v>
      </c>
      <c r="R1012" t="b">
        <v>0</v>
      </c>
      <c r="S1012" t="s">
        <v>59</v>
      </c>
      <c r="T1012" s="1">
        <v>44119</v>
      </c>
      <c r="U1012" s="1">
        <v>44161</v>
      </c>
      <c r="V1012" s="2">
        <v>44165</v>
      </c>
      <c r="W1012" t="s">
        <v>46</v>
      </c>
      <c r="X1012">
        <v>20201015</v>
      </c>
      <c r="Y1012" s="3">
        <v>43902.730497685188</v>
      </c>
      <c r="Z1012" t="s">
        <v>96</v>
      </c>
      <c r="AA1012" t="s">
        <v>97</v>
      </c>
      <c r="AB1012" t="s">
        <v>64</v>
      </c>
      <c r="AC1012" t="s">
        <v>46</v>
      </c>
      <c r="AD1012" t="s">
        <v>46</v>
      </c>
      <c r="AE1012" t="s">
        <v>98</v>
      </c>
      <c r="AF1012" t="s">
        <v>10483</v>
      </c>
      <c r="AG1012" t="s">
        <v>46</v>
      </c>
      <c r="AH1012" t="s">
        <v>10484</v>
      </c>
      <c r="AI1012" t="s">
        <v>10485</v>
      </c>
      <c r="AJ1012">
        <v>492118116330</v>
      </c>
      <c r="AK1012" t="s">
        <v>10486</v>
      </c>
      <c r="AL1012" t="s">
        <v>10487</v>
      </c>
      <c r="AM1012" t="s">
        <v>10488</v>
      </c>
      <c r="AN1012" t="s">
        <v>10489</v>
      </c>
      <c r="AO1012" t="s">
        <v>46</v>
      </c>
      <c r="AP1012" t="s">
        <v>46</v>
      </c>
      <c r="AQ1012" t="s">
        <v>46</v>
      </c>
      <c r="AR1012" t="s">
        <v>46</v>
      </c>
      <c r="AS1012" t="s">
        <v>46</v>
      </c>
      <c r="AT1012" s="1">
        <v>44119</v>
      </c>
    </row>
    <row r="1013" spans="1:46" ht="16" customHeight="1" x14ac:dyDescent="0.2">
      <c r="A1013">
        <v>1</v>
      </c>
      <c r="B1013" t="s">
        <v>11329</v>
      </c>
      <c r="C1013" t="s">
        <v>11330</v>
      </c>
      <c r="D1013" t="s">
        <v>11331</v>
      </c>
      <c r="E1013" t="s">
        <v>11332</v>
      </c>
      <c r="F1013" t="s">
        <v>88</v>
      </c>
      <c r="G1013" t="s">
        <v>11333</v>
      </c>
      <c r="H1013" s="1">
        <v>44116</v>
      </c>
      <c r="I1013" s="1">
        <v>44155</v>
      </c>
      <c r="J1013" t="b">
        <v>0</v>
      </c>
      <c r="K1013" t="s">
        <v>90</v>
      </c>
      <c r="L1013" s="4" t="s">
        <v>593</v>
      </c>
      <c r="M1013" s="4" t="s">
        <v>594</v>
      </c>
      <c r="N1013">
        <v>1125</v>
      </c>
      <c r="O1013" t="s">
        <v>11334</v>
      </c>
      <c r="P1013" t="s">
        <v>11335</v>
      </c>
      <c r="Q1013" s="4" t="s">
        <v>11336</v>
      </c>
      <c r="R1013" t="b">
        <v>0</v>
      </c>
      <c r="S1013" t="s">
        <v>59</v>
      </c>
      <c r="T1013" s="1">
        <v>44116</v>
      </c>
      <c r="U1013" s="1">
        <v>44155</v>
      </c>
      <c r="V1013" s="2">
        <v>44165</v>
      </c>
      <c r="W1013" t="s">
        <v>46</v>
      </c>
      <c r="X1013">
        <v>20201012</v>
      </c>
      <c r="Y1013" s="3">
        <v>43902.730497685188</v>
      </c>
      <c r="Z1013" t="s">
        <v>96</v>
      </c>
      <c r="AA1013" t="s">
        <v>97</v>
      </c>
      <c r="AB1013" t="s">
        <v>64</v>
      </c>
      <c r="AC1013" t="s">
        <v>46</v>
      </c>
      <c r="AD1013" t="s">
        <v>46</v>
      </c>
      <c r="AE1013" t="s">
        <v>98</v>
      </c>
      <c r="AF1013" t="s">
        <v>11337</v>
      </c>
      <c r="AG1013" t="s">
        <v>46</v>
      </c>
      <c r="AH1013" t="s">
        <v>11338</v>
      </c>
      <c r="AI1013" t="s">
        <v>11339</v>
      </c>
      <c r="AJ1013" t="s">
        <v>46</v>
      </c>
      <c r="AK1013" t="s">
        <v>11334</v>
      </c>
      <c r="AL1013" t="s">
        <v>11340</v>
      </c>
      <c r="AM1013" t="s">
        <v>11341</v>
      </c>
      <c r="AN1013" t="s">
        <v>11342</v>
      </c>
      <c r="AO1013" t="s">
        <v>46</v>
      </c>
      <c r="AP1013" t="s">
        <v>46</v>
      </c>
      <c r="AQ1013" t="s">
        <v>46</v>
      </c>
      <c r="AR1013" t="s">
        <v>46</v>
      </c>
      <c r="AS1013" t="s">
        <v>46</v>
      </c>
      <c r="AT1013" s="1">
        <v>44116</v>
      </c>
    </row>
    <row r="1014" spans="1:46" ht="16" customHeight="1" x14ac:dyDescent="0.2">
      <c r="A1014">
        <v>1</v>
      </c>
      <c r="B1014" t="s">
        <v>2730</v>
      </c>
      <c r="C1014" t="s">
        <v>2731</v>
      </c>
      <c r="D1014" t="s">
        <v>2732</v>
      </c>
      <c r="E1014" t="s">
        <v>2733</v>
      </c>
      <c r="F1014" t="s">
        <v>88</v>
      </c>
      <c r="G1014" t="s">
        <v>2734</v>
      </c>
      <c r="H1014" s="1">
        <v>44130</v>
      </c>
      <c r="I1014" s="1">
        <v>44144</v>
      </c>
      <c r="J1014" t="b">
        <v>0</v>
      </c>
      <c r="K1014" t="s">
        <v>90</v>
      </c>
      <c r="L1014" t="s">
        <v>2735</v>
      </c>
      <c r="M1014" s="4" t="s">
        <v>594</v>
      </c>
      <c r="N1014">
        <v>900</v>
      </c>
      <c r="O1014" t="s">
        <v>2736</v>
      </c>
      <c r="P1014" t="s">
        <v>2737</v>
      </c>
      <c r="Q1014" s="4" t="s">
        <v>2738</v>
      </c>
      <c r="R1014" t="b">
        <v>0</v>
      </c>
      <c r="S1014" t="s">
        <v>59</v>
      </c>
      <c r="T1014" s="1">
        <v>44130</v>
      </c>
      <c r="U1014" s="1">
        <v>44144</v>
      </c>
      <c r="V1014" s="2">
        <v>44158</v>
      </c>
      <c r="W1014" t="s">
        <v>46</v>
      </c>
      <c r="X1014">
        <v>20201026</v>
      </c>
      <c r="Y1014" s="3">
        <v>43902.730497685188</v>
      </c>
      <c r="Z1014" t="s">
        <v>96</v>
      </c>
      <c r="AA1014" t="s">
        <v>97</v>
      </c>
      <c r="AB1014" t="s">
        <v>64</v>
      </c>
      <c r="AC1014" t="s">
        <v>46</v>
      </c>
      <c r="AD1014" t="s">
        <v>46</v>
      </c>
      <c r="AE1014" t="s">
        <v>98</v>
      </c>
      <c r="AF1014" t="s">
        <v>2739</v>
      </c>
      <c r="AG1014" t="s">
        <v>46</v>
      </c>
      <c r="AH1014" t="s">
        <v>2740</v>
      </c>
      <c r="AI1014" t="s">
        <v>2741</v>
      </c>
      <c r="AJ1014">
        <v>2380512800</v>
      </c>
      <c r="AK1014" t="s">
        <v>2742</v>
      </c>
      <c r="AL1014" t="s">
        <v>2743</v>
      </c>
      <c r="AM1014" t="s">
        <v>2744</v>
      </c>
      <c r="AN1014" t="s">
        <v>2745</v>
      </c>
      <c r="AO1014" t="s">
        <v>46</v>
      </c>
      <c r="AP1014" t="s">
        <v>46</v>
      </c>
      <c r="AQ1014" t="s">
        <v>46</v>
      </c>
      <c r="AR1014" t="s">
        <v>46</v>
      </c>
      <c r="AS1014" t="s">
        <v>46</v>
      </c>
      <c r="AT1014" s="1">
        <v>44130</v>
      </c>
    </row>
    <row r="1015" spans="1:46" ht="16" customHeight="1" x14ac:dyDescent="0.2">
      <c r="A1015">
        <v>1</v>
      </c>
      <c r="B1015" t="s">
        <v>12697</v>
      </c>
      <c r="C1015" t="s">
        <v>12698</v>
      </c>
      <c r="D1015" t="s">
        <v>12699</v>
      </c>
      <c r="E1015" t="s">
        <v>12700</v>
      </c>
      <c r="F1015" t="s">
        <v>88</v>
      </c>
      <c r="G1015" t="s">
        <v>12701</v>
      </c>
      <c r="H1015" s="1">
        <v>44116</v>
      </c>
      <c r="I1015" s="1">
        <v>44116</v>
      </c>
      <c r="J1015" t="b">
        <v>0</v>
      </c>
      <c r="K1015" t="s">
        <v>90</v>
      </c>
      <c r="L1015" t="s">
        <v>2817</v>
      </c>
      <c r="M1015" s="4" t="s">
        <v>594</v>
      </c>
      <c r="N1015">
        <v>2000</v>
      </c>
      <c r="O1015" t="s">
        <v>3943</v>
      </c>
      <c r="P1015" t="s">
        <v>417</v>
      </c>
      <c r="Q1015" s="4" t="s">
        <v>12702</v>
      </c>
      <c r="R1015" t="b">
        <v>0</v>
      </c>
      <c r="S1015" t="s">
        <v>59</v>
      </c>
      <c r="T1015" s="1">
        <v>44116</v>
      </c>
      <c r="U1015" s="1">
        <v>44116</v>
      </c>
      <c r="V1015" s="2">
        <v>44123</v>
      </c>
      <c r="W1015" t="s">
        <v>46</v>
      </c>
      <c r="X1015">
        <v>20201012</v>
      </c>
      <c r="Y1015" s="3">
        <v>43902.730497685188</v>
      </c>
      <c r="Z1015" t="s">
        <v>96</v>
      </c>
      <c r="AA1015" t="s">
        <v>97</v>
      </c>
      <c r="AB1015" t="s">
        <v>64</v>
      </c>
      <c r="AC1015" t="s">
        <v>46</v>
      </c>
      <c r="AD1015" t="s">
        <v>46</v>
      </c>
      <c r="AE1015" t="s">
        <v>98</v>
      </c>
      <c r="AF1015" t="s">
        <v>3945</v>
      </c>
      <c r="AG1015" t="s">
        <v>46</v>
      </c>
      <c r="AH1015" t="s">
        <v>3946</v>
      </c>
      <c r="AI1015" t="s">
        <v>3947</v>
      </c>
      <c r="AJ1015" t="s">
        <v>46</v>
      </c>
      <c r="AK1015" t="s">
        <v>3948</v>
      </c>
      <c r="AL1015" t="s">
        <v>12703</v>
      </c>
      <c r="AM1015" t="s">
        <v>12704</v>
      </c>
      <c r="AN1015" t="s">
        <v>12705</v>
      </c>
      <c r="AO1015" t="s">
        <v>46</v>
      </c>
      <c r="AP1015" t="s">
        <v>46</v>
      </c>
      <c r="AQ1015" t="s">
        <v>46</v>
      </c>
      <c r="AR1015" t="s">
        <v>46</v>
      </c>
      <c r="AS1015" t="s">
        <v>46</v>
      </c>
      <c r="AT1015" s="1">
        <v>44116</v>
      </c>
    </row>
    <row r="1016" spans="1:46" ht="16" customHeight="1" x14ac:dyDescent="0.2">
      <c r="A1016" t="s">
        <v>46</v>
      </c>
      <c r="B1016" t="s">
        <v>34770</v>
      </c>
      <c r="C1016" t="s">
        <v>34771</v>
      </c>
      <c r="D1016" t="s">
        <v>34772</v>
      </c>
      <c r="E1016" t="s">
        <v>34773</v>
      </c>
      <c r="F1016" t="s">
        <v>127</v>
      </c>
      <c r="G1016" t="s">
        <v>34774</v>
      </c>
      <c r="H1016" s="1">
        <v>43929</v>
      </c>
      <c r="I1016" s="1">
        <v>43920</v>
      </c>
      <c r="J1016" t="b">
        <v>0</v>
      </c>
      <c r="K1016" t="s">
        <v>129</v>
      </c>
      <c r="L1016" t="s">
        <v>34775</v>
      </c>
      <c r="M1016" s="5">
        <v>43862</v>
      </c>
      <c r="N1016">
        <v>60</v>
      </c>
      <c r="O1016" t="s">
        <v>34776</v>
      </c>
      <c r="P1016" t="s">
        <v>132</v>
      </c>
      <c r="Q1016" t="s">
        <v>32319</v>
      </c>
      <c r="R1016" t="b">
        <v>0</v>
      </c>
      <c r="S1016" t="s">
        <v>64</v>
      </c>
      <c r="T1016" s="1">
        <v>43929</v>
      </c>
      <c r="U1016" s="1">
        <v>43920</v>
      </c>
      <c r="V1016" s="2">
        <v>43969</v>
      </c>
      <c r="W1016" t="s">
        <v>46</v>
      </c>
      <c r="X1016">
        <v>20200408</v>
      </c>
      <c r="Y1016" s="3">
        <v>43902.730497685188</v>
      </c>
      <c r="Z1016" t="s">
        <v>127</v>
      </c>
      <c r="AA1016" t="s">
        <v>115</v>
      </c>
      <c r="AB1016" t="s">
        <v>64</v>
      </c>
      <c r="AC1016" t="s">
        <v>5565</v>
      </c>
      <c r="AD1016" t="s">
        <v>821</v>
      </c>
      <c r="AE1016" t="s">
        <v>136</v>
      </c>
      <c r="AF1016" t="s">
        <v>34777</v>
      </c>
      <c r="AG1016" t="s">
        <v>46</v>
      </c>
      <c r="AH1016" t="s">
        <v>34778</v>
      </c>
      <c r="AI1016" t="s">
        <v>34779</v>
      </c>
      <c r="AJ1016" t="s">
        <v>34780</v>
      </c>
      <c r="AK1016" t="s">
        <v>34781</v>
      </c>
      <c r="AL1016" t="s">
        <v>34782</v>
      </c>
      <c r="AM1016" t="s">
        <v>34783</v>
      </c>
      <c r="AN1016" t="s">
        <v>34784</v>
      </c>
      <c r="AO1016" t="s">
        <v>46</v>
      </c>
      <c r="AP1016" t="s">
        <v>46</v>
      </c>
      <c r="AQ1016" t="s">
        <v>46</v>
      </c>
      <c r="AR1016" t="s">
        <v>46</v>
      </c>
      <c r="AS1016" t="s">
        <v>46</v>
      </c>
      <c r="AT1016" s="1">
        <v>43929</v>
      </c>
    </row>
    <row r="1017" spans="1:46" ht="16" customHeight="1" x14ac:dyDescent="0.2">
      <c r="A1017" t="s">
        <v>46</v>
      </c>
      <c r="B1017" t="s">
        <v>39226</v>
      </c>
      <c r="C1017" t="s">
        <v>39227</v>
      </c>
      <c r="D1017" t="s">
        <v>39228</v>
      </c>
      <c r="E1017" t="s">
        <v>39226</v>
      </c>
      <c r="F1017" t="s">
        <v>127</v>
      </c>
      <c r="G1017" t="s">
        <v>39229</v>
      </c>
      <c r="H1017" s="1">
        <v>43936</v>
      </c>
      <c r="I1017" s="1">
        <v>43920</v>
      </c>
      <c r="J1017" t="b">
        <v>0</v>
      </c>
      <c r="K1017" t="s">
        <v>129</v>
      </c>
      <c r="L1017" t="s">
        <v>7655</v>
      </c>
      <c r="M1017">
        <v>3</v>
      </c>
      <c r="N1017">
        <v>200</v>
      </c>
      <c r="O1017" t="s">
        <v>21444</v>
      </c>
      <c r="P1017" t="s">
        <v>132</v>
      </c>
      <c r="Q1017" t="s">
        <v>1225</v>
      </c>
      <c r="R1017" t="b">
        <v>0</v>
      </c>
      <c r="S1017" t="s">
        <v>64</v>
      </c>
      <c r="T1017" s="1">
        <v>43936</v>
      </c>
      <c r="U1017" s="1">
        <v>43920</v>
      </c>
      <c r="V1017" s="2">
        <v>43969</v>
      </c>
      <c r="W1017" t="s">
        <v>46</v>
      </c>
      <c r="X1017">
        <v>20200415</v>
      </c>
      <c r="Y1017" s="3">
        <v>43902.730497685188</v>
      </c>
      <c r="Z1017" t="s">
        <v>127</v>
      </c>
      <c r="AA1017" t="s">
        <v>115</v>
      </c>
      <c r="AB1017" t="s">
        <v>64</v>
      </c>
      <c r="AC1017" t="s">
        <v>134</v>
      </c>
      <c r="AD1017" t="s">
        <v>135</v>
      </c>
      <c r="AE1017" t="s">
        <v>136</v>
      </c>
      <c r="AF1017" t="s">
        <v>12026</v>
      </c>
      <c r="AG1017" t="s">
        <v>46</v>
      </c>
      <c r="AH1017" t="s">
        <v>39230</v>
      </c>
      <c r="AI1017" t="s">
        <v>12028</v>
      </c>
      <c r="AJ1017" t="s">
        <v>12029</v>
      </c>
      <c r="AK1017" t="s">
        <v>2562</v>
      </c>
      <c r="AL1017" t="s">
        <v>39231</v>
      </c>
      <c r="AM1017" t="s">
        <v>39232</v>
      </c>
      <c r="AN1017" t="s">
        <v>39233</v>
      </c>
      <c r="AO1017" t="s">
        <v>46</v>
      </c>
      <c r="AP1017" t="s">
        <v>46</v>
      </c>
      <c r="AQ1017" t="s">
        <v>46</v>
      </c>
      <c r="AR1017" t="s">
        <v>46</v>
      </c>
      <c r="AS1017" t="s">
        <v>46</v>
      </c>
      <c r="AT1017" s="1">
        <v>43936</v>
      </c>
    </row>
    <row r="1018" spans="1:46" ht="16" customHeight="1" x14ac:dyDescent="0.2">
      <c r="A1018">
        <v>1</v>
      </c>
      <c r="B1018" t="s">
        <v>7651</v>
      </c>
      <c r="C1018" t="s">
        <v>7652</v>
      </c>
      <c r="D1018" t="s">
        <v>7653</v>
      </c>
      <c r="E1018" t="s">
        <v>7651</v>
      </c>
      <c r="F1018" t="s">
        <v>127</v>
      </c>
      <c r="G1018" t="s">
        <v>7654</v>
      </c>
      <c r="H1018" s="1">
        <v>43943</v>
      </c>
      <c r="I1018" s="1">
        <v>43920</v>
      </c>
      <c r="J1018" t="b">
        <v>0</v>
      </c>
      <c r="K1018" t="s">
        <v>129</v>
      </c>
      <c r="L1018" t="s">
        <v>7655</v>
      </c>
      <c r="M1018">
        <v>3</v>
      </c>
      <c r="N1018">
        <v>100</v>
      </c>
      <c r="O1018" t="s">
        <v>7656</v>
      </c>
      <c r="P1018" t="s">
        <v>132</v>
      </c>
      <c r="Q1018" t="s">
        <v>1225</v>
      </c>
      <c r="R1018" t="b">
        <v>0</v>
      </c>
      <c r="S1018" t="s">
        <v>64</v>
      </c>
      <c r="T1018" s="1">
        <v>43943</v>
      </c>
      <c r="U1018" s="1">
        <v>43920</v>
      </c>
      <c r="V1018" s="2">
        <v>43969</v>
      </c>
      <c r="W1018" t="s">
        <v>46</v>
      </c>
      <c r="X1018">
        <v>20200422</v>
      </c>
      <c r="Y1018" s="3">
        <v>43902.730497685188</v>
      </c>
      <c r="Z1018" t="s">
        <v>127</v>
      </c>
      <c r="AA1018" t="s">
        <v>115</v>
      </c>
      <c r="AB1018" t="s">
        <v>64</v>
      </c>
      <c r="AC1018" t="s">
        <v>134</v>
      </c>
      <c r="AD1018" t="s">
        <v>135</v>
      </c>
      <c r="AE1018" t="s">
        <v>136</v>
      </c>
      <c r="AF1018" t="s">
        <v>7657</v>
      </c>
      <c r="AG1018" t="s">
        <v>46</v>
      </c>
      <c r="AH1018" t="s">
        <v>3449</v>
      </c>
      <c r="AI1018" t="s">
        <v>7658</v>
      </c>
      <c r="AJ1018" t="s">
        <v>1229</v>
      </c>
      <c r="AK1018" t="s">
        <v>447</v>
      </c>
      <c r="AL1018" t="s">
        <v>7659</v>
      </c>
      <c r="AM1018" t="s">
        <v>7660</v>
      </c>
      <c r="AN1018" t="s">
        <v>7661</v>
      </c>
      <c r="AO1018" t="s">
        <v>46</v>
      </c>
      <c r="AP1018" t="s">
        <v>46</v>
      </c>
      <c r="AQ1018" t="s">
        <v>46</v>
      </c>
      <c r="AR1018" t="s">
        <v>46</v>
      </c>
      <c r="AS1018" t="s">
        <v>46</v>
      </c>
      <c r="AT1018" s="1">
        <v>43943</v>
      </c>
    </row>
    <row r="1019" spans="1:46" ht="16" customHeight="1" x14ac:dyDescent="0.2">
      <c r="A1019" t="s">
        <v>46</v>
      </c>
      <c r="B1019" t="s">
        <v>36083</v>
      </c>
      <c r="C1019" t="s">
        <v>36084</v>
      </c>
      <c r="D1019" t="s">
        <v>36085</v>
      </c>
      <c r="E1019" t="s">
        <v>36086</v>
      </c>
      <c r="F1019" t="s">
        <v>127</v>
      </c>
      <c r="G1019" t="s">
        <v>36087</v>
      </c>
      <c r="H1019" s="1">
        <v>43946</v>
      </c>
      <c r="I1019" s="1">
        <v>43920</v>
      </c>
      <c r="J1019" t="b">
        <v>0</v>
      </c>
      <c r="K1019" t="s">
        <v>129</v>
      </c>
      <c r="L1019" t="s">
        <v>36088</v>
      </c>
      <c r="M1019" t="s">
        <v>66</v>
      </c>
      <c r="N1019">
        <v>80</v>
      </c>
      <c r="O1019" t="s">
        <v>36089</v>
      </c>
      <c r="P1019" t="s">
        <v>132</v>
      </c>
      <c r="Q1019" t="s">
        <v>1225</v>
      </c>
      <c r="R1019" t="b">
        <v>0</v>
      </c>
      <c r="S1019" t="s">
        <v>64</v>
      </c>
      <c r="T1019" s="1">
        <v>43946</v>
      </c>
      <c r="U1019" s="1">
        <v>43920</v>
      </c>
      <c r="V1019" s="2">
        <v>43969</v>
      </c>
      <c r="W1019" t="s">
        <v>46</v>
      </c>
      <c r="X1019">
        <v>20200425</v>
      </c>
      <c r="Y1019" s="3">
        <v>43902.730497685188</v>
      </c>
      <c r="Z1019" t="s">
        <v>127</v>
      </c>
      <c r="AA1019" t="s">
        <v>115</v>
      </c>
      <c r="AB1019" t="s">
        <v>64</v>
      </c>
      <c r="AC1019" t="s">
        <v>134</v>
      </c>
      <c r="AD1019" t="s">
        <v>135</v>
      </c>
      <c r="AE1019" t="s">
        <v>136</v>
      </c>
      <c r="AF1019" t="s">
        <v>7975</v>
      </c>
      <c r="AG1019" t="s">
        <v>46</v>
      </c>
      <c r="AH1019" t="s">
        <v>1227</v>
      </c>
      <c r="AI1019" t="s">
        <v>36090</v>
      </c>
      <c r="AJ1019" t="s">
        <v>1229</v>
      </c>
      <c r="AK1019" t="s">
        <v>447</v>
      </c>
      <c r="AL1019" t="s">
        <v>12030</v>
      </c>
      <c r="AM1019" t="s">
        <v>36091</v>
      </c>
      <c r="AN1019" t="s">
        <v>1232</v>
      </c>
      <c r="AO1019" t="s">
        <v>46</v>
      </c>
      <c r="AP1019" t="s">
        <v>46</v>
      </c>
      <c r="AQ1019" t="s">
        <v>46</v>
      </c>
      <c r="AR1019" t="s">
        <v>46</v>
      </c>
      <c r="AS1019" t="s">
        <v>46</v>
      </c>
      <c r="AT1019" s="1">
        <v>43946</v>
      </c>
    </row>
    <row r="1020" spans="1:46" ht="16" customHeight="1" x14ac:dyDescent="0.2">
      <c r="A1020">
        <v>1</v>
      </c>
      <c r="B1020" t="s">
        <v>12021</v>
      </c>
      <c r="C1020" t="s">
        <v>12022</v>
      </c>
      <c r="D1020" t="s">
        <v>12023</v>
      </c>
      <c r="E1020" t="s">
        <v>12021</v>
      </c>
      <c r="F1020" t="s">
        <v>127</v>
      </c>
      <c r="G1020" t="s">
        <v>12024</v>
      </c>
      <c r="H1020" s="1">
        <v>43952</v>
      </c>
      <c r="I1020" s="1">
        <v>43952</v>
      </c>
      <c r="J1020" t="b">
        <v>0</v>
      </c>
      <c r="K1020" t="s">
        <v>129</v>
      </c>
      <c r="L1020" s="4" t="s">
        <v>3447</v>
      </c>
      <c r="M1020">
        <v>3</v>
      </c>
      <c r="N1020">
        <v>80</v>
      </c>
      <c r="O1020" t="s">
        <v>12025</v>
      </c>
      <c r="P1020" t="s">
        <v>132</v>
      </c>
      <c r="Q1020" t="s">
        <v>1225</v>
      </c>
      <c r="R1020" t="b">
        <v>0</v>
      </c>
      <c r="S1020" t="s">
        <v>59</v>
      </c>
      <c r="T1020" s="1">
        <v>43952</v>
      </c>
      <c r="U1020" s="1">
        <v>43952</v>
      </c>
      <c r="V1020" s="2">
        <v>43969</v>
      </c>
      <c r="W1020" t="s">
        <v>46</v>
      </c>
      <c r="X1020">
        <v>20200501</v>
      </c>
      <c r="Y1020" s="3">
        <v>43902.730497685188</v>
      </c>
      <c r="Z1020" t="s">
        <v>127</v>
      </c>
      <c r="AA1020" t="s">
        <v>115</v>
      </c>
      <c r="AB1020" t="s">
        <v>64</v>
      </c>
      <c r="AC1020" t="s">
        <v>134</v>
      </c>
      <c r="AD1020" t="s">
        <v>135</v>
      </c>
      <c r="AE1020" t="s">
        <v>136</v>
      </c>
      <c r="AF1020" t="s">
        <v>12026</v>
      </c>
      <c r="AG1020" t="s">
        <v>46</v>
      </c>
      <c r="AH1020" t="s">
        <v>12027</v>
      </c>
      <c r="AI1020" t="s">
        <v>12028</v>
      </c>
      <c r="AJ1020" t="s">
        <v>12029</v>
      </c>
      <c r="AK1020" t="s">
        <v>2562</v>
      </c>
      <c r="AL1020" t="s">
        <v>12030</v>
      </c>
      <c r="AM1020" t="s">
        <v>12031</v>
      </c>
      <c r="AN1020" t="s">
        <v>1232</v>
      </c>
      <c r="AO1020" t="s">
        <v>46</v>
      </c>
      <c r="AP1020" t="s">
        <v>46</v>
      </c>
      <c r="AQ1020" t="s">
        <v>46</v>
      </c>
      <c r="AR1020" t="s">
        <v>46</v>
      </c>
      <c r="AS1020" t="s">
        <v>46</v>
      </c>
      <c r="AT1020" s="1">
        <v>43952</v>
      </c>
    </row>
    <row r="1021" spans="1:46" ht="16" customHeight="1" x14ac:dyDescent="0.2">
      <c r="A1021" t="s">
        <v>46</v>
      </c>
      <c r="B1021" t="s">
        <v>38613</v>
      </c>
      <c r="C1021" t="s">
        <v>38614</v>
      </c>
      <c r="D1021" t="s">
        <v>38615</v>
      </c>
      <c r="E1021" t="s">
        <v>38613</v>
      </c>
      <c r="F1021" t="s">
        <v>127</v>
      </c>
      <c r="G1021" t="s">
        <v>38616</v>
      </c>
      <c r="H1021" s="1">
        <v>43952</v>
      </c>
      <c r="I1021" s="1">
        <v>43952</v>
      </c>
      <c r="J1021" t="b">
        <v>0</v>
      </c>
      <c r="K1021" t="s">
        <v>129</v>
      </c>
      <c r="L1021" s="4" t="s">
        <v>3447</v>
      </c>
      <c r="M1021">
        <v>3</v>
      </c>
      <c r="N1021">
        <v>80</v>
      </c>
      <c r="O1021" t="s">
        <v>12025</v>
      </c>
      <c r="P1021" t="s">
        <v>132</v>
      </c>
      <c r="Q1021" t="s">
        <v>1225</v>
      </c>
      <c r="R1021" t="b">
        <v>0</v>
      </c>
      <c r="S1021" t="s">
        <v>59</v>
      </c>
      <c r="T1021" s="1">
        <v>43952</v>
      </c>
      <c r="U1021" s="1">
        <v>43952</v>
      </c>
      <c r="V1021" s="2">
        <v>43969</v>
      </c>
      <c r="W1021" t="s">
        <v>46</v>
      </c>
      <c r="X1021">
        <v>20200501</v>
      </c>
      <c r="Y1021" s="3">
        <v>43902.730497685188</v>
      </c>
      <c r="Z1021" t="s">
        <v>127</v>
      </c>
      <c r="AA1021" t="s">
        <v>115</v>
      </c>
      <c r="AB1021" t="s">
        <v>64</v>
      </c>
      <c r="AC1021" t="s">
        <v>134</v>
      </c>
      <c r="AD1021" t="s">
        <v>135</v>
      </c>
      <c r="AE1021" t="s">
        <v>136</v>
      </c>
      <c r="AF1021" t="s">
        <v>12026</v>
      </c>
      <c r="AG1021" t="s">
        <v>46</v>
      </c>
      <c r="AH1021" t="s">
        <v>12027</v>
      </c>
      <c r="AI1021" t="s">
        <v>12028</v>
      </c>
      <c r="AJ1021" t="s">
        <v>12029</v>
      </c>
      <c r="AK1021" t="s">
        <v>2562</v>
      </c>
      <c r="AL1021" t="s">
        <v>38617</v>
      </c>
      <c r="AM1021" t="s">
        <v>38618</v>
      </c>
      <c r="AN1021" t="s">
        <v>1232</v>
      </c>
      <c r="AO1021" t="s">
        <v>46</v>
      </c>
      <c r="AP1021" t="s">
        <v>46</v>
      </c>
      <c r="AQ1021" t="s">
        <v>46</v>
      </c>
      <c r="AR1021" t="s">
        <v>46</v>
      </c>
      <c r="AS1021" t="s">
        <v>46</v>
      </c>
      <c r="AT1021" s="1">
        <v>43952</v>
      </c>
    </row>
    <row r="1022" spans="1:46" ht="16" customHeight="1" x14ac:dyDescent="0.2">
      <c r="A1022" t="s">
        <v>46</v>
      </c>
      <c r="B1022" t="s">
        <v>24545</v>
      </c>
      <c r="C1022" t="s">
        <v>24546</v>
      </c>
      <c r="D1022" t="s">
        <v>24547</v>
      </c>
      <c r="E1022" t="s">
        <v>24545</v>
      </c>
      <c r="F1022" t="s">
        <v>127</v>
      </c>
      <c r="G1022" t="s">
        <v>24548</v>
      </c>
      <c r="H1022" s="1">
        <v>43956</v>
      </c>
      <c r="I1022" s="1">
        <v>43941</v>
      </c>
      <c r="J1022" t="b">
        <v>0</v>
      </c>
      <c r="K1022" t="s">
        <v>129</v>
      </c>
      <c r="L1022" s="4" t="s">
        <v>3447</v>
      </c>
      <c r="M1022">
        <v>3</v>
      </c>
      <c r="N1022">
        <v>50</v>
      </c>
      <c r="O1022" t="s">
        <v>447</v>
      </c>
      <c r="P1022" t="s">
        <v>132</v>
      </c>
      <c r="Q1022" t="s">
        <v>1225</v>
      </c>
      <c r="R1022" t="b">
        <v>0</v>
      </c>
      <c r="S1022" t="s">
        <v>64</v>
      </c>
      <c r="T1022" s="1">
        <v>43956</v>
      </c>
      <c r="U1022" s="1">
        <v>43941</v>
      </c>
      <c r="V1022" s="2">
        <v>43969</v>
      </c>
      <c r="W1022" t="s">
        <v>46</v>
      </c>
      <c r="X1022">
        <v>20200505</v>
      </c>
      <c r="Y1022" s="3">
        <v>43902.730497685188</v>
      </c>
      <c r="Z1022" t="s">
        <v>127</v>
      </c>
      <c r="AA1022" t="s">
        <v>115</v>
      </c>
      <c r="AB1022" t="s">
        <v>64</v>
      </c>
      <c r="AC1022" t="s">
        <v>134</v>
      </c>
      <c r="AD1022" t="s">
        <v>8768</v>
      </c>
      <c r="AE1022" t="s">
        <v>136</v>
      </c>
      <c r="AF1022" t="s">
        <v>24549</v>
      </c>
      <c r="AG1022" t="s">
        <v>46</v>
      </c>
      <c r="AH1022" t="s">
        <v>1227</v>
      </c>
      <c r="AI1022" t="s">
        <v>24550</v>
      </c>
      <c r="AJ1022" t="s">
        <v>1229</v>
      </c>
      <c r="AK1022" t="s">
        <v>447</v>
      </c>
      <c r="AL1022" t="s">
        <v>24551</v>
      </c>
      <c r="AM1022" t="s">
        <v>24552</v>
      </c>
      <c r="AN1022" t="s">
        <v>3453</v>
      </c>
      <c r="AO1022" t="s">
        <v>46</v>
      </c>
      <c r="AP1022" t="s">
        <v>46</v>
      </c>
      <c r="AQ1022" t="s">
        <v>46</v>
      </c>
      <c r="AR1022" t="s">
        <v>46</v>
      </c>
      <c r="AS1022" t="s">
        <v>46</v>
      </c>
      <c r="AT1022" s="1">
        <v>43956</v>
      </c>
    </row>
    <row r="1023" spans="1:46" ht="16" customHeight="1" x14ac:dyDescent="0.2">
      <c r="A1023">
        <v>1</v>
      </c>
      <c r="B1023" t="s">
        <v>1220</v>
      </c>
      <c r="C1023" t="s">
        <v>1221</v>
      </c>
      <c r="D1023" t="s">
        <v>1222</v>
      </c>
      <c r="E1023" t="s">
        <v>1220</v>
      </c>
      <c r="F1023" t="s">
        <v>127</v>
      </c>
      <c r="G1023" t="s">
        <v>1223</v>
      </c>
      <c r="H1023" s="1">
        <v>43965</v>
      </c>
      <c r="I1023" s="1">
        <v>43965</v>
      </c>
      <c r="J1023" t="b">
        <v>0</v>
      </c>
      <c r="K1023" t="s">
        <v>129</v>
      </c>
      <c r="L1023" s="4" t="s">
        <v>1224</v>
      </c>
      <c r="M1023">
        <v>3</v>
      </c>
      <c r="N1023">
        <v>100</v>
      </c>
      <c r="O1023" t="s">
        <v>447</v>
      </c>
      <c r="P1023" t="s">
        <v>132</v>
      </c>
      <c r="Q1023" t="s">
        <v>1225</v>
      </c>
      <c r="R1023" t="b">
        <v>0</v>
      </c>
      <c r="S1023" t="s">
        <v>59</v>
      </c>
      <c r="T1023" s="1">
        <v>43965</v>
      </c>
      <c r="U1023" s="1">
        <v>43965</v>
      </c>
      <c r="V1023" s="2">
        <v>43997</v>
      </c>
      <c r="W1023" t="s">
        <v>46</v>
      </c>
      <c r="X1023">
        <v>20200514</v>
      </c>
      <c r="Y1023" s="3">
        <v>43902.730497685188</v>
      </c>
      <c r="Z1023" t="s">
        <v>127</v>
      </c>
      <c r="AA1023" t="s">
        <v>115</v>
      </c>
      <c r="AB1023" t="s">
        <v>64</v>
      </c>
      <c r="AC1023" t="s">
        <v>134</v>
      </c>
      <c r="AD1023" t="s">
        <v>135</v>
      </c>
      <c r="AE1023" t="s">
        <v>136</v>
      </c>
      <c r="AF1023" t="s">
        <v>1226</v>
      </c>
      <c r="AG1023" t="s">
        <v>46</v>
      </c>
      <c r="AH1023" t="s">
        <v>1227</v>
      </c>
      <c r="AI1023" t="s">
        <v>1228</v>
      </c>
      <c r="AJ1023" t="s">
        <v>1229</v>
      </c>
      <c r="AK1023" t="s">
        <v>447</v>
      </c>
      <c r="AL1023" t="s">
        <v>1230</v>
      </c>
      <c r="AM1023" t="s">
        <v>1231</v>
      </c>
      <c r="AN1023" t="s">
        <v>1232</v>
      </c>
      <c r="AO1023" t="s">
        <v>46</v>
      </c>
      <c r="AP1023" t="s">
        <v>46</v>
      </c>
      <c r="AQ1023" t="s">
        <v>46</v>
      </c>
      <c r="AR1023" t="s">
        <v>46</v>
      </c>
      <c r="AS1023" t="s">
        <v>46</v>
      </c>
      <c r="AT1023" s="1">
        <v>43965</v>
      </c>
    </row>
    <row r="1024" spans="1:46" ht="16" customHeight="1" x14ac:dyDescent="0.2">
      <c r="A1024" t="s">
        <v>46</v>
      </c>
      <c r="B1024" t="s">
        <v>22389</v>
      </c>
      <c r="C1024" t="s">
        <v>22390</v>
      </c>
      <c r="D1024" t="s">
        <v>22391</v>
      </c>
      <c r="E1024" t="s">
        <v>22389</v>
      </c>
      <c r="F1024" t="s">
        <v>127</v>
      </c>
      <c r="G1024" t="s">
        <v>22392</v>
      </c>
      <c r="H1024" s="1">
        <v>43974</v>
      </c>
      <c r="I1024" s="1">
        <v>43964</v>
      </c>
      <c r="J1024" t="b">
        <v>0</v>
      </c>
      <c r="K1024" t="s">
        <v>129</v>
      </c>
      <c r="L1024" s="4" t="s">
        <v>1224</v>
      </c>
      <c r="M1024">
        <v>3</v>
      </c>
      <c r="N1024">
        <v>72</v>
      </c>
      <c r="O1024" t="s">
        <v>447</v>
      </c>
      <c r="P1024" t="s">
        <v>132</v>
      </c>
      <c r="Q1024" t="s">
        <v>1225</v>
      </c>
      <c r="R1024" t="b">
        <v>0</v>
      </c>
      <c r="S1024" t="s">
        <v>64</v>
      </c>
      <c r="T1024" s="1">
        <v>43974</v>
      </c>
      <c r="U1024" s="1">
        <v>43964</v>
      </c>
      <c r="V1024" s="2">
        <v>43997</v>
      </c>
      <c r="W1024" t="s">
        <v>46</v>
      </c>
      <c r="X1024">
        <v>20200523</v>
      </c>
      <c r="Y1024" s="3">
        <v>43902.730497685188</v>
      </c>
      <c r="Z1024" t="s">
        <v>127</v>
      </c>
      <c r="AA1024" t="s">
        <v>115</v>
      </c>
      <c r="AB1024" t="s">
        <v>64</v>
      </c>
      <c r="AC1024" t="s">
        <v>134</v>
      </c>
      <c r="AD1024" t="s">
        <v>135</v>
      </c>
      <c r="AE1024" t="s">
        <v>136</v>
      </c>
      <c r="AF1024" t="s">
        <v>12026</v>
      </c>
      <c r="AG1024" t="s">
        <v>46</v>
      </c>
      <c r="AH1024" t="s">
        <v>12027</v>
      </c>
      <c r="AI1024" t="s">
        <v>12028</v>
      </c>
      <c r="AJ1024" t="s">
        <v>12029</v>
      </c>
      <c r="AK1024" t="s">
        <v>2562</v>
      </c>
      <c r="AL1024" t="s">
        <v>1230</v>
      </c>
      <c r="AM1024" t="s">
        <v>22393</v>
      </c>
      <c r="AN1024" t="s">
        <v>1232</v>
      </c>
      <c r="AO1024" t="s">
        <v>46</v>
      </c>
      <c r="AP1024" t="s">
        <v>46</v>
      </c>
      <c r="AQ1024" t="s">
        <v>46</v>
      </c>
      <c r="AR1024" t="s">
        <v>46</v>
      </c>
      <c r="AS1024" t="s">
        <v>46</v>
      </c>
      <c r="AT1024" s="1">
        <v>43974</v>
      </c>
    </row>
    <row r="1025" spans="1:46" ht="16" customHeight="1" x14ac:dyDescent="0.2">
      <c r="A1025" t="s">
        <v>46</v>
      </c>
      <c r="B1025" t="s">
        <v>20997</v>
      </c>
      <c r="C1025" t="s">
        <v>20998</v>
      </c>
      <c r="D1025" t="s">
        <v>20999</v>
      </c>
      <c r="E1025" t="s">
        <v>20997</v>
      </c>
      <c r="F1025" t="s">
        <v>127</v>
      </c>
      <c r="G1025" t="s">
        <v>21000</v>
      </c>
      <c r="H1025" s="1">
        <v>43974</v>
      </c>
      <c r="I1025" s="1">
        <v>43967</v>
      </c>
      <c r="J1025" t="b">
        <v>0</v>
      </c>
      <c r="K1025" t="s">
        <v>129</v>
      </c>
      <c r="L1025" s="4" t="s">
        <v>1224</v>
      </c>
      <c r="M1025">
        <v>3</v>
      </c>
      <c r="N1025">
        <v>60</v>
      </c>
      <c r="O1025" t="s">
        <v>447</v>
      </c>
      <c r="P1025" t="s">
        <v>132</v>
      </c>
      <c r="Q1025" t="s">
        <v>1225</v>
      </c>
      <c r="R1025" t="b">
        <v>0</v>
      </c>
      <c r="S1025" t="s">
        <v>64</v>
      </c>
      <c r="T1025" s="1">
        <v>43974</v>
      </c>
      <c r="U1025" s="1">
        <v>43967</v>
      </c>
      <c r="V1025" s="2">
        <v>43997</v>
      </c>
      <c r="W1025" t="s">
        <v>46</v>
      </c>
      <c r="X1025">
        <v>20200523</v>
      </c>
      <c r="Y1025" s="3">
        <v>43902.730497685188</v>
      </c>
      <c r="Z1025" t="s">
        <v>127</v>
      </c>
      <c r="AA1025" t="s">
        <v>115</v>
      </c>
      <c r="AB1025" t="s">
        <v>64</v>
      </c>
      <c r="AC1025" t="s">
        <v>134</v>
      </c>
      <c r="AD1025" t="s">
        <v>135</v>
      </c>
      <c r="AE1025" t="s">
        <v>136</v>
      </c>
      <c r="AF1025" t="s">
        <v>21001</v>
      </c>
      <c r="AG1025" t="s">
        <v>46</v>
      </c>
      <c r="AH1025" t="s">
        <v>21002</v>
      </c>
      <c r="AI1025" t="s">
        <v>21003</v>
      </c>
      <c r="AJ1025" t="s">
        <v>12029</v>
      </c>
      <c r="AK1025" t="s">
        <v>447</v>
      </c>
      <c r="AL1025" t="s">
        <v>21004</v>
      </c>
      <c r="AM1025" t="s">
        <v>21005</v>
      </c>
      <c r="AN1025" t="s">
        <v>1232</v>
      </c>
      <c r="AO1025" t="s">
        <v>46</v>
      </c>
      <c r="AP1025" t="s">
        <v>46</v>
      </c>
      <c r="AQ1025" t="s">
        <v>46</v>
      </c>
      <c r="AR1025" t="s">
        <v>46</v>
      </c>
      <c r="AS1025" t="s">
        <v>46</v>
      </c>
      <c r="AT1025" s="1">
        <v>43974</v>
      </c>
    </row>
    <row r="1026" spans="1:46" ht="16" customHeight="1" x14ac:dyDescent="0.2">
      <c r="A1026">
        <v>1</v>
      </c>
      <c r="B1026" t="s">
        <v>3443</v>
      </c>
      <c r="C1026" t="s">
        <v>3444</v>
      </c>
      <c r="D1026" t="s">
        <v>3445</v>
      </c>
      <c r="E1026" t="s">
        <v>3443</v>
      </c>
      <c r="F1026" t="s">
        <v>127</v>
      </c>
      <c r="G1026" t="s">
        <v>3446</v>
      </c>
      <c r="H1026" s="1">
        <v>43978</v>
      </c>
      <c r="I1026" s="1">
        <v>43950</v>
      </c>
      <c r="J1026" t="b">
        <v>0</v>
      </c>
      <c r="K1026" t="s">
        <v>129</v>
      </c>
      <c r="L1026" s="4" t="s">
        <v>3447</v>
      </c>
      <c r="M1026" t="s">
        <v>66</v>
      </c>
      <c r="N1026">
        <v>100</v>
      </c>
      <c r="O1026" t="s">
        <v>447</v>
      </c>
      <c r="P1026" t="s">
        <v>132</v>
      </c>
      <c r="Q1026" t="s">
        <v>1225</v>
      </c>
      <c r="R1026" t="b">
        <v>0</v>
      </c>
      <c r="S1026" t="s">
        <v>64</v>
      </c>
      <c r="T1026" s="1">
        <v>43978</v>
      </c>
      <c r="U1026" s="1">
        <v>43950</v>
      </c>
      <c r="V1026" s="2">
        <v>44060</v>
      </c>
      <c r="W1026" t="s">
        <v>46</v>
      </c>
      <c r="X1026">
        <v>20200527</v>
      </c>
      <c r="Y1026" s="3">
        <v>43902.730497685188</v>
      </c>
      <c r="Z1026" t="s">
        <v>127</v>
      </c>
      <c r="AA1026" t="s">
        <v>155</v>
      </c>
      <c r="AB1026" t="s">
        <v>64</v>
      </c>
      <c r="AC1026" t="s">
        <v>134</v>
      </c>
      <c r="AD1026" t="s">
        <v>135</v>
      </c>
      <c r="AE1026" t="s">
        <v>136</v>
      </c>
      <c r="AF1026" t="s">
        <v>3448</v>
      </c>
      <c r="AG1026" t="s">
        <v>46</v>
      </c>
      <c r="AH1026" t="s">
        <v>3449</v>
      </c>
      <c r="AI1026" t="s">
        <v>3450</v>
      </c>
      <c r="AJ1026" t="s">
        <v>1229</v>
      </c>
      <c r="AK1026" t="s">
        <v>447</v>
      </c>
      <c r="AL1026" t="s">
        <v>3451</v>
      </c>
      <c r="AM1026" t="s">
        <v>3452</v>
      </c>
      <c r="AN1026" t="s">
        <v>3453</v>
      </c>
      <c r="AO1026" t="s">
        <v>46</v>
      </c>
      <c r="AP1026" t="s">
        <v>46</v>
      </c>
      <c r="AQ1026" t="s">
        <v>46</v>
      </c>
      <c r="AR1026" t="s">
        <v>46</v>
      </c>
      <c r="AS1026" t="s">
        <v>46</v>
      </c>
      <c r="AT1026" s="1">
        <v>43978</v>
      </c>
    </row>
    <row r="1027" spans="1:46" ht="16" customHeight="1" x14ac:dyDescent="0.2">
      <c r="A1027">
        <v>0</v>
      </c>
      <c r="B1027" t="s">
        <v>7789</v>
      </c>
      <c r="C1027" t="s">
        <v>7790</v>
      </c>
      <c r="D1027" t="s">
        <v>7791</v>
      </c>
      <c r="E1027" t="s">
        <v>7789</v>
      </c>
      <c r="F1027" t="s">
        <v>127</v>
      </c>
      <c r="G1027" t="s">
        <v>7792</v>
      </c>
      <c r="H1027" s="1">
        <v>43978</v>
      </c>
      <c r="I1027" s="1">
        <v>43976</v>
      </c>
      <c r="J1027" t="b">
        <v>0</v>
      </c>
      <c r="K1027" t="s">
        <v>129</v>
      </c>
      <c r="L1027" s="4" t="s">
        <v>7793</v>
      </c>
      <c r="M1027">
        <v>3</v>
      </c>
      <c r="N1027">
        <v>80</v>
      </c>
      <c r="O1027" t="s">
        <v>7794</v>
      </c>
      <c r="P1027" t="s">
        <v>132</v>
      </c>
      <c r="Q1027" t="s">
        <v>1225</v>
      </c>
      <c r="R1027" t="b">
        <v>0</v>
      </c>
      <c r="S1027" t="s">
        <v>64</v>
      </c>
      <c r="T1027" s="1">
        <v>43978</v>
      </c>
      <c r="U1027" s="1">
        <v>43976</v>
      </c>
      <c r="V1027" s="2">
        <v>44144</v>
      </c>
      <c r="W1027" t="s">
        <v>46</v>
      </c>
      <c r="X1027">
        <v>20200527</v>
      </c>
      <c r="Y1027" s="3">
        <v>43902.730497685188</v>
      </c>
      <c r="Z1027" t="s">
        <v>127</v>
      </c>
      <c r="AA1027" t="s">
        <v>155</v>
      </c>
      <c r="AB1027" t="s">
        <v>64</v>
      </c>
      <c r="AC1027" t="s">
        <v>134</v>
      </c>
      <c r="AD1027" t="s">
        <v>135</v>
      </c>
      <c r="AE1027" t="s">
        <v>136</v>
      </c>
      <c r="AF1027" t="s">
        <v>3448</v>
      </c>
      <c r="AG1027" t="s">
        <v>46</v>
      </c>
      <c r="AH1027" t="s">
        <v>1227</v>
      </c>
      <c r="AI1027" t="s">
        <v>3450</v>
      </c>
      <c r="AJ1027" t="s">
        <v>1229</v>
      </c>
      <c r="AK1027" t="s">
        <v>447</v>
      </c>
      <c r="AL1027" t="s">
        <v>7795</v>
      </c>
      <c r="AM1027" t="s">
        <v>7796</v>
      </c>
      <c r="AN1027" t="s">
        <v>1232</v>
      </c>
      <c r="AO1027" t="s">
        <v>46</v>
      </c>
      <c r="AP1027" t="s">
        <v>46</v>
      </c>
      <c r="AQ1027" t="s">
        <v>46</v>
      </c>
      <c r="AR1027" t="s">
        <v>46</v>
      </c>
      <c r="AS1027" t="s">
        <v>46</v>
      </c>
      <c r="AT1027" s="1">
        <v>43978</v>
      </c>
    </row>
    <row r="1028" spans="1:46" ht="16" customHeight="1" x14ac:dyDescent="0.2">
      <c r="A1028" t="s">
        <v>46</v>
      </c>
      <c r="B1028" t="s">
        <v>40183</v>
      </c>
      <c r="C1028" t="s">
        <v>40184</v>
      </c>
      <c r="D1028" t="s">
        <v>40185</v>
      </c>
      <c r="E1028" t="s">
        <v>40183</v>
      </c>
      <c r="F1028" t="s">
        <v>127</v>
      </c>
      <c r="G1028" t="s">
        <v>40186</v>
      </c>
      <c r="H1028" s="1">
        <v>43979</v>
      </c>
      <c r="I1028" s="1">
        <v>43965</v>
      </c>
      <c r="J1028" t="b">
        <v>0</v>
      </c>
      <c r="K1028" t="s">
        <v>129</v>
      </c>
      <c r="L1028" s="4" t="s">
        <v>40187</v>
      </c>
      <c r="M1028">
        <v>3</v>
      </c>
      <c r="N1028">
        <v>30</v>
      </c>
      <c r="O1028" t="s">
        <v>447</v>
      </c>
      <c r="P1028" t="s">
        <v>132</v>
      </c>
      <c r="Q1028" t="s">
        <v>1225</v>
      </c>
      <c r="R1028" t="b">
        <v>0</v>
      </c>
      <c r="S1028" t="s">
        <v>64</v>
      </c>
      <c r="T1028" s="1">
        <v>43979</v>
      </c>
      <c r="U1028" s="1">
        <v>43965</v>
      </c>
      <c r="V1028" s="2">
        <v>43997</v>
      </c>
      <c r="W1028" t="s">
        <v>46</v>
      </c>
      <c r="X1028">
        <v>20200528</v>
      </c>
      <c r="Y1028" s="3">
        <v>43902.730497685188</v>
      </c>
      <c r="Z1028" t="s">
        <v>127</v>
      </c>
      <c r="AA1028" t="s">
        <v>115</v>
      </c>
      <c r="AB1028" t="s">
        <v>64</v>
      </c>
      <c r="AC1028" t="s">
        <v>134</v>
      </c>
      <c r="AD1028" t="s">
        <v>1687</v>
      </c>
      <c r="AE1028" t="s">
        <v>136</v>
      </c>
      <c r="AF1028" t="s">
        <v>1226</v>
      </c>
      <c r="AG1028" t="s">
        <v>46</v>
      </c>
      <c r="AH1028" t="s">
        <v>1227</v>
      </c>
      <c r="AI1028" t="s">
        <v>1228</v>
      </c>
      <c r="AJ1028" t="s">
        <v>1229</v>
      </c>
      <c r="AK1028" t="s">
        <v>447</v>
      </c>
      <c r="AL1028" t="s">
        <v>1230</v>
      </c>
      <c r="AM1028" t="s">
        <v>40188</v>
      </c>
      <c r="AN1028" t="s">
        <v>40189</v>
      </c>
      <c r="AO1028" t="s">
        <v>46</v>
      </c>
      <c r="AP1028" t="s">
        <v>46</v>
      </c>
      <c r="AQ1028" t="s">
        <v>46</v>
      </c>
      <c r="AR1028" t="s">
        <v>46</v>
      </c>
      <c r="AS1028" t="s">
        <v>46</v>
      </c>
      <c r="AT1028" s="1">
        <v>43979</v>
      </c>
    </row>
    <row r="1029" spans="1:46" ht="16" customHeight="1" x14ac:dyDescent="0.2">
      <c r="A1029" t="s">
        <v>46</v>
      </c>
      <c r="B1029" t="s">
        <v>41037</v>
      </c>
      <c r="C1029" t="s">
        <v>41038</v>
      </c>
      <c r="D1029" t="s">
        <v>41039</v>
      </c>
      <c r="E1029" t="s">
        <v>41040</v>
      </c>
      <c r="F1029" t="s">
        <v>127</v>
      </c>
      <c r="G1029" t="s">
        <v>41041</v>
      </c>
      <c r="H1029" s="1">
        <v>44126</v>
      </c>
      <c r="I1029" s="1">
        <v>44034</v>
      </c>
      <c r="J1029" t="b">
        <v>0</v>
      </c>
      <c r="K1029" t="s">
        <v>129</v>
      </c>
      <c r="L1029" s="4" t="s">
        <v>41042</v>
      </c>
      <c r="M1029">
        <v>3</v>
      </c>
      <c r="N1029">
        <v>100</v>
      </c>
      <c r="O1029" t="s">
        <v>447</v>
      </c>
      <c r="P1029" t="s">
        <v>132</v>
      </c>
      <c r="Q1029" t="s">
        <v>1225</v>
      </c>
      <c r="R1029" t="b">
        <v>0</v>
      </c>
      <c r="S1029" t="s">
        <v>64</v>
      </c>
      <c r="T1029" s="1">
        <v>44126</v>
      </c>
      <c r="U1029" s="1">
        <v>44034</v>
      </c>
      <c r="V1029" s="2">
        <v>44144</v>
      </c>
      <c r="W1029" t="s">
        <v>46</v>
      </c>
      <c r="X1029">
        <v>20201022</v>
      </c>
      <c r="Y1029" s="3">
        <v>43902.730497685188</v>
      </c>
      <c r="Z1029" t="s">
        <v>127</v>
      </c>
      <c r="AA1029" t="s">
        <v>155</v>
      </c>
      <c r="AB1029" t="s">
        <v>64</v>
      </c>
      <c r="AC1029" t="s">
        <v>134</v>
      </c>
      <c r="AD1029" t="s">
        <v>135</v>
      </c>
      <c r="AE1029" t="s">
        <v>136</v>
      </c>
      <c r="AF1029" t="s">
        <v>41043</v>
      </c>
      <c r="AG1029" t="s">
        <v>46</v>
      </c>
      <c r="AH1029" t="s">
        <v>1227</v>
      </c>
      <c r="AI1029" t="s">
        <v>41044</v>
      </c>
      <c r="AJ1029" t="s">
        <v>1229</v>
      </c>
      <c r="AK1029" t="s">
        <v>447</v>
      </c>
      <c r="AL1029" t="s">
        <v>41045</v>
      </c>
      <c r="AM1029" t="s">
        <v>41046</v>
      </c>
      <c r="AN1029" t="s">
        <v>41047</v>
      </c>
      <c r="AO1029" t="s">
        <v>46</v>
      </c>
      <c r="AP1029" t="s">
        <v>46</v>
      </c>
      <c r="AQ1029" t="s">
        <v>46</v>
      </c>
      <c r="AR1029" t="s">
        <v>46</v>
      </c>
      <c r="AS1029" t="s">
        <v>46</v>
      </c>
      <c r="AT1029" s="1">
        <v>44126</v>
      </c>
    </row>
    <row r="1030" spans="1:46" ht="16" customHeight="1" x14ac:dyDescent="0.2">
      <c r="A1030" t="s">
        <v>46</v>
      </c>
      <c r="B1030" t="s">
        <v>41413</v>
      </c>
      <c r="C1030" t="s">
        <v>41414</v>
      </c>
      <c r="D1030" t="s">
        <v>41415</v>
      </c>
      <c r="E1030" t="s">
        <v>41416</v>
      </c>
      <c r="F1030" t="s">
        <v>127</v>
      </c>
      <c r="G1030" t="s">
        <v>41417</v>
      </c>
      <c r="H1030" s="1">
        <v>43968</v>
      </c>
      <c r="I1030" s="1">
        <v>43972</v>
      </c>
      <c r="J1030" t="b">
        <v>0</v>
      </c>
      <c r="K1030" t="s">
        <v>129</v>
      </c>
      <c r="L1030" t="s">
        <v>41418</v>
      </c>
      <c r="M1030" s="5">
        <v>43892</v>
      </c>
      <c r="N1030">
        <v>80</v>
      </c>
      <c r="O1030" t="s">
        <v>41419</v>
      </c>
      <c r="P1030" t="s">
        <v>132</v>
      </c>
      <c r="Q1030" t="s">
        <v>747</v>
      </c>
      <c r="R1030" t="b">
        <v>0</v>
      </c>
      <c r="S1030" t="s">
        <v>59</v>
      </c>
      <c r="T1030" s="1">
        <v>43968</v>
      </c>
      <c r="U1030" s="1">
        <v>43972</v>
      </c>
      <c r="V1030" s="2">
        <v>43997</v>
      </c>
      <c r="W1030" t="s">
        <v>46</v>
      </c>
      <c r="X1030">
        <v>20200517</v>
      </c>
      <c r="Y1030" s="3">
        <v>43902.730497685188</v>
      </c>
      <c r="Z1030" t="s">
        <v>127</v>
      </c>
      <c r="AA1030" t="s">
        <v>115</v>
      </c>
      <c r="AB1030" t="s">
        <v>64</v>
      </c>
      <c r="AC1030" t="s">
        <v>134</v>
      </c>
      <c r="AD1030" t="s">
        <v>135</v>
      </c>
      <c r="AE1030" t="s">
        <v>136</v>
      </c>
      <c r="AF1030" t="s">
        <v>41420</v>
      </c>
      <c r="AG1030" t="s">
        <v>46</v>
      </c>
      <c r="AH1030" t="s">
        <v>41421</v>
      </c>
      <c r="AI1030" t="s">
        <v>41422</v>
      </c>
      <c r="AJ1030" t="s">
        <v>41423</v>
      </c>
      <c r="AK1030" t="s">
        <v>41419</v>
      </c>
      <c r="AL1030" t="s">
        <v>41424</v>
      </c>
      <c r="AM1030" t="s">
        <v>41425</v>
      </c>
      <c r="AN1030" t="s">
        <v>41426</v>
      </c>
      <c r="AO1030" t="s">
        <v>46</v>
      </c>
      <c r="AP1030" t="s">
        <v>46</v>
      </c>
      <c r="AQ1030" t="s">
        <v>46</v>
      </c>
      <c r="AR1030" t="s">
        <v>46</v>
      </c>
      <c r="AS1030" t="s">
        <v>46</v>
      </c>
      <c r="AT1030" s="1">
        <v>43968</v>
      </c>
    </row>
    <row r="1031" spans="1:46" ht="16" customHeight="1" x14ac:dyDescent="0.2">
      <c r="A1031" t="s">
        <v>46</v>
      </c>
      <c r="B1031" t="s">
        <v>26737</v>
      </c>
      <c r="C1031" t="s">
        <v>26738</v>
      </c>
      <c r="D1031" t="s">
        <v>26739</v>
      </c>
      <c r="E1031" t="s">
        <v>26740</v>
      </c>
      <c r="F1031" t="s">
        <v>127</v>
      </c>
      <c r="G1031" t="s">
        <v>26741</v>
      </c>
      <c r="H1031" s="1">
        <v>43928</v>
      </c>
      <c r="I1031" s="1">
        <v>43941</v>
      </c>
      <c r="J1031" t="b">
        <v>0</v>
      </c>
      <c r="K1031" t="s">
        <v>129</v>
      </c>
      <c r="L1031" s="4" t="s">
        <v>26742</v>
      </c>
      <c r="M1031">
        <v>2</v>
      </c>
      <c r="N1031">
        <v>40</v>
      </c>
      <c r="O1031" t="s">
        <v>234</v>
      </c>
      <c r="P1031" t="s">
        <v>132</v>
      </c>
      <c r="Q1031" t="s">
        <v>2122</v>
      </c>
      <c r="R1031" t="b">
        <v>0</v>
      </c>
      <c r="S1031" t="s">
        <v>59</v>
      </c>
      <c r="T1031" s="1">
        <v>43928</v>
      </c>
      <c r="U1031" s="1">
        <v>43941</v>
      </c>
      <c r="V1031" s="2">
        <v>43969</v>
      </c>
      <c r="W1031" t="s">
        <v>46</v>
      </c>
      <c r="X1031">
        <v>20200407</v>
      </c>
      <c r="Y1031" s="3">
        <v>43902.730497685188</v>
      </c>
      <c r="Z1031" t="s">
        <v>127</v>
      </c>
      <c r="AA1031" t="s">
        <v>115</v>
      </c>
      <c r="AB1031" t="s">
        <v>64</v>
      </c>
      <c r="AC1031" t="s">
        <v>134</v>
      </c>
      <c r="AD1031" t="s">
        <v>1687</v>
      </c>
      <c r="AE1031" t="s">
        <v>136</v>
      </c>
      <c r="AF1031" t="s">
        <v>1688</v>
      </c>
      <c r="AG1031" t="s">
        <v>46</v>
      </c>
      <c r="AH1031" t="s">
        <v>1689</v>
      </c>
      <c r="AI1031" t="s">
        <v>1690</v>
      </c>
      <c r="AJ1031" t="s">
        <v>1691</v>
      </c>
      <c r="AK1031" t="s">
        <v>234</v>
      </c>
      <c r="AL1031" t="s">
        <v>26743</v>
      </c>
      <c r="AM1031" t="s">
        <v>26744</v>
      </c>
      <c r="AN1031" t="s">
        <v>1694</v>
      </c>
      <c r="AO1031" t="s">
        <v>46</v>
      </c>
      <c r="AP1031" t="s">
        <v>46</v>
      </c>
      <c r="AQ1031" t="s">
        <v>46</v>
      </c>
      <c r="AR1031" t="s">
        <v>46</v>
      </c>
      <c r="AS1031" t="s">
        <v>46</v>
      </c>
      <c r="AT1031" s="1">
        <v>43928</v>
      </c>
    </row>
    <row r="1032" spans="1:46" ht="16" customHeight="1" x14ac:dyDescent="0.2">
      <c r="A1032" t="s">
        <v>46</v>
      </c>
      <c r="B1032" t="s">
        <v>22833</v>
      </c>
      <c r="C1032" t="s">
        <v>22834</v>
      </c>
      <c r="D1032" t="s">
        <v>22835</v>
      </c>
      <c r="E1032" t="s">
        <v>22836</v>
      </c>
      <c r="F1032" t="s">
        <v>127</v>
      </c>
      <c r="G1032" t="s">
        <v>22837</v>
      </c>
      <c r="H1032" s="1">
        <v>43932</v>
      </c>
      <c r="I1032" s="1">
        <v>43941</v>
      </c>
      <c r="J1032" t="b">
        <v>0</v>
      </c>
      <c r="K1032" t="s">
        <v>129</v>
      </c>
      <c r="L1032" s="4" t="s">
        <v>1685</v>
      </c>
      <c r="M1032">
        <v>2</v>
      </c>
      <c r="N1032">
        <v>40</v>
      </c>
      <c r="O1032" t="s">
        <v>234</v>
      </c>
      <c r="P1032" t="s">
        <v>132</v>
      </c>
      <c r="Q1032" t="s">
        <v>22838</v>
      </c>
      <c r="R1032" t="b">
        <v>0</v>
      </c>
      <c r="S1032" t="s">
        <v>59</v>
      </c>
      <c r="T1032" s="1">
        <v>43932</v>
      </c>
      <c r="U1032" s="1">
        <v>43941</v>
      </c>
      <c r="V1032" s="2">
        <v>43969</v>
      </c>
      <c r="W1032" t="s">
        <v>46</v>
      </c>
      <c r="X1032">
        <v>20200411</v>
      </c>
      <c r="Y1032" s="3">
        <v>43902.730497685188</v>
      </c>
      <c r="Z1032" t="s">
        <v>127</v>
      </c>
      <c r="AA1032" t="s">
        <v>115</v>
      </c>
      <c r="AB1032" t="s">
        <v>64</v>
      </c>
      <c r="AC1032" t="s">
        <v>134</v>
      </c>
      <c r="AD1032" t="s">
        <v>1687</v>
      </c>
      <c r="AE1032" t="s">
        <v>136</v>
      </c>
      <c r="AF1032" t="s">
        <v>1688</v>
      </c>
      <c r="AG1032" t="s">
        <v>46</v>
      </c>
      <c r="AH1032" t="s">
        <v>1689</v>
      </c>
      <c r="AI1032" t="s">
        <v>1690</v>
      </c>
      <c r="AJ1032" t="s">
        <v>1691</v>
      </c>
      <c r="AK1032" t="s">
        <v>234</v>
      </c>
      <c r="AL1032" t="s">
        <v>22839</v>
      </c>
      <c r="AM1032" t="s">
        <v>22840</v>
      </c>
      <c r="AN1032" t="s">
        <v>1694</v>
      </c>
      <c r="AO1032" t="s">
        <v>46</v>
      </c>
      <c r="AP1032" t="s">
        <v>46</v>
      </c>
      <c r="AQ1032" t="s">
        <v>46</v>
      </c>
      <c r="AR1032" t="s">
        <v>46</v>
      </c>
      <c r="AS1032" t="s">
        <v>46</v>
      </c>
      <c r="AT1032" s="1">
        <v>43932</v>
      </c>
    </row>
    <row r="1033" spans="1:46" ht="16" customHeight="1" x14ac:dyDescent="0.2">
      <c r="A1033" t="s">
        <v>46</v>
      </c>
      <c r="B1033" t="s">
        <v>23513</v>
      </c>
      <c r="C1033" t="s">
        <v>23514</v>
      </c>
      <c r="D1033" t="s">
        <v>23515</v>
      </c>
      <c r="E1033" t="s">
        <v>23516</v>
      </c>
      <c r="F1033" t="s">
        <v>127</v>
      </c>
      <c r="G1033" t="s">
        <v>23517</v>
      </c>
      <c r="H1033" s="1">
        <v>43932</v>
      </c>
      <c r="I1033" s="1">
        <v>43941</v>
      </c>
      <c r="J1033" t="b">
        <v>0</v>
      </c>
      <c r="K1033" t="s">
        <v>129</v>
      </c>
      <c r="L1033" s="4" t="s">
        <v>1685</v>
      </c>
      <c r="M1033">
        <v>2</v>
      </c>
      <c r="N1033">
        <v>40</v>
      </c>
      <c r="O1033" t="s">
        <v>234</v>
      </c>
      <c r="P1033" t="s">
        <v>132</v>
      </c>
      <c r="Q1033" t="s">
        <v>2122</v>
      </c>
      <c r="R1033" t="b">
        <v>0</v>
      </c>
      <c r="S1033" t="s">
        <v>59</v>
      </c>
      <c r="T1033" s="1">
        <v>43932</v>
      </c>
      <c r="U1033" s="1">
        <v>43941</v>
      </c>
      <c r="V1033" s="2">
        <v>43969</v>
      </c>
      <c r="W1033" t="s">
        <v>46</v>
      </c>
      <c r="X1033">
        <v>20200411</v>
      </c>
      <c r="Y1033" s="3">
        <v>43902.730497685188</v>
      </c>
      <c r="Z1033" t="s">
        <v>127</v>
      </c>
      <c r="AA1033" t="s">
        <v>115</v>
      </c>
      <c r="AB1033" t="s">
        <v>64</v>
      </c>
      <c r="AC1033" t="s">
        <v>134</v>
      </c>
      <c r="AD1033" t="s">
        <v>1687</v>
      </c>
      <c r="AE1033" t="s">
        <v>136</v>
      </c>
      <c r="AF1033" t="s">
        <v>1688</v>
      </c>
      <c r="AG1033" t="s">
        <v>46</v>
      </c>
      <c r="AH1033" t="s">
        <v>1689</v>
      </c>
      <c r="AI1033" t="s">
        <v>1690</v>
      </c>
      <c r="AJ1033" t="s">
        <v>1691</v>
      </c>
      <c r="AK1033" t="s">
        <v>234</v>
      </c>
      <c r="AL1033" t="s">
        <v>23518</v>
      </c>
      <c r="AM1033" t="s">
        <v>23519</v>
      </c>
      <c r="AN1033" t="s">
        <v>1694</v>
      </c>
      <c r="AO1033" t="s">
        <v>46</v>
      </c>
      <c r="AP1033" t="s">
        <v>46</v>
      </c>
      <c r="AQ1033" t="s">
        <v>46</v>
      </c>
      <c r="AR1033" t="s">
        <v>46</v>
      </c>
      <c r="AS1033" t="s">
        <v>46</v>
      </c>
      <c r="AT1033" s="1">
        <v>43932</v>
      </c>
    </row>
    <row r="1034" spans="1:46" ht="16" customHeight="1" x14ac:dyDescent="0.2">
      <c r="A1034">
        <v>1</v>
      </c>
      <c r="B1034" t="s">
        <v>1680</v>
      </c>
      <c r="C1034" t="s">
        <v>1681</v>
      </c>
      <c r="D1034" t="s">
        <v>1682</v>
      </c>
      <c r="E1034" t="s">
        <v>1683</v>
      </c>
      <c r="F1034" t="s">
        <v>127</v>
      </c>
      <c r="G1034" t="s">
        <v>1684</v>
      </c>
      <c r="H1034" s="1">
        <v>43947</v>
      </c>
      <c r="I1034" s="1">
        <v>43953</v>
      </c>
      <c r="J1034" t="b">
        <v>0</v>
      </c>
      <c r="K1034" t="s">
        <v>129</v>
      </c>
      <c r="L1034" s="4" t="s">
        <v>1685</v>
      </c>
      <c r="M1034">
        <v>2</v>
      </c>
      <c r="N1034">
        <v>40</v>
      </c>
      <c r="O1034" t="s">
        <v>234</v>
      </c>
      <c r="P1034" t="s">
        <v>132</v>
      </c>
      <c r="Q1034" t="s">
        <v>1686</v>
      </c>
      <c r="R1034" t="b">
        <v>0</v>
      </c>
      <c r="S1034" t="s">
        <v>59</v>
      </c>
      <c r="T1034" s="1">
        <v>43947</v>
      </c>
      <c r="U1034" s="1">
        <v>43953</v>
      </c>
      <c r="V1034" s="2">
        <v>43969</v>
      </c>
      <c r="W1034" t="s">
        <v>46</v>
      </c>
      <c r="X1034">
        <v>20200426</v>
      </c>
      <c r="Y1034" s="3">
        <v>43902.730497685188</v>
      </c>
      <c r="Z1034" t="s">
        <v>127</v>
      </c>
      <c r="AA1034" t="s">
        <v>115</v>
      </c>
      <c r="AB1034" t="s">
        <v>64</v>
      </c>
      <c r="AC1034" t="s">
        <v>134</v>
      </c>
      <c r="AD1034" t="s">
        <v>1687</v>
      </c>
      <c r="AE1034" t="s">
        <v>136</v>
      </c>
      <c r="AF1034" t="s">
        <v>1688</v>
      </c>
      <c r="AG1034" t="s">
        <v>46</v>
      </c>
      <c r="AH1034" t="s">
        <v>1689</v>
      </c>
      <c r="AI1034" t="s">
        <v>1690</v>
      </c>
      <c r="AJ1034" t="s">
        <v>1691</v>
      </c>
      <c r="AK1034" t="s">
        <v>234</v>
      </c>
      <c r="AL1034" t="s">
        <v>1692</v>
      </c>
      <c r="AM1034" t="s">
        <v>1693</v>
      </c>
      <c r="AN1034" t="s">
        <v>1694</v>
      </c>
      <c r="AO1034" t="s">
        <v>46</v>
      </c>
      <c r="AP1034" t="s">
        <v>46</v>
      </c>
      <c r="AQ1034" t="s">
        <v>46</v>
      </c>
      <c r="AR1034" t="s">
        <v>46</v>
      </c>
      <c r="AS1034" t="s">
        <v>46</v>
      </c>
      <c r="AT1034" s="1">
        <v>43947</v>
      </c>
    </row>
    <row r="1035" spans="1:46" ht="16" customHeight="1" x14ac:dyDescent="0.2">
      <c r="A1035">
        <v>1</v>
      </c>
      <c r="B1035" t="s">
        <v>2116</v>
      </c>
      <c r="C1035" t="s">
        <v>2117</v>
      </c>
      <c r="D1035" t="s">
        <v>2118</v>
      </c>
      <c r="E1035" t="s">
        <v>2119</v>
      </c>
      <c r="F1035" t="s">
        <v>127</v>
      </c>
      <c r="G1035" t="s">
        <v>2120</v>
      </c>
      <c r="H1035" s="1">
        <v>43968</v>
      </c>
      <c r="I1035" s="1">
        <v>44003</v>
      </c>
      <c r="J1035" t="b">
        <v>0</v>
      </c>
      <c r="K1035" t="s">
        <v>129</v>
      </c>
      <c r="L1035" t="s">
        <v>2121</v>
      </c>
      <c r="M1035">
        <v>2</v>
      </c>
      <c r="N1035">
        <v>30</v>
      </c>
      <c r="O1035" t="s">
        <v>234</v>
      </c>
      <c r="P1035" t="s">
        <v>132</v>
      </c>
      <c r="Q1035" t="s">
        <v>2122</v>
      </c>
      <c r="R1035" t="b">
        <v>0</v>
      </c>
      <c r="S1035" t="s">
        <v>59</v>
      </c>
      <c r="T1035" s="1">
        <v>43968</v>
      </c>
      <c r="U1035" s="1">
        <v>44003</v>
      </c>
      <c r="V1035" s="2">
        <v>43997</v>
      </c>
      <c r="W1035" t="s">
        <v>46</v>
      </c>
      <c r="X1035">
        <v>20200517</v>
      </c>
      <c r="Y1035" s="3">
        <v>43902.730497685188</v>
      </c>
      <c r="Z1035" t="s">
        <v>127</v>
      </c>
      <c r="AA1035" t="s">
        <v>155</v>
      </c>
      <c r="AB1035" t="s">
        <v>64</v>
      </c>
      <c r="AC1035" t="s">
        <v>134</v>
      </c>
      <c r="AD1035" t="s">
        <v>1687</v>
      </c>
      <c r="AE1035" t="s">
        <v>136</v>
      </c>
      <c r="AF1035" t="s">
        <v>2123</v>
      </c>
      <c r="AG1035" t="s">
        <v>46</v>
      </c>
      <c r="AH1035" t="s">
        <v>2124</v>
      </c>
      <c r="AI1035" t="s">
        <v>2125</v>
      </c>
      <c r="AJ1035" t="s">
        <v>2126</v>
      </c>
      <c r="AK1035" t="s">
        <v>234</v>
      </c>
      <c r="AL1035" t="s">
        <v>2127</v>
      </c>
      <c r="AM1035" t="s">
        <v>2128</v>
      </c>
      <c r="AN1035" t="s">
        <v>2129</v>
      </c>
      <c r="AO1035" t="s">
        <v>46</v>
      </c>
      <c r="AP1035" t="s">
        <v>46</v>
      </c>
      <c r="AQ1035" t="s">
        <v>46</v>
      </c>
      <c r="AR1035" t="s">
        <v>46</v>
      </c>
      <c r="AS1035" t="s">
        <v>46</v>
      </c>
      <c r="AT1035" s="1">
        <v>43968</v>
      </c>
    </row>
    <row r="1036" spans="1:46" ht="16" customHeight="1" x14ac:dyDescent="0.2">
      <c r="A1036" t="s">
        <v>46</v>
      </c>
      <c r="B1036" t="s">
        <v>25088</v>
      </c>
      <c r="C1036" t="s">
        <v>25089</v>
      </c>
      <c r="D1036" t="s">
        <v>25090</v>
      </c>
      <c r="E1036" t="s">
        <v>25091</v>
      </c>
      <c r="F1036" t="s">
        <v>127</v>
      </c>
      <c r="G1036" t="s">
        <v>25092</v>
      </c>
      <c r="H1036" s="1">
        <v>44101</v>
      </c>
      <c r="I1036" s="1">
        <v>44126</v>
      </c>
      <c r="J1036" t="b">
        <v>0</v>
      </c>
      <c r="K1036" t="s">
        <v>129</v>
      </c>
      <c r="L1036" s="4" t="s">
        <v>25093</v>
      </c>
      <c r="M1036">
        <v>2</v>
      </c>
      <c r="N1036">
        <v>30</v>
      </c>
      <c r="O1036" t="s">
        <v>234</v>
      </c>
      <c r="P1036" t="s">
        <v>132</v>
      </c>
      <c r="Q1036" t="s">
        <v>25094</v>
      </c>
      <c r="R1036" t="b">
        <v>0</v>
      </c>
      <c r="S1036" t="s">
        <v>59</v>
      </c>
      <c r="T1036" s="1">
        <v>44101</v>
      </c>
      <c r="U1036" s="1">
        <v>44126</v>
      </c>
      <c r="V1036" s="2">
        <v>44110</v>
      </c>
      <c r="W1036" t="s">
        <v>46</v>
      </c>
      <c r="X1036">
        <v>20200927</v>
      </c>
      <c r="Y1036" s="3">
        <v>43902.730497685188</v>
      </c>
      <c r="Z1036" t="s">
        <v>127</v>
      </c>
      <c r="AA1036" t="s">
        <v>155</v>
      </c>
      <c r="AB1036" t="s">
        <v>64</v>
      </c>
      <c r="AC1036" t="s">
        <v>134</v>
      </c>
      <c r="AD1036" t="s">
        <v>236</v>
      </c>
      <c r="AE1036" t="s">
        <v>136</v>
      </c>
      <c r="AF1036" t="s">
        <v>1688</v>
      </c>
      <c r="AG1036" t="s">
        <v>46</v>
      </c>
      <c r="AH1036" t="s">
        <v>1689</v>
      </c>
      <c r="AI1036" t="s">
        <v>1690</v>
      </c>
      <c r="AJ1036" t="s">
        <v>1691</v>
      </c>
      <c r="AK1036" t="s">
        <v>234</v>
      </c>
      <c r="AL1036" t="s">
        <v>25095</v>
      </c>
      <c r="AM1036" t="s">
        <v>25096</v>
      </c>
      <c r="AN1036" t="s">
        <v>25097</v>
      </c>
      <c r="AO1036" t="s">
        <v>46</v>
      </c>
      <c r="AP1036" t="s">
        <v>46</v>
      </c>
      <c r="AQ1036" t="s">
        <v>46</v>
      </c>
      <c r="AR1036" t="s">
        <v>46</v>
      </c>
      <c r="AS1036" t="s">
        <v>46</v>
      </c>
      <c r="AT1036" s="1">
        <v>44101</v>
      </c>
    </row>
    <row r="1037" spans="1:46" ht="16" customHeight="1" x14ac:dyDescent="0.2">
      <c r="A1037" t="s">
        <v>46</v>
      </c>
      <c r="B1037" t="s">
        <v>16283</v>
      </c>
      <c r="C1037" t="s">
        <v>16284</v>
      </c>
      <c r="D1037" t="s">
        <v>16285</v>
      </c>
      <c r="E1037" t="s">
        <v>16286</v>
      </c>
      <c r="F1037" t="s">
        <v>127</v>
      </c>
      <c r="G1037" t="s">
        <v>16287</v>
      </c>
      <c r="H1037" s="1">
        <v>43983</v>
      </c>
      <c r="I1037" s="1">
        <v>43919</v>
      </c>
      <c r="J1037" t="b">
        <v>0</v>
      </c>
      <c r="K1037" t="s">
        <v>129</v>
      </c>
      <c r="L1037" s="4" t="s">
        <v>16288</v>
      </c>
      <c r="M1037">
        <v>2</v>
      </c>
      <c r="N1037">
        <v>60</v>
      </c>
      <c r="O1037" t="s">
        <v>2562</v>
      </c>
      <c r="P1037" t="s">
        <v>6833</v>
      </c>
      <c r="Q1037" t="s">
        <v>11122</v>
      </c>
      <c r="R1037" t="b">
        <v>0</v>
      </c>
      <c r="S1037" t="s">
        <v>64</v>
      </c>
      <c r="T1037" s="1">
        <v>43983</v>
      </c>
      <c r="U1037" s="1">
        <v>43919</v>
      </c>
      <c r="V1037" s="2">
        <v>43997</v>
      </c>
      <c r="W1037" t="s">
        <v>46</v>
      </c>
      <c r="X1037">
        <v>20200601</v>
      </c>
      <c r="Y1037" s="3">
        <v>43902.730497685188</v>
      </c>
      <c r="Z1037" t="s">
        <v>127</v>
      </c>
      <c r="AA1037" t="s">
        <v>115</v>
      </c>
      <c r="AB1037" t="s">
        <v>64</v>
      </c>
      <c r="AC1037" t="s">
        <v>134</v>
      </c>
      <c r="AD1037" t="s">
        <v>135</v>
      </c>
      <c r="AE1037" t="s">
        <v>136</v>
      </c>
      <c r="AF1037" t="s">
        <v>16201</v>
      </c>
      <c r="AG1037" t="s">
        <v>46</v>
      </c>
      <c r="AH1037" t="s">
        <v>8914</v>
      </c>
      <c r="AI1037" t="s">
        <v>16202</v>
      </c>
      <c r="AJ1037" t="s">
        <v>16203</v>
      </c>
      <c r="AK1037" t="s">
        <v>2562</v>
      </c>
      <c r="AL1037" t="s">
        <v>16289</v>
      </c>
      <c r="AM1037" t="s">
        <v>16290</v>
      </c>
      <c r="AN1037" t="s">
        <v>16291</v>
      </c>
      <c r="AO1037" t="s">
        <v>46</v>
      </c>
      <c r="AP1037" t="s">
        <v>46</v>
      </c>
      <c r="AQ1037" t="s">
        <v>46</v>
      </c>
      <c r="AR1037" t="s">
        <v>46</v>
      </c>
      <c r="AS1037" t="s">
        <v>46</v>
      </c>
      <c r="AT1037" s="1">
        <v>43983</v>
      </c>
    </row>
    <row r="1038" spans="1:46" ht="16" customHeight="1" x14ac:dyDescent="0.2">
      <c r="A1038">
        <v>1</v>
      </c>
      <c r="B1038" t="s">
        <v>16195</v>
      </c>
      <c r="C1038" t="s">
        <v>16196</v>
      </c>
      <c r="D1038" t="s">
        <v>16197</v>
      </c>
      <c r="E1038" t="s">
        <v>16198</v>
      </c>
      <c r="F1038" t="s">
        <v>127</v>
      </c>
      <c r="G1038" t="s">
        <v>16199</v>
      </c>
      <c r="H1038" s="1">
        <v>44021</v>
      </c>
      <c r="I1038" s="1">
        <v>43950</v>
      </c>
      <c r="J1038" t="b">
        <v>0</v>
      </c>
      <c r="K1038" t="s">
        <v>129</v>
      </c>
      <c r="L1038" t="s">
        <v>16200</v>
      </c>
      <c r="M1038">
        <v>2</v>
      </c>
      <c r="N1038">
        <v>40</v>
      </c>
      <c r="O1038" t="s">
        <v>2562</v>
      </c>
      <c r="P1038" t="s">
        <v>510</v>
      </c>
      <c r="Q1038" t="s">
        <v>264</v>
      </c>
      <c r="R1038" t="b">
        <v>0</v>
      </c>
      <c r="S1038" t="s">
        <v>64</v>
      </c>
      <c r="T1038" s="1">
        <v>44021</v>
      </c>
      <c r="U1038" s="1">
        <v>43950</v>
      </c>
      <c r="V1038" s="2">
        <v>44025</v>
      </c>
      <c r="W1038" t="s">
        <v>46</v>
      </c>
      <c r="X1038">
        <v>20200709</v>
      </c>
      <c r="Y1038" s="3">
        <v>43902.730497685188</v>
      </c>
      <c r="Z1038" t="s">
        <v>127</v>
      </c>
      <c r="AA1038" t="s">
        <v>115</v>
      </c>
      <c r="AB1038" t="s">
        <v>64</v>
      </c>
      <c r="AC1038" t="s">
        <v>134</v>
      </c>
      <c r="AD1038" t="s">
        <v>135</v>
      </c>
      <c r="AE1038" t="s">
        <v>136</v>
      </c>
      <c r="AF1038" t="s">
        <v>16201</v>
      </c>
      <c r="AG1038" t="s">
        <v>46</v>
      </c>
      <c r="AH1038" t="s">
        <v>8914</v>
      </c>
      <c r="AI1038" t="s">
        <v>16202</v>
      </c>
      <c r="AJ1038" t="s">
        <v>16203</v>
      </c>
      <c r="AK1038" t="s">
        <v>2562</v>
      </c>
      <c r="AL1038" t="s">
        <v>16204</v>
      </c>
      <c r="AM1038" t="s">
        <v>16205</v>
      </c>
      <c r="AN1038" t="s">
        <v>16206</v>
      </c>
      <c r="AO1038" t="s">
        <v>46</v>
      </c>
      <c r="AP1038" t="s">
        <v>46</v>
      </c>
      <c r="AQ1038" t="s">
        <v>46</v>
      </c>
      <c r="AR1038" t="s">
        <v>46</v>
      </c>
      <c r="AS1038" t="s">
        <v>46</v>
      </c>
      <c r="AT1038" s="1">
        <v>44021</v>
      </c>
    </row>
    <row r="1039" spans="1:46" ht="16" customHeight="1" x14ac:dyDescent="0.2">
      <c r="A1039">
        <v>0</v>
      </c>
      <c r="B1039" t="s">
        <v>12084</v>
      </c>
      <c r="C1039" t="s">
        <v>12085</v>
      </c>
      <c r="D1039" t="s">
        <v>12086</v>
      </c>
      <c r="E1039" t="s">
        <v>12087</v>
      </c>
      <c r="F1039" t="s">
        <v>127</v>
      </c>
      <c r="G1039" t="s">
        <v>12088</v>
      </c>
      <c r="H1039" s="1">
        <v>44075</v>
      </c>
      <c r="I1039" s="1">
        <v>43923</v>
      </c>
      <c r="J1039" t="b">
        <v>0</v>
      </c>
      <c r="K1039" t="s">
        <v>129</v>
      </c>
      <c r="L1039" t="s">
        <v>12089</v>
      </c>
      <c r="M1039" t="s">
        <v>1151</v>
      </c>
      <c r="N1039">
        <v>1600</v>
      </c>
      <c r="O1039" t="s">
        <v>12090</v>
      </c>
      <c r="P1039" t="s">
        <v>132</v>
      </c>
      <c r="Q1039" t="s">
        <v>12091</v>
      </c>
      <c r="R1039" t="b">
        <v>0</v>
      </c>
      <c r="S1039" t="s">
        <v>64</v>
      </c>
      <c r="T1039" s="1">
        <v>44075</v>
      </c>
      <c r="U1039" s="1">
        <v>43923</v>
      </c>
      <c r="V1039" s="2">
        <v>44081</v>
      </c>
      <c r="W1039" t="s">
        <v>46</v>
      </c>
      <c r="X1039">
        <v>20200901</v>
      </c>
      <c r="Y1039" s="3">
        <v>43902.730497685188</v>
      </c>
      <c r="Z1039" t="s">
        <v>127</v>
      </c>
      <c r="AA1039" t="s">
        <v>155</v>
      </c>
      <c r="AB1039" t="s">
        <v>64</v>
      </c>
      <c r="AC1039" t="s">
        <v>134</v>
      </c>
      <c r="AD1039" t="s">
        <v>2457</v>
      </c>
      <c r="AE1039" t="s">
        <v>136</v>
      </c>
      <c r="AF1039" t="s">
        <v>12092</v>
      </c>
      <c r="AG1039" t="s">
        <v>46</v>
      </c>
      <c r="AH1039" t="s">
        <v>12093</v>
      </c>
      <c r="AI1039" t="s">
        <v>12094</v>
      </c>
      <c r="AJ1039" t="s">
        <v>12095</v>
      </c>
      <c r="AK1039" t="s">
        <v>12090</v>
      </c>
      <c r="AL1039" t="s">
        <v>12096</v>
      </c>
      <c r="AM1039" t="s">
        <v>12097</v>
      </c>
      <c r="AN1039" t="s">
        <v>12098</v>
      </c>
      <c r="AO1039" t="s">
        <v>46</v>
      </c>
      <c r="AP1039" t="s">
        <v>46</v>
      </c>
      <c r="AQ1039" t="s">
        <v>46</v>
      </c>
      <c r="AR1039" t="s">
        <v>46</v>
      </c>
      <c r="AS1039" t="s">
        <v>46</v>
      </c>
      <c r="AT1039" s="1">
        <v>44075</v>
      </c>
    </row>
    <row r="1040" spans="1:46" ht="16" customHeight="1" x14ac:dyDescent="0.2">
      <c r="A1040">
        <v>1</v>
      </c>
      <c r="B1040" t="s">
        <v>2882</v>
      </c>
      <c r="C1040" t="s">
        <v>2883</v>
      </c>
      <c r="D1040" t="s">
        <v>2884</v>
      </c>
      <c r="E1040" t="s">
        <v>2885</v>
      </c>
      <c r="F1040" t="s">
        <v>127</v>
      </c>
      <c r="G1040" t="s">
        <v>2886</v>
      </c>
      <c r="H1040" s="1">
        <v>43968</v>
      </c>
      <c r="I1040" s="1">
        <v>43970</v>
      </c>
      <c r="J1040" t="b">
        <v>0</v>
      </c>
      <c r="K1040" t="s">
        <v>129</v>
      </c>
      <c r="L1040" t="s">
        <v>2887</v>
      </c>
      <c r="M1040">
        <v>2</v>
      </c>
      <c r="N1040">
        <v>40</v>
      </c>
      <c r="O1040" t="s">
        <v>551</v>
      </c>
      <c r="P1040" t="s">
        <v>132</v>
      </c>
      <c r="Q1040" t="s">
        <v>2888</v>
      </c>
      <c r="R1040" t="b">
        <v>0</v>
      </c>
      <c r="S1040" t="s">
        <v>59</v>
      </c>
      <c r="T1040" s="1">
        <v>43968</v>
      </c>
      <c r="U1040" s="1">
        <v>43970</v>
      </c>
      <c r="V1040" s="2">
        <v>43997</v>
      </c>
      <c r="W1040" t="s">
        <v>46</v>
      </c>
      <c r="X1040">
        <v>20200517</v>
      </c>
      <c r="Y1040" s="3">
        <v>43902.730497685188</v>
      </c>
      <c r="Z1040" t="s">
        <v>127</v>
      </c>
      <c r="AA1040" t="s">
        <v>115</v>
      </c>
      <c r="AB1040" t="s">
        <v>64</v>
      </c>
      <c r="AC1040" t="s">
        <v>135</v>
      </c>
      <c r="AD1040" t="s">
        <v>135</v>
      </c>
      <c r="AE1040" t="s">
        <v>136</v>
      </c>
      <c r="AF1040" t="s">
        <v>2889</v>
      </c>
      <c r="AG1040" t="s">
        <v>46</v>
      </c>
      <c r="AH1040" t="s">
        <v>2890</v>
      </c>
      <c r="AI1040" t="s">
        <v>2891</v>
      </c>
      <c r="AJ1040" t="s">
        <v>2892</v>
      </c>
      <c r="AK1040" t="s">
        <v>551</v>
      </c>
      <c r="AL1040" t="s">
        <v>2893</v>
      </c>
      <c r="AM1040" t="s">
        <v>753</v>
      </c>
      <c r="AN1040" t="s">
        <v>2894</v>
      </c>
      <c r="AO1040" t="s">
        <v>46</v>
      </c>
      <c r="AP1040" t="s">
        <v>46</v>
      </c>
      <c r="AQ1040" t="s">
        <v>46</v>
      </c>
      <c r="AR1040" t="s">
        <v>46</v>
      </c>
      <c r="AS1040" t="s">
        <v>46</v>
      </c>
      <c r="AT1040" s="1">
        <v>43968</v>
      </c>
    </row>
    <row r="1041" spans="1:46" ht="16" customHeight="1" x14ac:dyDescent="0.2">
      <c r="A1041">
        <v>1</v>
      </c>
      <c r="B1041" t="s">
        <v>350</v>
      </c>
      <c r="C1041" t="s">
        <v>351</v>
      </c>
      <c r="D1041" t="s">
        <v>352</v>
      </c>
      <c r="E1041" t="s">
        <v>353</v>
      </c>
      <c r="F1041" t="s">
        <v>127</v>
      </c>
      <c r="G1041" t="s">
        <v>354</v>
      </c>
      <c r="H1041" s="1">
        <v>44068</v>
      </c>
      <c r="I1041" s="1">
        <v>44058</v>
      </c>
      <c r="J1041" t="b">
        <v>0</v>
      </c>
      <c r="K1041" t="s">
        <v>129</v>
      </c>
      <c r="L1041" t="s">
        <v>355</v>
      </c>
      <c r="M1041">
        <v>3</v>
      </c>
      <c r="N1041">
        <v>260</v>
      </c>
      <c r="O1041" t="s">
        <v>356</v>
      </c>
      <c r="P1041" t="s">
        <v>132</v>
      </c>
      <c r="Q1041" t="s">
        <v>357</v>
      </c>
      <c r="R1041" t="b">
        <v>0</v>
      </c>
      <c r="S1041" t="s">
        <v>64</v>
      </c>
      <c r="T1041" s="1">
        <v>44068</v>
      </c>
      <c r="U1041" s="1">
        <v>44058</v>
      </c>
      <c r="V1041" s="2">
        <v>44081</v>
      </c>
      <c r="W1041" t="s">
        <v>46</v>
      </c>
      <c r="X1041">
        <v>20200825</v>
      </c>
      <c r="Y1041" s="3">
        <v>43902.730497685188</v>
      </c>
      <c r="Z1041" t="s">
        <v>127</v>
      </c>
      <c r="AA1041" t="s">
        <v>115</v>
      </c>
      <c r="AB1041" t="s">
        <v>64</v>
      </c>
      <c r="AC1041" t="s">
        <v>134</v>
      </c>
      <c r="AD1041" t="s">
        <v>135</v>
      </c>
      <c r="AE1041" t="s">
        <v>136</v>
      </c>
      <c r="AF1041" t="s">
        <v>358</v>
      </c>
      <c r="AG1041" t="s">
        <v>46</v>
      </c>
      <c r="AH1041" t="s">
        <v>359</v>
      </c>
      <c r="AI1041" t="s">
        <v>360</v>
      </c>
      <c r="AJ1041" t="s">
        <v>361</v>
      </c>
      <c r="AK1041" t="s">
        <v>356</v>
      </c>
      <c r="AL1041" t="s">
        <v>362</v>
      </c>
      <c r="AM1041" t="s">
        <v>363</v>
      </c>
      <c r="AN1041" t="s">
        <v>364</v>
      </c>
      <c r="AO1041" t="s">
        <v>46</v>
      </c>
      <c r="AP1041" t="s">
        <v>46</v>
      </c>
      <c r="AQ1041" t="s">
        <v>46</v>
      </c>
      <c r="AR1041" t="s">
        <v>46</v>
      </c>
      <c r="AS1041" t="s">
        <v>46</v>
      </c>
      <c r="AT1041" s="1">
        <v>44068</v>
      </c>
    </row>
    <row r="1042" spans="1:46" ht="16" customHeight="1" x14ac:dyDescent="0.2">
      <c r="A1042" t="s">
        <v>46</v>
      </c>
      <c r="B1042" t="s">
        <v>35182</v>
      </c>
      <c r="C1042" t="s">
        <v>35183</v>
      </c>
      <c r="D1042" t="s">
        <v>35184</v>
      </c>
      <c r="E1042" t="s">
        <v>35185</v>
      </c>
      <c r="F1042" t="s">
        <v>127</v>
      </c>
      <c r="G1042" t="s">
        <v>35186</v>
      </c>
      <c r="H1042" s="1">
        <v>43969</v>
      </c>
      <c r="I1042" s="1">
        <v>43590</v>
      </c>
      <c r="J1042" t="b">
        <v>0</v>
      </c>
      <c r="K1042" t="s">
        <v>129</v>
      </c>
      <c r="L1042" s="4" t="s">
        <v>35187</v>
      </c>
      <c r="M1042">
        <v>2</v>
      </c>
      <c r="N1042">
        <v>30</v>
      </c>
      <c r="O1042" t="s">
        <v>551</v>
      </c>
      <c r="P1042" t="s">
        <v>132</v>
      </c>
      <c r="Q1042" t="s">
        <v>2394</v>
      </c>
      <c r="R1042" t="b">
        <v>0</v>
      </c>
      <c r="S1042" t="s">
        <v>64</v>
      </c>
      <c r="T1042" s="1">
        <v>43969</v>
      </c>
      <c r="U1042" s="1">
        <v>43590</v>
      </c>
      <c r="V1042" s="2">
        <v>43997</v>
      </c>
      <c r="W1042" t="s">
        <v>46</v>
      </c>
      <c r="X1042">
        <v>20200518</v>
      </c>
      <c r="Y1042" s="3">
        <v>43902.730497685188</v>
      </c>
      <c r="Z1042" t="s">
        <v>127</v>
      </c>
      <c r="AA1042" t="s">
        <v>155</v>
      </c>
      <c r="AB1042" t="s">
        <v>64</v>
      </c>
      <c r="AC1042" t="s">
        <v>134</v>
      </c>
      <c r="AD1042" t="s">
        <v>821</v>
      </c>
      <c r="AE1042" t="s">
        <v>136</v>
      </c>
      <c r="AF1042" t="s">
        <v>35188</v>
      </c>
      <c r="AG1042" t="s">
        <v>46</v>
      </c>
      <c r="AH1042" t="s">
        <v>35189</v>
      </c>
      <c r="AI1042" t="s">
        <v>17474</v>
      </c>
      <c r="AJ1042" t="s">
        <v>35190</v>
      </c>
      <c r="AK1042" t="s">
        <v>551</v>
      </c>
      <c r="AL1042" t="s">
        <v>35191</v>
      </c>
      <c r="AM1042" t="s">
        <v>35192</v>
      </c>
      <c r="AN1042" t="s">
        <v>35193</v>
      </c>
      <c r="AO1042" t="s">
        <v>46</v>
      </c>
      <c r="AP1042" t="s">
        <v>46</v>
      </c>
      <c r="AQ1042" t="s">
        <v>46</v>
      </c>
      <c r="AR1042" t="s">
        <v>46</v>
      </c>
      <c r="AS1042" t="s">
        <v>46</v>
      </c>
      <c r="AT1042" s="1">
        <v>43969</v>
      </c>
    </row>
    <row r="1043" spans="1:46" ht="16" customHeight="1" x14ac:dyDescent="0.2">
      <c r="A1043">
        <v>0</v>
      </c>
      <c r="B1043" t="s">
        <v>3379</v>
      </c>
      <c r="C1043" t="s">
        <v>3380</v>
      </c>
      <c r="D1043" t="s">
        <v>3381</v>
      </c>
      <c r="E1043" t="s">
        <v>3382</v>
      </c>
      <c r="F1043" t="s">
        <v>127</v>
      </c>
      <c r="G1043" t="s">
        <v>3383</v>
      </c>
      <c r="H1043" s="1">
        <v>44051</v>
      </c>
      <c r="I1043" s="1">
        <v>44065</v>
      </c>
      <c r="J1043" t="b">
        <v>0</v>
      </c>
      <c r="K1043" t="s">
        <v>129</v>
      </c>
      <c r="L1043" t="s">
        <v>3384</v>
      </c>
      <c r="M1043">
        <v>3</v>
      </c>
      <c r="N1043">
        <v>160</v>
      </c>
      <c r="O1043" t="s">
        <v>551</v>
      </c>
      <c r="P1043" t="s">
        <v>132</v>
      </c>
      <c r="Q1043" t="s">
        <v>747</v>
      </c>
      <c r="R1043" t="b">
        <v>0</v>
      </c>
      <c r="S1043" t="s">
        <v>59</v>
      </c>
      <c r="T1043" s="1">
        <v>44051</v>
      </c>
      <c r="U1043" s="1">
        <v>44065</v>
      </c>
      <c r="V1043" s="2">
        <v>44081</v>
      </c>
      <c r="W1043" t="s">
        <v>46</v>
      </c>
      <c r="X1043">
        <v>20200808</v>
      </c>
      <c r="Y1043" s="3">
        <v>43902.730497685188</v>
      </c>
      <c r="Z1043" t="s">
        <v>127</v>
      </c>
      <c r="AA1043" t="s">
        <v>115</v>
      </c>
      <c r="AB1043" t="s">
        <v>64</v>
      </c>
      <c r="AC1043" t="s">
        <v>134</v>
      </c>
      <c r="AD1043" t="s">
        <v>236</v>
      </c>
      <c r="AE1043" t="s">
        <v>136</v>
      </c>
      <c r="AF1043" t="s">
        <v>3385</v>
      </c>
      <c r="AG1043" t="s">
        <v>46</v>
      </c>
      <c r="AH1043" t="s">
        <v>3386</v>
      </c>
      <c r="AI1043" t="s">
        <v>3387</v>
      </c>
      <c r="AJ1043" t="s">
        <v>3388</v>
      </c>
      <c r="AK1043" t="s">
        <v>551</v>
      </c>
      <c r="AL1043" t="s">
        <v>3389</v>
      </c>
      <c r="AM1043" t="s">
        <v>3390</v>
      </c>
      <c r="AN1043" t="s">
        <v>3391</v>
      </c>
      <c r="AO1043" t="s">
        <v>46</v>
      </c>
      <c r="AP1043" t="s">
        <v>46</v>
      </c>
      <c r="AQ1043" t="s">
        <v>46</v>
      </c>
      <c r="AR1043" t="s">
        <v>46</v>
      </c>
      <c r="AS1043" t="s">
        <v>46</v>
      </c>
      <c r="AT1043" s="1">
        <v>44051</v>
      </c>
    </row>
    <row r="1044" spans="1:46" ht="16" customHeight="1" x14ac:dyDescent="0.2">
      <c r="A1044" t="s">
        <v>46</v>
      </c>
      <c r="B1044" t="s">
        <v>39964</v>
      </c>
      <c r="C1044" t="s">
        <v>39965</v>
      </c>
      <c r="D1044" t="s">
        <v>39966</v>
      </c>
      <c r="E1044" t="s">
        <v>39967</v>
      </c>
      <c r="F1044" t="s">
        <v>127</v>
      </c>
      <c r="G1044" t="s">
        <v>39968</v>
      </c>
      <c r="H1044" s="1">
        <v>43983</v>
      </c>
      <c r="I1044" s="1">
        <v>43941</v>
      </c>
      <c r="J1044" t="b">
        <v>0</v>
      </c>
      <c r="K1044" t="s">
        <v>129</v>
      </c>
      <c r="L1044" s="4" t="s">
        <v>39969</v>
      </c>
      <c r="M1044">
        <v>3</v>
      </c>
      <c r="N1044">
        <v>60</v>
      </c>
      <c r="O1044" t="s">
        <v>746</v>
      </c>
      <c r="P1044" t="s">
        <v>132</v>
      </c>
      <c r="Q1044" t="s">
        <v>39970</v>
      </c>
      <c r="R1044" t="b">
        <v>0</v>
      </c>
      <c r="S1044" t="s">
        <v>64</v>
      </c>
      <c r="T1044" s="1">
        <v>43983</v>
      </c>
      <c r="U1044" s="1">
        <v>43941</v>
      </c>
      <c r="V1044" s="2">
        <v>43997</v>
      </c>
      <c r="W1044" t="s">
        <v>46</v>
      </c>
      <c r="X1044">
        <v>20200601</v>
      </c>
      <c r="Y1044" s="3">
        <v>43902.730497685188</v>
      </c>
      <c r="Z1044" t="s">
        <v>127</v>
      </c>
      <c r="AA1044" t="s">
        <v>115</v>
      </c>
      <c r="AB1044" t="s">
        <v>64</v>
      </c>
      <c r="AC1044" t="s">
        <v>134</v>
      </c>
      <c r="AD1044" t="s">
        <v>39971</v>
      </c>
      <c r="AE1044" t="s">
        <v>136</v>
      </c>
      <c r="AF1044" t="s">
        <v>39972</v>
      </c>
      <c r="AG1044" t="s">
        <v>46</v>
      </c>
      <c r="AH1044" t="s">
        <v>39973</v>
      </c>
      <c r="AI1044" t="s">
        <v>39974</v>
      </c>
      <c r="AJ1044" t="s">
        <v>39975</v>
      </c>
      <c r="AK1044" t="s">
        <v>746</v>
      </c>
      <c r="AL1044" t="s">
        <v>39976</v>
      </c>
      <c r="AM1044" t="s">
        <v>39977</v>
      </c>
      <c r="AN1044" t="s">
        <v>39978</v>
      </c>
      <c r="AO1044" t="s">
        <v>46</v>
      </c>
      <c r="AP1044" t="s">
        <v>46</v>
      </c>
      <c r="AQ1044" t="s">
        <v>46</v>
      </c>
      <c r="AR1044" t="s">
        <v>46</v>
      </c>
      <c r="AS1044" t="s">
        <v>46</v>
      </c>
      <c r="AT1044" s="1">
        <v>43983</v>
      </c>
    </row>
    <row r="1045" spans="1:46" ht="16" customHeight="1" x14ac:dyDescent="0.2">
      <c r="A1045">
        <v>1</v>
      </c>
      <c r="B1045" t="s">
        <v>12438</v>
      </c>
      <c r="C1045" t="s">
        <v>12439</v>
      </c>
      <c r="D1045" t="s">
        <v>12440</v>
      </c>
      <c r="E1045" t="s">
        <v>12441</v>
      </c>
      <c r="F1045" t="s">
        <v>127</v>
      </c>
      <c r="G1045" t="s">
        <v>12442</v>
      </c>
      <c r="H1045" s="1">
        <v>43906</v>
      </c>
      <c r="I1045" s="1">
        <v>43905</v>
      </c>
      <c r="J1045" t="b">
        <v>0</v>
      </c>
      <c r="K1045" t="s">
        <v>129</v>
      </c>
      <c r="L1045" t="s">
        <v>12443</v>
      </c>
      <c r="M1045" s="5">
        <v>43892</v>
      </c>
      <c r="N1045">
        <v>30</v>
      </c>
      <c r="O1045" t="s">
        <v>2562</v>
      </c>
      <c r="P1045" t="s">
        <v>132</v>
      </c>
      <c r="Q1045" t="s">
        <v>12444</v>
      </c>
      <c r="R1045" t="b">
        <v>0</v>
      </c>
      <c r="S1045" t="s">
        <v>64</v>
      </c>
      <c r="T1045" s="1">
        <v>43906</v>
      </c>
      <c r="U1045" s="1">
        <v>43905</v>
      </c>
      <c r="V1045" s="2">
        <v>43942</v>
      </c>
      <c r="W1045" t="s">
        <v>46</v>
      </c>
      <c r="X1045">
        <v>20200316</v>
      </c>
      <c r="Y1045" s="3">
        <v>43902.730497685188</v>
      </c>
      <c r="Z1045" t="s">
        <v>127</v>
      </c>
      <c r="AA1045" t="s">
        <v>115</v>
      </c>
      <c r="AB1045" t="s">
        <v>64</v>
      </c>
      <c r="AC1045" t="s">
        <v>134</v>
      </c>
      <c r="AD1045" t="s">
        <v>1687</v>
      </c>
      <c r="AE1045" t="s">
        <v>136</v>
      </c>
      <c r="AF1045" t="s">
        <v>11711</v>
      </c>
      <c r="AG1045" t="s">
        <v>46</v>
      </c>
      <c r="AH1045" t="s">
        <v>12445</v>
      </c>
      <c r="AI1045" t="s">
        <v>11713</v>
      </c>
      <c r="AJ1045" t="s">
        <v>11714</v>
      </c>
      <c r="AK1045" t="s">
        <v>2562</v>
      </c>
      <c r="AL1045" t="s">
        <v>12446</v>
      </c>
      <c r="AM1045" t="s">
        <v>12447</v>
      </c>
      <c r="AN1045" t="s">
        <v>12448</v>
      </c>
      <c r="AO1045" t="s">
        <v>46</v>
      </c>
      <c r="AP1045" t="s">
        <v>46</v>
      </c>
      <c r="AQ1045" t="s">
        <v>46</v>
      </c>
      <c r="AR1045" t="s">
        <v>46</v>
      </c>
      <c r="AS1045" t="s">
        <v>46</v>
      </c>
      <c r="AT1045" s="1">
        <v>43906</v>
      </c>
    </row>
    <row r="1046" spans="1:46" ht="16" customHeight="1" x14ac:dyDescent="0.2">
      <c r="A1046" t="s">
        <v>46</v>
      </c>
      <c r="B1046" t="s">
        <v>28399</v>
      </c>
      <c r="C1046" t="s">
        <v>28400</v>
      </c>
      <c r="D1046" t="s">
        <v>28401</v>
      </c>
      <c r="E1046" t="s">
        <v>28402</v>
      </c>
      <c r="F1046" t="s">
        <v>127</v>
      </c>
      <c r="G1046" t="s">
        <v>28403</v>
      </c>
      <c r="H1046" s="1">
        <v>43909</v>
      </c>
      <c r="I1046" s="1">
        <v>43905</v>
      </c>
      <c r="J1046" t="b">
        <v>0</v>
      </c>
      <c r="K1046" t="s">
        <v>129</v>
      </c>
      <c r="L1046" t="s">
        <v>28404</v>
      </c>
      <c r="M1046" s="5">
        <v>43892</v>
      </c>
      <c r="N1046">
        <v>30</v>
      </c>
      <c r="O1046" t="s">
        <v>2562</v>
      </c>
      <c r="P1046" t="s">
        <v>132</v>
      </c>
      <c r="Q1046" t="s">
        <v>12444</v>
      </c>
      <c r="R1046" t="b">
        <v>0</v>
      </c>
      <c r="S1046" t="s">
        <v>64</v>
      </c>
      <c r="T1046" s="1">
        <v>43909</v>
      </c>
      <c r="U1046" s="1">
        <v>43905</v>
      </c>
      <c r="V1046" s="2">
        <v>43942</v>
      </c>
      <c r="W1046" t="s">
        <v>46</v>
      </c>
      <c r="X1046">
        <v>20200319</v>
      </c>
      <c r="Y1046" s="3">
        <v>43902.730497685188</v>
      </c>
      <c r="Z1046" t="s">
        <v>127</v>
      </c>
      <c r="AA1046" t="s">
        <v>155</v>
      </c>
      <c r="AB1046" t="s">
        <v>64</v>
      </c>
      <c r="AC1046" t="s">
        <v>134</v>
      </c>
      <c r="AD1046" t="s">
        <v>236</v>
      </c>
      <c r="AE1046" t="s">
        <v>136</v>
      </c>
      <c r="AF1046" t="s">
        <v>11711</v>
      </c>
      <c r="AG1046" t="s">
        <v>46</v>
      </c>
      <c r="AH1046" t="s">
        <v>12445</v>
      </c>
      <c r="AI1046" t="s">
        <v>11713</v>
      </c>
      <c r="AJ1046">
        <v>98216654715</v>
      </c>
      <c r="AK1046" t="s">
        <v>2562</v>
      </c>
      <c r="AL1046" t="s">
        <v>28405</v>
      </c>
      <c r="AM1046" t="s">
        <v>28406</v>
      </c>
      <c r="AN1046" t="s">
        <v>12448</v>
      </c>
      <c r="AO1046" t="s">
        <v>46</v>
      </c>
      <c r="AP1046" t="s">
        <v>46</v>
      </c>
      <c r="AQ1046" t="s">
        <v>46</v>
      </c>
      <c r="AR1046" t="s">
        <v>46</v>
      </c>
      <c r="AS1046" t="s">
        <v>46</v>
      </c>
      <c r="AT1046" s="1">
        <v>43909</v>
      </c>
    </row>
    <row r="1047" spans="1:46" ht="16" customHeight="1" x14ac:dyDescent="0.2">
      <c r="A1047">
        <v>1</v>
      </c>
      <c r="B1047" t="s">
        <v>15441</v>
      </c>
      <c r="C1047" t="s">
        <v>15442</v>
      </c>
      <c r="D1047" t="s">
        <v>15443</v>
      </c>
      <c r="E1047" t="s">
        <v>15444</v>
      </c>
      <c r="F1047" t="s">
        <v>127</v>
      </c>
      <c r="G1047" t="s">
        <v>15445</v>
      </c>
      <c r="H1047" s="1">
        <v>43909</v>
      </c>
      <c r="I1047" s="1">
        <v>43908</v>
      </c>
      <c r="J1047" t="b">
        <v>0</v>
      </c>
      <c r="K1047" t="s">
        <v>129</v>
      </c>
      <c r="L1047" s="4" t="s">
        <v>15446</v>
      </c>
      <c r="M1047" s="5">
        <v>43892</v>
      </c>
      <c r="N1047">
        <v>50</v>
      </c>
      <c r="O1047" t="s">
        <v>2562</v>
      </c>
      <c r="P1047" t="s">
        <v>132</v>
      </c>
      <c r="Q1047" t="s">
        <v>12444</v>
      </c>
      <c r="R1047" t="b">
        <v>0</v>
      </c>
      <c r="S1047" t="s">
        <v>64</v>
      </c>
      <c r="T1047" s="1">
        <v>43909</v>
      </c>
      <c r="U1047" s="1">
        <v>43908</v>
      </c>
      <c r="V1047" s="2">
        <v>43942</v>
      </c>
      <c r="W1047" t="s">
        <v>46</v>
      </c>
      <c r="X1047">
        <v>20200319</v>
      </c>
      <c r="Y1047" s="3">
        <v>43902.730497685188</v>
      </c>
      <c r="Z1047" t="s">
        <v>127</v>
      </c>
      <c r="AA1047" t="s">
        <v>115</v>
      </c>
      <c r="AB1047" t="s">
        <v>64</v>
      </c>
      <c r="AC1047" t="s">
        <v>134</v>
      </c>
      <c r="AD1047" t="s">
        <v>236</v>
      </c>
      <c r="AE1047" t="s">
        <v>136</v>
      </c>
      <c r="AF1047" t="s">
        <v>11711</v>
      </c>
      <c r="AG1047" t="s">
        <v>46</v>
      </c>
      <c r="AH1047" t="s">
        <v>12445</v>
      </c>
      <c r="AI1047" t="s">
        <v>11713</v>
      </c>
      <c r="AJ1047" t="s">
        <v>11714</v>
      </c>
      <c r="AK1047" t="s">
        <v>2562</v>
      </c>
      <c r="AL1047" t="s">
        <v>15447</v>
      </c>
      <c r="AM1047" t="s">
        <v>15448</v>
      </c>
      <c r="AN1047" t="s">
        <v>15449</v>
      </c>
      <c r="AO1047" t="s">
        <v>46</v>
      </c>
      <c r="AP1047" t="s">
        <v>46</v>
      </c>
      <c r="AQ1047" t="s">
        <v>46</v>
      </c>
      <c r="AR1047" t="s">
        <v>46</v>
      </c>
      <c r="AS1047" t="s">
        <v>46</v>
      </c>
      <c r="AT1047" s="1">
        <v>43909</v>
      </c>
    </row>
    <row r="1048" spans="1:46" ht="16" customHeight="1" x14ac:dyDescent="0.2">
      <c r="A1048" t="s">
        <v>46</v>
      </c>
      <c r="B1048" t="s">
        <v>19449</v>
      </c>
      <c r="C1048" t="s">
        <v>19450</v>
      </c>
      <c r="D1048" t="s">
        <v>19451</v>
      </c>
      <c r="E1048" t="s">
        <v>19452</v>
      </c>
      <c r="F1048" t="s">
        <v>127</v>
      </c>
      <c r="G1048" t="s">
        <v>19453</v>
      </c>
      <c r="H1048" s="1">
        <v>43912</v>
      </c>
      <c r="I1048" s="1">
        <v>43905</v>
      </c>
      <c r="J1048" t="b">
        <v>0</v>
      </c>
      <c r="K1048" t="s">
        <v>129</v>
      </c>
      <c r="L1048" t="s">
        <v>3369</v>
      </c>
      <c r="M1048" s="5">
        <v>43892</v>
      </c>
      <c r="N1048">
        <v>50</v>
      </c>
      <c r="O1048" t="s">
        <v>2562</v>
      </c>
      <c r="P1048" t="s">
        <v>132</v>
      </c>
      <c r="Q1048" t="s">
        <v>12444</v>
      </c>
      <c r="R1048" t="b">
        <v>0</v>
      </c>
      <c r="S1048" t="s">
        <v>64</v>
      </c>
      <c r="T1048" s="1">
        <v>43912</v>
      </c>
      <c r="U1048" s="1">
        <v>43905</v>
      </c>
      <c r="V1048" s="2">
        <v>43942</v>
      </c>
      <c r="W1048" t="s">
        <v>46</v>
      </c>
      <c r="X1048">
        <v>20200322</v>
      </c>
      <c r="Y1048" s="3">
        <v>43902.730497685188</v>
      </c>
      <c r="Z1048" t="s">
        <v>127</v>
      </c>
      <c r="AA1048" t="s">
        <v>115</v>
      </c>
      <c r="AB1048" t="s">
        <v>64</v>
      </c>
      <c r="AC1048" t="s">
        <v>135</v>
      </c>
      <c r="AD1048" t="s">
        <v>135</v>
      </c>
      <c r="AE1048" t="s">
        <v>136</v>
      </c>
      <c r="AF1048" t="s">
        <v>11711</v>
      </c>
      <c r="AG1048" t="s">
        <v>46</v>
      </c>
      <c r="AH1048" t="s">
        <v>12445</v>
      </c>
      <c r="AI1048" t="s">
        <v>11713</v>
      </c>
      <c r="AJ1048" t="s">
        <v>11714</v>
      </c>
      <c r="AK1048" t="s">
        <v>2562</v>
      </c>
      <c r="AL1048" t="s">
        <v>19454</v>
      </c>
      <c r="AM1048" t="s">
        <v>19455</v>
      </c>
      <c r="AN1048" t="s">
        <v>19456</v>
      </c>
      <c r="AO1048" t="s">
        <v>46</v>
      </c>
      <c r="AP1048" t="s">
        <v>46</v>
      </c>
      <c r="AQ1048" t="s">
        <v>46</v>
      </c>
      <c r="AR1048" t="s">
        <v>46</v>
      </c>
      <c r="AS1048" t="s">
        <v>46</v>
      </c>
      <c r="AT1048" s="1">
        <v>43912</v>
      </c>
    </row>
    <row r="1049" spans="1:46" ht="16" customHeight="1" x14ac:dyDescent="0.2">
      <c r="A1049">
        <v>1</v>
      </c>
      <c r="B1049" t="s">
        <v>11705</v>
      </c>
      <c r="C1049" t="s">
        <v>11706</v>
      </c>
      <c r="D1049" t="s">
        <v>11707</v>
      </c>
      <c r="E1049" t="s">
        <v>11708</v>
      </c>
      <c r="F1049" t="s">
        <v>127</v>
      </c>
      <c r="G1049" t="s">
        <v>11709</v>
      </c>
      <c r="H1049" s="1">
        <v>44112</v>
      </c>
      <c r="I1049" s="1">
        <v>44100</v>
      </c>
      <c r="J1049" t="b">
        <v>0</v>
      </c>
      <c r="K1049" t="s">
        <v>129</v>
      </c>
      <c r="L1049" t="s">
        <v>11710</v>
      </c>
      <c r="M1049" s="5">
        <v>43892</v>
      </c>
      <c r="N1049">
        <v>119</v>
      </c>
      <c r="O1049" t="s">
        <v>2562</v>
      </c>
      <c r="P1049" t="s">
        <v>132</v>
      </c>
      <c r="Q1049" t="s">
        <v>1590</v>
      </c>
      <c r="R1049" t="b">
        <v>0</v>
      </c>
      <c r="S1049" t="s">
        <v>64</v>
      </c>
      <c r="T1049" s="1">
        <v>44112</v>
      </c>
      <c r="U1049" s="1">
        <v>44100</v>
      </c>
      <c r="V1049" s="2">
        <v>44144</v>
      </c>
      <c r="W1049" t="s">
        <v>46</v>
      </c>
      <c r="X1049">
        <v>20201008</v>
      </c>
      <c r="Y1049" s="3">
        <v>43902.730497685188</v>
      </c>
      <c r="Z1049" t="s">
        <v>127</v>
      </c>
      <c r="AA1049" t="s">
        <v>115</v>
      </c>
      <c r="AB1049" t="s">
        <v>64</v>
      </c>
      <c r="AC1049" t="s">
        <v>134</v>
      </c>
      <c r="AD1049" t="s">
        <v>8768</v>
      </c>
      <c r="AE1049" t="s">
        <v>136</v>
      </c>
      <c r="AF1049" t="s">
        <v>11711</v>
      </c>
      <c r="AG1049" t="s">
        <v>46</v>
      </c>
      <c r="AH1049" t="s">
        <v>11712</v>
      </c>
      <c r="AI1049" t="s">
        <v>11713</v>
      </c>
      <c r="AJ1049" t="s">
        <v>11714</v>
      </c>
      <c r="AK1049" t="s">
        <v>2562</v>
      </c>
      <c r="AL1049" t="s">
        <v>11715</v>
      </c>
      <c r="AM1049" t="s">
        <v>11716</v>
      </c>
      <c r="AN1049" t="s">
        <v>11717</v>
      </c>
      <c r="AO1049" t="s">
        <v>46</v>
      </c>
      <c r="AP1049" t="s">
        <v>46</v>
      </c>
      <c r="AQ1049" t="s">
        <v>46</v>
      </c>
      <c r="AR1049" t="s">
        <v>46</v>
      </c>
      <c r="AS1049" t="s">
        <v>46</v>
      </c>
      <c r="AT1049" s="1">
        <v>44112</v>
      </c>
    </row>
    <row r="1050" spans="1:46" ht="16" customHeight="1" x14ac:dyDescent="0.2">
      <c r="A1050" t="s">
        <v>46</v>
      </c>
      <c r="B1050" t="s">
        <v>37726</v>
      </c>
      <c r="C1050" t="s">
        <v>37727</v>
      </c>
      <c r="D1050" t="s">
        <v>37728</v>
      </c>
      <c r="E1050" t="s">
        <v>37729</v>
      </c>
      <c r="F1050" t="s">
        <v>127</v>
      </c>
      <c r="G1050" t="s">
        <v>37730</v>
      </c>
      <c r="H1050" s="1">
        <v>44030</v>
      </c>
      <c r="I1050" s="1">
        <v>43965</v>
      </c>
      <c r="J1050" t="b">
        <v>0</v>
      </c>
      <c r="K1050" t="s">
        <v>129</v>
      </c>
      <c r="L1050" t="s">
        <v>37731</v>
      </c>
      <c r="M1050">
        <v>3</v>
      </c>
      <c r="N1050">
        <v>80</v>
      </c>
      <c r="O1050" t="s">
        <v>234</v>
      </c>
      <c r="P1050" t="s">
        <v>132</v>
      </c>
      <c r="Q1050" t="s">
        <v>37732</v>
      </c>
      <c r="R1050" t="b">
        <v>0</v>
      </c>
      <c r="S1050" t="s">
        <v>64</v>
      </c>
      <c r="T1050" s="1">
        <v>44030</v>
      </c>
      <c r="U1050" s="1">
        <v>43965</v>
      </c>
      <c r="V1050" s="2">
        <v>44060</v>
      </c>
      <c r="W1050" t="s">
        <v>46</v>
      </c>
      <c r="X1050">
        <v>20200718</v>
      </c>
      <c r="Y1050" s="3">
        <v>43902.730497685188</v>
      </c>
      <c r="Z1050" t="s">
        <v>127</v>
      </c>
      <c r="AA1050" t="s">
        <v>115</v>
      </c>
      <c r="AB1050" t="s">
        <v>64</v>
      </c>
      <c r="AC1050" t="s">
        <v>134</v>
      </c>
      <c r="AD1050" t="s">
        <v>135</v>
      </c>
      <c r="AE1050" t="s">
        <v>136</v>
      </c>
      <c r="AF1050" t="s">
        <v>37733</v>
      </c>
      <c r="AG1050" t="s">
        <v>46</v>
      </c>
      <c r="AH1050" t="s">
        <v>37734</v>
      </c>
      <c r="AI1050" t="s">
        <v>37735</v>
      </c>
      <c r="AJ1050" t="s">
        <v>37736</v>
      </c>
      <c r="AK1050" t="s">
        <v>234</v>
      </c>
      <c r="AL1050" t="s">
        <v>37737</v>
      </c>
      <c r="AM1050" t="s">
        <v>37738</v>
      </c>
      <c r="AN1050" t="s">
        <v>37739</v>
      </c>
      <c r="AO1050" t="s">
        <v>46</v>
      </c>
      <c r="AP1050" t="s">
        <v>46</v>
      </c>
      <c r="AQ1050" t="s">
        <v>46</v>
      </c>
      <c r="AR1050" t="s">
        <v>46</v>
      </c>
      <c r="AS1050" t="s">
        <v>46</v>
      </c>
      <c r="AT1050" s="1">
        <v>44030</v>
      </c>
    </row>
    <row r="1051" spans="1:46" ht="16" customHeight="1" x14ac:dyDescent="0.2">
      <c r="A1051" t="s">
        <v>46</v>
      </c>
      <c r="B1051" t="s">
        <v>39155</v>
      </c>
      <c r="C1051" t="s">
        <v>39156</v>
      </c>
      <c r="D1051" t="s">
        <v>39157</v>
      </c>
      <c r="E1051" t="s">
        <v>39158</v>
      </c>
      <c r="F1051" t="s">
        <v>127</v>
      </c>
      <c r="G1051" t="s">
        <v>39159</v>
      </c>
      <c r="H1051" s="1">
        <v>43924</v>
      </c>
      <c r="I1051" s="1">
        <v>43914</v>
      </c>
      <c r="J1051" t="b">
        <v>0</v>
      </c>
      <c r="K1051" t="s">
        <v>129</v>
      </c>
      <c r="L1051" t="s">
        <v>39160</v>
      </c>
      <c r="M1051">
        <v>3</v>
      </c>
      <c r="N1051">
        <v>80</v>
      </c>
      <c r="O1051" t="s">
        <v>7564</v>
      </c>
      <c r="P1051" t="s">
        <v>132</v>
      </c>
      <c r="Q1051" t="s">
        <v>39161</v>
      </c>
      <c r="R1051" t="b">
        <v>0</v>
      </c>
      <c r="S1051" t="s">
        <v>64</v>
      </c>
      <c r="T1051" s="1">
        <v>43924</v>
      </c>
      <c r="U1051" s="1">
        <v>43914</v>
      </c>
      <c r="V1051" s="2">
        <v>43942</v>
      </c>
      <c r="W1051" t="s">
        <v>46</v>
      </c>
      <c r="X1051">
        <v>20200403</v>
      </c>
      <c r="Y1051" s="3">
        <v>43902.730497685188</v>
      </c>
      <c r="Z1051" t="s">
        <v>127</v>
      </c>
      <c r="AA1051" t="s">
        <v>115</v>
      </c>
      <c r="AB1051" t="s">
        <v>64</v>
      </c>
      <c r="AC1051" t="s">
        <v>135</v>
      </c>
      <c r="AD1051" t="s">
        <v>135</v>
      </c>
      <c r="AE1051" t="s">
        <v>136</v>
      </c>
      <c r="AF1051" t="s">
        <v>28259</v>
      </c>
      <c r="AG1051" t="s">
        <v>46</v>
      </c>
      <c r="AH1051" t="s">
        <v>39162</v>
      </c>
      <c r="AI1051" t="s">
        <v>32109</v>
      </c>
      <c r="AJ1051" t="s">
        <v>32110</v>
      </c>
      <c r="AK1051" t="s">
        <v>7564</v>
      </c>
      <c r="AL1051" t="s">
        <v>39163</v>
      </c>
      <c r="AM1051" t="s">
        <v>39164</v>
      </c>
      <c r="AN1051" t="s">
        <v>39165</v>
      </c>
      <c r="AO1051" t="s">
        <v>46</v>
      </c>
      <c r="AP1051" t="s">
        <v>46</v>
      </c>
      <c r="AQ1051" t="s">
        <v>46</v>
      </c>
      <c r="AR1051" t="s">
        <v>46</v>
      </c>
      <c r="AS1051" t="s">
        <v>46</v>
      </c>
      <c r="AT1051" s="1">
        <v>43924</v>
      </c>
    </row>
    <row r="1052" spans="1:46" ht="16" customHeight="1" x14ac:dyDescent="0.2">
      <c r="A1052" t="s">
        <v>46</v>
      </c>
      <c r="B1052" t="s">
        <v>32101</v>
      </c>
      <c r="C1052" t="s">
        <v>32102</v>
      </c>
      <c r="D1052" t="s">
        <v>32103</v>
      </c>
      <c r="E1052" t="s">
        <v>32104</v>
      </c>
      <c r="F1052" t="s">
        <v>127</v>
      </c>
      <c r="G1052" t="s">
        <v>32105</v>
      </c>
      <c r="H1052" s="1">
        <v>44069</v>
      </c>
      <c r="I1052" s="1">
        <v>44053</v>
      </c>
      <c r="J1052" t="b">
        <v>0</v>
      </c>
      <c r="K1052" t="s">
        <v>129</v>
      </c>
      <c r="L1052" t="s">
        <v>32106</v>
      </c>
      <c r="M1052" t="s">
        <v>66</v>
      </c>
      <c r="N1052">
        <v>120</v>
      </c>
      <c r="O1052" t="s">
        <v>7564</v>
      </c>
      <c r="P1052" t="s">
        <v>132</v>
      </c>
      <c r="Q1052" t="s">
        <v>32107</v>
      </c>
      <c r="R1052" t="b">
        <v>0</v>
      </c>
      <c r="S1052" t="s">
        <v>64</v>
      </c>
      <c r="T1052" s="1">
        <v>44069</v>
      </c>
      <c r="U1052" s="1">
        <v>44053</v>
      </c>
      <c r="V1052" s="2">
        <v>44081</v>
      </c>
      <c r="W1052" t="s">
        <v>46</v>
      </c>
      <c r="X1052">
        <v>20200826</v>
      </c>
      <c r="Y1052" s="3">
        <v>43902.730497685188</v>
      </c>
      <c r="Z1052" t="s">
        <v>127</v>
      </c>
      <c r="AA1052" t="s">
        <v>115</v>
      </c>
      <c r="AB1052" t="s">
        <v>64</v>
      </c>
      <c r="AC1052" t="s">
        <v>134</v>
      </c>
      <c r="AD1052" t="s">
        <v>2216</v>
      </c>
      <c r="AE1052" t="s">
        <v>136</v>
      </c>
      <c r="AF1052" t="s">
        <v>28259</v>
      </c>
      <c r="AG1052" t="s">
        <v>46</v>
      </c>
      <c r="AH1052" t="s">
        <v>32108</v>
      </c>
      <c r="AI1052" t="s">
        <v>32109</v>
      </c>
      <c r="AJ1052" t="s">
        <v>32110</v>
      </c>
      <c r="AK1052" t="s">
        <v>7564</v>
      </c>
      <c r="AL1052" t="s">
        <v>32111</v>
      </c>
      <c r="AM1052" t="s">
        <v>32112</v>
      </c>
      <c r="AN1052" t="s">
        <v>32113</v>
      </c>
      <c r="AO1052" t="s">
        <v>46</v>
      </c>
      <c r="AP1052" t="s">
        <v>46</v>
      </c>
      <c r="AQ1052" t="s">
        <v>46</v>
      </c>
      <c r="AR1052" t="s">
        <v>46</v>
      </c>
      <c r="AS1052" t="s">
        <v>46</v>
      </c>
      <c r="AT1052" s="1">
        <v>44069</v>
      </c>
    </row>
    <row r="1053" spans="1:46" ht="16" customHeight="1" x14ac:dyDescent="0.2">
      <c r="A1053" t="s">
        <v>46</v>
      </c>
      <c r="B1053" t="s">
        <v>39234</v>
      </c>
      <c r="C1053" t="s">
        <v>39235</v>
      </c>
      <c r="D1053" t="s">
        <v>39236</v>
      </c>
      <c r="E1053" t="s">
        <v>39237</v>
      </c>
      <c r="F1053" t="s">
        <v>127</v>
      </c>
      <c r="G1053" t="s">
        <v>39238</v>
      </c>
      <c r="H1053" s="1">
        <v>44017</v>
      </c>
      <c r="I1053" s="1">
        <v>44003</v>
      </c>
      <c r="J1053" t="b">
        <v>0</v>
      </c>
      <c r="K1053" t="s">
        <v>129</v>
      </c>
      <c r="L1053" t="s">
        <v>39239</v>
      </c>
      <c r="M1053">
        <v>3</v>
      </c>
      <c r="N1053">
        <v>210</v>
      </c>
      <c r="O1053" t="s">
        <v>234</v>
      </c>
      <c r="P1053" t="s">
        <v>132</v>
      </c>
      <c r="Q1053" t="s">
        <v>39240</v>
      </c>
      <c r="R1053" t="b">
        <v>0</v>
      </c>
      <c r="S1053" t="s">
        <v>64</v>
      </c>
      <c r="T1053" s="1">
        <v>44017</v>
      </c>
      <c r="U1053" s="1">
        <v>44003</v>
      </c>
      <c r="V1053" s="2">
        <v>44025</v>
      </c>
      <c r="W1053" t="s">
        <v>46</v>
      </c>
      <c r="X1053">
        <v>20200705</v>
      </c>
      <c r="Y1053" s="3">
        <v>43902.730497685188</v>
      </c>
      <c r="Z1053" t="s">
        <v>127</v>
      </c>
      <c r="AA1053" t="s">
        <v>115</v>
      </c>
      <c r="AB1053" t="s">
        <v>64</v>
      </c>
      <c r="AC1053" t="s">
        <v>4360</v>
      </c>
      <c r="AD1053" t="s">
        <v>2457</v>
      </c>
      <c r="AE1053" t="s">
        <v>136</v>
      </c>
      <c r="AF1053" t="s">
        <v>39241</v>
      </c>
      <c r="AG1053" t="s">
        <v>46</v>
      </c>
      <c r="AH1053" t="s">
        <v>39242</v>
      </c>
      <c r="AI1053" t="s">
        <v>39243</v>
      </c>
      <c r="AJ1053" t="s">
        <v>39244</v>
      </c>
      <c r="AK1053" t="s">
        <v>234</v>
      </c>
      <c r="AL1053" t="s">
        <v>39245</v>
      </c>
      <c r="AM1053" t="s">
        <v>39246</v>
      </c>
      <c r="AN1053" t="s">
        <v>39247</v>
      </c>
      <c r="AO1053" t="s">
        <v>46</v>
      </c>
      <c r="AP1053" t="s">
        <v>46</v>
      </c>
      <c r="AQ1053" t="s">
        <v>46</v>
      </c>
      <c r="AR1053" t="s">
        <v>46</v>
      </c>
      <c r="AS1053" t="s">
        <v>46</v>
      </c>
      <c r="AT1053" s="1">
        <v>44017</v>
      </c>
    </row>
    <row r="1054" spans="1:46" ht="16" customHeight="1" x14ac:dyDescent="0.2">
      <c r="A1054" t="s">
        <v>46</v>
      </c>
      <c r="B1054" t="s">
        <v>17719</v>
      </c>
      <c r="C1054" t="s">
        <v>17720</v>
      </c>
      <c r="D1054" t="s">
        <v>17721</v>
      </c>
      <c r="E1054" t="s">
        <v>17722</v>
      </c>
      <c r="F1054" t="s">
        <v>127</v>
      </c>
      <c r="G1054" t="s">
        <v>17723</v>
      </c>
      <c r="H1054" s="1">
        <v>44037</v>
      </c>
      <c r="I1054" s="1">
        <v>43967</v>
      </c>
      <c r="J1054" t="b">
        <v>0</v>
      </c>
      <c r="K1054" t="s">
        <v>129</v>
      </c>
      <c r="L1054" t="s">
        <v>17724</v>
      </c>
      <c r="M1054">
        <v>3</v>
      </c>
      <c r="N1054">
        <v>30</v>
      </c>
      <c r="O1054" t="s">
        <v>17725</v>
      </c>
      <c r="P1054" t="s">
        <v>132</v>
      </c>
      <c r="Q1054" t="s">
        <v>17726</v>
      </c>
      <c r="R1054" t="b">
        <v>0</v>
      </c>
      <c r="S1054" t="s">
        <v>64</v>
      </c>
      <c r="T1054" s="1">
        <v>44037</v>
      </c>
      <c r="U1054" s="1">
        <v>43967</v>
      </c>
      <c r="V1054" s="2">
        <v>44060</v>
      </c>
      <c r="W1054" t="s">
        <v>46</v>
      </c>
      <c r="X1054">
        <v>20200725</v>
      </c>
      <c r="Y1054" s="3">
        <v>43902.730497685188</v>
      </c>
      <c r="Z1054" t="s">
        <v>127</v>
      </c>
      <c r="AA1054" t="s">
        <v>115</v>
      </c>
      <c r="AB1054" t="s">
        <v>64</v>
      </c>
      <c r="AC1054" t="s">
        <v>134</v>
      </c>
      <c r="AD1054" t="s">
        <v>1687</v>
      </c>
      <c r="AE1054" t="s">
        <v>136</v>
      </c>
      <c r="AF1054" t="s">
        <v>17727</v>
      </c>
      <c r="AG1054" t="s">
        <v>46</v>
      </c>
      <c r="AH1054" t="s">
        <v>17728</v>
      </c>
      <c r="AI1054" t="s">
        <v>17729</v>
      </c>
      <c r="AJ1054" t="s">
        <v>17730</v>
      </c>
      <c r="AK1054" t="s">
        <v>17725</v>
      </c>
      <c r="AL1054" t="s">
        <v>17731</v>
      </c>
      <c r="AM1054" t="s">
        <v>17732</v>
      </c>
      <c r="AN1054" t="s">
        <v>17733</v>
      </c>
      <c r="AO1054" t="s">
        <v>46</v>
      </c>
      <c r="AP1054" t="s">
        <v>46</v>
      </c>
      <c r="AQ1054" t="s">
        <v>46</v>
      </c>
      <c r="AR1054" t="s">
        <v>46</v>
      </c>
      <c r="AS1054" t="s">
        <v>46</v>
      </c>
      <c r="AT1054" s="1">
        <v>44037</v>
      </c>
    </row>
    <row r="1055" spans="1:46" ht="16" customHeight="1" x14ac:dyDescent="0.2">
      <c r="A1055" t="s">
        <v>46</v>
      </c>
      <c r="B1055" t="s">
        <v>38530</v>
      </c>
      <c r="C1055" t="s">
        <v>38531</v>
      </c>
      <c r="D1055" t="s">
        <v>38532</v>
      </c>
      <c r="E1055" t="s">
        <v>38533</v>
      </c>
      <c r="F1055" t="s">
        <v>127</v>
      </c>
      <c r="G1055" t="s">
        <v>38534</v>
      </c>
      <c r="H1055" s="1">
        <v>44009</v>
      </c>
      <c r="I1055" s="1">
        <v>43972</v>
      </c>
      <c r="J1055" t="b">
        <v>0</v>
      </c>
      <c r="K1055" t="s">
        <v>129</v>
      </c>
      <c r="L1055" t="s">
        <v>38535</v>
      </c>
      <c r="M1055">
        <v>3</v>
      </c>
      <c r="N1055">
        <v>60</v>
      </c>
      <c r="O1055" t="s">
        <v>6981</v>
      </c>
      <c r="P1055" t="s">
        <v>132</v>
      </c>
      <c r="Q1055" t="s">
        <v>38536</v>
      </c>
      <c r="R1055" t="b">
        <v>0</v>
      </c>
      <c r="S1055" t="s">
        <v>64</v>
      </c>
      <c r="T1055" s="1">
        <v>44009</v>
      </c>
      <c r="U1055" s="1">
        <v>43972</v>
      </c>
      <c r="V1055" s="2">
        <v>44025</v>
      </c>
      <c r="W1055" t="s">
        <v>46</v>
      </c>
      <c r="X1055">
        <v>20200627</v>
      </c>
      <c r="Y1055" s="3">
        <v>43902.730497685188</v>
      </c>
      <c r="Z1055" t="s">
        <v>127</v>
      </c>
      <c r="AA1055" t="s">
        <v>115</v>
      </c>
      <c r="AB1055" t="s">
        <v>64</v>
      </c>
      <c r="AC1055" t="s">
        <v>38537</v>
      </c>
      <c r="AD1055" t="s">
        <v>135</v>
      </c>
      <c r="AE1055" t="s">
        <v>136</v>
      </c>
      <c r="AF1055" t="s">
        <v>38538</v>
      </c>
      <c r="AG1055" t="s">
        <v>46</v>
      </c>
      <c r="AH1055" t="s">
        <v>38539</v>
      </c>
      <c r="AI1055" t="s">
        <v>38540</v>
      </c>
      <c r="AJ1055" t="s">
        <v>38541</v>
      </c>
      <c r="AK1055" t="s">
        <v>6981</v>
      </c>
      <c r="AL1055" t="s">
        <v>38542</v>
      </c>
      <c r="AM1055" t="s">
        <v>38543</v>
      </c>
      <c r="AN1055" t="s">
        <v>38544</v>
      </c>
      <c r="AO1055" t="s">
        <v>46</v>
      </c>
      <c r="AP1055" t="s">
        <v>46</v>
      </c>
      <c r="AQ1055" t="s">
        <v>46</v>
      </c>
      <c r="AR1055" t="s">
        <v>46</v>
      </c>
      <c r="AS1055" t="s">
        <v>46</v>
      </c>
      <c r="AT1055" s="1">
        <v>44009</v>
      </c>
    </row>
    <row r="1056" spans="1:46" ht="16" customHeight="1" x14ac:dyDescent="0.2">
      <c r="A1056" t="s">
        <v>46</v>
      </c>
      <c r="B1056" t="s">
        <v>36900</v>
      </c>
      <c r="C1056" t="s">
        <v>36901</v>
      </c>
      <c r="D1056" t="s">
        <v>36902</v>
      </c>
      <c r="E1056" t="s">
        <v>36903</v>
      </c>
      <c r="F1056" t="s">
        <v>127</v>
      </c>
      <c r="G1056" t="s">
        <v>36904</v>
      </c>
      <c r="H1056" s="1">
        <v>43948</v>
      </c>
      <c r="I1056" s="1">
        <v>43965</v>
      </c>
      <c r="J1056" t="b">
        <v>0</v>
      </c>
      <c r="K1056" t="s">
        <v>129</v>
      </c>
      <c r="L1056" t="s">
        <v>36905</v>
      </c>
      <c r="M1056">
        <v>2</v>
      </c>
      <c r="N1056">
        <v>100</v>
      </c>
      <c r="O1056" t="s">
        <v>819</v>
      </c>
      <c r="P1056" t="s">
        <v>132</v>
      </c>
      <c r="Q1056" t="s">
        <v>2394</v>
      </c>
      <c r="R1056" t="b">
        <v>0</v>
      </c>
      <c r="S1056" t="s">
        <v>59</v>
      </c>
      <c r="T1056" s="1">
        <v>43948</v>
      </c>
      <c r="U1056" s="1">
        <v>43965</v>
      </c>
      <c r="V1056" s="2">
        <v>43969</v>
      </c>
      <c r="W1056" t="s">
        <v>46</v>
      </c>
      <c r="X1056">
        <v>20200427</v>
      </c>
      <c r="Y1056" s="3">
        <v>43902.730497685188</v>
      </c>
      <c r="Z1056" t="s">
        <v>127</v>
      </c>
      <c r="AA1056" t="s">
        <v>115</v>
      </c>
      <c r="AB1056" t="s">
        <v>64</v>
      </c>
      <c r="AC1056" t="s">
        <v>134</v>
      </c>
      <c r="AD1056" t="s">
        <v>1687</v>
      </c>
      <c r="AE1056" t="s">
        <v>136</v>
      </c>
      <c r="AF1056" t="s">
        <v>36906</v>
      </c>
      <c r="AG1056" t="s">
        <v>46</v>
      </c>
      <c r="AH1056" t="s">
        <v>25501</v>
      </c>
      <c r="AI1056" t="s">
        <v>36907</v>
      </c>
      <c r="AJ1056" t="s">
        <v>25503</v>
      </c>
      <c r="AK1056" t="s">
        <v>819</v>
      </c>
      <c r="AL1056" t="s">
        <v>36908</v>
      </c>
      <c r="AM1056" t="s">
        <v>36909</v>
      </c>
      <c r="AN1056" t="s">
        <v>36910</v>
      </c>
      <c r="AO1056" t="s">
        <v>46</v>
      </c>
      <c r="AP1056" t="s">
        <v>46</v>
      </c>
      <c r="AQ1056" t="s">
        <v>46</v>
      </c>
      <c r="AR1056" t="s">
        <v>46</v>
      </c>
      <c r="AS1056" t="s">
        <v>46</v>
      </c>
      <c r="AT1056" s="1">
        <v>43948</v>
      </c>
    </row>
    <row r="1057" spans="1:46" ht="16" customHeight="1" x14ac:dyDescent="0.2">
      <c r="A1057" t="s">
        <v>46</v>
      </c>
      <c r="B1057" t="s">
        <v>28115</v>
      </c>
      <c r="C1057" t="s">
        <v>28116</v>
      </c>
      <c r="D1057" t="s">
        <v>28117</v>
      </c>
      <c r="E1057" t="s">
        <v>28118</v>
      </c>
      <c r="F1057" t="s">
        <v>127</v>
      </c>
      <c r="G1057" t="s">
        <v>28119</v>
      </c>
      <c r="H1057" s="1">
        <v>43963</v>
      </c>
      <c r="I1057" s="1">
        <v>43986</v>
      </c>
      <c r="J1057" t="b">
        <v>0</v>
      </c>
      <c r="K1057" t="s">
        <v>129</v>
      </c>
      <c r="L1057" t="s">
        <v>28120</v>
      </c>
      <c r="M1057">
        <v>2</v>
      </c>
      <c r="N1057">
        <v>81</v>
      </c>
      <c r="O1057" t="s">
        <v>819</v>
      </c>
      <c r="P1057" t="s">
        <v>132</v>
      </c>
      <c r="Q1057" t="s">
        <v>2394</v>
      </c>
      <c r="R1057" t="b">
        <v>0</v>
      </c>
      <c r="S1057" t="s">
        <v>59</v>
      </c>
      <c r="T1057" s="1">
        <v>43963</v>
      </c>
      <c r="U1057" s="1">
        <v>43986</v>
      </c>
      <c r="V1057" s="2">
        <v>43969</v>
      </c>
      <c r="W1057" t="s">
        <v>46</v>
      </c>
      <c r="X1057">
        <v>20200512</v>
      </c>
      <c r="Y1057" s="3">
        <v>43902.730497685188</v>
      </c>
      <c r="Z1057" t="s">
        <v>127</v>
      </c>
      <c r="AA1057" t="s">
        <v>155</v>
      </c>
      <c r="AB1057" t="s">
        <v>64</v>
      </c>
      <c r="AC1057" t="s">
        <v>134</v>
      </c>
      <c r="AD1057" t="s">
        <v>821</v>
      </c>
      <c r="AE1057" t="s">
        <v>136</v>
      </c>
      <c r="AF1057" t="s">
        <v>25500</v>
      </c>
      <c r="AG1057" t="s">
        <v>46</v>
      </c>
      <c r="AH1057" t="s">
        <v>25501</v>
      </c>
      <c r="AI1057" t="s">
        <v>25502</v>
      </c>
      <c r="AJ1057" t="s">
        <v>25503</v>
      </c>
      <c r="AK1057" t="s">
        <v>819</v>
      </c>
      <c r="AL1057" t="s">
        <v>28121</v>
      </c>
      <c r="AM1057" t="s">
        <v>28122</v>
      </c>
      <c r="AN1057" t="s">
        <v>25506</v>
      </c>
      <c r="AO1057" t="s">
        <v>46</v>
      </c>
      <c r="AP1057" t="s">
        <v>46</v>
      </c>
      <c r="AQ1057" t="s">
        <v>46</v>
      </c>
      <c r="AR1057" t="s">
        <v>46</v>
      </c>
      <c r="AS1057" t="s">
        <v>46</v>
      </c>
      <c r="AT1057" s="1">
        <v>43963</v>
      </c>
    </row>
    <row r="1058" spans="1:46" ht="16" customHeight="1" x14ac:dyDescent="0.2">
      <c r="A1058" t="s">
        <v>46</v>
      </c>
      <c r="B1058" t="s">
        <v>25494</v>
      </c>
      <c r="C1058" t="s">
        <v>25495</v>
      </c>
      <c r="D1058" t="s">
        <v>25496</v>
      </c>
      <c r="E1058" t="s">
        <v>25497</v>
      </c>
      <c r="F1058" t="s">
        <v>127</v>
      </c>
      <c r="G1058" t="s">
        <v>25498</v>
      </c>
      <c r="H1058" s="1">
        <v>43969</v>
      </c>
      <c r="I1058" s="1">
        <v>43986</v>
      </c>
      <c r="J1058" t="b">
        <v>0</v>
      </c>
      <c r="K1058" t="s">
        <v>129</v>
      </c>
      <c r="L1058" t="s">
        <v>25499</v>
      </c>
      <c r="M1058">
        <v>2</v>
      </c>
      <c r="N1058">
        <v>92</v>
      </c>
      <c r="O1058" t="s">
        <v>819</v>
      </c>
      <c r="P1058" t="s">
        <v>132</v>
      </c>
      <c r="Q1058" t="s">
        <v>2394</v>
      </c>
      <c r="R1058" t="b">
        <v>0</v>
      </c>
      <c r="S1058" t="s">
        <v>59</v>
      </c>
      <c r="T1058" s="1">
        <v>43969</v>
      </c>
      <c r="U1058" s="1">
        <v>43986</v>
      </c>
      <c r="V1058" s="2">
        <v>43997</v>
      </c>
      <c r="W1058" t="s">
        <v>46</v>
      </c>
      <c r="X1058">
        <v>20200518</v>
      </c>
      <c r="Y1058" s="3">
        <v>43902.730497685188</v>
      </c>
      <c r="Z1058" t="s">
        <v>127</v>
      </c>
      <c r="AA1058" t="s">
        <v>115</v>
      </c>
      <c r="AB1058" t="s">
        <v>64</v>
      </c>
      <c r="AC1058" t="s">
        <v>134</v>
      </c>
      <c r="AD1058" t="s">
        <v>821</v>
      </c>
      <c r="AE1058" t="s">
        <v>136</v>
      </c>
      <c r="AF1058" t="s">
        <v>25500</v>
      </c>
      <c r="AG1058" t="s">
        <v>46</v>
      </c>
      <c r="AH1058" t="s">
        <v>25501</v>
      </c>
      <c r="AI1058" t="s">
        <v>25502</v>
      </c>
      <c r="AJ1058" t="s">
        <v>25503</v>
      </c>
      <c r="AK1058" t="s">
        <v>819</v>
      </c>
      <c r="AL1058" t="s">
        <v>25504</v>
      </c>
      <c r="AM1058" t="s">
        <v>25505</v>
      </c>
      <c r="AN1058" t="s">
        <v>25506</v>
      </c>
      <c r="AO1058" t="s">
        <v>46</v>
      </c>
      <c r="AP1058" t="s">
        <v>46</v>
      </c>
      <c r="AQ1058" t="s">
        <v>46</v>
      </c>
      <c r="AR1058" t="s">
        <v>46</v>
      </c>
      <c r="AS1058" t="s">
        <v>46</v>
      </c>
      <c r="AT1058" s="1">
        <v>43969</v>
      </c>
    </row>
    <row r="1059" spans="1:46" ht="16" customHeight="1" x14ac:dyDescent="0.2">
      <c r="A1059" t="s">
        <v>46</v>
      </c>
      <c r="B1059" t="s">
        <v>30064</v>
      </c>
      <c r="C1059" t="s">
        <v>30065</v>
      </c>
      <c r="D1059" t="s">
        <v>30066</v>
      </c>
      <c r="E1059" t="s">
        <v>30067</v>
      </c>
      <c r="F1059" t="s">
        <v>127</v>
      </c>
      <c r="G1059" t="s">
        <v>30068</v>
      </c>
      <c r="H1059" s="1">
        <v>43923</v>
      </c>
      <c r="I1059" s="1">
        <v>43939</v>
      </c>
      <c r="J1059" t="b">
        <v>0</v>
      </c>
      <c r="K1059" t="s">
        <v>129</v>
      </c>
      <c r="L1059" t="s">
        <v>30069</v>
      </c>
      <c r="M1059" s="5">
        <v>43892</v>
      </c>
      <c r="N1059">
        <v>105</v>
      </c>
      <c r="O1059" t="s">
        <v>17725</v>
      </c>
      <c r="P1059" t="s">
        <v>132</v>
      </c>
      <c r="Q1059" t="s">
        <v>2394</v>
      </c>
      <c r="R1059" t="b">
        <v>0</v>
      </c>
      <c r="S1059" t="s">
        <v>59</v>
      </c>
      <c r="T1059" s="1">
        <v>43923</v>
      </c>
      <c r="U1059" s="1">
        <v>43939</v>
      </c>
      <c r="V1059" s="2">
        <v>43942</v>
      </c>
      <c r="W1059" t="s">
        <v>46</v>
      </c>
      <c r="X1059">
        <v>20200402</v>
      </c>
      <c r="Y1059" s="3">
        <v>43902.730497685188</v>
      </c>
      <c r="Z1059" t="s">
        <v>127</v>
      </c>
      <c r="AA1059" t="s">
        <v>115</v>
      </c>
      <c r="AB1059" t="s">
        <v>64</v>
      </c>
      <c r="AC1059" t="s">
        <v>134</v>
      </c>
      <c r="AD1059" t="s">
        <v>821</v>
      </c>
      <c r="AE1059" t="s">
        <v>136</v>
      </c>
      <c r="AF1059" t="s">
        <v>30070</v>
      </c>
      <c r="AG1059" t="s">
        <v>46</v>
      </c>
      <c r="AH1059" t="s">
        <v>30071</v>
      </c>
      <c r="AI1059" t="s">
        <v>30072</v>
      </c>
      <c r="AJ1059" t="s">
        <v>30073</v>
      </c>
      <c r="AK1059" t="s">
        <v>17725</v>
      </c>
      <c r="AL1059" t="s">
        <v>30074</v>
      </c>
      <c r="AM1059" t="s">
        <v>30075</v>
      </c>
      <c r="AN1059" t="s">
        <v>30076</v>
      </c>
      <c r="AO1059" t="s">
        <v>46</v>
      </c>
      <c r="AP1059" t="s">
        <v>46</v>
      </c>
      <c r="AQ1059" t="s">
        <v>46</v>
      </c>
      <c r="AR1059" t="s">
        <v>46</v>
      </c>
      <c r="AS1059" t="s">
        <v>46</v>
      </c>
      <c r="AT1059" s="1">
        <v>43923</v>
      </c>
    </row>
    <row r="1060" spans="1:46" ht="16" customHeight="1" x14ac:dyDescent="0.2">
      <c r="A1060" t="s">
        <v>46</v>
      </c>
      <c r="B1060" t="s">
        <v>39563</v>
      </c>
      <c r="C1060" t="s">
        <v>39564</v>
      </c>
      <c r="D1060" t="s">
        <v>39565</v>
      </c>
      <c r="E1060" t="s">
        <v>39566</v>
      </c>
      <c r="F1060" t="s">
        <v>127</v>
      </c>
      <c r="G1060" t="s">
        <v>39567</v>
      </c>
      <c r="H1060" s="1">
        <v>43995</v>
      </c>
      <c r="I1060" s="1">
        <v>44003</v>
      </c>
      <c r="J1060" t="b">
        <v>0</v>
      </c>
      <c r="K1060" t="s">
        <v>129</v>
      </c>
      <c r="L1060" t="s">
        <v>39568</v>
      </c>
      <c r="M1060">
        <v>3</v>
      </c>
      <c r="N1060">
        <v>30</v>
      </c>
      <c r="O1060" t="s">
        <v>39569</v>
      </c>
      <c r="P1060" t="s">
        <v>132</v>
      </c>
      <c r="Q1060" t="s">
        <v>2394</v>
      </c>
      <c r="R1060" t="b">
        <v>0</v>
      </c>
      <c r="S1060" t="s">
        <v>59</v>
      </c>
      <c r="T1060" s="1">
        <v>43995</v>
      </c>
      <c r="U1060" s="1">
        <v>44003</v>
      </c>
      <c r="V1060" s="2">
        <v>43997</v>
      </c>
      <c r="W1060" t="s">
        <v>46</v>
      </c>
      <c r="X1060">
        <v>20200613</v>
      </c>
      <c r="Y1060" s="3">
        <v>43902.730497685188</v>
      </c>
      <c r="Z1060" t="s">
        <v>127</v>
      </c>
      <c r="AA1060" t="s">
        <v>155</v>
      </c>
      <c r="AB1060" t="s">
        <v>64</v>
      </c>
      <c r="AC1060" t="s">
        <v>134</v>
      </c>
      <c r="AD1060" t="s">
        <v>135</v>
      </c>
      <c r="AE1060" t="s">
        <v>136</v>
      </c>
      <c r="AF1060" t="s">
        <v>39570</v>
      </c>
      <c r="AG1060" t="s">
        <v>46</v>
      </c>
      <c r="AH1060" t="s">
        <v>39571</v>
      </c>
      <c r="AI1060" t="s">
        <v>39572</v>
      </c>
      <c r="AJ1060" t="s">
        <v>39573</v>
      </c>
      <c r="AK1060" t="s">
        <v>746</v>
      </c>
      <c r="AL1060" t="s">
        <v>39574</v>
      </c>
      <c r="AM1060" t="s">
        <v>39575</v>
      </c>
      <c r="AN1060" t="s">
        <v>39576</v>
      </c>
      <c r="AO1060" t="s">
        <v>46</v>
      </c>
      <c r="AP1060" t="s">
        <v>46</v>
      </c>
      <c r="AQ1060" t="s">
        <v>46</v>
      </c>
      <c r="AR1060" t="s">
        <v>46</v>
      </c>
      <c r="AS1060" t="s">
        <v>46</v>
      </c>
      <c r="AT1060" s="1">
        <v>43995</v>
      </c>
    </row>
    <row r="1061" spans="1:46" ht="16" customHeight="1" x14ac:dyDescent="0.2">
      <c r="A1061" t="s">
        <v>46</v>
      </c>
      <c r="B1061" t="s">
        <v>36886</v>
      </c>
      <c r="C1061" t="s">
        <v>36887</v>
      </c>
      <c r="D1061" t="s">
        <v>36888</v>
      </c>
      <c r="E1061" t="s">
        <v>36889</v>
      </c>
      <c r="F1061" t="s">
        <v>127</v>
      </c>
      <c r="G1061" t="s">
        <v>36890</v>
      </c>
      <c r="H1061" s="1">
        <v>43926</v>
      </c>
      <c r="I1061" s="1">
        <v>43919</v>
      </c>
      <c r="J1061" t="b">
        <v>0</v>
      </c>
      <c r="K1061" t="s">
        <v>129</v>
      </c>
      <c r="L1061" t="s">
        <v>36891</v>
      </c>
      <c r="M1061" t="s">
        <v>66</v>
      </c>
      <c r="N1061">
        <v>310</v>
      </c>
      <c r="O1061" t="s">
        <v>2562</v>
      </c>
      <c r="P1061" t="s">
        <v>132</v>
      </c>
      <c r="Q1061" t="s">
        <v>36892</v>
      </c>
      <c r="R1061" t="b">
        <v>0</v>
      </c>
      <c r="S1061" t="s">
        <v>64</v>
      </c>
      <c r="T1061" s="1">
        <v>43926</v>
      </c>
      <c r="U1061" s="1">
        <v>43919</v>
      </c>
      <c r="V1061" s="2">
        <v>43942</v>
      </c>
      <c r="W1061" t="s">
        <v>46</v>
      </c>
      <c r="X1061">
        <v>20200405</v>
      </c>
      <c r="Y1061" s="3">
        <v>43902.730497685188</v>
      </c>
      <c r="Z1061" t="s">
        <v>127</v>
      </c>
      <c r="AA1061" t="s">
        <v>115</v>
      </c>
      <c r="AB1061" t="s">
        <v>64</v>
      </c>
      <c r="AC1061" t="s">
        <v>134</v>
      </c>
      <c r="AD1061" t="s">
        <v>2457</v>
      </c>
      <c r="AE1061" t="s">
        <v>136</v>
      </c>
      <c r="AF1061" t="s">
        <v>36893</v>
      </c>
      <c r="AG1061" t="s">
        <v>46</v>
      </c>
      <c r="AH1061" t="s">
        <v>36894</v>
      </c>
      <c r="AI1061" t="s">
        <v>36895</v>
      </c>
      <c r="AJ1061" t="s">
        <v>36896</v>
      </c>
      <c r="AK1061" t="s">
        <v>2562</v>
      </c>
      <c r="AL1061" t="s">
        <v>36897</v>
      </c>
      <c r="AM1061" t="s">
        <v>36898</v>
      </c>
      <c r="AN1061" t="s">
        <v>36899</v>
      </c>
      <c r="AO1061" t="s">
        <v>46</v>
      </c>
      <c r="AP1061" t="s">
        <v>46</v>
      </c>
      <c r="AQ1061" t="s">
        <v>46</v>
      </c>
      <c r="AR1061" t="s">
        <v>46</v>
      </c>
      <c r="AS1061" t="s">
        <v>46</v>
      </c>
      <c r="AT1061" s="1">
        <v>43926</v>
      </c>
    </row>
    <row r="1062" spans="1:46" ht="16" customHeight="1" x14ac:dyDescent="0.2">
      <c r="A1062">
        <v>1</v>
      </c>
      <c r="B1062" t="s">
        <v>6849</v>
      </c>
      <c r="C1062" t="s">
        <v>6850</v>
      </c>
      <c r="D1062" t="s">
        <v>6851</v>
      </c>
      <c r="E1062" t="s">
        <v>6852</v>
      </c>
      <c r="F1062" t="s">
        <v>127</v>
      </c>
      <c r="G1062" t="s">
        <v>6853</v>
      </c>
      <c r="H1062" s="1">
        <v>43955</v>
      </c>
      <c r="I1062" s="1">
        <v>43955</v>
      </c>
      <c r="J1062" t="b">
        <v>0</v>
      </c>
      <c r="K1062" t="s">
        <v>129</v>
      </c>
      <c r="L1062" t="s">
        <v>6854</v>
      </c>
      <c r="M1062" t="s">
        <v>66</v>
      </c>
      <c r="N1062">
        <v>100</v>
      </c>
      <c r="O1062" t="s">
        <v>1252</v>
      </c>
      <c r="P1062" t="s">
        <v>132</v>
      </c>
      <c r="Q1062" t="s">
        <v>6855</v>
      </c>
      <c r="R1062" t="b">
        <v>0</v>
      </c>
      <c r="S1062" t="s">
        <v>59</v>
      </c>
      <c r="T1062" s="1">
        <v>43955</v>
      </c>
      <c r="U1062" s="1">
        <v>43955</v>
      </c>
      <c r="V1062" s="2">
        <v>44165</v>
      </c>
      <c r="W1062" t="s">
        <v>46</v>
      </c>
      <c r="X1062">
        <v>20200504</v>
      </c>
      <c r="Y1062" s="3">
        <v>43902.730497685188</v>
      </c>
      <c r="Z1062" t="s">
        <v>127</v>
      </c>
      <c r="AA1062" t="s">
        <v>115</v>
      </c>
      <c r="AB1062" t="s">
        <v>64</v>
      </c>
      <c r="AC1062" t="s">
        <v>5565</v>
      </c>
      <c r="AD1062" t="s">
        <v>236</v>
      </c>
      <c r="AE1062" t="s">
        <v>136</v>
      </c>
      <c r="AF1062" t="s">
        <v>6856</v>
      </c>
      <c r="AG1062" t="s">
        <v>46</v>
      </c>
      <c r="AH1062" t="s">
        <v>6857</v>
      </c>
      <c r="AI1062" t="s">
        <v>6858</v>
      </c>
      <c r="AJ1062" t="s">
        <v>6859</v>
      </c>
      <c r="AK1062" t="s">
        <v>1252</v>
      </c>
      <c r="AL1062" t="s">
        <v>6860</v>
      </c>
      <c r="AM1062" t="s">
        <v>6861</v>
      </c>
      <c r="AN1062" t="s">
        <v>6862</v>
      </c>
      <c r="AO1062" t="s">
        <v>46</v>
      </c>
      <c r="AP1062" t="s">
        <v>46</v>
      </c>
      <c r="AQ1062" t="s">
        <v>46</v>
      </c>
      <c r="AR1062" t="s">
        <v>46</v>
      </c>
      <c r="AS1062" t="s">
        <v>46</v>
      </c>
      <c r="AT1062" s="1">
        <v>43955</v>
      </c>
    </row>
    <row r="1063" spans="1:46" ht="16" customHeight="1" x14ac:dyDescent="0.2">
      <c r="A1063" t="s">
        <v>46</v>
      </c>
      <c r="B1063" t="s">
        <v>40745</v>
      </c>
      <c r="C1063" t="s">
        <v>40746</v>
      </c>
      <c r="D1063" t="s">
        <v>40747</v>
      </c>
      <c r="E1063" t="s">
        <v>40748</v>
      </c>
      <c r="F1063" t="s">
        <v>127</v>
      </c>
      <c r="G1063" t="s">
        <v>40749</v>
      </c>
      <c r="H1063" s="1">
        <v>43933</v>
      </c>
      <c r="I1063" s="1">
        <v>43941</v>
      </c>
      <c r="J1063" t="b">
        <v>0</v>
      </c>
      <c r="K1063" t="s">
        <v>129</v>
      </c>
      <c r="L1063" t="s">
        <v>40750</v>
      </c>
      <c r="M1063">
        <v>3</v>
      </c>
      <c r="N1063">
        <v>500</v>
      </c>
      <c r="O1063" t="s">
        <v>551</v>
      </c>
      <c r="P1063" t="s">
        <v>510</v>
      </c>
      <c r="Q1063" t="s">
        <v>40751</v>
      </c>
      <c r="R1063" t="b">
        <v>0</v>
      </c>
      <c r="S1063" t="s">
        <v>59</v>
      </c>
      <c r="T1063" s="1">
        <v>43933</v>
      </c>
      <c r="U1063" s="1">
        <v>43941</v>
      </c>
      <c r="V1063" s="2">
        <v>43969</v>
      </c>
      <c r="W1063" t="s">
        <v>46</v>
      </c>
      <c r="X1063">
        <v>20200412</v>
      </c>
      <c r="Y1063" s="3">
        <v>43902.730497685188</v>
      </c>
      <c r="Z1063" t="s">
        <v>127</v>
      </c>
      <c r="AA1063" t="s">
        <v>115</v>
      </c>
      <c r="AB1063" t="s">
        <v>64</v>
      </c>
      <c r="AC1063" t="s">
        <v>134</v>
      </c>
      <c r="AD1063" t="s">
        <v>135</v>
      </c>
      <c r="AE1063" t="s">
        <v>136</v>
      </c>
      <c r="AF1063" t="s">
        <v>40752</v>
      </c>
      <c r="AG1063" t="s">
        <v>46</v>
      </c>
      <c r="AH1063" t="s">
        <v>40753</v>
      </c>
      <c r="AI1063" t="s">
        <v>40754</v>
      </c>
      <c r="AJ1063" t="s">
        <v>40755</v>
      </c>
      <c r="AK1063" t="s">
        <v>551</v>
      </c>
      <c r="AL1063" t="s">
        <v>40756</v>
      </c>
      <c r="AM1063" t="s">
        <v>40757</v>
      </c>
      <c r="AN1063" t="s">
        <v>40758</v>
      </c>
      <c r="AO1063" t="s">
        <v>46</v>
      </c>
      <c r="AP1063" t="s">
        <v>46</v>
      </c>
      <c r="AQ1063" t="s">
        <v>46</v>
      </c>
      <c r="AR1063" t="s">
        <v>46</v>
      </c>
      <c r="AS1063" t="s">
        <v>46</v>
      </c>
      <c r="AT1063" s="1">
        <v>43933</v>
      </c>
    </row>
    <row r="1064" spans="1:46" ht="16" customHeight="1" x14ac:dyDescent="0.2">
      <c r="A1064" t="s">
        <v>46</v>
      </c>
      <c r="B1064" t="s">
        <v>22597</v>
      </c>
      <c r="C1064" t="s">
        <v>22598</v>
      </c>
      <c r="D1064" t="s">
        <v>22599</v>
      </c>
      <c r="E1064" t="s">
        <v>22600</v>
      </c>
      <c r="F1064" t="s">
        <v>127</v>
      </c>
      <c r="G1064" t="s">
        <v>22601</v>
      </c>
      <c r="H1064" s="1">
        <v>44132</v>
      </c>
      <c r="I1064" s="1">
        <v>43946</v>
      </c>
      <c r="J1064" t="b">
        <v>0</v>
      </c>
      <c r="K1064" t="s">
        <v>129</v>
      </c>
      <c r="L1064" t="s">
        <v>22602</v>
      </c>
      <c r="M1064" t="s">
        <v>1151</v>
      </c>
      <c r="N1064">
        <v>200</v>
      </c>
      <c r="O1064" t="s">
        <v>12090</v>
      </c>
      <c r="P1064" t="s">
        <v>132</v>
      </c>
      <c r="Q1064" t="s">
        <v>747</v>
      </c>
      <c r="R1064" t="b">
        <v>0</v>
      </c>
      <c r="S1064" t="s">
        <v>64</v>
      </c>
      <c r="T1064" s="1">
        <v>44132</v>
      </c>
      <c r="U1064" s="1">
        <v>43946</v>
      </c>
      <c r="V1064" s="2">
        <v>44165</v>
      </c>
      <c r="W1064" t="s">
        <v>46</v>
      </c>
      <c r="X1064">
        <v>20201028</v>
      </c>
      <c r="Y1064" s="3">
        <v>43902.730497685188</v>
      </c>
      <c r="Z1064" t="s">
        <v>127</v>
      </c>
      <c r="AA1064" t="s">
        <v>155</v>
      </c>
      <c r="AB1064" t="s">
        <v>64</v>
      </c>
      <c r="AC1064" t="s">
        <v>134</v>
      </c>
      <c r="AD1064" t="s">
        <v>2457</v>
      </c>
      <c r="AE1064" t="s">
        <v>136</v>
      </c>
      <c r="AF1064" t="s">
        <v>22603</v>
      </c>
      <c r="AG1064" t="s">
        <v>46</v>
      </c>
      <c r="AH1064" t="s">
        <v>22604</v>
      </c>
      <c r="AI1064" t="s">
        <v>22605</v>
      </c>
      <c r="AJ1064" t="s">
        <v>22606</v>
      </c>
      <c r="AK1064" t="s">
        <v>12090</v>
      </c>
      <c r="AL1064" t="s">
        <v>22607</v>
      </c>
      <c r="AM1064" t="s">
        <v>22608</v>
      </c>
      <c r="AN1064" t="s">
        <v>22609</v>
      </c>
      <c r="AO1064" t="s">
        <v>46</v>
      </c>
      <c r="AP1064" t="s">
        <v>46</v>
      </c>
      <c r="AQ1064" t="s">
        <v>46</v>
      </c>
      <c r="AR1064" t="s">
        <v>46</v>
      </c>
      <c r="AS1064" t="s">
        <v>46</v>
      </c>
      <c r="AT1064" s="1">
        <v>44132</v>
      </c>
    </row>
    <row r="1065" spans="1:46" ht="16" customHeight="1" x14ac:dyDescent="0.2">
      <c r="A1065">
        <v>0</v>
      </c>
      <c r="B1065" t="s">
        <v>7271</v>
      </c>
      <c r="C1065" t="s">
        <v>7272</v>
      </c>
      <c r="D1065" t="s">
        <v>7273</v>
      </c>
      <c r="E1065" t="s">
        <v>7274</v>
      </c>
      <c r="F1065" t="s">
        <v>127</v>
      </c>
      <c r="G1065" t="s">
        <v>7275</v>
      </c>
      <c r="H1065" s="1">
        <v>43952</v>
      </c>
      <c r="I1065" s="1">
        <v>43953</v>
      </c>
      <c r="J1065" t="b">
        <v>0</v>
      </c>
      <c r="K1065" t="s">
        <v>129</v>
      </c>
      <c r="L1065" t="s">
        <v>7276</v>
      </c>
      <c r="M1065" t="s">
        <v>66</v>
      </c>
      <c r="N1065">
        <v>50</v>
      </c>
      <c r="O1065" t="s">
        <v>356</v>
      </c>
      <c r="P1065" t="s">
        <v>132</v>
      </c>
      <c r="Q1065" t="s">
        <v>7277</v>
      </c>
      <c r="R1065" t="b">
        <v>0</v>
      </c>
      <c r="S1065" t="s">
        <v>59</v>
      </c>
      <c r="T1065" s="1">
        <v>43952</v>
      </c>
      <c r="U1065" s="1">
        <v>43953</v>
      </c>
      <c r="V1065" s="2">
        <v>43969</v>
      </c>
      <c r="W1065" t="s">
        <v>46</v>
      </c>
      <c r="X1065">
        <v>20200501</v>
      </c>
      <c r="Y1065" s="3">
        <v>43902.730497685188</v>
      </c>
      <c r="Z1065" t="s">
        <v>127</v>
      </c>
      <c r="AA1065" t="s">
        <v>115</v>
      </c>
      <c r="AB1065" t="s">
        <v>64</v>
      </c>
      <c r="AC1065" t="s">
        <v>134</v>
      </c>
      <c r="AD1065" t="s">
        <v>135</v>
      </c>
      <c r="AE1065" t="s">
        <v>136</v>
      </c>
      <c r="AF1065" t="s">
        <v>7278</v>
      </c>
      <c r="AG1065" t="s">
        <v>46</v>
      </c>
      <c r="AH1065" t="s">
        <v>7279</v>
      </c>
      <c r="AI1065" t="s">
        <v>7280</v>
      </c>
      <c r="AJ1065" t="s">
        <v>7281</v>
      </c>
      <c r="AK1065" t="s">
        <v>356</v>
      </c>
      <c r="AL1065" t="s">
        <v>7282</v>
      </c>
      <c r="AM1065" t="s">
        <v>7283</v>
      </c>
      <c r="AN1065" t="s">
        <v>7284</v>
      </c>
      <c r="AO1065" t="s">
        <v>46</v>
      </c>
      <c r="AP1065" t="s">
        <v>46</v>
      </c>
      <c r="AQ1065" t="s">
        <v>46</v>
      </c>
      <c r="AR1065" t="s">
        <v>46</v>
      </c>
      <c r="AS1065" t="s">
        <v>46</v>
      </c>
      <c r="AT1065" s="1">
        <v>43952</v>
      </c>
    </row>
    <row r="1066" spans="1:46" ht="16" customHeight="1" x14ac:dyDescent="0.2">
      <c r="A1066" t="s">
        <v>46</v>
      </c>
      <c r="B1066" t="s">
        <v>35888</v>
      </c>
      <c r="C1066" t="s">
        <v>35889</v>
      </c>
      <c r="D1066" t="s">
        <v>35890</v>
      </c>
      <c r="E1066" t="s">
        <v>35891</v>
      </c>
      <c r="F1066" t="s">
        <v>127</v>
      </c>
      <c r="G1066" t="s">
        <v>35892</v>
      </c>
      <c r="H1066" s="1">
        <v>43920</v>
      </c>
      <c r="I1066" s="1">
        <v>43929</v>
      </c>
      <c r="J1066" t="b">
        <v>0</v>
      </c>
      <c r="K1066" t="s">
        <v>129</v>
      </c>
      <c r="L1066" t="s">
        <v>35893</v>
      </c>
      <c r="M1066">
        <v>3</v>
      </c>
      <c r="N1066">
        <v>80</v>
      </c>
      <c r="O1066" t="s">
        <v>22422</v>
      </c>
      <c r="P1066" t="s">
        <v>132</v>
      </c>
      <c r="Q1066" t="s">
        <v>18521</v>
      </c>
      <c r="R1066" t="b">
        <v>0</v>
      </c>
      <c r="S1066" t="s">
        <v>59</v>
      </c>
      <c r="T1066" s="1">
        <v>43920</v>
      </c>
      <c r="U1066" s="1">
        <v>43929</v>
      </c>
      <c r="V1066" s="2">
        <v>43969</v>
      </c>
      <c r="W1066" t="s">
        <v>46</v>
      </c>
      <c r="X1066">
        <v>20200330</v>
      </c>
      <c r="Y1066" s="3">
        <v>43902.730497685188</v>
      </c>
      <c r="Z1066" t="s">
        <v>127</v>
      </c>
      <c r="AA1066" t="s">
        <v>115</v>
      </c>
      <c r="AB1066" t="s">
        <v>64</v>
      </c>
      <c r="AC1066" t="s">
        <v>134</v>
      </c>
      <c r="AD1066" t="s">
        <v>135</v>
      </c>
      <c r="AE1066" t="s">
        <v>136</v>
      </c>
      <c r="AF1066" t="s">
        <v>35894</v>
      </c>
      <c r="AG1066" t="s">
        <v>46</v>
      </c>
      <c r="AH1066" t="s">
        <v>35895</v>
      </c>
      <c r="AI1066" t="s">
        <v>35896</v>
      </c>
      <c r="AJ1066" t="s">
        <v>24470</v>
      </c>
      <c r="AK1066" t="s">
        <v>22422</v>
      </c>
      <c r="AL1066" t="s">
        <v>22916</v>
      </c>
      <c r="AM1066" t="s">
        <v>35897</v>
      </c>
      <c r="AN1066" t="s">
        <v>35898</v>
      </c>
      <c r="AO1066" t="s">
        <v>46</v>
      </c>
      <c r="AP1066" t="s">
        <v>46</v>
      </c>
      <c r="AQ1066" t="s">
        <v>46</v>
      </c>
      <c r="AR1066" t="s">
        <v>46</v>
      </c>
      <c r="AS1066" t="s">
        <v>46</v>
      </c>
      <c r="AT1066" s="1">
        <v>43920</v>
      </c>
    </row>
    <row r="1067" spans="1:46" ht="16" customHeight="1" x14ac:dyDescent="0.2">
      <c r="A1067" t="s">
        <v>46</v>
      </c>
      <c r="B1067" t="s">
        <v>22907</v>
      </c>
      <c r="C1067" t="s">
        <v>22908</v>
      </c>
      <c r="D1067" t="s">
        <v>22909</v>
      </c>
      <c r="E1067" t="s">
        <v>22907</v>
      </c>
      <c r="F1067" t="s">
        <v>127</v>
      </c>
      <c r="G1067" t="s">
        <v>22910</v>
      </c>
      <c r="H1067" s="1">
        <v>43943</v>
      </c>
      <c r="I1067" s="1">
        <v>43929</v>
      </c>
      <c r="J1067" t="b">
        <v>0</v>
      </c>
      <c r="K1067" t="s">
        <v>129</v>
      </c>
      <c r="L1067" t="s">
        <v>22911</v>
      </c>
      <c r="M1067">
        <v>3</v>
      </c>
      <c r="N1067">
        <v>80</v>
      </c>
      <c r="O1067" t="s">
        <v>22422</v>
      </c>
      <c r="P1067" t="s">
        <v>132</v>
      </c>
      <c r="Q1067" t="s">
        <v>2394</v>
      </c>
      <c r="R1067" t="b">
        <v>0</v>
      </c>
      <c r="S1067" t="s">
        <v>64</v>
      </c>
      <c r="T1067" s="1">
        <v>43943</v>
      </c>
      <c r="U1067" s="1">
        <v>43929</v>
      </c>
      <c r="V1067" s="2">
        <v>43969</v>
      </c>
      <c r="W1067" t="s">
        <v>46</v>
      </c>
      <c r="X1067">
        <v>20200422</v>
      </c>
      <c r="Y1067" s="3">
        <v>43902.730497685188</v>
      </c>
      <c r="Z1067" t="s">
        <v>127</v>
      </c>
      <c r="AA1067" t="s">
        <v>115</v>
      </c>
      <c r="AB1067" t="s">
        <v>64</v>
      </c>
      <c r="AC1067" t="s">
        <v>134</v>
      </c>
      <c r="AD1067" t="s">
        <v>135</v>
      </c>
      <c r="AE1067" t="s">
        <v>136</v>
      </c>
      <c r="AF1067" t="s">
        <v>22912</v>
      </c>
      <c r="AG1067" t="s">
        <v>46</v>
      </c>
      <c r="AH1067" t="s">
        <v>22913</v>
      </c>
      <c r="AI1067" t="s">
        <v>22914</v>
      </c>
      <c r="AJ1067" t="s">
        <v>22915</v>
      </c>
      <c r="AK1067" t="s">
        <v>22422</v>
      </c>
      <c r="AL1067" t="s">
        <v>22916</v>
      </c>
      <c r="AM1067" t="s">
        <v>22917</v>
      </c>
      <c r="AN1067" t="s">
        <v>22918</v>
      </c>
      <c r="AO1067" t="s">
        <v>46</v>
      </c>
      <c r="AP1067" t="s">
        <v>46</v>
      </c>
      <c r="AQ1067" t="s">
        <v>46</v>
      </c>
      <c r="AR1067" t="s">
        <v>46</v>
      </c>
      <c r="AS1067" t="s">
        <v>46</v>
      </c>
      <c r="AT1067" s="1">
        <v>43943</v>
      </c>
    </row>
    <row r="1068" spans="1:46" ht="16" customHeight="1" x14ac:dyDescent="0.2">
      <c r="A1068" t="s">
        <v>46</v>
      </c>
      <c r="B1068" t="s">
        <v>28477</v>
      </c>
      <c r="C1068" t="s">
        <v>28478</v>
      </c>
      <c r="D1068" t="s">
        <v>28479</v>
      </c>
      <c r="E1068" t="s">
        <v>28480</v>
      </c>
      <c r="F1068" t="s">
        <v>127</v>
      </c>
      <c r="G1068" t="s">
        <v>28481</v>
      </c>
      <c r="H1068" s="1">
        <v>43929</v>
      </c>
      <c r="I1068" s="1">
        <v>43928</v>
      </c>
      <c r="J1068" t="b">
        <v>0</v>
      </c>
      <c r="K1068" t="s">
        <v>129</v>
      </c>
      <c r="L1068" t="s">
        <v>28482</v>
      </c>
      <c r="M1068">
        <v>3</v>
      </c>
      <c r="N1068">
        <v>100</v>
      </c>
      <c r="O1068" t="s">
        <v>746</v>
      </c>
      <c r="P1068" t="s">
        <v>132</v>
      </c>
      <c r="Q1068" t="s">
        <v>28483</v>
      </c>
      <c r="R1068" t="b">
        <v>0</v>
      </c>
      <c r="S1068" t="s">
        <v>64</v>
      </c>
      <c r="T1068" s="1">
        <v>43929</v>
      </c>
      <c r="U1068" s="1">
        <v>43928</v>
      </c>
      <c r="V1068" s="2">
        <v>43969</v>
      </c>
      <c r="W1068" t="s">
        <v>46</v>
      </c>
      <c r="X1068">
        <v>20200408</v>
      </c>
      <c r="Y1068" s="3">
        <v>43902.730497685188</v>
      </c>
      <c r="Z1068" t="s">
        <v>127</v>
      </c>
      <c r="AA1068" t="s">
        <v>115</v>
      </c>
      <c r="AB1068" t="s">
        <v>64</v>
      </c>
      <c r="AC1068" t="s">
        <v>134</v>
      </c>
      <c r="AD1068" t="s">
        <v>135</v>
      </c>
      <c r="AE1068" t="s">
        <v>136</v>
      </c>
      <c r="AF1068" t="s">
        <v>28484</v>
      </c>
      <c r="AG1068" t="s">
        <v>46</v>
      </c>
      <c r="AH1068" t="s">
        <v>28485</v>
      </c>
      <c r="AI1068" t="s">
        <v>28486</v>
      </c>
      <c r="AJ1068" t="s">
        <v>751</v>
      </c>
      <c r="AK1068" t="s">
        <v>746</v>
      </c>
      <c r="AL1068" t="s">
        <v>28487</v>
      </c>
      <c r="AM1068" t="s">
        <v>28488</v>
      </c>
      <c r="AN1068" t="s">
        <v>28489</v>
      </c>
      <c r="AO1068" t="s">
        <v>46</v>
      </c>
      <c r="AP1068" t="s">
        <v>46</v>
      </c>
      <c r="AQ1068" t="s">
        <v>46</v>
      </c>
      <c r="AR1068" t="s">
        <v>46</v>
      </c>
      <c r="AS1068" t="s">
        <v>46</v>
      </c>
      <c r="AT1068" s="1">
        <v>43929</v>
      </c>
    </row>
    <row r="1069" spans="1:46" ht="16" customHeight="1" x14ac:dyDescent="0.2">
      <c r="A1069">
        <v>0</v>
      </c>
      <c r="B1069" t="s">
        <v>12111</v>
      </c>
      <c r="C1069" t="s">
        <v>12112</v>
      </c>
      <c r="D1069" t="s">
        <v>12113</v>
      </c>
      <c r="E1069" t="s">
        <v>12114</v>
      </c>
      <c r="F1069" t="s">
        <v>127</v>
      </c>
      <c r="G1069" t="s">
        <v>12115</v>
      </c>
      <c r="H1069" s="1">
        <v>44100</v>
      </c>
      <c r="I1069" s="1">
        <v>43972</v>
      </c>
      <c r="J1069" t="b">
        <v>0</v>
      </c>
      <c r="K1069" t="s">
        <v>129</v>
      </c>
      <c r="L1069" t="s">
        <v>12116</v>
      </c>
      <c r="M1069" t="s">
        <v>66</v>
      </c>
      <c r="N1069">
        <v>110</v>
      </c>
      <c r="O1069" t="s">
        <v>12011</v>
      </c>
      <c r="P1069" t="s">
        <v>132</v>
      </c>
      <c r="Q1069" t="s">
        <v>2394</v>
      </c>
      <c r="R1069" t="b">
        <v>0</v>
      </c>
      <c r="S1069" t="s">
        <v>64</v>
      </c>
      <c r="T1069" s="1">
        <v>44100</v>
      </c>
      <c r="U1069" s="1">
        <v>43972</v>
      </c>
      <c r="V1069" s="2">
        <v>44110</v>
      </c>
      <c r="W1069" t="s">
        <v>46</v>
      </c>
      <c r="X1069">
        <v>20200926</v>
      </c>
      <c r="Y1069" s="3">
        <v>43902.730497685188</v>
      </c>
      <c r="Z1069" t="s">
        <v>127</v>
      </c>
      <c r="AA1069" t="s">
        <v>155</v>
      </c>
      <c r="AB1069" t="s">
        <v>64</v>
      </c>
      <c r="AC1069" t="s">
        <v>134</v>
      </c>
      <c r="AD1069" t="s">
        <v>2457</v>
      </c>
      <c r="AE1069" t="s">
        <v>136</v>
      </c>
      <c r="AF1069" t="s">
        <v>12117</v>
      </c>
      <c r="AG1069" t="s">
        <v>46</v>
      </c>
      <c r="AH1069" t="s">
        <v>12118</v>
      </c>
      <c r="AI1069" t="s">
        <v>12119</v>
      </c>
      <c r="AJ1069" t="s">
        <v>12120</v>
      </c>
      <c r="AK1069" t="s">
        <v>12011</v>
      </c>
      <c r="AL1069" t="s">
        <v>12121</v>
      </c>
      <c r="AM1069" t="s">
        <v>12122</v>
      </c>
      <c r="AN1069" t="s">
        <v>12123</v>
      </c>
      <c r="AO1069" t="s">
        <v>46</v>
      </c>
      <c r="AP1069" t="s">
        <v>46</v>
      </c>
      <c r="AQ1069" t="s">
        <v>46</v>
      </c>
      <c r="AR1069" t="s">
        <v>46</v>
      </c>
      <c r="AS1069" t="s">
        <v>46</v>
      </c>
      <c r="AT1069" s="1">
        <v>44100</v>
      </c>
    </row>
    <row r="1070" spans="1:46" ht="16" customHeight="1" x14ac:dyDescent="0.2">
      <c r="A1070" t="s">
        <v>46</v>
      </c>
      <c r="B1070" t="s">
        <v>18898</v>
      </c>
      <c r="C1070" t="s">
        <v>18899</v>
      </c>
      <c r="D1070" t="s">
        <v>18900</v>
      </c>
      <c r="E1070" t="s">
        <v>18901</v>
      </c>
      <c r="F1070" t="s">
        <v>127</v>
      </c>
      <c r="G1070" t="s">
        <v>18902</v>
      </c>
      <c r="H1070" s="1">
        <v>44107</v>
      </c>
      <c r="I1070" s="1">
        <v>44034</v>
      </c>
      <c r="J1070" t="b">
        <v>0</v>
      </c>
      <c r="K1070" t="s">
        <v>129</v>
      </c>
      <c r="L1070" t="s">
        <v>18903</v>
      </c>
      <c r="M1070" s="5">
        <v>43892</v>
      </c>
      <c r="N1070">
        <v>40</v>
      </c>
      <c r="O1070" t="s">
        <v>746</v>
      </c>
      <c r="P1070" t="s">
        <v>132</v>
      </c>
      <c r="Q1070" t="s">
        <v>2394</v>
      </c>
      <c r="R1070" t="b">
        <v>0</v>
      </c>
      <c r="S1070" t="s">
        <v>64</v>
      </c>
      <c r="T1070" s="1">
        <v>44107</v>
      </c>
      <c r="U1070" s="1">
        <v>44034</v>
      </c>
      <c r="V1070" s="2">
        <v>44110</v>
      </c>
      <c r="W1070" t="s">
        <v>46</v>
      </c>
      <c r="X1070">
        <v>20201003</v>
      </c>
      <c r="Y1070" s="3">
        <v>43902.730497685188</v>
      </c>
      <c r="Z1070" t="s">
        <v>127</v>
      </c>
      <c r="AA1070" t="s">
        <v>155</v>
      </c>
      <c r="AB1070" t="s">
        <v>64</v>
      </c>
      <c r="AC1070" t="s">
        <v>134</v>
      </c>
      <c r="AD1070" t="s">
        <v>135</v>
      </c>
      <c r="AE1070" t="s">
        <v>136</v>
      </c>
      <c r="AF1070" t="s">
        <v>18904</v>
      </c>
      <c r="AG1070" t="s">
        <v>46</v>
      </c>
      <c r="AH1070" t="s">
        <v>18905</v>
      </c>
      <c r="AI1070" t="s">
        <v>18906</v>
      </c>
      <c r="AJ1070" t="s">
        <v>18907</v>
      </c>
      <c r="AK1070" t="s">
        <v>746</v>
      </c>
      <c r="AL1070" t="s">
        <v>18908</v>
      </c>
      <c r="AM1070" t="s">
        <v>18909</v>
      </c>
      <c r="AN1070" t="s">
        <v>18910</v>
      </c>
      <c r="AO1070" t="s">
        <v>46</v>
      </c>
      <c r="AP1070" t="s">
        <v>46</v>
      </c>
      <c r="AQ1070" t="s">
        <v>46</v>
      </c>
      <c r="AR1070" t="s">
        <v>46</v>
      </c>
      <c r="AS1070" t="s">
        <v>46</v>
      </c>
      <c r="AT1070" s="1">
        <v>44107</v>
      </c>
    </row>
    <row r="1071" spans="1:46" ht="16" customHeight="1" x14ac:dyDescent="0.2">
      <c r="A1071">
        <v>1</v>
      </c>
      <c r="B1071" t="s">
        <v>4353</v>
      </c>
      <c r="C1071" t="s">
        <v>4354</v>
      </c>
      <c r="D1071" t="s">
        <v>4355</v>
      </c>
      <c r="E1071" t="s">
        <v>4356</v>
      </c>
      <c r="F1071" t="s">
        <v>127</v>
      </c>
      <c r="G1071" t="s">
        <v>4357</v>
      </c>
      <c r="H1071" s="1">
        <v>44107</v>
      </c>
      <c r="I1071" s="1">
        <v>43972</v>
      </c>
      <c r="J1071" t="b">
        <v>0</v>
      </c>
      <c r="K1071" t="s">
        <v>129</v>
      </c>
      <c r="L1071" t="s">
        <v>4358</v>
      </c>
      <c r="M1071" t="s">
        <v>66</v>
      </c>
      <c r="N1071">
        <v>48</v>
      </c>
      <c r="O1071" t="s">
        <v>2562</v>
      </c>
      <c r="P1071" t="s">
        <v>510</v>
      </c>
      <c r="Q1071" t="s">
        <v>4359</v>
      </c>
      <c r="R1071" t="b">
        <v>0</v>
      </c>
      <c r="S1071" t="s">
        <v>64</v>
      </c>
      <c r="T1071" s="1">
        <v>44107</v>
      </c>
      <c r="U1071" s="1">
        <v>43972</v>
      </c>
      <c r="V1071" s="2">
        <v>44110</v>
      </c>
      <c r="W1071" t="s">
        <v>46</v>
      </c>
      <c r="X1071">
        <v>20201003</v>
      </c>
      <c r="Y1071" s="3">
        <v>43902.730497685188</v>
      </c>
      <c r="Z1071" t="s">
        <v>127</v>
      </c>
      <c r="AA1071" t="s">
        <v>115</v>
      </c>
      <c r="AB1071" t="s">
        <v>64</v>
      </c>
      <c r="AC1071" t="s">
        <v>4360</v>
      </c>
      <c r="AD1071" t="s">
        <v>821</v>
      </c>
      <c r="AE1071" t="s">
        <v>136</v>
      </c>
      <c r="AF1071" t="s">
        <v>4361</v>
      </c>
      <c r="AG1071" t="s">
        <v>46</v>
      </c>
      <c r="AH1071" t="s">
        <v>4362</v>
      </c>
      <c r="AI1071" t="s">
        <v>4363</v>
      </c>
      <c r="AJ1071" t="s">
        <v>4364</v>
      </c>
      <c r="AK1071" t="s">
        <v>2562</v>
      </c>
      <c r="AL1071" t="s">
        <v>4365</v>
      </c>
      <c r="AM1071" t="s">
        <v>4366</v>
      </c>
      <c r="AN1071" t="s">
        <v>4367</v>
      </c>
      <c r="AO1071" t="s">
        <v>46</v>
      </c>
      <c r="AP1071" t="s">
        <v>46</v>
      </c>
      <c r="AQ1071" t="s">
        <v>46</v>
      </c>
      <c r="AR1071" t="s">
        <v>46</v>
      </c>
      <c r="AS1071" t="s">
        <v>46</v>
      </c>
      <c r="AT1071" s="1">
        <v>44107</v>
      </c>
    </row>
    <row r="1072" spans="1:46" ht="16" customHeight="1" x14ac:dyDescent="0.2">
      <c r="A1072" t="s">
        <v>46</v>
      </c>
      <c r="B1072" t="s">
        <v>23804</v>
      </c>
      <c r="C1072" t="s">
        <v>23805</v>
      </c>
      <c r="D1072" t="s">
        <v>23806</v>
      </c>
      <c r="E1072" t="s">
        <v>23807</v>
      </c>
      <c r="F1072" t="s">
        <v>127</v>
      </c>
      <c r="G1072" t="s">
        <v>23808</v>
      </c>
      <c r="H1072" s="1">
        <v>43971</v>
      </c>
      <c r="I1072" s="1">
        <v>43955</v>
      </c>
      <c r="J1072" t="b">
        <v>0</v>
      </c>
      <c r="K1072" t="s">
        <v>129</v>
      </c>
      <c r="L1072" t="s">
        <v>23809</v>
      </c>
      <c r="M1072" t="s">
        <v>66</v>
      </c>
      <c r="N1072">
        <v>68</v>
      </c>
      <c r="O1072" t="s">
        <v>6981</v>
      </c>
      <c r="P1072" t="s">
        <v>132</v>
      </c>
      <c r="Q1072" t="s">
        <v>747</v>
      </c>
      <c r="R1072" t="b">
        <v>0</v>
      </c>
      <c r="S1072" t="s">
        <v>64</v>
      </c>
      <c r="T1072" s="1">
        <v>43971</v>
      </c>
      <c r="U1072" s="1">
        <v>43955</v>
      </c>
      <c r="V1072" s="2">
        <v>43997</v>
      </c>
      <c r="W1072" t="s">
        <v>46</v>
      </c>
      <c r="X1072">
        <v>20200520</v>
      </c>
      <c r="Y1072" s="3">
        <v>43902.730497685188</v>
      </c>
      <c r="Z1072" t="s">
        <v>127</v>
      </c>
      <c r="AA1072" t="s">
        <v>115</v>
      </c>
      <c r="AB1072" t="s">
        <v>64</v>
      </c>
      <c r="AC1072" t="s">
        <v>134</v>
      </c>
      <c r="AD1072" t="s">
        <v>236</v>
      </c>
      <c r="AE1072" t="s">
        <v>136</v>
      </c>
      <c r="AF1072" t="s">
        <v>23810</v>
      </c>
      <c r="AG1072" t="s">
        <v>46</v>
      </c>
      <c r="AH1072" t="s">
        <v>23811</v>
      </c>
      <c r="AI1072" t="s">
        <v>23812</v>
      </c>
      <c r="AJ1072" t="s">
        <v>23813</v>
      </c>
      <c r="AK1072" t="s">
        <v>6981</v>
      </c>
      <c r="AL1072" t="s">
        <v>23814</v>
      </c>
      <c r="AM1072" t="s">
        <v>23815</v>
      </c>
      <c r="AN1072" t="s">
        <v>23816</v>
      </c>
      <c r="AO1072" t="s">
        <v>46</v>
      </c>
      <c r="AP1072" t="s">
        <v>46</v>
      </c>
      <c r="AQ1072" t="s">
        <v>46</v>
      </c>
      <c r="AR1072" t="s">
        <v>46</v>
      </c>
      <c r="AS1072" t="s">
        <v>46</v>
      </c>
      <c r="AT1072" s="1">
        <v>43971</v>
      </c>
    </row>
    <row r="1073" spans="1:46" ht="16" customHeight="1" x14ac:dyDescent="0.2">
      <c r="A1073" t="s">
        <v>46</v>
      </c>
      <c r="B1073" t="s">
        <v>24163</v>
      </c>
      <c r="C1073" t="s">
        <v>24164</v>
      </c>
      <c r="D1073" t="s">
        <v>24165</v>
      </c>
      <c r="E1073" t="s">
        <v>24163</v>
      </c>
      <c r="F1073" t="s">
        <v>127</v>
      </c>
      <c r="G1073" t="s">
        <v>24166</v>
      </c>
      <c r="H1073" s="1">
        <v>43955</v>
      </c>
      <c r="I1073" s="1">
        <v>43955</v>
      </c>
      <c r="J1073" t="b">
        <v>0</v>
      </c>
      <c r="K1073" t="s">
        <v>129</v>
      </c>
      <c r="L1073" t="s">
        <v>24167</v>
      </c>
      <c r="M1073">
        <v>4</v>
      </c>
      <c r="N1073">
        <v>50</v>
      </c>
      <c r="O1073" t="s">
        <v>356</v>
      </c>
      <c r="P1073" t="s">
        <v>132</v>
      </c>
      <c r="Q1073" t="s">
        <v>18562</v>
      </c>
      <c r="R1073" t="b">
        <v>0</v>
      </c>
      <c r="S1073" t="s">
        <v>59</v>
      </c>
      <c r="T1073" s="1">
        <v>43955</v>
      </c>
      <c r="U1073" s="1">
        <v>43955</v>
      </c>
      <c r="V1073" s="2">
        <v>43969</v>
      </c>
      <c r="W1073" t="s">
        <v>46</v>
      </c>
      <c r="X1073">
        <v>20200504</v>
      </c>
      <c r="Y1073" s="3">
        <v>43902.730497685188</v>
      </c>
      <c r="Z1073" t="s">
        <v>127</v>
      </c>
      <c r="AA1073" t="s">
        <v>115</v>
      </c>
      <c r="AB1073" t="s">
        <v>64</v>
      </c>
      <c r="AC1073" t="s">
        <v>134</v>
      </c>
      <c r="AD1073" t="s">
        <v>821</v>
      </c>
      <c r="AE1073" t="s">
        <v>136</v>
      </c>
      <c r="AF1073" t="s">
        <v>24168</v>
      </c>
      <c r="AG1073" t="s">
        <v>46</v>
      </c>
      <c r="AH1073" t="s">
        <v>24169</v>
      </c>
      <c r="AI1073" t="s">
        <v>24170</v>
      </c>
      <c r="AJ1073" t="s">
        <v>24171</v>
      </c>
      <c r="AK1073" t="s">
        <v>356</v>
      </c>
      <c r="AL1073" t="s">
        <v>24172</v>
      </c>
      <c r="AM1073" t="s">
        <v>24173</v>
      </c>
      <c r="AN1073" t="s">
        <v>24174</v>
      </c>
      <c r="AO1073" t="s">
        <v>46</v>
      </c>
      <c r="AP1073" t="s">
        <v>46</v>
      </c>
      <c r="AQ1073" t="s">
        <v>46</v>
      </c>
      <c r="AR1073" t="s">
        <v>46</v>
      </c>
      <c r="AS1073" t="s">
        <v>46</v>
      </c>
      <c r="AT1073" s="1">
        <v>43955</v>
      </c>
    </row>
    <row r="1074" spans="1:46" ht="16" customHeight="1" x14ac:dyDescent="0.2">
      <c r="A1074" t="s">
        <v>46</v>
      </c>
      <c r="B1074" t="s">
        <v>28101</v>
      </c>
      <c r="C1074" t="s">
        <v>28102</v>
      </c>
      <c r="D1074" t="s">
        <v>28103</v>
      </c>
      <c r="E1074" t="s">
        <v>28104</v>
      </c>
      <c r="F1074" t="s">
        <v>127</v>
      </c>
      <c r="G1074" t="s">
        <v>28105</v>
      </c>
      <c r="H1074" s="1">
        <v>43955</v>
      </c>
      <c r="I1074" s="1">
        <v>43941</v>
      </c>
      <c r="J1074" t="b">
        <v>0</v>
      </c>
      <c r="K1074" t="s">
        <v>129</v>
      </c>
      <c r="L1074" t="s">
        <v>28106</v>
      </c>
      <c r="M1074" s="5">
        <v>43892</v>
      </c>
      <c r="N1074">
        <v>30</v>
      </c>
      <c r="O1074" t="s">
        <v>8767</v>
      </c>
      <c r="P1074" t="s">
        <v>132</v>
      </c>
      <c r="Q1074" t="s">
        <v>28107</v>
      </c>
      <c r="R1074" t="b">
        <v>0</v>
      </c>
      <c r="S1074" t="s">
        <v>64</v>
      </c>
      <c r="T1074" s="1">
        <v>43955</v>
      </c>
      <c r="U1074" s="1">
        <v>43941</v>
      </c>
      <c r="V1074" s="2">
        <v>43969</v>
      </c>
      <c r="W1074" t="s">
        <v>46</v>
      </c>
      <c r="X1074">
        <v>20200504</v>
      </c>
      <c r="Y1074" s="3">
        <v>43902.730497685188</v>
      </c>
      <c r="Z1074" t="s">
        <v>127</v>
      </c>
      <c r="AA1074" t="s">
        <v>115</v>
      </c>
      <c r="AB1074" t="s">
        <v>64</v>
      </c>
      <c r="AC1074" t="s">
        <v>4529</v>
      </c>
      <c r="AD1074" t="s">
        <v>135</v>
      </c>
      <c r="AE1074" t="s">
        <v>136</v>
      </c>
      <c r="AF1074" t="s">
        <v>28108</v>
      </c>
      <c r="AG1074" t="s">
        <v>46</v>
      </c>
      <c r="AH1074" t="s">
        <v>28109</v>
      </c>
      <c r="AI1074" t="s">
        <v>28110</v>
      </c>
      <c r="AJ1074" t="s">
        <v>28111</v>
      </c>
      <c r="AK1074" t="s">
        <v>8767</v>
      </c>
      <c r="AL1074" t="s">
        <v>28112</v>
      </c>
      <c r="AM1074" t="s">
        <v>28113</v>
      </c>
      <c r="AN1074" t="s">
        <v>28114</v>
      </c>
      <c r="AO1074" t="s">
        <v>46</v>
      </c>
      <c r="AP1074" t="s">
        <v>46</v>
      </c>
      <c r="AQ1074" t="s">
        <v>46</v>
      </c>
      <c r="AR1074" t="s">
        <v>46</v>
      </c>
      <c r="AS1074" t="s">
        <v>46</v>
      </c>
      <c r="AT1074" s="1">
        <v>43955</v>
      </c>
    </row>
    <row r="1075" spans="1:46" ht="16" customHeight="1" x14ac:dyDescent="0.2">
      <c r="A1075" t="s">
        <v>46</v>
      </c>
      <c r="B1075" t="s">
        <v>18168</v>
      </c>
      <c r="C1075" t="s">
        <v>18169</v>
      </c>
      <c r="D1075" t="s">
        <v>18170</v>
      </c>
      <c r="E1075" t="s">
        <v>18171</v>
      </c>
      <c r="F1075" t="s">
        <v>127</v>
      </c>
      <c r="G1075" t="s">
        <v>18172</v>
      </c>
      <c r="H1075" s="1">
        <v>44136</v>
      </c>
      <c r="I1075" s="1">
        <v>43942</v>
      </c>
      <c r="J1075" t="b">
        <v>0</v>
      </c>
      <c r="K1075" t="s">
        <v>129</v>
      </c>
      <c r="L1075" t="s">
        <v>18173</v>
      </c>
      <c r="M1075" t="s">
        <v>66</v>
      </c>
      <c r="N1075">
        <v>20</v>
      </c>
      <c r="O1075" t="s">
        <v>746</v>
      </c>
      <c r="P1075" t="s">
        <v>132</v>
      </c>
      <c r="Q1075" t="s">
        <v>2394</v>
      </c>
      <c r="R1075" t="b">
        <v>0</v>
      </c>
      <c r="S1075" t="s">
        <v>64</v>
      </c>
      <c r="T1075" s="1">
        <v>44136</v>
      </c>
      <c r="U1075" s="1">
        <v>43942</v>
      </c>
      <c r="V1075" s="2">
        <v>44165</v>
      </c>
      <c r="W1075" t="s">
        <v>46</v>
      </c>
      <c r="X1075">
        <v>20201101</v>
      </c>
      <c r="Y1075" s="3">
        <v>43902.730497685188</v>
      </c>
      <c r="Z1075" t="s">
        <v>127</v>
      </c>
      <c r="AA1075" t="s">
        <v>155</v>
      </c>
      <c r="AB1075" t="s">
        <v>64</v>
      </c>
      <c r="AC1075" t="s">
        <v>134</v>
      </c>
      <c r="AD1075" t="s">
        <v>2457</v>
      </c>
      <c r="AE1075" t="s">
        <v>136</v>
      </c>
      <c r="AF1075" t="s">
        <v>18174</v>
      </c>
      <c r="AG1075" t="s">
        <v>46</v>
      </c>
      <c r="AH1075" t="s">
        <v>18175</v>
      </c>
      <c r="AI1075" t="s">
        <v>18176</v>
      </c>
      <c r="AJ1075" t="s">
        <v>1648</v>
      </c>
      <c r="AK1075" t="s">
        <v>746</v>
      </c>
      <c r="AL1075" t="s">
        <v>18177</v>
      </c>
      <c r="AM1075" t="s">
        <v>18178</v>
      </c>
      <c r="AN1075" t="s">
        <v>18179</v>
      </c>
      <c r="AO1075" t="s">
        <v>46</v>
      </c>
      <c r="AP1075" t="s">
        <v>46</v>
      </c>
      <c r="AQ1075" t="s">
        <v>46</v>
      </c>
      <c r="AR1075" t="s">
        <v>46</v>
      </c>
      <c r="AS1075" t="s">
        <v>46</v>
      </c>
      <c r="AT1075" s="1">
        <v>44136</v>
      </c>
    </row>
    <row r="1076" spans="1:46" ht="16" customHeight="1" x14ac:dyDescent="0.2">
      <c r="A1076" t="s">
        <v>46</v>
      </c>
      <c r="B1076" t="s">
        <v>28033</v>
      </c>
      <c r="C1076" t="s">
        <v>28034</v>
      </c>
      <c r="D1076" t="s">
        <v>28035</v>
      </c>
      <c r="E1076" t="s">
        <v>28036</v>
      </c>
      <c r="F1076" t="s">
        <v>127</v>
      </c>
      <c r="G1076" t="s">
        <v>28037</v>
      </c>
      <c r="H1076" s="1">
        <v>43949</v>
      </c>
      <c r="I1076" s="1">
        <v>43951</v>
      </c>
      <c r="J1076" t="b">
        <v>0</v>
      </c>
      <c r="K1076" t="s">
        <v>129</v>
      </c>
      <c r="L1076" t="s">
        <v>28038</v>
      </c>
      <c r="M1076" t="s">
        <v>1151</v>
      </c>
      <c r="N1076">
        <v>100</v>
      </c>
      <c r="O1076" t="s">
        <v>28039</v>
      </c>
      <c r="P1076" t="s">
        <v>132</v>
      </c>
      <c r="Q1076" t="s">
        <v>747</v>
      </c>
      <c r="R1076" t="b">
        <v>0</v>
      </c>
      <c r="S1076" t="s">
        <v>59</v>
      </c>
      <c r="T1076" s="1">
        <v>43949</v>
      </c>
      <c r="U1076" s="1">
        <v>43951</v>
      </c>
      <c r="V1076" s="2">
        <v>43969</v>
      </c>
      <c r="W1076" t="s">
        <v>46</v>
      </c>
      <c r="X1076">
        <v>20200428</v>
      </c>
      <c r="Y1076" s="3">
        <v>43902.730497685188</v>
      </c>
      <c r="Z1076" t="s">
        <v>127</v>
      </c>
      <c r="AA1076" t="s">
        <v>115</v>
      </c>
      <c r="AB1076" t="s">
        <v>64</v>
      </c>
      <c r="AC1076" t="s">
        <v>4529</v>
      </c>
      <c r="AD1076" t="s">
        <v>135</v>
      </c>
      <c r="AE1076" t="s">
        <v>136</v>
      </c>
      <c r="AF1076" t="s">
        <v>28040</v>
      </c>
      <c r="AG1076" t="s">
        <v>46</v>
      </c>
      <c r="AH1076" t="s">
        <v>28041</v>
      </c>
      <c r="AI1076" t="s">
        <v>28042</v>
      </c>
      <c r="AJ1076" t="s">
        <v>28043</v>
      </c>
      <c r="AK1076" t="s">
        <v>28044</v>
      </c>
      <c r="AL1076" t="s">
        <v>28045</v>
      </c>
      <c r="AM1076" t="s">
        <v>28046</v>
      </c>
      <c r="AN1076" t="s">
        <v>28047</v>
      </c>
      <c r="AO1076" t="s">
        <v>46</v>
      </c>
      <c r="AP1076" t="s">
        <v>46</v>
      </c>
      <c r="AQ1076" t="s">
        <v>46</v>
      </c>
      <c r="AR1076" t="s">
        <v>46</v>
      </c>
      <c r="AS1076" t="s">
        <v>46</v>
      </c>
      <c r="AT1076" s="1">
        <v>43949</v>
      </c>
    </row>
    <row r="1077" spans="1:46" ht="16" customHeight="1" x14ac:dyDescent="0.2">
      <c r="A1077">
        <v>1</v>
      </c>
      <c r="B1077" t="s">
        <v>6761</v>
      </c>
      <c r="C1077" t="s">
        <v>6762</v>
      </c>
      <c r="D1077" t="s">
        <v>6763</v>
      </c>
      <c r="E1077" t="s">
        <v>6764</v>
      </c>
      <c r="F1077" t="s">
        <v>127</v>
      </c>
      <c r="G1077" t="s">
        <v>6765</v>
      </c>
      <c r="H1077" s="1">
        <v>43974</v>
      </c>
      <c r="I1077" s="1">
        <v>43995</v>
      </c>
      <c r="J1077" t="b">
        <v>0</v>
      </c>
      <c r="K1077" t="s">
        <v>129</v>
      </c>
      <c r="L1077" t="s">
        <v>6766</v>
      </c>
      <c r="M1077">
        <v>3</v>
      </c>
      <c r="N1077">
        <v>130000</v>
      </c>
      <c r="O1077" t="s">
        <v>6767</v>
      </c>
      <c r="P1077" t="s">
        <v>132</v>
      </c>
      <c r="Q1077" t="s">
        <v>6768</v>
      </c>
      <c r="R1077" t="b">
        <v>0</v>
      </c>
      <c r="S1077" t="s">
        <v>59</v>
      </c>
      <c r="T1077" s="1">
        <v>43974</v>
      </c>
      <c r="U1077" s="1">
        <v>43995</v>
      </c>
      <c r="V1077" s="2">
        <v>43997</v>
      </c>
      <c r="W1077" t="s">
        <v>46</v>
      </c>
      <c r="X1077">
        <v>20200523</v>
      </c>
      <c r="Y1077" s="3">
        <v>43902.730497685188</v>
      </c>
      <c r="Z1077" t="s">
        <v>127</v>
      </c>
      <c r="AA1077" t="s">
        <v>115</v>
      </c>
      <c r="AB1077" t="s">
        <v>64</v>
      </c>
      <c r="AC1077" t="s">
        <v>135</v>
      </c>
      <c r="AD1077" t="s">
        <v>135</v>
      </c>
      <c r="AE1077" t="s">
        <v>136</v>
      </c>
      <c r="AF1077" t="s">
        <v>6769</v>
      </c>
      <c r="AG1077" t="s">
        <v>46</v>
      </c>
      <c r="AH1077" t="s">
        <v>6770</v>
      </c>
      <c r="AI1077" t="s">
        <v>6771</v>
      </c>
      <c r="AJ1077" t="s">
        <v>6772</v>
      </c>
      <c r="AK1077" t="s">
        <v>6767</v>
      </c>
      <c r="AL1077" t="s">
        <v>6773</v>
      </c>
      <c r="AM1077" t="s">
        <v>6774</v>
      </c>
      <c r="AN1077" t="s">
        <v>6775</v>
      </c>
      <c r="AO1077" t="s">
        <v>46</v>
      </c>
      <c r="AP1077" t="s">
        <v>46</v>
      </c>
      <c r="AQ1077" t="s">
        <v>46</v>
      </c>
      <c r="AR1077" t="s">
        <v>46</v>
      </c>
      <c r="AS1077" t="s">
        <v>46</v>
      </c>
      <c r="AT1077" s="1">
        <v>43974</v>
      </c>
    </row>
    <row r="1078" spans="1:46" ht="16" customHeight="1" x14ac:dyDescent="0.2">
      <c r="A1078" t="s">
        <v>46</v>
      </c>
      <c r="B1078" t="s">
        <v>39284</v>
      </c>
      <c r="C1078" t="s">
        <v>39285</v>
      </c>
      <c r="D1078" t="s">
        <v>39286</v>
      </c>
      <c r="E1078" t="s">
        <v>39287</v>
      </c>
      <c r="F1078" t="s">
        <v>127</v>
      </c>
      <c r="G1078" t="s">
        <v>39288</v>
      </c>
      <c r="H1078" s="1">
        <v>43918</v>
      </c>
      <c r="I1078" s="1">
        <v>43914</v>
      </c>
      <c r="J1078" t="b">
        <v>0</v>
      </c>
      <c r="K1078" t="s">
        <v>129</v>
      </c>
      <c r="L1078" t="s">
        <v>39289</v>
      </c>
      <c r="M1078">
        <v>3</v>
      </c>
      <c r="N1078">
        <v>10</v>
      </c>
      <c r="O1078" t="s">
        <v>39290</v>
      </c>
      <c r="P1078" t="s">
        <v>132</v>
      </c>
      <c r="Q1078" t="s">
        <v>39291</v>
      </c>
      <c r="R1078" t="b">
        <v>0</v>
      </c>
      <c r="S1078" t="s">
        <v>64</v>
      </c>
      <c r="T1078" s="1">
        <v>43918</v>
      </c>
      <c r="U1078" s="1">
        <v>43914</v>
      </c>
      <c r="V1078" s="2">
        <v>43942</v>
      </c>
      <c r="W1078" t="s">
        <v>46</v>
      </c>
      <c r="X1078">
        <v>20200328</v>
      </c>
      <c r="Y1078" s="3">
        <v>43902.730497685188</v>
      </c>
      <c r="Z1078" t="s">
        <v>127</v>
      </c>
      <c r="AA1078" t="s">
        <v>155</v>
      </c>
      <c r="AB1078" t="s">
        <v>64</v>
      </c>
      <c r="AC1078" t="s">
        <v>134</v>
      </c>
      <c r="AD1078" t="s">
        <v>14073</v>
      </c>
      <c r="AE1078" t="s">
        <v>136</v>
      </c>
      <c r="AF1078" t="s">
        <v>39292</v>
      </c>
      <c r="AG1078" t="s">
        <v>46</v>
      </c>
      <c r="AH1078" t="s">
        <v>39293</v>
      </c>
      <c r="AI1078" t="s">
        <v>39294</v>
      </c>
      <c r="AJ1078" t="s">
        <v>39295</v>
      </c>
      <c r="AK1078" t="s">
        <v>509</v>
      </c>
      <c r="AL1078" t="s">
        <v>39296</v>
      </c>
      <c r="AM1078" t="s">
        <v>39297</v>
      </c>
      <c r="AN1078" t="s">
        <v>24162</v>
      </c>
      <c r="AO1078" t="s">
        <v>46</v>
      </c>
      <c r="AP1078" t="s">
        <v>46</v>
      </c>
      <c r="AQ1078" t="s">
        <v>46</v>
      </c>
      <c r="AR1078" t="s">
        <v>46</v>
      </c>
      <c r="AS1078" t="s">
        <v>46</v>
      </c>
      <c r="AT1078" s="1">
        <v>43918</v>
      </c>
    </row>
    <row r="1079" spans="1:46" ht="16" customHeight="1" x14ac:dyDescent="0.2">
      <c r="A1079" t="s">
        <v>46</v>
      </c>
      <c r="B1079" t="s">
        <v>19775</v>
      </c>
      <c r="C1079" t="s">
        <v>19776</v>
      </c>
      <c r="D1079" t="s">
        <v>19777</v>
      </c>
      <c r="E1079" t="s">
        <v>19778</v>
      </c>
      <c r="F1079" t="s">
        <v>127</v>
      </c>
      <c r="G1079" t="s">
        <v>19779</v>
      </c>
      <c r="H1079" s="1">
        <v>43919</v>
      </c>
      <c r="I1079" s="1">
        <v>43924</v>
      </c>
      <c r="J1079" t="b">
        <v>0</v>
      </c>
      <c r="K1079" t="s">
        <v>129</v>
      </c>
      <c r="L1079" t="s">
        <v>19780</v>
      </c>
      <c r="M1079">
        <v>3</v>
      </c>
      <c r="N1079">
        <v>60</v>
      </c>
      <c r="O1079" t="s">
        <v>551</v>
      </c>
      <c r="P1079" t="s">
        <v>132</v>
      </c>
      <c r="Q1079" t="s">
        <v>19781</v>
      </c>
      <c r="R1079" t="b">
        <v>0</v>
      </c>
      <c r="S1079" t="s">
        <v>59</v>
      </c>
      <c r="T1079" s="1">
        <v>43919</v>
      </c>
      <c r="U1079" s="1">
        <v>43924</v>
      </c>
      <c r="V1079" s="2">
        <v>43942</v>
      </c>
      <c r="W1079" t="s">
        <v>46</v>
      </c>
      <c r="X1079">
        <v>20200329</v>
      </c>
      <c r="Y1079" s="3">
        <v>43902.730497685188</v>
      </c>
      <c r="Z1079" t="s">
        <v>127</v>
      </c>
      <c r="AA1079" t="s">
        <v>155</v>
      </c>
      <c r="AB1079" t="s">
        <v>64</v>
      </c>
      <c r="AC1079" t="s">
        <v>134</v>
      </c>
      <c r="AD1079" t="s">
        <v>8768</v>
      </c>
      <c r="AE1079" t="s">
        <v>136</v>
      </c>
      <c r="AF1079" t="s">
        <v>19782</v>
      </c>
      <c r="AG1079" t="s">
        <v>46</v>
      </c>
      <c r="AH1079" t="s">
        <v>19783</v>
      </c>
      <c r="AI1079" t="s">
        <v>19784</v>
      </c>
      <c r="AJ1079" t="s">
        <v>19785</v>
      </c>
      <c r="AK1079" t="s">
        <v>551</v>
      </c>
      <c r="AL1079" t="s">
        <v>19786</v>
      </c>
      <c r="AM1079" t="s">
        <v>19787</v>
      </c>
      <c r="AN1079" t="s">
        <v>19788</v>
      </c>
      <c r="AO1079" t="s">
        <v>46</v>
      </c>
      <c r="AP1079" t="s">
        <v>46</v>
      </c>
      <c r="AQ1079" t="s">
        <v>46</v>
      </c>
      <c r="AR1079" t="s">
        <v>46</v>
      </c>
      <c r="AS1079" t="s">
        <v>46</v>
      </c>
      <c r="AT1079" s="1">
        <v>43919</v>
      </c>
    </row>
    <row r="1080" spans="1:46" ht="16" customHeight="1" x14ac:dyDescent="0.2">
      <c r="A1080">
        <v>0</v>
      </c>
      <c r="B1080" t="s">
        <v>503</v>
      </c>
      <c r="C1080" t="s">
        <v>504</v>
      </c>
      <c r="D1080" t="s">
        <v>505</v>
      </c>
      <c r="E1080" t="s">
        <v>506</v>
      </c>
      <c r="F1080" t="s">
        <v>127</v>
      </c>
      <c r="G1080" t="s">
        <v>507</v>
      </c>
      <c r="H1080" s="1">
        <v>43919</v>
      </c>
      <c r="I1080" s="1">
        <v>43924</v>
      </c>
      <c r="J1080" t="b">
        <v>0</v>
      </c>
      <c r="K1080" t="s">
        <v>129</v>
      </c>
      <c r="L1080" s="4" t="s">
        <v>508</v>
      </c>
      <c r="M1080">
        <v>3</v>
      </c>
      <c r="N1080">
        <v>60</v>
      </c>
      <c r="O1080" t="s">
        <v>509</v>
      </c>
      <c r="P1080" t="s">
        <v>510</v>
      </c>
      <c r="Q1080" t="s">
        <v>511</v>
      </c>
      <c r="R1080" t="b">
        <v>0</v>
      </c>
      <c r="S1080" t="s">
        <v>59</v>
      </c>
      <c r="T1080" s="1">
        <v>43919</v>
      </c>
      <c r="U1080" s="1">
        <v>43924</v>
      </c>
      <c r="V1080" s="2">
        <v>43942</v>
      </c>
      <c r="W1080" t="s">
        <v>46</v>
      </c>
      <c r="X1080">
        <v>20200329</v>
      </c>
      <c r="Y1080" s="3">
        <v>43902.730497685188</v>
      </c>
      <c r="Z1080" t="s">
        <v>127</v>
      </c>
      <c r="AA1080" t="s">
        <v>115</v>
      </c>
      <c r="AB1080" t="s">
        <v>64</v>
      </c>
      <c r="AC1080" t="s">
        <v>135</v>
      </c>
      <c r="AD1080" t="s">
        <v>135</v>
      </c>
      <c r="AE1080" t="s">
        <v>136</v>
      </c>
      <c r="AF1080" t="s">
        <v>512</v>
      </c>
      <c r="AG1080" t="s">
        <v>46</v>
      </c>
      <c r="AH1080" t="s">
        <v>513</v>
      </c>
      <c r="AI1080" t="s">
        <v>514</v>
      </c>
      <c r="AJ1080" t="s">
        <v>515</v>
      </c>
      <c r="AK1080" t="s">
        <v>516</v>
      </c>
      <c r="AL1080" t="s">
        <v>517</v>
      </c>
      <c r="AM1080" t="s">
        <v>518</v>
      </c>
      <c r="AN1080" t="s">
        <v>519</v>
      </c>
      <c r="AO1080" t="s">
        <v>46</v>
      </c>
      <c r="AP1080" t="s">
        <v>46</v>
      </c>
      <c r="AQ1080" t="s">
        <v>46</v>
      </c>
      <c r="AR1080" t="s">
        <v>46</v>
      </c>
      <c r="AS1080" t="s">
        <v>46</v>
      </c>
      <c r="AT1080" s="1">
        <v>43919</v>
      </c>
    </row>
    <row r="1081" spans="1:46" ht="16" customHeight="1" x14ac:dyDescent="0.2">
      <c r="A1081">
        <v>1</v>
      </c>
      <c r="B1081" t="s">
        <v>14067</v>
      </c>
      <c r="C1081" t="s">
        <v>14068</v>
      </c>
      <c r="D1081" t="s">
        <v>14069</v>
      </c>
      <c r="E1081" t="s">
        <v>14070</v>
      </c>
      <c r="F1081" t="s">
        <v>127</v>
      </c>
      <c r="G1081" t="s">
        <v>14071</v>
      </c>
      <c r="H1081" s="1">
        <v>43925</v>
      </c>
      <c r="I1081" s="1">
        <v>43925</v>
      </c>
      <c r="J1081" t="b">
        <v>0</v>
      </c>
      <c r="K1081" t="s">
        <v>129</v>
      </c>
      <c r="L1081" t="s">
        <v>3369</v>
      </c>
      <c r="M1081">
        <v>2</v>
      </c>
      <c r="N1081">
        <v>10</v>
      </c>
      <c r="O1081" t="s">
        <v>7564</v>
      </c>
      <c r="P1081" t="s">
        <v>132</v>
      </c>
      <c r="Q1081" t="s">
        <v>14072</v>
      </c>
      <c r="R1081" t="b">
        <v>0</v>
      </c>
      <c r="S1081" t="s">
        <v>59</v>
      </c>
      <c r="T1081" s="1">
        <v>43925</v>
      </c>
      <c r="U1081" s="1">
        <v>43925</v>
      </c>
      <c r="V1081" s="2">
        <v>43942</v>
      </c>
      <c r="W1081" t="s">
        <v>46</v>
      </c>
      <c r="X1081">
        <v>20200404</v>
      </c>
      <c r="Y1081" s="3">
        <v>43902.730497685188</v>
      </c>
      <c r="Z1081" t="s">
        <v>127</v>
      </c>
      <c r="AA1081" t="s">
        <v>115</v>
      </c>
      <c r="AB1081" t="s">
        <v>64</v>
      </c>
      <c r="AC1081" t="s">
        <v>134</v>
      </c>
      <c r="AD1081" t="s">
        <v>14073</v>
      </c>
      <c r="AE1081" t="s">
        <v>136</v>
      </c>
      <c r="AF1081" t="s">
        <v>14074</v>
      </c>
      <c r="AG1081" t="s">
        <v>46</v>
      </c>
      <c r="AH1081" t="s">
        <v>14075</v>
      </c>
      <c r="AI1081" t="s">
        <v>14076</v>
      </c>
      <c r="AJ1081" t="s">
        <v>14077</v>
      </c>
      <c r="AK1081" t="s">
        <v>7564</v>
      </c>
      <c r="AL1081" t="s">
        <v>14078</v>
      </c>
      <c r="AM1081" t="s">
        <v>14079</v>
      </c>
      <c r="AN1081" t="s">
        <v>14080</v>
      </c>
      <c r="AO1081" t="s">
        <v>46</v>
      </c>
      <c r="AP1081" t="s">
        <v>46</v>
      </c>
      <c r="AQ1081" t="s">
        <v>46</v>
      </c>
      <c r="AR1081" t="s">
        <v>46</v>
      </c>
      <c r="AS1081" t="s">
        <v>46</v>
      </c>
      <c r="AT1081" s="1">
        <v>43925</v>
      </c>
    </row>
    <row r="1082" spans="1:46" ht="16" customHeight="1" x14ac:dyDescent="0.2">
      <c r="A1082" t="s">
        <v>46</v>
      </c>
      <c r="B1082" t="s">
        <v>31910</v>
      </c>
      <c r="C1082" t="s">
        <v>31911</v>
      </c>
      <c r="D1082" t="s">
        <v>31912</v>
      </c>
      <c r="E1082" t="s">
        <v>31913</v>
      </c>
      <c r="F1082" t="s">
        <v>127</v>
      </c>
      <c r="G1082" t="s">
        <v>31914</v>
      </c>
      <c r="H1082" s="1">
        <v>44100</v>
      </c>
      <c r="I1082" s="1">
        <v>44084</v>
      </c>
      <c r="J1082" t="b">
        <v>0</v>
      </c>
      <c r="K1082" t="s">
        <v>129</v>
      </c>
      <c r="L1082" t="s">
        <v>31915</v>
      </c>
      <c r="M1082" s="5">
        <v>43892</v>
      </c>
      <c r="N1082">
        <v>120</v>
      </c>
      <c r="O1082" t="s">
        <v>7564</v>
      </c>
      <c r="P1082" t="s">
        <v>132</v>
      </c>
      <c r="Q1082" t="s">
        <v>14072</v>
      </c>
      <c r="R1082" t="b">
        <v>0</v>
      </c>
      <c r="S1082" t="s">
        <v>64</v>
      </c>
      <c r="T1082" s="1">
        <v>44100</v>
      </c>
      <c r="U1082" s="1">
        <v>44084</v>
      </c>
      <c r="V1082" s="2">
        <v>44110</v>
      </c>
      <c r="W1082" t="s">
        <v>46</v>
      </c>
      <c r="X1082">
        <v>20200926</v>
      </c>
      <c r="Y1082" s="3">
        <v>43902.730497685188</v>
      </c>
      <c r="Z1082" t="s">
        <v>127</v>
      </c>
      <c r="AA1082" t="s">
        <v>115</v>
      </c>
      <c r="AB1082" t="s">
        <v>64</v>
      </c>
      <c r="AC1082" t="s">
        <v>134</v>
      </c>
      <c r="AD1082" t="s">
        <v>821</v>
      </c>
      <c r="AE1082" t="s">
        <v>136</v>
      </c>
      <c r="AF1082" t="s">
        <v>14074</v>
      </c>
      <c r="AG1082" t="s">
        <v>46</v>
      </c>
      <c r="AH1082" t="s">
        <v>14075</v>
      </c>
      <c r="AI1082" t="s">
        <v>14076</v>
      </c>
      <c r="AJ1082" t="s">
        <v>14077</v>
      </c>
      <c r="AK1082" t="s">
        <v>7564</v>
      </c>
      <c r="AL1082" t="s">
        <v>31916</v>
      </c>
      <c r="AM1082" t="s">
        <v>31917</v>
      </c>
      <c r="AN1082" t="s">
        <v>31918</v>
      </c>
      <c r="AO1082" t="s">
        <v>46</v>
      </c>
      <c r="AP1082" t="s">
        <v>46</v>
      </c>
      <c r="AQ1082" t="s">
        <v>46</v>
      </c>
      <c r="AR1082" t="s">
        <v>46</v>
      </c>
      <c r="AS1082" t="s">
        <v>46</v>
      </c>
      <c r="AT1082" s="1">
        <v>44100</v>
      </c>
    </row>
    <row r="1083" spans="1:46" ht="16" customHeight="1" x14ac:dyDescent="0.2">
      <c r="A1083" t="s">
        <v>46</v>
      </c>
      <c r="B1083" t="s">
        <v>23419</v>
      </c>
      <c r="C1083" t="s">
        <v>23420</v>
      </c>
      <c r="D1083" t="s">
        <v>23421</v>
      </c>
      <c r="E1083" t="s">
        <v>23419</v>
      </c>
      <c r="F1083" t="s">
        <v>127</v>
      </c>
      <c r="G1083" t="s">
        <v>23422</v>
      </c>
      <c r="H1083" s="1">
        <v>43976</v>
      </c>
      <c r="I1083" s="1">
        <v>43910</v>
      </c>
      <c r="J1083" t="b">
        <v>0</v>
      </c>
      <c r="K1083" t="s">
        <v>129</v>
      </c>
      <c r="L1083" t="s">
        <v>3369</v>
      </c>
      <c r="M1083">
        <v>3</v>
      </c>
      <c r="N1083">
        <v>60</v>
      </c>
      <c r="O1083" t="s">
        <v>746</v>
      </c>
      <c r="P1083" t="s">
        <v>132</v>
      </c>
      <c r="Q1083" t="s">
        <v>23423</v>
      </c>
      <c r="R1083" t="b">
        <v>0</v>
      </c>
      <c r="S1083" t="s">
        <v>64</v>
      </c>
      <c r="T1083" s="1">
        <v>43976</v>
      </c>
      <c r="U1083" s="1">
        <v>43910</v>
      </c>
      <c r="V1083" s="2">
        <v>43997</v>
      </c>
      <c r="W1083" t="s">
        <v>46</v>
      </c>
      <c r="X1083">
        <v>20200525</v>
      </c>
      <c r="Y1083" s="3">
        <v>43902.730497685188</v>
      </c>
      <c r="Z1083" t="s">
        <v>127</v>
      </c>
      <c r="AA1083" t="s">
        <v>115</v>
      </c>
      <c r="AB1083" t="s">
        <v>64</v>
      </c>
      <c r="AC1083" t="s">
        <v>134</v>
      </c>
      <c r="AD1083" t="s">
        <v>2216</v>
      </c>
      <c r="AE1083" t="s">
        <v>136</v>
      </c>
      <c r="AF1083" t="s">
        <v>12432</v>
      </c>
      <c r="AG1083" t="s">
        <v>46</v>
      </c>
      <c r="AH1083" t="s">
        <v>12433</v>
      </c>
      <c r="AI1083" t="s">
        <v>23424</v>
      </c>
      <c r="AJ1083" t="s">
        <v>12434</v>
      </c>
      <c r="AK1083" t="s">
        <v>746</v>
      </c>
      <c r="AL1083" t="s">
        <v>23425</v>
      </c>
      <c r="AM1083" t="s">
        <v>23426</v>
      </c>
      <c r="AN1083" t="s">
        <v>23427</v>
      </c>
      <c r="AO1083" t="s">
        <v>46</v>
      </c>
      <c r="AP1083" t="s">
        <v>46</v>
      </c>
      <c r="AQ1083" t="s">
        <v>46</v>
      </c>
      <c r="AR1083" t="s">
        <v>46</v>
      </c>
      <c r="AS1083" t="s">
        <v>46</v>
      </c>
      <c r="AT1083" s="1">
        <v>43976</v>
      </c>
    </row>
    <row r="1084" spans="1:46" ht="16" customHeight="1" x14ac:dyDescent="0.2">
      <c r="A1084" t="s">
        <v>46</v>
      </c>
      <c r="B1084" t="s">
        <v>23949</v>
      </c>
      <c r="C1084" t="s">
        <v>23950</v>
      </c>
      <c r="D1084" t="s">
        <v>23951</v>
      </c>
      <c r="E1084" t="s">
        <v>23949</v>
      </c>
      <c r="F1084" t="s">
        <v>127</v>
      </c>
      <c r="G1084" t="s">
        <v>23952</v>
      </c>
      <c r="H1084" s="1">
        <v>43982</v>
      </c>
      <c r="I1084" s="1">
        <v>43910</v>
      </c>
      <c r="J1084" t="b">
        <v>0</v>
      </c>
      <c r="K1084" t="s">
        <v>129</v>
      </c>
      <c r="L1084" t="s">
        <v>3369</v>
      </c>
      <c r="M1084">
        <v>2</v>
      </c>
      <c r="N1084">
        <v>15</v>
      </c>
      <c r="O1084" t="s">
        <v>746</v>
      </c>
      <c r="P1084" t="s">
        <v>132</v>
      </c>
      <c r="Q1084" t="s">
        <v>2122</v>
      </c>
      <c r="R1084" t="b">
        <v>0</v>
      </c>
      <c r="S1084" t="s">
        <v>64</v>
      </c>
      <c r="T1084" s="1">
        <v>43982</v>
      </c>
      <c r="U1084" s="1">
        <v>43910</v>
      </c>
      <c r="V1084" s="2">
        <v>43997</v>
      </c>
      <c r="W1084" t="s">
        <v>46</v>
      </c>
      <c r="X1084">
        <v>20200531</v>
      </c>
      <c r="Y1084" s="3">
        <v>43902.730497685188</v>
      </c>
      <c r="Z1084" t="s">
        <v>127</v>
      </c>
      <c r="AA1084" t="s">
        <v>115</v>
      </c>
      <c r="AB1084" t="s">
        <v>64</v>
      </c>
      <c r="AC1084" t="s">
        <v>134</v>
      </c>
      <c r="AD1084" t="s">
        <v>2216</v>
      </c>
      <c r="AE1084" t="s">
        <v>136</v>
      </c>
      <c r="AF1084" t="s">
        <v>12432</v>
      </c>
      <c r="AG1084" t="s">
        <v>46</v>
      </c>
      <c r="AH1084" t="s">
        <v>23953</v>
      </c>
      <c r="AI1084" t="s">
        <v>23424</v>
      </c>
      <c r="AJ1084" t="s">
        <v>23954</v>
      </c>
      <c r="AK1084" t="s">
        <v>746</v>
      </c>
      <c r="AL1084" t="s">
        <v>23955</v>
      </c>
      <c r="AM1084" t="s">
        <v>23956</v>
      </c>
      <c r="AN1084" t="s">
        <v>23957</v>
      </c>
      <c r="AO1084" t="s">
        <v>46</v>
      </c>
      <c r="AP1084" t="s">
        <v>46</v>
      </c>
      <c r="AQ1084" t="s">
        <v>46</v>
      </c>
      <c r="AR1084" t="s">
        <v>46</v>
      </c>
      <c r="AS1084" t="s">
        <v>46</v>
      </c>
      <c r="AT1084" s="1">
        <v>43982</v>
      </c>
    </row>
    <row r="1085" spans="1:46" ht="16" customHeight="1" x14ac:dyDescent="0.2">
      <c r="A1085">
        <v>1</v>
      </c>
      <c r="B1085" t="s">
        <v>15842</v>
      </c>
      <c r="C1085" t="s">
        <v>15843</v>
      </c>
      <c r="D1085" t="s">
        <v>15844</v>
      </c>
      <c r="E1085" t="s">
        <v>15842</v>
      </c>
      <c r="F1085" t="s">
        <v>127</v>
      </c>
      <c r="G1085" t="s">
        <v>15845</v>
      </c>
      <c r="H1085" s="1">
        <v>43990</v>
      </c>
      <c r="I1085" s="1">
        <v>43910</v>
      </c>
      <c r="J1085" t="b">
        <v>0</v>
      </c>
      <c r="K1085" t="s">
        <v>129</v>
      </c>
      <c r="L1085" t="s">
        <v>3369</v>
      </c>
      <c r="M1085">
        <v>3</v>
      </c>
      <c r="N1085">
        <v>60</v>
      </c>
      <c r="O1085" t="s">
        <v>15846</v>
      </c>
      <c r="P1085" t="s">
        <v>132</v>
      </c>
      <c r="Q1085" t="s">
        <v>2122</v>
      </c>
      <c r="R1085" t="b">
        <v>0</v>
      </c>
      <c r="S1085" t="s">
        <v>64</v>
      </c>
      <c r="T1085" s="1">
        <v>43990</v>
      </c>
      <c r="U1085" s="1">
        <v>43910</v>
      </c>
      <c r="V1085" s="2">
        <v>43997</v>
      </c>
      <c r="W1085" t="s">
        <v>46</v>
      </c>
      <c r="X1085">
        <v>20200608</v>
      </c>
      <c r="Y1085" s="3">
        <v>43902.730497685188</v>
      </c>
      <c r="Z1085" t="s">
        <v>127</v>
      </c>
      <c r="AA1085" t="s">
        <v>115</v>
      </c>
      <c r="AB1085" t="s">
        <v>64</v>
      </c>
      <c r="AC1085" t="s">
        <v>134</v>
      </c>
      <c r="AD1085" t="s">
        <v>2216</v>
      </c>
      <c r="AE1085" t="s">
        <v>136</v>
      </c>
      <c r="AF1085" t="s">
        <v>12432</v>
      </c>
      <c r="AG1085" t="s">
        <v>46</v>
      </c>
      <c r="AH1085" t="s">
        <v>12433</v>
      </c>
      <c r="AI1085" t="s">
        <v>12339</v>
      </c>
      <c r="AJ1085" t="s">
        <v>12434</v>
      </c>
      <c r="AK1085" t="s">
        <v>746</v>
      </c>
      <c r="AL1085" t="s">
        <v>15847</v>
      </c>
      <c r="AM1085" t="s">
        <v>15848</v>
      </c>
      <c r="AN1085" t="s">
        <v>15849</v>
      </c>
      <c r="AO1085" t="s">
        <v>46</v>
      </c>
      <c r="AP1085" t="s">
        <v>46</v>
      </c>
      <c r="AQ1085" t="s">
        <v>46</v>
      </c>
      <c r="AR1085" t="s">
        <v>46</v>
      </c>
      <c r="AS1085" t="s">
        <v>46</v>
      </c>
      <c r="AT1085" s="1">
        <v>43990</v>
      </c>
    </row>
    <row r="1086" spans="1:46" ht="16" customHeight="1" x14ac:dyDescent="0.2">
      <c r="A1086" t="s">
        <v>46</v>
      </c>
      <c r="B1086" t="s">
        <v>20899</v>
      </c>
      <c r="C1086" t="s">
        <v>20900</v>
      </c>
      <c r="D1086" t="s">
        <v>20901</v>
      </c>
      <c r="E1086" t="s">
        <v>20899</v>
      </c>
      <c r="F1086" t="s">
        <v>127</v>
      </c>
      <c r="G1086" t="s">
        <v>20902</v>
      </c>
      <c r="H1086" s="1">
        <v>43995</v>
      </c>
      <c r="I1086" s="1">
        <v>43910</v>
      </c>
      <c r="J1086" t="b">
        <v>0</v>
      </c>
      <c r="K1086" t="s">
        <v>129</v>
      </c>
      <c r="L1086" t="s">
        <v>3369</v>
      </c>
      <c r="M1086">
        <v>3</v>
      </c>
      <c r="N1086">
        <v>30</v>
      </c>
      <c r="O1086" t="s">
        <v>746</v>
      </c>
      <c r="P1086" t="s">
        <v>132</v>
      </c>
      <c r="Q1086" t="s">
        <v>1686</v>
      </c>
      <c r="R1086" t="b">
        <v>0</v>
      </c>
      <c r="S1086" t="s">
        <v>64</v>
      </c>
      <c r="T1086" s="1">
        <v>43995</v>
      </c>
      <c r="U1086" s="1">
        <v>43910</v>
      </c>
      <c r="V1086" s="2">
        <v>43997</v>
      </c>
      <c r="W1086" t="s">
        <v>46</v>
      </c>
      <c r="X1086">
        <v>20200613</v>
      </c>
      <c r="Y1086" s="3">
        <v>43902.730497685188</v>
      </c>
      <c r="Z1086" t="s">
        <v>127</v>
      </c>
      <c r="AA1086" t="s">
        <v>155</v>
      </c>
      <c r="AB1086" t="s">
        <v>64</v>
      </c>
      <c r="AC1086" t="s">
        <v>134</v>
      </c>
      <c r="AD1086" t="s">
        <v>2216</v>
      </c>
      <c r="AE1086" t="s">
        <v>136</v>
      </c>
      <c r="AF1086" t="s">
        <v>12432</v>
      </c>
      <c r="AG1086" t="s">
        <v>46</v>
      </c>
      <c r="AH1086" t="s">
        <v>12433</v>
      </c>
      <c r="AI1086" t="s">
        <v>12339</v>
      </c>
      <c r="AJ1086" t="s">
        <v>12434</v>
      </c>
      <c r="AK1086" t="s">
        <v>746</v>
      </c>
      <c r="AL1086" t="s">
        <v>20903</v>
      </c>
      <c r="AM1086" t="s">
        <v>20904</v>
      </c>
      <c r="AN1086" t="s">
        <v>20905</v>
      </c>
      <c r="AO1086" t="s">
        <v>46</v>
      </c>
      <c r="AP1086" t="s">
        <v>46</v>
      </c>
      <c r="AQ1086" t="s">
        <v>46</v>
      </c>
      <c r="AR1086" t="s">
        <v>46</v>
      </c>
      <c r="AS1086" t="s">
        <v>46</v>
      </c>
      <c r="AT1086" s="1">
        <v>43995</v>
      </c>
    </row>
    <row r="1087" spans="1:46" ht="16" customHeight="1" x14ac:dyDescent="0.2">
      <c r="A1087" t="s">
        <v>46</v>
      </c>
      <c r="B1087" t="s">
        <v>35423</v>
      </c>
      <c r="C1087" t="s">
        <v>35424</v>
      </c>
      <c r="D1087" t="s">
        <v>35425</v>
      </c>
      <c r="E1087" t="s">
        <v>35423</v>
      </c>
      <c r="F1087" t="s">
        <v>127</v>
      </c>
      <c r="G1087" t="s">
        <v>35426</v>
      </c>
      <c r="H1087" s="1">
        <v>43997</v>
      </c>
      <c r="I1087" s="1">
        <v>43910</v>
      </c>
      <c r="J1087" t="b">
        <v>0</v>
      </c>
      <c r="K1087" t="s">
        <v>129</v>
      </c>
      <c r="L1087" t="s">
        <v>3369</v>
      </c>
      <c r="M1087">
        <v>3</v>
      </c>
      <c r="N1087">
        <v>20</v>
      </c>
      <c r="O1087" t="s">
        <v>35427</v>
      </c>
      <c r="P1087" t="s">
        <v>132</v>
      </c>
      <c r="Q1087" t="s">
        <v>35428</v>
      </c>
      <c r="R1087" t="b">
        <v>0</v>
      </c>
      <c r="S1087" t="s">
        <v>64</v>
      </c>
      <c r="T1087" s="1">
        <v>43997</v>
      </c>
      <c r="U1087" s="1">
        <v>43910</v>
      </c>
      <c r="V1087" s="2">
        <v>44025</v>
      </c>
      <c r="W1087" t="s">
        <v>46</v>
      </c>
      <c r="X1087">
        <v>20200615</v>
      </c>
      <c r="Y1087" s="3">
        <v>43902.730497685188</v>
      </c>
      <c r="Z1087" t="s">
        <v>127</v>
      </c>
      <c r="AA1087" t="s">
        <v>155</v>
      </c>
      <c r="AB1087" t="s">
        <v>64</v>
      </c>
      <c r="AC1087" t="s">
        <v>134</v>
      </c>
      <c r="AD1087" t="s">
        <v>135</v>
      </c>
      <c r="AE1087" t="s">
        <v>136</v>
      </c>
      <c r="AF1087" t="s">
        <v>12432</v>
      </c>
      <c r="AG1087" t="s">
        <v>46</v>
      </c>
      <c r="AH1087" t="s">
        <v>12433</v>
      </c>
      <c r="AI1087" t="s">
        <v>12339</v>
      </c>
      <c r="AJ1087" t="s">
        <v>12340</v>
      </c>
      <c r="AK1087" t="s">
        <v>746</v>
      </c>
      <c r="AL1087" t="s">
        <v>35429</v>
      </c>
      <c r="AM1087" t="s">
        <v>35430</v>
      </c>
      <c r="AN1087" t="s">
        <v>35431</v>
      </c>
      <c r="AO1087" t="s">
        <v>46</v>
      </c>
      <c r="AP1087" t="s">
        <v>46</v>
      </c>
      <c r="AQ1087" t="s">
        <v>46</v>
      </c>
      <c r="AR1087" t="s">
        <v>46</v>
      </c>
      <c r="AS1087" t="s">
        <v>46</v>
      </c>
      <c r="AT1087" s="1">
        <v>43997</v>
      </c>
    </row>
    <row r="1088" spans="1:46" ht="16" customHeight="1" x14ac:dyDescent="0.2">
      <c r="A1088" t="s">
        <v>46</v>
      </c>
      <c r="B1088" t="s">
        <v>33226</v>
      </c>
      <c r="C1088" t="s">
        <v>36937</v>
      </c>
      <c r="D1088" t="s">
        <v>36938</v>
      </c>
      <c r="E1088" t="s">
        <v>33226</v>
      </c>
      <c r="F1088" t="s">
        <v>127</v>
      </c>
      <c r="G1088" t="s">
        <v>36939</v>
      </c>
      <c r="H1088" s="1">
        <v>43997</v>
      </c>
      <c r="I1088" s="1">
        <v>43910</v>
      </c>
      <c r="J1088" t="b">
        <v>0</v>
      </c>
      <c r="K1088" t="s">
        <v>129</v>
      </c>
      <c r="L1088" t="s">
        <v>2642</v>
      </c>
      <c r="M1088">
        <v>3</v>
      </c>
      <c r="N1088">
        <v>60</v>
      </c>
      <c r="O1088" t="s">
        <v>746</v>
      </c>
      <c r="P1088" t="s">
        <v>132</v>
      </c>
      <c r="Q1088" t="s">
        <v>12431</v>
      </c>
      <c r="R1088" t="b">
        <v>0</v>
      </c>
      <c r="S1088" t="s">
        <v>64</v>
      </c>
      <c r="T1088" s="1">
        <v>43997</v>
      </c>
      <c r="U1088" s="1">
        <v>43910</v>
      </c>
      <c r="V1088" s="2">
        <v>44025</v>
      </c>
      <c r="W1088" t="s">
        <v>46</v>
      </c>
      <c r="X1088">
        <v>20200615</v>
      </c>
      <c r="Y1088" s="3">
        <v>43902.730497685188</v>
      </c>
      <c r="Z1088" t="s">
        <v>127</v>
      </c>
      <c r="AA1088" t="s">
        <v>155</v>
      </c>
      <c r="AB1088" t="s">
        <v>64</v>
      </c>
      <c r="AC1088" t="s">
        <v>134</v>
      </c>
      <c r="AD1088" t="s">
        <v>135</v>
      </c>
      <c r="AE1088" t="s">
        <v>136</v>
      </c>
      <c r="AF1088" t="s">
        <v>12432</v>
      </c>
      <c r="AG1088" t="s">
        <v>46</v>
      </c>
      <c r="AH1088" t="s">
        <v>12433</v>
      </c>
      <c r="AI1088" t="s">
        <v>12339</v>
      </c>
      <c r="AJ1088" t="s">
        <v>12434</v>
      </c>
      <c r="AK1088" t="s">
        <v>746</v>
      </c>
      <c r="AL1088" t="s">
        <v>36940</v>
      </c>
      <c r="AM1088" t="s">
        <v>36941</v>
      </c>
      <c r="AN1088" t="s">
        <v>36942</v>
      </c>
      <c r="AO1088" t="s">
        <v>46</v>
      </c>
      <c r="AP1088" t="s">
        <v>46</v>
      </c>
      <c r="AQ1088" t="s">
        <v>46</v>
      </c>
      <c r="AR1088" t="s">
        <v>46</v>
      </c>
      <c r="AS1088" t="s">
        <v>46</v>
      </c>
      <c r="AT1088" s="1">
        <v>43997</v>
      </c>
    </row>
    <row r="1089" spans="1:46" ht="16" customHeight="1" x14ac:dyDescent="0.2">
      <c r="A1089" t="s">
        <v>46</v>
      </c>
      <c r="B1089" t="s">
        <v>19214</v>
      </c>
      <c r="C1089" t="s">
        <v>19215</v>
      </c>
      <c r="D1089" t="s">
        <v>19216</v>
      </c>
      <c r="E1089" t="s">
        <v>19217</v>
      </c>
      <c r="F1089" t="s">
        <v>127</v>
      </c>
      <c r="G1089" t="s">
        <v>19218</v>
      </c>
      <c r="H1089" s="1">
        <v>44000</v>
      </c>
      <c r="I1089" s="1">
        <v>43910</v>
      </c>
      <c r="J1089" t="b">
        <v>0</v>
      </c>
      <c r="K1089" t="s">
        <v>129</v>
      </c>
      <c r="L1089" t="s">
        <v>2642</v>
      </c>
      <c r="M1089">
        <v>3</v>
      </c>
      <c r="N1089">
        <v>50</v>
      </c>
      <c r="O1089" t="s">
        <v>746</v>
      </c>
      <c r="P1089" t="s">
        <v>132</v>
      </c>
      <c r="Q1089" t="s">
        <v>12431</v>
      </c>
      <c r="R1089" t="b">
        <v>0</v>
      </c>
      <c r="S1089" t="s">
        <v>64</v>
      </c>
      <c r="T1089" s="1">
        <v>44000</v>
      </c>
      <c r="U1089" s="1">
        <v>43910</v>
      </c>
      <c r="V1089" s="2">
        <v>44025</v>
      </c>
      <c r="W1089" t="s">
        <v>46</v>
      </c>
      <c r="X1089">
        <v>20200618</v>
      </c>
      <c r="Y1089" s="3">
        <v>43902.730497685188</v>
      </c>
      <c r="Z1089" t="s">
        <v>127</v>
      </c>
      <c r="AA1089" t="s">
        <v>155</v>
      </c>
      <c r="AB1089" t="s">
        <v>64</v>
      </c>
      <c r="AC1089" t="s">
        <v>134</v>
      </c>
      <c r="AD1089" t="s">
        <v>135</v>
      </c>
      <c r="AE1089" t="s">
        <v>136</v>
      </c>
      <c r="AF1089" t="s">
        <v>12432</v>
      </c>
      <c r="AG1089" t="s">
        <v>46</v>
      </c>
      <c r="AH1089" t="s">
        <v>12433</v>
      </c>
      <c r="AI1089" t="s">
        <v>12339</v>
      </c>
      <c r="AJ1089" t="s">
        <v>12434</v>
      </c>
      <c r="AK1089" t="s">
        <v>746</v>
      </c>
      <c r="AL1089" t="s">
        <v>19219</v>
      </c>
      <c r="AM1089" t="s">
        <v>19220</v>
      </c>
      <c r="AN1089" t="s">
        <v>19221</v>
      </c>
      <c r="AO1089" t="s">
        <v>46</v>
      </c>
      <c r="AP1089" t="s">
        <v>46</v>
      </c>
      <c r="AQ1089" t="s">
        <v>46</v>
      </c>
      <c r="AR1089" t="s">
        <v>46</v>
      </c>
      <c r="AS1089" t="s">
        <v>46</v>
      </c>
      <c r="AT1089" s="1">
        <v>44000</v>
      </c>
    </row>
    <row r="1090" spans="1:46" ht="16" customHeight="1" x14ac:dyDescent="0.2">
      <c r="A1090">
        <v>0</v>
      </c>
      <c r="B1090" t="s">
        <v>12331</v>
      </c>
      <c r="C1090" t="s">
        <v>12332</v>
      </c>
      <c r="D1090" t="s">
        <v>12333</v>
      </c>
      <c r="E1090" t="s">
        <v>12334</v>
      </c>
      <c r="F1090" t="s">
        <v>127</v>
      </c>
      <c r="G1090" t="s">
        <v>12335</v>
      </c>
      <c r="H1090" s="1">
        <v>44003</v>
      </c>
      <c r="I1090" s="1">
        <v>43910</v>
      </c>
      <c r="J1090" t="b">
        <v>0</v>
      </c>
      <c r="K1090" t="s">
        <v>129</v>
      </c>
      <c r="L1090" t="s">
        <v>3369</v>
      </c>
      <c r="M1090">
        <v>3</v>
      </c>
      <c r="N1090">
        <v>12</v>
      </c>
      <c r="O1090" t="s">
        <v>746</v>
      </c>
      <c r="P1090" t="s">
        <v>132</v>
      </c>
      <c r="Q1090" t="s">
        <v>12336</v>
      </c>
      <c r="R1090" t="b">
        <v>0</v>
      </c>
      <c r="S1090" t="s">
        <v>64</v>
      </c>
      <c r="T1090" s="1">
        <v>44003</v>
      </c>
      <c r="U1090" s="1">
        <v>43910</v>
      </c>
      <c r="V1090" s="2">
        <v>44025</v>
      </c>
      <c r="W1090" t="s">
        <v>46</v>
      </c>
      <c r="X1090">
        <v>20200621</v>
      </c>
      <c r="Y1090" s="3">
        <v>43902.730497685188</v>
      </c>
      <c r="Z1090" t="s">
        <v>127</v>
      </c>
      <c r="AA1090" t="s">
        <v>155</v>
      </c>
      <c r="AB1090" t="s">
        <v>64</v>
      </c>
      <c r="AC1090" t="s">
        <v>134</v>
      </c>
      <c r="AD1090" t="s">
        <v>135</v>
      </c>
      <c r="AE1090" t="s">
        <v>136</v>
      </c>
      <c r="AF1090" t="s">
        <v>12337</v>
      </c>
      <c r="AG1090" t="s">
        <v>46</v>
      </c>
      <c r="AH1090" t="s">
        <v>12338</v>
      </c>
      <c r="AI1090" t="s">
        <v>12339</v>
      </c>
      <c r="AJ1090" t="s">
        <v>12340</v>
      </c>
      <c r="AK1090" t="s">
        <v>746</v>
      </c>
      <c r="AL1090" t="s">
        <v>12341</v>
      </c>
      <c r="AM1090" t="s">
        <v>12342</v>
      </c>
      <c r="AN1090" t="s">
        <v>12343</v>
      </c>
      <c r="AO1090" t="s">
        <v>46</v>
      </c>
      <c r="AP1090" t="s">
        <v>46</v>
      </c>
      <c r="AQ1090" t="s">
        <v>46</v>
      </c>
      <c r="AR1090" t="s">
        <v>46</v>
      </c>
      <c r="AS1090" t="s">
        <v>46</v>
      </c>
      <c r="AT1090" s="1">
        <v>44003</v>
      </c>
    </row>
    <row r="1091" spans="1:46" ht="16" customHeight="1" x14ac:dyDescent="0.2">
      <c r="A1091">
        <v>1</v>
      </c>
      <c r="B1091" t="s">
        <v>12425</v>
      </c>
      <c r="C1091" t="s">
        <v>12426</v>
      </c>
      <c r="D1091" t="s">
        <v>12427</v>
      </c>
      <c r="E1091" t="s">
        <v>12428</v>
      </c>
      <c r="F1091" t="s">
        <v>127</v>
      </c>
      <c r="G1091" t="s">
        <v>12429</v>
      </c>
      <c r="H1091" s="1">
        <v>44022</v>
      </c>
      <c r="I1091" s="1">
        <v>43910</v>
      </c>
      <c r="J1091" t="b">
        <v>0</v>
      </c>
      <c r="K1091" t="s">
        <v>129</v>
      </c>
      <c r="L1091" t="s">
        <v>6766</v>
      </c>
      <c r="M1091">
        <v>3</v>
      </c>
      <c r="N1091">
        <v>30</v>
      </c>
      <c r="O1091" t="s">
        <v>12430</v>
      </c>
      <c r="P1091" t="s">
        <v>132</v>
      </c>
      <c r="Q1091" t="s">
        <v>12431</v>
      </c>
      <c r="R1091" t="b">
        <v>0</v>
      </c>
      <c r="S1091" t="s">
        <v>64</v>
      </c>
      <c r="T1091" s="1">
        <v>44022</v>
      </c>
      <c r="U1091" s="1">
        <v>43910</v>
      </c>
      <c r="V1091" s="2">
        <v>44025</v>
      </c>
      <c r="W1091" t="s">
        <v>46</v>
      </c>
      <c r="X1091">
        <v>20200710</v>
      </c>
      <c r="Y1091" s="3">
        <v>43902.730497685188</v>
      </c>
      <c r="Z1091" t="s">
        <v>127</v>
      </c>
      <c r="AA1091" t="s">
        <v>115</v>
      </c>
      <c r="AB1091" t="s">
        <v>64</v>
      </c>
      <c r="AC1091" t="s">
        <v>5565</v>
      </c>
      <c r="AD1091" t="s">
        <v>135</v>
      </c>
      <c r="AE1091" t="s">
        <v>136</v>
      </c>
      <c r="AF1091" t="s">
        <v>12432</v>
      </c>
      <c r="AG1091" t="s">
        <v>46</v>
      </c>
      <c r="AH1091" t="s">
        <v>12433</v>
      </c>
      <c r="AI1091" t="s">
        <v>12339</v>
      </c>
      <c r="AJ1091" t="s">
        <v>12434</v>
      </c>
      <c r="AK1091" t="s">
        <v>746</v>
      </c>
      <c r="AL1091" t="s">
        <v>12435</v>
      </c>
      <c r="AM1091" t="s">
        <v>12436</v>
      </c>
      <c r="AN1091" t="s">
        <v>12437</v>
      </c>
      <c r="AO1091" t="s">
        <v>46</v>
      </c>
      <c r="AP1091" t="s">
        <v>46</v>
      </c>
      <c r="AQ1091" t="s">
        <v>46</v>
      </c>
      <c r="AR1091" t="s">
        <v>46</v>
      </c>
      <c r="AS1091" t="s">
        <v>46</v>
      </c>
      <c r="AT1091" s="1">
        <v>44022</v>
      </c>
    </row>
    <row r="1092" spans="1:46" ht="16" customHeight="1" x14ac:dyDescent="0.2">
      <c r="A1092">
        <v>1</v>
      </c>
      <c r="B1092" t="s">
        <v>2637</v>
      </c>
      <c r="C1092" t="s">
        <v>2638</v>
      </c>
      <c r="D1092" t="s">
        <v>2639</v>
      </c>
      <c r="E1092" t="s">
        <v>2640</v>
      </c>
      <c r="F1092" t="s">
        <v>127</v>
      </c>
      <c r="G1092" t="s">
        <v>2641</v>
      </c>
      <c r="H1092" s="1">
        <v>43933</v>
      </c>
      <c r="I1092" s="1">
        <v>43905</v>
      </c>
      <c r="J1092" t="b">
        <v>0</v>
      </c>
      <c r="K1092" t="s">
        <v>129</v>
      </c>
      <c r="L1092" t="s">
        <v>2642</v>
      </c>
      <c r="M1092">
        <v>3</v>
      </c>
      <c r="N1092">
        <v>85</v>
      </c>
      <c r="O1092" t="s">
        <v>2643</v>
      </c>
      <c r="P1092" t="s">
        <v>2644</v>
      </c>
      <c r="Q1092" t="s">
        <v>747</v>
      </c>
      <c r="R1092" t="b">
        <v>0</v>
      </c>
      <c r="S1092" t="s">
        <v>64</v>
      </c>
      <c r="T1092" s="1">
        <v>43933</v>
      </c>
      <c r="U1092" s="1">
        <v>43905</v>
      </c>
      <c r="V1092" s="2">
        <v>43969</v>
      </c>
      <c r="W1092" t="s">
        <v>46</v>
      </c>
      <c r="X1092">
        <v>20200412</v>
      </c>
      <c r="Y1092" s="3">
        <v>43902.730497685188</v>
      </c>
      <c r="Z1092" t="s">
        <v>127</v>
      </c>
      <c r="AA1092" t="s">
        <v>115</v>
      </c>
      <c r="AB1092" t="s">
        <v>64</v>
      </c>
      <c r="AC1092" t="s">
        <v>134</v>
      </c>
      <c r="AD1092" t="s">
        <v>135</v>
      </c>
      <c r="AE1092" t="s">
        <v>136</v>
      </c>
      <c r="AF1092" t="s">
        <v>2645</v>
      </c>
      <c r="AG1092" t="s">
        <v>46</v>
      </c>
      <c r="AH1092" t="s">
        <v>2646</v>
      </c>
      <c r="AI1092" t="s">
        <v>2647</v>
      </c>
      <c r="AJ1092">
        <v>9843473000</v>
      </c>
      <c r="AK1092" t="s">
        <v>2648</v>
      </c>
      <c r="AL1092" t="s">
        <v>2649</v>
      </c>
      <c r="AM1092" t="s">
        <v>2650</v>
      </c>
      <c r="AN1092" t="s">
        <v>2651</v>
      </c>
      <c r="AO1092" t="s">
        <v>46</v>
      </c>
      <c r="AP1092" t="s">
        <v>46</v>
      </c>
      <c r="AQ1092" t="s">
        <v>46</v>
      </c>
      <c r="AR1092" t="s">
        <v>46</v>
      </c>
      <c r="AS1092" t="s">
        <v>46</v>
      </c>
      <c r="AT1092" s="1">
        <v>43933</v>
      </c>
    </row>
    <row r="1093" spans="1:46" ht="16" customHeight="1" x14ac:dyDescent="0.2">
      <c r="A1093" t="s">
        <v>46</v>
      </c>
      <c r="B1093" t="s">
        <v>28439</v>
      </c>
      <c r="C1093" t="s">
        <v>28440</v>
      </c>
      <c r="D1093" t="s">
        <v>28441</v>
      </c>
      <c r="E1093" t="s">
        <v>28442</v>
      </c>
      <c r="F1093" t="s">
        <v>127</v>
      </c>
      <c r="G1093" t="s">
        <v>28443</v>
      </c>
      <c r="H1093" s="1">
        <v>43978</v>
      </c>
      <c r="I1093" s="1">
        <v>43988</v>
      </c>
      <c r="J1093" t="b">
        <v>0</v>
      </c>
      <c r="K1093" t="s">
        <v>129</v>
      </c>
      <c r="L1093" t="s">
        <v>3369</v>
      </c>
      <c r="M1093">
        <v>2</v>
      </c>
      <c r="N1093">
        <v>62</v>
      </c>
      <c r="O1093" t="s">
        <v>28444</v>
      </c>
      <c r="P1093" t="s">
        <v>510</v>
      </c>
      <c r="Q1093" t="s">
        <v>747</v>
      </c>
      <c r="R1093" t="b">
        <v>0</v>
      </c>
      <c r="S1093" t="s">
        <v>59</v>
      </c>
      <c r="T1093" s="1">
        <v>43978</v>
      </c>
      <c r="U1093" s="1">
        <v>43988</v>
      </c>
      <c r="V1093" s="2">
        <v>43997</v>
      </c>
      <c r="W1093" t="s">
        <v>46</v>
      </c>
      <c r="X1093">
        <v>20200527</v>
      </c>
      <c r="Y1093" s="3">
        <v>43902.730497685188</v>
      </c>
      <c r="Z1093" t="s">
        <v>127</v>
      </c>
      <c r="AA1093" t="s">
        <v>115</v>
      </c>
      <c r="AB1093" t="s">
        <v>64</v>
      </c>
      <c r="AC1093" t="s">
        <v>134</v>
      </c>
      <c r="AD1093" t="s">
        <v>821</v>
      </c>
      <c r="AE1093" t="s">
        <v>136</v>
      </c>
      <c r="AF1093" t="s">
        <v>28445</v>
      </c>
      <c r="AG1093" t="s">
        <v>46</v>
      </c>
      <c r="AH1093" t="s">
        <v>28446</v>
      </c>
      <c r="AI1093" t="s">
        <v>2647</v>
      </c>
      <c r="AJ1093" t="s">
        <v>28447</v>
      </c>
      <c r="AK1093" t="s">
        <v>28448</v>
      </c>
      <c r="AL1093" t="s">
        <v>28449</v>
      </c>
      <c r="AM1093" t="s">
        <v>28450</v>
      </c>
      <c r="AN1093" t="s">
        <v>28451</v>
      </c>
      <c r="AO1093" t="s">
        <v>46</v>
      </c>
      <c r="AP1093" t="s">
        <v>46</v>
      </c>
      <c r="AQ1093" t="s">
        <v>46</v>
      </c>
      <c r="AR1093" t="s">
        <v>46</v>
      </c>
      <c r="AS1093" t="s">
        <v>46</v>
      </c>
      <c r="AT1093" s="1">
        <v>43978</v>
      </c>
    </row>
    <row r="1094" spans="1:46" ht="16" customHeight="1" x14ac:dyDescent="0.2">
      <c r="A1094" t="s">
        <v>46</v>
      </c>
      <c r="B1094" t="s">
        <v>32489</v>
      </c>
      <c r="C1094" t="s">
        <v>32490</v>
      </c>
      <c r="D1094" t="s">
        <v>32491</v>
      </c>
      <c r="E1094" t="s">
        <v>32492</v>
      </c>
      <c r="F1094" t="s">
        <v>127</v>
      </c>
      <c r="G1094" t="s">
        <v>32493</v>
      </c>
      <c r="H1094" s="1">
        <v>44153</v>
      </c>
      <c r="I1094" s="1">
        <v>43929</v>
      </c>
      <c r="J1094" t="b">
        <v>0</v>
      </c>
      <c r="K1094" t="s">
        <v>129</v>
      </c>
      <c r="L1094" s="4" t="s">
        <v>32494</v>
      </c>
      <c r="M1094">
        <v>2</v>
      </c>
      <c r="N1094">
        <v>120</v>
      </c>
      <c r="O1094" t="s">
        <v>22422</v>
      </c>
      <c r="P1094" t="s">
        <v>510</v>
      </c>
      <c r="Q1094" t="s">
        <v>32495</v>
      </c>
      <c r="R1094" t="b">
        <v>0</v>
      </c>
      <c r="S1094" t="s">
        <v>64</v>
      </c>
      <c r="T1094" s="1">
        <v>44153</v>
      </c>
      <c r="U1094" s="1">
        <v>43929</v>
      </c>
      <c r="V1094" s="2">
        <v>44165</v>
      </c>
      <c r="W1094" t="s">
        <v>46</v>
      </c>
      <c r="X1094">
        <v>20201118</v>
      </c>
      <c r="Y1094" s="3">
        <v>43902.730497685188</v>
      </c>
      <c r="Z1094" t="s">
        <v>127</v>
      </c>
      <c r="AA1094" t="s">
        <v>155</v>
      </c>
      <c r="AB1094" t="s">
        <v>64</v>
      </c>
      <c r="AC1094" t="s">
        <v>9906</v>
      </c>
      <c r="AD1094" t="s">
        <v>135</v>
      </c>
      <c r="AE1094" t="s">
        <v>136</v>
      </c>
      <c r="AF1094" t="s">
        <v>32496</v>
      </c>
      <c r="AG1094" t="s">
        <v>46</v>
      </c>
      <c r="AH1094" t="s">
        <v>32497</v>
      </c>
      <c r="AI1094" t="s">
        <v>32498</v>
      </c>
      <c r="AJ1094" t="s">
        <v>32499</v>
      </c>
      <c r="AK1094" t="s">
        <v>22422</v>
      </c>
      <c r="AL1094" t="s">
        <v>32500</v>
      </c>
      <c r="AM1094" t="s">
        <v>32501</v>
      </c>
      <c r="AN1094" t="s">
        <v>32502</v>
      </c>
      <c r="AO1094" t="s">
        <v>46</v>
      </c>
      <c r="AP1094" t="s">
        <v>46</v>
      </c>
      <c r="AQ1094" t="s">
        <v>46</v>
      </c>
      <c r="AR1094" t="s">
        <v>46</v>
      </c>
      <c r="AS1094" t="s">
        <v>46</v>
      </c>
      <c r="AT1094" s="1">
        <v>44153</v>
      </c>
    </row>
    <row r="1095" spans="1:46" ht="16" customHeight="1" x14ac:dyDescent="0.2">
      <c r="A1095">
        <v>0</v>
      </c>
      <c r="B1095" t="s">
        <v>3364</v>
      </c>
      <c r="C1095" t="s">
        <v>3365</v>
      </c>
      <c r="D1095" t="s">
        <v>3366</v>
      </c>
      <c r="E1095" t="s">
        <v>3367</v>
      </c>
      <c r="F1095" t="s">
        <v>127</v>
      </c>
      <c r="G1095" t="s">
        <v>3368</v>
      </c>
      <c r="H1095" s="1">
        <v>43924</v>
      </c>
      <c r="I1095" s="1">
        <v>43914</v>
      </c>
      <c r="J1095" t="b">
        <v>0</v>
      </c>
      <c r="K1095" t="s">
        <v>129</v>
      </c>
      <c r="L1095" t="s">
        <v>3369</v>
      </c>
      <c r="M1095">
        <v>2</v>
      </c>
      <c r="N1095">
        <v>10</v>
      </c>
      <c r="O1095" t="s">
        <v>3370</v>
      </c>
      <c r="P1095" t="s">
        <v>132</v>
      </c>
      <c r="Q1095" t="s">
        <v>3371</v>
      </c>
      <c r="R1095" t="b">
        <v>0</v>
      </c>
      <c r="S1095" t="s">
        <v>64</v>
      </c>
      <c r="T1095" s="1">
        <v>43924</v>
      </c>
      <c r="U1095" s="1">
        <v>43914</v>
      </c>
      <c r="V1095" s="2">
        <v>43942</v>
      </c>
      <c r="W1095" t="s">
        <v>46</v>
      </c>
      <c r="X1095">
        <v>20200403</v>
      </c>
      <c r="Y1095" s="3">
        <v>43902.730497685188</v>
      </c>
      <c r="Z1095" t="s">
        <v>127</v>
      </c>
      <c r="AA1095" t="s">
        <v>155</v>
      </c>
      <c r="AB1095" t="s">
        <v>64</v>
      </c>
      <c r="AC1095" t="s">
        <v>134</v>
      </c>
      <c r="AD1095" t="s">
        <v>135</v>
      </c>
      <c r="AE1095" t="s">
        <v>136</v>
      </c>
      <c r="AF1095" t="s">
        <v>3372</v>
      </c>
      <c r="AG1095" t="s">
        <v>46</v>
      </c>
      <c r="AH1095" t="s">
        <v>3373</v>
      </c>
      <c r="AI1095" t="s">
        <v>3374</v>
      </c>
      <c r="AJ1095" t="s">
        <v>3375</v>
      </c>
      <c r="AK1095" t="s">
        <v>3370</v>
      </c>
      <c r="AL1095" t="s">
        <v>3376</v>
      </c>
      <c r="AM1095" t="s">
        <v>3377</v>
      </c>
      <c r="AN1095" t="s">
        <v>3378</v>
      </c>
      <c r="AO1095" t="s">
        <v>46</v>
      </c>
      <c r="AP1095" t="s">
        <v>46</v>
      </c>
      <c r="AQ1095" t="s">
        <v>46</v>
      </c>
      <c r="AR1095" t="s">
        <v>46</v>
      </c>
      <c r="AS1095" t="s">
        <v>46</v>
      </c>
      <c r="AT1095" s="1">
        <v>43924</v>
      </c>
    </row>
    <row r="1096" spans="1:46" ht="16" customHeight="1" x14ac:dyDescent="0.2">
      <c r="A1096" t="s">
        <v>46</v>
      </c>
      <c r="B1096" t="s">
        <v>33257</v>
      </c>
      <c r="C1096" t="s">
        <v>33258</v>
      </c>
      <c r="D1096" t="s">
        <v>33259</v>
      </c>
      <c r="E1096" t="s">
        <v>33260</v>
      </c>
      <c r="F1096" t="s">
        <v>127</v>
      </c>
      <c r="G1096" t="s">
        <v>33261</v>
      </c>
      <c r="H1096" s="1">
        <v>43980</v>
      </c>
      <c r="I1096" s="1">
        <v>43972</v>
      </c>
      <c r="J1096" t="b">
        <v>0</v>
      </c>
      <c r="K1096" t="s">
        <v>129</v>
      </c>
      <c r="L1096" t="s">
        <v>33262</v>
      </c>
      <c r="M1096" s="5">
        <v>43892</v>
      </c>
      <c r="N1096">
        <v>80</v>
      </c>
      <c r="O1096" t="s">
        <v>234</v>
      </c>
      <c r="P1096" t="s">
        <v>132</v>
      </c>
      <c r="Q1096" t="s">
        <v>33263</v>
      </c>
      <c r="R1096" t="b">
        <v>0</v>
      </c>
      <c r="S1096" t="s">
        <v>64</v>
      </c>
      <c r="T1096" s="1">
        <v>43980</v>
      </c>
      <c r="U1096" s="1">
        <v>43972</v>
      </c>
      <c r="V1096" s="2">
        <v>43997</v>
      </c>
      <c r="W1096" t="s">
        <v>46</v>
      </c>
      <c r="X1096">
        <v>20200529</v>
      </c>
      <c r="Y1096" s="3">
        <v>43902.730497685188</v>
      </c>
      <c r="Z1096" t="s">
        <v>127</v>
      </c>
      <c r="AA1096" t="s">
        <v>115</v>
      </c>
      <c r="AB1096" t="s">
        <v>64</v>
      </c>
      <c r="AC1096" t="s">
        <v>905</v>
      </c>
      <c r="AD1096" t="s">
        <v>135</v>
      </c>
      <c r="AE1096" t="s">
        <v>136</v>
      </c>
      <c r="AF1096" t="s">
        <v>33264</v>
      </c>
      <c r="AG1096" t="s">
        <v>46</v>
      </c>
      <c r="AH1096" t="s">
        <v>33265</v>
      </c>
      <c r="AI1096" t="s">
        <v>33266</v>
      </c>
      <c r="AJ1096" t="s">
        <v>33267</v>
      </c>
      <c r="AK1096" t="s">
        <v>234</v>
      </c>
      <c r="AL1096" t="s">
        <v>33268</v>
      </c>
      <c r="AM1096" t="s">
        <v>33269</v>
      </c>
      <c r="AN1096" t="s">
        <v>33270</v>
      </c>
      <c r="AO1096" t="s">
        <v>46</v>
      </c>
      <c r="AP1096" t="s">
        <v>46</v>
      </c>
      <c r="AQ1096" t="s">
        <v>46</v>
      </c>
      <c r="AR1096" t="s">
        <v>46</v>
      </c>
      <c r="AS1096" t="s">
        <v>46</v>
      </c>
      <c r="AT1096" s="1">
        <v>43980</v>
      </c>
    </row>
    <row r="1097" spans="1:46" ht="16" customHeight="1" x14ac:dyDescent="0.2">
      <c r="A1097" t="s">
        <v>46</v>
      </c>
      <c r="B1097" t="s">
        <v>38064</v>
      </c>
      <c r="C1097" t="s">
        <v>38065</v>
      </c>
      <c r="D1097" t="s">
        <v>38066</v>
      </c>
      <c r="E1097" t="s">
        <v>38067</v>
      </c>
      <c r="F1097" t="s">
        <v>127</v>
      </c>
      <c r="G1097" t="s">
        <v>38068</v>
      </c>
      <c r="H1097" s="1">
        <v>44009</v>
      </c>
      <c r="I1097" s="1">
        <v>43941</v>
      </c>
      <c r="J1097" t="b">
        <v>0</v>
      </c>
      <c r="K1097" t="s">
        <v>129</v>
      </c>
      <c r="L1097" t="s">
        <v>38069</v>
      </c>
      <c r="M1097">
        <v>3</v>
      </c>
      <c r="N1097">
        <v>60</v>
      </c>
      <c r="O1097" t="s">
        <v>746</v>
      </c>
      <c r="P1097" t="s">
        <v>132</v>
      </c>
      <c r="Q1097" t="s">
        <v>38070</v>
      </c>
      <c r="R1097" t="b">
        <v>0</v>
      </c>
      <c r="S1097" t="s">
        <v>64</v>
      </c>
      <c r="T1097" s="1">
        <v>44009</v>
      </c>
      <c r="U1097" s="1">
        <v>43941</v>
      </c>
      <c r="V1097" s="2">
        <v>44025</v>
      </c>
      <c r="W1097" t="s">
        <v>46</v>
      </c>
      <c r="X1097">
        <v>20200627</v>
      </c>
      <c r="Y1097" s="3">
        <v>43902.730497685188</v>
      </c>
      <c r="Z1097" t="s">
        <v>127</v>
      </c>
      <c r="AA1097" t="s">
        <v>115</v>
      </c>
      <c r="AB1097" t="s">
        <v>64</v>
      </c>
      <c r="AC1097" t="s">
        <v>135</v>
      </c>
      <c r="AD1097" t="s">
        <v>135</v>
      </c>
      <c r="AE1097" t="s">
        <v>136</v>
      </c>
      <c r="AF1097" t="s">
        <v>38071</v>
      </c>
      <c r="AG1097" t="s">
        <v>46</v>
      </c>
      <c r="AH1097" t="s">
        <v>38072</v>
      </c>
      <c r="AI1097" t="s">
        <v>38073</v>
      </c>
      <c r="AJ1097" t="s">
        <v>1648</v>
      </c>
      <c r="AK1097" t="s">
        <v>746</v>
      </c>
      <c r="AL1097" t="s">
        <v>38074</v>
      </c>
      <c r="AM1097" t="s">
        <v>38075</v>
      </c>
      <c r="AN1097" t="s">
        <v>38076</v>
      </c>
      <c r="AO1097" t="s">
        <v>46</v>
      </c>
      <c r="AP1097" t="s">
        <v>46</v>
      </c>
      <c r="AQ1097" t="s">
        <v>46</v>
      </c>
      <c r="AR1097" t="s">
        <v>46</v>
      </c>
      <c r="AS1097" t="s">
        <v>46</v>
      </c>
      <c r="AT1097" s="1">
        <v>44009</v>
      </c>
    </row>
    <row r="1098" spans="1:46" ht="16" customHeight="1" x14ac:dyDescent="0.2">
      <c r="A1098">
        <v>1</v>
      </c>
      <c r="B1098" t="s">
        <v>12317</v>
      </c>
      <c r="C1098" t="s">
        <v>12318</v>
      </c>
      <c r="D1098" t="s">
        <v>12319</v>
      </c>
      <c r="E1098" t="s">
        <v>12320</v>
      </c>
      <c r="F1098" t="s">
        <v>127</v>
      </c>
      <c r="G1098" t="s">
        <v>12321</v>
      </c>
      <c r="H1098" s="1">
        <v>43932</v>
      </c>
      <c r="I1098" s="1">
        <v>43950</v>
      </c>
      <c r="J1098" t="b">
        <v>0</v>
      </c>
      <c r="K1098" t="s">
        <v>129</v>
      </c>
      <c r="L1098" t="s">
        <v>12322</v>
      </c>
      <c r="M1098" s="5">
        <v>43862</v>
      </c>
      <c r="N1098">
        <v>100</v>
      </c>
      <c r="O1098" t="s">
        <v>12323</v>
      </c>
      <c r="P1098" t="s">
        <v>132</v>
      </c>
      <c r="Q1098" t="s">
        <v>747</v>
      </c>
      <c r="R1098" t="b">
        <v>0</v>
      </c>
      <c r="S1098" t="s">
        <v>59</v>
      </c>
      <c r="T1098" s="1">
        <v>43932</v>
      </c>
      <c r="U1098" s="1">
        <v>43950</v>
      </c>
      <c r="V1098" s="2">
        <v>43969</v>
      </c>
      <c r="W1098" t="s">
        <v>46</v>
      </c>
      <c r="X1098">
        <v>20200411</v>
      </c>
      <c r="Y1098" s="3">
        <v>43902.730497685188</v>
      </c>
      <c r="Z1098" t="s">
        <v>127</v>
      </c>
      <c r="AA1098" t="s">
        <v>115</v>
      </c>
      <c r="AB1098" t="s">
        <v>64</v>
      </c>
      <c r="AC1098" t="s">
        <v>7973</v>
      </c>
      <c r="AD1098" t="s">
        <v>7974</v>
      </c>
      <c r="AE1098" t="s">
        <v>136</v>
      </c>
      <c r="AF1098" t="s">
        <v>12324</v>
      </c>
      <c r="AG1098" t="s">
        <v>46</v>
      </c>
      <c r="AH1098" t="s">
        <v>12325</v>
      </c>
      <c r="AI1098" t="s">
        <v>12326</v>
      </c>
      <c r="AJ1098" t="s">
        <v>12327</v>
      </c>
      <c r="AK1098" t="s">
        <v>12323</v>
      </c>
      <c r="AL1098" t="s">
        <v>12328</v>
      </c>
      <c r="AM1098" t="s">
        <v>12329</v>
      </c>
      <c r="AN1098" t="s">
        <v>12330</v>
      </c>
      <c r="AO1098" t="s">
        <v>46</v>
      </c>
      <c r="AP1098" t="s">
        <v>46</v>
      </c>
      <c r="AQ1098" t="s">
        <v>46</v>
      </c>
      <c r="AR1098" t="s">
        <v>46</v>
      </c>
      <c r="AS1098" t="s">
        <v>46</v>
      </c>
      <c r="AT1098" s="1">
        <v>43932</v>
      </c>
    </row>
    <row r="1099" spans="1:46" ht="16" customHeight="1" x14ac:dyDescent="0.2">
      <c r="A1099" t="s">
        <v>46</v>
      </c>
      <c r="B1099" t="s">
        <v>31158</v>
      </c>
      <c r="C1099" t="s">
        <v>31159</v>
      </c>
      <c r="D1099" t="s">
        <v>31160</v>
      </c>
      <c r="E1099" t="s">
        <v>31161</v>
      </c>
      <c r="F1099" t="s">
        <v>127</v>
      </c>
      <c r="G1099" t="s">
        <v>31162</v>
      </c>
      <c r="H1099" s="1">
        <v>43960</v>
      </c>
      <c r="I1099" s="1">
        <v>43963</v>
      </c>
      <c r="J1099" t="b">
        <v>0</v>
      </c>
      <c r="K1099" t="s">
        <v>129</v>
      </c>
      <c r="L1099" t="s">
        <v>31163</v>
      </c>
      <c r="M1099" s="5">
        <v>43862</v>
      </c>
      <c r="N1099">
        <v>60</v>
      </c>
      <c r="O1099" t="s">
        <v>12323</v>
      </c>
      <c r="P1099" t="s">
        <v>132</v>
      </c>
      <c r="Q1099" t="s">
        <v>31164</v>
      </c>
      <c r="R1099" t="b">
        <v>0</v>
      </c>
      <c r="S1099" t="s">
        <v>59</v>
      </c>
      <c r="T1099" s="1">
        <v>43960</v>
      </c>
      <c r="U1099" s="1">
        <v>43963</v>
      </c>
      <c r="V1099" s="2">
        <v>43969</v>
      </c>
      <c r="W1099" t="s">
        <v>46</v>
      </c>
      <c r="X1099">
        <v>20200509</v>
      </c>
      <c r="Y1099" s="3">
        <v>43902.730497685188</v>
      </c>
      <c r="Z1099" t="s">
        <v>127</v>
      </c>
      <c r="AA1099" t="s">
        <v>115</v>
      </c>
      <c r="AB1099" t="s">
        <v>64</v>
      </c>
      <c r="AC1099" t="s">
        <v>135</v>
      </c>
      <c r="AD1099" t="s">
        <v>135</v>
      </c>
      <c r="AE1099" t="s">
        <v>136</v>
      </c>
      <c r="AF1099" t="s">
        <v>31165</v>
      </c>
      <c r="AG1099" t="s">
        <v>46</v>
      </c>
      <c r="AH1099" t="s">
        <v>31166</v>
      </c>
      <c r="AI1099" t="s">
        <v>31167</v>
      </c>
      <c r="AJ1099" t="s">
        <v>12327</v>
      </c>
      <c r="AK1099" t="s">
        <v>12323</v>
      </c>
      <c r="AL1099" t="s">
        <v>31168</v>
      </c>
      <c r="AM1099" t="s">
        <v>31169</v>
      </c>
      <c r="AN1099" t="s">
        <v>31170</v>
      </c>
      <c r="AO1099" t="s">
        <v>46</v>
      </c>
      <c r="AP1099" t="s">
        <v>46</v>
      </c>
      <c r="AQ1099" t="s">
        <v>46</v>
      </c>
      <c r="AR1099" t="s">
        <v>46</v>
      </c>
      <c r="AS1099" t="s">
        <v>46</v>
      </c>
      <c r="AT1099" s="1">
        <v>43960</v>
      </c>
    </row>
    <row r="1100" spans="1:46" ht="16" customHeight="1" x14ac:dyDescent="0.2">
      <c r="A1100" t="s">
        <v>46</v>
      </c>
      <c r="B1100" t="s">
        <v>37423</v>
      </c>
      <c r="C1100" t="s">
        <v>37424</v>
      </c>
      <c r="D1100" t="s">
        <v>37425</v>
      </c>
      <c r="E1100" t="s">
        <v>37426</v>
      </c>
      <c r="F1100" t="s">
        <v>127</v>
      </c>
      <c r="G1100" t="s">
        <v>37427</v>
      </c>
      <c r="H1100" s="1">
        <v>44115</v>
      </c>
      <c r="I1100" s="1">
        <v>44094</v>
      </c>
      <c r="J1100" t="b">
        <v>0</v>
      </c>
      <c r="K1100" t="s">
        <v>129</v>
      </c>
      <c r="L1100" s="4" t="s">
        <v>37428</v>
      </c>
      <c r="M1100">
        <v>2</v>
      </c>
      <c r="N1100">
        <v>100</v>
      </c>
      <c r="O1100" t="s">
        <v>12323</v>
      </c>
      <c r="P1100" t="s">
        <v>132</v>
      </c>
      <c r="Q1100" t="s">
        <v>747</v>
      </c>
      <c r="R1100" t="b">
        <v>0</v>
      </c>
      <c r="S1100" t="s">
        <v>64</v>
      </c>
      <c r="T1100" s="1">
        <v>44115</v>
      </c>
      <c r="U1100" s="1">
        <v>44094</v>
      </c>
      <c r="V1100" s="2">
        <v>44144</v>
      </c>
      <c r="W1100" t="s">
        <v>46</v>
      </c>
      <c r="X1100">
        <v>20201011</v>
      </c>
      <c r="Y1100" s="3">
        <v>43902.730497685188</v>
      </c>
      <c r="Z1100" t="s">
        <v>127</v>
      </c>
      <c r="AA1100" t="s">
        <v>115</v>
      </c>
      <c r="AB1100" t="s">
        <v>64</v>
      </c>
      <c r="AC1100" t="s">
        <v>7973</v>
      </c>
      <c r="AD1100" t="s">
        <v>7974</v>
      </c>
      <c r="AE1100" t="s">
        <v>136</v>
      </c>
      <c r="AF1100" t="s">
        <v>12324</v>
      </c>
      <c r="AG1100" t="s">
        <v>46</v>
      </c>
      <c r="AH1100" t="s">
        <v>12325</v>
      </c>
      <c r="AI1100" t="s">
        <v>12326</v>
      </c>
      <c r="AJ1100" t="s">
        <v>12327</v>
      </c>
      <c r="AK1100" t="s">
        <v>12323</v>
      </c>
      <c r="AL1100" t="s">
        <v>37429</v>
      </c>
      <c r="AM1100" t="s">
        <v>37430</v>
      </c>
      <c r="AN1100" t="s">
        <v>37431</v>
      </c>
      <c r="AO1100" t="s">
        <v>46</v>
      </c>
      <c r="AP1100" t="s">
        <v>46</v>
      </c>
      <c r="AQ1100" t="s">
        <v>46</v>
      </c>
      <c r="AR1100" t="s">
        <v>46</v>
      </c>
      <c r="AS1100" t="s">
        <v>46</v>
      </c>
      <c r="AT1100" s="1">
        <v>44115</v>
      </c>
    </row>
    <row r="1101" spans="1:46" ht="16" customHeight="1" x14ac:dyDescent="0.2">
      <c r="A1101" t="s">
        <v>46</v>
      </c>
      <c r="B1101" t="s">
        <v>29566</v>
      </c>
      <c r="C1101" t="s">
        <v>29567</v>
      </c>
      <c r="D1101" t="s">
        <v>29568</v>
      </c>
      <c r="E1101" t="s">
        <v>29569</v>
      </c>
      <c r="F1101" t="s">
        <v>127</v>
      </c>
      <c r="G1101" t="s">
        <v>29570</v>
      </c>
      <c r="H1101" s="1">
        <v>44136</v>
      </c>
      <c r="I1101" s="1">
        <v>43934</v>
      </c>
      <c r="J1101" t="b">
        <v>0</v>
      </c>
      <c r="K1101" t="s">
        <v>129</v>
      </c>
      <c r="L1101" t="s">
        <v>29571</v>
      </c>
      <c r="M1101">
        <v>2</v>
      </c>
      <c r="N1101">
        <v>18</v>
      </c>
      <c r="O1101" t="s">
        <v>356</v>
      </c>
      <c r="P1101" t="s">
        <v>132</v>
      </c>
      <c r="Q1101" t="s">
        <v>18562</v>
      </c>
      <c r="R1101" t="b">
        <v>0</v>
      </c>
      <c r="S1101" t="s">
        <v>64</v>
      </c>
      <c r="T1101" s="1">
        <v>44136</v>
      </c>
      <c r="U1101" s="1">
        <v>43934</v>
      </c>
      <c r="V1101" s="2">
        <v>44165</v>
      </c>
      <c r="W1101" t="s">
        <v>46</v>
      </c>
      <c r="X1101">
        <v>20201101</v>
      </c>
      <c r="Y1101" s="3">
        <v>43902.730497685188</v>
      </c>
      <c r="Z1101" t="s">
        <v>127</v>
      </c>
      <c r="AA1101" t="s">
        <v>155</v>
      </c>
      <c r="AB1101" t="s">
        <v>64</v>
      </c>
      <c r="AC1101" t="s">
        <v>134</v>
      </c>
      <c r="AD1101" t="s">
        <v>236</v>
      </c>
      <c r="AE1101" t="s">
        <v>136</v>
      </c>
      <c r="AF1101" t="s">
        <v>29572</v>
      </c>
      <c r="AG1101" t="s">
        <v>46</v>
      </c>
      <c r="AH1101" t="s">
        <v>29573</v>
      </c>
      <c r="AI1101" t="s">
        <v>29574</v>
      </c>
      <c r="AJ1101" t="s">
        <v>29575</v>
      </c>
      <c r="AK1101" t="s">
        <v>356</v>
      </c>
      <c r="AL1101" t="s">
        <v>29576</v>
      </c>
      <c r="AM1101" t="s">
        <v>29577</v>
      </c>
      <c r="AN1101" t="s">
        <v>29578</v>
      </c>
      <c r="AO1101" t="s">
        <v>46</v>
      </c>
      <c r="AP1101" t="s">
        <v>46</v>
      </c>
      <c r="AQ1101" t="s">
        <v>46</v>
      </c>
      <c r="AR1101" t="s">
        <v>46</v>
      </c>
      <c r="AS1101" t="s">
        <v>46</v>
      </c>
      <c r="AT1101" s="1">
        <v>44136</v>
      </c>
    </row>
    <row r="1102" spans="1:46" ht="16" customHeight="1" x14ac:dyDescent="0.2">
      <c r="A1102">
        <v>1</v>
      </c>
      <c r="B1102" t="s">
        <v>13806</v>
      </c>
      <c r="C1102" t="s">
        <v>13807</v>
      </c>
      <c r="D1102" t="s">
        <v>13808</v>
      </c>
      <c r="E1102" t="s">
        <v>13809</v>
      </c>
      <c r="F1102" t="s">
        <v>127</v>
      </c>
      <c r="G1102" t="s">
        <v>13810</v>
      </c>
      <c r="H1102" s="1">
        <v>43924</v>
      </c>
      <c r="I1102" s="1">
        <v>43917</v>
      </c>
      <c r="J1102" t="b">
        <v>0</v>
      </c>
      <c r="K1102" t="s">
        <v>129</v>
      </c>
      <c r="L1102" t="s">
        <v>13811</v>
      </c>
      <c r="M1102">
        <v>3</v>
      </c>
      <c r="N1102">
        <v>40</v>
      </c>
      <c r="O1102" t="s">
        <v>2562</v>
      </c>
      <c r="P1102" t="s">
        <v>132</v>
      </c>
      <c r="Q1102" t="s">
        <v>13812</v>
      </c>
      <c r="R1102" t="b">
        <v>0</v>
      </c>
      <c r="S1102" t="s">
        <v>64</v>
      </c>
      <c r="T1102" s="1">
        <v>43924</v>
      </c>
      <c r="U1102" s="1">
        <v>43917</v>
      </c>
      <c r="V1102" s="2">
        <v>43942</v>
      </c>
      <c r="W1102" t="s">
        <v>46</v>
      </c>
      <c r="X1102">
        <v>20200403</v>
      </c>
      <c r="Y1102" s="3">
        <v>43902.730497685188</v>
      </c>
      <c r="Z1102" t="s">
        <v>127</v>
      </c>
      <c r="AA1102" t="s">
        <v>115</v>
      </c>
      <c r="AB1102" t="s">
        <v>64</v>
      </c>
      <c r="AC1102" t="s">
        <v>134</v>
      </c>
      <c r="AD1102" t="s">
        <v>135</v>
      </c>
      <c r="AE1102" t="s">
        <v>136</v>
      </c>
      <c r="AF1102" t="s">
        <v>13813</v>
      </c>
      <c r="AG1102" t="s">
        <v>46</v>
      </c>
      <c r="AH1102" t="s">
        <v>13814</v>
      </c>
      <c r="AI1102" t="s">
        <v>13815</v>
      </c>
      <c r="AJ1102" t="s">
        <v>11409</v>
      </c>
      <c r="AK1102" t="s">
        <v>2562</v>
      </c>
      <c r="AL1102" t="s">
        <v>13816</v>
      </c>
      <c r="AM1102" t="s">
        <v>13817</v>
      </c>
      <c r="AN1102" t="s">
        <v>13818</v>
      </c>
      <c r="AO1102" t="s">
        <v>46</v>
      </c>
      <c r="AP1102" t="s">
        <v>46</v>
      </c>
      <c r="AQ1102" t="s">
        <v>46</v>
      </c>
      <c r="AR1102" t="s">
        <v>46</v>
      </c>
      <c r="AS1102" t="s">
        <v>46</v>
      </c>
      <c r="AT1102" s="1">
        <v>43924</v>
      </c>
    </row>
    <row r="1103" spans="1:46" ht="16" customHeight="1" x14ac:dyDescent="0.2">
      <c r="A1103">
        <v>1</v>
      </c>
      <c r="B1103" t="s">
        <v>11400</v>
      </c>
      <c r="C1103" t="s">
        <v>11401</v>
      </c>
      <c r="D1103" t="s">
        <v>11402</v>
      </c>
      <c r="E1103" t="s">
        <v>11400</v>
      </c>
      <c r="F1103" t="s">
        <v>127</v>
      </c>
      <c r="G1103" t="s">
        <v>11403</v>
      </c>
      <c r="H1103" s="1">
        <v>43919</v>
      </c>
      <c r="I1103" s="1">
        <v>43926</v>
      </c>
      <c r="J1103" t="b">
        <v>0</v>
      </c>
      <c r="K1103" t="s">
        <v>129</v>
      </c>
      <c r="L1103" s="4" t="s">
        <v>11404</v>
      </c>
      <c r="M1103">
        <v>4</v>
      </c>
      <c r="N1103">
        <v>60</v>
      </c>
      <c r="O1103" t="s">
        <v>2562</v>
      </c>
      <c r="P1103" t="s">
        <v>510</v>
      </c>
      <c r="Q1103" t="s">
        <v>11405</v>
      </c>
      <c r="R1103" t="b">
        <v>0</v>
      </c>
      <c r="S1103" t="s">
        <v>59</v>
      </c>
      <c r="T1103" s="1">
        <v>43919</v>
      </c>
      <c r="U1103" s="1">
        <v>43926</v>
      </c>
      <c r="V1103" s="2">
        <v>44025</v>
      </c>
      <c r="W1103" t="s">
        <v>46</v>
      </c>
      <c r="X1103">
        <v>20200329</v>
      </c>
      <c r="Y1103" s="3">
        <v>43902.730497685188</v>
      </c>
      <c r="Z1103" t="s">
        <v>127</v>
      </c>
      <c r="AA1103" t="s">
        <v>115</v>
      </c>
      <c r="AB1103" t="s">
        <v>64</v>
      </c>
      <c r="AC1103" t="s">
        <v>134</v>
      </c>
      <c r="AD1103" t="s">
        <v>135</v>
      </c>
      <c r="AE1103" t="s">
        <v>136</v>
      </c>
      <c r="AF1103" t="s">
        <v>11406</v>
      </c>
      <c r="AG1103" t="s">
        <v>46</v>
      </c>
      <c r="AH1103" t="s">
        <v>11407</v>
      </c>
      <c r="AI1103" t="s">
        <v>11408</v>
      </c>
      <c r="AJ1103" t="s">
        <v>11409</v>
      </c>
      <c r="AK1103" t="s">
        <v>2562</v>
      </c>
      <c r="AL1103" t="s">
        <v>11410</v>
      </c>
      <c r="AM1103" t="s">
        <v>11411</v>
      </c>
      <c r="AN1103" t="s">
        <v>11412</v>
      </c>
      <c r="AO1103" t="s">
        <v>46</v>
      </c>
      <c r="AP1103" t="s">
        <v>46</v>
      </c>
      <c r="AQ1103" t="s">
        <v>46</v>
      </c>
      <c r="AR1103" t="s">
        <v>46</v>
      </c>
      <c r="AS1103" t="s">
        <v>46</v>
      </c>
      <c r="AT1103" s="1">
        <v>43919</v>
      </c>
    </row>
    <row r="1104" spans="1:46" ht="16" customHeight="1" x14ac:dyDescent="0.2">
      <c r="A1104">
        <v>1</v>
      </c>
      <c r="B1104" t="s">
        <v>13494</v>
      </c>
      <c r="C1104" t="s">
        <v>13495</v>
      </c>
      <c r="D1104" t="s">
        <v>13496</v>
      </c>
      <c r="E1104" t="s">
        <v>13497</v>
      </c>
      <c r="F1104" t="s">
        <v>127</v>
      </c>
      <c r="G1104" t="s">
        <v>13498</v>
      </c>
      <c r="H1104" s="1">
        <v>43955</v>
      </c>
      <c r="I1104" s="1">
        <v>43934</v>
      </c>
      <c r="J1104" t="b">
        <v>0</v>
      </c>
      <c r="K1104" t="s">
        <v>129</v>
      </c>
      <c r="L1104" t="s">
        <v>13499</v>
      </c>
      <c r="M1104">
        <v>3</v>
      </c>
      <c r="N1104">
        <v>90</v>
      </c>
      <c r="O1104" t="s">
        <v>7475</v>
      </c>
      <c r="P1104" t="s">
        <v>510</v>
      </c>
      <c r="Q1104" t="s">
        <v>2394</v>
      </c>
      <c r="R1104" t="b">
        <v>0</v>
      </c>
      <c r="S1104" t="s">
        <v>64</v>
      </c>
      <c r="T1104" s="1">
        <v>43955</v>
      </c>
      <c r="U1104" s="1">
        <v>43934</v>
      </c>
      <c r="V1104" s="2">
        <v>44081</v>
      </c>
      <c r="W1104" t="s">
        <v>46</v>
      </c>
      <c r="X1104">
        <v>20200504</v>
      </c>
      <c r="Y1104" s="3">
        <v>43902.730497685188</v>
      </c>
      <c r="Z1104" t="s">
        <v>127</v>
      </c>
      <c r="AA1104" t="s">
        <v>155</v>
      </c>
      <c r="AB1104" t="s">
        <v>64</v>
      </c>
      <c r="AC1104" t="s">
        <v>135</v>
      </c>
      <c r="AD1104" t="s">
        <v>135</v>
      </c>
      <c r="AE1104" t="s">
        <v>136</v>
      </c>
      <c r="AF1104" t="s">
        <v>13500</v>
      </c>
      <c r="AG1104" t="s">
        <v>46</v>
      </c>
      <c r="AH1104" t="s">
        <v>13501</v>
      </c>
      <c r="AI1104" t="s">
        <v>13502</v>
      </c>
      <c r="AJ1104" t="s">
        <v>13503</v>
      </c>
      <c r="AK1104" t="s">
        <v>7475</v>
      </c>
      <c r="AL1104" t="s">
        <v>13504</v>
      </c>
      <c r="AM1104" t="s">
        <v>13505</v>
      </c>
      <c r="AN1104" t="s">
        <v>13506</v>
      </c>
      <c r="AO1104" t="s">
        <v>46</v>
      </c>
      <c r="AP1104" t="s">
        <v>46</v>
      </c>
      <c r="AQ1104" t="s">
        <v>46</v>
      </c>
      <c r="AR1104" t="s">
        <v>46</v>
      </c>
      <c r="AS1104" t="s">
        <v>46</v>
      </c>
      <c r="AT1104" s="1">
        <v>43955</v>
      </c>
    </row>
    <row r="1105" spans="1:46" ht="16" customHeight="1" x14ac:dyDescent="0.2">
      <c r="A1105">
        <v>0</v>
      </c>
      <c r="B1105" t="s">
        <v>8761</v>
      </c>
      <c r="C1105" t="s">
        <v>8762</v>
      </c>
      <c r="D1105" t="s">
        <v>8763</v>
      </c>
      <c r="E1105" t="s">
        <v>8764</v>
      </c>
      <c r="F1105" t="s">
        <v>127</v>
      </c>
      <c r="G1105" t="s">
        <v>8765</v>
      </c>
      <c r="H1105" s="1">
        <v>43971</v>
      </c>
      <c r="I1105" s="1">
        <v>43986</v>
      </c>
      <c r="J1105" t="b">
        <v>0</v>
      </c>
      <c r="K1105" t="s">
        <v>129</v>
      </c>
      <c r="L1105" t="s">
        <v>8766</v>
      </c>
      <c r="M1105" t="s">
        <v>66</v>
      </c>
      <c r="N1105">
        <v>50</v>
      </c>
      <c r="O1105" t="s">
        <v>8767</v>
      </c>
      <c r="P1105" t="s">
        <v>132</v>
      </c>
      <c r="Q1105" t="s">
        <v>2394</v>
      </c>
      <c r="R1105" t="b">
        <v>0</v>
      </c>
      <c r="S1105" t="s">
        <v>59</v>
      </c>
      <c r="T1105" s="1">
        <v>43971</v>
      </c>
      <c r="U1105" s="1">
        <v>43986</v>
      </c>
      <c r="V1105" s="2">
        <v>43997</v>
      </c>
      <c r="W1105" t="s">
        <v>46</v>
      </c>
      <c r="X1105">
        <v>20200520</v>
      </c>
      <c r="Y1105" s="3">
        <v>43902.730497685188</v>
      </c>
      <c r="Z1105" t="s">
        <v>127</v>
      </c>
      <c r="AA1105" t="s">
        <v>115</v>
      </c>
      <c r="AB1105" t="s">
        <v>64</v>
      </c>
      <c r="AC1105" t="s">
        <v>1422</v>
      </c>
      <c r="AD1105" t="s">
        <v>8768</v>
      </c>
      <c r="AE1105" t="s">
        <v>136</v>
      </c>
      <c r="AF1105" t="s">
        <v>8769</v>
      </c>
      <c r="AG1105" t="s">
        <v>46</v>
      </c>
      <c r="AH1105" t="s">
        <v>8770</v>
      </c>
      <c r="AI1105" t="s">
        <v>8771</v>
      </c>
      <c r="AJ1105" t="s">
        <v>8772</v>
      </c>
      <c r="AK1105" t="s">
        <v>8767</v>
      </c>
      <c r="AL1105" t="s">
        <v>8773</v>
      </c>
      <c r="AM1105" t="s">
        <v>8774</v>
      </c>
      <c r="AN1105" t="s">
        <v>8775</v>
      </c>
      <c r="AO1105" t="s">
        <v>46</v>
      </c>
      <c r="AP1105" t="s">
        <v>46</v>
      </c>
      <c r="AQ1105" t="s">
        <v>46</v>
      </c>
      <c r="AR1105" t="s">
        <v>46</v>
      </c>
      <c r="AS1105" t="s">
        <v>46</v>
      </c>
      <c r="AT1105" s="1">
        <v>43971</v>
      </c>
    </row>
    <row r="1106" spans="1:46" ht="16" customHeight="1" x14ac:dyDescent="0.2">
      <c r="A1106">
        <v>1</v>
      </c>
      <c r="B1106" t="s">
        <v>7982</v>
      </c>
      <c r="C1106" t="s">
        <v>7983</v>
      </c>
      <c r="D1106" t="s">
        <v>7984</v>
      </c>
      <c r="E1106" t="s">
        <v>7985</v>
      </c>
      <c r="F1106" t="s">
        <v>127</v>
      </c>
      <c r="G1106" t="s">
        <v>7986</v>
      </c>
      <c r="H1106" s="1">
        <v>43913</v>
      </c>
      <c r="I1106" s="1">
        <v>43893</v>
      </c>
      <c r="J1106" t="b">
        <v>0</v>
      </c>
      <c r="K1106" t="s">
        <v>129</v>
      </c>
      <c r="L1106" t="s">
        <v>3369</v>
      </c>
      <c r="M1106">
        <v>3</v>
      </c>
      <c r="N1106">
        <v>20</v>
      </c>
      <c r="O1106" t="s">
        <v>746</v>
      </c>
      <c r="P1106" t="s">
        <v>132</v>
      </c>
      <c r="Q1106" t="s">
        <v>7987</v>
      </c>
      <c r="R1106" t="b">
        <v>0</v>
      </c>
      <c r="S1106" t="s">
        <v>64</v>
      </c>
      <c r="T1106" s="1">
        <v>43913</v>
      </c>
      <c r="U1106" s="1">
        <v>43893</v>
      </c>
      <c r="V1106" s="2">
        <v>43942</v>
      </c>
      <c r="W1106" t="s">
        <v>46</v>
      </c>
      <c r="X1106">
        <v>20200323</v>
      </c>
      <c r="Y1106" s="3">
        <v>43902.730497685188</v>
      </c>
      <c r="Z1106" t="s">
        <v>127</v>
      </c>
      <c r="AA1106" t="s">
        <v>155</v>
      </c>
      <c r="AB1106" t="s">
        <v>64</v>
      </c>
      <c r="AC1106" t="s">
        <v>134</v>
      </c>
      <c r="AD1106" t="s">
        <v>135</v>
      </c>
      <c r="AE1106" t="s">
        <v>136</v>
      </c>
      <c r="AF1106" t="s">
        <v>1645</v>
      </c>
      <c r="AG1106" t="s">
        <v>46</v>
      </c>
      <c r="AH1106" t="s">
        <v>7988</v>
      </c>
      <c r="AI1106" t="s">
        <v>7989</v>
      </c>
      <c r="AJ1106" t="s">
        <v>7990</v>
      </c>
      <c r="AK1106" t="s">
        <v>746</v>
      </c>
      <c r="AL1106" t="s">
        <v>7991</v>
      </c>
      <c r="AM1106" t="s">
        <v>7992</v>
      </c>
      <c r="AN1106" t="s">
        <v>7993</v>
      </c>
      <c r="AO1106" t="s">
        <v>46</v>
      </c>
      <c r="AP1106" t="s">
        <v>46</v>
      </c>
      <c r="AQ1106" t="s">
        <v>46</v>
      </c>
      <c r="AR1106" t="s">
        <v>46</v>
      </c>
      <c r="AS1106" t="s">
        <v>46</v>
      </c>
      <c r="AT1106" s="1">
        <v>43913</v>
      </c>
    </row>
    <row r="1107" spans="1:46" ht="16" customHeight="1" x14ac:dyDescent="0.2">
      <c r="A1107" t="s">
        <v>46</v>
      </c>
      <c r="B1107" t="s">
        <v>32314</v>
      </c>
      <c r="C1107" t="s">
        <v>32315</v>
      </c>
      <c r="D1107" t="s">
        <v>32316</v>
      </c>
      <c r="E1107" t="s">
        <v>32317</v>
      </c>
      <c r="F1107" t="s">
        <v>127</v>
      </c>
      <c r="G1107" t="s">
        <v>32318</v>
      </c>
      <c r="H1107" s="1">
        <v>43916</v>
      </c>
      <c r="I1107" s="1">
        <v>43901</v>
      </c>
      <c r="J1107" t="b">
        <v>0</v>
      </c>
      <c r="K1107" t="s">
        <v>129</v>
      </c>
      <c r="L1107" t="s">
        <v>3369</v>
      </c>
      <c r="M1107">
        <v>2</v>
      </c>
      <c r="N1107">
        <v>40</v>
      </c>
      <c r="O1107" t="s">
        <v>746</v>
      </c>
      <c r="P1107" t="s">
        <v>132</v>
      </c>
      <c r="Q1107" t="s">
        <v>32319</v>
      </c>
      <c r="R1107" t="b">
        <v>0</v>
      </c>
      <c r="S1107" t="s">
        <v>64</v>
      </c>
      <c r="T1107" s="1">
        <v>43916</v>
      </c>
      <c r="U1107" s="1">
        <v>43901</v>
      </c>
      <c r="V1107" s="2">
        <v>43942</v>
      </c>
      <c r="W1107" t="s">
        <v>46</v>
      </c>
      <c r="X1107">
        <v>20200326</v>
      </c>
      <c r="Y1107" s="3">
        <v>43902.730497685188</v>
      </c>
      <c r="Z1107" t="s">
        <v>127</v>
      </c>
      <c r="AA1107" t="s">
        <v>115</v>
      </c>
      <c r="AB1107" t="s">
        <v>64</v>
      </c>
      <c r="AC1107" t="s">
        <v>134</v>
      </c>
      <c r="AD1107" t="s">
        <v>135</v>
      </c>
      <c r="AE1107" t="s">
        <v>136</v>
      </c>
      <c r="AF1107" t="s">
        <v>1645</v>
      </c>
      <c r="AG1107" t="s">
        <v>46</v>
      </c>
      <c r="AH1107" t="s">
        <v>1592</v>
      </c>
      <c r="AI1107" t="s">
        <v>7989</v>
      </c>
      <c r="AJ1107" t="s">
        <v>1594</v>
      </c>
      <c r="AK1107" t="s">
        <v>746</v>
      </c>
      <c r="AL1107" t="s">
        <v>32320</v>
      </c>
      <c r="AM1107" t="s">
        <v>32321</v>
      </c>
      <c r="AN1107" t="s">
        <v>1597</v>
      </c>
      <c r="AO1107" t="s">
        <v>46</v>
      </c>
      <c r="AP1107" t="s">
        <v>46</v>
      </c>
      <c r="AQ1107" t="s">
        <v>46</v>
      </c>
      <c r="AR1107" t="s">
        <v>46</v>
      </c>
      <c r="AS1107" t="s">
        <v>46</v>
      </c>
      <c r="AT1107" s="1">
        <v>43916</v>
      </c>
    </row>
    <row r="1108" spans="1:46" ht="16" customHeight="1" x14ac:dyDescent="0.2">
      <c r="A1108">
        <v>1</v>
      </c>
      <c r="B1108" t="s">
        <v>1584</v>
      </c>
      <c r="C1108" t="s">
        <v>1585</v>
      </c>
      <c r="D1108" t="s">
        <v>1586</v>
      </c>
      <c r="E1108" t="s">
        <v>1587</v>
      </c>
      <c r="F1108" t="s">
        <v>127</v>
      </c>
      <c r="G1108" t="s">
        <v>1588</v>
      </c>
      <c r="H1108" s="1">
        <v>43931</v>
      </c>
      <c r="I1108" s="1">
        <v>43926</v>
      </c>
      <c r="J1108" t="b">
        <v>0</v>
      </c>
      <c r="K1108" t="s">
        <v>129</v>
      </c>
      <c r="L1108" t="s">
        <v>1589</v>
      </c>
      <c r="M1108">
        <v>3</v>
      </c>
      <c r="N1108">
        <v>84</v>
      </c>
      <c r="O1108" t="s">
        <v>746</v>
      </c>
      <c r="P1108" t="s">
        <v>132</v>
      </c>
      <c r="Q1108" t="s">
        <v>1590</v>
      </c>
      <c r="R1108" t="b">
        <v>0</v>
      </c>
      <c r="S1108" t="s">
        <v>64</v>
      </c>
      <c r="T1108" s="1">
        <v>43931</v>
      </c>
      <c r="U1108" s="1">
        <v>43926</v>
      </c>
      <c r="V1108" s="2">
        <v>43969</v>
      </c>
      <c r="W1108" t="s">
        <v>46</v>
      </c>
      <c r="X1108">
        <v>20200410</v>
      </c>
      <c r="Y1108" s="3">
        <v>43902.730497685188</v>
      </c>
      <c r="Z1108" t="s">
        <v>127</v>
      </c>
      <c r="AA1108" t="s">
        <v>115</v>
      </c>
      <c r="AB1108" t="s">
        <v>64</v>
      </c>
      <c r="AC1108" t="s">
        <v>134</v>
      </c>
      <c r="AD1108" t="s">
        <v>135</v>
      </c>
      <c r="AE1108" t="s">
        <v>136</v>
      </c>
      <c r="AF1108" t="s">
        <v>1591</v>
      </c>
      <c r="AG1108" t="s">
        <v>46</v>
      </c>
      <c r="AH1108" t="s">
        <v>1592</v>
      </c>
      <c r="AI1108" t="s">
        <v>1593</v>
      </c>
      <c r="AJ1108" t="s">
        <v>1594</v>
      </c>
      <c r="AK1108" t="s">
        <v>746</v>
      </c>
      <c r="AL1108" t="s">
        <v>1595</v>
      </c>
      <c r="AM1108" t="s">
        <v>1596</v>
      </c>
      <c r="AN1108" t="s">
        <v>1597</v>
      </c>
      <c r="AO1108" t="s">
        <v>46</v>
      </c>
      <c r="AP1108" t="s">
        <v>46</v>
      </c>
      <c r="AQ1108" t="s">
        <v>46</v>
      </c>
      <c r="AR1108" t="s">
        <v>46</v>
      </c>
      <c r="AS1108" t="s">
        <v>46</v>
      </c>
      <c r="AT1108" s="1">
        <v>43931</v>
      </c>
    </row>
    <row r="1109" spans="1:46" ht="16" customHeight="1" x14ac:dyDescent="0.2">
      <c r="A1109">
        <v>1</v>
      </c>
      <c r="B1109" t="s">
        <v>8448</v>
      </c>
      <c r="C1109" t="s">
        <v>8449</v>
      </c>
      <c r="D1109" t="s">
        <v>8450</v>
      </c>
      <c r="E1109" t="s">
        <v>8451</v>
      </c>
      <c r="F1109" t="s">
        <v>127</v>
      </c>
      <c r="G1109" t="s">
        <v>8452</v>
      </c>
      <c r="H1109" s="1">
        <v>43969</v>
      </c>
      <c r="I1109" s="1">
        <v>43929</v>
      </c>
      <c r="J1109" t="b">
        <v>0</v>
      </c>
      <c r="K1109" t="s">
        <v>129</v>
      </c>
      <c r="L1109" t="s">
        <v>8453</v>
      </c>
      <c r="M1109">
        <v>3</v>
      </c>
      <c r="N1109">
        <v>100</v>
      </c>
      <c r="O1109" t="s">
        <v>746</v>
      </c>
      <c r="P1109" t="s">
        <v>132</v>
      </c>
      <c r="Q1109" t="s">
        <v>1590</v>
      </c>
      <c r="R1109" t="b">
        <v>0</v>
      </c>
      <c r="S1109" t="s">
        <v>64</v>
      </c>
      <c r="T1109" s="1">
        <v>43969</v>
      </c>
      <c r="U1109" s="1">
        <v>43929</v>
      </c>
      <c r="V1109" s="2">
        <v>43997</v>
      </c>
      <c r="W1109" t="s">
        <v>46</v>
      </c>
      <c r="X1109">
        <v>20200518</v>
      </c>
      <c r="Y1109" s="3">
        <v>43902.730497685188</v>
      </c>
      <c r="Z1109" t="s">
        <v>127</v>
      </c>
      <c r="AA1109" t="s">
        <v>115</v>
      </c>
      <c r="AB1109" t="s">
        <v>64</v>
      </c>
      <c r="AC1109" t="s">
        <v>134</v>
      </c>
      <c r="AD1109" t="s">
        <v>7974</v>
      </c>
      <c r="AE1109" t="s">
        <v>136</v>
      </c>
      <c r="AF1109" t="s">
        <v>8454</v>
      </c>
      <c r="AG1109" t="s">
        <v>46</v>
      </c>
      <c r="AH1109" t="s">
        <v>7988</v>
      </c>
      <c r="AI1109" t="s">
        <v>8455</v>
      </c>
      <c r="AJ1109" t="s">
        <v>8456</v>
      </c>
      <c r="AK1109" t="s">
        <v>746</v>
      </c>
      <c r="AL1109" t="s">
        <v>8457</v>
      </c>
      <c r="AM1109" t="s">
        <v>8458</v>
      </c>
      <c r="AN1109" t="s">
        <v>1597</v>
      </c>
      <c r="AO1109" t="s">
        <v>46</v>
      </c>
      <c r="AP1109" t="s">
        <v>46</v>
      </c>
      <c r="AQ1109" t="s">
        <v>46</v>
      </c>
      <c r="AR1109" t="s">
        <v>46</v>
      </c>
      <c r="AS1109" t="s">
        <v>46</v>
      </c>
      <c r="AT1109" s="1">
        <v>43969</v>
      </c>
    </row>
    <row r="1110" spans="1:46" ht="16" customHeight="1" x14ac:dyDescent="0.2">
      <c r="A1110" t="s">
        <v>46</v>
      </c>
      <c r="B1110" t="s">
        <v>37513</v>
      </c>
      <c r="C1110" t="s">
        <v>37514</v>
      </c>
      <c r="D1110" t="s">
        <v>37515</v>
      </c>
      <c r="E1110" t="s">
        <v>37516</v>
      </c>
      <c r="F1110" t="s">
        <v>127</v>
      </c>
      <c r="G1110" t="s">
        <v>37517</v>
      </c>
      <c r="H1110" s="1">
        <v>43982</v>
      </c>
      <c r="I1110" s="1">
        <v>43945</v>
      </c>
      <c r="J1110" t="b">
        <v>0</v>
      </c>
      <c r="K1110" t="s">
        <v>129</v>
      </c>
      <c r="L1110" t="s">
        <v>37518</v>
      </c>
      <c r="M1110" s="5">
        <v>43892</v>
      </c>
      <c r="N1110">
        <v>48</v>
      </c>
      <c r="O1110" t="s">
        <v>746</v>
      </c>
      <c r="P1110" t="s">
        <v>132</v>
      </c>
      <c r="Q1110" t="s">
        <v>1590</v>
      </c>
      <c r="R1110" t="b">
        <v>0</v>
      </c>
      <c r="S1110" t="s">
        <v>64</v>
      </c>
      <c r="T1110" s="1">
        <v>43982</v>
      </c>
      <c r="U1110" s="1">
        <v>43945</v>
      </c>
      <c r="V1110" s="2">
        <v>43997</v>
      </c>
      <c r="W1110" t="s">
        <v>46</v>
      </c>
      <c r="X1110">
        <v>20200531</v>
      </c>
      <c r="Y1110" s="3">
        <v>43902.730497685188</v>
      </c>
      <c r="Z1110" t="s">
        <v>127</v>
      </c>
      <c r="AA1110" t="s">
        <v>155</v>
      </c>
      <c r="AB1110" t="s">
        <v>64</v>
      </c>
      <c r="AC1110" t="s">
        <v>134</v>
      </c>
      <c r="AD1110" t="s">
        <v>135</v>
      </c>
      <c r="AE1110" t="s">
        <v>136</v>
      </c>
      <c r="AF1110" t="s">
        <v>37519</v>
      </c>
      <c r="AG1110" t="s">
        <v>46</v>
      </c>
      <c r="AH1110" t="s">
        <v>7988</v>
      </c>
      <c r="AI1110" t="s">
        <v>23424</v>
      </c>
      <c r="AJ1110" t="s">
        <v>37520</v>
      </c>
      <c r="AK1110" t="s">
        <v>746</v>
      </c>
      <c r="AL1110" t="s">
        <v>37521</v>
      </c>
      <c r="AM1110" t="s">
        <v>37522</v>
      </c>
      <c r="AN1110" t="s">
        <v>37523</v>
      </c>
      <c r="AO1110" t="s">
        <v>46</v>
      </c>
      <c r="AP1110" t="s">
        <v>46</v>
      </c>
      <c r="AQ1110" t="s">
        <v>46</v>
      </c>
      <c r="AR1110" t="s">
        <v>46</v>
      </c>
      <c r="AS1110" t="s">
        <v>46</v>
      </c>
      <c r="AT1110" s="1">
        <v>43982</v>
      </c>
    </row>
    <row r="1111" spans="1:46" ht="16" customHeight="1" x14ac:dyDescent="0.2">
      <c r="A1111" t="s">
        <v>46</v>
      </c>
      <c r="B1111" t="s">
        <v>33226</v>
      </c>
      <c r="C1111" t="s">
        <v>33227</v>
      </c>
      <c r="D1111" t="s">
        <v>33228</v>
      </c>
      <c r="E1111" t="s">
        <v>33229</v>
      </c>
      <c r="F1111" t="s">
        <v>127</v>
      </c>
      <c r="G1111" t="s">
        <v>33230</v>
      </c>
      <c r="H1111" s="1">
        <v>43992</v>
      </c>
      <c r="I1111" s="1">
        <v>44004</v>
      </c>
      <c r="J1111" t="b">
        <v>0</v>
      </c>
      <c r="K1111" t="s">
        <v>129</v>
      </c>
      <c r="L1111" t="s">
        <v>33231</v>
      </c>
      <c r="M1111" s="5">
        <v>43892</v>
      </c>
      <c r="N1111">
        <v>30</v>
      </c>
      <c r="O1111" t="s">
        <v>746</v>
      </c>
      <c r="P1111" t="s">
        <v>132</v>
      </c>
      <c r="Q1111" t="s">
        <v>1590</v>
      </c>
      <c r="R1111" t="b">
        <v>0</v>
      </c>
      <c r="S1111" t="s">
        <v>59</v>
      </c>
      <c r="T1111" s="1">
        <v>43992</v>
      </c>
      <c r="U1111" s="1">
        <v>44004</v>
      </c>
      <c r="V1111" s="2">
        <v>43997</v>
      </c>
      <c r="W1111" t="s">
        <v>46</v>
      </c>
      <c r="X1111">
        <v>20200610</v>
      </c>
      <c r="Y1111" s="3">
        <v>43902.730497685188</v>
      </c>
      <c r="Z1111" t="s">
        <v>127</v>
      </c>
      <c r="AA1111" t="s">
        <v>155</v>
      </c>
      <c r="AB1111" t="s">
        <v>64</v>
      </c>
      <c r="AC1111" t="s">
        <v>134</v>
      </c>
      <c r="AD1111" t="s">
        <v>135</v>
      </c>
      <c r="AE1111" t="s">
        <v>136</v>
      </c>
      <c r="AF1111" t="s">
        <v>8454</v>
      </c>
      <c r="AG1111" t="s">
        <v>46</v>
      </c>
      <c r="AH1111" t="s">
        <v>17420</v>
      </c>
      <c r="AI1111" t="s">
        <v>17421</v>
      </c>
      <c r="AJ1111" t="s">
        <v>1648</v>
      </c>
      <c r="AK1111" t="s">
        <v>746</v>
      </c>
      <c r="AL1111" t="s">
        <v>33232</v>
      </c>
      <c r="AM1111" t="s">
        <v>33233</v>
      </c>
      <c r="AN1111" t="s">
        <v>33234</v>
      </c>
      <c r="AO1111" t="s">
        <v>46</v>
      </c>
      <c r="AP1111" t="s">
        <v>46</v>
      </c>
      <c r="AQ1111" t="s">
        <v>46</v>
      </c>
      <c r="AR1111" t="s">
        <v>46</v>
      </c>
      <c r="AS1111" t="s">
        <v>46</v>
      </c>
      <c r="AT1111" s="1">
        <v>43992</v>
      </c>
    </row>
    <row r="1112" spans="1:46" ht="16" customHeight="1" x14ac:dyDescent="0.2">
      <c r="A1112" t="s">
        <v>46</v>
      </c>
      <c r="B1112" t="s">
        <v>35277</v>
      </c>
      <c r="C1112" t="s">
        <v>35278</v>
      </c>
      <c r="D1112" t="s">
        <v>35279</v>
      </c>
      <c r="E1112" t="s">
        <v>35280</v>
      </c>
      <c r="F1112" t="s">
        <v>127</v>
      </c>
      <c r="G1112" t="s">
        <v>35281</v>
      </c>
      <c r="H1112" s="1">
        <v>44038</v>
      </c>
      <c r="I1112" s="1">
        <v>44021</v>
      </c>
      <c r="J1112" t="b">
        <v>0</v>
      </c>
      <c r="K1112" t="s">
        <v>129</v>
      </c>
      <c r="L1112" t="s">
        <v>35282</v>
      </c>
      <c r="M1112" s="5">
        <v>43892</v>
      </c>
      <c r="N1112">
        <v>80</v>
      </c>
      <c r="O1112" t="s">
        <v>746</v>
      </c>
      <c r="P1112" t="s">
        <v>132</v>
      </c>
      <c r="Q1112" t="s">
        <v>1590</v>
      </c>
      <c r="R1112" t="b">
        <v>0</v>
      </c>
      <c r="S1112" t="s">
        <v>64</v>
      </c>
      <c r="T1112" s="1">
        <v>44038</v>
      </c>
      <c r="U1112" s="1">
        <v>44021</v>
      </c>
      <c r="V1112" s="2">
        <v>44060</v>
      </c>
      <c r="W1112" t="s">
        <v>46</v>
      </c>
      <c r="X1112">
        <v>20200726</v>
      </c>
      <c r="Y1112" s="3">
        <v>43902.730497685188</v>
      </c>
      <c r="Z1112" t="s">
        <v>127</v>
      </c>
      <c r="AA1112" t="s">
        <v>155</v>
      </c>
      <c r="AB1112" t="s">
        <v>64</v>
      </c>
      <c r="AC1112" t="s">
        <v>134</v>
      </c>
      <c r="AD1112" t="s">
        <v>1687</v>
      </c>
      <c r="AE1112" t="s">
        <v>136</v>
      </c>
      <c r="AF1112" t="s">
        <v>8454</v>
      </c>
      <c r="AG1112" t="s">
        <v>46</v>
      </c>
      <c r="AH1112" t="s">
        <v>17420</v>
      </c>
      <c r="AI1112" t="s">
        <v>17421</v>
      </c>
      <c r="AJ1112" t="s">
        <v>1648</v>
      </c>
      <c r="AK1112" t="s">
        <v>746</v>
      </c>
      <c r="AL1112" t="s">
        <v>35283</v>
      </c>
      <c r="AM1112" t="s">
        <v>35284</v>
      </c>
      <c r="AN1112" t="s">
        <v>35285</v>
      </c>
      <c r="AO1112" t="s">
        <v>46</v>
      </c>
      <c r="AP1112" t="s">
        <v>46</v>
      </c>
      <c r="AQ1112" t="s">
        <v>46</v>
      </c>
      <c r="AR1112" t="s">
        <v>46</v>
      </c>
      <c r="AS1112" t="s">
        <v>46</v>
      </c>
      <c r="AT1112" s="1">
        <v>44038</v>
      </c>
    </row>
    <row r="1113" spans="1:46" ht="16" customHeight="1" x14ac:dyDescent="0.2">
      <c r="A1113" t="s">
        <v>46</v>
      </c>
      <c r="B1113" t="s">
        <v>28321</v>
      </c>
      <c r="C1113" t="s">
        <v>28322</v>
      </c>
      <c r="D1113" t="s">
        <v>28323</v>
      </c>
      <c r="E1113" t="s">
        <v>28324</v>
      </c>
      <c r="F1113" t="s">
        <v>127</v>
      </c>
      <c r="G1113" t="s">
        <v>28325</v>
      </c>
      <c r="H1113" s="1">
        <v>44145</v>
      </c>
      <c r="I1113" s="1">
        <v>44049</v>
      </c>
      <c r="J1113" t="b">
        <v>0</v>
      </c>
      <c r="K1113" t="s">
        <v>129</v>
      </c>
      <c r="L1113" t="s">
        <v>28326</v>
      </c>
      <c r="M1113" s="5">
        <v>43892</v>
      </c>
      <c r="N1113">
        <v>60</v>
      </c>
      <c r="O1113" t="s">
        <v>746</v>
      </c>
      <c r="P1113" t="s">
        <v>132</v>
      </c>
      <c r="Q1113" t="s">
        <v>1590</v>
      </c>
      <c r="R1113" t="b">
        <v>0</v>
      </c>
      <c r="S1113" t="s">
        <v>64</v>
      </c>
      <c r="T1113" s="1">
        <v>44145</v>
      </c>
      <c r="U1113" s="1">
        <v>44049</v>
      </c>
      <c r="V1113" s="2">
        <v>44165</v>
      </c>
      <c r="W1113" t="s">
        <v>46</v>
      </c>
      <c r="X1113">
        <v>20201110</v>
      </c>
      <c r="Y1113" s="3">
        <v>43902.730497685188</v>
      </c>
      <c r="Z1113" t="s">
        <v>127</v>
      </c>
      <c r="AA1113" t="s">
        <v>155</v>
      </c>
      <c r="AB1113" t="s">
        <v>64</v>
      </c>
      <c r="AC1113" t="s">
        <v>134</v>
      </c>
      <c r="AD1113" t="s">
        <v>1687</v>
      </c>
      <c r="AE1113" t="s">
        <v>136</v>
      </c>
      <c r="AF1113" t="s">
        <v>28327</v>
      </c>
      <c r="AG1113" t="s">
        <v>46</v>
      </c>
      <c r="AH1113" t="s">
        <v>7988</v>
      </c>
      <c r="AI1113" t="s">
        <v>28328</v>
      </c>
      <c r="AJ1113" t="s">
        <v>28329</v>
      </c>
      <c r="AK1113" t="s">
        <v>746</v>
      </c>
      <c r="AL1113" t="s">
        <v>28330</v>
      </c>
      <c r="AM1113" t="s">
        <v>28331</v>
      </c>
      <c r="AN1113" t="s">
        <v>28332</v>
      </c>
      <c r="AO1113" t="s">
        <v>46</v>
      </c>
      <c r="AP1113" t="s">
        <v>46</v>
      </c>
      <c r="AQ1113" t="s">
        <v>46</v>
      </c>
      <c r="AR1113" t="s">
        <v>46</v>
      </c>
      <c r="AS1113" t="s">
        <v>46</v>
      </c>
      <c r="AT1113" s="1">
        <v>44145</v>
      </c>
    </row>
    <row r="1114" spans="1:46" ht="16" customHeight="1" x14ac:dyDescent="0.2">
      <c r="A1114" t="s">
        <v>46</v>
      </c>
      <c r="B1114" t="s">
        <v>17414</v>
      </c>
      <c r="C1114" t="s">
        <v>17415</v>
      </c>
      <c r="D1114" t="s">
        <v>17416</v>
      </c>
      <c r="E1114" t="s">
        <v>17417</v>
      </c>
      <c r="F1114" t="s">
        <v>127</v>
      </c>
      <c r="G1114" t="s">
        <v>17418</v>
      </c>
      <c r="H1114" s="1">
        <v>44160</v>
      </c>
      <c r="I1114" s="1">
        <v>44022</v>
      </c>
      <c r="J1114" t="b">
        <v>0</v>
      </c>
      <c r="K1114" t="s">
        <v>129</v>
      </c>
      <c r="L1114" t="s">
        <v>17419</v>
      </c>
      <c r="M1114" s="5">
        <v>43892</v>
      </c>
      <c r="N1114">
        <v>100</v>
      </c>
      <c r="O1114" t="s">
        <v>746</v>
      </c>
      <c r="P1114" t="s">
        <v>132</v>
      </c>
      <c r="Q1114" t="s">
        <v>1590</v>
      </c>
      <c r="R1114" t="b">
        <v>0</v>
      </c>
      <c r="S1114" t="s">
        <v>64</v>
      </c>
      <c r="T1114" s="1">
        <v>44160</v>
      </c>
      <c r="U1114" s="1">
        <v>44022</v>
      </c>
      <c r="V1114" s="2">
        <v>44165</v>
      </c>
      <c r="W1114" t="s">
        <v>46</v>
      </c>
      <c r="X1114">
        <v>20201125</v>
      </c>
      <c r="Y1114" s="3">
        <v>43902.730497685188</v>
      </c>
      <c r="Z1114" t="s">
        <v>127</v>
      </c>
      <c r="AA1114" t="s">
        <v>155</v>
      </c>
      <c r="AB1114" t="s">
        <v>64</v>
      </c>
      <c r="AC1114" t="s">
        <v>134</v>
      </c>
      <c r="AD1114" t="s">
        <v>135</v>
      </c>
      <c r="AE1114" t="s">
        <v>136</v>
      </c>
      <c r="AF1114" t="s">
        <v>8454</v>
      </c>
      <c r="AG1114" t="s">
        <v>46</v>
      </c>
      <c r="AH1114" t="s">
        <v>17420</v>
      </c>
      <c r="AI1114" t="s">
        <v>17421</v>
      </c>
      <c r="AJ1114" t="s">
        <v>1648</v>
      </c>
      <c r="AK1114" t="s">
        <v>746</v>
      </c>
      <c r="AL1114" t="s">
        <v>17422</v>
      </c>
      <c r="AM1114" t="s">
        <v>17423</v>
      </c>
      <c r="AN1114" t="s">
        <v>17424</v>
      </c>
      <c r="AO1114" t="s">
        <v>46</v>
      </c>
      <c r="AP1114" t="s">
        <v>46</v>
      </c>
      <c r="AQ1114" t="s">
        <v>46</v>
      </c>
      <c r="AR1114" t="s">
        <v>46</v>
      </c>
      <c r="AS1114" t="s">
        <v>46</v>
      </c>
      <c r="AT1114" s="1">
        <v>44160</v>
      </c>
    </row>
    <row r="1115" spans="1:46" ht="16" customHeight="1" x14ac:dyDescent="0.2">
      <c r="A1115" t="s">
        <v>46</v>
      </c>
      <c r="B1115" t="s">
        <v>31673</v>
      </c>
      <c r="C1115" t="s">
        <v>31674</v>
      </c>
      <c r="D1115" t="s">
        <v>31675</v>
      </c>
      <c r="E1115" t="s">
        <v>31676</v>
      </c>
      <c r="F1115" t="s">
        <v>127</v>
      </c>
      <c r="G1115" t="s">
        <v>31677</v>
      </c>
      <c r="H1115" s="1">
        <v>43929</v>
      </c>
      <c r="I1115" s="1">
        <v>43908</v>
      </c>
      <c r="J1115" t="b">
        <v>0</v>
      </c>
      <c r="K1115" t="s">
        <v>129</v>
      </c>
      <c r="L1115" t="s">
        <v>233</v>
      </c>
      <c r="M1115" t="s">
        <v>66</v>
      </c>
      <c r="N1115">
        <v>60</v>
      </c>
      <c r="O1115" t="s">
        <v>1420</v>
      </c>
      <c r="P1115" t="s">
        <v>132</v>
      </c>
      <c r="Q1115" t="s">
        <v>31678</v>
      </c>
      <c r="R1115" t="b">
        <v>0</v>
      </c>
      <c r="S1115" t="s">
        <v>64</v>
      </c>
      <c r="T1115" s="1">
        <v>43929</v>
      </c>
      <c r="U1115" s="1">
        <v>43908</v>
      </c>
      <c r="V1115" s="2">
        <v>44110</v>
      </c>
      <c r="W1115" t="s">
        <v>46</v>
      </c>
      <c r="X1115">
        <v>20200408</v>
      </c>
      <c r="Y1115" s="3">
        <v>43902.730497685188</v>
      </c>
      <c r="Z1115" t="s">
        <v>127</v>
      </c>
      <c r="AA1115" t="s">
        <v>155</v>
      </c>
      <c r="AB1115" t="s">
        <v>64</v>
      </c>
      <c r="AC1115" t="s">
        <v>135</v>
      </c>
      <c r="AD1115" t="s">
        <v>135</v>
      </c>
      <c r="AE1115" t="s">
        <v>136</v>
      </c>
      <c r="AF1115" t="s">
        <v>31679</v>
      </c>
      <c r="AG1115" t="s">
        <v>46</v>
      </c>
      <c r="AH1115" t="s">
        <v>31680</v>
      </c>
      <c r="AI1115" t="s">
        <v>31681</v>
      </c>
      <c r="AJ1115" t="s">
        <v>30560</v>
      </c>
      <c r="AK1115" t="s">
        <v>1420</v>
      </c>
      <c r="AL1115" t="s">
        <v>31682</v>
      </c>
      <c r="AM1115" t="s">
        <v>31683</v>
      </c>
      <c r="AN1115" t="s">
        <v>31684</v>
      </c>
      <c r="AO1115" t="s">
        <v>46</v>
      </c>
      <c r="AP1115" t="s">
        <v>46</v>
      </c>
      <c r="AQ1115" t="s">
        <v>46</v>
      </c>
      <c r="AR1115" t="s">
        <v>46</v>
      </c>
      <c r="AS1115" t="s">
        <v>46</v>
      </c>
      <c r="AT1115" s="1">
        <v>43929</v>
      </c>
    </row>
    <row r="1116" spans="1:46" ht="16" customHeight="1" x14ac:dyDescent="0.2">
      <c r="A1116" t="s">
        <v>46</v>
      </c>
      <c r="B1116" t="s">
        <v>38458</v>
      </c>
      <c r="C1116" t="s">
        <v>38459</v>
      </c>
      <c r="D1116" t="s">
        <v>38460</v>
      </c>
      <c r="E1116" t="s">
        <v>38461</v>
      </c>
      <c r="F1116" t="s">
        <v>127</v>
      </c>
      <c r="G1116" t="s">
        <v>38462</v>
      </c>
      <c r="H1116" s="1">
        <v>43930</v>
      </c>
      <c r="I1116" s="1">
        <v>43928</v>
      </c>
      <c r="J1116" t="b">
        <v>0</v>
      </c>
      <c r="K1116" t="s">
        <v>129</v>
      </c>
      <c r="L1116" s="4" t="s">
        <v>28270</v>
      </c>
      <c r="M1116">
        <v>2</v>
      </c>
      <c r="N1116">
        <v>30</v>
      </c>
      <c r="O1116" t="s">
        <v>1420</v>
      </c>
      <c r="P1116" t="s">
        <v>132</v>
      </c>
      <c r="Q1116" t="s">
        <v>9932</v>
      </c>
      <c r="R1116" t="b">
        <v>0</v>
      </c>
      <c r="S1116" t="s">
        <v>64</v>
      </c>
      <c r="T1116" s="1">
        <v>43930</v>
      </c>
      <c r="U1116" s="1">
        <v>43928</v>
      </c>
      <c r="V1116" s="2">
        <v>43997</v>
      </c>
      <c r="W1116" t="s">
        <v>46</v>
      </c>
      <c r="X1116">
        <v>20200409</v>
      </c>
      <c r="Y1116" s="3">
        <v>43902.730497685188</v>
      </c>
      <c r="Z1116" t="s">
        <v>127</v>
      </c>
      <c r="AA1116" t="s">
        <v>155</v>
      </c>
      <c r="AB1116" t="s">
        <v>64</v>
      </c>
      <c r="AC1116" t="s">
        <v>135</v>
      </c>
      <c r="AD1116" t="s">
        <v>1687</v>
      </c>
      <c r="AE1116" t="s">
        <v>136</v>
      </c>
      <c r="AF1116" t="s">
        <v>38463</v>
      </c>
      <c r="AG1116" t="s">
        <v>46</v>
      </c>
      <c r="AH1116" t="s">
        <v>38464</v>
      </c>
      <c r="AI1116" t="s">
        <v>31681</v>
      </c>
      <c r="AJ1116" t="s">
        <v>30560</v>
      </c>
      <c r="AK1116" t="s">
        <v>1420</v>
      </c>
      <c r="AL1116" t="s">
        <v>38465</v>
      </c>
      <c r="AM1116" t="s">
        <v>38466</v>
      </c>
      <c r="AN1116" t="s">
        <v>38467</v>
      </c>
      <c r="AO1116" t="s">
        <v>46</v>
      </c>
      <c r="AP1116" t="s">
        <v>46</v>
      </c>
      <c r="AQ1116" t="s">
        <v>46</v>
      </c>
      <c r="AR1116" t="s">
        <v>46</v>
      </c>
      <c r="AS1116" t="s">
        <v>46</v>
      </c>
      <c r="AT1116" s="1">
        <v>43930</v>
      </c>
    </row>
    <row r="1117" spans="1:46" ht="16" customHeight="1" x14ac:dyDescent="0.2">
      <c r="A1117" t="s">
        <v>46</v>
      </c>
      <c r="B1117" t="s">
        <v>30552</v>
      </c>
      <c r="C1117" t="s">
        <v>30553</v>
      </c>
      <c r="D1117" t="s">
        <v>30554</v>
      </c>
      <c r="E1117" t="s">
        <v>30555</v>
      </c>
      <c r="F1117" t="s">
        <v>127</v>
      </c>
      <c r="G1117" t="s">
        <v>30556</v>
      </c>
      <c r="H1117" s="1">
        <v>43931</v>
      </c>
      <c r="I1117" s="1">
        <v>43941</v>
      </c>
      <c r="J1117" t="b">
        <v>0</v>
      </c>
      <c r="K1117" t="s">
        <v>129</v>
      </c>
      <c r="L1117" t="s">
        <v>233</v>
      </c>
      <c r="M1117">
        <v>3</v>
      </c>
      <c r="N1117">
        <v>12</v>
      </c>
      <c r="O1117" t="s">
        <v>1420</v>
      </c>
      <c r="P1117" t="s">
        <v>132</v>
      </c>
      <c r="Q1117" t="s">
        <v>2394</v>
      </c>
      <c r="R1117" t="b">
        <v>0</v>
      </c>
      <c r="S1117" t="s">
        <v>59</v>
      </c>
      <c r="T1117" s="1">
        <v>43931</v>
      </c>
      <c r="U1117" s="1">
        <v>43941</v>
      </c>
      <c r="V1117" s="2">
        <v>43969</v>
      </c>
      <c r="W1117" t="s">
        <v>46</v>
      </c>
      <c r="X1117">
        <v>20200410</v>
      </c>
      <c r="Y1117" s="3">
        <v>43902.730497685188</v>
      </c>
      <c r="Z1117" t="s">
        <v>127</v>
      </c>
      <c r="AA1117" t="s">
        <v>115</v>
      </c>
      <c r="AB1117" t="s">
        <v>64</v>
      </c>
      <c r="AC1117" t="s">
        <v>16765</v>
      </c>
      <c r="AD1117" t="s">
        <v>1423</v>
      </c>
      <c r="AE1117" t="s">
        <v>136</v>
      </c>
      <c r="AF1117" t="s">
        <v>30557</v>
      </c>
      <c r="AG1117" t="s">
        <v>46</v>
      </c>
      <c r="AH1117" t="s">
        <v>30558</v>
      </c>
      <c r="AI1117" t="s">
        <v>30559</v>
      </c>
      <c r="AJ1117" t="s">
        <v>30560</v>
      </c>
      <c r="AK1117" t="s">
        <v>1420</v>
      </c>
      <c r="AL1117" t="s">
        <v>30561</v>
      </c>
      <c r="AM1117" t="s">
        <v>30562</v>
      </c>
      <c r="AN1117" t="s">
        <v>30563</v>
      </c>
      <c r="AO1117" t="s">
        <v>46</v>
      </c>
      <c r="AP1117" t="s">
        <v>46</v>
      </c>
      <c r="AQ1117" t="s">
        <v>46</v>
      </c>
      <c r="AR1117" t="s">
        <v>46</v>
      </c>
      <c r="AS1117" t="s">
        <v>46</v>
      </c>
      <c r="AT1117" s="1">
        <v>43931</v>
      </c>
    </row>
    <row r="1118" spans="1:46" ht="16" customHeight="1" x14ac:dyDescent="0.2">
      <c r="A1118" t="s">
        <v>46</v>
      </c>
      <c r="B1118" t="s">
        <v>31281</v>
      </c>
      <c r="C1118" t="s">
        <v>31282</v>
      </c>
      <c r="D1118" t="s">
        <v>31283</v>
      </c>
      <c r="E1118" t="s">
        <v>31284</v>
      </c>
      <c r="F1118" t="s">
        <v>127</v>
      </c>
      <c r="G1118" t="s">
        <v>31285</v>
      </c>
      <c r="H1118" s="1">
        <v>43982</v>
      </c>
      <c r="I1118" s="1">
        <v>43910</v>
      </c>
      <c r="J1118" t="b">
        <v>0</v>
      </c>
      <c r="K1118" t="s">
        <v>129</v>
      </c>
      <c r="L1118" t="s">
        <v>31286</v>
      </c>
      <c r="M1118">
        <v>3</v>
      </c>
      <c r="N1118">
        <v>60</v>
      </c>
      <c r="O1118" t="s">
        <v>2455</v>
      </c>
      <c r="P1118" t="s">
        <v>132</v>
      </c>
      <c r="Q1118" t="s">
        <v>31287</v>
      </c>
      <c r="R1118" t="b">
        <v>0</v>
      </c>
      <c r="S1118" t="s">
        <v>64</v>
      </c>
      <c r="T1118" s="1">
        <v>43982</v>
      </c>
      <c r="U1118" s="1">
        <v>43910</v>
      </c>
      <c r="V1118" s="2">
        <v>43997</v>
      </c>
      <c r="W1118" t="s">
        <v>46</v>
      </c>
      <c r="X1118">
        <v>20200531</v>
      </c>
      <c r="Y1118" s="3">
        <v>43902.730497685188</v>
      </c>
      <c r="Z1118" t="s">
        <v>127</v>
      </c>
      <c r="AA1118" t="s">
        <v>115</v>
      </c>
      <c r="AB1118" t="s">
        <v>64</v>
      </c>
      <c r="AC1118" t="s">
        <v>134</v>
      </c>
      <c r="AD1118" t="s">
        <v>821</v>
      </c>
      <c r="AE1118" t="s">
        <v>136</v>
      </c>
      <c r="AF1118" t="s">
        <v>31288</v>
      </c>
      <c r="AG1118" t="s">
        <v>46</v>
      </c>
      <c r="AH1118" t="s">
        <v>31289</v>
      </c>
      <c r="AI1118" t="s">
        <v>2460</v>
      </c>
      <c r="AJ1118" t="s">
        <v>2461</v>
      </c>
      <c r="AK1118" t="s">
        <v>2455</v>
      </c>
      <c r="AL1118" t="s">
        <v>31290</v>
      </c>
      <c r="AM1118" t="s">
        <v>31291</v>
      </c>
      <c r="AN1118" t="s">
        <v>31292</v>
      </c>
      <c r="AO1118" t="s">
        <v>46</v>
      </c>
      <c r="AP1118" t="s">
        <v>46</v>
      </c>
      <c r="AQ1118" t="s">
        <v>46</v>
      </c>
      <c r="AR1118" t="s">
        <v>46</v>
      </c>
      <c r="AS1118" t="s">
        <v>46</v>
      </c>
      <c r="AT1118" s="1">
        <v>43982</v>
      </c>
    </row>
    <row r="1119" spans="1:46" ht="16" customHeight="1" x14ac:dyDescent="0.2">
      <c r="A1119" t="s">
        <v>46</v>
      </c>
      <c r="B1119" t="s">
        <v>36911</v>
      </c>
      <c r="C1119" t="s">
        <v>36912</v>
      </c>
      <c r="D1119" t="s">
        <v>36913</v>
      </c>
      <c r="E1119" t="s">
        <v>36914</v>
      </c>
      <c r="F1119" t="s">
        <v>127</v>
      </c>
      <c r="G1119" t="s">
        <v>36915</v>
      </c>
      <c r="H1119" s="1">
        <v>44087</v>
      </c>
      <c r="I1119" s="1">
        <v>43919</v>
      </c>
      <c r="J1119" t="b">
        <v>0</v>
      </c>
      <c r="K1119" t="s">
        <v>129</v>
      </c>
      <c r="L1119" t="s">
        <v>36916</v>
      </c>
      <c r="M1119">
        <v>3</v>
      </c>
      <c r="N1119">
        <v>60</v>
      </c>
      <c r="O1119" t="s">
        <v>2455</v>
      </c>
      <c r="P1119" t="s">
        <v>132</v>
      </c>
      <c r="Q1119" t="s">
        <v>2456</v>
      </c>
      <c r="R1119" t="b">
        <v>0</v>
      </c>
      <c r="S1119" t="s">
        <v>64</v>
      </c>
      <c r="T1119" s="1">
        <v>44087</v>
      </c>
      <c r="U1119" s="1">
        <v>43919</v>
      </c>
      <c r="V1119" s="2">
        <v>44110</v>
      </c>
      <c r="W1119" t="s">
        <v>46</v>
      </c>
      <c r="X1119">
        <v>20200913</v>
      </c>
      <c r="Y1119" s="3">
        <v>43902.730497685188</v>
      </c>
      <c r="Z1119" t="s">
        <v>127</v>
      </c>
      <c r="AA1119" t="s">
        <v>155</v>
      </c>
      <c r="AB1119" t="s">
        <v>64</v>
      </c>
      <c r="AC1119" t="s">
        <v>134</v>
      </c>
      <c r="AD1119" t="s">
        <v>821</v>
      </c>
      <c r="AE1119" t="s">
        <v>136</v>
      </c>
      <c r="AF1119" t="s">
        <v>36917</v>
      </c>
      <c r="AG1119" t="s">
        <v>46</v>
      </c>
      <c r="AH1119" t="s">
        <v>2459</v>
      </c>
      <c r="AI1119" t="s">
        <v>2460</v>
      </c>
      <c r="AJ1119" t="s">
        <v>2461</v>
      </c>
      <c r="AK1119" t="s">
        <v>2455</v>
      </c>
      <c r="AL1119" t="s">
        <v>36918</v>
      </c>
      <c r="AM1119" t="s">
        <v>36919</v>
      </c>
      <c r="AN1119" t="s">
        <v>36920</v>
      </c>
      <c r="AO1119" t="s">
        <v>46</v>
      </c>
      <c r="AP1119" t="s">
        <v>46</v>
      </c>
      <c r="AQ1119" t="s">
        <v>46</v>
      </c>
      <c r="AR1119" t="s">
        <v>46</v>
      </c>
      <c r="AS1119" t="s">
        <v>46</v>
      </c>
      <c r="AT1119" s="1">
        <v>44087</v>
      </c>
    </row>
    <row r="1120" spans="1:46" ht="16" customHeight="1" x14ac:dyDescent="0.2">
      <c r="A1120">
        <v>1</v>
      </c>
      <c r="B1120" t="s">
        <v>2449</v>
      </c>
      <c r="C1120" t="s">
        <v>2450</v>
      </c>
      <c r="D1120" t="s">
        <v>2451</v>
      </c>
      <c r="E1120" t="s">
        <v>2452</v>
      </c>
      <c r="F1120" t="s">
        <v>127</v>
      </c>
      <c r="G1120" t="s">
        <v>2453</v>
      </c>
      <c r="H1120" s="1">
        <v>44093</v>
      </c>
      <c r="I1120" s="1">
        <v>43919</v>
      </c>
      <c r="J1120" t="b">
        <v>0</v>
      </c>
      <c r="K1120" t="s">
        <v>129</v>
      </c>
      <c r="L1120" t="s">
        <v>2454</v>
      </c>
      <c r="M1120">
        <v>3</v>
      </c>
      <c r="N1120">
        <v>60</v>
      </c>
      <c r="O1120" t="s">
        <v>2455</v>
      </c>
      <c r="P1120" t="s">
        <v>132</v>
      </c>
      <c r="Q1120" t="s">
        <v>2456</v>
      </c>
      <c r="R1120" t="b">
        <v>0</v>
      </c>
      <c r="S1120" t="s">
        <v>64</v>
      </c>
      <c r="T1120" s="1">
        <v>44093</v>
      </c>
      <c r="U1120" s="1">
        <v>43919</v>
      </c>
      <c r="V1120" s="2">
        <v>44110</v>
      </c>
      <c r="W1120" t="s">
        <v>46</v>
      </c>
      <c r="X1120">
        <v>20200919</v>
      </c>
      <c r="Y1120" s="3">
        <v>43902.730497685188</v>
      </c>
      <c r="Z1120" t="s">
        <v>127</v>
      </c>
      <c r="AA1120" t="s">
        <v>155</v>
      </c>
      <c r="AB1120" t="s">
        <v>64</v>
      </c>
      <c r="AC1120" t="s">
        <v>134</v>
      </c>
      <c r="AD1120" t="s">
        <v>2457</v>
      </c>
      <c r="AE1120" t="s">
        <v>136</v>
      </c>
      <c r="AF1120" t="s">
        <v>2458</v>
      </c>
      <c r="AG1120" t="s">
        <v>46</v>
      </c>
      <c r="AH1120" t="s">
        <v>2459</v>
      </c>
      <c r="AI1120" t="s">
        <v>2460</v>
      </c>
      <c r="AJ1120" t="s">
        <v>2461</v>
      </c>
      <c r="AK1120" t="s">
        <v>2455</v>
      </c>
      <c r="AL1120" t="s">
        <v>2462</v>
      </c>
      <c r="AM1120" t="s">
        <v>2463</v>
      </c>
      <c r="AN1120" t="s">
        <v>2464</v>
      </c>
      <c r="AO1120" t="s">
        <v>46</v>
      </c>
      <c r="AP1120" t="s">
        <v>46</v>
      </c>
      <c r="AQ1120" t="s">
        <v>46</v>
      </c>
      <c r="AR1120" t="s">
        <v>46</v>
      </c>
      <c r="AS1120" t="s">
        <v>46</v>
      </c>
      <c r="AT1120" s="1">
        <v>44093</v>
      </c>
    </row>
    <row r="1121" spans="1:46" ht="16" customHeight="1" x14ac:dyDescent="0.2">
      <c r="A1121" t="s">
        <v>46</v>
      </c>
      <c r="B1121" t="s">
        <v>20348</v>
      </c>
      <c r="C1121" t="s">
        <v>20349</v>
      </c>
      <c r="D1121" t="s">
        <v>20350</v>
      </c>
      <c r="E1121" t="s">
        <v>20351</v>
      </c>
      <c r="F1121" t="s">
        <v>127</v>
      </c>
      <c r="G1121" t="s">
        <v>20352</v>
      </c>
      <c r="H1121" s="1">
        <v>43990</v>
      </c>
      <c r="I1121" s="1">
        <v>44003</v>
      </c>
      <c r="J1121" t="b">
        <v>0</v>
      </c>
      <c r="K1121" t="s">
        <v>129</v>
      </c>
      <c r="L1121" t="s">
        <v>20353</v>
      </c>
      <c r="M1121" t="s">
        <v>66</v>
      </c>
      <c r="N1121">
        <v>74</v>
      </c>
      <c r="O1121" t="s">
        <v>12090</v>
      </c>
      <c r="P1121" t="s">
        <v>132</v>
      </c>
      <c r="Q1121" t="s">
        <v>19781</v>
      </c>
      <c r="R1121" t="b">
        <v>0</v>
      </c>
      <c r="S1121" t="s">
        <v>59</v>
      </c>
      <c r="T1121" s="1">
        <v>43990</v>
      </c>
      <c r="U1121" s="1">
        <v>44003</v>
      </c>
      <c r="V1121" s="2">
        <v>43997</v>
      </c>
      <c r="W1121" t="s">
        <v>46</v>
      </c>
      <c r="X1121">
        <v>20200608</v>
      </c>
      <c r="Y1121" s="3">
        <v>43902.730497685188</v>
      </c>
      <c r="Z1121" t="s">
        <v>127</v>
      </c>
      <c r="AA1121" t="s">
        <v>155</v>
      </c>
      <c r="AB1121" t="s">
        <v>64</v>
      </c>
      <c r="AC1121" t="s">
        <v>134</v>
      </c>
      <c r="AD1121" t="s">
        <v>1687</v>
      </c>
      <c r="AE1121" t="s">
        <v>136</v>
      </c>
      <c r="AF1121" t="s">
        <v>20354</v>
      </c>
      <c r="AG1121" t="s">
        <v>46</v>
      </c>
      <c r="AH1121" t="s">
        <v>20355</v>
      </c>
      <c r="AI1121" t="s">
        <v>20356</v>
      </c>
      <c r="AJ1121" t="s">
        <v>20357</v>
      </c>
      <c r="AK1121" t="s">
        <v>12090</v>
      </c>
      <c r="AL1121" t="s">
        <v>20358</v>
      </c>
      <c r="AM1121" t="s">
        <v>20359</v>
      </c>
      <c r="AN1121" t="s">
        <v>20360</v>
      </c>
      <c r="AO1121" t="s">
        <v>46</v>
      </c>
      <c r="AP1121" t="s">
        <v>46</v>
      </c>
      <c r="AQ1121" t="s">
        <v>46</v>
      </c>
      <c r="AR1121" t="s">
        <v>46</v>
      </c>
      <c r="AS1121" t="s">
        <v>46</v>
      </c>
      <c r="AT1121" s="1">
        <v>43990</v>
      </c>
    </row>
    <row r="1122" spans="1:46" ht="16" customHeight="1" x14ac:dyDescent="0.2">
      <c r="A1122" t="s">
        <v>46</v>
      </c>
      <c r="B1122" t="s">
        <v>40597</v>
      </c>
      <c r="C1122" t="s">
        <v>40598</v>
      </c>
      <c r="D1122" t="s">
        <v>40599</v>
      </c>
      <c r="E1122" t="s">
        <v>40600</v>
      </c>
      <c r="F1122" t="s">
        <v>127</v>
      </c>
      <c r="G1122" t="s">
        <v>40601</v>
      </c>
      <c r="H1122" s="1">
        <v>43941</v>
      </c>
      <c r="I1122" s="1">
        <v>43900</v>
      </c>
      <c r="J1122" t="b">
        <v>0</v>
      </c>
      <c r="K1122" t="s">
        <v>129</v>
      </c>
      <c r="L1122" t="s">
        <v>40602</v>
      </c>
      <c r="M1122" s="5">
        <v>43892</v>
      </c>
      <c r="N1122">
        <v>64</v>
      </c>
      <c r="O1122" t="s">
        <v>447</v>
      </c>
      <c r="P1122" t="s">
        <v>132</v>
      </c>
      <c r="Q1122" t="s">
        <v>40603</v>
      </c>
      <c r="R1122" t="b">
        <v>0</v>
      </c>
      <c r="S1122" t="s">
        <v>64</v>
      </c>
      <c r="T1122" s="1">
        <v>43941</v>
      </c>
      <c r="U1122" s="1">
        <v>43900</v>
      </c>
      <c r="V1122" s="2">
        <v>44165</v>
      </c>
      <c r="W1122" t="s">
        <v>46</v>
      </c>
      <c r="X1122">
        <v>20200420</v>
      </c>
      <c r="Y1122" s="3">
        <v>43902.730497685188</v>
      </c>
      <c r="Z1122" t="s">
        <v>127</v>
      </c>
      <c r="AA1122" t="s">
        <v>155</v>
      </c>
      <c r="AB1122" t="s">
        <v>64</v>
      </c>
      <c r="AC1122" t="s">
        <v>134</v>
      </c>
      <c r="AD1122" t="s">
        <v>1687</v>
      </c>
      <c r="AE1122" t="s">
        <v>136</v>
      </c>
      <c r="AF1122" t="s">
        <v>449</v>
      </c>
      <c r="AG1122" t="s">
        <v>46</v>
      </c>
      <c r="AH1122" t="s">
        <v>450</v>
      </c>
      <c r="AI1122" t="s">
        <v>451</v>
      </c>
      <c r="AJ1122" t="s">
        <v>452</v>
      </c>
      <c r="AK1122" t="s">
        <v>447</v>
      </c>
      <c r="AL1122" t="s">
        <v>40604</v>
      </c>
      <c r="AM1122" t="s">
        <v>40605</v>
      </c>
      <c r="AN1122" t="s">
        <v>3160</v>
      </c>
      <c r="AO1122" t="s">
        <v>46</v>
      </c>
      <c r="AP1122" t="s">
        <v>46</v>
      </c>
      <c r="AQ1122" t="s">
        <v>46</v>
      </c>
      <c r="AR1122" t="s">
        <v>46</v>
      </c>
      <c r="AS1122" t="s">
        <v>46</v>
      </c>
      <c r="AT1122" s="1">
        <v>43941</v>
      </c>
    </row>
    <row r="1123" spans="1:46" ht="16" customHeight="1" x14ac:dyDescent="0.2">
      <c r="A1123">
        <v>0</v>
      </c>
      <c r="B1123" t="s">
        <v>3153</v>
      </c>
      <c r="C1123" t="s">
        <v>3154</v>
      </c>
      <c r="D1123" t="s">
        <v>3155</v>
      </c>
      <c r="E1123" t="s">
        <v>3156</v>
      </c>
      <c r="F1123" t="s">
        <v>127</v>
      </c>
      <c r="G1123" t="s">
        <v>3157</v>
      </c>
      <c r="H1123" s="1">
        <v>43951</v>
      </c>
      <c r="I1123" s="1">
        <v>43955</v>
      </c>
      <c r="J1123" t="b">
        <v>0</v>
      </c>
      <c r="K1123" t="s">
        <v>129</v>
      </c>
      <c r="L1123" t="s">
        <v>3158</v>
      </c>
      <c r="M1123" s="5">
        <v>43892</v>
      </c>
      <c r="N1123">
        <v>80</v>
      </c>
      <c r="O1123" t="s">
        <v>447</v>
      </c>
      <c r="P1123" t="s">
        <v>132</v>
      </c>
      <c r="Q1123" t="s">
        <v>448</v>
      </c>
      <c r="R1123" t="b">
        <v>0</v>
      </c>
      <c r="S1123" t="s">
        <v>59</v>
      </c>
      <c r="T1123" s="1">
        <v>43951</v>
      </c>
      <c r="U1123" s="1">
        <v>43955</v>
      </c>
      <c r="V1123" s="2">
        <v>44165</v>
      </c>
      <c r="W1123" t="s">
        <v>46</v>
      </c>
      <c r="X1123">
        <v>20200430</v>
      </c>
      <c r="Y1123" s="3">
        <v>43902.730497685188</v>
      </c>
      <c r="Z1123" t="s">
        <v>127</v>
      </c>
      <c r="AA1123" t="s">
        <v>155</v>
      </c>
      <c r="AB1123" t="s">
        <v>64</v>
      </c>
      <c r="AC1123" t="s">
        <v>134</v>
      </c>
      <c r="AD1123" t="s">
        <v>135</v>
      </c>
      <c r="AE1123" t="s">
        <v>136</v>
      </c>
      <c r="AF1123" t="s">
        <v>449</v>
      </c>
      <c r="AG1123" t="s">
        <v>46</v>
      </c>
      <c r="AH1123" t="s">
        <v>450</v>
      </c>
      <c r="AI1123" t="s">
        <v>451</v>
      </c>
      <c r="AJ1123" t="s">
        <v>452</v>
      </c>
      <c r="AK1123" t="s">
        <v>447</v>
      </c>
      <c r="AL1123" t="s">
        <v>3159</v>
      </c>
      <c r="AM1123" t="s">
        <v>454</v>
      </c>
      <c r="AN1123" t="s">
        <v>3160</v>
      </c>
      <c r="AO1123" t="s">
        <v>46</v>
      </c>
      <c r="AP1123" t="s">
        <v>46</v>
      </c>
      <c r="AQ1123" t="s">
        <v>46</v>
      </c>
      <c r="AR1123" t="s">
        <v>46</v>
      </c>
      <c r="AS1123" t="s">
        <v>46</v>
      </c>
      <c r="AT1123" s="1">
        <v>43951</v>
      </c>
    </row>
    <row r="1124" spans="1:46" ht="16" customHeight="1" x14ac:dyDescent="0.2">
      <c r="A1124">
        <v>1</v>
      </c>
      <c r="B1124" t="s">
        <v>13341</v>
      </c>
      <c r="C1124" t="s">
        <v>13342</v>
      </c>
      <c r="D1124" t="s">
        <v>13343</v>
      </c>
      <c r="E1124" t="s">
        <v>13344</v>
      </c>
      <c r="F1124" t="s">
        <v>127</v>
      </c>
      <c r="G1124" t="s">
        <v>13345</v>
      </c>
      <c r="H1124" s="1">
        <v>44047</v>
      </c>
      <c r="I1124" s="1">
        <v>43941</v>
      </c>
      <c r="J1124" t="b">
        <v>0</v>
      </c>
      <c r="K1124" t="s">
        <v>129</v>
      </c>
      <c r="L1124" t="s">
        <v>13346</v>
      </c>
      <c r="M1124" s="5">
        <v>43892</v>
      </c>
      <c r="N1124">
        <v>60</v>
      </c>
      <c r="O1124" t="s">
        <v>447</v>
      </c>
      <c r="P1124" t="s">
        <v>132</v>
      </c>
      <c r="Q1124" t="s">
        <v>13347</v>
      </c>
      <c r="R1124" t="b">
        <v>0</v>
      </c>
      <c r="S1124" t="s">
        <v>64</v>
      </c>
      <c r="T1124" s="1">
        <v>44047</v>
      </c>
      <c r="U1124" s="1">
        <v>43941</v>
      </c>
      <c r="V1124" s="2">
        <v>44060</v>
      </c>
      <c r="W1124" t="s">
        <v>46</v>
      </c>
      <c r="X1124">
        <v>20200804</v>
      </c>
      <c r="Y1124" s="3">
        <v>43902.730497685188</v>
      </c>
      <c r="Z1124" t="s">
        <v>127</v>
      </c>
      <c r="AA1124" t="s">
        <v>115</v>
      </c>
      <c r="AB1124" t="s">
        <v>64</v>
      </c>
      <c r="AC1124" t="s">
        <v>134</v>
      </c>
      <c r="AD1124" t="s">
        <v>821</v>
      </c>
      <c r="AE1124" t="s">
        <v>136</v>
      </c>
      <c r="AF1124" t="s">
        <v>13348</v>
      </c>
      <c r="AG1124" t="s">
        <v>46</v>
      </c>
      <c r="AH1124" t="s">
        <v>13349</v>
      </c>
      <c r="AI1124" t="s">
        <v>13350</v>
      </c>
      <c r="AJ1124" t="s">
        <v>13351</v>
      </c>
      <c r="AK1124" t="s">
        <v>2562</v>
      </c>
      <c r="AL1124" t="s">
        <v>13352</v>
      </c>
      <c r="AM1124" t="s">
        <v>13353</v>
      </c>
      <c r="AN1124" t="s">
        <v>13354</v>
      </c>
      <c r="AO1124" t="s">
        <v>46</v>
      </c>
      <c r="AP1124" t="s">
        <v>46</v>
      </c>
      <c r="AQ1124" t="s">
        <v>46</v>
      </c>
      <c r="AR1124" t="s">
        <v>46</v>
      </c>
      <c r="AS1124" t="s">
        <v>46</v>
      </c>
      <c r="AT1124" s="1">
        <v>44047</v>
      </c>
    </row>
    <row r="1125" spans="1:46" ht="16" customHeight="1" x14ac:dyDescent="0.2">
      <c r="A1125" t="s">
        <v>46</v>
      </c>
      <c r="B1125" t="s">
        <v>36862</v>
      </c>
      <c r="C1125" t="s">
        <v>36863</v>
      </c>
      <c r="D1125" t="s">
        <v>36864</v>
      </c>
      <c r="E1125" t="s">
        <v>36865</v>
      </c>
      <c r="F1125" t="s">
        <v>127</v>
      </c>
      <c r="G1125" t="s">
        <v>36866</v>
      </c>
      <c r="H1125" s="1">
        <v>44066</v>
      </c>
      <c r="I1125" s="1">
        <v>44096</v>
      </c>
      <c r="J1125" t="b">
        <v>0</v>
      </c>
      <c r="K1125" t="s">
        <v>129</v>
      </c>
      <c r="L1125" t="s">
        <v>36867</v>
      </c>
      <c r="M1125" s="5">
        <v>43892</v>
      </c>
      <c r="N1125">
        <v>80</v>
      </c>
      <c r="O1125" t="s">
        <v>447</v>
      </c>
      <c r="P1125" t="s">
        <v>132</v>
      </c>
      <c r="Q1125" t="s">
        <v>448</v>
      </c>
      <c r="R1125" t="b">
        <v>0</v>
      </c>
      <c r="S1125" t="s">
        <v>59</v>
      </c>
      <c r="T1125" s="1">
        <v>44066</v>
      </c>
      <c r="U1125" s="1">
        <v>44096</v>
      </c>
      <c r="V1125" s="2">
        <v>44165</v>
      </c>
      <c r="W1125" t="s">
        <v>46</v>
      </c>
      <c r="X1125">
        <v>20200823</v>
      </c>
      <c r="Y1125" s="3">
        <v>43902.730497685188</v>
      </c>
      <c r="Z1125" t="s">
        <v>127</v>
      </c>
      <c r="AA1125" t="s">
        <v>115</v>
      </c>
      <c r="AB1125" t="s">
        <v>64</v>
      </c>
      <c r="AC1125" t="s">
        <v>134</v>
      </c>
      <c r="AD1125" t="s">
        <v>135</v>
      </c>
      <c r="AE1125" t="s">
        <v>136</v>
      </c>
      <c r="AF1125" t="s">
        <v>36868</v>
      </c>
      <c r="AG1125" t="s">
        <v>46</v>
      </c>
      <c r="AH1125" t="s">
        <v>36869</v>
      </c>
      <c r="AI1125" t="s">
        <v>36870</v>
      </c>
      <c r="AJ1125" t="s">
        <v>452</v>
      </c>
      <c r="AK1125" t="s">
        <v>447</v>
      </c>
      <c r="AL1125" t="s">
        <v>36871</v>
      </c>
      <c r="AM1125" t="s">
        <v>454</v>
      </c>
      <c r="AN1125" t="s">
        <v>3160</v>
      </c>
      <c r="AO1125" t="s">
        <v>46</v>
      </c>
      <c r="AP1125" t="s">
        <v>46</v>
      </c>
      <c r="AQ1125" t="s">
        <v>46</v>
      </c>
      <c r="AR1125" t="s">
        <v>46</v>
      </c>
      <c r="AS1125" t="s">
        <v>46</v>
      </c>
      <c r="AT1125" s="1">
        <v>44066</v>
      </c>
    </row>
    <row r="1126" spans="1:46" ht="16" customHeight="1" x14ac:dyDescent="0.2">
      <c r="A1126">
        <v>1</v>
      </c>
      <c r="B1126" t="s">
        <v>441</v>
      </c>
      <c r="C1126" t="s">
        <v>442</v>
      </c>
      <c r="D1126" t="s">
        <v>443</v>
      </c>
      <c r="E1126" t="s">
        <v>444</v>
      </c>
      <c r="F1126" t="s">
        <v>127</v>
      </c>
      <c r="G1126" t="s">
        <v>445</v>
      </c>
      <c r="H1126" s="1">
        <v>44082</v>
      </c>
      <c r="I1126" s="1">
        <v>44140</v>
      </c>
      <c r="J1126" t="b">
        <v>0</v>
      </c>
      <c r="K1126" t="s">
        <v>129</v>
      </c>
      <c r="L1126" t="s">
        <v>446</v>
      </c>
      <c r="M1126" s="5">
        <v>43892</v>
      </c>
      <c r="N1126">
        <v>80</v>
      </c>
      <c r="O1126" t="s">
        <v>447</v>
      </c>
      <c r="P1126" t="s">
        <v>132</v>
      </c>
      <c r="Q1126" t="s">
        <v>448</v>
      </c>
      <c r="R1126" t="b">
        <v>0</v>
      </c>
      <c r="S1126" t="s">
        <v>59</v>
      </c>
      <c r="T1126" s="1">
        <v>44082</v>
      </c>
      <c r="U1126" s="1">
        <v>44140</v>
      </c>
      <c r="V1126" s="2">
        <v>44165</v>
      </c>
      <c r="W1126" t="s">
        <v>46</v>
      </c>
      <c r="X1126">
        <v>20200908</v>
      </c>
      <c r="Y1126" s="3">
        <v>43902.730497685188</v>
      </c>
      <c r="Z1126" t="s">
        <v>127</v>
      </c>
      <c r="AA1126" t="s">
        <v>115</v>
      </c>
      <c r="AB1126" t="s">
        <v>64</v>
      </c>
      <c r="AC1126" t="s">
        <v>134</v>
      </c>
      <c r="AD1126" t="s">
        <v>135</v>
      </c>
      <c r="AE1126" t="s">
        <v>136</v>
      </c>
      <c r="AF1126" t="s">
        <v>449</v>
      </c>
      <c r="AG1126" t="s">
        <v>46</v>
      </c>
      <c r="AH1126" t="s">
        <v>450</v>
      </c>
      <c r="AI1126" t="s">
        <v>451</v>
      </c>
      <c r="AJ1126" t="s">
        <v>452</v>
      </c>
      <c r="AK1126" t="s">
        <v>447</v>
      </c>
      <c r="AL1126" t="s">
        <v>453</v>
      </c>
      <c r="AM1126" t="s">
        <v>454</v>
      </c>
      <c r="AN1126" t="s">
        <v>455</v>
      </c>
      <c r="AO1126" t="s">
        <v>46</v>
      </c>
      <c r="AP1126" t="s">
        <v>46</v>
      </c>
      <c r="AQ1126" t="s">
        <v>46</v>
      </c>
      <c r="AR1126" t="s">
        <v>46</v>
      </c>
      <c r="AS1126" t="s">
        <v>46</v>
      </c>
      <c r="AT1126" s="1">
        <v>44082</v>
      </c>
    </row>
    <row r="1127" spans="1:46" ht="16" customHeight="1" x14ac:dyDescent="0.2">
      <c r="A1127">
        <v>1</v>
      </c>
      <c r="B1127" t="s">
        <v>545</v>
      </c>
      <c r="C1127" t="s">
        <v>546</v>
      </c>
      <c r="D1127" t="s">
        <v>547</v>
      </c>
      <c r="E1127" t="s">
        <v>548</v>
      </c>
      <c r="F1127" t="s">
        <v>127</v>
      </c>
      <c r="G1127" t="s">
        <v>549</v>
      </c>
      <c r="H1127" s="1">
        <v>43917</v>
      </c>
      <c r="I1127" s="1">
        <v>43910</v>
      </c>
      <c r="J1127" t="b">
        <v>0</v>
      </c>
      <c r="K1127" t="s">
        <v>129</v>
      </c>
      <c r="L1127" t="s">
        <v>550</v>
      </c>
      <c r="M1127">
        <v>3</v>
      </c>
      <c r="N1127">
        <v>200</v>
      </c>
      <c r="O1127" t="s">
        <v>551</v>
      </c>
      <c r="P1127" t="s">
        <v>132</v>
      </c>
      <c r="Q1127" t="s">
        <v>552</v>
      </c>
      <c r="R1127" t="b">
        <v>0</v>
      </c>
      <c r="S1127" t="s">
        <v>64</v>
      </c>
      <c r="T1127" s="1">
        <v>43917</v>
      </c>
      <c r="U1127" s="1">
        <v>43910</v>
      </c>
      <c r="V1127" s="2">
        <v>43942</v>
      </c>
      <c r="W1127" t="s">
        <v>46</v>
      </c>
      <c r="X1127">
        <v>20200327</v>
      </c>
      <c r="Y1127" s="3">
        <v>43902.730497685188</v>
      </c>
      <c r="Z1127" t="s">
        <v>127</v>
      </c>
      <c r="AA1127" t="s">
        <v>155</v>
      </c>
      <c r="AB1127" t="s">
        <v>64</v>
      </c>
      <c r="AC1127" t="s">
        <v>134</v>
      </c>
      <c r="AD1127" t="s">
        <v>135</v>
      </c>
      <c r="AE1127" t="s">
        <v>136</v>
      </c>
      <c r="AF1127" t="s">
        <v>553</v>
      </c>
      <c r="AG1127" t="s">
        <v>46</v>
      </c>
      <c r="AH1127" t="s">
        <v>554</v>
      </c>
      <c r="AI1127" t="s">
        <v>555</v>
      </c>
      <c r="AJ1127" t="s">
        <v>556</v>
      </c>
      <c r="AK1127" t="s">
        <v>551</v>
      </c>
      <c r="AL1127" t="s">
        <v>557</v>
      </c>
      <c r="AM1127" t="s">
        <v>558</v>
      </c>
      <c r="AN1127" t="s">
        <v>559</v>
      </c>
      <c r="AO1127" t="s">
        <v>46</v>
      </c>
      <c r="AP1127" t="s">
        <v>46</v>
      </c>
      <c r="AQ1127" t="s">
        <v>46</v>
      </c>
      <c r="AR1127" t="s">
        <v>46</v>
      </c>
      <c r="AS1127" t="s">
        <v>46</v>
      </c>
      <c r="AT1127" s="1">
        <v>43917</v>
      </c>
    </row>
    <row r="1128" spans="1:46" ht="16" customHeight="1" x14ac:dyDescent="0.2">
      <c r="A1128" t="s">
        <v>46</v>
      </c>
      <c r="B1128" t="s">
        <v>21386</v>
      </c>
      <c r="C1128" t="s">
        <v>21387</v>
      </c>
      <c r="D1128" t="s">
        <v>21388</v>
      </c>
      <c r="E1128" t="s">
        <v>21389</v>
      </c>
      <c r="F1128" t="s">
        <v>127</v>
      </c>
      <c r="G1128" t="s">
        <v>21390</v>
      </c>
      <c r="H1128" s="1">
        <v>43937</v>
      </c>
      <c r="I1128" s="1">
        <v>43923</v>
      </c>
      <c r="J1128" t="b">
        <v>0</v>
      </c>
      <c r="K1128" t="s">
        <v>129</v>
      </c>
      <c r="L1128" t="s">
        <v>21391</v>
      </c>
      <c r="M1128" t="s">
        <v>66</v>
      </c>
      <c r="N1128">
        <v>120</v>
      </c>
      <c r="O1128" t="s">
        <v>7564</v>
      </c>
      <c r="P1128" t="s">
        <v>132</v>
      </c>
      <c r="Q1128" t="s">
        <v>21392</v>
      </c>
      <c r="R1128" t="b">
        <v>0</v>
      </c>
      <c r="S1128" t="s">
        <v>64</v>
      </c>
      <c r="T1128" s="1">
        <v>43937</v>
      </c>
      <c r="U1128" s="1">
        <v>43923</v>
      </c>
      <c r="V1128" s="2">
        <v>43969</v>
      </c>
      <c r="W1128" t="s">
        <v>46</v>
      </c>
      <c r="X1128">
        <v>20200416</v>
      </c>
      <c r="Y1128" s="3">
        <v>43902.730497685188</v>
      </c>
      <c r="Z1128" t="s">
        <v>127</v>
      </c>
      <c r="AA1128" t="s">
        <v>155</v>
      </c>
      <c r="AB1128" t="s">
        <v>64</v>
      </c>
      <c r="AC1128" t="s">
        <v>134</v>
      </c>
      <c r="AD1128" t="s">
        <v>1687</v>
      </c>
      <c r="AE1128" t="s">
        <v>136</v>
      </c>
      <c r="AF1128" t="s">
        <v>21393</v>
      </c>
      <c r="AG1128" t="s">
        <v>46</v>
      </c>
      <c r="AH1128" t="s">
        <v>21394</v>
      </c>
      <c r="AI1128" t="s">
        <v>21395</v>
      </c>
      <c r="AJ1128" t="s">
        <v>21396</v>
      </c>
      <c r="AK1128" t="s">
        <v>7564</v>
      </c>
      <c r="AL1128" t="s">
        <v>21397</v>
      </c>
      <c r="AM1128" t="s">
        <v>21398</v>
      </c>
      <c r="AN1128" t="s">
        <v>21399</v>
      </c>
      <c r="AO1128" t="s">
        <v>46</v>
      </c>
      <c r="AP1128" t="s">
        <v>46</v>
      </c>
      <c r="AQ1128" t="s">
        <v>46</v>
      </c>
      <c r="AR1128" t="s">
        <v>46</v>
      </c>
      <c r="AS1128" t="s">
        <v>46</v>
      </c>
      <c r="AT1128" s="1">
        <v>43937</v>
      </c>
    </row>
    <row r="1129" spans="1:46" ht="16" customHeight="1" x14ac:dyDescent="0.2">
      <c r="A1129" t="s">
        <v>46</v>
      </c>
      <c r="B1129" t="s">
        <v>28852</v>
      </c>
      <c r="C1129" t="s">
        <v>28853</v>
      </c>
      <c r="D1129" t="s">
        <v>28854</v>
      </c>
      <c r="E1129" t="s">
        <v>28855</v>
      </c>
      <c r="F1129" t="s">
        <v>127</v>
      </c>
      <c r="G1129" t="s">
        <v>28856</v>
      </c>
      <c r="H1129" s="1">
        <v>43912</v>
      </c>
      <c r="I1129" s="1">
        <v>43909</v>
      </c>
      <c r="J1129" t="b">
        <v>0</v>
      </c>
      <c r="K1129" t="s">
        <v>129</v>
      </c>
      <c r="L1129" s="4" t="s">
        <v>28857</v>
      </c>
      <c r="M1129">
        <v>2</v>
      </c>
      <c r="N1129">
        <v>125</v>
      </c>
      <c r="O1129" t="s">
        <v>5570</v>
      </c>
      <c r="P1129" t="s">
        <v>132</v>
      </c>
      <c r="Q1129" t="s">
        <v>28858</v>
      </c>
      <c r="R1129" t="b">
        <v>0</v>
      </c>
      <c r="S1129" t="s">
        <v>64</v>
      </c>
      <c r="T1129" s="1">
        <v>43912</v>
      </c>
      <c r="U1129" s="1">
        <v>43909</v>
      </c>
      <c r="V1129" s="2">
        <v>43942</v>
      </c>
      <c r="W1129" t="s">
        <v>46</v>
      </c>
      <c r="X1129">
        <v>20200322</v>
      </c>
      <c r="Y1129" s="3">
        <v>43902.730497685188</v>
      </c>
      <c r="Z1129" t="s">
        <v>127</v>
      </c>
      <c r="AA1129" t="s">
        <v>155</v>
      </c>
      <c r="AB1129" t="s">
        <v>64</v>
      </c>
      <c r="AC1129" t="s">
        <v>28859</v>
      </c>
      <c r="AD1129" t="s">
        <v>135</v>
      </c>
      <c r="AE1129" t="s">
        <v>136</v>
      </c>
      <c r="AF1129" t="s">
        <v>28860</v>
      </c>
      <c r="AG1129" t="s">
        <v>46</v>
      </c>
      <c r="AH1129" t="s">
        <v>28861</v>
      </c>
      <c r="AI1129" t="s">
        <v>28862</v>
      </c>
      <c r="AJ1129" t="s">
        <v>28863</v>
      </c>
      <c r="AK1129" t="s">
        <v>5570</v>
      </c>
      <c r="AL1129" t="s">
        <v>28864</v>
      </c>
      <c r="AM1129" t="s">
        <v>28865</v>
      </c>
      <c r="AN1129" t="s">
        <v>28866</v>
      </c>
      <c r="AO1129" t="s">
        <v>46</v>
      </c>
      <c r="AP1129" t="s">
        <v>46</v>
      </c>
      <c r="AQ1129" t="s">
        <v>46</v>
      </c>
      <c r="AR1129" t="s">
        <v>46</v>
      </c>
      <c r="AS1129" t="s">
        <v>46</v>
      </c>
      <c r="AT1129" s="1">
        <v>43912</v>
      </c>
    </row>
    <row r="1130" spans="1:46" ht="16" customHeight="1" x14ac:dyDescent="0.2">
      <c r="A1130" t="s">
        <v>46</v>
      </c>
      <c r="B1130" t="s">
        <v>38479</v>
      </c>
      <c r="C1130" t="s">
        <v>38480</v>
      </c>
      <c r="D1130" t="s">
        <v>38481</v>
      </c>
      <c r="E1130" t="s">
        <v>38482</v>
      </c>
      <c r="F1130" t="s">
        <v>127</v>
      </c>
      <c r="G1130" t="s">
        <v>38483</v>
      </c>
      <c r="H1130" s="1">
        <v>43956</v>
      </c>
      <c r="I1130" s="1">
        <v>43971</v>
      </c>
      <c r="J1130" t="b">
        <v>0</v>
      </c>
      <c r="K1130" t="s">
        <v>129</v>
      </c>
      <c r="L1130" t="s">
        <v>38484</v>
      </c>
      <c r="M1130">
        <v>2</v>
      </c>
      <c r="N1130">
        <v>40</v>
      </c>
      <c r="O1130" t="s">
        <v>8767</v>
      </c>
      <c r="P1130" t="s">
        <v>132</v>
      </c>
      <c r="Q1130" t="s">
        <v>38485</v>
      </c>
      <c r="R1130" t="b">
        <v>0</v>
      </c>
      <c r="S1130" t="s">
        <v>59</v>
      </c>
      <c r="T1130" s="1">
        <v>43956</v>
      </c>
      <c r="U1130" s="1">
        <v>43971</v>
      </c>
      <c r="V1130" s="2">
        <v>43969</v>
      </c>
      <c r="W1130" t="s">
        <v>46</v>
      </c>
      <c r="X1130">
        <v>20200505</v>
      </c>
      <c r="Y1130" s="3">
        <v>43902.730497685188</v>
      </c>
      <c r="Z1130" t="s">
        <v>127</v>
      </c>
      <c r="AA1130" t="s">
        <v>155</v>
      </c>
      <c r="AB1130" t="s">
        <v>64</v>
      </c>
      <c r="AC1130" t="s">
        <v>134</v>
      </c>
      <c r="AD1130" t="s">
        <v>135</v>
      </c>
      <c r="AE1130" t="s">
        <v>136</v>
      </c>
      <c r="AF1130" t="s">
        <v>38486</v>
      </c>
      <c r="AG1130" t="s">
        <v>46</v>
      </c>
      <c r="AH1130" t="s">
        <v>38487</v>
      </c>
      <c r="AI1130" t="s">
        <v>38488</v>
      </c>
      <c r="AJ1130" t="s">
        <v>38489</v>
      </c>
      <c r="AK1130" t="s">
        <v>8767</v>
      </c>
      <c r="AL1130" t="s">
        <v>38490</v>
      </c>
      <c r="AM1130" t="s">
        <v>38491</v>
      </c>
      <c r="AN1130" t="s">
        <v>38492</v>
      </c>
      <c r="AO1130" t="s">
        <v>46</v>
      </c>
      <c r="AP1130" t="s">
        <v>46</v>
      </c>
      <c r="AQ1130" t="s">
        <v>46</v>
      </c>
      <c r="AR1130" t="s">
        <v>46</v>
      </c>
      <c r="AS1130" t="s">
        <v>46</v>
      </c>
      <c r="AT1130" s="1">
        <v>43956</v>
      </c>
    </row>
    <row r="1131" spans="1:46" ht="16" customHeight="1" x14ac:dyDescent="0.2">
      <c r="A1131">
        <v>0</v>
      </c>
      <c r="B1131" t="s">
        <v>1414</v>
      </c>
      <c r="C1131" t="s">
        <v>1415</v>
      </c>
      <c r="D1131" t="s">
        <v>1416</v>
      </c>
      <c r="E1131" t="s">
        <v>1417</v>
      </c>
      <c r="F1131" t="s">
        <v>127</v>
      </c>
      <c r="G1131" t="s">
        <v>1418</v>
      </c>
      <c r="H1131" s="1">
        <v>44058</v>
      </c>
      <c r="I1131" s="1">
        <v>44094</v>
      </c>
      <c r="J1131" t="b">
        <v>0</v>
      </c>
      <c r="K1131" t="s">
        <v>129</v>
      </c>
      <c r="L1131" t="s">
        <v>1419</v>
      </c>
      <c r="M1131" s="5">
        <v>43892</v>
      </c>
      <c r="N1131">
        <v>44</v>
      </c>
      <c r="O1131" t="s">
        <v>1420</v>
      </c>
      <c r="P1131" t="s">
        <v>132</v>
      </c>
      <c r="Q1131" t="s">
        <v>1421</v>
      </c>
      <c r="R1131" t="b">
        <v>0</v>
      </c>
      <c r="S1131" t="s">
        <v>59</v>
      </c>
      <c r="T1131" s="1">
        <v>44058</v>
      </c>
      <c r="U1131" s="1">
        <v>44094</v>
      </c>
      <c r="V1131" s="2">
        <v>44081</v>
      </c>
      <c r="W1131" t="s">
        <v>46</v>
      </c>
      <c r="X1131">
        <v>20200815</v>
      </c>
      <c r="Y1131" s="3">
        <v>43902.730497685188</v>
      </c>
      <c r="Z1131" t="s">
        <v>127</v>
      </c>
      <c r="AA1131" t="s">
        <v>155</v>
      </c>
      <c r="AB1131" t="s">
        <v>64</v>
      </c>
      <c r="AC1131" t="s">
        <v>1422</v>
      </c>
      <c r="AD1131" t="s">
        <v>1423</v>
      </c>
      <c r="AE1131" t="s">
        <v>136</v>
      </c>
      <c r="AF1131" t="s">
        <v>1424</v>
      </c>
      <c r="AG1131" t="s">
        <v>46</v>
      </c>
      <c r="AH1131" t="s">
        <v>1425</v>
      </c>
      <c r="AI1131" t="s">
        <v>1426</v>
      </c>
      <c r="AJ1131" t="s">
        <v>1427</v>
      </c>
      <c r="AK1131" t="s">
        <v>1420</v>
      </c>
      <c r="AL1131" t="s">
        <v>1428</v>
      </c>
      <c r="AM1131" t="s">
        <v>1429</v>
      </c>
      <c r="AN1131" t="s">
        <v>1430</v>
      </c>
      <c r="AO1131" t="s">
        <v>46</v>
      </c>
      <c r="AP1131" t="s">
        <v>46</v>
      </c>
      <c r="AQ1131" t="s">
        <v>46</v>
      </c>
      <c r="AR1131" t="s">
        <v>46</v>
      </c>
      <c r="AS1131" t="s">
        <v>46</v>
      </c>
      <c r="AT1131" s="1">
        <v>44058</v>
      </c>
    </row>
    <row r="1132" spans="1:46" ht="16" customHeight="1" x14ac:dyDescent="0.2">
      <c r="A1132">
        <v>1</v>
      </c>
      <c r="B1132" t="s">
        <v>2046</v>
      </c>
      <c r="C1132" t="s">
        <v>2047</v>
      </c>
      <c r="D1132" t="s">
        <v>2048</v>
      </c>
      <c r="E1132" t="s">
        <v>2049</v>
      </c>
      <c r="F1132" t="s">
        <v>127</v>
      </c>
      <c r="G1132" t="s">
        <v>2050</v>
      </c>
      <c r="H1132" s="1">
        <v>43981</v>
      </c>
      <c r="I1132" s="1">
        <v>43996</v>
      </c>
      <c r="J1132" t="b">
        <v>0</v>
      </c>
      <c r="K1132" t="s">
        <v>129</v>
      </c>
      <c r="L1132" s="4" t="s">
        <v>2051</v>
      </c>
      <c r="M1132" s="5">
        <v>43892</v>
      </c>
      <c r="N1132">
        <v>20</v>
      </c>
      <c r="O1132" t="s">
        <v>234</v>
      </c>
      <c r="P1132" t="s">
        <v>132</v>
      </c>
      <c r="Q1132" t="s">
        <v>2052</v>
      </c>
      <c r="R1132" t="b">
        <v>0</v>
      </c>
      <c r="S1132" t="s">
        <v>59</v>
      </c>
      <c r="T1132" s="1">
        <v>43981</v>
      </c>
      <c r="U1132" s="1">
        <v>43996</v>
      </c>
      <c r="V1132" s="2">
        <v>43997</v>
      </c>
      <c r="W1132" t="s">
        <v>46</v>
      </c>
      <c r="X1132">
        <v>20200530</v>
      </c>
      <c r="Y1132" s="3">
        <v>43902.730497685188</v>
      </c>
      <c r="Z1132" t="s">
        <v>127</v>
      </c>
      <c r="AA1132" t="s">
        <v>115</v>
      </c>
      <c r="AB1132" t="s">
        <v>64</v>
      </c>
      <c r="AC1132" t="s">
        <v>134</v>
      </c>
      <c r="AD1132" t="s">
        <v>821</v>
      </c>
      <c r="AE1132" t="s">
        <v>136</v>
      </c>
      <c r="AF1132" t="s">
        <v>2053</v>
      </c>
      <c r="AG1132" t="s">
        <v>46</v>
      </c>
      <c r="AH1132" t="s">
        <v>2054</v>
      </c>
      <c r="AI1132" t="s">
        <v>2055</v>
      </c>
      <c r="AJ1132" t="s">
        <v>2056</v>
      </c>
      <c r="AK1132" t="s">
        <v>234</v>
      </c>
      <c r="AL1132" t="s">
        <v>2057</v>
      </c>
      <c r="AM1132" t="s">
        <v>2058</v>
      </c>
      <c r="AN1132" t="s">
        <v>2059</v>
      </c>
      <c r="AO1132" t="s">
        <v>46</v>
      </c>
      <c r="AP1132" t="s">
        <v>46</v>
      </c>
      <c r="AQ1132" t="s">
        <v>46</v>
      </c>
      <c r="AR1132" t="s">
        <v>46</v>
      </c>
      <c r="AS1132" t="s">
        <v>46</v>
      </c>
      <c r="AT1132" s="1">
        <v>43981</v>
      </c>
    </row>
    <row r="1133" spans="1:46" ht="16" customHeight="1" x14ac:dyDescent="0.2">
      <c r="A1133" t="s">
        <v>46</v>
      </c>
      <c r="B1133" t="s">
        <v>26199</v>
      </c>
      <c r="C1133" t="s">
        <v>26200</v>
      </c>
      <c r="D1133" t="s">
        <v>26201</v>
      </c>
      <c r="E1133" t="s">
        <v>26202</v>
      </c>
      <c r="F1133" t="s">
        <v>127</v>
      </c>
      <c r="G1133" t="s">
        <v>26203</v>
      </c>
      <c r="H1133" s="1">
        <v>44159</v>
      </c>
      <c r="I1133" s="1">
        <v>43910</v>
      </c>
      <c r="J1133" t="b">
        <v>0</v>
      </c>
      <c r="K1133" t="s">
        <v>129</v>
      </c>
      <c r="L1133" t="s">
        <v>26204</v>
      </c>
      <c r="M1133">
        <v>3</v>
      </c>
      <c r="N1133">
        <v>80</v>
      </c>
      <c r="O1133" t="s">
        <v>2455</v>
      </c>
      <c r="P1133" t="s">
        <v>132</v>
      </c>
      <c r="Q1133" t="s">
        <v>2394</v>
      </c>
      <c r="R1133" t="b">
        <v>0</v>
      </c>
      <c r="S1133" t="s">
        <v>64</v>
      </c>
      <c r="T1133" s="1">
        <v>44159</v>
      </c>
      <c r="U1133" s="1">
        <v>43910</v>
      </c>
      <c r="V1133" s="2">
        <v>44165</v>
      </c>
      <c r="W1133" t="s">
        <v>46</v>
      </c>
      <c r="X1133">
        <v>20201124</v>
      </c>
      <c r="Y1133" s="3">
        <v>43902.730497685188</v>
      </c>
      <c r="Z1133" t="s">
        <v>127</v>
      </c>
      <c r="AA1133" t="s">
        <v>155</v>
      </c>
      <c r="AB1133" t="s">
        <v>64</v>
      </c>
      <c r="AC1133" t="s">
        <v>135</v>
      </c>
      <c r="AD1133" t="s">
        <v>135</v>
      </c>
      <c r="AE1133" t="s">
        <v>136</v>
      </c>
      <c r="AF1133" t="s">
        <v>26205</v>
      </c>
      <c r="AG1133" t="s">
        <v>46</v>
      </c>
      <c r="AH1133" t="s">
        <v>26206</v>
      </c>
      <c r="AI1133" t="s">
        <v>26207</v>
      </c>
      <c r="AJ1133" t="s">
        <v>26208</v>
      </c>
      <c r="AK1133" t="s">
        <v>2455</v>
      </c>
      <c r="AL1133" t="s">
        <v>26209</v>
      </c>
      <c r="AM1133" t="s">
        <v>26210</v>
      </c>
      <c r="AN1133" t="s">
        <v>26211</v>
      </c>
      <c r="AO1133" t="s">
        <v>46</v>
      </c>
      <c r="AP1133" t="s">
        <v>46</v>
      </c>
      <c r="AQ1133" t="s">
        <v>46</v>
      </c>
      <c r="AR1133" t="s">
        <v>46</v>
      </c>
      <c r="AS1133" t="s">
        <v>46</v>
      </c>
      <c r="AT1133" s="1">
        <v>44159</v>
      </c>
    </row>
    <row r="1134" spans="1:46" ht="16" customHeight="1" x14ac:dyDescent="0.2">
      <c r="A1134" t="s">
        <v>46</v>
      </c>
      <c r="B1134" t="s">
        <v>28253</v>
      </c>
      <c r="C1134" t="s">
        <v>28254</v>
      </c>
      <c r="D1134" t="s">
        <v>28255</v>
      </c>
      <c r="E1134" t="s">
        <v>28256</v>
      </c>
      <c r="F1134" t="s">
        <v>127</v>
      </c>
      <c r="G1134" t="s">
        <v>28257</v>
      </c>
      <c r="H1134" s="1">
        <v>44069</v>
      </c>
      <c r="I1134" s="1">
        <v>44079</v>
      </c>
      <c r="J1134" t="b">
        <v>0</v>
      </c>
      <c r="K1134" t="s">
        <v>129</v>
      </c>
      <c r="L1134" t="s">
        <v>28258</v>
      </c>
      <c r="M1134" t="s">
        <v>66</v>
      </c>
      <c r="N1134">
        <v>110</v>
      </c>
      <c r="O1134" t="s">
        <v>7564</v>
      </c>
      <c r="P1134" t="s">
        <v>132</v>
      </c>
      <c r="Q1134" t="s">
        <v>747</v>
      </c>
      <c r="R1134" t="b">
        <v>0</v>
      </c>
      <c r="S1134" t="s">
        <v>59</v>
      </c>
      <c r="T1134" s="1">
        <v>44069</v>
      </c>
      <c r="U1134" s="1">
        <v>44079</v>
      </c>
      <c r="V1134" s="2">
        <v>44081</v>
      </c>
      <c r="W1134" t="s">
        <v>46</v>
      </c>
      <c r="X1134">
        <v>20200826</v>
      </c>
      <c r="Y1134" s="3">
        <v>43902.730497685188</v>
      </c>
      <c r="Z1134" t="s">
        <v>127</v>
      </c>
      <c r="AA1134" t="s">
        <v>115</v>
      </c>
      <c r="AB1134" t="s">
        <v>64</v>
      </c>
      <c r="AC1134" t="s">
        <v>134</v>
      </c>
      <c r="AD1134" t="s">
        <v>1687</v>
      </c>
      <c r="AE1134" t="s">
        <v>136</v>
      </c>
      <c r="AF1134" t="s">
        <v>28259</v>
      </c>
      <c r="AG1134" t="s">
        <v>46</v>
      </c>
      <c r="AH1134" t="s">
        <v>28260</v>
      </c>
      <c r="AI1134" t="s">
        <v>28261</v>
      </c>
      <c r="AJ1134" t="s">
        <v>7568</v>
      </c>
      <c r="AK1134" t="s">
        <v>7564</v>
      </c>
      <c r="AL1134" t="s">
        <v>28262</v>
      </c>
      <c r="AM1134" t="s">
        <v>28263</v>
      </c>
      <c r="AN1134" t="s">
        <v>28264</v>
      </c>
      <c r="AO1134" t="s">
        <v>46</v>
      </c>
      <c r="AP1134" t="s">
        <v>46</v>
      </c>
      <c r="AQ1134" t="s">
        <v>46</v>
      </c>
      <c r="AR1134" t="s">
        <v>46</v>
      </c>
      <c r="AS1134" t="s">
        <v>46</v>
      </c>
      <c r="AT1134" s="1">
        <v>44069</v>
      </c>
    </row>
    <row r="1135" spans="1:46" ht="16" customHeight="1" x14ac:dyDescent="0.2">
      <c r="A1135" t="s">
        <v>46</v>
      </c>
      <c r="B1135" t="s">
        <v>18529</v>
      </c>
      <c r="C1135" t="s">
        <v>18530</v>
      </c>
      <c r="D1135" t="s">
        <v>18531</v>
      </c>
      <c r="E1135" t="s">
        <v>18532</v>
      </c>
      <c r="F1135" t="s">
        <v>127</v>
      </c>
      <c r="G1135" t="s">
        <v>18533</v>
      </c>
      <c r="H1135" s="1">
        <v>43929</v>
      </c>
      <c r="I1135" s="1">
        <v>43920</v>
      </c>
      <c r="J1135" t="b">
        <v>0</v>
      </c>
      <c r="K1135" t="s">
        <v>129</v>
      </c>
      <c r="L1135" t="s">
        <v>18534</v>
      </c>
      <c r="M1135">
        <v>3</v>
      </c>
      <c r="N1135">
        <v>40</v>
      </c>
      <c r="O1135" t="s">
        <v>509</v>
      </c>
      <c r="P1135" t="s">
        <v>132</v>
      </c>
      <c r="Q1135" t="s">
        <v>4359</v>
      </c>
      <c r="R1135" t="b">
        <v>0</v>
      </c>
      <c r="S1135" t="s">
        <v>64</v>
      </c>
      <c r="T1135" s="1">
        <v>43929</v>
      </c>
      <c r="U1135" s="1">
        <v>43920</v>
      </c>
      <c r="V1135" s="2">
        <v>43969</v>
      </c>
      <c r="W1135" t="s">
        <v>46</v>
      </c>
      <c r="X1135">
        <v>20200408</v>
      </c>
      <c r="Y1135" s="3">
        <v>43902.730497685188</v>
      </c>
      <c r="Z1135" t="s">
        <v>127</v>
      </c>
      <c r="AA1135" t="s">
        <v>115</v>
      </c>
      <c r="AB1135" t="s">
        <v>64</v>
      </c>
      <c r="AC1135" t="s">
        <v>135</v>
      </c>
      <c r="AD1135" t="s">
        <v>135</v>
      </c>
      <c r="AE1135" t="s">
        <v>136</v>
      </c>
      <c r="AF1135" t="s">
        <v>18535</v>
      </c>
      <c r="AG1135" t="s">
        <v>46</v>
      </c>
      <c r="AH1135" t="s">
        <v>18536</v>
      </c>
      <c r="AI1135" t="s">
        <v>18537</v>
      </c>
      <c r="AJ1135" t="s">
        <v>18538</v>
      </c>
      <c r="AK1135" t="s">
        <v>509</v>
      </c>
      <c r="AL1135" t="s">
        <v>18539</v>
      </c>
      <c r="AM1135" t="s">
        <v>18540</v>
      </c>
      <c r="AN1135" t="s">
        <v>18541</v>
      </c>
      <c r="AO1135" t="s">
        <v>46</v>
      </c>
      <c r="AP1135" t="s">
        <v>46</v>
      </c>
      <c r="AQ1135" t="s">
        <v>46</v>
      </c>
      <c r="AR1135" t="s">
        <v>46</v>
      </c>
      <c r="AS1135" t="s">
        <v>46</v>
      </c>
      <c r="AT1135" s="1">
        <v>43929</v>
      </c>
    </row>
    <row r="1136" spans="1:46" ht="16" customHeight="1" x14ac:dyDescent="0.2">
      <c r="A1136">
        <v>1</v>
      </c>
      <c r="B1136" t="s">
        <v>7244</v>
      </c>
      <c r="C1136" t="s">
        <v>7245</v>
      </c>
      <c r="D1136" t="s">
        <v>7246</v>
      </c>
      <c r="E1136" t="s">
        <v>7247</v>
      </c>
      <c r="F1136" t="s">
        <v>127</v>
      </c>
      <c r="G1136" t="s">
        <v>7248</v>
      </c>
      <c r="H1136" s="1">
        <v>43984</v>
      </c>
      <c r="I1136" s="1">
        <v>43974</v>
      </c>
      <c r="J1136" t="b">
        <v>0</v>
      </c>
      <c r="K1136" t="s">
        <v>129</v>
      </c>
      <c r="L1136" t="s">
        <v>7249</v>
      </c>
      <c r="M1136" s="5">
        <v>43892</v>
      </c>
      <c r="N1136">
        <v>76</v>
      </c>
      <c r="O1136" t="s">
        <v>234</v>
      </c>
      <c r="P1136" t="s">
        <v>510</v>
      </c>
      <c r="Q1136" t="s">
        <v>7250</v>
      </c>
      <c r="R1136" t="b">
        <v>0</v>
      </c>
      <c r="S1136" t="s">
        <v>64</v>
      </c>
      <c r="T1136" s="1">
        <v>43984</v>
      </c>
      <c r="U1136" s="1">
        <v>43974</v>
      </c>
      <c r="V1136" s="2">
        <v>43997</v>
      </c>
      <c r="W1136" t="s">
        <v>46</v>
      </c>
      <c r="X1136">
        <v>20200602</v>
      </c>
      <c r="Y1136" s="3">
        <v>43902.730497685188</v>
      </c>
      <c r="Z1136" t="s">
        <v>127</v>
      </c>
      <c r="AA1136" t="s">
        <v>115</v>
      </c>
      <c r="AB1136" t="s">
        <v>64</v>
      </c>
      <c r="AC1136" t="s">
        <v>134</v>
      </c>
      <c r="AD1136" t="s">
        <v>135</v>
      </c>
      <c r="AE1136" t="s">
        <v>136</v>
      </c>
      <c r="AF1136" t="s">
        <v>7251</v>
      </c>
      <c r="AG1136" t="s">
        <v>46</v>
      </c>
      <c r="AH1136" t="s">
        <v>7252</v>
      </c>
      <c r="AI1136" t="s">
        <v>7253</v>
      </c>
      <c r="AJ1136" t="s">
        <v>7254</v>
      </c>
      <c r="AK1136" t="s">
        <v>234</v>
      </c>
      <c r="AL1136" t="s">
        <v>7255</v>
      </c>
      <c r="AM1136" t="s">
        <v>7256</v>
      </c>
      <c r="AN1136" t="s">
        <v>7257</v>
      </c>
      <c r="AO1136" t="s">
        <v>46</v>
      </c>
      <c r="AP1136" t="s">
        <v>46</v>
      </c>
      <c r="AQ1136" t="s">
        <v>46</v>
      </c>
      <c r="AR1136" t="s">
        <v>46</v>
      </c>
      <c r="AS1136" t="s">
        <v>46</v>
      </c>
      <c r="AT1136" s="1">
        <v>43984</v>
      </c>
    </row>
    <row r="1137" spans="1:46" ht="16" customHeight="1" x14ac:dyDescent="0.2">
      <c r="A1137" t="s">
        <v>46</v>
      </c>
      <c r="B1137" t="s">
        <v>26109</v>
      </c>
      <c r="C1137" t="s">
        <v>26110</v>
      </c>
      <c r="D1137" t="s">
        <v>26111</v>
      </c>
      <c r="E1137" t="s">
        <v>26112</v>
      </c>
      <c r="F1137" t="s">
        <v>127</v>
      </c>
      <c r="G1137" t="s">
        <v>26113</v>
      </c>
      <c r="H1137" s="1">
        <v>44024</v>
      </c>
      <c r="I1137" s="1">
        <v>44023</v>
      </c>
      <c r="J1137" t="b">
        <v>0</v>
      </c>
      <c r="K1137" t="s">
        <v>129</v>
      </c>
      <c r="L1137" t="s">
        <v>26114</v>
      </c>
      <c r="M1137">
        <v>3</v>
      </c>
      <c r="N1137">
        <v>60</v>
      </c>
      <c r="O1137" t="s">
        <v>819</v>
      </c>
      <c r="P1137" t="s">
        <v>132</v>
      </c>
      <c r="Q1137" t="s">
        <v>26115</v>
      </c>
      <c r="R1137" t="b">
        <v>0</v>
      </c>
      <c r="S1137" t="s">
        <v>64</v>
      </c>
      <c r="T1137" s="1">
        <v>44024</v>
      </c>
      <c r="U1137" s="1">
        <v>44023</v>
      </c>
      <c r="V1137" s="2">
        <v>44060</v>
      </c>
      <c r="W1137" t="s">
        <v>46</v>
      </c>
      <c r="X1137">
        <v>20200712</v>
      </c>
      <c r="Y1137" s="3">
        <v>43902.730497685188</v>
      </c>
      <c r="Z1137" t="s">
        <v>127</v>
      </c>
      <c r="AA1137" t="s">
        <v>115</v>
      </c>
      <c r="AB1137" t="s">
        <v>64</v>
      </c>
      <c r="AC1137" t="s">
        <v>134</v>
      </c>
      <c r="AD1137" t="s">
        <v>821</v>
      </c>
      <c r="AE1137" t="s">
        <v>136</v>
      </c>
      <c r="AF1137" t="s">
        <v>26116</v>
      </c>
      <c r="AG1137" t="s">
        <v>46</v>
      </c>
      <c r="AH1137" t="s">
        <v>26117</v>
      </c>
      <c r="AI1137" t="s">
        <v>26118</v>
      </c>
      <c r="AJ1137" t="s">
        <v>26119</v>
      </c>
      <c r="AK1137" t="s">
        <v>819</v>
      </c>
      <c r="AL1137" t="s">
        <v>26120</v>
      </c>
      <c r="AM1137" t="s">
        <v>26121</v>
      </c>
      <c r="AN1137" t="s">
        <v>26122</v>
      </c>
      <c r="AO1137" t="s">
        <v>46</v>
      </c>
      <c r="AP1137" t="s">
        <v>46</v>
      </c>
      <c r="AQ1137" t="s">
        <v>46</v>
      </c>
      <c r="AR1137" t="s">
        <v>46</v>
      </c>
      <c r="AS1137" t="s">
        <v>46</v>
      </c>
      <c r="AT1137" s="1">
        <v>44024</v>
      </c>
    </row>
    <row r="1138" spans="1:46" ht="16" customHeight="1" x14ac:dyDescent="0.2">
      <c r="A1138" t="s">
        <v>46</v>
      </c>
      <c r="B1138" t="s">
        <v>29781</v>
      </c>
      <c r="C1138" t="s">
        <v>29782</v>
      </c>
      <c r="D1138" t="s">
        <v>29783</v>
      </c>
      <c r="E1138" t="s">
        <v>29784</v>
      </c>
      <c r="F1138" t="s">
        <v>127</v>
      </c>
      <c r="G1138" t="s">
        <v>29785</v>
      </c>
      <c r="H1138" s="1">
        <v>44060</v>
      </c>
      <c r="I1138" s="1">
        <v>43972</v>
      </c>
      <c r="J1138" t="b">
        <v>0</v>
      </c>
      <c r="K1138" t="s">
        <v>129</v>
      </c>
      <c r="L1138" t="s">
        <v>29786</v>
      </c>
      <c r="M1138">
        <v>3</v>
      </c>
      <c r="N1138">
        <v>20</v>
      </c>
      <c r="O1138" t="s">
        <v>746</v>
      </c>
      <c r="P1138" t="s">
        <v>132</v>
      </c>
      <c r="Q1138" t="s">
        <v>29787</v>
      </c>
      <c r="R1138" t="b">
        <v>0</v>
      </c>
      <c r="S1138" t="s">
        <v>64</v>
      </c>
      <c r="T1138" s="1">
        <v>44060</v>
      </c>
      <c r="U1138" s="1">
        <v>43972</v>
      </c>
      <c r="V1138" s="2">
        <v>44081</v>
      </c>
      <c r="W1138" t="s">
        <v>46</v>
      </c>
      <c r="X1138">
        <v>20200817</v>
      </c>
      <c r="Y1138" s="3">
        <v>43902.730497685188</v>
      </c>
      <c r="Z1138" t="s">
        <v>127</v>
      </c>
      <c r="AA1138" t="s">
        <v>115</v>
      </c>
      <c r="AB1138" t="s">
        <v>64</v>
      </c>
      <c r="AC1138" t="s">
        <v>134</v>
      </c>
      <c r="AD1138" t="s">
        <v>135</v>
      </c>
      <c r="AE1138" t="s">
        <v>136</v>
      </c>
      <c r="AF1138" t="s">
        <v>29788</v>
      </c>
      <c r="AG1138" t="s">
        <v>46</v>
      </c>
      <c r="AH1138" t="s">
        <v>29789</v>
      </c>
      <c r="AI1138" t="s">
        <v>29790</v>
      </c>
      <c r="AJ1138" t="s">
        <v>29791</v>
      </c>
      <c r="AK1138" t="s">
        <v>29792</v>
      </c>
      <c r="AL1138" t="s">
        <v>29793</v>
      </c>
      <c r="AM1138" t="s">
        <v>29794</v>
      </c>
      <c r="AN1138" t="s">
        <v>29795</v>
      </c>
      <c r="AO1138" t="s">
        <v>46</v>
      </c>
      <c r="AP1138" t="s">
        <v>46</v>
      </c>
      <c r="AQ1138" t="s">
        <v>46</v>
      </c>
      <c r="AR1138" t="s">
        <v>46</v>
      </c>
      <c r="AS1138" t="s">
        <v>46</v>
      </c>
      <c r="AT1138" s="1">
        <v>44060</v>
      </c>
    </row>
    <row r="1139" spans="1:46" ht="16" customHeight="1" x14ac:dyDescent="0.2">
      <c r="A1139">
        <v>1</v>
      </c>
      <c r="B1139" t="s">
        <v>1246</v>
      </c>
      <c r="C1139" t="s">
        <v>1247</v>
      </c>
      <c r="D1139" t="s">
        <v>1248</v>
      </c>
      <c r="E1139" t="s">
        <v>1249</v>
      </c>
      <c r="F1139" t="s">
        <v>127</v>
      </c>
      <c r="G1139" t="s">
        <v>1250</v>
      </c>
      <c r="H1139" s="1">
        <v>43938</v>
      </c>
      <c r="I1139" s="1">
        <v>43936</v>
      </c>
      <c r="J1139" t="b">
        <v>0</v>
      </c>
      <c r="K1139" t="s">
        <v>129</v>
      </c>
      <c r="L1139" t="s">
        <v>1251</v>
      </c>
      <c r="M1139">
        <v>3</v>
      </c>
      <c r="N1139">
        <v>60</v>
      </c>
      <c r="O1139" t="s">
        <v>1252</v>
      </c>
      <c r="P1139" t="s">
        <v>132</v>
      </c>
      <c r="Q1139" t="s">
        <v>1253</v>
      </c>
      <c r="R1139" t="b">
        <v>0</v>
      </c>
      <c r="S1139" t="s">
        <v>64</v>
      </c>
      <c r="T1139" s="1">
        <v>43938</v>
      </c>
      <c r="U1139" s="1">
        <v>43936</v>
      </c>
      <c r="V1139" s="2">
        <v>43969</v>
      </c>
      <c r="W1139" t="s">
        <v>46</v>
      </c>
      <c r="X1139">
        <v>20200417</v>
      </c>
      <c r="Y1139" s="3">
        <v>43902.730497685188</v>
      </c>
      <c r="Z1139" t="s">
        <v>127</v>
      </c>
      <c r="AA1139" t="s">
        <v>115</v>
      </c>
      <c r="AB1139" t="s">
        <v>64</v>
      </c>
      <c r="AC1139" t="s">
        <v>134</v>
      </c>
      <c r="AD1139" t="s">
        <v>236</v>
      </c>
      <c r="AE1139" t="s">
        <v>136</v>
      </c>
      <c r="AF1139" t="s">
        <v>1254</v>
      </c>
      <c r="AG1139" t="s">
        <v>46</v>
      </c>
      <c r="AH1139" t="s">
        <v>1255</v>
      </c>
      <c r="AI1139" t="s">
        <v>1256</v>
      </c>
      <c r="AJ1139" t="s">
        <v>1257</v>
      </c>
      <c r="AK1139" t="s">
        <v>1252</v>
      </c>
      <c r="AL1139" t="s">
        <v>1258</v>
      </c>
      <c r="AM1139" t="s">
        <v>1259</v>
      </c>
      <c r="AN1139" t="s">
        <v>1260</v>
      </c>
      <c r="AO1139" t="s">
        <v>46</v>
      </c>
      <c r="AP1139" t="s">
        <v>46</v>
      </c>
      <c r="AQ1139" t="s">
        <v>46</v>
      </c>
      <c r="AR1139" t="s">
        <v>46</v>
      </c>
      <c r="AS1139" t="s">
        <v>46</v>
      </c>
      <c r="AT1139" s="1">
        <v>43938</v>
      </c>
    </row>
    <row r="1140" spans="1:46" ht="16" customHeight="1" x14ac:dyDescent="0.2">
      <c r="A1140" t="s">
        <v>46</v>
      </c>
      <c r="B1140" t="s">
        <v>25190</v>
      </c>
      <c r="C1140" t="s">
        <v>25191</v>
      </c>
      <c r="D1140" t="s">
        <v>25192</v>
      </c>
      <c r="E1140" t="s">
        <v>25193</v>
      </c>
      <c r="F1140" t="s">
        <v>127</v>
      </c>
      <c r="G1140" t="s">
        <v>25194</v>
      </c>
      <c r="H1140" s="1">
        <v>43950</v>
      </c>
      <c r="I1140" s="1">
        <v>43939</v>
      </c>
      <c r="J1140" t="b">
        <v>0</v>
      </c>
      <c r="K1140" t="s">
        <v>129</v>
      </c>
      <c r="L1140" t="s">
        <v>25195</v>
      </c>
      <c r="M1140">
        <v>3</v>
      </c>
      <c r="N1140">
        <v>50</v>
      </c>
      <c r="O1140" t="s">
        <v>25196</v>
      </c>
      <c r="P1140" t="s">
        <v>132</v>
      </c>
      <c r="Q1140" t="s">
        <v>552</v>
      </c>
      <c r="R1140" t="b">
        <v>0</v>
      </c>
      <c r="S1140" t="s">
        <v>64</v>
      </c>
      <c r="T1140" s="1">
        <v>43950</v>
      </c>
      <c r="U1140" s="1">
        <v>43939</v>
      </c>
      <c r="V1140" s="2">
        <v>43969</v>
      </c>
      <c r="W1140" t="s">
        <v>46</v>
      </c>
      <c r="X1140">
        <v>20200429</v>
      </c>
      <c r="Y1140" s="3">
        <v>43902.730497685188</v>
      </c>
      <c r="Z1140" t="s">
        <v>127</v>
      </c>
      <c r="AA1140" t="s">
        <v>115</v>
      </c>
      <c r="AB1140" t="s">
        <v>64</v>
      </c>
      <c r="AC1140" t="s">
        <v>134</v>
      </c>
      <c r="AD1140" t="s">
        <v>236</v>
      </c>
      <c r="AE1140" t="s">
        <v>136</v>
      </c>
      <c r="AF1140" t="s">
        <v>25197</v>
      </c>
      <c r="AG1140" t="s">
        <v>46</v>
      </c>
      <c r="AH1140" t="s">
        <v>25198</v>
      </c>
      <c r="AI1140" t="s">
        <v>25199</v>
      </c>
      <c r="AJ1140" t="s">
        <v>25200</v>
      </c>
      <c r="AK1140" t="s">
        <v>25196</v>
      </c>
      <c r="AL1140" t="s">
        <v>25201</v>
      </c>
      <c r="AM1140" t="s">
        <v>25202</v>
      </c>
      <c r="AN1140" t="s">
        <v>25203</v>
      </c>
      <c r="AO1140" t="s">
        <v>46</v>
      </c>
      <c r="AP1140" t="s">
        <v>46</v>
      </c>
      <c r="AQ1140" t="s">
        <v>46</v>
      </c>
      <c r="AR1140" t="s">
        <v>46</v>
      </c>
      <c r="AS1140" t="s">
        <v>46</v>
      </c>
      <c r="AT1140" s="1">
        <v>43950</v>
      </c>
    </row>
    <row r="1141" spans="1:46" ht="16" customHeight="1" x14ac:dyDescent="0.2">
      <c r="A1141" t="s">
        <v>46</v>
      </c>
      <c r="B1141" t="s">
        <v>24497</v>
      </c>
      <c r="C1141" t="s">
        <v>24498</v>
      </c>
      <c r="D1141" t="s">
        <v>24499</v>
      </c>
      <c r="E1141" t="s">
        <v>24500</v>
      </c>
      <c r="F1141" t="s">
        <v>127</v>
      </c>
      <c r="G1141" t="s">
        <v>24501</v>
      </c>
      <c r="H1141" s="1">
        <v>43976</v>
      </c>
      <c r="I1141" s="1">
        <v>43978</v>
      </c>
      <c r="J1141" t="b">
        <v>0</v>
      </c>
      <c r="K1141" t="s">
        <v>129</v>
      </c>
      <c r="L1141" t="s">
        <v>24502</v>
      </c>
      <c r="M1141">
        <v>2</v>
      </c>
      <c r="N1141">
        <v>10</v>
      </c>
      <c r="O1141" t="s">
        <v>2562</v>
      </c>
      <c r="P1141" t="s">
        <v>132</v>
      </c>
      <c r="Q1141" t="s">
        <v>1590</v>
      </c>
      <c r="R1141" t="b">
        <v>0</v>
      </c>
      <c r="S1141" t="s">
        <v>59</v>
      </c>
      <c r="T1141" s="1">
        <v>43976</v>
      </c>
      <c r="U1141" s="1">
        <v>43978</v>
      </c>
      <c r="V1141" s="2">
        <v>43997</v>
      </c>
      <c r="W1141" t="s">
        <v>46</v>
      </c>
      <c r="X1141">
        <v>20200525</v>
      </c>
      <c r="Y1141" s="3">
        <v>43902.730497685188</v>
      </c>
      <c r="Z1141" t="s">
        <v>127</v>
      </c>
      <c r="AA1141" t="s">
        <v>155</v>
      </c>
      <c r="AB1141" t="s">
        <v>64</v>
      </c>
      <c r="AC1141" t="s">
        <v>2457</v>
      </c>
      <c r="AD1141" t="s">
        <v>135</v>
      </c>
      <c r="AE1141" t="s">
        <v>877</v>
      </c>
      <c r="AF1141" t="s">
        <v>24503</v>
      </c>
      <c r="AG1141" t="s">
        <v>46</v>
      </c>
      <c r="AH1141" t="s">
        <v>24504</v>
      </c>
      <c r="AI1141" t="s">
        <v>24505</v>
      </c>
      <c r="AJ1141" t="s">
        <v>24506</v>
      </c>
      <c r="AK1141" t="s">
        <v>2562</v>
      </c>
      <c r="AL1141" t="s">
        <v>24507</v>
      </c>
      <c r="AM1141" t="s">
        <v>24508</v>
      </c>
      <c r="AN1141" t="s">
        <v>24509</v>
      </c>
      <c r="AO1141" t="s">
        <v>46</v>
      </c>
      <c r="AP1141" t="s">
        <v>46</v>
      </c>
      <c r="AQ1141" t="s">
        <v>46</v>
      </c>
      <c r="AR1141" t="s">
        <v>46</v>
      </c>
      <c r="AS1141" t="s">
        <v>46</v>
      </c>
      <c r="AT1141" s="1">
        <v>43976</v>
      </c>
    </row>
    <row r="1142" spans="1:46" ht="16" customHeight="1" x14ac:dyDescent="0.2">
      <c r="A1142">
        <v>1</v>
      </c>
      <c r="B1142" t="s">
        <v>9300</v>
      </c>
      <c r="C1142" t="s">
        <v>9301</v>
      </c>
      <c r="D1142" t="s">
        <v>9302</v>
      </c>
      <c r="E1142" t="s">
        <v>9303</v>
      </c>
      <c r="F1142" t="s">
        <v>127</v>
      </c>
      <c r="G1142" t="s">
        <v>9304</v>
      </c>
      <c r="H1142" s="1">
        <v>44147</v>
      </c>
      <c r="I1142" s="1">
        <v>44156</v>
      </c>
      <c r="J1142" t="b">
        <v>0</v>
      </c>
      <c r="K1142" t="s">
        <v>129</v>
      </c>
      <c r="L1142" t="s">
        <v>9305</v>
      </c>
      <c r="M1142">
        <v>2</v>
      </c>
      <c r="N1142">
        <v>128</v>
      </c>
      <c r="O1142" t="s">
        <v>746</v>
      </c>
      <c r="P1142" t="s">
        <v>132</v>
      </c>
      <c r="Q1142" t="s">
        <v>9306</v>
      </c>
      <c r="R1142" t="b">
        <v>0</v>
      </c>
      <c r="S1142" t="s">
        <v>59</v>
      </c>
      <c r="T1142" s="1">
        <v>44147</v>
      </c>
      <c r="U1142" s="1">
        <v>44156</v>
      </c>
      <c r="V1142" s="2">
        <v>44165</v>
      </c>
      <c r="W1142" t="s">
        <v>46</v>
      </c>
      <c r="X1142">
        <v>20201112</v>
      </c>
      <c r="Y1142" s="3">
        <v>43902.730497685188</v>
      </c>
      <c r="Z1142" t="s">
        <v>127</v>
      </c>
      <c r="AA1142" t="s">
        <v>115</v>
      </c>
      <c r="AB1142" t="s">
        <v>64</v>
      </c>
      <c r="AC1142" t="s">
        <v>134</v>
      </c>
      <c r="AD1142" t="s">
        <v>236</v>
      </c>
      <c r="AE1142" t="s">
        <v>136</v>
      </c>
      <c r="AF1142" t="s">
        <v>9307</v>
      </c>
      <c r="AG1142" t="s">
        <v>46</v>
      </c>
      <c r="AH1142" t="s">
        <v>9308</v>
      </c>
      <c r="AI1142" t="s">
        <v>9309</v>
      </c>
      <c r="AJ1142" t="s">
        <v>751</v>
      </c>
      <c r="AK1142" t="s">
        <v>746</v>
      </c>
      <c r="AL1142" t="s">
        <v>9310</v>
      </c>
      <c r="AM1142" t="s">
        <v>9311</v>
      </c>
      <c r="AN1142" t="s">
        <v>9312</v>
      </c>
      <c r="AO1142" t="s">
        <v>46</v>
      </c>
      <c r="AP1142" t="s">
        <v>46</v>
      </c>
      <c r="AQ1142" t="s">
        <v>46</v>
      </c>
      <c r="AR1142" t="s">
        <v>46</v>
      </c>
      <c r="AS1142" t="s">
        <v>46</v>
      </c>
      <c r="AT1142" s="1">
        <v>44147</v>
      </c>
    </row>
    <row r="1143" spans="1:46" ht="16" customHeight="1" x14ac:dyDescent="0.2">
      <c r="A1143" t="s">
        <v>46</v>
      </c>
      <c r="B1143" t="s">
        <v>31519</v>
      </c>
      <c r="C1143" t="s">
        <v>31520</v>
      </c>
      <c r="D1143" t="s">
        <v>31521</v>
      </c>
      <c r="E1143" t="s">
        <v>31522</v>
      </c>
      <c r="F1143" t="s">
        <v>127</v>
      </c>
      <c r="G1143" t="s">
        <v>31523</v>
      </c>
      <c r="H1143" s="1">
        <v>43921</v>
      </c>
      <c r="I1143" s="1">
        <v>43920</v>
      </c>
      <c r="J1143" t="b">
        <v>0</v>
      </c>
      <c r="K1143" t="s">
        <v>129</v>
      </c>
      <c r="L1143" t="s">
        <v>31524</v>
      </c>
      <c r="M1143" t="s">
        <v>66</v>
      </c>
      <c r="N1143">
        <v>60</v>
      </c>
      <c r="O1143" t="s">
        <v>7564</v>
      </c>
      <c r="P1143" t="s">
        <v>132</v>
      </c>
      <c r="Q1143" t="s">
        <v>31525</v>
      </c>
      <c r="R1143" t="b">
        <v>0</v>
      </c>
      <c r="S1143" t="s">
        <v>64</v>
      </c>
      <c r="T1143" s="1">
        <v>43921</v>
      </c>
      <c r="U1143" s="1">
        <v>43920</v>
      </c>
      <c r="V1143" s="2">
        <v>43942</v>
      </c>
      <c r="W1143" t="s">
        <v>46</v>
      </c>
      <c r="X1143">
        <v>20200331</v>
      </c>
      <c r="Y1143" s="3">
        <v>43902.730497685188</v>
      </c>
      <c r="Z1143" t="s">
        <v>127</v>
      </c>
      <c r="AA1143" t="s">
        <v>155</v>
      </c>
      <c r="AB1143" t="s">
        <v>64</v>
      </c>
      <c r="AC1143" t="s">
        <v>135</v>
      </c>
      <c r="AD1143" t="s">
        <v>135</v>
      </c>
      <c r="AE1143" t="s">
        <v>136</v>
      </c>
      <c r="AF1143" t="s">
        <v>31526</v>
      </c>
      <c r="AG1143" t="s">
        <v>46</v>
      </c>
      <c r="AH1143" t="s">
        <v>31527</v>
      </c>
      <c r="AI1143" t="s">
        <v>31528</v>
      </c>
      <c r="AJ1143" t="s">
        <v>31529</v>
      </c>
      <c r="AK1143" t="s">
        <v>7564</v>
      </c>
      <c r="AL1143" t="s">
        <v>31530</v>
      </c>
      <c r="AM1143" t="s">
        <v>753</v>
      </c>
      <c r="AN1143" t="s">
        <v>31531</v>
      </c>
      <c r="AO1143" t="s">
        <v>46</v>
      </c>
      <c r="AP1143" t="s">
        <v>46</v>
      </c>
      <c r="AQ1143" t="s">
        <v>46</v>
      </c>
      <c r="AR1143" t="s">
        <v>46</v>
      </c>
      <c r="AS1143" t="s">
        <v>46</v>
      </c>
      <c r="AT1143" s="1">
        <v>43921</v>
      </c>
    </row>
    <row r="1144" spans="1:46" ht="16" customHeight="1" x14ac:dyDescent="0.2">
      <c r="A1144" t="s">
        <v>46</v>
      </c>
      <c r="B1144" t="s">
        <v>28632</v>
      </c>
      <c r="C1144" t="s">
        <v>28633</v>
      </c>
      <c r="D1144" t="s">
        <v>28634</v>
      </c>
      <c r="E1144" t="s">
        <v>28632</v>
      </c>
      <c r="F1144" t="s">
        <v>127</v>
      </c>
      <c r="G1144" t="s">
        <v>28635</v>
      </c>
      <c r="H1144" s="1">
        <v>44069</v>
      </c>
      <c r="I1144" s="1">
        <v>44022</v>
      </c>
      <c r="J1144" t="b">
        <v>0</v>
      </c>
      <c r="K1144" t="s">
        <v>129</v>
      </c>
      <c r="L1144" t="s">
        <v>233</v>
      </c>
      <c r="M1144">
        <v>3</v>
      </c>
      <c r="N1144">
        <v>60</v>
      </c>
      <c r="O1144" t="s">
        <v>12323</v>
      </c>
      <c r="P1144" t="s">
        <v>132</v>
      </c>
      <c r="Q1144" t="s">
        <v>27662</v>
      </c>
      <c r="R1144" t="b">
        <v>0</v>
      </c>
      <c r="S1144" t="s">
        <v>64</v>
      </c>
      <c r="T1144" s="1">
        <v>44069</v>
      </c>
      <c r="U1144" s="1">
        <v>44022</v>
      </c>
      <c r="V1144" s="2">
        <v>44081</v>
      </c>
      <c r="W1144" t="s">
        <v>46</v>
      </c>
      <c r="X1144">
        <v>20200826</v>
      </c>
      <c r="Y1144" s="3">
        <v>43902.730497685188</v>
      </c>
      <c r="Z1144" t="s">
        <v>127</v>
      </c>
      <c r="AA1144" t="s">
        <v>155</v>
      </c>
      <c r="AB1144" t="s">
        <v>64</v>
      </c>
      <c r="AC1144" t="s">
        <v>134</v>
      </c>
      <c r="AD1144" t="s">
        <v>2216</v>
      </c>
      <c r="AE1144" t="s">
        <v>136</v>
      </c>
      <c r="AF1144" t="s">
        <v>28636</v>
      </c>
      <c r="AG1144" t="s">
        <v>46</v>
      </c>
      <c r="AH1144" t="s">
        <v>28637</v>
      </c>
      <c r="AI1144" t="s">
        <v>28638</v>
      </c>
      <c r="AJ1144" t="s">
        <v>28639</v>
      </c>
      <c r="AK1144" t="s">
        <v>12323</v>
      </c>
      <c r="AL1144" t="s">
        <v>28640</v>
      </c>
      <c r="AM1144" t="s">
        <v>28641</v>
      </c>
      <c r="AN1144" t="s">
        <v>27669</v>
      </c>
      <c r="AO1144" t="s">
        <v>46</v>
      </c>
      <c r="AP1144" t="s">
        <v>46</v>
      </c>
      <c r="AQ1144" t="s">
        <v>46</v>
      </c>
      <c r="AR1144" t="s">
        <v>46</v>
      </c>
      <c r="AS1144" t="s">
        <v>46</v>
      </c>
      <c r="AT1144" s="1">
        <v>44069</v>
      </c>
    </row>
    <row r="1145" spans="1:46" ht="16" customHeight="1" x14ac:dyDescent="0.2">
      <c r="A1145" t="s">
        <v>46</v>
      </c>
      <c r="B1145" t="s">
        <v>37408</v>
      </c>
      <c r="C1145" t="s">
        <v>37409</v>
      </c>
      <c r="D1145" t="s">
        <v>37410</v>
      </c>
      <c r="E1145" t="s">
        <v>37411</v>
      </c>
      <c r="F1145" t="s">
        <v>127</v>
      </c>
      <c r="G1145" t="s">
        <v>37412</v>
      </c>
      <c r="H1145" s="1">
        <v>43994</v>
      </c>
      <c r="I1145" s="1">
        <v>43972</v>
      </c>
      <c r="J1145" t="b">
        <v>0</v>
      </c>
      <c r="K1145" t="s">
        <v>129</v>
      </c>
      <c r="L1145" t="s">
        <v>37413</v>
      </c>
      <c r="M1145">
        <v>3</v>
      </c>
      <c r="N1145">
        <v>120</v>
      </c>
      <c r="O1145" t="s">
        <v>37414</v>
      </c>
      <c r="P1145" t="s">
        <v>510</v>
      </c>
      <c r="Q1145" t="s">
        <v>2394</v>
      </c>
      <c r="R1145" t="b">
        <v>0</v>
      </c>
      <c r="S1145" t="s">
        <v>64</v>
      </c>
      <c r="T1145" s="1">
        <v>43994</v>
      </c>
      <c r="U1145" s="1">
        <v>43972</v>
      </c>
      <c r="V1145" s="2">
        <v>44144</v>
      </c>
      <c r="W1145" t="s">
        <v>46</v>
      </c>
      <c r="X1145">
        <v>20200612</v>
      </c>
      <c r="Y1145" s="3">
        <v>43902.730497685188</v>
      </c>
      <c r="Z1145" t="s">
        <v>127</v>
      </c>
      <c r="AA1145" t="s">
        <v>115</v>
      </c>
      <c r="AB1145" t="s">
        <v>64</v>
      </c>
      <c r="AC1145" t="s">
        <v>5565</v>
      </c>
      <c r="AD1145" t="s">
        <v>135</v>
      </c>
      <c r="AE1145" t="s">
        <v>136</v>
      </c>
      <c r="AF1145" t="s">
        <v>37415</v>
      </c>
      <c r="AG1145" t="s">
        <v>46</v>
      </c>
      <c r="AH1145" t="s">
        <v>37416</v>
      </c>
      <c r="AI1145" t="s">
        <v>37417</v>
      </c>
      <c r="AJ1145" t="s">
        <v>37418</v>
      </c>
      <c r="AK1145" t="s">
        <v>37419</v>
      </c>
      <c r="AL1145" t="s">
        <v>37420</v>
      </c>
      <c r="AM1145" t="s">
        <v>37421</v>
      </c>
      <c r="AN1145" t="s">
        <v>37422</v>
      </c>
      <c r="AO1145" t="s">
        <v>46</v>
      </c>
      <c r="AP1145" t="s">
        <v>46</v>
      </c>
      <c r="AQ1145" t="s">
        <v>46</v>
      </c>
      <c r="AR1145" t="s">
        <v>46</v>
      </c>
      <c r="AS1145" t="s">
        <v>46</v>
      </c>
      <c r="AT1145" s="1">
        <v>43994</v>
      </c>
    </row>
    <row r="1146" spans="1:46" ht="16" customHeight="1" x14ac:dyDescent="0.2">
      <c r="A1146" t="s">
        <v>46</v>
      </c>
      <c r="B1146" t="s">
        <v>32451</v>
      </c>
      <c r="C1146" t="s">
        <v>32452</v>
      </c>
      <c r="D1146" t="s">
        <v>32453</v>
      </c>
      <c r="E1146" t="s">
        <v>32454</v>
      </c>
      <c r="F1146" t="s">
        <v>127</v>
      </c>
      <c r="G1146" t="s">
        <v>32455</v>
      </c>
      <c r="H1146" s="1">
        <v>44151</v>
      </c>
      <c r="I1146" s="1">
        <v>44060</v>
      </c>
      <c r="J1146" t="b">
        <v>0</v>
      </c>
      <c r="K1146" t="s">
        <v>129</v>
      </c>
      <c r="L1146" s="4" t="s">
        <v>32456</v>
      </c>
      <c r="M1146">
        <v>3</v>
      </c>
      <c r="N1146">
        <v>86</v>
      </c>
      <c r="O1146" t="s">
        <v>509</v>
      </c>
      <c r="P1146" t="s">
        <v>510</v>
      </c>
      <c r="Q1146" t="s">
        <v>2394</v>
      </c>
      <c r="R1146" t="b">
        <v>0</v>
      </c>
      <c r="S1146" t="s">
        <v>64</v>
      </c>
      <c r="T1146" s="1">
        <v>44151</v>
      </c>
      <c r="U1146" s="1">
        <v>44060</v>
      </c>
      <c r="V1146" s="2">
        <v>44165</v>
      </c>
      <c r="W1146" t="s">
        <v>46</v>
      </c>
      <c r="X1146">
        <v>20201116</v>
      </c>
      <c r="Y1146" s="3">
        <v>43902.730497685188</v>
      </c>
      <c r="Z1146" t="s">
        <v>127</v>
      </c>
      <c r="AA1146" t="s">
        <v>155</v>
      </c>
      <c r="AB1146" t="s">
        <v>64</v>
      </c>
      <c r="AC1146" t="s">
        <v>134</v>
      </c>
      <c r="AD1146" t="s">
        <v>14343</v>
      </c>
      <c r="AE1146" t="s">
        <v>136</v>
      </c>
      <c r="AF1146" t="s">
        <v>32457</v>
      </c>
      <c r="AG1146" t="s">
        <v>46</v>
      </c>
      <c r="AH1146" t="s">
        <v>32458</v>
      </c>
      <c r="AI1146" t="s">
        <v>32459</v>
      </c>
      <c r="AJ1146">
        <v>9866502040</v>
      </c>
      <c r="AK1146" t="s">
        <v>32460</v>
      </c>
      <c r="AL1146" t="s">
        <v>32461</v>
      </c>
      <c r="AM1146" t="s">
        <v>32462</v>
      </c>
      <c r="AN1146" t="s">
        <v>32463</v>
      </c>
      <c r="AO1146" t="s">
        <v>46</v>
      </c>
      <c r="AP1146" t="s">
        <v>46</v>
      </c>
      <c r="AQ1146" t="s">
        <v>46</v>
      </c>
      <c r="AR1146" t="s">
        <v>46</v>
      </c>
      <c r="AS1146" t="s">
        <v>46</v>
      </c>
      <c r="AT1146" s="1">
        <v>44151</v>
      </c>
    </row>
    <row r="1147" spans="1:46" ht="16" customHeight="1" x14ac:dyDescent="0.2">
      <c r="A1147" t="s">
        <v>46</v>
      </c>
      <c r="B1147" t="s">
        <v>34342</v>
      </c>
      <c r="C1147" t="s">
        <v>34343</v>
      </c>
      <c r="D1147" t="s">
        <v>34344</v>
      </c>
      <c r="E1147" t="s">
        <v>34345</v>
      </c>
      <c r="F1147" t="s">
        <v>127</v>
      </c>
      <c r="G1147" t="s">
        <v>34346</v>
      </c>
      <c r="H1147" s="1">
        <v>44004</v>
      </c>
      <c r="I1147" s="1">
        <v>44022</v>
      </c>
      <c r="J1147" t="b">
        <v>0</v>
      </c>
      <c r="K1147" t="s">
        <v>129</v>
      </c>
      <c r="L1147" t="s">
        <v>34347</v>
      </c>
      <c r="M1147" t="s">
        <v>66</v>
      </c>
      <c r="N1147">
        <v>112</v>
      </c>
      <c r="O1147" t="s">
        <v>234</v>
      </c>
      <c r="P1147" t="s">
        <v>132</v>
      </c>
      <c r="Q1147" t="s">
        <v>34348</v>
      </c>
      <c r="R1147" t="b">
        <v>0</v>
      </c>
      <c r="S1147" t="s">
        <v>59</v>
      </c>
      <c r="T1147" s="1">
        <v>44004</v>
      </c>
      <c r="U1147" s="1">
        <v>44022</v>
      </c>
      <c r="V1147" s="2">
        <v>44060</v>
      </c>
      <c r="W1147" t="s">
        <v>46</v>
      </c>
      <c r="X1147">
        <v>20200622</v>
      </c>
      <c r="Y1147" s="3">
        <v>43902.730497685188</v>
      </c>
      <c r="Z1147" t="s">
        <v>127</v>
      </c>
      <c r="AA1147" t="s">
        <v>115</v>
      </c>
      <c r="AB1147" t="s">
        <v>64</v>
      </c>
      <c r="AC1147" t="s">
        <v>134</v>
      </c>
      <c r="AD1147" t="s">
        <v>1687</v>
      </c>
      <c r="AE1147" t="s">
        <v>136</v>
      </c>
      <c r="AF1147" t="s">
        <v>34349</v>
      </c>
      <c r="AG1147" t="s">
        <v>46</v>
      </c>
      <c r="AH1147" t="s">
        <v>34350</v>
      </c>
      <c r="AI1147" t="s">
        <v>34351</v>
      </c>
      <c r="AJ1147" t="s">
        <v>34352</v>
      </c>
      <c r="AK1147" t="s">
        <v>234</v>
      </c>
      <c r="AL1147" t="s">
        <v>34353</v>
      </c>
      <c r="AM1147" t="s">
        <v>34354</v>
      </c>
      <c r="AN1147" t="s">
        <v>34355</v>
      </c>
      <c r="AO1147" t="s">
        <v>46</v>
      </c>
      <c r="AP1147" t="s">
        <v>46</v>
      </c>
      <c r="AQ1147" t="s">
        <v>46</v>
      </c>
      <c r="AR1147" t="s">
        <v>46</v>
      </c>
      <c r="AS1147" t="s">
        <v>46</v>
      </c>
      <c r="AT1147" s="1">
        <v>44004</v>
      </c>
    </row>
    <row r="1148" spans="1:46" ht="16" customHeight="1" x14ac:dyDescent="0.2">
      <c r="A1148" t="s">
        <v>46</v>
      </c>
      <c r="B1148" t="s">
        <v>41372</v>
      </c>
      <c r="C1148" t="s">
        <v>41373</v>
      </c>
      <c r="D1148" t="s">
        <v>41374</v>
      </c>
      <c r="E1148" t="s">
        <v>41375</v>
      </c>
      <c r="F1148" t="s">
        <v>127</v>
      </c>
      <c r="G1148" t="s">
        <v>41376</v>
      </c>
      <c r="H1148" s="1">
        <v>44000</v>
      </c>
      <c r="I1148" s="1">
        <v>43950</v>
      </c>
      <c r="J1148" t="b">
        <v>0</v>
      </c>
      <c r="K1148" t="s">
        <v>129</v>
      </c>
      <c r="L1148" t="s">
        <v>41377</v>
      </c>
      <c r="M1148">
        <v>3</v>
      </c>
      <c r="N1148">
        <v>100</v>
      </c>
      <c r="O1148" t="s">
        <v>447</v>
      </c>
      <c r="P1148" t="s">
        <v>132</v>
      </c>
      <c r="Q1148" t="s">
        <v>2394</v>
      </c>
      <c r="R1148" t="b">
        <v>0</v>
      </c>
      <c r="S1148" t="s">
        <v>64</v>
      </c>
      <c r="T1148" s="1">
        <v>44000</v>
      </c>
      <c r="U1148" s="1">
        <v>43950</v>
      </c>
      <c r="V1148" s="2">
        <v>44025</v>
      </c>
      <c r="W1148" t="s">
        <v>46</v>
      </c>
      <c r="X1148">
        <v>20200618</v>
      </c>
      <c r="Y1148" s="3">
        <v>43902.730497685188</v>
      </c>
      <c r="Z1148" t="s">
        <v>127</v>
      </c>
      <c r="AA1148" t="s">
        <v>115</v>
      </c>
      <c r="AB1148" t="s">
        <v>64</v>
      </c>
      <c r="AC1148" t="s">
        <v>135</v>
      </c>
      <c r="AD1148" t="s">
        <v>135</v>
      </c>
      <c r="AE1148" t="s">
        <v>136</v>
      </c>
      <c r="AF1148" t="s">
        <v>41378</v>
      </c>
      <c r="AG1148" t="s">
        <v>46</v>
      </c>
      <c r="AH1148" t="s">
        <v>24697</v>
      </c>
      <c r="AI1148" t="s">
        <v>41379</v>
      </c>
      <c r="AJ1148" t="s">
        <v>452</v>
      </c>
      <c r="AK1148" t="s">
        <v>447</v>
      </c>
      <c r="AL1148" t="s">
        <v>41380</v>
      </c>
      <c r="AM1148" t="s">
        <v>753</v>
      </c>
      <c r="AN1148" t="s">
        <v>41381</v>
      </c>
      <c r="AO1148" t="s">
        <v>46</v>
      </c>
      <c r="AP1148" t="s">
        <v>46</v>
      </c>
      <c r="AQ1148" t="s">
        <v>46</v>
      </c>
      <c r="AR1148" t="s">
        <v>46</v>
      </c>
      <c r="AS1148" t="s">
        <v>46</v>
      </c>
      <c r="AT1148" s="1">
        <v>44000</v>
      </c>
    </row>
    <row r="1149" spans="1:46" ht="16" customHeight="1" x14ac:dyDescent="0.2">
      <c r="A1149" t="s">
        <v>46</v>
      </c>
      <c r="B1149" t="s">
        <v>25297</v>
      </c>
      <c r="C1149" t="s">
        <v>25298</v>
      </c>
      <c r="D1149" t="s">
        <v>25299</v>
      </c>
      <c r="E1149" t="s">
        <v>25300</v>
      </c>
      <c r="F1149" t="s">
        <v>127</v>
      </c>
      <c r="G1149" t="s">
        <v>25301</v>
      </c>
      <c r="H1149" s="1">
        <v>43933</v>
      </c>
      <c r="I1149" s="1">
        <v>43910</v>
      </c>
      <c r="J1149" t="b">
        <v>0</v>
      </c>
      <c r="K1149" t="s">
        <v>129</v>
      </c>
      <c r="L1149" t="s">
        <v>25302</v>
      </c>
      <c r="M1149" s="5">
        <v>43892</v>
      </c>
      <c r="N1149">
        <v>120</v>
      </c>
      <c r="O1149" t="s">
        <v>2562</v>
      </c>
      <c r="P1149" t="s">
        <v>25303</v>
      </c>
      <c r="Q1149" t="s">
        <v>25304</v>
      </c>
      <c r="R1149" t="b">
        <v>0</v>
      </c>
      <c r="S1149" t="s">
        <v>64</v>
      </c>
      <c r="T1149" s="1">
        <v>43933</v>
      </c>
      <c r="U1149" s="1">
        <v>43910</v>
      </c>
      <c r="V1149" s="2">
        <v>43969</v>
      </c>
      <c r="W1149" t="s">
        <v>46</v>
      </c>
      <c r="X1149">
        <v>20200412</v>
      </c>
      <c r="Y1149" s="3">
        <v>43902.730497685188</v>
      </c>
      <c r="Z1149" t="s">
        <v>127</v>
      </c>
      <c r="AA1149" t="s">
        <v>115</v>
      </c>
      <c r="AB1149" t="s">
        <v>64</v>
      </c>
      <c r="AC1149" t="s">
        <v>134</v>
      </c>
      <c r="AD1149" t="s">
        <v>135</v>
      </c>
      <c r="AE1149" t="s">
        <v>136</v>
      </c>
      <c r="AF1149" t="s">
        <v>25305</v>
      </c>
      <c r="AG1149" t="s">
        <v>46</v>
      </c>
      <c r="AH1149" t="s">
        <v>25306</v>
      </c>
      <c r="AI1149" t="s">
        <v>25307</v>
      </c>
      <c r="AJ1149" t="s">
        <v>8929</v>
      </c>
      <c r="AK1149" t="s">
        <v>2562</v>
      </c>
      <c r="AL1149" t="s">
        <v>25308</v>
      </c>
      <c r="AM1149" t="s">
        <v>25309</v>
      </c>
      <c r="AN1149" t="s">
        <v>25310</v>
      </c>
      <c r="AO1149" t="s">
        <v>46</v>
      </c>
      <c r="AP1149" t="s">
        <v>46</v>
      </c>
      <c r="AQ1149" t="s">
        <v>46</v>
      </c>
      <c r="AR1149" t="s">
        <v>46</v>
      </c>
      <c r="AS1149" t="s">
        <v>46</v>
      </c>
      <c r="AT1149" s="1">
        <v>43933</v>
      </c>
    </row>
    <row r="1150" spans="1:46" ht="16" customHeight="1" x14ac:dyDescent="0.2">
      <c r="A1150">
        <v>0</v>
      </c>
      <c r="B1150" t="s">
        <v>10923</v>
      </c>
      <c r="C1150" t="s">
        <v>10924</v>
      </c>
      <c r="D1150" t="s">
        <v>10925</v>
      </c>
      <c r="E1150" t="s">
        <v>10926</v>
      </c>
      <c r="F1150" t="s">
        <v>127</v>
      </c>
      <c r="G1150" t="s">
        <v>10927</v>
      </c>
      <c r="H1150" s="1">
        <v>43958</v>
      </c>
      <c r="I1150" s="1">
        <v>43960</v>
      </c>
      <c r="J1150" t="b">
        <v>0</v>
      </c>
      <c r="K1150" t="s">
        <v>129</v>
      </c>
      <c r="L1150" s="4" t="s">
        <v>10928</v>
      </c>
      <c r="M1150">
        <v>3</v>
      </c>
      <c r="N1150">
        <v>68</v>
      </c>
      <c r="O1150" t="s">
        <v>1420</v>
      </c>
      <c r="P1150" t="s">
        <v>132</v>
      </c>
      <c r="Q1150" t="s">
        <v>9306</v>
      </c>
      <c r="R1150" t="b">
        <v>0</v>
      </c>
      <c r="S1150" t="s">
        <v>59</v>
      </c>
      <c r="T1150" s="1">
        <v>43958</v>
      </c>
      <c r="U1150" s="1">
        <v>43960</v>
      </c>
      <c r="V1150" s="2">
        <v>43969</v>
      </c>
      <c r="W1150" t="s">
        <v>46</v>
      </c>
      <c r="X1150">
        <v>20200507</v>
      </c>
      <c r="Y1150" s="3">
        <v>43902.730497685188</v>
      </c>
      <c r="Z1150" t="s">
        <v>127</v>
      </c>
      <c r="AA1150" t="s">
        <v>115</v>
      </c>
      <c r="AB1150" t="s">
        <v>64</v>
      </c>
      <c r="AC1150" t="s">
        <v>134</v>
      </c>
      <c r="AD1150" t="s">
        <v>236</v>
      </c>
      <c r="AE1150" t="s">
        <v>136</v>
      </c>
      <c r="AF1150" t="s">
        <v>10929</v>
      </c>
      <c r="AG1150" t="s">
        <v>46</v>
      </c>
      <c r="AH1150" t="s">
        <v>10930</v>
      </c>
      <c r="AI1150" t="s">
        <v>10931</v>
      </c>
      <c r="AJ1150" t="s">
        <v>10932</v>
      </c>
      <c r="AK1150" t="s">
        <v>1420</v>
      </c>
      <c r="AL1150" t="s">
        <v>10933</v>
      </c>
      <c r="AM1150" t="s">
        <v>10934</v>
      </c>
      <c r="AN1150" t="s">
        <v>10935</v>
      </c>
      <c r="AO1150" t="s">
        <v>46</v>
      </c>
      <c r="AP1150" t="s">
        <v>46</v>
      </c>
      <c r="AQ1150" t="s">
        <v>46</v>
      </c>
      <c r="AR1150" t="s">
        <v>46</v>
      </c>
      <c r="AS1150" t="s">
        <v>46</v>
      </c>
      <c r="AT1150" s="1">
        <v>43958</v>
      </c>
    </row>
    <row r="1151" spans="1:46" ht="16" customHeight="1" x14ac:dyDescent="0.2">
      <c r="A1151" t="s">
        <v>46</v>
      </c>
      <c r="B1151" t="s">
        <v>24655</v>
      </c>
      <c r="C1151" t="s">
        <v>24656</v>
      </c>
      <c r="D1151" t="s">
        <v>24657</v>
      </c>
      <c r="E1151" t="s">
        <v>24658</v>
      </c>
      <c r="F1151" t="s">
        <v>127</v>
      </c>
      <c r="G1151" t="s">
        <v>24659</v>
      </c>
      <c r="H1151" s="1">
        <v>44073</v>
      </c>
      <c r="I1151" s="1">
        <v>44126</v>
      </c>
      <c r="J1151" t="b">
        <v>0</v>
      </c>
      <c r="K1151" t="s">
        <v>129</v>
      </c>
      <c r="L1151" t="s">
        <v>24660</v>
      </c>
      <c r="M1151">
        <v>2</v>
      </c>
      <c r="N1151">
        <v>120</v>
      </c>
      <c r="O1151" t="s">
        <v>234</v>
      </c>
      <c r="P1151" t="s">
        <v>132</v>
      </c>
      <c r="Q1151" t="s">
        <v>747</v>
      </c>
      <c r="R1151" t="b">
        <v>0</v>
      </c>
      <c r="S1151" t="s">
        <v>59</v>
      </c>
      <c r="T1151" s="1">
        <v>44073</v>
      </c>
      <c r="U1151" s="1">
        <v>44126</v>
      </c>
      <c r="V1151" s="2">
        <v>44165</v>
      </c>
      <c r="W1151" t="s">
        <v>46</v>
      </c>
      <c r="X1151">
        <v>20200830</v>
      </c>
      <c r="Y1151" s="3">
        <v>43902.730497685188</v>
      </c>
      <c r="Z1151" t="s">
        <v>127</v>
      </c>
      <c r="AA1151" t="s">
        <v>115</v>
      </c>
      <c r="AB1151" t="s">
        <v>64</v>
      </c>
      <c r="AC1151" t="s">
        <v>135</v>
      </c>
      <c r="AD1151" t="s">
        <v>2216</v>
      </c>
      <c r="AE1151" t="s">
        <v>136</v>
      </c>
      <c r="AF1151" t="s">
        <v>24661</v>
      </c>
      <c r="AG1151" t="s">
        <v>46</v>
      </c>
      <c r="AH1151" t="s">
        <v>24662</v>
      </c>
      <c r="AI1151" t="s">
        <v>24663</v>
      </c>
      <c r="AJ1151" t="s">
        <v>24664</v>
      </c>
      <c r="AK1151" t="s">
        <v>234</v>
      </c>
      <c r="AL1151" t="s">
        <v>24665</v>
      </c>
      <c r="AM1151" t="s">
        <v>24666</v>
      </c>
      <c r="AN1151" t="s">
        <v>24667</v>
      </c>
      <c r="AO1151" t="s">
        <v>46</v>
      </c>
      <c r="AP1151" t="s">
        <v>46</v>
      </c>
      <c r="AQ1151" t="s">
        <v>46</v>
      </c>
      <c r="AR1151" t="s">
        <v>46</v>
      </c>
      <c r="AS1151" t="s">
        <v>46</v>
      </c>
      <c r="AT1151" s="1">
        <v>44073</v>
      </c>
    </row>
    <row r="1152" spans="1:46" ht="16" customHeight="1" x14ac:dyDescent="0.2">
      <c r="A1152">
        <v>1</v>
      </c>
      <c r="B1152" t="s">
        <v>5295</v>
      </c>
      <c r="C1152" t="s">
        <v>5296</v>
      </c>
      <c r="D1152" t="s">
        <v>5297</v>
      </c>
      <c r="E1152" t="s">
        <v>5298</v>
      </c>
      <c r="F1152" t="s">
        <v>127</v>
      </c>
      <c r="G1152" t="s">
        <v>5299</v>
      </c>
      <c r="H1152" s="1">
        <v>43952</v>
      </c>
      <c r="I1152" s="1">
        <v>43955</v>
      </c>
      <c r="J1152" t="b">
        <v>0</v>
      </c>
      <c r="K1152" t="s">
        <v>129</v>
      </c>
      <c r="L1152" t="s">
        <v>5300</v>
      </c>
      <c r="M1152">
        <v>3</v>
      </c>
      <c r="N1152">
        <v>80</v>
      </c>
      <c r="O1152" t="s">
        <v>5301</v>
      </c>
      <c r="P1152" t="s">
        <v>132</v>
      </c>
      <c r="Q1152" t="s">
        <v>5302</v>
      </c>
      <c r="R1152" t="b">
        <v>0</v>
      </c>
      <c r="S1152" t="s">
        <v>59</v>
      </c>
      <c r="T1152" s="1">
        <v>43952</v>
      </c>
      <c r="U1152" s="1">
        <v>43955</v>
      </c>
      <c r="V1152" s="2">
        <v>43969</v>
      </c>
      <c r="W1152" t="s">
        <v>46</v>
      </c>
      <c r="X1152">
        <v>20200501</v>
      </c>
      <c r="Y1152" s="3">
        <v>43902.730497685188</v>
      </c>
      <c r="Z1152" t="s">
        <v>127</v>
      </c>
      <c r="AA1152" t="s">
        <v>115</v>
      </c>
      <c r="AB1152" t="s">
        <v>64</v>
      </c>
      <c r="AC1152" t="s">
        <v>134</v>
      </c>
      <c r="AD1152" t="s">
        <v>2216</v>
      </c>
      <c r="AE1152" t="s">
        <v>136</v>
      </c>
      <c r="AF1152" t="s">
        <v>5303</v>
      </c>
      <c r="AG1152" t="s">
        <v>46</v>
      </c>
      <c r="AH1152" t="s">
        <v>5304</v>
      </c>
      <c r="AI1152" t="s">
        <v>5305</v>
      </c>
      <c r="AJ1152" t="s">
        <v>5306</v>
      </c>
      <c r="AK1152" t="s">
        <v>5301</v>
      </c>
      <c r="AL1152" t="s">
        <v>5307</v>
      </c>
      <c r="AM1152" t="s">
        <v>5308</v>
      </c>
      <c r="AN1152" t="s">
        <v>5309</v>
      </c>
      <c r="AO1152" t="s">
        <v>46</v>
      </c>
      <c r="AP1152" t="s">
        <v>46</v>
      </c>
      <c r="AQ1152" t="s">
        <v>46</v>
      </c>
      <c r="AR1152" t="s">
        <v>46</v>
      </c>
      <c r="AS1152" t="s">
        <v>46</v>
      </c>
      <c r="AT1152" s="1">
        <v>43952</v>
      </c>
    </row>
    <row r="1153" spans="1:46" ht="16" customHeight="1" x14ac:dyDescent="0.2">
      <c r="A1153">
        <v>0</v>
      </c>
      <c r="B1153" t="s">
        <v>1473</v>
      </c>
      <c r="C1153" t="s">
        <v>1474</v>
      </c>
      <c r="D1153" t="s">
        <v>1475</v>
      </c>
      <c r="E1153" t="s">
        <v>1476</v>
      </c>
      <c r="F1153" t="s">
        <v>127</v>
      </c>
      <c r="G1153" t="s">
        <v>1477</v>
      </c>
      <c r="H1153" s="1">
        <v>43934</v>
      </c>
      <c r="I1153" s="1">
        <v>43927</v>
      </c>
      <c r="J1153" t="b">
        <v>0</v>
      </c>
      <c r="K1153" t="s">
        <v>129</v>
      </c>
      <c r="L1153" t="s">
        <v>1478</v>
      </c>
      <c r="M1153" t="s">
        <v>66</v>
      </c>
      <c r="N1153">
        <v>30</v>
      </c>
      <c r="O1153" t="s">
        <v>1479</v>
      </c>
      <c r="P1153" t="s">
        <v>132</v>
      </c>
      <c r="Q1153" t="s">
        <v>747</v>
      </c>
      <c r="R1153" t="b">
        <v>0</v>
      </c>
      <c r="S1153" t="s">
        <v>64</v>
      </c>
      <c r="T1153" s="1">
        <v>43934</v>
      </c>
      <c r="U1153" s="1">
        <v>43927</v>
      </c>
      <c r="V1153" s="2">
        <v>43969</v>
      </c>
      <c r="W1153" t="s">
        <v>46</v>
      </c>
      <c r="X1153">
        <v>20200413</v>
      </c>
      <c r="Y1153" s="3">
        <v>43902.730497685188</v>
      </c>
      <c r="Z1153" t="s">
        <v>127</v>
      </c>
      <c r="AA1153" t="s">
        <v>155</v>
      </c>
      <c r="AB1153" t="s">
        <v>64</v>
      </c>
      <c r="AC1153" t="s">
        <v>135</v>
      </c>
      <c r="AD1153" t="s">
        <v>135</v>
      </c>
      <c r="AE1153" t="s">
        <v>136</v>
      </c>
      <c r="AF1153" t="s">
        <v>1480</v>
      </c>
      <c r="AG1153" t="s">
        <v>46</v>
      </c>
      <c r="AH1153" t="s">
        <v>1481</v>
      </c>
      <c r="AI1153" t="s">
        <v>1482</v>
      </c>
      <c r="AJ1153" t="s">
        <v>1483</v>
      </c>
      <c r="AK1153" t="s">
        <v>447</v>
      </c>
      <c r="AL1153" t="s">
        <v>1484</v>
      </c>
      <c r="AM1153" t="s">
        <v>753</v>
      </c>
      <c r="AN1153" t="s">
        <v>1485</v>
      </c>
      <c r="AO1153" t="s">
        <v>46</v>
      </c>
      <c r="AP1153" t="s">
        <v>46</v>
      </c>
      <c r="AQ1153" t="s">
        <v>46</v>
      </c>
      <c r="AR1153" t="s">
        <v>46</v>
      </c>
      <c r="AS1153" t="s">
        <v>46</v>
      </c>
      <c r="AT1153" s="1">
        <v>43934</v>
      </c>
    </row>
    <row r="1154" spans="1:46" ht="16" customHeight="1" x14ac:dyDescent="0.2">
      <c r="A1154" t="s">
        <v>46</v>
      </c>
      <c r="B1154" t="s">
        <v>22711</v>
      </c>
      <c r="C1154" t="s">
        <v>22712</v>
      </c>
      <c r="D1154" t="s">
        <v>22713</v>
      </c>
      <c r="E1154" t="s">
        <v>22711</v>
      </c>
      <c r="F1154" t="s">
        <v>127</v>
      </c>
      <c r="G1154" t="s">
        <v>22714</v>
      </c>
      <c r="H1154" s="1">
        <v>43964</v>
      </c>
      <c r="I1154" s="1">
        <v>43941</v>
      </c>
      <c r="J1154" t="b">
        <v>0</v>
      </c>
      <c r="K1154" t="s">
        <v>129</v>
      </c>
      <c r="L1154" t="s">
        <v>22715</v>
      </c>
      <c r="M1154" s="5">
        <v>43892</v>
      </c>
      <c r="N1154">
        <v>80</v>
      </c>
      <c r="O1154" t="s">
        <v>1252</v>
      </c>
      <c r="P1154" t="s">
        <v>132</v>
      </c>
      <c r="Q1154" t="s">
        <v>16297</v>
      </c>
      <c r="R1154" t="b">
        <v>0</v>
      </c>
      <c r="S1154" t="s">
        <v>64</v>
      </c>
      <c r="T1154" s="1">
        <v>43964</v>
      </c>
      <c r="U1154" s="1">
        <v>43941</v>
      </c>
      <c r="V1154" s="2">
        <v>43969</v>
      </c>
      <c r="W1154" t="s">
        <v>46</v>
      </c>
      <c r="X1154">
        <v>20200513</v>
      </c>
      <c r="Y1154" s="3">
        <v>43902.730497685188</v>
      </c>
      <c r="Z1154" t="s">
        <v>127</v>
      </c>
      <c r="AA1154" t="s">
        <v>115</v>
      </c>
      <c r="AB1154" t="s">
        <v>64</v>
      </c>
      <c r="AC1154" t="s">
        <v>134</v>
      </c>
      <c r="AD1154" t="s">
        <v>135</v>
      </c>
      <c r="AE1154" t="s">
        <v>136</v>
      </c>
      <c r="AF1154" t="s">
        <v>16298</v>
      </c>
      <c r="AG1154" t="s">
        <v>46</v>
      </c>
      <c r="AH1154" t="s">
        <v>22716</v>
      </c>
      <c r="AI1154" t="s">
        <v>16300</v>
      </c>
      <c r="AJ1154" t="s">
        <v>16301</v>
      </c>
      <c r="AK1154" t="s">
        <v>1252</v>
      </c>
      <c r="AL1154" t="s">
        <v>16302</v>
      </c>
      <c r="AM1154" t="s">
        <v>22717</v>
      </c>
      <c r="AN1154" t="s">
        <v>22718</v>
      </c>
      <c r="AO1154" t="s">
        <v>46</v>
      </c>
      <c r="AP1154" t="s">
        <v>46</v>
      </c>
      <c r="AQ1154" t="s">
        <v>46</v>
      </c>
      <c r="AR1154" t="s">
        <v>46</v>
      </c>
      <c r="AS1154" t="s">
        <v>46</v>
      </c>
      <c r="AT1154" s="1">
        <v>43964</v>
      </c>
    </row>
    <row r="1155" spans="1:46" ht="16" customHeight="1" x14ac:dyDescent="0.2">
      <c r="A1155" t="s">
        <v>46</v>
      </c>
      <c r="B1155" t="s">
        <v>16292</v>
      </c>
      <c r="C1155" t="s">
        <v>16293</v>
      </c>
      <c r="D1155" t="s">
        <v>16294</v>
      </c>
      <c r="E1155" t="s">
        <v>16292</v>
      </c>
      <c r="F1155" t="s">
        <v>127</v>
      </c>
      <c r="G1155" t="s">
        <v>16295</v>
      </c>
      <c r="H1155" s="1">
        <v>43999</v>
      </c>
      <c r="I1155" s="1">
        <v>43941</v>
      </c>
      <c r="J1155" t="b">
        <v>0</v>
      </c>
      <c r="K1155" t="s">
        <v>129</v>
      </c>
      <c r="L1155" t="s">
        <v>16296</v>
      </c>
      <c r="M1155" s="5">
        <v>43892</v>
      </c>
      <c r="N1155">
        <v>80</v>
      </c>
      <c r="O1155" t="s">
        <v>1252</v>
      </c>
      <c r="P1155" t="s">
        <v>132</v>
      </c>
      <c r="Q1155" t="s">
        <v>16297</v>
      </c>
      <c r="R1155" t="b">
        <v>0</v>
      </c>
      <c r="S1155" t="s">
        <v>64</v>
      </c>
      <c r="T1155" s="1">
        <v>43999</v>
      </c>
      <c r="U1155" s="1">
        <v>43941</v>
      </c>
      <c r="V1155" s="2">
        <v>44025</v>
      </c>
      <c r="W1155" t="s">
        <v>46</v>
      </c>
      <c r="X1155">
        <v>20200617</v>
      </c>
      <c r="Y1155" s="3">
        <v>43902.730497685188</v>
      </c>
      <c r="Z1155" t="s">
        <v>127</v>
      </c>
      <c r="AA1155" t="s">
        <v>155</v>
      </c>
      <c r="AB1155" t="s">
        <v>64</v>
      </c>
      <c r="AC1155" t="s">
        <v>134</v>
      </c>
      <c r="AD1155" t="s">
        <v>135</v>
      </c>
      <c r="AE1155" t="s">
        <v>136</v>
      </c>
      <c r="AF1155" t="s">
        <v>16298</v>
      </c>
      <c r="AG1155" t="s">
        <v>46</v>
      </c>
      <c r="AH1155" t="s">
        <v>16299</v>
      </c>
      <c r="AI1155" t="s">
        <v>16300</v>
      </c>
      <c r="AJ1155" t="s">
        <v>16301</v>
      </c>
      <c r="AK1155" t="s">
        <v>1252</v>
      </c>
      <c r="AL1155" t="s">
        <v>16302</v>
      </c>
      <c r="AM1155" t="s">
        <v>16303</v>
      </c>
      <c r="AN1155" t="s">
        <v>16304</v>
      </c>
      <c r="AO1155" t="s">
        <v>46</v>
      </c>
      <c r="AP1155" t="s">
        <v>46</v>
      </c>
      <c r="AQ1155" t="s">
        <v>46</v>
      </c>
      <c r="AR1155" t="s">
        <v>46</v>
      </c>
      <c r="AS1155" t="s">
        <v>46</v>
      </c>
      <c r="AT1155" s="1">
        <v>43999</v>
      </c>
    </row>
    <row r="1156" spans="1:46" ht="16" customHeight="1" x14ac:dyDescent="0.2">
      <c r="A1156" t="s">
        <v>46</v>
      </c>
      <c r="B1156" t="s">
        <v>21680</v>
      </c>
      <c r="C1156" t="s">
        <v>21681</v>
      </c>
      <c r="D1156" t="s">
        <v>21682</v>
      </c>
      <c r="E1156" t="s">
        <v>21683</v>
      </c>
      <c r="F1156" t="s">
        <v>127</v>
      </c>
      <c r="G1156" t="s">
        <v>21684</v>
      </c>
      <c r="H1156" s="1">
        <v>44039</v>
      </c>
      <c r="I1156" s="1">
        <v>44038</v>
      </c>
      <c r="J1156" t="b">
        <v>0</v>
      </c>
      <c r="K1156" t="s">
        <v>129</v>
      </c>
      <c r="L1156" t="s">
        <v>21685</v>
      </c>
      <c r="M1156">
        <v>3</v>
      </c>
      <c r="N1156">
        <v>80</v>
      </c>
      <c r="O1156" t="s">
        <v>2455</v>
      </c>
      <c r="P1156" t="s">
        <v>132</v>
      </c>
      <c r="Q1156" t="s">
        <v>21686</v>
      </c>
      <c r="R1156" t="b">
        <v>0</v>
      </c>
      <c r="S1156" t="s">
        <v>64</v>
      </c>
      <c r="T1156" s="1">
        <v>44039</v>
      </c>
      <c r="U1156" s="1">
        <v>44038</v>
      </c>
      <c r="V1156" s="2">
        <v>44060</v>
      </c>
      <c r="W1156" t="s">
        <v>46</v>
      </c>
      <c r="X1156">
        <v>20200727</v>
      </c>
      <c r="Y1156" s="3">
        <v>43902.730497685188</v>
      </c>
      <c r="Z1156" t="s">
        <v>127</v>
      </c>
      <c r="AA1156" t="s">
        <v>115</v>
      </c>
      <c r="AB1156" t="s">
        <v>64</v>
      </c>
      <c r="AC1156" t="s">
        <v>134</v>
      </c>
      <c r="AD1156" t="s">
        <v>1687</v>
      </c>
      <c r="AE1156" t="s">
        <v>136</v>
      </c>
      <c r="AF1156" t="s">
        <v>21687</v>
      </c>
      <c r="AG1156" t="s">
        <v>46</v>
      </c>
      <c r="AH1156" t="s">
        <v>21688</v>
      </c>
      <c r="AI1156" t="s">
        <v>21689</v>
      </c>
      <c r="AJ1156" t="s">
        <v>21690</v>
      </c>
      <c r="AK1156" t="s">
        <v>2455</v>
      </c>
      <c r="AL1156" t="s">
        <v>21691</v>
      </c>
      <c r="AM1156" t="s">
        <v>21692</v>
      </c>
      <c r="AN1156" t="s">
        <v>21693</v>
      </c>
      <c r="AO1156" t="s">
        <v>46</v>
      </c>
      <c r="AP1156" t="s">
        <v>46</v>
      </c>
      <c r="AQ1156" t="s">
        <v>46</v>
      </c>
      <c r="AR1156" t="s">
        <v>46</v>
      </c>
      <c r="AS1156" t="s">
        <v>46</v>
      </c>
      <c r="AT1156" s="1">
        <v>44039</v>
      </c>
    </row>
    <row r="1157" spans="1:46" ht="16" customHeight="1" x14ac:dyDescent="0.2">
      <c r="A1157" t="s">
        <v>46</v>
      </c>
      <c r="B1157" t="s">
        <v>31801</v>
      </c>
      <c r="C1157" t="s">
        <v>31802</v>
      </c>
      <c r="D1157" t="s">
        <v>31803</v>
      </c>
      <c r="E1157" t="s">
        <v>31804</v>
      </c>
      <c r="F1157" t="s">
        <v>127</v>
      </c>
      <c r="G1157" t="s">
        <v>31805</v>
      </c>
      <c r="H1157" s="1">
        <v>44011</v>
      </c>
      <c r="I1157" s="1">
        <v>44031</v>
      </c>
      <c r="J1157" t="b">
        <v>0</v>
      </c>
      <c r="K1157" t="s">
        <v>129</v>
      </c>
      <c r="L1157" t="s">
        <v>31806</v>
      </c>
      <c r="M1157" t="s">
        <v>66</v>
      </c>
      <c r="N1157">
        <v>60</v>
      </c>
      <c r="O1157" t="s">
        <v>7475</v>
      </c>
      <c r="P1157" t="s">
        <v>132</v>
      </c>
      <c r="Q1157" t="s">
        <v>31807</v>
      </c>
      <c r="R1157" t="b">
        <v>0</v>
      </c>
      <c r="S1157" t="s">
        <v>59</v>
      </c>
      <c r="T1157" s="1">
        <v>44011</v>
      </c>
      <c r="U1157" s="1">
        <v>44031</v>
      </c>
      <c r="V1157" s="2">
        <v>44025</v>
      </c>
      <c r="W1157" t="s">
        <v>46</v>
      </c>
      <c r="X1157">
        <v>20200629</v>
      </c>
      <c r="Y1157" s="3">
        <v>43902.730497685188</v>
      </c>
      <c r="Z1157" t="s">
        <v>127</v>
      </c>
      <c r="AA1157" t="s">
        <v>155</v>
      </c>
      <c r="AB1157" t="s">
        <v>64</v>
      </c>
      <c r="AC1157" t="s">
        <v>4529</v>
      </c>
      <c r="AD1157" t="s">
        <v>2457</v>
      </c>
      <c r="AE1157" t="s">
        <v>136</v>
      </c>
      <c r="AF1157" t="s">
        <v>31808</v>
      </c>
      <c r="AG1157" t="s">
        <v>46</v>
      </c>
      <c r="AH1157" t="s">
        <v>31809</v>
      </c>
      <c r="AI1157" t="s">
        <v>31810</v>
      </c>
      <c r="AJ1157" t="s">
        <v>31811</v>
      </c>
      <c r="AK1157" t="s">
        <v>7475</v>
      </c>
      <c r="AL1157" t="s">
        <v>31812</v>
      </c>
      <c r="AM1157" t="s">
        <v>31813</v>
      </c>
      <c r="AN1157" t="s">
        <v>31814</v>
      </c>
      <c r="AO1157" t="s">
        <v>46</v>
      </c>
      <c r="AP1157" t="s">
        <v>46</v>
      </c>
      <c r="AQ1157" t="s">
        <v>46</v>
      </c>
      <c r="AR1157" t="s">
        <v>46</v>
      </c>
      <c r="AS1157" t="s">
        <v>46</v>
      </c>
      <c r="AT1157" s="1">
        <v>44011</v>
      </c>
    </row>
    <row r="1158" spans="1:46" ht="16" customHeight="1" x14ac:dyDescent="0.2">
      <c r="A1158">
        <v>1</v>
      </c>
      <c r="B1158" t="s">
        <v>9686</v>
      </c>
      <c r="C1158" t="s">
        <v>9687</v>
      </c>
      <c r="D1158" t="s">
        <v>9688</v>
      </c>
      <c r="E1158" t="s">
        <v>9689</v>
      </c>
      <c r="F1158" t="s">
        <v>127</v>
      </c>
      <c r="G1158" t="s">
        <v>9690</v>
      </c>
      <c r="H1158" s="1">
        <v>43931</v>
      </c>
      <c r="I1158" s="1">
        <v>43928</v>
      </c>
      <c r="J1158" t="b">
        <v>0</v>
      </c>
      <c r="K1158" t="s">
        <v>129</v>
      </c>
      <c r="L1158" t="s">
        <v>9691</v>
      </c>
      <c r="M1158">
        <v>3</v>
      </c>
      <c r="N1158">
        <v>140</v>
      </c>
      <c r="O1158" t="s">
        <v>9692</v>
      </c>
      <c r="P1158" t="s">
        <v>510</v>
      </c>
      <c r="Q1158" t="s">
        <v>9693</v>
      </c>
      <c r="R1158" t="b">
        <v>0</v>
      </c>
      <c r="S1158" t="s">
        <v>64</v>
      </c>
      <c r="T1158" s="1">
        <v>43931</v>
      </c>
      <c r="U1158" s="1">
        <v>43928</v>
      </c>
      <c r="V1158" s="2">
        <v>43969</v>
      </c>
      <c r="W1158" t="s">
        <v>46</v>
      </c>
      <c r="X1158">
        <v>20200410</v>
      </c>
      <c r="Y1158" s="3">
        <v>43902.730497685188</v>
      </c>
      <c r="Z1158" t="s">
        <v>127</v>
      </c>
      <c r="AA1158" t="s">
        <v>155</v>
      </c>
      <c r="AB1158" t="s">
        <v>64</v>
      </c>
      <c r="AC1158" t="s">
        <v>7335</v>
      </c>
      <c r="AD1158" t="s">
        <v>236</v>
      </c>
      <c r="AE1158" t="s">
        <v>136</v>
      </c>
      <c r="AF1158" t="s">
        <v>9694</v>
      </c>
      <c r="AG1158" t="s">
        <v>46</v>
      </c>
      <c r="AH1158" t="s">
        <v>9695</v>
      </c>
      <c r="AI1158" t="s">
        <v>9696</v>
      </c>
      <c r="AJ1158" t="s">
        <v>9697</v>
      </c>
      <c r="AK1158" t="s">
        <v>9692</v>
      </c>
      <c r="AL1158" t="s">
        <v>9698</v>
      </c>
      <c r="AM1158" t="s">
        <v>9699</v>
      </c>
      <c r="AN1158" t="s">
        <v>9700</v>
      </c>
      <c r="AO1158" t="s">
        <v>46</v>
      </c>
      <c r="AP1158" t="s">
        <v>46</v>
      </c>
      <c r="AQ1158" t="s">
        <v>46</v>
      </c>
      <c r="AR1158" t="s">
        <v>46</v>
      </c>
      <c r="AS1158" t="s">
        <v>46</v>
      </c>
      <c r="AT1158" s="1">
        <v>43931</v>
      </c>
    </row>
    <row r="1159" spans="1:46" ht="16" customHeight="1" x14ac:dyDescent="0.2">
      <c r="A1159">
        <v>0</v>
      </c>
      <c r="B1159" t="s">
        <v>13216</v>
      </c>
      <c r="C1159" t="s">
        <v>13217</v>
      </c>
      <c r="D1159" t="s">
        <v>13218</v>
      </c>
      <c r="E1159" t="s">
        <v>13219</v>
      </c>
      <c r="F1159" t="s">
        <v>127</v>
      </c>
      <c r="G1159" t="s">
        <v>13220</v>
      </c>
      <c r="H1159" s="1">
        <v>43995</v>
      </c>
      <c r="I1159" s="1">
        <v>43949</v>
      </c>
      <c r="J1159" t="b">
        <v>0</v>
      </c>
      <c r="K1159" t="s">
        <v>129</v>
      </c>
      <c r="L1159" t="s">
        <v>13221</v>
      </c>
      <c r="M1159" t="s">
        <v>66</v>
      </c>
      <c r="N1159">
        <v>70</v>
      </c>
      <c r="O1159" t="s">
        <v>13222</v>
      </c>
      <c r="P1159" t="s">
        <v>132</v>
      </c>
      <c r="Q1159" t="s">
        <v>13223</v>
      </c>
      <c r="R1159" t="b">
        <v>0</v>
      </c>
      <c r="S1159" t="s">
        <v>64</v>
      </c>
      <c r="T1159" s="1">
        <v>43995</v>
      </c>
      <c r="U1159" s="1">
        <v>43949</v>
      </c>
      <c r="V1159" s="2">
        <v>43997</v>
      </c>
      <c r="W1159" t="s">
        <v>46</v>
      </c>
      <c r="X1159">
        <v>20200613</v>
      </c>
      <c r="Y1159" s="3">
        <v>43902.730497685188</v>
      </c>
      <c r="Z1159" t="s">
        <v>127</v>
      </c>
      <c r="AA1159" t="s">
        <v>115</v>
      </c>
      <c r="AB1159" t="s">
        <v>64</v>
      </c>
      <c r="AC1159" t="s">
        <v>9906</v>
      </c>
      <c r="AD1159" t="s">
        <v>821</v>
      </c>
      <c r="AE1159" t="s">
        <v>136</v>
      </c>
      <c r="AF1159" t="s">
        <v>13224</v>
      </c>
      <c r="AG1159" t="s">
        <v>46</v>
      </c>
      <c r="AH1159" t="s">
        <v>13225</v>
      </c>
      <c r="AI1159" t="s">
        <v>13226</v>
      </c>
      <c r="AJ1159" t="s">
        <v>13227</v>
      </c>
      <c r="AK1159" t="s">
        <v>13222</v>
      </c>
      <c r="AL1159" t="s">
        <v>13228</v>
      </c>
      <c r="AM1159" t="s">
        <v>13229</v>
      </c>
      <c r="AN1159" t="s">
        <v>13230</v>
      </c>
      <c r="AO1159" t="s">
        <v>46</v>
      </c>
      <c r="AP1159" t="s">
        <v>46</v>
      </c>
      <c r="AQ1159" t="s">
        <v>46</v>
      </c>
      <c r="AR1159" t="s">
        <v>46</v>
      </c>
      <c r="AS1159" t="s">
        <v>46</v>
      </c>
      <c r="AT1159" s="1">
        <v>43995</v>
      </c>
    </row>
    <row r="1160" spans="1:46" ht="16" customHeight="1" x14ac:dyDescent="0.2">
      <c r="A1160" t="s">
        <v>46</v>
      </c>
      <c r="B1160" t="s">
        <v>16774</v>
      </c>
      <c r="C1160" t="s">
        <v>16775</v>
      </c>
      <c r="D1160" t="s">
        <v>16776</v>
      </c>
      <c r="E1160" t="s">
        <v>16777</v>
      </c>
      <c r="F1160" t="s">
        <v>127</v>
      </c>
      <c r="G1160" t="s">
        <v>16778</v>
      </c>
      <c r="H1160" s="1">
        <v>43919</v>
      </c>
      <c r="I1160" s="1">
        <v>43929</v>
      </c>
      <c r="J1160" t="b">
        <v>0</v>
      </c>
      <c r="K1160" t="s">
        <v>129</v>
      </c>
      <c r="L1160" t="s">
        <v>16779</v>
      </c>
      <c r="M1160">
        <v>3</v>
      </c>
      <c r="N1160">
        <v>60</v>
      </c>
      <c r="O1160" t="s">
        <v>7475</v>
      </c>
      <c r="P1160" t="s">
        <v>132</v>
      </c>
      <c r="Q1160" t="s">
        <v>16780</v>
      </c>
      <c r="R1160" t="b">
        <v>0</v>
      </c>
      <c r="S1160" t="s">
        <v>59</v>
      </c>
      <c r="T1160" s="1">
        <v>43919</v>
      </c>
      <c r="U1160" s="1">
        <v>43929</v>
      </c>
      <c r="V1160" s="2">
        <v>43942</v>
      </c>
      <c r="W1160" t="s">
        <v>46</v>
      </c>
      <c r="X1160">
        <v>20200329</v>
      </c>
      <c r="Y1160" s="3">
        <v>43902.730497685188</v>
      </c>
      <c r="Z1160" t="s">
        <v>127</v>
      </c>
      <c r="AA1160" t="s">
        <v>115</v>
      </c>
      <c r="AB1160" t="s">
        <v>64</v>
      </c>
      <c r="AC1160" t="s">
        <v>5565</v>
      </c>
      <c r="AD1160" t="s">
        <v>821</v>
      </c>
      <c r="AE1160" t="s">
        <v>136</v>
      </c>
      <c r="AF1160" t="s">
        <v>16781</v>
      </c>
      <c r="AG1160" t="s">
        <v>46</v>
      </c>
      <c r="AH1160" t="s">
        <v>16782</v>
      </c>
      <c r="AI1160" t="s">
        <v>16783</v>
      </c>
      <c r="AJ1160" t="s">
        <v>16784</v>
      </c>
      <c r="AK1160" t="s">
        <v>7475</v>
      </c>
      <c r="AL1160" t="s">
        <v>16785</v>
      </c>
      <c r="AM1160" t="s">
        <v>16786</v>
      </c>
      <c r="AN1160" t="s">
        <v>16787</v>
      </c>
      <c r="AO1160" t="s">
        <v>46</v>
      </c>
      <c r="AP1160" t="s">
        <v>46</v>
      </c>
      <c r="AQ1160" t="s">
        <v>46</v>
      </c>
      <c r="AR1160" t="s">
        <v>46</v>
      </c>
      <c r="AS1160" t="s">
        <v>46</v>
      </c>
      <c r="AT1160" s="1">
        <v>43919</v>
      </c>
    </row>
    <row r="1161" spans="1:46" ht="16" customHeight="1" x14ac:dyDescent="0.2">
      <c r="A1161" t="s">
        <v>46</v>
      </c>
      <c r="B1161" t="s">
        <v>30980</v>
      </c>
      <c r="C1161" t="s">
        <v>30981</v>
      </c>
      <c r="D1161" t="s">
        <v>30982</v>
      </c>
      <c r="E1161" t="s">
        <v>30983</v>
      </c>
      <c r="F1161" t="s">
        <v>127</v>
      </c>
      <c r="G1161" t="s">
        <v>30984</v>
      </c>
      <c r="H1161" s="1">
        <v>43924</v>
      </c>
      <c r="I1161" s="1">
        <v>43928</v>
      </c>
      <c r="J1161" t="b">
        <v>0</v>
      </c>
      <c r="K1161" t="s">
        <v>129</v>
      </c>
      <c r="L1161" t="s">
        <v>16779</v>
      </c>
      <c r="M1161">
        <v>3</v>
      </c>
      <c r="N1161">
        <v>60</v>
      </c>
      <c r="O1161" t="s">
        <v>2455</v>
      </c>
      <c r="P1161" t="s">
        <v>132</v>
      </c>
      <c r="Q1161" t="s">
        <v>30985</v>
      </c>
      <c r="R1161" t="b">
        <v>0</v>
      </c>
      <c r="S1161" t="s">
        <v>59</v>
      </c>
      <c r="T1161" s="1">
        <v>43924</v>
      </c>
      <c r="U1161" s="1">
        <v>43928</v>
      </c>
      <c r="V1161" s="2">
        <v>43969</v>
      </c>
      <c r="W1161" t="s">
        <v>46</v>
      </c>
      <c r="X1161">
        <v>20200403</v>
      </c>
      <c r="Y1161" s="3">
        <v>43902.730497685188</v>
      </c>
      <c r="Z1161" t="s">
        <v>127</v>
      </c>
      <c r="AA1161" t="s">
        <v>155</v>
      </c>
      <c r="AB1161" t="s">
        <v>64</v>
      </c>
      <c r="AC1161" t="s">
        <v>5565</v>
      </c>
      <c r="AD1161" t="s">
        <v>821</v>
      </c>
      <c r="AE1161" t="s">
        <v>136</v>
      </c>
      <c r="AF1161" t="s">
        <v>30986</v>
      </c>
      <c r="AG1161" t="s">
        <v>46</v>
      </c>
      <c r="AH1161" t="s">
        <v>30987</v>
      </c>
      <c r="AI1161" t="s">
        <v>30988</v>
      </c>
      <c r="AJ1161" t="s">
        <v>30989</v>
      </c>
      <c r="AK1161" t="s">
        <v>2455</v>
      </c>
      <c r="AL1161" t="s">
        <v>16785</v>
      </c>
      <c r="AM1161" t="s">
        <v>16786</v>
      </c>
      <c r="AN1161" t="s">
        <v>30990</v>
      </c>
      <c r="AO1161" t="s">
        <v>46</v>
      </c>
      <c r="AP1161" t="s">
        <v>46</v>
      </c>
      <c r="AQ1161" t="s">
        <v>46</v>
      </c>
      <c r="AR1161" t="s">
        <v>46</v>
      </c>
      <c r="AS1161" t="s">
        <v>46</v>
      </c>
      <c r="AT1161" s="1">
        <v>43924</v>
      </c>
    </row>
    <row r="1162" spans="1:46" ht="16" customHeight="1" x14ac:dyDescent="0.2">
      <c r="A1162" t="s">
        <v>46</v>
      </c>
      <c r="B1162" t="s">
        <v>29650</v>
      </c>
      <c r="C1162" t="s">
        <v>29651</v>
      </c>
      <c r="D1162" t="s">
        <v>29652</v>
      </c>
      <c r="E1162" t="s">
        <v>29653</v>
      </c>
      <c r="F1162" t="s">
        <v>127</v>
      </c>
      <c r="G1162" t="s">
        <v>29654</v>
      </c>
      <c r="H1162" s="1">
        <v>44088</v>
      </c>
      <c r="I1162" s="1">
        <v>44033</v>
      </c>
      <c r="J1162" t="b">
        <v>0</v>
      </c>
      <c r="K1162" t="s">
        <v>129</v>
      </c>
      <c r="L1162" t="s">
        <v>29655</v>
      </c>
      <c r="M1162">
        <v>3</v>
      </c>
      <c r="N1162">
        <v>114</v>
      </c>
      <c r="O1162" t="s">
        <v>3370</v>
      </c>
      <c r="P1162" t="s">
        <v>132</v>
      </c>
      <c r="Q1162" t="s">
        <v>15406</v>
      </c>
      <c r="R1162" t="b">
        <v>0</v>
      </c>
      <c r="S1162" t="s">
        <v>64</v>
      </c>
      <c r="T1162" s="1">
        <v>44088</v>
      </c>
      <c r="U1162" s="1">
        <v>44033</v>
      </c>
      <c r="V1162" s="2">
        <v>44110</v>
      </c>
      <c r="W1162" t="s">
        <v>46</v>
      </c>
      <c r="X1162">
        <v>20200914</v>
      </c>
      <c r="Y1162" s="3">
        <v>43902.730497685188</v>
      </c>
      <c r="Z1162" t="s">
        <v>127</v>
      </c>
      <c r="AA1162" t="s">
        <v>115</v>
      </c>
      <c r="AB1162" t="s">
        <v>64</v>
      </c>
      <c r="AC1162" t="s">
        <v>134</v>
      </c>
      <c r="AD1162" t="s">
        <v>14343</v>
      </c>
      <c r="AE1162" t="s">
        <v>136</v>
      </c>
      <c r="AF1162" t="s">
        <v>29656</v>
      </c>
      <c r="AG1162" t="s">
        <v>46</v>
      </c>
      <c r="AH1162" t="s">
        <v>29657</v>
      </c>
      <c r="AI1162" t="s">
        <v>29658</v>
      </c>
      <c r="AJ1162" t="s">
        <v>29659</v>
      </c>
      <c r="AK1162" t="s">
        <v>3370</v>
      </c>
      <c r="AL1162" t="s">
        <v>29660</v>
      </c>
      <c r="AM1162" t="s">
        <v>29661</v>
      </c>
      <c r="AN1162" t="s">
        <v>29662</v>
      </c>
      <c r="AO1162" t="s">
        <v>46</v>
      </c>
      <c r="AP1162" t="s">
        <v>46</v>
      </c>
      <c r="AQ1162" t="s">
        <v>46</v>
      </c>
      <c r="AR1162" t="s">
        <v>46</v>
      </c>
      <c r="AS1162" t="s">
        <v>46</v>
      </c>
      <c r="AT1162" s="1">
        <v>44088</v>
      </c>
    </row>
    <row r="1163" spans="1:46" ht="16" customHeight="1" x14ac:dyDescent="0.2">
      <c r="A1163" t="s">
        <v>46</v>
      </c>
      <c r="B1163" t="s">
        <v>32906</v>
      </c>
      <c r="C1163" t="s">
        <v>32907</v>
      </c>
      <c r="D1163" t="s">
        <v>32908</v>
      </c>
      <c r="E1163" t="s">
        <v>32909</v>
      </c>
      <c r="F1163" t="s">
        <v>127</v>
      </c>
      <c r="G1163" t="s">
        <v>32910</v>
      </c>
      <c r="H1163" s="1">
        <v>44013</v>
      </c>
      <c r="I1163" s="1">
        <v>44012</v>
      </c>
      <c r="J1163" t="b">
        <v>0</v>
      </c>
      <c r="K1163" t="s">
        <v>129</v>
      </c>
      <c r="L1163" t="s">
        <v>32911</v>
      </c>
      <c r="M1163">
        <v>3</v>
      </c>
      <c r="N1163">
        <v>60</v>
      </c>
      <c r="O1163" t="s">
        <v>746</v>
      </c>
      <c r="P1163" t="s">
        <v>132</v>
      </c>
      <c r="Q1163" t="s">
        <v>32912</v>
      </c>
      <c r="R1163" t="b">
        <v>0</v>
      </c>
      <c r="S1163" t="s">
        <v>64</v>
      </c>
      <c r="T1163" s="1">
        <v>44013</v>
      </c>
      <c r="U1163" s="1">
        <v>44012</v>
      </c>
      <c r="V1163" s="2">
        <v>44025</v>
      </c>
      <c r="W1163" t="s">
        <v>46</v>
      </c>
      <c r="X1163">
        <v>20200701</v>
      </c>
      <c r="Y1163" s="3">
        <v>43902.730497685188</v>
      </c>
      <c r="Z1163" t="s">
        <v>127</v>
      </c>
      <c r="AA1163" t="s">
        <v>115</v>
      </c>
      <c r="AB1163" t="s">
        <v>64</v>
      </c>
      <c r="AC1163" t="s">
        <v>28859</v>
      </c>
      <c r="AD1163" t="s">
        <v>135</v>
      </c>
      <c r="AE1163" t="s">
        <v>136</v>
      </c>
      <c r="AF1163" t="s">
        <v>32913</v>
      </c>
      <c r="AG1163" t="s">
        <v>46</v>
      </c>
      <c r="AH1163" t="s">
        <v>14345</v>
      </c>
      <c r="AI1163" t="s">
        <v>32914</v>
      </c>
      <c r="AJ1163">
        <v>98212712000</v>
      </c>
      <c r="AK1163" t="s">
        <v>746</v>
      </c>
      <c r="AL1163" t="s">
        <v>32915</v>
      </c>
      <c r="AM1163" t="s">
        <v>32916</v>
      </c>
      <c r="AN1163" t="s">
        <v>32917</v>
      </c>
      <c r="AO1163" t="s">
        <v>46</v>
      </c>
      <c r="AP1163" t="s">
        <v>46</v>
      </c>
      <c r="AQ1163" t="s">
        <v>46</v>
      </c>
      <c r="AR1163" t="s">
        <v>46</v>
      </c>
      <c r="AS1163" t="s">
        <v>46</v>
      </c>
      <c r="AT1163" s="1">
        <v>44013</v>
      </c>
    </row>
    <row r="1164" spans="1:46" ht="16" customHeight="1" x14ac:dyDescent="0.2">
      <c r="A1164">
        <v>1</v>
      </c>
      <c r="B1164" t="s">
        <v>15863</v>
      </c>
      <c r="C1164" t="s">
        <v>15864</v>
      </c>
      <c r="D1164" t="s">
        <v>15865</v>
      </c>
      <c r="E1164" t="s">
        <v>15866</v>
      </c>
      <c r="F1164" t="s">
        <v>127</v>
      </c>
      <c r="G1164" t="s">
        <v>15867</v>
      </c>
      <c r="H1164" s="1">
        <v>43922</v>
      </c>
      <c r="I1164" s="1">
        <v>43913</v>
      </c>
      <c r="J1164" t="b">
        <v>0</v>
      </c>
      <c r="K1164" t="s">
        <v>129</v>
      </c>
      <c r="L1164" t="s">
        <v>15868</v>
      </c>
      <c r="M1164">
        <v>3</v>
      </c>
      <c r="N1164">
        <v>68</v>
      </c>
      <c r="O1164" t="s">
        <v>2562</v>
      </c>
      <c r="P1164" t="s">
        <v>7059</v>
      </c>
      <c r="Q1164" t="s">
        <v>1225</v>
      </c>
      <c r="R1164" t="b">
        <v>0</v>
      </c>
      <c r="S1164" t="s">
        <v>64</v>
      </c>
      <c r="T1164" s="1">
        <v>43922</v>
      </c>
      <c r="U1164" s="1">
        <v>43913</v>
      </c>
      <c r="V1164" s="2">
        <v>43969</v>
      </c>
      <c r="W1164" t="s">
        <v>46</v>
      </c>
      <c r="X1164">
        <v>20200401</v>
      </c>
      <c r="Y1164" s="3">
        <v>43902.730497685188</v>
      </c>
      <c r="Z1164" t="s">
        <v>127</v>
      </c>
      <c r="AA1164" t="s">
        <v>115</v>
      </c>
      <c r="AB1164" t="s">
        <v>64</v>
      </c>
      <c r="AC1164" t="s">
        <v>134</v>
      </c>
      <c r="AD1164" t="s">
        <v>236</v>
      </c>
      <c r="AE1164" t="s">
        <v>136</v>
      </c>
      <c r="AF1164" t="s">
        <v>15869</v>
      </c>
      <c r="AG1164" t="s">
        <v>46</v>
      </c>
      <c r="AH1164" t="s">
        <v>15870</v>
      </c>
      <c r="AI1164" t="s">
        <v>15871</v>
      </c>
      <c r="AJ1164" t="s">
        <v>15872</v>
      </c>
      <c r="AK1164" t="s">
        <v>2562</v>
      </c>
      <c r="AL1164" t="s">
        <v>15873</v>
      </c>
      <c r="AM1164" t="s">
        <v>15874</v>
      </c>
      <c r="AN1164" t="s">
        <v>15875</v>
      </c>
      <c r="AO1164" t="s">
        <v>46</v>
      </c>
      <c r="AP1164" t="s">
        <v>46</v>
      </c>
      <c r="AQ1164" t="s">
        <v>46</v>
      </c>
      <c r="AR1164" t="s">
        <v>46</v>
      </c>
      <c r="AS1164" t="s">
        <v>46</v>
      </c>
      <c r="AT1164" s="1">
        <v>43922</v>
      </c>
    </row>
    <row r="1165" spans="1:46" ht="16" customHeight="1" x14ac:dyDescent="0.2">
      <c r="A1165">
        <v>1</v>
      </c>
      <c r="B1165" t="s">
        <v>15850</v>
      </c>
      <c r="C1165" t="s">
        <v>15851</v>
      </c>
      <c r="D1165" t="s">
        <v>15852</v>
      </c>
      <c r="E1165" t="s">
        <v>15853</v>
      </c>
      <c r="F1165" t="s">
        <v>127</v>
      </c>
      <c r="G1165" t="s">
        <v>15854</v>
      </c>
      <c r="H1165" s="1">
        <v>43939</v>
      </c>
      <c r="I1165" s="1">
        <v>43950</v>
      </c>
      <c r="J1165" t="b">
        <v>0</v>
      </c>
      <c r="K1165" t="s">
        <v>129</v>
      </c>
      <c r="L1165" s="4" t="s">
        <v>15855</v>
      </c>
      <c r="M1165">
        <v>3</v>
      </c>
      <c r="N1165">
        <v>100</v>
      </c>
      <c r="O1165" t="s">
        <v>509</v>
      </c>
      <c r="P1165" t="s">
        <v>132</v>
      </c>
      <c r="Q1165" t="s">
        <v>4359</v>
      </c>
      <c r="R1165" t="b">
        <v>0</v>
      </c>
      <c r="S1165" t="s">
        <v>59</v>
      </c>
      <c r="T1165" s="1">
        <v>43939</v>
      </c>
      <c r="U1165" s="1">
        <v>43950</v>
      </c>
      <c r="V1165" s="2">
        <v>44060</v>
      </c>
      <c r="W1165" t="s">
        <v>46</v>
      </c>
      <c r="X1165">
        <v>20200418</v>
      </c>
      <c r="Y1165" s="3">
        <v>43902.730497685188</v>
      </c>
      <c r="Z1165" t="s">
        <v>127</v>
      </c>
      <c r="AA1165" t="s">
        <v>115</v>
      </c>
      <c r="AB1165" t="s">
        <v>64</v>
      </c>
      <c r="AC1165" t="s">
        <v>134</v>
      </c>
      <c r="AD1165" t="s">
        <v>135</v>
      </c>
      <c r="AE1165" t="s">
        <v>136</v>
      </c>
      <c r="AF1165" t="s">
        <v>15856</v>
      </c>
      <c r="AG1165" t="s">
        <v>46</v>
      </c>
      <c r="AH1165" t="s">
        <v>15857</v>
      </c>
      <c r="AI1165" t="s">
        <v>15858</v>
      </c>
      <c r="AJ1165" t="s">
        <v>15859</v>
      </c>
      <c r="AK1165" t="s">
        <v>509</v>
      </c>
      <c r="AL1165" t="s">
        <v>15860</v>
      </c>
      <c r="AM1165" t="s">
        <v>15861</v>
      </c>
      <c r="AN1165" t="s">
        <v>15862</v>
      </c>
      <c r="AO1165" t="s">
        <v>46</v>
      </c>
      <c r="AP1165" t="s">
        <v>46</v>
      </c>
      <c r="AQ1165" t="s">
        <v>46</v>
      </c>
      <c r="AR1165" t="s">
        <v>46</v>
      </c>
      <c r="AS1165" t="s">
        <v>46</v>
      </c>
      <c r="AT1165" s="1">
        <v>43939</v>
      </c>
    </row>
    <row r="1166" spans="1:46" ht="16" customHeight="1" x14ac:dyDescent="0.2">
      <c r="A1166">
        <v>1</v>
      </c>
      <c r="B1166" t="s">
        <v>5874</v>
      </c>
      <c r="C1166" t="s">
        <v>5875</v>
      </c>
      <c r="D1166" t="s">
        <v>5876</v>
      </c>
      <c r="E1166" t="s">
        <v>5874</v>
      </c>
      <c r="F1166" t="s">
        <v>127</v>
      </c>
      <c r="G1166" t="s">
        <v>5877</v>
      </c>
      <c r="H1166" s="1">
        <v>43922</v>
      </c>
      <c r="I1166" s="1">
        <v>43921</v>
      </c>
      <c r="J1166" t="b">
        <v>0</v>
      </c>
      <c r="K1166" t="s">
        <v>129</v>
      </c>
      <c r="L1166" t="s">
        <v>5878</v>
      </c>
      <c r="M1166">
        <v>3</v>
      </c>
      <c r="N1166">
        <v>100</v>
      </c>
      <c r="O1166" t="s">
        <v>551</v>
      </c>
      <c r="P1166" t="s">
        <v>132</v>
      </c>
      <c r="Q1166" t="s">
        <v>5879</v>
      </c>
      <c r="R1166" t="b">
        <v>0</v>
      </c>
      <c r="S1166" t="s">
        <v>64</v>
      </c>
      <c r="T1166" s="1">
        <v>43922</v>
      </c>
      <c r="U1166" s="1">
        <v>43921</v>
      </c>
      <c r="V1166" s="2">
        <v>43942</v>
      </c>
      <c r="W1166" t="s">
        <v>46</v>
      </c>
      <c r="X1166">
        <v>20200401</v>
      </c>
      <c r="Y1166" s="3">
        <v>43902.730497685188</v>
      </c>
      <c r="Z1166" t="s">
        <v>127</v>
      </c>
      <c r="AA1166" t="s">
        <v>115</v>
      </c>
      <c r="AB1166" t="s">
        <v>64</v>
      </c>
      <c r="AC1166" t="s">
        <v>134</v>
      </c>
      <c r="AD1166" t="s">
        <v>135</v>
      </c>
      <c r="AE1166" t="s">
        <v>136</v>
      </c>
      <c r="AF1166" t="s">
        <v>5880</v>
      </c>
      <c r="AG1166" t="s">
        <v>46</v>
      </c>
      <c r="AH1166" t="s">
        <v>5881</v>
      </c>
      <c r="AI1166" t="s">
        <v>5882</v>
      </c>
      <c r="AJ1166" t="s">
        <v>5883</v>
      </c>
      <c r="AK1166" t="s">
        <v>551</v>
      </c>
      <c r="AL1166" t="s">
        <v>5884</v>
      </c>
      <c r="AM1166" t="s">
        <v>5885</v>
      </c>
      <c r="AN1166" t="s">
        <v>5886</v>
      </c>
      <c r="AO1166" t="s">
        <v>46</v>
      </c>
      <c r="AP1166" t="s">
        <v>46</v>
      </c>
      <c r="AQ1166" t="s">
        <v>46</v>
      </c>
      <c r="AR1166" t="s">
        <v>46</v>
      </c>
      <c r="AS1166" t="s">
        <v>46</v>
      </c>
      <c r="AT1166" s="1">
        <v>43922</v>
      </c>
    </row>
    <row r="1167" spans="1:46" ht="16" customHeight="1" x14ac:dyDescent="0.2">
      <c r="A1167" t="s">
        <v>46</v>
      </c>
      <c r="B1167" t="s">
        <v>21146</v>
      </c>
      <c r="C1167" t="s">
        <v>21147</v>
      </c>
      <c r="D1167" t="s">
        <v>21148</v>
      </c>
      <c r="E1167" t="s">
        <v>21149</v>
      </c>
      <c r="F1167" t="s">
        <v>127</v>
      </c>
      <c r="G1167" t="s">
        <v>21150</v>
      </c>
      <c r="H1167" s="1">
        <v>44066</v>
      </c>
      <c r="I1167" s="1">
        <v>43940</v>
      </c>
      <c r="J1167" t="b">
        <v>0</v>
      </c>
      <c r="K1167" t="s">
        <v>129</v>
      </c>
      <c r="L1167" t="s">
        <v>21151</v>
      </c>
      <c r="M1167">
        <v>3</v>
      </c>
      <c r="N1167">
        <v>130</v>
      </c>
      <c r="O1167" t="s">
        <v>2562</v>
      </c>
      <c r="P1167" t="s">
        <v>7059</v>
      </c>
      <c r="Q1167" t="s">
        <v>21152</v>
      </c>
      <c r="R1167" t="b">
        <v>0</v>
      </c>
      <c r="S1167" t="s">
        <v>64</v>
      </c>
      <c r="T1167" s="1">
        <v>44066</v>
      </c>
      <c r="U1167" s="1">
        <v>43940</v>
      </c>
      <c r="V1167" s="2">
        <v>44081</v>
      </c>
      <c r="W1167" t="s">
        <v>46</v>
      </c>
      <c r="X1167">
        <v>20200823</v>
      </c>
      <c r="Y1167" s="3">
        <v>43902.730497685188</v>
      </c>
      <c r="Z1167" t="s">
        <v>127</v>
      </c>
      <c r="AA1167" t="s">
        <v>155</v>
      </c>
      <c r="AB1167" t="s">
        <v>64</v>
      </c>
      <c r="AC1167" t="s">
        <v>134</v>
      </c>
      <c r="AD1167" t="s">
        <v>905</v>
      </c>
      <c r="AE1167" t="s">
        <v>136</v>
      </c>
      <c r="AF1167" t="s">
        <v>21153</v>
      </c>
      <c r="AG1167" t="s">
        <v>46</v>
      </c>
      <c r="AH1167" t="s">
        <v>21154</v>
      </c>
      <c r="AI1167" t="s">
        <v>21155</v>
      </c>
      <c r="AJ1167" t="s">
        <v>21156</v>
      </c>
      <c r="AK1167" t="s">
        <v>2562</v>
      </c>
      <c r="AL1167" t="s">
        <v>21157</v>
      </c>
      <c r="AM1167" t="s">
        <v>21158</v>
      </c>
      <c r="AN1167" t="s">
        <v>21159</v>
      </c>
      <c r="AO1167" t="s">
        <v>46</v>
      </c>
      <c r="AP1167" t="s">
        <v>46</v>
      </c>
      <c r="AQ1167" t="s">
        <v>46</v>
      </c>
      <c r="AR1167" t="s">
        <v>46</v>
      </c>
      <c r="AS1167" t="s">
        <v>46</v>
      </c>
      <c r="AT1167" s="1">
        <v>44066</v>
      </c>
    </row>
    <row r="1168" spans="1:46" ht="16" customHeight="1" x14ac:dyDescent="0.2">
      <c r="A1168">
        <v>0</v>
      </c>
      <c r="B1168" t="s">
        <v>7558</v>
      </c>
      <c r="C1168" t="s">
        <v>7559</v>
      </c>
      <c r="D1168" t="s">
        <v>7560</v>
      </c>
      <c r="E1168" t="s">
        <v>7561</v>
      </c>
      <c r="F1168" t="s">
        <v>127</v>
      </c>
      <c r="G1168" t="s">
        <v>7562</v>
      </c>
      <c r="H1168" s="1">
        <v>43918</v>
      </c>
      <c r="I1168" s="1">
        <v>43923</v>
      </c>
      <c r="J1168" t="b">
        <v>0</v>
      </c>
      <c r="K1168" t="s">
        <v>129</v>
      </c>
      <c r="L1168" t="s">
        <v>7563</v>
      </c>
      <c r="M1168">
        <v>3</v>
      </c>
      <c r="N1168">
        <v>70</v>
      </c>
      <c r="O1168" t="s">
        <v>7564</v>
      </c>
      <c r="P1168" t="s">
        <v>132</v>
      </c>
      <c r="Q1168" t="s">
        <v>747</v>
      </c>
      <c r="R1168" t="b">
        <v>0</v>
      </c>
      <c r="S1168" t="s">
        <v>59</v>
      </c>
      <c r="T1168" s="1">
        <v>43918</v>
      </c>
      <c r="U1168" s="1">
        <v>43923</v>
      </c>
      <c r="V1168" s="2">
        <v>43997</v>
      </c>
      <c r="W1168" t="s">
        <v>46</v>
      </c>
      <c r="X1168">
        <v>20200328</v>
      </c>
      <c r="Y1168" s="3">
        <v>43902.730497685188</v>
      </c>
      <c r="Z1168" t="s">
        <v>127</v>
      </c>
      <c r="AA1168" t="s">
        <v>155</v>
      </c>
      <c r="AB1168" t="s">
        <v>64</v>
      </c>
      <c r="AC1168" t="s">
        <v>134</v>
      </c>
      <c r="AD1168" t="s">
        <v>1687</v>
      </c>
      <c r="AE1168" t="s">
        <v>136</v>
      </c>
      <c r="AF1168" t="s">
        <v>7565</v>
      </c>
      <c r="AG1168" t="s">
        <v>46</v>
      </c>
      <c r="AH1168" t="s">
        <v>7566</v>
      </c>
      <c r="AI1168" t="s">
        <v>7567</v>
      </c>
      <c r="AJ1168" t="s">
        <v>7568</v>
      </c>
      <c r="AK1168" t="s">
        <v>7564</v>
      </c>
      <c r="AL1168" t="s">
        <v>7569</v>
      </c>
      <c r="AM1168" t="s">
        <v>7570</v>
      </c>
      <c r="AN1168" t="s">
        <v>7571</v>
      </c>
      <c r="AO1168" t="s">
        <v>46</v>
      </c>
      <c r="AP1168" t="s">
        <v>46</v>
      </c>
      <c r="AQ1168" t="s">
        <v>46</v>
      </c>
      <c r="AR1168" t="s">
        <v>46</v>
      </c>
      <c r="AS1168" t="s">
        <v>46</v>
      </c>
      <c r="AT1168" s="1">
        <v>43918</v>
      </c>
    </row>
    <row r="1169" spans="1:46" ht="16" customHeight="1" x14ac:dyDescent="0.2">
      <c r="A1169" t="s">
        <v>46</v>
      </c>
      <c r="B1169" t="s">
        <v>33050</v>
      </c>
      <c r="C1169" t="s">
        <v>33051</v>
      </c>
      <c r="D1169" t="s">
        <v>33052</v>
      </c>
      <c r="E1169" t="s">
        <v>33053</v>
      </c>
      <c r="F1169" t="s">
        <v>127</v>
      </c>
      <c r="G1169" t="s">
        <v>33054</v>
      </c>
      <c r="H1169" s="1">
        <v>43918</v>
      </c>
      <c r="I1169" s="1">
        <v>43923</v>
      </c>
      <c r="J1169" t="b">
        <v>0</v>
      </c>
      <c r="K1169" t="s">
        <v>129</v>
      </c>
      <c r="L1169" t="s">
        <v>7563</v>
      </c>
      <c r="M1169" t="s">
        <v>66</v>
      </c>
      <c r="N1169">
        <v>70</v>
      </c>
      <c r="O1169" t="s">
        <v>7564</v>
      </c>
      <c r="P1169" t="s">
        <v>132</v>
      </c>
      <c r="Q1169" t="s">
        <v>747</v>
      </c>
      <c r="R1169" t="b">
        <v>0</v>
      </c>
      <c r="S1169" t="s">
        <v>59</v>
      </c>
      <c r="T1169" s="1">
        <v>43918</v>
      </c>
      <c r="U1169" s="1">
        <v>43923</v>
      </c>
      <c r="V1169" s="2">
        <v>43997</v>
      </c>
      <c r="W1169" t="s">
        <v>46</v>
      </c>
      <c r="X1169">
        <v>20200328</v>
      </c>
      <c r="Y1169" s="3">
        <v>43902.730497685188</v>
      </c>
      <c r="Z1169" t="s">
        <v>127</v>
      </c>
      <c r="AA1169" t="s">
        <v>155</v>
      </c>
      <c r="AB1169" t="s">
        <v>64</v>
      </c>
      <c r="AC1169" t="s">
        <v>134</v>
      </c>
      <c r="AD1169" t="s">
        <v>1687</v>
      </c>
      <c r="AE1169" t="s">
        <v>136</v>
      </c>
      <c r="AF1169" t="s">
        <v>7565</v>
      </c>
      <c r="AG1169" t="s">
        <v>46</v>
      </c>
      <c r="AH1169" t="s">
        <v>7566</v>
      </c>
      <c r="AI1169" t="s">
        <v>7567</v>
      </c>
      <c r="AJ1169" t="s">
        <v>7568</v>
      </c>
      <c r="AK1169" t="s">
        <v>7564</v>
      </c>
      <c r="AL1169" t="s">
        <v>33055</v>
      </c>
      <c r="AM1169" t="s">
        <v>33056</v>
      </c>
      <c r="AN1169" t="s">
        <v>7571</v>
      </c>
      <c r="AO1169" t="s">
        <v>46</v>
      </c>
      <c r="AP1169" t="s">
        <v>46</v>
      </c>
      <c r="AQ1169" t="s">
        <v>46</v>
      </c>
      <c r="AR1169" t="s">
        <v>46</v>
      </c>
      <c r="AS1169" t="s">
        <v>46</v>
      </c>
      <c r="AT1169" s="1">
        <v>43918</v>
      </c>
    </row>
    <row r="1170" spans="1:46" ht="16" customHeight="1" x14ac:dyDescent="0.2">
      <c r="A1170" t="s">
        <v>46</v>
      </c>
      <c r="B1170" t="s">
        <v>40414</v>
      </c>
      <c r="C1170" t="s">
        <v>40415</v>
      </c>
      <c r="D1170" t="s">
        <v>40416</v>
      </c>
      <c r="E1170" t="s">
        <v>40417</v>
      </c>
      <c r="F1170" t="s">
        <v>127</v>
      </c>
      <c r="G1170" t="s">
        <v>40418</v>
      </c>
      <c r="H1170" s="1">
        <v>43931</v>
      </c>
      <c r="I1170" s="1">
        <v>43936</v>
      </c>
      <c r="J1170" t="b">
        <v>0</v>
      </c>
      <c r="K1170" t="s">
        <v>129</v>
      </c>
      <c r="L1170" t="s">
        <v>40419</v>
      </c>
      <c r="M1170">
        <v>3</v>
      </c>
      <c r="N1170">
        <v>60</v>
      </c>
      <c r="O1170" t="s">
        <v>746</v>
      </c>
      <c r="P1170" t="s">
        <v>132</v>
      </c>
      <c r="Q1170" t="s">
        <v>747</v>
      </c>
      <c r="R1170" t="b">
        <v>0</v>
      </c>
      <c r="S1170" t="s">
        <v>59</v>
      </c>
      <c r="T1170" s="1">
        <v>43931</v>
      </c>
      <c r="U1170" s="1">
        <v>43936</v>
      </c>
      <c r="V1170" s="2">
        <v>43969</v>
      </c>
      <c r="W1170" t="s">
        <v>46</v>
      </c>
      <c r="X1170">
        <v>20200410</v>
      </c>
      <c r="Y1170" s="3">
        <v>43902.730497685188</v>
      </c>
      <c r="Z1170" t="s">
        <v>127</v>
      </c>
      <c r="AA1170" t="s">
        <v>155</v>
      </c>
      <c r="AB1170" t="s">
        <v>64</v>
      </c>
      <c r="AC1170" t="s">
        <v>135</v>
      </c>
      <c r="AD1170" t="s">
        <v>135</v>
      </c>
      <c r="AE1170" t="s">
        <v>136</v>
      </c>
      <c r="AF1170" t="s">
        <v>40420</v>
      </c>
      <c r="AG1170" t="s">
        <v>46</v>
      </c>
      <c r="AH1170" t="s">
        <v>40421</v>
      </c>
      <c r="AI1170" t="s">
        <v>40422</v>
      </c>
      <c r="AJ1170" t="s">
        <v>10161</v>
      </c>
      <c r="AK1170" t="s">
        <v>746</v>
      </c>
      <c r="AL1170" t="s">
        <v>40423</v>
      </c>
      <c r="AM1170" t="s">
        <v>40424</v>
      </c>
      <c r="AN1170" t="s">
        <v>40425</v>
      </c>
      <c r="AO1170" t="s">
        <v>46</v>
      </c>
      <c r="AP1170" t="s">
        <v>46</v>
      </c>
      <c r="AQ1170" t="s">
        <v>46</v>
      </c>
      <c r="AR1170" t="s">
        <v>46</v>
      </c>
      <c r="AS1170" t="s">
        <v>46</v>
      </c>
      <c r="AT1170" s="1">
        <v>43931</v>
      </c>
    </row>
    <row r="1171" spans="1:46" ht="16" customHeight="1" x14ac:dyDescent="0.2">
      <c r="A1171" t="s">
        <v>46</v>
      </c>
      <c r="B1171" t="s">
        <v>41617</v>
      </c>
      <c r="C1171" t="s">
        <v>41618</v>
      </c>
      <c r="D1171" t="s">
        <v>41619</v>
      </c>
      <c r="E1171" t="s">
        <v>41620</v>
      </c>
      <c r="F1171" t="s">
        <v>127</v>
      </c>
      <c r="G1171" t="s">
        <v>41621</v>
      </c>
      <c r="H1171" s="1">
        <v>43993</v>
      </c>
      <c r="I1171" s="1">
        <v>43964</v>
      </c>
      <c r="J1171" t="b">
        <v>0</v>
      </c>
      <c r="K1171" t="s">
        <v>129</v>
      </c>
      <c r="L1171" t="s">
        <v>41622</v>
      </c>
      <c r="M1171">
        <v>3</v>
      </c>
      <c r="N1171">
        <v>60</v>
      </c>
      <c r="O1171" t="s">
        <v>746</v>
      </c>
      <c r="P1171" t="s">
        <v>132</v>
      </c>
      <c r="Q1171" t="s">
        <v>747</v>
      </c>
      <c r="R1171" t="b">
        <v>0</v>
      </c>
      <c r="S1171" t="s">
        <v>64</v>
      </c>
      <c r="T1171" s="1">
        <v>43993</v>
      </c>
      <c r="U1171" s="1">
        <v>43964</v>
      </c>
      <c r="V1171" s="2">
        <v>43997</v>
      </c>
      <c r="W1171" t="s">
        <v>46</v>
      </c>
      <c r="X1171">
        <v>20200611</v>
      </c>
      <c r="Y1171" s="3">
        <v>43902.730497685188</v>
      </c>
      <c r="Z1171" t="s">
        <v>127</v>
      </c>
      <c r="AA1171" t="s">
        <v>115</v>
      </c>
      <c r="AB1171" t="s">
        <v>64</v>
      </c>
      <c r="AC1171" t="s">
        <v>134</v>
      </c>
      <c r="AD1171" t="s">
        <v>135</v>
      </c>
      <c r="AE1171" t="s">
        <v>136</v>
      </c>
      <c r="AF1171" t="s">
        <v>40420</v>
      </c>
      <c r="AG1171" t="s">
        <v>46</v>
      </c>
      <c r="AH1171" t="s">
        <v>40421</v>
      </c>
      <c r="AI1171" t="s">
        <v>40422</v>
      </c>
      <c r="AJ1171" t="s">
        <v>10161</v>
      </c>
      <c r="AK1171" t="s">
        <v>746</v>
      </c>
      <c r="AL1171" t="s">
        <v>41623</v>
      </c>
      <c r="AM1171" t="s">
        <v>41624</v>
      </c>
      <c r="AN1171" t="s">
        <v>41625</v>
      </c>
      <c r="AO1171" t="s">
        <v>46</v>
      </c>
      <c r="AP1171" t="s">
        <v>46</v>
      </c>
      <c r="AQ1171" t="s">
        <v>46</v>
      </c>
      <c r="AR1171" t="s">
        <v>46</v>
      </c>
      <c r="AS1171" t="s">
        <v>46</v>
      </c>
      <c r="AT1171" s="1">
        <v>43993</v>
      </c>
    </row>
    <row r="1172" spans="1:46" ht="16" customHeight="1" x14ac:dyDescent="0.2">
      <c r="A1172">
        <v>1</v>
      </c>
      <c r="B1172" t="s">
        <v>4396</v>
      </c>
      <c r="C1172" t="s">
        <v>4397</v>
      </c>
      <c r="D1172" t="s">
        <v>4398</v>
      </c>
      <c r="E1172" t="s">
        <v>4399</v>
      </c>
      <c r="F1172" t="s">
        <v>127</v>
      </c>
      <c r="G1172" t="s">
        <v>4400</v>
      </c>
      <c r="H1172" s="1">
        <v>44143</v>
      </c>
      <c r="I1172" s="1">
        <v>44111</v>
      </c>
      <c r="J1172" t="b">
        <v>0</v>
      </c>
      <c r="K1172" t="s">
        <v>129</v>
      </c>
      <c r="L1172" t="s">
        <v>4401</v>
      </c>
      <c r="M1172">
        <v>3</v>
      </c>
      <c r="N1172">
        <v>100</v>
      </c>
      <c r="O1172" t="s">
        <v>4402</v>
      </c>
      <c r="P1172" t="s">
        <v>132</v>
      </c>
      <c r="Q1172" t="s">
        <v>4403</v>
      </c>
      <c r="R1172" t="b">
        <v>0</v>
      </c>
      <c r="S1172" t="s">
        <v>64</v>
      </c>
      <c r="T1172" s="1">
        <v>44143</v>
      </c>
      <c r="U1172" s="1">
        <v>44111</v>
      </c>
      <c r="V1172" s="2">
        <v>44165</v>
      </c>
      <c r="W1172" t="s">
        <v>46</v>
      </c>
      <c r="X1172">
        <v>20201108</v>
      </c>
      <c r="Y1172" s="3">
        <v>43902.730497685188</v>
      </c>
      <c r="Z1172" t="s">
        <v>127</v>
      </c>
      <c r="AA1172" t="s">
        <v>155</v>
      </c>
      <c r="AB1172" t="s">
        <v>64</v>
      </c>
      <c r="AC1172" t="s">
        <v>4404</v>
      </c>
      <c r="AD1172" t="s">
        <v>135</v>
      </c>
      <c r="AE1172" t="s">
        <v>136</v>
      </c>
      <c r="AF1172" t="s">
        <v>4405</v>
      </c>
      <c r="AG1172" t="s">
        <v>46</v>
      </c>
      <c r="AH1172" t="s">
        <v>4406</v>
      </c>
      <c r="AI1172" t="s">
        <v>4407</v>
      </c>
      <c r="AJ1172" t="s">
        <v>4408</v>
      </c>
      <c r="AK1172" t="s">
        <v>4402</v>
      </c>
      <c r="AL1172" t="s">
        <v>4409</v>
      </c>
      <c r="AM1172" t="s">
        <v>4410</v>
      </c>
      <c r="AN1172" t="s">
        <v>4411</v>
      </c>
      <c r="AO1172" t="s">
        <v>46</v>
      </c>
      <c r="AP1172" t="s">
        <v>46</v>
      </c>
      <c r="AQ1172" t="s">
        <v>46</v>
      </c>
      <c r="AR1172" t="s">
        <v>46</v>
      </c>
      <c r="AS1172" t="s">
        <v>46</v>
      </c>
      <c r="AT1172" s="1">
        <v>44143</v>
      </c>
    </row>
    <row r="1173" spans="1:46" ht="16" customHeight="1" x14ac:dyDescent="0.2">
      <c r="A1173">
        <v>1</v>
      </c>
      <c r="B1173" t="s">
        <v>2289</v>
      </c>
      <c r="C1173" t="s">
        <v>2290</v>
      </c>
      <c r="D1173" t="s">
        <v>2291</v>
      </c>
      <c r="E1173" t="s">
        <v>2292</v>
      </c>
      <c r="F1173" t="s">
        <v>127</v>
      </c>
      <c r="G1173" t="s">
        <v>2293</v>
      </c>
      <c r="H1173" s="1">
        <v>44122</v>
      </c>
      <c r="I1173" s="1">
        <v>44126</v>
      </c>
      <c r="J1173" t="b">
        <v>0</v>
      </c>
      <c r="K1173" t="s">
        <v>129</v>
      </c>
      <c r="L1173" t="s">
        <v>2294</v>
      </c>
      <c r="M1173" t="s">
        <v>66</v>
      </c>
      <c r="N1173">
        <v>60</v>
      </c>
      <c r="O1173" t="s">
        <v>1252</v>
      </c>
      <c r="P1173" t="s">
        <v>132</v>
      </c>
      <c r="Q1173" t="s">
        <v>2295</v>
      </c>
      <c r="R1173" t="b">
        <v>0</v>
      </c>
      <c r="S1173" t="s">
        <v>59</v>
      </c>
      <c r="T1173" s="1">
        <v>44122</v>
      </c>
      <c r="U1173" s="1">
        <v>44126</v>
      </c>
      <c r="V1173" s="2">
        <v>44144</v>
      </c>
      <c r="W1173" t="s">
        <v>46</v>
      </c>
      <c r="X1173">
        <v>20201018</v>
      </c>
      <c r="Y1173" s="3">
        <v>43902.730497685188</v>
      </c>
      <c r="Z1173" t="s">
        <v>127</v>
      </c>
      <c r="AA1173" t="s">
        <v>115</v>
      </c>
      <c r="AB1173" t="s">
        <v>64</v>
      </c>
      <c r="AC1173" t="s">
        <v>134</v>
      </c>
      <c r="AD1173" t="s">
        <v>135</v>
      </c>
      <c r="AE1173" t="s">
        <v>136</v>
      </c>
      <c r="AF1173" t="s">
        <v>2296</v>
      </c>
      <c r="AG1173" t="s">
        <v>46</v>
      </c>
      <c r="AH1173" t="s">
        <v>2297</v>
      </c>
      <c r="AI1173" t="s">
        <v>2298</v>
      </c>
      <c r="AJ1173" t="s">
        <v>2299</v>
      </c>
      <c r="AK1173" t="s">
        <v>1252</v>
      </c>
      <c r="AL1173" t="s">
        <v>2300</v>
      </c>
      <c r="AM1173" t="s">
        <v>2301</v>
      </c>
      <c r="AN1173" t="s">
        <v>2302</v>
      </c>
      <c r="AO1173" t="s">
        <v>46</v>
      </c>
      <c r="AP1173" t="s">
        <v>46</v>
      </c>
      <c r="AQ1173" t="s">
        <v>46</v>
      </c>
      <c r="AR1173" t="s">
        <v>46</v>
      </c>
      <c r="AS1173" t="s">
        <v>46</v>
      </c>
      <c r="AT1173" s="1">
        <v>44122</v>
      </c>
    </row>
    <row r="1174" spans="1:46" ht="16" customHeight="1" x14ac:dyDescent="0.2">
      <c r="A1174" t="s">
        <v>46</v>
      </c>
      <c r="B1174" t="s">
        <v>30501</v>
      </c>
      <c r="C1174" t="s">
        <v>30502</v>
      </c>
      <c r="D1174" t="s">
        <v>30503</v>
      </c>
      <c r="E1174" t="s">
        <v>30504</v>
      </c>
      <c r="F1174" t="s">
        <v>127</v>
      </c>
      <c r="G1174" t="s">
        <v>30505</v>
      </c>
      <c r="H1174" s="1">
        <v>44133</v>
      </c>
      <c r="I1174" s="1">
        <v>44156</v>
      </c>
      <c r="J1174" t="b">
        <v>0</v>
      </c>
      <c r="K1174" t="s">
        <v>129</v>
      </c>
      <c r="L1174" t="s">
        <v>30506</v>
      </c>
      <c r="M1174" t="s">
        <v>66</v>
      </c>
      <c r="N1174">
        <v>60</v>
      </c>
      <c r="O1174" t="s">
        <v>30507</v>
      </c>
      <c r="P1174" t="s">
        <v>132</v>
      </c>
      <c r="Q1174" t="s">
        <v>30508</v>
      </c>
      <c r="R1174" t="b">
        <v>0</v>
      </c>
      <c r="S1174" t="s">
        <v>59</v>
      </c>
      <c r="T1174" s="1">
        <v>44133</v>
      </c>
      <c r="U1174" s="1">
        <v>44156</v>
      </c>
      <c r="V1174" s="2">
        <v>44165</v>
      </c>
      <c r="W1174" t="s">
        <v>46</v>
      </c>
      <c r="X1174">
        <v>20201029</v>
      </c>
      <c r="Y1174" s="3">
        <v>43902.730497685188</v>
      </c>
      <c r="Z1174" t="s">
        <v>127</v>
      </c>
      <c r="AA1174" t="s">
        <v>115</v>
      </c>
      <c r="AB1174" t="s">
        <v>64</v>
      </c>
      <c r="AC1174" t="s">
        <v>134</v>
      </c>
      <c r="AD1174" t="s">
        <v>135</v>
      </c>
      <c r="AE1174" t="s">
        <v>136</v>
      </c>
      <c r="AF1174" t="s">
        <v>2296</v>
      </c>
      <c r="AG1174" t="s">
        <v>46</v>
      </c>
      <c r="AH1174" t="s">
        <v>2297</v>
      </c>
      <c r="AI1174" t="s">
        <v>2298</v>
      </c>
      <c r="AJ1174" t="s">
        <v>2299</v>
      </c>
      <c r="AK1174" t="s">
        <v>1252</v>
      </c>
      <c r="AL1174" t="s">
        <v>30509</v>
      </c>
      <c r="AM1174" t="s">
        <v>30510</v>
      </c>
      <c r="AN1174" t="s">
        <v>30511</v>
      </c>
      <c r="AO1174" t="s">
        <v>46</v>
      </c>
      <c r="AP1174" t="s">
        <v>46</v>
      </c>
      <c r="AQ1174" t="s">
        <v>46</v>
      </c>
      <c r="AR1174" t="s">
        <v>46</v>
      </c>
      <c r="AS1174" t="s">
        <v>46</v>
      </c>
      <c r="AT1174" s="1">
        <v>44133</v>
      </c>
    </row>
    <row r="1175" spans="1:46" ht="16" customHeight="1" x14ac:dyDescent="0.2">
      <c r="A1175">
        <v>1</v>
      </c>
      <c r="B1175" t="s">
        <v>2652</v>
      </c>
      <c r="C1175" t="s">
        <v>2653</v>
      </c>
      <c r="D1175" t="s">
        <v>2654</v>
      </c>
      <c r="E1175" t="s">
        <v>2652</v>
      </c>
      <c r="F1175" t="s">
        <v>127</v>
      </c>
      <c r="G1175" t="s">
        <v>2655</v>
      </c>
      <c r="H1175" s="1">
        <v>44016</v>
      </c>
      <c r="I1175" s="1">
        <v>43881</v>
      </c>
      <c r="J1175" t="b">
        <v>0</v>
      </c>
      <c r="K1175" t="s">
        <v>129</v>
      </c>
      <c r="L1175" s="4" t="s">
        <v>2656</v>
      </c>
      <c r="M1175">
        <v>3</v>
      </c>
      <c r="N1175">
        <v>78</v>
      </c>
      <c r="O1175" t="s">
        <v>746</v>
      </c>
      <c r="P1175" t="s">
        <v>132</v>
      </c>
      <c r="Q1175" t="s">
        <v>2657</v>
      </c>
      <c r="R1175" t="b">
        <v>0</v>
      </c>
      <c r="S1175" t="s">
        <v>64</v>
      </c>
      <c r="T1175" s="1">
        <v>44016</v>
      </c>
      <c r="U1175" s="1">
        <v>43881</v>
      </c>
      <c r="V1175" s="2">
        <v>44025</v>
      </c>
      <c r="W1175" t="s">
        <v>46</v>
      </c>
      <c r="X1175">
        <v>20200704</v>
      </c>
      <c r="Y1175" s="3">
        <v>43902.730497685188</v>
      </c>
      <c r="Z1175" t="s">
        <v>127</v>
      </c>
      <c r="AA1175" t="s">
        <v>115</v>
      </c>
      <c r="AB1175" t="s">
        <v>64</v>
      </c>
      <c r="AC1175" t="s">
        <v>135</v>
      </c>
      <c r="AD1175" t="s">
        <v>135</v>
      </c>
      <c r="AE1175" t="s">
        <v>136</v>
      </c>
      <c r="AF1175" t="s">
        <v>2658</v>
      </c>
      <c r="AG1175" t="s">
        <v>46</v>
      </c>
      <c r="AH1175" t="s">
        <v>2659</v>
      </c>
      <c r="AI1175" t="s">
        <v>2660</v>
      </c>
      <c r="AJ1175" t="s">
        <v>2661</v>
      </c>
      <c r="AK1175" t="s">
        <v>746</v>
      </c>
      <c r="AL1175" t="s">
        <v>2662</v>
      </c>
      <c r="AM1175" t="s">
        <v>2663</v>
      </c>
      <c r="AN1175" t="s">
        <v>2664</v>
      </c>
      <c r="AO1175" t="s">
        <v>46</v>
      </c>
      <c r="AP1175" t="s">
        <v>46</v>
      </c>
      <c r="AQ1175" t="s">
        <v>46</v>
      </c>
      <c r="AR1175" t="s">
        <v>46</v>
      </c>
      <c r="AS1175" t="s">
        <v>46</v>
      </c>
      <c r="AT1175" s="1">
        <v>44016</v>
      </c>
    </row>
    <row r="1176" spans="1:46" ht="16" customHeight="1" x14ac:dyDescent="0.2">
      <c r="A1176" t="s">
        <v>46</v>
      </c>
      <c r="B1176" t="s">
        <v>26258</v>
      </c>
      <c r="C1176" t="s">
        <v>26259</v>
      </c>
      <c r="D1176" t="s">
        <v>26260</v>
      </c>
      <c r="E1176" t="s">
        <v>26261</v>
      </c>
      <c r="F1176" t="s">
        <v>127</v>
      </c>
      <c r="G1176" t="s">
        <v>26262</v>
      </c>
      <c r="H1176" s="1">
        <v>43937</v>
      </c>
      <c r="I1176" s="1">
        <v>43941</v>
      </c>
      <c r="J1176" t="b">
        <v>0</v>
      </c>
      <c r="K1176" t="s">
        <v>129</v>
      </c>
      <c r="L1176" t="s">
        <v>26263</v>
      </c>
      <c r="M1176">
        <v>3</v>
      </c>
      <c r="N1176">
        <v>1000</v>
      </c>
      <c r="O1176" t="s">
        <v>509</v>
      </c>
      <c r="P1176" t="s">
        <v>132</v>
      </c>
      <c r="Q1176" t="s">
        <v>26264</v>
      </c>
      <c r="R1176" t="b">
        <v>0</v>
      </c>
      <c r="S1176" t="s">
        <v>59</v>
      </c>
      <c r="T1176" s="1">
        <v>43937</v>
      </c>
      <c r="U1176" s="1">
        <v>43941</v>
      </c>
      <c r="V1176" s="2">
        <v>43969</v>
      </c>
      <c r="W1176" t="s">
        <v>46</v>
      </c>
      <c r="X1176">
        <v>20200416</v>
      </c>
      <c r="Y1176" s="3">
        <v>43902.730497685188</v>
      </c>
      <c r="Z1176" t="s">
        <v>127</v>
      </c>
      <c r="AA1176" t="s">
        <v>115</v>
      </c>
      <c r="AB1176" t="s">
        <v>64</v>
      </c>
      <c r="AC1176" t="s">
        <v>7320</v>
      </c>
      <c r="AD1176" t="s">
        <v>135</v>
      </c>
      <c r="AE1176" t="s">
        <v>136</v>
      </c>
      <c r="AF1176" t="s">
        <v>26265</v>
      </c>
      <c r="AG1176" t="s">
        <v>46</v>
      </c>
      <c r="AH1176" t="s">
        <v>26266</v>
      </c>
      <c r="AI1176" t="s">
        <v>26267</v>
      </c>
      <c r="AJ1176" t="s">
        <v>26268</v>
      </c>
      <c r="AK1176" t="s">
        <v>26269</v>
      </c>
      <c r="AL1176" t="s">
        <v>26270</v>
      </c>
      <c r="AM1176" t="s">
        <v>26271</v>
      </c>
      <c r="AN1176" t="s">
        <v>26272</v>
      </c>
      <c r="AO1176" t="s">
        <v>46</v>
      </c>
      <c r="AP1176" t="s">
        <v>46</v>
      </c>
      <c r="AQ1176" t="s">
        <v>46</v>
      </c>
      <c r="AR1176" t="s">
        <v>46</v>
      </c>
      <c r="AS1176" t="s">
        <v>46</v>
      </c>
      <c r="AT1176" s="1">
        <v>43937</v>
      </c>
    </row>
    <row r="1177" spans="1:46" ht="16" customHeight="1" x14ac:dyDescent="0.2">
      <c r="A1177">
        <v>0</v>
      </c>
      <c r="B1177" t="s">
        <v>15988</v>
      </c>
      <c r="C1177" t="s">
        <v>15989</v>
      </c>
      <c r="D1177" t="s">
        <v>15990</v>
      </c>
      <c r="E1177" t="s">
        <v>15988</v>
      </c>
      <c r="F1177" t="s">
        <v>127</v>
      </c>
      <c r="G1177" t="s">
        <v>15991</v>
      </c>
      <c r="H1177" s="1">
        <v>44066</v>
      </c>
      <c r="I1177" s="1">
        <v>44011</v>
      </c>
      <c r="J1177" t="b">
        <v>0</v>
      </c>
      <c r="K1177" t="s">
        <v>129</v>
      </c>
      <c r="L1177" t="s">
        <v>15992</v>
      </c>
      <c r="M1177">
        <v>3</v>
      </c>
      <c r="N1177">
        <v>60</v>
      </c>
      <c r="O1177" t="s">
        <v>15993</v>
      </c>
      <c r="P1177" t="s">
        <v>132</v>
      </c>
      <c r="Q1177" t="s">
        <v>15994</v>
      </c>
      <c r="R1177" t="b">
        <v>0</v>
      </c>
      <c r="S1177" t="s">
        <v>64</v>
      </c>
      <c r="T1177" s="1">
        <v>44066</v>
      </c>
      <c r="U1177" s="1">
        <v>44011</v>
      </c>
      <c r="V1177" s="2">
        <v>44081</v>
      </c>
      <c r="W1177" t="s">
        <v>46</v>
      </c>
      <c r="X1177">
        <v>20200823</v>
      </c>
      <c r="Y1177" s="3">
        <v>43902.730497685188</v>
      </c>
      <c r="Z1177" t="s">
        <v>127</v>
      </c>
      <c r="AA1177" t="s">
        <v>115</v>
      </c>
      <c r="AB1177" t="s">
        <v>64</v>
      </c>
      <c r="AC1177" t="s">
        <v>4360</v>
      </c>
      <c r="AD1177" t="s">
        <v>2457</v>
      </c>
      <c r="AE1177" t="s">
        <v>136</v>
      </c>
      <c r="AF1177" t="s">
        <v>15995</v>
      </c>
      <c r="AG1177" t="s">
        <v>46</v>
      </c>
      <c r="AH1177" t="s">
        <v>15996</v>
      </c>
      <c r="AI1177" t="s">
        <v>15997</v>
      </c>
      <c r="AJ1177" t="s">
        <v>15998</v>
      </c>
      <c r="AK1177" t="s">
        <v>746</v>
      </c>
      <c r="AL1177" t="s">
        <v>15999</v>
      </c>
      <c r="AM1177" t="s">
        <v>16000</v>
      </c>
      <c r="AN1177" t="s">
        <v>16001</v>
      </c>
      <c r="AO1177" t="s">
        <v>46</v>
      </c>
      <c r="AP1177" t="s">
        <v>46</v>
      </c>
      <c r="AQ1177" t="s">
        <v>46</v>
      </c>
      <c r="AR1177" t="s">
        <v>46</v>
      </c>
      <c r="AS1177" t="s">
        <v>46</v>
      </c>
      <c r="AT1177" s="1">
        <v>44066</v>
      </c>
    </row>
    <row r="1178" spans="1:46" ht="16" customHeight="1" x14ac:dyDescent="0.2">
      <c r="A1178">
        <v>1</v>
      </c>
      <c r="B1178" t="s">
        <v>3187</v>
      </c>
      <c r="C1178" t="s">
        <v>3188</v>
      </c>
      <c r="D1178" t="s">
        <v>3189</v>
      </c>
      <c r="E1178" t="s">
        <v>3190</v>
      </c>
      <c r="F1178" t="s">
        <v>127</v>
      </c>
      <c r="G1178" t="s">
        <v>3191</v>
      </c>
      <c r="H1178" s="1">
        <v>44109</v>
      </c>
      <c r="I1178" s="1">
        <v>44065</v>
      </c>
      <c r="J1178" t="b">
        <v>0</v>
      </c>
      <c r="K1178" t="s">
        <v>129</v>
      </c>
      <c r="L1178" t="s">
        <v>3192</v>
      </c>
      <c r="M1178">
        <v>3</v>
      </c>
      <c r="N1178">
        <v>40</v>
      </c>
      <c r="O1178" t="s">
        <v>1742</v>
      </c>
      <c r="P1178" t="s">
        <v>132</v>
      </c>
      <c r="Q1178" t="s">
        <v>3193</v>
      </c>
      <c r="R1178" t="b">
        <v>0</v>
      </c>
      <c r="S1178" t="s">
        <v>64</v>
      </c>
      <c r="T1178" s="1">
        <v>44109</v>
      </c>
      <c r="U1178" s="1">
        <v>44065</v>
      </c>
      <c r="V1178" s="2">
        <v>44110</v>
      </c>
      <c r="W1178" t="s">
        <v>46</v>
      </c>
      <c r="X1178">
        <v>20201005</v>
      </c>
      <c r="Y1178" s="3">
        <v>43902.730497685188</v>
      </c>
      <c r="Z1178" t="s">
        <v>127</v>
      </c>
      <c r="AA1178" t="s">
        <v>155</v>
      </c>
      <c r="AB1178" t="s">
        <v>64</v>
      </c>
      <c r="AC1178" t="s">
        <v>134</v>
      </c>
      <c r="AD1178" t="s">
        <v>135</v>
      </c>
      <c r="AE1178" t="s">
        <v>136</v>
      </c>
      <c r="AF1178" t="s">
        <v>3194</v>
      </c>
      <c r="AG1178" t="s">
        <v>46</v>
      </c>
      <c r="AH1178" t="s">
        <v>3195</v>
      </c>
      <c r="AI1178" t="s">
        <v>3196</v>
      </c>
      <c r="AJ1178">
        <v>613787287</v>
      </c>
      <c r="AK1178" t="s">
        <v>1742</v>
      </c>
      <c r="AL1178" t="s">
        <v>3197</v>
      </c>
      <c r="AM1178" t="s">
        <v>3198</v>
      </c>
      <c r="AN1178" t="s">
        <v>3199</v>
      </c>
      <c r="AO1178" t="s">
        <v>46</v>
      </c>
      <c r="AP1178" t="s">
        <v>46</v>
      </c>
      <c r="AQ1178" t="s">
        <v>46</v>
      </c>
      <c r="AR1178" t="s">
        <v>46</v>
      </c>
      <c r="AS1178" t="s">
        <v>46</v>
      </c>
      <c r="AT1178" s="1">
        <v>44109</v>
      </c>
    </row>
    <row r="1179" spans="1:46" ht="16" customHeight="1" x14ac:dyDescent="0.2">
      <c r="A1179" t="s">
        <v>46</v>
      </c>
      <c r="B1179" t="s">
        <v>41926</v>
      </c>
      <c r="C1179" t="s">
        <v>41927</v>
      </c>
      <c r="D1179" t="s">
        <v>41928</v>
      </c>
      <c r="E1179" t="s">
        <v>41929</v>
      </c>
      <c r="F1179" t="s">
        <v>127</v>
      </c>
      <c r="G1179" t="s">
        <v>41930</v>
      </c>
      <c r="H1179" s="1">
        <v>44062</v>
      </c>
      <c r="I1179" s="1">
        <v>44011</v>
      </c>
      <c r="J1179" t="b">
        <v>0</v>
      </c>
      <c r="K1179" t="s">
        <v>129</v>
      </c>
      <c r="L1179" t="s">
        <v>41931</v>
      </c>
      <c r="M1179">
        <v>3</v>
      </c>
      <c r="N1179">
        <v>40</v>
      </c>
      <c r="O1179" t="s">
        <v>551</v>
      </c>
      <c r="P1179" t="s">
        <v>132</v>
      </c>
      <c r="Q1179" t="s">
        <v>747</v>
      </c>
      <c r="R1179" t="b">
        <v>0</v>
      </c>
      <c r="S1179" t="s">
        <v>64</v>
      </c>
      <c r="T1179" s="1">
        <v>44062</v>
      </c>
      <c r="U1179" s="1">
        <v>44011</v>
      </c>
      <c r="V1179" s="2">
        <v>44081</v>
      </c>
      <c r="W1179" t="s">
        <v>46</v>
      </c>
      <c r="X1179">
        <v>20200819</v>
      </c>
      <c r="Y1179" s="3">
        <v>43902.730497685188</v>
      </c>
      <c r="Z1179" t="s">
        <v>127</v>
      </c>
      <c r="AA1179" t="s">
        <v>115</v>
      </c>
      <c r="AB1179" t="s">
        <v>64</v>
      </c>
      <c r="AC1179" t="s">
        <v>134</v>
      </c>
      <c r="AD1179" t="s">
        <v>14343</v>
      </c>
      <c r="AE1179" t="s">
        <v>136</v>
      </c>
      <c r="AF1179" t="s">
        <v>41932</v>
      </c>
      <c r="AG1179" t="s">
        <v>46</v>
      </c>
      <c r="AH1179" t="s">
        <v>41933</v>
      </c>
      <c r="AI1179" t="s">
        <v>41934</v>
      </c>
      <c r="AJ1179" t="s">
        <v>41935</v>
      </c>
      <c r="AK1179" t="s">
        <v>551</v>
      </c>
      <c r="AL1179" t="s">
        <v>41936</v>
      </c>
      <c r="AM1179" t="s">
        <v>41937</v>
      </c>
      <c r="AN1179" t="s">
        <v>41938</v>
      </c>
      <c r="AO1179" t="s">
        <v>46</v>
      </c>
      <c r="AP1179" t="s">
        <v>46</v>
      </c>
      <c r="AQ1179" t="s">
        <v>46</v>
      </c>
      <c r="AR1179" t="s">
        <v>46</v>
      </c>
      <c r="AS1179" t="s">
        <v>46</v>
      </c>
      <c r="AT1179" s="1">
        <v>44062</v>
      </c>
    </row>
    <row r="1180" spans="1:46" ht="16" customHeight="1" x14ac:dyDescent="0.2">
      <c r="A1180" t="s">
        <v>46</v>
      </c>
      <c r="B1180" t="s">
        <v>25645</v>
      </c>
      <c r="C1180" t="s">
        <v>25646</v>
      </c>
      <c r="D1180" t="s">
        <v>25647</v>
      </c>
      <c r="E1180" t="s">
        <v>25648</v>
      </c>
      <c r="F1180" t="s">
        <v>127</v>
      </c>
      <c r="G1180" t="s">
        <v>25649</v>
      </c>
      <c r="H1180" s="1">
        <v>44024</v>
      </c>
      <c r="I1180" s="1">
        <v>44065</v>
      </c>
      <c r="J1180" t="b">
        <v>0</v>
      </c>
      <c r="K1180" t="s">
        <v>129</v>
      </c>
      <c r="L1180" t="s">
        <v>25650</v>
      </c>
      <c r="M1180" t="s">
        <v>66</v>
      </c>
      <c r="N1180">
        <v>80</v>
      </c>
      <c r="O1180" t="s">
        <v>234</v>
      </c>
      <c r="P1180" t="s">
        <v>132</v>
      </c>
      <c r="Q1180" t="s">
        <v>25651</v>
      </c>
      <c r="R1180" t="b">
        <v>0</v>
      </c>
      <c r="S1180" t="s">
        <v>59</v>
      </c>
      <c r="T1180" s="1">
        <v>44024</v>
      </c>
      <c r="U1180" s="1">
        <v>44065</v>
      </c>
      <c r="V1180" s="2">
        <v>44060</v>
      </c>
      <c r="W1180" t="s">
        <v>46</v>
      </c>
      <c r="X1180">
        <v>20200712</v>
      </c>
      <c r="Y1180" s="3">
        <v>43902.730497685188</v>
      </c>
      <c r="Z1180" t="s">
        <v>127</v>
      </c>
      <c r="AA1180" t="s">
        <v>155</v>
      </c>
      <c r="AB1180" t="s">
        <v>64</v>
      </c>
      <c r="AC1180" t="s">
        <v>134</v>
      </c>
      <c r="AD1180" t="s">
        <v>2457</v>
      </c>
      <c r="AE1180" t="s">
        <v>136</v>
      </c>
      <c r="AF1180" t="s">
        <v>25652</v>
      </c>
      <c r="AG1180" t="s">
        <v>46</v>
      </c>
      <c r="AH1180" t="s">
        <v>25653</v>
      </c>
      <c r="AI1180" t="s">
        <v>25654</v>
      </c>
      <c r="AJ1180" t="s">
        <v>25655</v>
      </c>
      <c r="AK1180" t="s">
        <v>234</v>
      </c>
      <c r="AL1180" t="s">
        <v>25656</v>
      </c>
      <c r="AM1180" t="s">
        <v>25657</v>
      </c>
      <c r="AN1180" t="s">
        <v>25658</v>
      </c>
      <c r="AO1180" t="s">
        <v>46</v>
      </c>
      <c r="AP1180" t="s">
        <v>46</v>
      </c>
      <c r="AQ1180" t="s">
        <v>46</v>
      </c>
      <c r="AR1180" t="s">
        <v>46</v>
      </c>
      <c r="AS1180" t="s">
        <v>46</v>
      </c>
      <c r="AT1180" s="1">
        <v>44024</v>
      </c>
    </row>
    <row r="1181" spans="1:46" ht="16" customHeight="1" x14ac:dyDescent="0.2">
      <c r="A1181" t="s">
        <v>46</v>
      </c>
      <c r="B1181" t="s">
        <v>29674</v>
      </c>
      <c r="C1181" t="s">
        <v>29675</v>
      </c>
      <c r="D1181" t="s">
        <v>29676</v>
      </c>
      <c r="E1181" t="s">
        <v>29677</v>
      </c>
      <c r="F1181" t="s">
        <v>127</v>
      </c>
      <c r="G1181" t="s">
        <v>29678</v>
      </c>
      <c r="H1181" s="1">
        <v>44036</v>
      </c>
      <c r="I1181" s="1">
        <v>44022</v>
      </c>
      <c r="J1181" t="b">
        <v>0</v>
      </c>
      <c r="K1181" t="s">
        <v>129</v>
      </c>
      <c r="L1181" t="s">
        <v>29679</v>
      </c>
      <c r="M1181">
        <v>3</v>
      </c>
      <c r="N1181">
        <v>80</v>
      </c>
      <c r="O1181" t="s">
        <v>5301</v>
      </c>
      <c r="P1181" t="s">
        <v>132</v>
      </c>
      <c r="Q1181" t="s">
        <v>7291</v>
      </c>
      <c r="R1181" t="b">
        <v>0</v>
      </c>
      <c r="S1181" t="s">
        <v>64</v>
      </c>
      <c r="T1181" s="1">
        <v>44036</v>
      </c>
      <c r="U1181" s="1">
        <v>44022</v>
      </c>
      <c r="V1181" s="2">
        <v>44060</v>
      </c>
      <c r="W1181" t="s">
        <v>46</v>
      </c>
      <c r="X1181">
        <v>20200724</v>
      </c>
      <c r="Y1181" s="3">
        <v>43902.730497685188</v>
      </c>
      <c r="Z1181" t="s">
        <v>127</v>
      </c>
      <c r="AA1181" t="s">
        <v>115</v>
      </c>
      <c r="AB1181" t="s">
        <v>64</v>
      </c>
      <c r="AC1181" t="s">
        <v>135</v>
      </c>
      <c r="AD1181" t="s">
        <v>135</v>
      </c>
      <c r="AE1181" t="s">
        <v>136</v>
      </c>
      <c r="AF1181" t="s">
        <v>29680</v>
      </c>
      <c r="AG1181" t="s">
        <v>46</v>
      </c>
      <c r="AH1181" t="s">
        <v>29681</v>
      </c>
      <c r="AI1181" t="s">
        <v>29682</v>
      </c>
      <c r="AJ1181" t="s">
        <v>29683</v>
      </c>
      <c r="AK1181" t="s">
        <v>5301</v>
      </c>
      <c r="AL1181" t="s">
        <v>29684</v>
      </c>
      <c r="AM1181" t="s">
        <v>29685</v>
      </c>
      <c r="AN1181" t="s">
        <v>29686</v>
      </c>
      <c r="AO1181" t="s">
        <v>46</v>
      </c>
      <c r="AP1181" t="s">
        <v>46</v>
      </c>
      <c r="AQ1181" t="s">
        <v>46</v>
      </c>
      <c r="AR1181" t="s">
        <v>46</v>
      </c>
      <c r="AS1181" t="s">
        <v>46</v>
      </c>
      <c r="AT1181" s="1">
        <v>44036</v>
      </c>
    </row>
    <row r="1182" spans="1:46" ht="16" customHeight="1" x14ac:dyDescent="0.2">
      <c r="A1182" t="s">
        <v>46</v>
      </c>
      <c r="B1182" t="s">
        <v>32436</v>
      </c>
      <c r="C1182" t="s">
        <v>32437</v>
      </c>
      <c r="D1182" t="s">
        <v>32438</v>
      </c>
      <c r="E1182" t="s">
        <v>32439</v>
      </c>
      <c r="F1182" t="s">
        <v>127</v>
      </c>
      <c r="G1182" t="s">
        <v>32440</v>
      </c>
      <c r="H1182" s="1">
        <v>43968</v>
      </c>
      <c r="I1182" s="1">
        <v>43947</v>
      </c>
      <c r="J1182" t="b">
        <v>0</v>
      </c>
      <c r="K1182" t="s">
        <v>129</v>
      </c>
      <c r="L1182" t="s">
        <v>32441</v>
      </c>
      <c r="M1182">
        <v>3</v>
      </c>
      <c r="N1182">
        <v>100</v>
      </c>
      <c r="O1182" t="s">
        <v>32442</v>
      </c>
      <c r="P1182" t="s">
        <v>132</v>
      </c>
      <c r="Q1182" t="s">
        <v>10157</v>
      </c>
      <c r="R1182" t="b">
        <v>0</v>
      </c>
      <c r="S1182" t="s">
        <v>64</v>
      </c>
      <c r="T1182" s="1">
        <v>43968</v>
      </c>
      <c r="U1182" s="1">
        <v>43947</v>
      </c>
      <c r="V1182" s="2">
        <v>43997</v>
      </c>
      <c r="W1182" t="s">
        <v>46</v>
      </c>
      <c r="X1182">
        <v>20200517</v>
      </c>
      <c r="Y1182" s="3">
        <v>43902.730497685188</v>
      </c>
      <c r="Z1182" t="s">
        <v>127</v>
      </c>
      <c r="AA1182" t="s">
        <v>115</v>
      </c>
      <c r="AB1182" t="s">
        <v>64</v>
      </c>
      <c r="AC1182" t="s">
        <v>134</v>
      </c>
      <c r="AD1182" t="s">
        <v>1687</v>
      </c>
      <c r="AE1182" t="s">
        <v>136</v>
      </c>
      <c r="AF1182" t="s">
        <v>32443</v>
      </c>
      <c r="AG1182" t="s">
        <v>46</v>
      </c>
      <c r="AH1182" t="s">
        <v>32444</v>
      </c>
      <c r="AI1182" t="s">
        <v>32445</v>
      </c>
      <c r="AJ1182" t="s">
        <v>32446</v>
      </c>
      <c r="AK1182" t="s">
        <v>32447</v>
      </c>
      <c r="AL1182" t="s">
        <v>32448</v>
      </c>
      <c r="AM1182" t="s">
        <v>32449</v>
      </c>
      <c r="AN1182" t="s">
        <v>32450</v>
      </c>
      <c r="AO1182" t="s">
        <v>46</v>
      </c>
      <c r="AP1182" t="s">
        <v>46</v>
      </c>
      <c r="AQ1182" t="s">
        <v>46</v>
      </c>
      <c r="AR1182" t="s">
        <v>46</v>
      </c>
      <c r="AS1182" t="s">
        <v>46</v>
      </c>
      <c r="AT1182" s="1">
        <v>43968</v>
      </c>
    </row>
    <row r="1183" spans="1:46" ht="16" customHeight="1" x14ac:dyDescent="0.2">
      <c r="A1183">
        <v>1</v>
      </c>
      <c r="B1183" t="s">
        <v>8672</v>
      </c>
      <c r="C1183" t="s">
        <v>8673</v>
      </c>
      <c r="D1183" t="s">
        <v>8674</v>
      </c>
      <c r="E1183" t="s">
        <v>8675</v>
      </c>
      <c r="F1183" t="s">
        <v>127</v>
      </c>
      <c r="G1183" t="s">
        <v>8676</v>
      </c>
      <c r="H1183" s="1">
        <v>44032</v>
      </c>
      <c r="I1183" s="1">
        <v>44034</v>
      </c>
      <c r="J1183" t="b">
        <v>0</v>
      </c>
      <c r="K1183" t="s">
        <v>129</v>
      </c>
      <c r="L1183" t="s">
        <v>8677</v>
      </c>
      <c r="M1183">
        <v>3</v>
      </c>
      <c r="N1183">
        <v>40</v>
      </c>
      <c r="O1183" t="s">
        <v>234</v>
      </c>
      <c r="P1183" t="s">
        <v>132</v>
      </c>
      <c r="Q1183" t="s">
        <v>8678</v>
      </c>
      <c r="R1183" t="b">
        <v>0</v>
      </c>
      <c r="S1183" t="s">
        <v>59</v>
      </c>
      <c r="T1183" s="1">
        <v>44032</v>
      </c>
      <c r="U1183" s="1">
        <v>44034</v>
      </c>
      <c r="V1183" s="2">
        <v>44060</v>
      </c>
      <c r="W1183" t="s">
        <v>46</v>
      </c>
      <c r="X1183">
        <v>20200720</v>
      </c>
      <c r="Y1183" s="3">
        <v>43902.730497685188</v>
      </c>
      <c r="Z1183" t="s">
        <v>127</v>
      </c>
      <c r="AA1183" t="s">
        <v>115</v>
      </c>
      <c r="AB1183" t="s">
        <v>64</v>
      </c>
      <c r="AC1183" t="s">
        <v>7973</v>
      </c>
      <c r="AD1183" t="s">
        <v>236</v>
      </c>
      <c r="AE1183" t="s">
        <v>136</v>
      </c>
      <c r="AF1183" t="s">
        <v>8679</v>
      </c>
      <c r="AG1183" t="s">
        <v>46</v>
      </c>
      <c r="AH1183" t="s">
        <v>8680</v>
      </c>
      <c r="AI1183" t="s">
        <v>8681</v>
      </c>
      <c r="AJ1183" t="s">
        <v>8682</v>
      </c>
      <c r="AK1183" t="s">
        <v>234</v>
      </c>
      <c r="AL1183" t="s">
        <v>8683</v>
      </c>
      <c r="AM1183" t="s">
        <v>8684</v>
      </c>
      <c r="AN1183" t="s">
        <v>8685</v>
      </c>
      <c r="AO1183" t="s">
        <v>46</v>
      </c>
      <c r="AP1183" t="s">
        <v>46</v>
      </c>
      <c r="AQ1183" t="s">
        <v>46</v>
      </c>
      <c r="AR1183" t="s">
        <v>46</v>
      </c>
      <c r="AS1183" t="s">
        <v>46</v>
      </c>
      <c r="AT1183" s="1">
        <v>44032</v>
      </c>
    </row>
    <row r="1184" spans="1:46" ht="16" customHeight="1" x14ac:dyDescent="0.2">
      <c r="A1184" t="s">
        <v>46</v>
      </c>
      <c r="B1184" t="s">
        <v>41887</v>
      </c>
      <c r="C1184" t="s">
        <v>41888</v>
      </c>
      <c r="D1184" t="s">
        <v>41889</v>
      </c>
      <c r="E1184" t="s">
        <v>41890</v>
      </c>
      <c r="F1184" t="s">
        <v>127</v>
      </c>
      <c r="G1184" t="s">
        <v>41891</v>
      </c>
      <c r="H1184" s="1">
        <v>43955</v>
      </c>
      <c r="I1184" s="1">
        <v>43946</v>
      </c>
      <c r="J1184" t="b">
        <v>0</v>
      </c>
      <c r="K1184" t="s">
        <v>129</v>
      </c>
      <c r="L1184" t="s">
        <v>41892</v>
      </c>
      <c r="M1184" s="5">
        <v>43892</v>
      </c>
      <c r="N1184">
        <v>20</v>
      </c>
      <c r="O1184" t="s">
        <v>551</v>
      </c>
      <c r="P1184" t="s">
        <v>132</v>
      </c>
      <c r="Q1184" t="s">
        <v>18562</v>
      </c>
      <c r="R1184" t="b">
        <v>0</v>
      </c>
      <c r="S1184" t="s">
        <v>64</v>
      </c>
      <c r="T1184" s="1">
        <v>43955</v>
      </c>
      <c r="U1184" s="1">
        <v>43946</v>
      </c>
      <c r="V1184" s="2">
        <v>43969</v>
      </c>
      <c r="W1184" t="s">
        <v>46</v>
      </c>
      <c r="X1184">
        <v>20200504</v>
      </c>
      <c r="Y1184" s="3">
        <v>43902.730497685188</v>
      </c>
      <c r="Z1184" t="s">
        <v>127</v>
      </c>
      <c r="AA1184" t="s">
        <v>115</v>
      </c>
      <c r="AB1184" t="s">
        <v>64</v>
      </c>
      <c r="AC1184" t="s">
        <v>5565</v>
      </c>
      <c r="AD1184" t="s">
        <v>2457</v>
      </c>
      <c r="AE1184" t="s">
        <v>136</v>
      </c>
      <c r="AF1184" t="s">
        <v>41893</v>
      </c>
      <c r="AG1184" t="s">
        <v>46</v>
      </c>
      <c r="AH1184" t="s">
        <v>41894</v>
      </c>
      <c r="AI1184" t="s">
        <v>41895</v>
      </c>
      <c r="AJ1184" t="s">
        <v>41896</v>
      </c>
      <c r="AK1184" t="s">
        <v>551</v>
      </c>
      <c r="AL1184" t="s">
        <v>41897</v>
      </c>
      <c r="AM1184" t="s">
        <v>41898</v>
      </c>
      <c r="AN1184" t="s">
        <v>41899</v>
      </c>
      <c r="AO1184" t="s">
        <v>46</v>
      </c>
      <c r="AP1184" t="s">
        <v>46</v>
      </c>
      <c r="AQ1184" t="s">
        <v>46</v>
      </c>
      <c r="AR1184" t="s">
        <v>46</v>
      </c>
      <c r="AS1184" t="s">
        <v>46</v>
      </c>
      <c r="AT1184" s="1">
        <v>43955</v>
      </c>
    </row>
    <row r="1185" spans="1:46" ht="16" customHeight="1" x14ac:dyDescent="0.2">
      <c r="A1185" t="s">
        <v>46</v>
      </c>
      <c r="B1185" t="s">
        <v>29848</v>
      </c>
      <c r="C1185" t="s">
        <v>29849</v>
      </c>
      <c r="D1185" t="s">
        <v>29850</v>
      </c>
      <c r="E1185" t="s">
        <v>29851</v>
      </c>
      <c r="F1185" t="s">
        <v>127</v>
      </c>
      <c r="G1185" t="s">
        <v>29852</v>
      </c>
      <c r="H1185" s="1">
        <v>44024</v>
      </c>
      <c r="I1185" s="1">
        <v>44065</v>
      </c>
      <c r="J1185" t="b">
        <v>0</v>
      </c>
      <c r="K1185" t="s">
        <v>129</v>
      </c>
      <c r="L1185" t="s">
        <v>29853</v>
      </c>
      <c r="M1185">
        <v>3</v>
      </c>
      <c r="N1185">
        <v>50</v>
      </c>
      <c r="O1185" t="s">
        <v>22422</v>
      </c>
      <c r="P1185" t="s">
        <v>132</v>
      </c>
      <c r="Q1185" t="s">
        <v>29854</v>
      </c>
      <c r="R1185" t="b">
        <v>0</v>
      </c>
      <c r="S1185" t="s">
        <v>59</v>
      </c>
      <c r="T1185" s="1">
        <v>44024</v>
      </c>
      <c r="U1185" s="1">
        <v>44065</v>
      </c>
      <c r="V1185" s="2">
        <v>44060</v>
      </c>
      <c r="W1185" t="s">
        <v>46</v>
      </c>
      <c r="X1185">
        <v>20200712</v>
      </c>
      <c r="Y1185" s="3">
        <v>43902.730497685188</v>
      </c>
      <c r="Z1185" t="s">
        <v>127</v>
      </c>
      <c r="AA1185" t="s">
        <v>155</v>
      </c>
      <c r="AB1185" t="s">
        <v>64</v>
      </c>
      <c r="AC1185" t="s">
        <v>134</v>
      </c>
      <c r="AD1185" t="s">
        <v>135</v>
      </c>
      <c r="AE1185" t="s">
        <v>136</v>
      </c>
      <c r="AF1185" t="s">
        <v>24467</v>
      </c>
      <c r="AG1185" t="s">
        <v>46</v>
      </c>
      <c r="AH1185" t="s">
        <v>24468</v>
      </c>
      <c r="AI1185" t="s">
        <v>24469</v>
      </c>
      <c r="AJ1185" t="s">
        <v>24470</v>
      </c>
      <c r="AK1185" t="s">
        <v>22422</v>
      </c>
      <c r="AL1185" t="s">
        <v>29855</v>
      </c>
      <c r="AM1185" t="s">
        <v>29856</v>
      </c>
      <c r="AN1185" t="s">
        <v>29857</v>
      </c>
      <c r="AO1185" t="s">
        <v>46</v>
      </c>
      <c r="AP1185" t="s">
        <v>46</v>
      </c>
      <c r="AQ1185" t="s">
        <v>46</v>
      </c>
      <c r="AR1185" t="s">
        <v>46</v>
      </c>
      <c r="AS1185" t="s">
        <v>46</v>
      </c>
      <c r="AT1185" s="1">
        <v>44024</v>
      </c>
    </row>
    <row r="1186" spans="1:46" ht="16" customHeight="1" x14ac:dyDescent="0.2">
      <c r="A1186" t="s">
        <v>46</v>
      </c>
      <c r="B1186" t="s">
        <v>24461</v>
      </c>
      <c r="C1186" t="s">
        <v>24462</v>
      </c>
      <c r="D1186" t="s">
        <v>24463</v>
      </c>
      <c r="E1186" t="s">
        <v>24464</v>
      </c>
      <c r="F1186" t="s">
        <v>127</v>
      </c>
      <c r="G1186" t="s">
        <v>24465</v>
      </c>
      <c r="H1186" s="1">
        <v>44035</v>
      </c>
      <c r="I1186" s="1">
        <v>44065</v>
      </c>
      <c r="J1186" t="b">
        <v>0</v>
      </c>
      <c r="K1186" t="s">
        <v>129</v>
      </c>
      <c r="L1186" t="s">
        <v>233</v>
      </c>
      <c r="M1186">
        <v>3</v>
      </c>
      <c r="N1186">
        <v>50</v>
      </c>
      <c r="O1186" t="s">
        <v>22422</v>
      </c>
      <c r="P1186" t="s">
        <v>132</v>
      </c>
      <c r="Q1186" t="s">
        <v>24466</v>
      </c>
      <c r="R1186" t="b">
        <v>0</v>
      </c>
      <c r="S1186" t="s">
        <v>59</v>
      </c>
      <c r="T1186" s="1">
        <v>44035</v>
      </c>
      <c r="U1186" s="1">
        <v>44065</v>
      </c>
      <c r="V1186" s="2">
        <v>44060</v>
      </c>
      <c r="W1186" t="s">
        <v>46</v>
      </c>
      <c r="X1186">
        <v>20200723</v>
      </c>
      <c r="Y1186" s="3">
        <v>43902.730497685188</v>
      </c>
      <c r="Z1186" t="s">
        <v>127</v>
      </c>
      <c r="AA1186" t="s">
        <v>155</v>
      </c>
      <c r="AB1186" t="s">
        <v>64</v>
      </c>
      <c r="AC1186" t="s">
        <v>134</v>
      </c>
      <c r="AD1186" t="s">
        <v>135</v>
      </c>
      <c r="AE1186" t="s">
        <v>136</v>
      </c>
      <c r="AF1186" t="s">
        <v>24467</v>
      </c>
      <c r="AG1186" t="s">
        <v>46</v>
      </c>
      <c r="AH1186" t="s">
        <v>24468</v>
      </c>
      <c r="AI1186" t="s">
        <v>24469</v>
      </c>
      <c r="AJ1186" t="s">
        <v>24470</v>
      </c>
      <c r="AK1186" t="s">
        <v>22422</v>
      </c>
      <c r="AL1186" t="s">
        <v>24471</v>
      </c>
      <c r="AM1186" t="s">
        <v>24472</v>
      </c>
      <c r="AN1186" t="s">
        <v>24473</v>
      </c>
      <c r="AO1186" t="s">
        <v>46</v>
      </c>
      <c r="AP1186" t="s">
        <v>46</v>
      </c>
      <c r="AQ1186" t="s">
        <v>46</v>
      </c>
      <c r="AR1186" t="s">
        <v>46</v>
      </c>
      <c r="AS1186" t="s">
        <v>46</v>
      </c>
      <c r="AT1186" s="1">
        <v>44035</v>
      </c>
    </row>
    <row r="1187" spans="1:46" ht="16" customHeight="1" x14ac:dyDescent="0.2">
      <c r="A1187" t="s">
        <v>46</v>
      </c>
      <c r="B1187" t="s">
        <v>18408</v>
      </c>
      <c r="C1187" t="s">
        <v>18409</v>
      </c>
      <c r="D1187" t="s">
        <v>18410</v>
      </c>
      <c r="E1187" t="s">
        <v>18411</v>
      </c>
      <c r="F1187" t="s">
        <v>127</v>
      </c>
      <c r="G1187" t="s">
        <v>18412</v>
      </c>
      <c r="H1187" s="1">
        <v>43943</v>
      </c>
      <c r="I1187" s="1">
        <v>43941</v>
      </c>
      <c r="J1187" t="b">
        <v>0</v>
      </c>
      <c r="K1187" t="s">
        <v>129</v>
      </c>
      <c r="L1187" t="s">
        <v>3369</v>
      </c>
      <c r="M1187">
        <v>1</v>
      </c>
      <c r="N1187">
        <v>5</v>
      </c>
      <c r="O1187" t="s">
        <v>18413</v>
      </c>
      <c r="P1187" t="s">
        <v>132</v>
      </c>
      <c r="Q1187" t="s">
        <v>2394</v>
      </c>
      <c r="R1187" t="b">
        <v>0</v>
      </c>
      <c r="S1187" t="s">
        <v>64</v>
      </c>
      <c r="T1187" s="1">
        <v>43943</v>
      </c>
      <c r="U1187" s="1">
        <v>43941</v>
      </c>
      <c r="V1187" s="2">
        <v>44110</v>
      </c>
      <c r="W1187" t="s">
        <v>46</v>
      </c>
      <c r="X1187">
        <v>20200422</v>
      </c>
      <c r="Y1187" s="3">
        <v>43902.730497685188</v>
      </c>
      <c r="Z1187" t="s">
        <v>127</v>
      </c>
      <c r="AA1187" t="s">
        <v>115</v>
      </c>
      <c r="AB1187" t="s">
        <v>64</v>
      </c>
      <c r="AC1187" t="s">
        <v>18414</v>
      </c>
      <c r="AD1187" t="s">
        <v>1687</v>
      </c>
      <c r="AE1187" t="s">
        <v>136</v>
      </c>
      <c r="AF1187" t="s">
        <v>18415</v>
      </c>
      <c r="AG1187" t="s">
        <v>46</v>
      </c>
      <c r="AH1187" t="s">
        <v>18416</v>
      </c>
      <c r="AI1187" t="s">
        <v>18417</v>
      </c>
      <c r="AJ1187" t="s">
        <v>18418</v>
      </c>
      <c r="AK1187" t="s">
        <v>2562</v>
      </c>
      <c r="AL1187" t="s">
        <v>18419</v>
      </c>
      <c r="AM1187" t="s">
        <v>18420</v>
      </c>
      <c r="AN1187" t="s">
        <v>18421</v>
      </c>
      <c r="AO1187" t="s">
        <v>46</v>
      </c>
      <c r="AP1187" t="s">
        <v>46</v>
      </c>
      <c r="AQ1187" t="s">
        <v>46</v>
      </c>
      <c r="AR1187" t="s">
        <v>46</v>
      </c>
      <c r="AS1187" t="s">
        <v>46</v>
      </c>
      <c r="AT1187" s="1">
        <v>43943</v>
      </c>
    </row>
    <row r="1188" spans="1:46" ht="16" customHeight="1" x14ac:dyDescent="0.2">
      <c r="A1188" t="s">
        <v>46</v>
      </c>
      <c r="B1188" t="s">
        <v>23066</v>
      </c>
      <c r="C1188" t="s">
        <v>23067</v>
      </c>
      <c r="D1188" t="s">
        <v>23068</v>
      </c>
      <c r="E1188" t="s">
        <v>23069</v>
      </c>
      <c r="F1188" t="s">
        <v>127</v>
      </c>
      <c r="G1188" t="s">
        <v>23070</v>
      </c>
      <c r="H1188" s="1">
        <v>43926</v>
      </c>
      <c r="I1188" s="1">
        <v>43906</v>
      </c>
      <c r="J1188" t="b">
        <v>0</v>
      </c>
      <c r="K1188" t="s">
        <v>129</v>
      </c>
      <c r="L1188" t="s">
        <v>23071</v>
      </c>
      <c r="M1188">
        <v>3</v>
      </c>
      <c r="N1188">
        <v>60</v>
      </c>
      <c r="O1188" t="s">
        <v>6975</v>
      </c>
      <c r="P1188" t="s">
        <v>132</v>
      </c>
      <c r="Q1188" t="s">
        <v>9306</v>
      </c>
      <c r="R1188" t="b">
        <v>0</v>
      </c>
      <c r="S1188" t="s">
        <v>64</v>
      </c>
      <c r="T1188" s="1">
        <v>43926</v>
      </c>
      <c r="U1188" s="1">
        <v>43906</v>
      </c>
      <c r="V1188" s="2">
        <v>43942</v>
      </c>
      <c r="W1188" t="s">
        <v>46</v>
      </c>
      <c r="X1188">
        <v>20200405</v>
      </c>
      <c r="Y1188" s="3">
        <v>43902.730497685188</v>
      </c>
      <c r="Z1188" t="s">
        <v>127</v>
      </c>
      <c r="AA1188" t="s">
        <v>155</v>
      </c>
      <c r="AB1188" t="s">
        <v>64</v>
      </c>
      <c r="AC1188" t="s">
        <v>134</v>
      </c>
      <c r="AD1188" t="s">
        <v>135</v>
      </c>
      <c r="AE1188" t="s">
        <v>136</v>
      </c>
      <c r="AF1188" t="s">
        <v>6977</v>
      </c>
      <c r="AG1188" t="s">
        <v>46</v>
      </c>
      <c r="AH1188" t="s">
        <v>23072</v>
      </c>
      <c r="AI1188" t="s">
        <v>23073</v>
      </c>
      <c r="AJ1188" t="s">
        <v>23074</v>
      </c>
      <c r="AK1188" t="s">
        <v>6981</v>
      </c>
      <c r="AL1188" t="s">
        <v>23075</v>
      </c>
      <c r="AM1188" t="s">
        <v>23076</v>
      </c>
      <c r="AN1188" t="s">
        <v>23077</v>
      </c>
      <c r="AO1188" t="s">
        <v>46</v>
      </c>
      <c r="AP1188" t="s">
        <v>46</v>
      </c>
      <c r="AQ1188" t="s">
        <v>46</v>
      </c>
      <c r="AR1188" t="s">
        <v>46</v>
      </c>
      <c r="AS1188" t="s">
        <v>46</v>
      </c>
      <c r="AT1188" s="1">
        <v>43926</v>
      </c>
    </row>
    <row r="1189" spans="1:46" ht="16" customHeight="1" x14ac:dyDescent="0.2">
      <c r="A1189">
        <v>1</v>
      </c>
      <c r="B1189" t="s">
        <v>6969</v>
      </c>
      <c r="C1189" t="s">
        <v>6970</v>
      </c>
      <c r="D1189" t="s">
        <v>6971</v>
      </c>
      <c r="E1189" t="s">
        <v>6972</v>
      </c>
      <c r="F1189" t="s">
        <v>127</v>
      </c>
      <c r="G1189" t="s">
        <v>6973</v>
      </c>
      <c r="H1189" s="1">
        <v>43940</v>
      </c>
      <c r="I1189" s="1">
        <v>43926</v>
      </c>
      <c r="J1189" t="b">
        <v>0</v>
      </c>
      <c r="K1189" t="s">
        <v>129</v>
      </c>
      <c r="L1189" t="s">
        <v>6974</v>
      </c>
      <c r="M1189" s="5">
        <v>43892</v>
      </c>
      <c r="N1189">
        <v>100</v>
      </c>
      <c r="O1189" t="s">
        <v>6975</v>
      </c>
      <c r="P1189" t="s">
        <v>132</v>
      </c>
      <c r="Q1189" t="s">
        <v>6976</v>
      </c>
      <c r="R1189" t="b">
        <v>0</v>
      </c>
      <c r="S1189" t="s">
        <v>64</v>
      </c>
      <c r="T1189" s="1">
        <v>43940</v>
      </c>
      <c r="U1189" s="1">
        <v>43926</v>
      </c>
      <c r="V1189" s="2">
        <v>43969</v>
      </c>
      <c r="W1189" t="s">
        <v>46</v>
      </c>
      <c r="X1189">
        <v>20200419</v>
      </c>
      <c r="Y1189" s="3">
        <v>43902.730497685188</v>
      </c>
      <c r="Z1189" t="s">
        <v>127</v>
      </c>
      <c r="AA1189" t="s">
        <v>155</v>
      </c>
      <c r="AB1189" t="s">
        <v>64</v>
      </c>
      <c r="AC1189" t="s">
        <v>5565</v>
      </c>
      <c r="AD1189" t="s">
        <v>905</v>
      </c>
      <c r="AE1189" t="s">
        <v>136</v>
      </c>
      <c r="AF1189" t="s">
        <v>6977</v>
      </c>
      <c r="AG1189" t="s">
        <v>46</v>
      </c>
      <c r="AH1189" t="s">
        <v>6978</v>
      </c>
      <c r="AI1189" t="s">
        <v>6979</v>
      </c>
      <c r="AJ1189" t="s">
        <v>6980</v>
      </c>
      <c r="AK1189" t="s">
        <v>6981</v>
      </c>
      <c r="AL1189" t="s">
        <v>6982</v>
      </c>
      <c r="AM1189" t="s">
        <v>6983</v>
      </c>
      <c r="AN1189" t="s">
        <v>6984</v>
      </c>
      <c r="AO1189" t="s">
        <v>46</v>
      </c>
      <c r="AP1189" t="s">
        <v>46</v>
      </c>
      <c r="AQ1189" t="s">
        <v>46</v>
      </c>
      <c r="AR1189" t="s">
        <v>46</v>
      </c>
      <c r="AS1189" t="s">
        <v>46</v>
      </c>
      <c r="AT1189" s="1">
        <v>43940</v>
      </c>
    </row>
    <row r="1190" spans="1:46" ht="16" customHeight="1" x14ac:dyDescent="0.2">
      <c r="A1190" t="s">
        <v>46</v>
      </c>
      <c r="B1190" t="s">
        <v>30519</v>
      </c>
      <c r="C1190" t="s">
        <v>30520</v>
      </c>
      <c r="D1190" t="s">
        <v>30521</v>
      </c>
      <c r="E1190" t="s">
        <v>30522</v>
      </c>
      <c r="F1190" t="s">
        <v>127</v>
      </c>
      <c r="G1190" t="s">
        <v>30523</v>
      </c>
      <c r="H1190" s="1">
        <v>43994</v>
      </c>
      <c r="I1190" s="1">
        <v>43991</v>
      </c>
      <c r="J1190" t="b">
        <v>0</v>
      </c>
      <c r="K1190" t="s">
        <v>129</v>
      </c>
      <c r="L1190" t="s">
        <v>30524</v>
      </c>
      <c r="M1190" s="5">
        <v>43892</v>
      </c>
      <c r="N1190">
        <v>60</v>
      </c>
      <c r="O1190" t="s">
        <v>6975</v>
      </c>
      <c r="P1190" t="s">
        <v>132</v>
      </c>
      <c r="Q1190" t="s">
        <v>2394</v>
      </c>
      <c r="R1190" t="b">
        <v>0</v>
      </c>
      <c r="S1190" t="s">
        <v>64</v>
      </c>
      <c r="T1190" s="1">
        <v>43994</v>
      </c>
      <c r="U1190" s="1">
        <v>43991</v>
      </c>
      <c r="V1190" s="2">
        <v>43997</v>
      </c>
      <c r="W1190" t="s">
        <v>46</v>
      </c>
      <c r="X1190">
        <v>20200612</v>
      </c>
      <c r="Y1190" s="3">
        <v>43902.730497685188</v>
      </c>
      <c r="Z1190" t="s">
        <v>127</v>
      </c>
      <c r="AA1190" t="s">
        <v>115</v>
      </c>
      <c r="AB1190" t="s">
        <v>64</v>
      </c>
      <c r="AC1190" t="s">
        <v>134</v>
      </c>
      <c r="AD1190" t="s">
        <v>1687</v>
      </c>
      <c r="AE1190" t="s">
        <v>136</v>
      </c>
      <c r="AF1190" t="s">
        <v>6977</v>
      </c>
      <c r="AG1190" t="s">
        <v>46</v>
      </c>
      <c r="AH1190" t="s">
        <v>30525</v>
      </c>
      <c r="AI1190" t="s">
        <v>23073</v>
      </c>
      <c r="AJ1190" t="s">
        <v>6980</v>
      </c>
      <c r="AK1190" t="s">
        <v>6981</v>
      </c>
      <c r="AL1190" t="s">
        <v>30526</v>
      </c>
      <c r="AM1190" t="s">
        <v>30527</v>
      </c>
      <c r="AN1190" t="s">
        <v>30528</v>
      </c>
      <c r="AO1190" t="s">
        <v>46</v>
      </c>
      <c r="AP1190" t="s">
        <v>46</v>
      </c>
      <c r="AQ1190" t="s">
        <v>46</v>
      </c>
      <c r="AR1190" t="s">
        <v>46</v>
      </c>
      <c r="AS1190" t="s">
        <v>46</v>
      </c>
      <c r="AT1190" s="1">
        <v>43994</v>
      </c>
    </row>
    <row r="1191" spans="1:46" ht="16" customHeight="1" x14ac:dyDescent="0.2">
      <c r="A1191" t="s">
        <v>46</v>
      </c>
      <c r="B1191" t="s">
        <v>38391</v>
      </c>
      <c r="C1191" t="s">
        <v>38392</v>
      </c>
      <c r="D1191" t="s">
        <v>38393</v>
      </c>
      <c r="E1191" t="s">
        <v>38394</v>
      </c>
      <c r="F1191" t="s">
        <v>127</v>
      </c>
      <c r="G1191" t="s">
        <v>38395</v>
      </c>
      <c r="H1191" s="1">
        <v>43932</v>
      </c>
      <c r="I1191" s="1">
        <v>43915</v>
      </c>
      <c r="J1191" t="b">
        <v>0</v>
      </c>
      <c r="K1191" t="s">
        <v>129</v>
      </c>
      <c r="L1191" t="s">
        <v>38396</v>
      </c>
      <c r="M1191" s="5">
        <v>43892</v>
      </c>
      <c r="N1191">
        <v>70</v>
      </c>
      <c r="O1191" t="s">
        <v>6981</v>
      </c>
      <c r="P1191" t="s">
        <v>132</v>
      </c>
      <c r="Q1191" t="s">
        <v>1590</v>
      </c>
      <c r="R1191" t="b">
        <v>0</v>
      </c>
      <c r="S1191" t="s">
        <v>64</v>
      </c>
      <c r="T1191" s="1">
        <v>43932</v>
      </c>
      <c r="U1191" s="1">
        <v>43915</v>
      </c>
      <c r="V1191" s="2">
        <v>43969</v>
      </c>
      <c r="W1191" t="s">
        <v>46</v>
      </c>
      <c r="X1191">
        <v>20200411</v>
      </c>
      <c r="Y1191" s="3">
        <v>43902.730497685188</v>
      </c>
      <c r="Z1191" t="s">
        <v>127</v>
      </c>
      <c r="AA1191" t="s">
        <v>115</v>
      </c>
      <c r="AB1191" t="s">
        <v>64</v>
      </c>
      <c r="AC1191" t="s">
        <v>134</v>
      </c>
      <c r="AD1191" t="s">
        <v>135</v>
      </c>
      <c r="AE1191" t="s">
        <v>136</v>
      </c>
      <c r="AF1191" t="s">
        <v>38397</v>
      </c>
      <c r="AG1191" t="s">
        <v>46</v>
      </c>
      <c r="AH1191" t="s">
        <v>14433</v>
      </c>
      <c r="AI1191" t="s">
        <v>14434</v>
      </c>
      <c r="AJ1191" t="s">
        <v>14435</v>
      </c>
      <c r="AK1191" t="s">
        <v>6981</v>
      </c>
      <c r="AL1191" t="s">
        <v>38398</v>
      </c>
      <c r="AM1191" t="s">
        <v>38399</v>
      </c>
      <c r="AN1191" t="s">
        <v>38400</v>
      </c>
      <c r="AO1191" t="s">
        <v>46</v>
      </c>
      <c r="AP1191" t="s">
        <v>46</v>
      </c>
      <c r="AQ1191" t="s">
        <v>46</v>
      </c>
      <c r="AR1191" t="s">
        <v>46</v>
      </c>
      <c r="AS1191" t="s">
        <v>46</v>
      </c>
      <c r="AT1191" s="1">
        <v>43932</v>
      </c>
    </row>
    <row r="1192" spans="1:46" ht="16" customHeight="1" x14ac:dyDescent="0.2">
      <c r="A1192">
        <v>1</v>
      </c>
      <c r="B1192" t="s">
        <v>14426</v>
      </c>
      <c r="C1192" t="s">
        <v>14427</v>
      </c>
      <c r="D1192" t="s">
        <v>14428</v>
      </c>
      <c r="E1192" t="s">
        <v>14429</v>
      </c>
      <c r="F1192" t="s">
        <v>127</v>
      </c>
      <c r="G1192" t="s">
        <v>14430</v>
      </c>
      <c r="H1192" s="1">
        <v>44160</v>
      </c>
      <c r="I1192" s="1">
        <v>44145</v>
      </c>
      <c r="J1192" t="b">
        <v>0</v>
      </c>
      <c r="K1192" t="s">
        <v>129</v>
      </c>
      <c r="L1192" t="s">
        <v>14431</v>
      </c>
      <c r="M1192" s="5">
        <v>43892</v>
      </c>
      <c r="N1192">
        <v>60</v>
      </c>
      <c r="O1192" t="s">
        <v>6981</v>
      </c>
      <c r="P1192" t="s">
        <v>132</v>
      </c>
      <c r="Q1192" t="s">
        <v>1590</v>
      </c>
      <c r="R1192" t="b">
        <v>0</v>
      </c>
      <c r="S1192" t="s">
        <v>64</v>
      </c>
      <c r="T1192" s="1">
        <v>44160</v>
      </c>
      <c r="U1192" s="1">
        <v>44145</v>
      </c>
      <c r="V1192" s="2">
        <v>44165</v>
      </c>
      <c r="W1192" t="s">
        <v>46</v>
      </c>
      <c r="X1192">
        <v>20201125</v>
      </c>
      <c r="Y1192" s="3">
        <v>43902.730497685188</v>
      </c>
      <c r="Z1192" t="s">
        <v>127</v>
      </c>
      <c r="AA1192" t="s">
        <v>115</v>
      </c>
      <c r="AB1192" t="s">
        <v>64</v>
      </c>
      <c r="AC1192" t="s">
        <v>134</v>
      </c>
      <c r="AD1192" t="s">
        <v>135</v>
      </c>
      <c r="AE1192" t="s">
        <v>136</v>
      </c>
      <c r="AF1192" t="s">
        <v>14432</v>
      </c>
      <c r="AG1192" t="s">
        <v>46</v>
      </c>
      <c r="AH1192" t="s">
        <v>14433</v>
      </c>
      <c r="AI1192" t="s">
        <v>14434</v>
      </c>
      <c r="AJ1192" t="s">
        <v>14435</v>
      </c>
      <c r="AK1192" t="s">
        <v>6981</v>
      </c>
      <c r="AL1192" t="s">
        <v>14436</v>
      </c>
      <c r="AM1192" t="s">
        <v>14437</v>
      </c>
      <c r="AN1192" t="s">
        <v>14438</v>
      </c>
      <c r="AO1192" t="s">
        <v>46</v>
      </c>
      <c r="AP1192" t="s">
        <v>46</v>
      </c>
      <c r="AQ1192" t="s">
        <v>46</v>
      </c>
      <c r="AR1192" t="s">
        <v>46</v>
      </c>
      <c r="AS1192" t="s">
        <v>46</v>
      </c>
      <c r="AT1192" s="1">
        <v>44160</v>
      </c>
    </row>
    <row r="1193" spans="1:46" ht="16" customHeight="1" x14ac:dyDescent="0.2">
      <c r="A1193" t="s">
        <v>46</v>
      </c>
      <c r="B1193" t="s">
        <v>41232</v>
      </c>
      <c r="C1193" t="s">
        <v>41233</v>
      </c>
      <c r="D1193" t="s">
        <v>41234</v>
      </c>
      <c r="E1193" t="s">
        <v>41235</v>
      </c>
      <c r="F1193" t="s">
        <v>127</v>
      </c>
      <c r="G1193" t="s">
        <v>41236</v>
      </c>
      <c r="H1193" s="1">
        <v>43969</v>
      </c>
      <c r="I1193" s="1">
        <v>43925</v>
      </c>
      <c r="J1193" t="b">
        <v>0</v>
      </c>
      <c r="K1193" t="s">
        <v>129</v>
      </c>
      <c r="L1193" t="s">
        <v>41237</v>
      </c>
      <c r="M1193">
        <v>3</v>
      </c>
      <c r="N1193">
        <v>200</v>
      </c>
      <c r="O1193" t="s">
        <v>13222</v>
      </c>
      <c r="P1193" t="s">
        <v>132</v>
      </c>
      <c r="Q1193" t="s">
        <v>41238</v>
      </c>
      <c r="R1193" t="b">
        <v>0</v>
      </c>
      <c r="S1193" t="s">
        <v>64</v>
      </c>
      <c r="T1193" s="1">
        <v>43969</v>
      </c>
      <c r="U1193" s="1">
        <v>43925</v>
      </c>
      <c r="V1193" s="2">
        <v>43997</v>
      </c>
      <c r="W1193" t="s">
        <v>46</v>
      </c>
      <c r="X1193">
        <v>20200518</v>
      </c>
      <c r="Y1193" s="3">
        <v>43902.730497685188</v>
      </c>
      <c r="Z1193" t="s">
        <v>127</v>
      </c>
      <c r="AA1193" t="s">
        <v>115</v>
      </c>
      <c r="AB1193" t="s">
        <v>64</v>
      </c>
      <c r="AC1193" t="s">
        <v>134</v>
      </c>
      <c r="AD1193" t="s">
        <v>821</v>
      </c>
      <c r="AE1193" t="s">
        <v>136</v>
      </c>
      <c r="AF1193" t="s">
        <v>41239</v>
      </c>
      <c r="AG1193" t="s">
        <v>46</v>
      </c>
      <c r="AH1193" t="s">
        <v>41240</v>
      </c>
      <c r="AI1193" t="s">
        <v>41241</v>
      </c>
      <c r="AJ1193" t="s">
        <v>41242</v>
      </c>
      <c r="AK1193" t="s">
        <v>13222</v>
      </c>
      <c r="AL1193" t="s">
        <v>41243</v>
      </c>
      <c r="AM1193" t="s">
        <v>41244</v>
      </c>
      <c r="AN1193" t="s">
        <v>41245</v>
      </c>
      <c r="AO1193" t="s">
        <v>46</v>
      </c>
      <c r="AP1193" t="s">
        <v>46</v>
      </c>
      <c r="AQ1193" t="s">
        <v>46</v>
      </c>
      <c r="AR1193" t="s">
        <v>46</v>
      </c>
      <c r="AS1193" t="s">
        <v>46</v>
      </c>
      <c r="AT1193" s="1">
        <v>43969</v>
      </c>
    </row>
    <row r="1194" spans="1:46" ht="16" customHeight="1" x14ac:dyDescent="0.2">
      <c r="A1194" t="s">
        <v>46</v>
      </c>
      <c r="B1194" t="s">
        <v>20961</v>
      </c>
      <c r="C1194" t="s">
        <v>20962</v>
      </c>
      <c r="D1194" t="s">
        <v>20963</v>
      </c>
      <c r="E1194" t="s">
        <v>20964</v>
      </c>
      <c r="F1194" t="s">
        <v>127</v>
      </c>
      <c r="G1194" t="s">
        <v>20965</v>
      </c>
      <c r="H1194" s="1">
        <v>44093</v>
      </c>
      <c r="I1194" s="1">
        <v>43929</v>
      </c>
      <c r="J1194" t="b">
        <v>0</v>
      </c>
      <c r="K1194" t="s">
        <v>129</v>
      </c>
      <c r="L1194" t="s">
        <v>20966</v>
      </c>
      <c r="M1194">
        <v>2</v>
      </c>
      <c r="N1194">
        <v>50</v>
      </c>
      <c r="O1194" t="s">
        <v>13222</v>
      </c>
      <c r="P1194" t="s">
        <v>132</v>
      </c>
      <c r="Q1194" t="s">
        <v>9306</v>
      </c>
      <c r="R1194" t="b">
        <v>0</v>
      </c>
      <c r="S1194" t="s">
        <v>64</v>
      </c>
      <c r="T1194" s="1">
        <v>44093</v>
      </c>
      <c r="U1194" s="1">
        <v>43929</v>
      </c>
      <c r="V1194" s="2">
        <v>44110</v>
      </c>
      <c r="W1194" t="s">
        <v>46</v>
      </c>
      <c r="X1194">
        <v>20200919</v>
      </c>
      <c r="Y1194" s="3">
        <v>43902.730497685188</v>
      </c>
      <c r="Z1194" t="s">
        <v>127</v>
      </c>
      <c r="AA1194" t="s">
        <v>115</v>
      </c>
      <c r="AB1194" t="s">
        <v>64</v>
      </c>
      <c r="AC1194" t="s">
        <v>134</v>
      </c>
      <c r="AD1194" t="s">
        <v>2457</v>
      </c>
      <c r="AE1194" t="s">
        <v>136</v>
      </c>
      <c r="AF1194" t="s">
        <v>20967</v>
      </c>
      <c r="AG1194" t="s">
        <v>46</v>
      </c>
      <c r="AH1194" t="s">
        <v>20968</v>
      </c>
      <c r="AI1194" t="s">
        <v>20969</v>
      </c>
      <c r="AJ1194" t="s">
        <v>20970</v>
      </c>
      <c r="AK1194" t="s">
        <v>13222</v>
      </c>
      <c r="AL1194" t="s">
        <v>20971</v>
      </c>
      <c r="AM1194" t="s">
        <v>20972</v>
      </c>
      <c r="AN1194" t="s">
        <v>20973</v>
      </c>
      <c r="AO1194" t="s">
        <v>46</v>
      </c>
      <c r="AP1194" t="s">
        <v>46</v>
      </c>
      <c r="AQ1194" t="s">
        <v>46</v>
      </c>
      <c r="AR1194" t="s">
        <v>46</v>
      </c>
      <c r="AS1194" t="s">
        <v>46</v>
      </c>
      <c r="AT1194" s="1">
        <v>44093</v>
      </c>
    </row>
    <row r="1195" spans="1:46" ht="16" customHeight="1" x14ac:dyDescent="0.2">
      <c r="A1195">
        <v>1</v>
      </c>
      <c r="B1195" t="s">
        <v>9169</v>
      </c>
      <c r="C1195" t="s">
        <v>9170</v>
      </c>
      <c r="D1195" t="s">
        <v>9171</v>
      </c>
      <c r="E1195" t="s">
        <v>9172</v>
      </c>
      <c r="F1195" t="s">
        <v>127</v>
      </c>
      <c r="G1195" t="s">
        <v>9173</v>
      </c>
      <c r="H1195" s="1">
        <v>44067</v>
      </c>
      <c r="I1195" s="1">
        <v>44063</v>
      </c>
      <c r="J1195" t="b">
        <v>0</v>
      </c>
      <c r="K1195" t="s">
        <v>129</v>
      </c>
      <c r="L1195" t="s">
        <v>9174</v>
      </c>
      <c r="M1195">
        <v>2</v>
      </c>
      <c r="N1195">
        <v>160</v>
      </c>
      <c r="O1195" t="s">
        <v>9175</v>
      </c>
      <c r="P1195" t="s">
        <v>132</v>
      </c>
      <c r="Q1195" t="s">
        <v>2394</v>
      </c>
      <c r="R1195" t="b">
        <v>0</v>
      </c>
      <c r="S1195" t="s">
        <v>64</v>
      </c>
      <c r="T1195" s="1">
        <v>44067</v>
      </c>
      <c r="U1195" s="1">
        <v>44063</v>
      </c>
      <c r="V1195" s="2">
        <v>44081</v>
      </c>
      <c r="W1195" t="s">
        <v>46</v>
      </c>
      <c r="X1195">
        <v>20200824</v>
      </c>
      <c r="Y1195" s="3">
        <v>43902.730497685188</v>
      </c>
      <c r="Z1195" t="s">
        <v>127</v>
      </c>
      <c r="AA1195" t="s">
        <v>115</v>
      </c>
      <c r="AB1195" t="s">
        <v>64</v>
      </c>
      <c r="AC1195" t="s">
        <v>135</v>
      </c>
      <c r="AD1195" t="s">
        <v>135</v>
      </c>
      <c r="AE1195" t="s">
        <v>136</v>
      </c>
      <c r="AF1195" t="s">
        <v>9176</v>
      </c>
      <c r="AG1195" t="s">
        <v>46</v>
      </c>
      <c r="AH1195" t="s">
        <v>9177</v>
      </c>
      <c r="AI1195" t="s">
        <v>9178</v>
      </c>
      <c r="AJ1195" t="s">
        <v>9179</v>
      </c>
      <c r="AK1195" t="s">
        <v>9175</v>
      </c>
      <c r="AL1195" t="s">
        <v>9180</v>
      </c>
      <c r="AM1195" t="s">
        <v>9181</v>
      </c>
      <c r="AN1195" t="s">
        <v>9182</v>
      </c>
      <c r="AO1195" t="s">
        <v>46</v>
      </c>
      <c r="AP1195" t="s">
        <v>46</v>
      </c>
      <c r="AQ1195" t="s">
        <v>46</v>
      </c>
      <c r="AR1195" t="s">
        <v>46</v>
      </c>
      <c r="AS1195" t="s">
        <v>46</v>
      </c>
      <c r="AT1195" s="1">
        <v>44067</v>
      </c>
    </row>
    <row r="1196" spans="1:46" ht="16" customHeight="1" x14ac:dyDescent="0.2">
      <c r="A1196" t="s">
        <v>46</v>
      </c>
      <c r="B1196" t="s">
        <v>33376</v>
      </c>
      <c r="C1196" t="s">
        <v>33377</v>
      </c>
      <c r="D1196" t="s">
        <v>33378</v>
      </c>
      <c r="E1196" t="s">
        <v>33379</v>
      </c>
      <c r="F1196" t="s">
        <v>127</v>
      </c>
      <c r="G1196" t="s">
        <v>33380</v>
      </c>
      <c r="H1196" s="1">
        <v>43921</v>
      </c>
      <c r="I1196" s="1">
        <v>43924</v>
      </c>
      <c r="J1196" t="b">
        <v>0</v>
      </c>
      <c r="K1196" t="s">
        <v>129</v>
      </c>
      <c r="L1196" t="s">
        <v>33381</v>
      </c>
      <c r="M1196" s="5">
        <v>43892</v>
      </c>
      <c r="N1196">
        <v>60</v>
      </c>
      <c r="O1196" t="s">
        <v>2562</v>
      </c>
      <c r="P1196" t="s">
        <v>132</v>
      </c>
      <c r="Q1196" t="s">
        <v>22798</v>
      </c>
      <c r="R1196" t="b">
        <v>0</v>
      </c>
      <c r="S1196" t="s">
        <v>59</v>
      </c>
      <c r="T1196" s="1">
        <v>43921</v>
      </c>
      <c r="U1196" s="1">
        <v>43924</v>
      </c>
      <c r="V1196" s="2">
        <v>43942</v>
      </c>
      <c r="W1196" t="s">
        <v>46</v>
      </c>
      <c r="X1196">
        <v>20200331</v>
      </c>
      <c r="Y1196" s="3">
        <v>43902.730497685188</v>
      </c>
      <c r="Z1196" t="s">
        <v>127</v>
      </c>
      <c r="AA1196" t="s">
        <v>115</v>
      </c>
      <c r="AB1196" t="s">
        <v>64</v>
      </c>
      <c r="AC1196" t="s">
        <v>134</v>
      </c>
      <c r="AD1196" t="s">
        <v>135</v>
      </c>
      <c r="AE1196" t="s">
        <v>136</v>
      </c>
      <c r="AF1196" t="s">
        <v>33382</v>
      </c>
      <c r="AG1196" t="s">
        <v>46</v>
      </c>
      <c r="AH1196" t="s">
        <v>33383</v>
      </c>
      <c r="AI1196" t="s">
        <v>33384</v>
      </c>
      <c r="AJ1196" t="s">
        <v>33385</v>
      </c>
      <c r="AK1196" t="s">
        <v>2562</v>
      </c>
      <c r="AL1196" t="s">
        <v>33386</v>
      </c>
      <c r="AM1196" t="s">
        <v>33387</v>
      </c>
      <c r="AN1196" t="s">
        <v>33388</v>
      </c>
      <c r="AO1196" t="s">
        <v>46</v>
      </c>
      <c r="AP1196" t="s">
        <v>46</v>
      </c>
      <c r="AQ1196" t="s">
        <v>46</v>
      </c>
      <c r="AR1196" t="s">
        <v>46</v>
      </c>
      <c r="AS1196" t="s">
        <v>46</v>
      </c>
      <c r="AT1196" s="1">
        <v>43921</v>
      </c>
    </row>
    <row r="1197" spans="1:46" ht="16" customHeight="1" x14ac:dyDescent="0.2">
      <c r="A1197" t="s">
        <v>46</v>
      </c>
      <c r="B1197" t="s">
        <v>23473</v>
      </c>
      <c r="C1197" t="s">
        <v>23474</v>
      </c>
      <c r="D1197" t="s">
        <v>23475</v>
      </c>
      <c r="E1197" t="s">
        <v>23476</v>
      </c>
      <c r="F1197" t="s">
        <v>127</v>
      </c>
      <c r="G1197" t="s">
        <v>23477</v>
      </c>
      <c r="H1197" s="1">
        <v>43939</v>
      </c>
      <c r="I1197" s="1">
        <v>43944</v>
      </c>
      <c r="J1197" t="b">
        <v>0</v>
      </c>
      <c r="K1197" t="s">
        <v>129</v>
      </c>
      <c r="L1197" t="s">
        <v>23478</v>
      </c>
      <c r="M1197" s="5">
        <v>43892</v>
      </c>
      <c r="N1197">
        <v>80</v>
      </c>
      <c r="O1197" t="s">
        <v>447</v>
      </c>
      <c r="P1197" t="s">
        <v>132</v>
      </c>
      <c r="Q1197" t="s">
        <v>23479</v>
      </c>
      <c r="R1197" t="b">
        <v>0</v>
      </c>
      <c r="S1197" t="s">
        <v>59</v>
      </c>
      <c r="T1197" s="1">
        <v>43939</v>
      </c>
      <c r="U1197" s="1">
        <v>43944</v>
      </c>
      <c r="V1197" s="2">
        <v>43969</v>
      </c>
      <c r="W1197" t="s">
        <v>46</v>
      </c>
      <c r="X1197">
        <v>20200418</v>
      </c>
      <c r="Y1197" s="3">
        <v>43902.730497685188</v>
      </c>
      <c r="Z1197" t="s">
        <v>127</v>
      </c>
      <c r="AA1197" t="s">
        <v>115</v>
      </c>
      <c r="AB1197" t="s">
        <v>64</v>
      </c>
      <c r="AC1197" t="s">
        <v>135</v>
      </c>
      <c r="AD1197" t="s">
        <v>135</v>
      </c>
      <c r="AE1197" t="s">
        <v>136</v>
      </c>
      <c r="AF1197" t="s">
        <v>23480</v>
      </c>
      <c r="AG1197" t="s">
        <v>46</v>
      </c>
      <c r="AH1197" t="s">
        <v>23481</v>
      </c>
      <c r="AI1197" t="s">
        <v>23482</v>
      </c>
      <c r="AJ1197" t="s">
        <v>23483</v>
      </c>
      <c r="AK1197" t="s">
        <v>447</v>
      </c>
      <c r="AL1197" t="s">
        <v>23484</v>
      </c>
      <c r="AM1197" t="s">
        <v>23485</v>
      </c>
      <c r="AN1197" t="s">
        <v>23486</v>
      </c>
      <c r="AO1197" t="s">
        <v>46</v>
      </c>
      <c r="AP1197" t="s">
        <v>46</v>
      </c>
      <c r="AQ1197" t="s">
        <v>46</v>
      </c>
      <c r="AR1197" t="s">
        <v>46</v>
      </c>
      <c r="AS1197" t="s">
        <v>46</v>
      </c>
      <c r="AT1197" s="1">
        <v>43939</v>
      </c>
    </row>
    <row r="1198" spans="1:46" ht="16" customHeight="1" x14ac:dyDescent="0.2">
      <c r="A1198">
        <v>1</v>
      </c>
      <c r="B1198" t="s">
        <v>11511</v>
      </c>
      <c r="C1198" t="s">
        <v>11512</v>
      </c>
      <c r="D1198" t="s">
        <v>11513</v>
      </c>
      <c r="E1198" t="s">
        <v>11514</v>
      </c>
      <c r="F1198" t="s">
        <v>127</v>
      </c>
      <c r="G1198" t="s">
        <v>11515</v>
      </c>
      <c r="H1198" s="1">
        <v>44040</v>
      </c>
      <c r="I1198" s="1">
        <v>44042</v>
      </c>
      <c r="J1198" t="b">
        <v>0</v>
      </c>
      <c r="K1198" t="s">
        <v>129</v>
      </c>
      <c r="L1198" t="s">
        <v>11516</v>
      </c>
      <c r="M1198">
        <v>3</v>
      </c>
      <c r="N1198">
        <v>100</v>
      </c>
      <c r="O1198" t="s">
        <v>746</v>
      </c>
      <c r="P1198" t="s">
        <v>132</v>
      </c>
      <c r="Q1198" t="s">
        <v>11517</v>
      </c>
      <c r="R1198" t="b">
        <v>0</v>
      </c>
      <c r="S1198" t="s">
        <v>59</v>
      </c>
      <c r="T1198" s="1">
        <v>44040</v>
      </c>
      <c r="U1198" s="1">
        <v>44042</v>
      </c>
      <c r="V1198" s="2">
        <v>44165</v>
      </c>
      <c r="W1198" t="s">
        <v>46</v>
      </c>
      <c r="X1198">
        <v>20200728</v>
      </c>
      <c r="Y1198" s="3">
        <v>43902.730497685188</v>
      </c>
      <c r="Z1198" t="s">
        <v>127</v>
      </c>
      <c r="AA1198" t="s">
        <v>115</v>
      </c>
      <c r="AB1198" t="s">
        <v>64</v>
      </c>
      <c r="AC1198" t="s">
        <v>134</v>
      </c>
      <c r="AD1198" t="s">
        <v>2216</v>
      </c>
      <c r="AE1198" t="s">
        <v>136</v>
      </c>
      <c r="AF1198" t="s">
        <v>11518</v>
      </c>
      <c r="AG1198" t="s">
        <v>46</v>
      </c>
      <c r="AH1198" t="s">
        <v>11519</v>
      </c>
      <c r="AI1198" t="s">
        <v>11520</v>
      </c>
      <c r="AJ1198" t="s">
        <v>11521</v>
      </c>
      <c r="AK1198" t="s">
        <v>746</v>
      </c>
      <c r="AL1198" t="s">
        <v>11522</v>
      </c>
      <c r="AM1198" t="s">
        <v>11523</v>
      </c>
      <c r="AN1198" t="s">
        <v>11524</v>
      </c>
      <c r="AO1198" t="s">
        <v>46</v>
      </c>
      <c r="AP1198" t="s">
        <v>46</v>
      </c>
      <c r="AQ1198" t="s">
        <v>46</v>
      </c>
      <c r="AR1198" t="s">
        <v>46</v>
      </c>
      <c r="AS1198" t="s">
        <v>46</v>
      </c>
      <c r="AT1198" s="1">
        <v>44040</v>
      </c>
    </row>
    <row r="1199" spans="1:46" ht="16" customHeight="1" x14ac:dyDescent="0.2">
      <c r="A1199" t="s">
        <v>46</v>
      </c>
      <c r="B1199" t="s">
        <v>21452</v>
      </c>
      <c r="C1199" t="s">
        <v>21453</v>
      </c>
      <c r="D1199" t="s">
        <v>21454</v>
      </c>
      <c r="E1199" t="s">
        <v>21455</v>
      </c>
      <c r="F1199" t="s">
        <v>127</v>
      </c>
      <c r="G1199" t="s">
        <v>21456</v>
      </c>
      <c r="H1199" s="1">
        <v>44137</v>
      </c>
      <c r="I1199" s="1">
        <v>44088</v>
      </c>
      <c r="J1199" t="b">
        <v>0</v>
      </c>
      <c r="K1199" t="s">
        <v>129</v>
      </c>
      <c r="L1199" s="4" t="s">
        <v>21457</v>
      </c>
      <c r="M1199">
        <v>3</v>
      </c>
      <c r="N1199">
        <v>60</v>
      </c>
      <c r="O1199" t="s">
        <v>13222</v>
      </c>
      <c r="P1199" t="s">
        <v>132</v>
      </c>
      <c r="Q1199" t="s">
        <v>21458</v>
      </c>
      <c r="R1199" t="b">
        <v>0</v>
      </c>
      <c r="S1199" t="s">
        <v>64</v>
      </c>
      <c r="T1199" s="1">
        <v>44137</v>
      </c>
      <c r="U1199" s="1">
        <v>44088</v>
      </c>
      <c r="V1199" s="2">
        <v>44165</v>
      </c>
      <c r="W1199" t="s">
        <v>46</v>
      </c>
      <c r="X1199">
        <v>20201102</v>
      </c>
      <c r="Y1199" s="3">
        <v>43902.730497685188</v>
      </c>
      <c r="Z1199" t="s">
        <v>127</v>
      </c>
      <c r="AA1199" t="s">
        <v>155</v>
      </c>
      <c r="AB1199" t="s">
        <v>64</v>
      </c>
      <c r="AC1199" t="s">
        <v>134</v>
      </c>
      <c r="AD1199" t="s">
        <v>2216</v>
      </c>
      <c r="AE1199" t="s">
        <v>136</v>
      </c>
      <c r="AF1199" t="s">
        <v>21459</v>
      </c>
      <c r="AG1199" t="s">
        <v>46</v>
      </c>
      <c r="AH1199" t="s">
        <v>21460</v>
      </c>
      <c r="AI1199" t="s">
        <v>21461</v>
      </c>
      <c r="AJ1199" t="s">
        <v>13227</v>
      </c>
      <c r="AK1199" t="s">
        <v>13222</v>
      </c>
      <c r="AL1199" t="s">
        <v>21462</v>
      </c>
      <c r="AM1199" t="s">
        <v>21463</v>
      </c>
      <c r="AN1199" t="s">
        <v>21464</v>
      </c>
      <c r="AO1199" t="s">
        <v>46</v>
      </c>
      <c r="AP1199" t="s">
        <v>46</v>
      </c>
      <c r="AQ1199" t="s">
        <v>46</v>
      </c>
      <c r="AR1199" t="s">
        <v>46</v>
      </c>
      <c r="AS1199" t="s">
        <v>46</v>
      </c>
      <c r="AT1199" s="1">
        <v>44137</v>
      </c>
    </row>
    <row r="1200" spans="1:46" ht="16" customHeight="1" x14ac:dyDescent="0.2">
      <c r="A1200" t="s">
        <v>46</v>
      </c>
      <c r="B1200" t="s">
        <v>22264</v>
      </c>
      <c r="C1200" t="s">
        <v>22265</v>
      </c>
      <c r="D1200" t="s">
        <v>22266</v>
      </c>
      <c r="E1200" t="s">
        <v>22267</v>
      </c>
      <c r="F1200" t="s">
        <v>127</v>
      </c>
      <c r="G1200" t="s">
        <v>22268</v>
      </c>
      <c r="H1200" s="1">
        <v>44094</v>
      </c>
      <c r="I1200" s="1">
        <v>43940</v>
      </c>
      <c r="J1200" t="b">
        <v>0</v>
      </c>
      <c r="K1200" t="s">
        <v>129</v>
      </c>
      <c r="L1200" s="4" t="s">
        <v>22269</v>
      </c>
      <c r="M1200">
        <v>3</v>
      </c>
      <c r="N1200">
        <v>80</v>
      </c>
      <c r="O1200" t="s">
        <v>234</v>
      </c>
      <c r="P1200" t="s">
        <v>132</v>
      </c>
      <c r="Q1200" t="s">
        <v>22270</v>
      </c>
      <c r="R1200" t="b">
        <v>0</v>
      </c>
      <c r="S1200" t="s">
        <v>64</v>
      </c>
      <c r="T1200" s="1">
        <v>44094</v>
      </c>
      <c r="U1200" s="1">
        <v>43940</v>
      </c>
      <c r="V1200" s="2">
        <v>44110</v>
      </c>
      <c r="W1200" t="s">
        <v>46</v>
      </c>
      <c r="X1200">
        <v>20200920</v>
      </c>
      <c r="Y1200" s="3">
        <v>43902.730497685188</v>
      </c>
      <c r="Z1200" t="s">
        <v>127</v>
      </c>
      <c r="AA1200" t="s">
        <v>155</v>
      </c>
      <c r="AB1200" t="s">
        <v>64</v>
      </c>
      <c r="AC1200" t="s">
        <v>134</v>
      </c>
      <c r="AD1200" t="s">
        <v>14343</v>
      </c>
      <c r="AE1200" t="s">
        <v>136</v>
      </c>
      <c r="AF1200" t="s">
        <v>22271</v>
      </c>
      <c r="AG1200" t="s">
        <v>46</v>
      </c>
      <c r="AH1200" t="s">
        <v>22272</v>
      </c>
      <c r="AI1200" t="s">
        <v>22273</v>
      </c>
      <c r="AJ1200" t="s">
        <v>22274</v>
      </c>
      <c r="AK1200" t="s">
        <v>234</v>
      </c>
      <c r="AL1200" t="s">
        <v>22275</v>
      </c>
      <c r="AM1200" t="s">
        <v>22276</v>
      </c>
      <c r="AN1200" t="s">
        <v>22277</v>
      </c>
      <c r="AO1200" t="s">
        <v>46</v>
      </c>
      <c r="AP1200" t="s">
        <v>46</v>
      </c>
      <c r="AQ1200" t="s">
        <v>46</v>
      </c>
      <c r="AR1200" t="s">
        <v>46</v>
      </c>
      <c r="AS1200" t="s">
        <v>46</v>
      </c>
      <c r="AT1200" s="1">
        <v>44094</v>
      </c>
    </row>
    <row r="1201" spans="1:46" ht="16" customHeight="1" x14ac:dyDescent="0.2">
      <c r="A1201" t="s">
        <v>46</v>
      </c>
      <c r="B1201" t="s">
        <v>26842</v>
      </c>
      <c r="C1201" t="s">
        <v>26843</v>
      </c>
      <c r="D1201" t="s">
        <v>26844</v>
      </c>
      <c r="E1201" t="s">
        <v>26845</v>
      </c>
      <c r="F1201" t="s">
        <v>127</v>
      </c>
      <c r="G1201" t="s">
        <v>26846</v>
      </c>
      <c r="H1201" s="1">
        <v>44030</v>
      </c>
      <c r="I1201" s="1">
        <v>44012</v>
      </c>
      <c r="J1201" t="b">
        <v>0</v>
      </c>
      <c r="K1201" t="s">
        <v>129</v>
      </c>
      <c r="L1201" s="4" t="s">
        <v>26847</v>
      </c>
      <c r="M1201">
        <v>3</v>
      </c>
      <c r="N1201">
        <v>80</v>
      </c>
      <c r="O1201" t="s">
        <v>3370</v>
      </c>
      <c r="P1201" t="s">
        <v>132</v>
      </c>
      <c r="Q1201" t="s">
        <v>26848</v>
      </c>
      <c r="R1201" t="b">
        <v>0</v>
      </c>
      <c r="S1201" t="s">
        <v>64</v>
      </c>
      <c r="T1201" s="1">
        <v>44030</v>
      </c>
      <c r="U1201" s="1">
        <v>44012</v>
      </c>
      <c r="V1201" s="2">
        <v>44060</v>
      </c>
      <c r="W1201" t="s">
        <v>46</v>
      </c>
      <c r="X1201">
        <v>20200718</v>
      </c>
      <c r="Y1201" s="3">
        <v>43902.730497685188</v>
      </c>
      <c r="Z1201" t="s">
        <v>127</v>
      </c>
      <c r="AA1201" t="s">
        <v>115</v>
      </c>
      <c r="AB1201" t="s">
        <v>64</v>
      </c>
      <c r="AC1201" t="s">
        <v>134</v>
      </c>
      <c r="AD1201" t="s">
        <v>236</v>
      </c>
      <c r="AE1201" t="s">
        <v>136</v>
      </c>
      <c r="AF1201" t="s">
        <v>26849</v>
      </c>
      <c r="AG1201" t="s">
        <v>46</v>
      </c>
      <c r="AH1201" t="s">
        <v>26850</v>
      </c>
      <c r="AI1201" t="s">
        <v>26851</v>
      </c>
      <c r="AJ1201" t="s">
        <v>26852</v>
      </c>
      <c r="AK1201" t="s">
        <v>3370</v>
      </c>
      <c r="AL1201" t="s">
        <v>26853</v>
      </c>
      <c r="AM1201" t="s">
        <v>26854</v>
      </c>
      <c r="AN1201" t="s">
        <v>26855</v>
      </c>
      <c r="AO1201" t="s">
        <v>46</v>
      </c>
      <c r="AP1201" t="s">
        <v>46</v>
      </c>
      <c r="AQ1201" t="s">
        <v>46</v>
      </c>
      <c r="AR1201" t="s">
        <v>46</v>
      </c>
      <c r="AS1201" t="s">
        <v>46</v>
      </c>
      <c r="AT1201" s="1">
        <v>44030</v>
      </c>
    </row>
    <row r="1202" spans="1:46" ht="16" customHeight="1" x14ac:dyDescent="0.2">
      <c r="A1202">
        <v>1</v>
      </c>
      <c r="B1202" t="s">
        <v>6788</v>
      </c>
      <c r="C1202" t="s">
        <v>6789</v>
      </c>
      <c r="D1202" t="s">
        <v>6790</v>
      </c>
      <c r="E1202" t="s">
        <v>6791</v>
      </c>
      <c r="F1202" t="s">
        <v>127</v>
      </c>
      <c r="G1202" t="s">
        <v>6792</v>
      </c>
      <c r="H1202" s="1">
        <v>44007</v>
      </c>
      <c r="I1202" s="1">
        <v>43996</v>
      </c>
      <c r="J1202" t="b">
        <v>0</v>
      </c>
      <c r="K1202" t="s">
        <v>129</v>
      </c>
      <c r="L1202" t="s">
        <v>6793</v>
      </c>
      <c r="M1202">
        <v>3</v>
      </c>
      <c r="N1202">
        <v>50</v>
      </c>
      <c r="O1202" t="s">
        <v>1742</v>
      </c>
      <c r="P1202" t="s">
        <v>132</v>
      </c>
      <c r="Q1202" t="s">
        <v>2456</v>
      </c>
      <c r="R1202" t="b">
        <v>0</v>
      </c>
      <c r="S1202" t="s">
        <v>64</v>
      </c>
      <c r="T1202" s="1">
        <v>44007</v>
      </c>
      <c r="U1202" s="1">
        <v>43996</v>
      </c>
      <c r="V1202" s="2">
        <v>44025</v>
      </c>
      <c r="W1202" t="s">
        <v>46</v>
      </c>
      <c r="X1202">
        <v>20200625</v>
      </c>
      <c r="Y1202" s="3">
        <v>43902.730497685188</v>
      </c>
      <c r="Z1202" t="s">
        <v>127</v>
      </c>
      <c r="AA1202" t="s">
        <v>115</v>
      </c>
      <c r="AB1202" t="s">
        <v>64</v>
      </c>
      <c r="AC1202" t="s">
        <v>135</v>
      </c>
      <c r="AD1202" t="s">
        <v>135</v>
      </c>
      <c r="AE1202" t="s">
        <v>136</v>
      </c>
      <c r="AF1202" t="s">
        <v>6794</v>
      </c>
      <c r="AG1202" t="s">
        <v>46</v>
      </c>
      <c r="AH1202" t="s">
        <v>6795</v>
      </c>
      <c r="AI1202" t="s">
        <v>6796</v>
      </c>
      <c r="AJ1202" t="s">
        <v>6797</v>
      </c>
      <c r="AK1202" t="s">
        <v>1742</v>
      </c>
      <c r="AL1202" t="s">
        <v>6798</v>
      </c>
      <c r="AM1202" t="s">
        <v>6799</v>
      </c>
      <c r="AN1202" t="s">
        <v>6800</v>
      </c>
      <c r="AO1202" t="s">
        <v>46</v>
      </c>
      <c r="AP1202" t="s">
        <v>46</v>
      </c>
      <c r="AQ1202" t="s">
        <v>46</v>
      </c>
      <c r="AR1202" t="s">
        <v>46</v>
      </c>
      <c r="AS1202" t="s">
        <v>46</v>
      </c>
      <c r="AT1202" s="1">
        <v>44007</v>
      </c>
    </row>
    <row r="1203" spans="1:46" ht="16" customHeight="1" x14ac:dyDescent="0.2">
      <c r="A1203" t="s">
        <v>46</v>
      </c>
      <c r="B1203" t="s">
        <v>33663</v>
      </c>
      <c r="C1203" t="s">
        <v>33664</v>
      </c>
      <c r="D1203" t="s">
        <v>33665</v>
      </c>
      <c r="E1203" t="s">
        <v>33666</v>
      </c>
      <c r="F1203" t="s">
        <v>127</v>
      </c>
      <c r="G1203" t="s">
        <v>33667</v>
      </c>
      <c r="H1203" s="1">
        <v>43972</v>
      </c>
      <c r="I1203" s="1">
        <v>43982</v>
      </c>
      <c r="J1203" t="b">
        <v>0</v>
      </c>
      <c r="K1203" t="s">
        <v>129</v>
      </c>
      <c r="L1203" t="s">
        <v>33668</v>
      </c>
      <c r="M1203">
        <v>3</v>
      </c>
      <c r="N1203">
        <v>40</v>
      </c>
      <c r="O1203" t="s">
        <v>1420</v>
      </c>
      <c r="P1203" t="s">
        <v>132</v>
      </c>
      <c r="Q1203" t="s">
        <v>25651</v>
      </c>
      <c r="R1203" t="b">
        <v>0</v>
      </c>
      <c r="S1203" t="s">
        <v>59</v>
      </c>
      <c r="T1203" s="1">
        <v>43972</v>
      </c>
      <c r="U1203" s="1">
        <v>43982</v>
      </c>
      <c r="V1203" s="2">
        <v>43997</v>
      </c>
      <c r="W1203" t="s">
        <v>46</v>
      </c>
      <c r="X1203">
        <v>20200521</v>
      </c>
      <c r="Y1203" s="3">
        <v>43902.730497685188</v>
      </c>
      <c r="Z1203" t="s">
        <v>127</v>
      </c>
      <c r="AA1203" t="s">
        <v>115</v>
      </c>
      <c r="AB1203" t="s">
        <v>64</v>
      </c>
      <c r="AC1203" t="s">
        <v>134</v>
      </c>
      <c r="AD1203" t="s">
        <v>135</v>
      </c>
      <c r="AE1203" t="s">
        <v>136</v>
      </c>
      <c r="AF1203" t="s">
        <v>33669</v>
      </c>
      <c r="AG1203" t="s">
        <v>46</v>
      </c>
      <c r="AH1203" t="s">
        <v>33670</v>
      </c>
      <c r="AI1203" t="s">
        <v>33671</v>
      </c>
      <c r="AJ1203" t="s">
        <v>33672</v>
      </c>
      <c r="AK1203" t="s">
        <v>1420</v>
      </c>
      <c r="AL1203" t="s">
        <v>33673</v>
      </c>
      <c r="AM1203" t="s">
        <v>33674</v>
      </c>
      <c r="AN1203" t="s">
        <v>33675</v>
      </c>
      <c r="AO1203" t="s">
        <v>46</v>
      </c>
      <c r="AP1203" t="s">
        <v>46</v>
      </c>
      <c r="AQ1203" t="s">
        <v>46</v>
      </c>
      <c r="AR1203" t="s">
        <v>46</v>
      </c>
      <c r="AS1203" t="s">
        <v>46</v>
      </c>
      <c r="AT1203" s="1">
        <v>43972</v>
      </c>
    </row>
    <row r="1204" spans="1:46" ht="16" customHeight="1" x14ac:dyDescent="0.2">
      <c r="A1204">
        <v>1</v>
      </c>
      <c r="B1204" t="s">
        <v>13355</v>
      </c>
      <c r="C1204" t="s">
        <v>13356</v>
      </c>
      <c r="D1204" t="s">
        <v>13357</v>
      </c>
      <c r="E1204" t="s">
        <v>13358</v>
      </c>
      <c r="F1204" t="s">
        <v>127</v>
      </c>
      <c r="G1204" t="s">
        <v>13359</v>
      </c>
      <c r="H1204" s="1">
        <v>43904</v>
      </c>
      <c r="I1204" s="1">
        <v>43916</v>
      </c>
      <c r="J1204" t="b">
        <v>0</v>
      </c>
      <c r="K1204" t="s">
        <v>129</v>
      </c>
      <c r="L1204" t="s">
        <v>13360</v>
      </c>
      <c r="M1204">
        <v>3</v>
      </c>
      <c r="N1204">
        <v>70</v>
      </c>
      <c r="O1204" t="s">
        <v>13361</v>
      </c>
      <c r="P1204" t="s">
        <v>6833</v>
      </c>
      <c r="Q1204" t="s">
        <v>747</v>
      </c>
      <c r="R1204" t="b">
        <v>0</v>
      </c>
      <c r="S1204" t="s">
        <v>59</v>
      </c>
      <c r="T1204" s="1">
        <v>43904</v>
      </c>
      <c r="U1204" s="1">
        <v>43916</v>
      </c>
      <c r="V1204" s="2">
        <v>43997</v>
      </c>
      <c r="W1204" t="s">
        <v>46</v>
      </c>
      <c r="X1204">
        <v>20200314</v>
      </c>
      <c r="Y1204" s="3">
        <v>43902.730497685188</v>
      </c>
      <c r="Z1204" t="s">
        <v>127</v>
      </c>
      <c r="AA1204" t="s">
        <v>155</v>
      </c>
      <c r="AB1204" t="s">
        <v>64</v>
      </c>
      <c r="AC1204" t="s">
        <v>134</v>
      </c>
      <c r="AD1204" t="s">
        <v>135</v>
      </c>
      <c r="AE1204" t="s">
        <v>136</v>
      </c>
      <c r="AF1204" t="s">
        <v>13362</v>
      </c>
      <c r="AG1204" t="s">
        <v>46</v>
      </c>
      <c r="AH1204" t="s">
        <v>13363</v>
      </c>
      <c r="AI1204" t="s">
        <v>13364</v>
      </c>
      <c r="AJ1204" t="s">
        <v>13365</v>
      </c>
      <c r="AK1204" t="s">
        <v>2562</v>
      </c>
      <c r="AL1204" t="s">
        <v>13366</v>
      </c>
      <c r="AM1204" t="s">
        <v>13367</v>
      </c>
      <c r="AN1204" t="s">
        <v>13368</v>
      </c>
      <c r="AO1204" t="s">
        <v>46</v>
      </c>
      <c r="AP1204" t="s">
        <v>46</v>
      </c>
      <c r="AQ1204" t="s">
        <v>46</v>
      </c>
      <c r="AR1204" t="s">
        <v>46</v>
      </c>
      <c r="AS1204" t="s">
        <v>46</v>
      </c>
      <c r="AT1204" s="1">
        <v>43904</v>
      </c>
    </row>
    <row r="1205" spans="1:46" ht="16" customHeight="1" x14ac:dyDescent="0.2">
      <c r="A1205" t="s">
        <v>46</v>
      </c>
      <c r="B1205" t="s">
        <v>33012</v>
      </c>
      <c r="C1205" t="s">
        <v>33013</v>
      </c>
      <c r="D1205" t="s">
        <v>33014</v>
      </c>
      <c r="E1205" t="s">
        <v>33015</v>
      </c>
      <c r="F1205" t="s">
        <v>127</v>
      </c>
      <c r="G1205" t="s">
        <v>33016</v>
      </c>
      <c r="H1205" s="1">
        <v>44126</v>
      </c>
      <c r="I1205" s="1">
        <v>44128</v>
      </c>
      <c r="J1205" t="b">
        <v>0</v>
      </c>
      <c r="K1205" t="s">
        <v>129</v>
      </c>
      <c r="L1205" t="s">
        <v>3369</v>
      </c>
      <c r="M1205" s="5">
        <v>43862</v>
      </c>
      <c r="N1205">
        <v>50</v>
      </c>
      <c r="O1205" t="s">
        <v>2562</v>
      </c>
      <c r="P1205" t="s">
        <v>132</v>
      </c>
      <c r="Q1205" t="s">
        <v>33017</v>
      </c>
      <c r="R1205" t="b">
        <v>0</v>
      </c>
      <c r="S1205" t="s">
        <v>59</v>
      </c>
      <c r="T1205" s="1">
        <v>44126</v>
      </c>
      <c r="U1205" s="1">
        <v>44128</v>
      </c>
      <c r="V1205" s="2">
        <v>44144</v>
      </c>
      <c r="W1205" t="s">
        <v>46</v>
      </c>
      <c r="X1205">
        <v>20201022</v>
      </c>
      <c r="Y1205" s="3">
        <v>43902.730497685188</v>
      </c>
      <c r="Z1205" t="s">
        <v>127</v>
      </c>
      <c r="AA1205" t="s">
        <v>115</v>
      </c>
      <c r="AB1205" t="s">
        <v>64</v>
      </c>
      <c r="AC1205" t="s">
        <v>134</v>
      </c>
      <c r="AD1205" t="s">
        <v>135</v>
      </c>
      <c r="AE1205" t="s">
        <v>136</v>
      </c>
      <c r="AF1205" t="s">
        <v>33018</v>
      </c>
      <c r="AG1205" t="s">
        <v>46</v>
      </c>
      <c r="AH1205" t="s">
        <v>33019</v>
      </c>
      <c r="AI1205" t="s">
        <v>33020</v>
      </c>
      <c r="AJ1205" t="s">
        <v>33021</v>
      </c>
      <c r="AK1205" t="s">
        <v>2562</v>
      </c>
      <c r="AL1205" t="s">
        <v>33022</v>
      </c>
      <c r="AM1205" t="s">
        <v>33023</v>
      </c>
      <c r="AN1205" t="s">
        <v>33024</v>
      </c>
      <c r="AO1205" t="s">
        <v>46</v>
      </c>
      <c r="AP1205" t="s">
        <v>46</v>
      </c>
      <c r="AQ1205" t="s">
        <v>46</v>
      </c>
      <c r="AR1205" t="s">
        <v>46</v>
      </c>
      <c r="AS1205" t="s">
        <v>46</v>
      </c>
      <c r="AT1205" s="1">
        <v>44126</v>
      </c>
    </row>
    <row r="1206" spans="1:46" ht="16" customHeight="1" x14ac:dyDescent="0.2">
      <c r="A1206">
        <v>1</v>
      </c>
      <c r="B1206" t="s">
        <v>3064</v>
      </c>
      <c r="C1206" t="s">
        <v>3065</v>
      </c>
      <c r="D1206" t="s">
        <v>3066</v>
      </c>
      <c r="E1206" t="s">
        <v>3067</v>
      </c>
      <c r="F1206" t="s">
        <v>127</v>
      </c>
      <c r="G1206" t="s">
        <v>3068</v>
      </c>
      <c r="H1206" s="1">
        <v>43929</v>
      </c>
      <c r="I1206" s="1">
        <v>43935</v>
      </c>
      <c r="J1206" t="b">
        <v>0</v>
      </c>
      <c r="K1206" t="s">
        <v>129</v>
      </c>
      <c r="L1206" t="s">
        <v>233</v>
      </c>
      <c r="M1206" s="5">
        <v>43892</v>
      </c>
      <c r="N1206">
        <v>48</v>
      </c>
      <c r="O1206" t="s">
        <v>356</v>
      </c>
      <c r="P1206" t="s">
        <v>510</v>
      </c>
      <c r="Q1206" t="s">
        <v>3069</v>
      </c>
      <c r="R1206" t="b">
        <v>0</v>
      </c>
      <c r="S1206" t="s">
        <v>59</v>
      </c>
      <c r="T1206" s="1">
        <v>43929</v>
      </c>
      <c r="U1206" s="1">
        <v>43935</v>
      </c>
      <c r="V1206" s="2">
        <v>43969</v>
      </c>
      <c r="W1206" t="s">
        <v>46</v>
      </c>
      <c r="X1206">
        <v>20200408</v>
      </c>
      <c r="Y1206" s="3">
        <v>43902.730497685188</v>
      </c>
      <c r="Z1206" t="s">
        <v>127</v>
      </c>
      <c r="AA1206" t="s">
        <v>115</v>
      </c>
      <c r="AB1206" t="s">
        <v>64</v>
      </c>
      <c r="AC1206" t="s">
        <v>134</v>
      </c>
      <c r="AD1206" t="s">
        <v>135</v>
      </c>
      <c r="AE1206" t="s">
        <v>136</v>
      </c>
      <c r="AF1206" t="s">
        <v>3070</v>
      </c>
      <c r="AG1206" t="s">
        <v>46</v>
      </c>
      <c r="AH1206" t="s">
        <v>3071</v>
      </c>
      <c r="AI1206" t="s">
        <v>3072</v>
      </c>
      <c r="AJ1206" t="s">
        <v>3073</v>
      </c>
      <c r="AK1206" t="s">
        <v>356</v>
      </c>
      <c r="AL1206" t="s">
        <v>3074</v>
      </c>
      <c r="AM1206" t="s">
        <v>3075</v>
      </c>
      <c r="AN1206" t="s">
        <v>3076</v>
      </c>
      <c r="AO1206" t="s">
        <v>46</v>
      </c>
      <c r="AP1206" t="s">
        <v>46</v>
      </c>
      <c r="AQ1206" t="s">
        <v>46</v>
      </c>
      <c r="AR1206" t="s">
        <v>46</v>
      </c>
      <c r="AS1206" t="s">
        <v>46</v>
      </c>
      <c r="AT1206" s="1">
        <v>43929</v>
      </c>
    </row>
    <row r="1207" spans="1:46" ht="16" customHeight="1" x14ac:dyDescent="0.2">
      <c r="A1207">
        <v>0</v>
      </c>
      <c r="B1207" t="s">
        <v>14336</v>
      </c>
      <c r="C1207" t="s">
        <v>14337</v>
      </c>
      <c r="D1207" t="s">
        <v>14338</v>
      </c>
      <c r="E1207" t="s">
        <v>14339</v>
      </c>
      <c r="F1207" t="s">
        <v>127</v>
      </c>
      <c r="G1207" t="s">
        <v>14340</v>
      </c>
      <c r="H1207" s="1">
        <v>43989</v>
      </c>
      <c r="I1207" s="1">
        <v>43981</v>
      </c>
      <c r="J1207" t="b">
        <v>0</v>
      </c>
      <c r="K1207" t="s">
        <v>129</v>
      </c>
      <c r="L1207" s="4" t="s">
        <v>14341</v>
      </c>
      <c r="M1207" t="s">
        <v>66</v>
      </c>
      <c r="N1207">
        <v>60</v>
      </c>
      <c r="O1207" t="s">
        <v>746</v>
      </c>
      <c r="P1207" t="s">
        <v>132</v>
      </c>
      <c r="Q1207" t="s">
        <v>14342</v>
      </c>
      <c r="R1207" t="b">
        <v>0</v>
      </c>
      <c r="S1207" t="s">
        <v>64</v>
      </c>
      <c r="T1207" s="1">
        <v>43989</v>
      </c>
      <c r="U1207" s="1">
        <v>43981</v>
      </c>
      <c r="V1207" s="2">
        <v>43997</v>
      </c>
      <c r="W1207" t="s">
        <v>46</v>
      </c>
      <c r="X1207">
        <v>20200607</v>
      </c>
      <c r="Y1207" s="3">
        <v>43902.730497685188</v>
      </c>
      <c r="Z1207" t="s">
        <v>127</v>
      </c>
      <c r="AA1207" t="s">
        <v>115</v>
      </c>
      <c r="AB1207" t="s">
        <v>64</v>
      </c>
      <c r="AC1207" t="s">
        <v>134</v>
      </c>
      <c r="AD1207" t="s">
        <v>14343</v>
      </c>
      <c r="AE1207" t="s">
        <v>136</v>
      </c>
      <c r="AF1207" t="s">
        <v>14344</v>
      </c>
      <c r="AG1207" t="s">
        <v>46</v>
      </c>
      <c r="AH1207" t="s">
        <v>14345</v>
      </c>
      <c r="AI1207" t="s">
        <v>14346</v>
      </c>
      <c r="AJ1207" t="s">
        <v>14347</v>
      </c>
      <c r="AK1207" t="s">
        <v>746</v>
      </c>
      <c r="AL1207" t="s">
        <v>14348</v>
      </c>
      <c r="AM1207" t="s">
        <v>14349</v>
      </c>
      <c r="AN1207" t="s">
        <v>14350</v>
      </c>
      <c r="AO1207" t="s">
        <v>46</v>
      </c>
      <c r="AP1207" t="s">
        <v>46</v>
      </c>
      <c r="AQ1207" t="s">
        <v>46</v>
      </c>
      <c r="AR1207" t="s">
        <v>46</v>
      </c>
      <c r="AS1207" t="s">
        <v>46</v>
      </c>
      <c r="AT1207" s="1">
        <v>43989</v>
      </c>
    </row>
    <row r="1208" spans="1:46" ht="16" customHeight="1" x14ac:dyDescent="0.2">
      <c r="A1208" t="s">
        <v>46</v>
      </c>
      <c r="B1208" t="s">
        <v>16852</v>
      </c>
      <c r="C1208" t="s">
        <v>16853</v>
      </c>
      <c r="D1208" t="s">
        <v>16854</v>
      </c>
      <c r="E1208" t="s">
        <v>16855</v>
      </c>
      <c r="F1208" t="s">
        <v>127</v>
      </c>
      <c r="G1208" t="s">
        <v>16856</v>
      </c>
      <c r="H1208" s="1">
        <v>43934</v>
      </c>
      <c r="I1208" s="1">
        <v>43905</v>
      </c>
      <c r="J1208" t="b">
        <v>0</v>
      </c>
      <c r="K1208" t="s">
        <v>129</v>
      </c>
      <c r="L1208" t="s">
        <v>3369</v>
      </c>
      <c r="M1208" s="5">
        <v>43862</v>
      </c>
      <c r="N1208">
        <v>6</v>
      </c>
      <c r="O1208" t="s">
        <v>16857</v>
      </c>
      <c r="P1208" t="s">
        <v>510</v>
      </c>
      <c r="Q1208" t="s">
        <v>7579</v>
      </c>
      <c r="R1208" t="b">
        <v>0</v>
      </c>
      <c r="S1208" t="s">
        <v>64</v>
      </c>
      <c r="T1208" s="1">
        <v>43934</v>
      </c>
      <c r="U1208" s="1">
        <v>43905</v>
      </c>
      <c r="V1208" s="2">
        <v>43997</v>
      </c>
      <c r="W1208" t="s">
        <v>46</v>
      </c>
      <c r="X1208">
        <v>20200413</v>
      </c>
      <c r="Y1208" s="3">
        <v>43902.730497685188</v>
      </c>
      <c r="Z1208" t="s">
        <v>127</v>
      </c>
      <c r="AA1208" t="s">
        <v>155</v>
      </c>
      <c r="AB1208" t="s">
        <v>64</v>
      </c>
      <c r="AC1208" t="s">
        <v>134</v>
      </c>
      <c r="AD1208" t="s">
        <v>821</v>
      </c>
      <c r="AE1208" t="s">
        <v>136</v>
      </c>
      <c r="AF1208" t="s">
        <v>16858</v>
      </c>
      <c r="AG1208" t="s">
        <v>46</v>
      </c>
      <c r="AH1208" t="s">
        <v>16859</v>
      </c>
      <c r="AI1208" t="s">
        <v>16860</v>
      </c>
      <c r="AJ1208" t="s">
        <v>16861</v>
      </c>
      <c r="AK1208" t="s">
        <v>5115</v>
      </c>
      <c r="AL1208" t="s">
        <v>16862</v>
      </c>
      <c r="AM1208" t="s">
        <v>16863</v>
      </c>
      <c r="AN1208" t="s">
        <v>16864</v>
      </c>
      <c r="AO1208" t="s">
        <v>46</v>
      </c>
      <c r="AP1208" t="s">
        <v>46</v>
      </c>
      <c r="AQ1208" t="s">
        <v>46</v>
      </c>
      <c r="AR1208" t="s">
        <v>46</v>
      </c>
      <c r="AS1208" t="s">
        <v>46</v>
      </c>
      <c r="AT1208" s="1">
        <v>43934</v>
      </c>
    </row>
    <row r="1209" spans="1:46" ht="16" customHeight="1" x14ac:dyDescent="0.2">
      <c r="A1209" t="s">
        <v>46</v>
      </c>
      <c r="B1209" t="s">
        <v>5110</v>
      </c>
      <c r="C1209" t="s">
        <v>35314</v>
      </c>
      <c r="D1209" t="s">
        <v>35315</v>
      </c>
      <c r="E1209" t="s">
        <v>16855</v>
      </c>
      <c r="F1209" t="s">
        <v>127</v>
      </c>
      <c r="G1209" t="s">
        <v>35316</v>
      </c>
      <c r="H1209" s="1">
        <v>43934</v>
      </c>
      <c r="I1209" s="1">
        <v>43926</v>
      </c>
      <c r="J1209" t="b">
        <v>0</v>
      </c>
      <c r="K1209" t="s">
        <v>129</v>
      </c>
      <c r="L1209" t="s">
        <v>35317</v>
      </c>
      <c r="M1209" s="5">
        <v>43892</v>
      </c>
      <c r="N1209">
        <v>60</v>
      </c>
      <c r="O1209" t="s">
        <v>16857</v>
      </c>
      <c r="P1209" t="s">
        <v>510</v>
      </c>
      <c r="Q1209" t="s">
        <v>7579</v>
      </c>
      <c r="R1209" t="b">
        <v>1</v>
      </c>
      <c r="S1209" t="s">
        <v>64</v>
      </c>
      <c r="T1209" s="1">
        <v>43934</v>
      </c>
      <c r="U1209" s="1">
        <v>43926</v>
      </c>
      <c r="V1209" s="2">
        <v>43969</v>
      </c>
      <c r="W1209" t="s">
        <v>46</v>
      </c>
      <c r="X1209">
        <v>20200413</v>
      </c>
      <c r="Y1209" s="3">
        <v>43902.730497685188</v>
      </c>
      <c r="Z1209" t="s">
        <v>127</v>
      </c>
      <c r="AA1209" t="s">
        <v>115</v>
      </c>
      <c r="AB1209" t="s">
        <v>59</v>
      </c>
      <c r="AC1209" t="s">
        <v>134</v>
      </c>
      <c r="AD1209" t="s">
        <v>1687</v>
      </c>
      <c r="AE1209" t="s">
        <v>136</v>
      </c>
      <c r="AF1209" t="s">
        <v>16858</v>
      </c>
      <c r="AG1209" t="s">
        <v>46</v>
      </c>
      <c r="AH1209" t="s">
        <v>16859</v>
      </c>
      <c r="AI1209" t="s">
        <v>16860</v>
      </c>
      <c r="AJ1209" t="s">
        <v>16861</v>
      </c>
      <c r="AK1209" t="s">
        <v>5115</v>
      </c>
      <c r="AL1209" t="s">
        <v>35318</v>
      </c>
      <c r="AM1209" t="s">
        <v>35319</v>
      </c>
      <c r="AN1209" t="s">
        <v>7587</v>
      </c>
      <c r="AO1209" t="s">
        <v>46</v>
      </c>
      <c r="AP1209" t="s">
        <v>46</v>
      </c>
      <c r="AQ1209" t="s">
        <v>46</v>
      </c>
      <c r="AR1209" t="s">
        <v>382</v>
      </c>
      <c r="AS1209" t="s">
        <v>46</v>
      </c>
      <c r="AT1209" s="1">
        <v>43934</v>
      </c>
    </row>
    <row r="1210" spans="1:46" ht="16" customHeight="1" x14ac:dyDescent="0.2">
      <c r="A1210" t="s">
        <v>46</v>
      </c>
      <c r="B1210" t="s">
        <v>38002</v>
      </c>
      <c r="C1210" t="s">
        <v>38003</v>
      </c>
      <c r="D1210" t="s">
        <v>38004</v>
      </c>
      <c r="E1210" t="s">
        <v>38005</v>
      </c>
      <c r="F1210" t="s">
        <v>127</v>
      </c>
      <c r="G1210" t="s">
        <v>38006</v>
      </c>
      <c r="H1210" s="1">
        <v>43981</v>
      </c>
      <c r="I1210" s="1">
        <v>43969</v>
      </c>
      <c r="J1210" t="b">
        <v>0</v>
      </c>
      <c r="K1210" t="s">
        <v>129</v>
      </c>
      <c r="L1210" s="4" t="s">
        <v>38007</v>
      </c>
      <c r="M1210">
        <v>3</v>
      </c>
      <c r="N1210">
        <v>74</v>
      </c>
      <c r="O1210" t="s">
        <v>12463</v>
      </c>
      <c r="P1210" t="s">
        <v>132</v>
      </c>
      <c r="Q1210" t="s">
        <v>38008</v>
      </c>
      <c r="R1210" t="b">
        <v>0</v>
      </c>
      <c r="S1210" t="s">
        <v>64</v>
      </c>
      <c r="T1210" s="1">
        <v>43981</v>
      </c>
      <c r="U1210" s="1">
        <v>43969</v>
      </c>
      <c r="V1210" s="2">
        <v>43997</v>
      </c>
      <c r="W1210" t="s">
        <v>46</v>
      </c>
      <c r="X1210">
        <v>20200530</v>
      </c>
      <c r="Y1210" s="3">
        <v>43902.730497685188</v>
      </c>
      <c r="Z1210" t="s">
        <v>127</v>
      </c>
      <c r="AA1210" t="s">
        <v>115</v>
      </c>
      <c r="AB1210" t="s">
        <v>64</v>
      </c>
      <c r="AC1210" t="s">
        <v>135</v>
      </c>
      <c r="AD1210" t="s">
        <v>135</v>
      </c>
      <c r="AE1210" t="s">
        <v>136</v>
      </c>
      <c r="AF1210" t="s">
        <v>38009</v>
      </c>
      <c r="AG1210" t="s">
        <v>46</v>
      </c>
      <c r="AH1210" t="s">
        <v>38010</v>
      </c>
      <c r="AI1210" t="s">
        <v>38011</v>
      </c>
      <c r="AJ1210" t="s">
        <v>38012</v>
      </c>
      <c r="AK1210" t="s">
        <v>12463</v>
      </c>
      <c r="AL1210" t="s">
        <v>38013</v>
      </c>
      <c r="AM1210" t="s">
        <v>38014</v>
      </c>
      <c r="AN1210" t="s">
        <v>38015</v>
      </c>
      <c r="AO1210" t="s">
        <v>46</v>
      </c>
      <c r="AP1210" t="s">
        <v>46</v>
      </c>
      <c r="AQ1210" t="s">
        <v>46</v>
      </c>
      <c r="AR1210" t="s">
        <v>46</v>
      </c>
      <c r="AS1210" t="s">
        <v>46</v>
      </c>
      <c r="AT1210" s="1">
        <v>43981</v>
      </c>
    </row>
    <row r="1211" spans="1:46" ht="16" customHeight="1" x14ac:dyDescent="0.2">
      <c r="A1211" t="s">
        <v>46</v>
      </c>
      <c r="B1211" t="s">
        <v>22841</v>
      </c>
      <c r="C1211" t="s">
        <v>22842</v>
      </c>
      <c r="D1211" t="s">
        <v>22843</v>
      </c>
      <c r="E1211" t="s">
        <v>22844</v>
      </c>
      <c r="F1211" t="s">
        <v>127</v>
      </c>
      <c r="G1211" t="s">
        <v>22845</v>
      </c>
      <c r="H1211" s="1">
        <v>43922</v>
      </c>
      <c r="I1211" s="1">
        <v>270811</v>
      </c>
      <c r="J1211" t="b">
        <v>0</v>
      </c>
      <c r="K1211" t="s">
        <v>129</v>
      </c>
      <c r="L1211" s="4" t="s">
        <v>22846</v>
      </c>
      <c r="M1211" s="5">
        <v>43892</v>
      </c>
      <c r="N1211">
        <v>45</v>
      </c>
      <c r="O1211" t="s">
        <v>1742</v>
      </c>
      <c r="P1211" t="s">
        <v>132</v>
      </c>
      <c r="Q1211" t="s">
        <v>22847</v>
      </c>
      <c r="R1211" t="b">
        <v>0</v>
      </c>
      <c r="S1211" t="s">
        <v>59</v>
      </c>
      <c r="T1211" s="1">
        <v>43922</v>
      </c>
      <c r="U1211" s="1">
        <v>270811</v>
      </c>
      <c r="V1211" s="2">
        <v>43942</v>
      </c>
      <c r="W1211" t="s">
        <v>46</v>
      </c>
      <c r="X1211">
        <v>20200401</v>
      </c>
      <c r="Y1211" s="3">
        <v>43902.730497685188</v>
      </c>
      <c r="Z1211" t="s">
        <v>127</v>
      </c>
      <c r="AA1211" t="s">
        <v>155</v>
      </c>
      <c r="AB1211" t="s">
        <v>64</v>
      </c>
      <c r="AC1211" t="s">
        <v>5565</v>
      </c>
      <c r="AD1211" t="s">
        <v>22848</v>
      </c>
      <c r="AE1211" t="s">
        <v>136</v>
      </c>
      <c r="AF1211" t="s">
        <v>22849</v>
      </c>
      <c r="AG1211" t="s">
        <v>46</v>
      </c>
      <c r="AH1211" t="s">
        <v>22850</v>
      </c>
      <c r="AI1211" t="s">
        <v>22851</v>
      </c>
      <c r="AJ1211" t="s">
        <v>22852</v>
      </c>
      <c r="AK1211" t="s">
        <v>1742</v>
      </c>
      <c r="AL1211" t="s">
        <v>22853</v>
      </c>
      <c r="AM1211" t="s">
        <v>22854</v>
      </c>
      <c r="AN1211" t="s">
        <v>22855</v>
      </c>
      <c r="AO1211" t="s">
        <v>46</v>
      </c>
      <c r="AP1211" t="s">
        <v>46</v>
      </c>
      <c r="AQ1211" t="s">
        <v>46</v>
      </c>
      <c r="AR1211" t="s">
        <v>46</v>
      </c>
      <c r="AS1211" t="s">
        <v>46</v>
      </c>
      <c r="AT1211" s="1">
        <v>43922</v>
      </c>
    </row>
    <row r="1212" spans="1:46" ht="16" customHeight="1" x14ac:dyDescent="0.2">
      <c r="A1212" t="s">
        <v>46</v>
      </c>
      <c r="B1212" t="s">
        <v>39333</v>
      </c>
      <c r="C1212" t="s">
        <v>39334</v>
      </c>
      <c r="D1212" t="s">
        <v>39335</v>
      </c>
      <c r="E1212" t="s">
        <v>39336</v>
      </c>
      <c r="F1212" t="s">
        <v>127</v>
      </c>
      <c r="G1212" t="s">
        <v>39337</v>
      </c>
      <c r="H1212" s="1">
        <v>43918</v>
      </c>
      <c r="I1212" s="1">
        <v>43917</v>
      </c>
      <c r="J1212" t="b">
        <v>0</v>
      </c>
      <c r="K1212" t="s">
        <v>129</v>
      </c>
      <c r="L1212" t="s">
        <v>233</v>
      </c>
      <c r="M1212" s="5">
        <v>43892</v>
      </c>
      <c r="N1212">
        <v>80</v>
      </c>
      <c r="O1212" t="s">
        <v>2562</v>
      </c>
      <c r="P1212" t="s">
        <v>132</v>
      </c>
      <c r="Q1212" t="s">
        <v>747</v>
      </c>
      <c r="R1212" t="b">
        <v>0</v>
      </c>
      <c r="S1212" t="s">
        <v>64</v>
      </c>
      <c r="T1212" s="1">
        <v>43918</v>
      </c>
      <c r="U1212" s="1">
        <v>43917</v>
      </c>
      <c r="V1212" s="2">
        <v>43969</v>
      </c>
      <c r="W1212" t="s">
        <v>46</v>
      </c>
      <c r="X1212">
        <v>20200328</v>
      </c>
      <c r="Y1212" s="3">
        <v>43902.730497685188</v>
      </c>
      <c r="Z1212" t="s">
        <v>127</v>
      </c>
      <c r="AA1212" t="s">
        <v>115</v>
      </c>
      <c r="AB1212" t="s">
        <v>64</v>
      </c>
      <c r="AC1212" t="s">
        <v>134</v>
      </c>
      <c r="AD1212" t="s">
        <v>135</v>
      </c>
      <c r="AE1212" t="s">
        <v>136</v>
      </c>
      <c r="AF1212" t="s">
        <v>39338</v>
      </c>
      <c r="AG1212" t="s">
        <v>46</v>
      </c>
      <c r="AH1212" t="s">
        <v>39339</v>
      </c>
      <c r="AI1212" t="s">
        <v>39340</v>
      </c>
      <c r="AJ1212" t="s">
        <v>39341</v>
      </c>
      <c r="AK1212" t="s">
        <v>2562</v>
      </c>
      <c r="AL1212" t="s">
        <v>39342</v>
      </c>
      <c r="AM1212" t="s">
        <v>39343</v>
      </c>
      <c r="AN1212" t="s">
        <v>39344</v>
      </c>
      <c r="AO1212" t="s">
        <v>46</v>
      </c>
      <c r="AP1212" t="s">
        <v>46</v>
      </c>
      <c r="AQ1212" t="s">
        <v>46</v>
      </c>
      <c r="AR1212" t="s">
        <v>46</v>
      </c>
      <c r="AS1212" t="s">
        <v>46</v>
      </c>
      <c r="AT1212" s="1">
        <v>43918</v>
      </c>
    </row>
    <row r="1213" spans="1:46" ht="16" customHeight="1" x14ac:dyDescent="0.2">
      <c r="A1213" t="s">
        <v>46</v>
      </c>
      <c r="B1213" t="s">
        <v>41358</v>
      </c>
      <c r="C1213" t="s">
        <v>41359</v>
      </c>
      <c r="D1213" t="s">
        <v>41360</v>
      </c>
      <c r="E1213" t="s">
        <v>41361</v>
      </c>
      <c r="F1213" t="s">
        <v>127</v>
      </c>
      <c r="G1213" t="s">
        <v>41362</v>
      </c>
      <c r="H1213" s="1">
        <v>43941</v>
      </c>
      <c r="I1213" s="1">
        <v>43947</v>
      </c>
      <c r="J1213" t="b">
        <v>0</v>
      </c>
      <c r="K1213" t="s">
        <v>129</v>
      </c>
      <c r="L1213" t="s">
        <v>41363</v>
      </c>
      <c r="M1213">
        <v>3</v>
      </c>
      <c r="N1213">
        <v>40</v>
      </c>
      <c r="O1213" t="s">
        <v>22422</v>
      </c>
      <c r="P1213" t="s">
        <v>132</v>
      </c>
      <c r="Q1213" t="s">
        <v>41364</v>
      </c>
      <c r="R1213" t="b">
        <v>0</v>
      </c>
      <c r="S1213" t="s">
        <v>59</v>
      </c>
      <c r="T1213" s="1">
        <v>43941</v>
      </c>
      <c r="U1213" s="1">
        <v>43947</v>
      </c>
      <c r="V1213" s="2">
        <v>43969</v>
      </c>
      <c r="W1213" t="s">
        <v>46</v>
      </c>
      <c r="X1213">
        <v>20200420</v>
      </c>
      <c r="Y1213" s="3">
        <v>43902.730497685188</v>
      </c>
      <c r="Z1213" t="s">
        <v>127</v>
      </c>
      <c r="AA1213" t="s">
        <v>155</v>
      </c>
      <c r="AB1213" t="s">
        <v>64</v>
      </c>
      <c r="AC1213" t="s">
        <v>134</v>
      </c>
      <c r="AD1213" t="s">
        <v>135</v>
      </c>
      <c r="AE1213" t="s">
        <v>136</v>
      </c>
      <c r="AF1213" t="s">
        <v>41365</v>
      </c>
      <c r="AG1213" t="s">
        <v>46</v>
      </c>
      <c r="AH1213" t="s">
        <v>41366</v>
      </c>
      <c r="AI1213" t="s">
        <v>41367</v>
      </c>
      <c r="AJ1213" t="s">
        <v>41368</v>
      </c>
      <c r="AK1213" t="s">
        <v>22422</v>
      </c>
      <c r="AL1213" t="s">
        <v>41369</v>
      </c>
      <c r="AM1213" t="s">
        <v>41370</v>
      </c>
      <c r="AN1213" t="s">
        <v>41371</v>
      </c>
      <c r="AO1213" t="s">
        <v>46</v>
      </c>
      <c r="AP1213" t="s">
        <v>46</v>
      </c>
      <c r="AQ1213" t="s">
        <v>46</v>
      </c>
      <c r="AR1213" t="s">
        <v>46</v>
      </c>
      <c r="AS1213" t="s">
        <v>46</v>
      </c>
      <c r="AT1213" s="1">
        <v>43941</v>
      </c>
    </row>
    <row r="1214" spans="1:46" ht="16" customHeight="1" x14ac:dyDescent="0.2">
      <c r="A1214">
        <v>1</v>
      </c>
      <c r="B1214" t="s">
        <v>7328</v>
      </c>
      <c r="C1214" t="s">
        <v>7329</v>
      </c>
      <c r="D1214" t="s">
        <v>7330</v>
      </c>
      <c r="E1214" t="s">
        <v>7331</v>
      </c>
      <c r="F1214" t="s">
        <v>127</v>
      </c>
      <c r="G1214" t="s">
        <v>7332</v>
      </c>
      <c r="H1214" s="1">
        <v>43994</v>
      </c>
      <c r="I1214" s="1">
        <v>43955</v>
      </c>
      <c r="J1214" t="b">
        <v>0</v>
      </c>
      <c r="K1214" t="s">
        <v>129</v>
      </c>
      <c r="L1214" s="4" t="s">
        <v>7333</v>
      </c>
      <c r="M1214">
        <v>3</v>
      </c>
      <c r="N1214">
        <v>94</v>
      </c>
      <c r="O1214" t="s">
        <v>2455</v>
      </c>
      <c r="P1214" t="s">
        <v>132</v>
      </c>
      <c r="Q1214" t="s">
        <v>7334</v>
      </c>
      <c r="R1214" t="b">
        <v>0</v>
      </c>
      <c r="S1214" t="s">
        <v>64</v>
      </c>
      <c r="T1214" s="1">
        <v>43994</v>
      </c>
      <c r="U1214" s="1">
        <v>43955</v>
      </c>
      <c r="V1214" s="2">
        <v>43997</v>
      </c>
      <c r="W1214" t="s">
        <v>46</v>
      </c>
      <c r="X1214">
        <v>20200612</v>
      </c>
      <c r="Y1214" s="3">
        <v>43902.730497685188</v>
      </c>
      <c r="Z1214" t="s">
        <v>127</v>
      </c>
      <c r="AA1214" t="s">
        <v>155</v>
      </c>
      <c r="AB1214" t="s">
        <v>64</v>
      </c>
      <c r="AC1214" t="s">
        <v>7335</v>
      </c>
      <c r="AD1214" t="s">
        <v>135</v>
      </c>
      <c r="AE1214" t="s">
        <v>136</v>
      </c>
      <c r="AF1214" t="s">
        <v>7336</v>
      </c>
      <c r="AG1214" t="s">
        <v>46</v>
      </c>
      <c r="AH1214" t="s">
        <v>7337</v>
      </c>
      <c r="AI1214" t="s">
        <v>7338</v>
      </c>
      <c r="AJ1214" t="s">
        <v>7339</v>
      </c>
      <c r="AK1214" t="s">
        <v>2455</v>
      </c>
      <c r="AL1214" t="s">
        <v>7340</v>
      </c>
      <c r="AM1214" t="s">
        <v>7341</v>
      </c>
      <c r="AN1214" t="s">
        <v>7342</v>
      </c>
      <c r="AO1214" t="s">
        <v>46</v>
      </c>
      <c r="AP1214" t="s">
        <v>46</v>
      </c>
      <c r="AQ1214" t="s">
        <v>46</v>
      </c>
      <c r="AR1214" t="s">
        <v>46</v>
      </c>
      <c r="AS1214" t="s">
        <v>46</v>
      </c>
      <c r="AT1214" s="1">
        <v>43994</v>
      </c>
    </row>
    <row r="1215" spans="1:46" ht="16" customHeight="1" x14ac:dyDescent="0.2">
      <c r="A1215" t="s">
        <v>46</v>
      </c>
      <c r="B1215" t="s">
        <v>25359</v>
      </c>
      <c r="C1215" t="s">
        <v>25360</v>
      </c>
      <c r="D1215" t="s">
        <v>25361</v>
      </c>
      <c r="E1215" t="s">
        <v>25362</v>
      </c>
      <c r="F1215" t="s">
        <v>127</v>
      </c>
      <c r="G1215" t="s">
        <v>25363</v>
      </c>
      <c r="H1215" s="1">
        <v>43907</v>
      </c>
      <c r="I1215" s="1">
        <v>43906</v>
      </c>
      <c r="J1215" t="b">
        <v>0</v>
      </c>
      <c r="K1215" t="s">
        <v>129</v>
      </c>
      <c r="L1215" t="s">
        <v>25364</v>
      </c>
      <c r="M1215" s="5">
        <v>43892</v>
      </c>
      <c r="N1215">
        <v>150</v>
      </c>
      <c r="O1215" t="s">
        <v>509</v>
      </c>
      <c r="P1215" t="s">
        <v>7059</v>
      </c>
      <c r="Q1215" t="s">
        <v>747</v>
      </c>
      <c r="R1215" t="b">
        <v>0</v>
      </c>
      <c r="S1215" t="s">
        <v>64</v>
      </c>
      <c r="T1215" s="1">
        <v>43907</v>
      </c>
      <c r="U1215" s="1">
        <v>43906</v>
      </c>
      <c r="V1215" s="2">
        <v>43942</v>
      </c>
      <c r="W1215" t="s">
        <v>46</v>
      </c>
      <c r="X1215">
        <v>20200317</v>
      </c>
      <c r="Y1215" s="3">
        <v>43902.730497685188</v>
      </c>
      <c r="Z1215" t="s">
        <v>127</v>
      </c>
      <c r="AA1215" t="s">
        <v>115</v>
      </c>
      <c r="AB1215" t="s">
        <v>64</v>
      </c>
      <c r="AC1215" t="s">
        <v>134</v>
      </c>
      <c r="AD1215" t="s">
        <v>1687</v>
      </c>
      <c r="AE1215" t="s">
        <v>136</v>
      </c>
      <c r="AF1215" t="s">
        <v>25365</v>
      </c>
      <c r="AG1215" t="s">
        <v>46</v>
      </c>
      <c r="AH1215" t="s">
        <v>25366</v>
      </c>
      <c r="AI1215" t="s">
        <v>25367</v>
      </c>
      <c r="AJ1215" t="s">
        <v>25368</v>
      </c>
      <c r="AK1215" t="s">
        <v>509</v>
      </c>
      <c r="AL1215" t="s">
        <v>25369</v>
      </c>
      <c r="AM1215" t="s">
        <v>25370</v>
      </c>
      <c r="AN1215" t="s">
        <v>25371</v>
      </c>
      <c r="AO1215" t="s">
        <v>46</v>
      </c>
      <c r="AP1215" t="s">
        <v>46</v>
      </c>
      <c r="AQ1215" t="s">
        <v>46</v>
      </c>
      <c r="AR1215" t="s">
        <v>46</v>
      </c>
      <c r="AS1215" t="s">
        <v>46</v>
      </c>
      <c r="AT1215" s="1">
        <v>43907</v>
      </c>
    </row>
    <row r="1216" spans="1:46" ht="16" customHeight="1" x14ac:dyDescent="0.2">
      <c r="A1216">
        <v>1</v>
      </c>
      <c r="B1216" t="s">
        <v>2209</v>
      </c>
      <c r="C1216" t="s">
        <v>2210</v>
      </c>
      <c r="D1216" t="s">
        <v>2211</v>
      </c>
      <c r="E1216" t="s">
        <v>2212</v>
      </c>
      <c r="F1216" t="s">
        <v>127</v>
      </c>
      <c r="G1216" t="s">
        <v>2213</v>
      </c>
      <c r="H1216" s="1">
        <v>43924</v>
      </c>
      <c r="I1216" s="1">
        <v>43929</v>
      </c>
      <c r="J1216" t="b">
        <v>0</v>
      </c>
      <c r="K1216" t="s">
        <v>129</v>
      </c>
      <c r="L1216" t="s">
        <v>2214</v>
      </c>
      <c r="M1216">
        <v>3</v>
      </c>
      <c r="N1216">
        <v>40</v>
      </c>
      <c r="O1216" t="s">
        <v>551</v>
      </c>
      <c r="P1216" t="s">
        <v>132</v>
      </c>
      <c r="Q1216" t="s">
        <v>2215</v>
      </c>
      <c r="R1216" t="b">
        <v>0</v>
      </c>
      <c r="S1216" t="s">
        <v>59</v>
      </c>
      <c r="T1216" s="1">
        <v>43924</v>
      </c>
      <c r="U1216" s="1">
        <v>43929</v>
      </c>
      <c r="V1216" s="2">
        <v>43942</v>
      </c>
      <c r="W1216" t="s">
        <v>46</v>
      </c>
      <c r="X1216">
        <v>20200403</v>
      </c>
      <c r="Y1216" s="3">
        <v>43902.730497685188</v>
      </c>
      <c r="Z1216" t="s">
        <v>127</v>
      </c>
      <c r="AA1216" t="s">
        <v>115</v>
      </c>
      <c r="AB1216" t="s">
        <v>64</v>
      </c>
      <c r="AC1216" t="s">
        <v>134</v>
      </c>
      <c r="AD1216" t="s">
        <v>2216</v>
      </c>
      <c r="AE1216" t="s">
        <v>136</v>
      </c>
      <c r="AF1216" t="s">
        <v>2217</v>
      </c>
      <c r="AG1216" t="s">
        <v>46</v>
      </c>
      <c r="AH1216" t="s">
        <v>2218</v>
      </c>
      <c r="AI1216" t="s">
        <v>2219</v>
      </c>
      <c r="AJ1216" t="s">
        <v>2220</v>
      </c>
      <c r="AK1216" t="s">
        <v>551</v>
      </c>
      <c r="AL1216" t="s">
        <v>2221</v>
      </c>
      <c r="AM1216" t="s">
        <v>2222</v>
      </c>
      <c r="AN1216" t="s">
        <v>2223</v>
      </c>
      <c r="AO1216" t="s">
        <v>46</v>
      </c>
      <c r="AP1216" t="s">
        <v>46</v>
      </c>
      <c r="AQ1216" t="s">
        <v>46</v>
      </c>
      <c r="AR1216" t="s">
        <v>46</v>
      </c>
      <c r="AS1216" t="s">
        <v>46</v>
      </c>
      <c r="AT1216" s="1">
        <v>43924</v>
      </c>
    </row>
    <row r="1217" spans="1:46" ht="16" customHeight="1" x14ac:dyDescent="0.2">
      <c r="A1217">
        <v>1</v>
      </c>
      <c r="B1217" t="s">
        <v>9244</v>
      </c>
      <c r="C1217" t="s">
        <v>9245</v>
      </c>
      <c r="D1217" t="s">
        <v>9246</v>
      </c>
      <c r="E1217" t="s">
        <v>9244</v>
      </c>
      <c r="F1217" t="s">
        <v>127</v>
      </c>
      <c r="G1217" t="s">
        <v>9247</v>
      </c>
      <c r="H1217" s="1">
        <v>43924</v>
      </c>
      <c r="I1217" s="1">
        <v>43929</v>
      </c>
      <c r="J1217" t="b">
        <v>0</v>
      </c>
      <c r="K1217" t="s">
        <v>129</v>
      </c>
      <c r="L1217" t="s">
        <v>9248</v>
      </c>
      <c r="M1217">
        <v>3</v>
      </c>
      <c r="N1217">
        <v>40</v>
      </c>
      <c r="O1217" t="s">
        <v>551</v>
      </c>
      <c r="P1217" t="s">
        <v>132</v>
      </c>
      <c r="Q1217" t="s">
        <v>9249</v>
      </c>
      <c r="R1217" t="b">
        <v>0</v>
      </c>
      <c r="S1217" t="s">
        <v>59</v>
      </c>
      <c r="T1217" s="1">
        <v>43924</v>
      </c>
      <c r="U1217" s="1">
        <v>43929</v>
      </c>
      <c r="V1217" s="2">
        <v>43942</v>
      </c>
      <c r="W1217" t="s">
        <v>46</v>
      </c>
      <c r="X1217">
        <v>20200403</v>
      </c>
      <c r="Y1217" s="3">
        <v>43902.730497685188</v>
      </c>
      <c r="Z1217" t="s">
        <v>127</v>
      </c>
      <c r="AA1217" t="s">
        <v>115</v>
      </c>
      <c r="AB1217" t="s">
        <v>64</v>
      </c>
      <c r="AC1217" t="s">
        <v>134</v>
      </c>
      <c r="AD1217" t="s">
        <v>2216</v>
      </c>
      <c r="AE1217" t="s">
        <v>136</v>
      </c>
      <c r="AF1217" t="s">
        <v>2217</v>
      </c>
      <c r="AG1217" t="s">
        <v>46</v>
      </c>
      <c r="AH1217" t="s">
        <v>9250</v>
      </c>
      <c r="AI1217" t="s">
        <v>2219</v>
      </c>
      <c r="AJ1217" t="s">
        <v>2220</v>
      </c>
      <c r="AK1217" t="s">
        <v>551</v>
      </c>
      <c r="AL1217" t="s">
        <v>9251</v>
      </c>
      <c r="AM1217" t="s">
        <v>9252</v>
      </c>
      <c r="AN1217" t="s">
        <v>9253</v>
      </c>
      <c r="AO1217" t="s">
        <v>46</v>
      </c>
      <c r="AP1217" t="s">
        <v>46</v>
      </c>
      <c r="AQ1217" t="s">
        <v>46</v>
      </c>
      <c r="AR1217" t="s">
        <v>46</v>
      </c>
      <c r="AS1217" t="s">
        <v>46</v>
      </c>
      <c r="AT1217" s="1">
        <v>43924</v>
      </c>
    </row>
    <row r="1218" spans="1:46" ht="16" customHeight="1" x14ac:dyDescent="0.2">
      <c r="A1218" t="s">
        <v>46</v>
      </c>
      <c r="B1218" t="s">
        <v>21373</v>
      </c>
      <c r="C1218" t="s">
        <v>21374</v>
      </c>
      <c r="D1218" t="s">
        <v>21375</v>
      </c>
      <c r="E1218" t="s">
        <v>21376</v>
      </c>
      <c r="F1218" t="s">
        <v>127</v>
      </c>
      <c r="G1218" t="s">
        <v>21377</v>
      </c>
      <c r="H1218" s="1">
        <v>43932</v>
      </c>
      <c r="I1218" s="1">
        <v>43941</v>
      </c>
      <c r="J1218" t="b">
        <v>0</v>
      </c>
      <c r="K1218" t="s">
        <v>129</v>
      </c>
      <c r="L1218" t="s">
        <v>21378</v>
      </c>
      <c r="M1218">
        <v>3</v>
      </c>
      <c r="N1218">
        <v>100</v>
      </c>
      <c r="O1218" t="s">
        <v>551</v>
      </c>
      <c r="P1218" t="s">
        <v>132</v>
      </c>
      <c r="Q1218" t="s">
        <v>21379</v>
      </c>
      <c r="R1218" t="b">
        <v>0</v>
      </c>
      <c r="S1218" t="s">
        <v>59</v>
      </c>
      <c r="T1218" s="1">
        <v>43932</v>
      </c>
      <c r="U1218" s="1">
        <v>43941</v>
      </c>
      <c r="V1218" s="2">
        <v>43969</v>
      </c>
      <c r="W1218" t="s">
        <v>46</v>
      </c>
      <c r="X1218">
        <v>20200411</v>
      </c>
      <c r="Y1218" s="3">
        <v>43902.730497685188</v>
      </c>
      <c r="Z1218" t="s">
        <v>127</v>
      </c>
      <c r="AA1218" t="s">
        <v>115</v>
      </c>
      <c r="AB1218" t="s">
        <v>64</v>
      </c>
      <c r="AC1218" t="s">
        <v>134</v>
      </c>
      <c r="AD1218" t="s">
        <v>1687</v>
      </c>
      <c r="AE1218" t="s">
        <v>136</v>
      </c>
      <c r="AF1218" t="s">
        <v>21380</v>
      </c>
      <c r="AG1218" t="s">
        <v>46</v>
      </c>
      <c r="AH1218" t="s">
        <v>551</v>
      </c>
      <c r="AI1218" t="s">
        <v>21381</v>
      </c>
      <c r="AJ1218" t="s">
        <v>21382</v>
      </c>
      <c r="AK1218" t="s">
        <v>551</v>
      </c>
      <c r="AL1218" t="s">
        <v>21383</v>
      </c>
      <c r="AM1218" t="s">
        <v>21384</v>
      </c>
      <c r="AN1218" t="s">
        <v>21385</v>
      </c>
      <c r="AO1218" t="s">
        <v>46</v>
      </c>
      <c r="AP1218" t="s">
        <v>46</v>
      </c>
      <c r="AQ1218" t="s">
        <v>46</v>
      </c>
      <c r="AR1218" t="s">
        <v>46</v>
      </c>
      <c r="AS1218" t="s">
        <v>46</v>
      </c>
      <c r="AT1218" s="1">
        <v>43932</v>
      </c>
    </row>
    <row r="1219" spans="1:46" ht="16" customHeight="1" x14ac:dyDescent="0.2">
      <c r="A1219" t="s">
        <v>46</v>
      </c>
      <c r="B1219" t="s">
        <v>16437</v>
      </c>
      <c r="C1219" t="s">
        <v>16438</v>
      </c>
      <c r="D1219" t="s">
        <v>16439</v>
      </c>
      <c r="E1219" t="s">
        <v>16440</v>
      </c>
      <c r="F1219" t="s">
        <v>127</v>
      </c>
      <c r="G1219" t="s">
        <v>16441</v>
      </c>
      <c r="H1219" s="1">
        <v>43935</v>
      </c>
      <c r="I1219" s="1">
        <v>43939</v>
      </c>
      <c r="J1219" t="b">
        <v>0</v>
      </c>
      <c r="K1219" t="s">
        <v>129</v>
      </c>
      <c r="L1219" t="s">
        <v>16442</v>
      </c>
      <c r="M1219">
        <v>3</v>
      </c>
      <c r="N1219">
        <v>60</v>
      </c>
      <c r="O1219" t="s">
        <v>551</v>
      </c>
      <c r="P1219" t="s">
        <v>132</v>
      </c>
      <c r="Q1219" t="s">
        <v>16443</v>
      </c>
      <c r="R1219" t="b">
        <v>0</v>
      </c>
      <c r="S1219" t="s">
        <v>59</v>
      </c>
      <c r="T1219" s="1">
        <v>43935</v>
      </c>
      <c r="U1219" s="1">
        <v>43939</v>
      </c>
      <c r="V1219" s="2">
        <v>43969</v>
      </c>
      <c r="W1219" t="s">
        <v>46</v>
      </c>
      <c r="X1219">
        <v>20200414</v>
      </c>
      <c r="Y1219" s="3">
        <v>43902.730497685188</v>
      </c>
      <c r="Z1219" t="s">
        <v>127</v>
      </c>
      <c r="AA1219" t="s">
        <v>115</v>
      </c>
      <c r="AB1219" t="s">
        <v>64</v>
      </c>
      <c r="AC1219" t="s">
        <v>134</v>
      </c>
      <c r="AD1219" t="s">
        <v>2216</v>
      </c>
      <c r="AE1219" t="s">
        <v>136</v>
      </c>
      <c r="AF1219" t="s">
        <v>2217</v>
      </c>
      <c r="AG1219" t="s">
        <v>46</v>
      </c>
      <c r="AH1219" t="s">
        <v>16444</v>
      </c>
      <c r="AI1219" t="s">
        <v>2219</v>
      </c>
      <c r="AJ1219" t="s">
        <v>2220</v>
      </c>
      <c r="AK1219" t="s">
        <v>551</v>
      </c>
      <c r="AL1219" t="s">
        <v>16445</v>
      </c>
      <c r="AM1219" t="s">
        <v>16446</v>
      </c>
      <c r="AN1219" t="s">
        <v>16447</v>
      </c>
      <c r="AO1219" t="s">
        <v>46</v>
      </c>
      <c r="AP1219" t="s">
        <v>46</v>
      </c>
      <c r="AQ1219" t="s">
        <v>46</v>
      </c>
      <c r="AR1219" t="s">
        <v>46</v>
      </c>
      <c r="AS1219" t="s">
        <v>46</v>
      </c>
      <c r="AT1219" s="1">
        <v>43935</v>
      </c>
    </row>
    <row r="1220" spans="1:46" ht="16" customHeight="1" x14ac:dyDescent="0.2">
      <c r="A1220" t="s">
        <v>46</v>
      </c>
      <c r="B1220" t="s">
        <v>38493</v>
      </c>
      <c r="C1220" t="s">
        <v>38494</v>
      </c>
      <c r="D1220" t="s">
        <v>38495</v>
      </c>
      <c r="E1220" t="s">
        <v>38496</v>
      </c>
      <c r="F1220" t="s">
        <v>127</v>
      </c>
      <c r="G1220" t="s">
        <v>38497</v>
      </c>
      <c r="H1220" s="1">
        <v>43940</v>
      </c>
      <c r="I1220" s="1">
        <v>43941</v>
      </c>
      <c r="J1220" t="b">
        <v>0</v>
      </c>
      <c r="K1220" t="s">
        <v>129</v>
      </c>
      <c r="L1220" t="s">
        <v>3369</v>
      </c>
      <c r="M1220">
        <v>2</v>
      </c>
      <c r="N1220">
        <v>10</v>
      </c>
      <c r="O1220" t="s">
        <v>551</v>
      </c>
      <c r="P1220" t="s">
        <v>132</v>
      </c>
      <c r="Q1220" t="s">
        <v>38498</v>
      </c>
      <c r="R1220" t="b">
        <v>0</v>
      </c>
      <c r="S1220" t="s">
        <v>59</v>
      </c>
      <c r="T1220" s="1">
        <v>43940</v>
      </c>
      <c r="U1220" s="1">
        <v>43941</v>
      </c>
      <c r="V1220" s="2">
        <v>43969</v>
      </c>
      <c r="W1220" t="s">
        <v>46</v>
      </c>
      <c r="X1220">
        <v>20200419</v>
      </c>
      <c r="Y1220" s="3">
        <v>43902.730497685188</v>
      </c>
      <c r="Z1220" t="s">
        <v>127</v>
      </c>
      <c r="AA1220" t="s">
        <v>115</v>
      </c>
      <c r="AB1220" t="s">
        <v>64</v>
      </c>
      <c r="AC1220" t="s">
        <v>134</v>
      </c>
      <c r="AD1220" t="s">
        <v>1687</v>
      </c>
      <c r="AE1220" t="s">
        <v>136</v>
      </c>
      <c r="AF1220" t="s">
        <v>38499</v>
      </c>
      <c r="AG1220" t="s">
        <v>46</v>
      </c>
      <c r="AH1220" t="s">
        <v>38500</v>
      </c>
      <c r="AI1220" t="s">
        <v>38501</v>
      </c>
      <c r="AJ1220" t="s">
        <v>38502</v>
      </c>
      <c r="AK1220" t="s">
        <v>551</v>
      </c>
      <c r="AL1220" t="s">
        <v>38503</v>
      </c>
      <c r="AM1220" t="s">
        <v>38504</v>
      </c>
      <c r="AN1220" t="s">
        <v>38505</v>
      </c>
      <c r="AO1220" t="s">
        <v>46</v>
      </c>
      <c r="AP1220" t="s">
        <v>46</v>
      </c>
      <c r="AQ1220" t="s">
        <v>46</v>
      </c>
      <c r="AR1220" t="s">
        <v>46</v>
      </c>
      <c r="AS1220" t="s">
        <v>46</v>
      </c>
      <c r="AT1220" s="1">
        <v>43940</v>
      </c>
    </row>
    <row r="1221" spans="1:46" ht="16" customHeight="1" x14ac:dyDescent="0.2">
      <c r="A1221" t="s">
        <v>46</v>
      </c>
      <c r="B1221" t="s">
        <v>41798</v>
      </c>
      <c r="C1221" t="s">
        <v>41799</v>
      </c>
      <c r="D1221" t="s">
        <v>41800</v>
      </c>
      <c r="E1221" t="s">
        <v>41801</v>
      </c>
      <c r="F1221" t="s">
        <v>127</v>
      </c>
      <c r="G1221" t="s">
        <v>41802</v>
      </c>
      <c r="H1221" s="1">
        <v>44000</v>
      </c>
      <c r="I1221" s="1">
        <v>44003</v>
      </c>
      <c r="J1221" t="b">
        <v>0</v>
      </c>
      <c r="K1221" t="s">
        <v>129</v>
      </c>
      <c r="L1221" t="s">
        <v>41803</v>
      </c>
      <c r="M1221">
        <v>3</v>
      </c>
      <c r="N1221">
        <v>30</v>
      </c>
      <c r="O1221" t="s">
        <v>551</v>
      </c>
      <c r="P1221" t="s">
        <v>132</v>
      </c>
      <c r="Q1221" t="s">
        <v>41804</v>
      </c>
      <c r="R1221" t="b">
        <v>0</v>
      </c>
      <c r="S1221" t="s">
        <v>59</v>
      </c>
      <c r="T1221" s="1">
        <v>44000</v>
      </c>
      <c r="U1221" s="1">
        <v>44003</v>
      </c>
      <c r="V1221" s="2">
        <v>44025</v>
      </c>
      <c r="W1221" t="s">
        <v>46</v>
      </c>
      <c r="X1221">
        <v>20200618</v>
      </c>
      <c r="Y1221" s="3">
        <v>43902.730497685188</v>
      </c>
      <c r="Z1221" t="s">
        <v>127</v>
      </c>
      <c r="AA1221" t="s">
        <v>115</v>
      </c>
      <c r="AB1221" t="s">
        <v>64</v>
      </c>
      <c r="AC1221" t="s">
        <v>134</v>
      </c>
      <c r="AD1221" t="s">
        <v>2216</v>
      </c>
      <c r="AE1221" t="s">
        <v>136</v>
      </c>
      <c r="AF1221" t="s">
        <v>41805</v>
      </c>
      <c r="AG1221" t="s">
        <v>46</v>
      </c>
      <c r="AH1221" t="s">
        <v>16444</v>
      </c>
      <c r="AI1221" t="s">
        <v>41806</v>
      </c>
      <c r="AJ1221" t="s">
        <v>2220</v>
      </c>
      <c r="AK1221" t="s">
        <v>551</v>
      </c>
      <c r="AL1221" t="s">
        <v>41807</v>
      </c>
      <c r="AM1221" t="s">
        <v>16446</v>
      </c>
      <c r="AN1221" t="s">
        <v>41808</v>
      </c>
      <c r="AO1221" t="s">
        <v>46</v>
      </c>
      <c r="AP1221" t="s">
        <v>46</v>
      </c>
      <c r="AQ1221" t="s">
        <v>46</v>
      </c>
      <c r="AR1221" t="s">
        <v>46</v>
      </c>
      <c r="AS1221" t="s">
        <v>46</v>
      </c>
      <c r="AT1221" s="1">
        <v>44000</v>
      </c>
    </row>
    <row r="1222" spans="1:46" ht="16" customHeight="1" x14ac:dyDescent="0.2">
      <c r="A1222" t="s">
        <v>46</v>
      </c>
      <c r="B1222" t="s">
        <v>33789</v>
      </c>
      <c r="C1222" t="s">
        <v>33790</v>
      </c>
      <c r="D1222" t="s">
        <v>33791</v>
      </c>
      <c r="E1222" t="s">
        <v>33792</v>
      </c>
      <c r="F1222" t="s">
        <v>127</v>
      </c>
      <c r="G1222" t="s">
        <v>33793</v>
      </c>
      <c r="H1222" s="1">
        <v>44088</v>
      </c>
      <c r="I1222" s="1">
        <v>43941</v>
      </c>
      <c r="J1222" t="b">
        <v>0</v>
      </c>
      <c r="K1222" t="s">
        <v>129</v>
      </c>
      <c r="L1222" t="s">
        <v>33794</v>
      </c>
      <c r="M1222">
        <v>2</v>
      </c>
      <c r="N1222">
        <v>3500</v>
      </c>
      <c r="O1222" t="s">
        <v>551</v>
      </c>
      <c r="P1222" t="s">
        <v>132</v>
      </c>
      <c r="Q1222" t="s">
        <v>33795</v>
      </c>
      <c r="R1222" t="b">
        <v>0</v>
      </c>
      <c r="S1222" t="s">
        <v>64</v>
      </c>
      <c r="T1222" s="1">
        <v>44088</v>
      </c>
      <c r="U1222" s="1">
        <v>43941</v>
      </c>
      <c r="V1222" s="2">
        <v>44110</v>
      </c>
      <c r="W1222" t="s">
        <v>46</v>
      </c>
      <c r="X1222">
        <v>20200914</v>
      </c>
      <c r="Y1222" s="3">
        <v>43902.730497685188</v>
      </c>
      <c r="Z1222" t="s">
        <v>127</v>
      </c>
      <c r="AA1222" t="s">
        <v>155</v>
      </c>
      <c r="AB1222" t="s">
        <v>64</v>
      </c>
      <c r="AC1222" t="s">
        <v>134</v>
      </c>
      <c r="AD1222" t="s">
        <v>2216</v>
      </c>
      <c r="AE1222" t="s">
        <v>136</v>
      </c>
      <c r="AF1222" t="s">
        <v>2217</v>
      </c>
      <c r="AG1222" t="s">
        <v>46</v>
      </c>
      <c r="AH1222" t="s">
        <v>33796</v>
      </c>
      <c r="AI1222" t="s">
        <v>2219</v>
      </c>
      <c r="AJ1222" t="s">
        <v>2220</v>
      </c>
      <c r="AK1222" t="s">
        <v>551</v>
      </c>
      <c r="AL1222" t="s">
        <v>33797</v>
      </c>
      <c r="AM1222" t="s">
        <v>33798</v>
      </c>
      <c r="AN1222" t="s">
        <v>33799</v>
      </c>
      <c r="AO1222" t="s">
        <v>46</v>
      </c>
      <c r="AP1222" t="s">
        <v>46</v>
      </c>
      <c r="AQ1222" t="s">
        <v>46</v>
      </c>
      <c r="AR1222" t="s">
        <v>46</v>
      </c>
      <c r="AS1222" t="s">
        <v>46</v>
      </c>
      <c r="AT1222" s="1">
        <v>44088</v>
      </c>
    </row>
    <row r="1223" spans="1:46" ht="16" customHeight="1" x14ac:dyDescent="0.2">
      <c r="A1223">
        <v>1</v>
      </c>
      <c r="B1223" t="s">
        <v>7966</v>
      </c>
      <c r="C1223" t="s">
        <v>7967</v>
      </c>
      <c r="D1223" t="s">
        <v>7968</v>
      </c>
      <c r="E1223" t="s">
        <v>7969</v>
      </c>
      <c r="F1223" t="s">
        <v>127</v>
      </c>
      <c r="G1223" t="s">
        <v>7970</v>
      </c>
      <c r="H1223" s="1">
        <v>43922</v>
      </c>
      <c r="I1223" s="1">
        <v>43922</v>
      </c>
      <c r="J1223" t="b">
        <v>0</v>
      </c>
      <c r="K1223" t="s">
        <v>129</v>
      </c>
      <c r="L1223" t="s">
        <v>7971</v>
      </c>
      <c r="M1223">
        <v>3</v>
      </c>
      <c r="N1223">
        <v>324</v>
      </c>
      <c r="O1223" t="s">
        <v>509</v>
      </c>
      <c r="P1223" t="s">
        <v>7972</v>
      </c>
      <c r="Q1223" t="s">
        <v>747</v>
      </c>
      <c r="R1223" t="b">
        <v>0</v>
      </c>
      <c r="S1223" t="s">
        <v>59</v>
      </c>
      <c r="T1223" s="1">
        <v>43922</v>
      </c>
      <c r="U1223" s="1">
        <v>43922</v>
      </c>
      <c r="V1223" s="2">
        <v>44110</v>
      </c>
      <c r="W1223" t="s">
        <v>46</v>
      </c>
      <c r="X1223">
        <v>20200401</v>
      </c>
      <c r="Y1223" s="3">
        <v>43902.730497685188</v>
      </c>
      <c r="Z1223" t="s">
        <v>127</v>
      </c>
      <c r="AA1223" t="s">
        <v>155</v>
      </c>
      <c r="AB1223" t="s">
        <v>64</v>
      </c>
      <c r="AC1223" t="s">
        <v>7973</v>
      </c>
      <c r="AD1223" t="s">
        <v>7974</v>
      </c>
      <c r="AE1223" t="s">
        <v>136</v>
      </c>
      <c r="AF1223" t="s">
        <v>7975</v>
      </c>
      <c r="AG1223" t="s">
        <v>46</v>
      </c>
      <c r="AH1223" t="s">
        <v>7976</v>
      </c>
      <c r="AI1223" t="s">
        <v>7977</v>
      </c>
      <c r="AJ1223" t="s">
        <v>7978</v>
      </c>
      <c r="AK1223" t="s">
        <v>447</v>
      </c>
      <c r="AL1223" t="s">
        <v>7979</v>
      </c>
      <c r="AM1223" t="s">
        <v>7980</v>
      </c>
      <c r="AN1223" t="s">
        <v>7981</v>
      </c>
      <c r="AO1223" t="s">
        <v>46</v>
      </c>
      <c r="AP1223" t="s">
        <v>46</v>
      </c>
      <c r="AQ1223" t="s">
        <v>46</v>
      </c>
      <c r="AR1223" t="s">
        <v>46</v>
      </c>
      <c r="AS1223" t="s">
        <v>46</v>
      </c>
      <c r="AT1223" s="1">
        <v>43922</v>
      </c>
    </row>
    <row r="1224" spans="1:46" ht="16" customHeight="1" x14ac:dyDescent="0.2">
      <c r="A1224" t="s">
        <v>46</v>
      </c>
      <c r="B1224" t="s">
        <v>27077</v>
      </c>
      <c r="C1224" t="s">
        <v>27078</v>
      </c>
      <c r="D1224" t="s">
        <v>27079</v>
      </c>
      <c r="E1224" t="s">
        <v>27080</v>
      </c>
      <c r="F1224" t="s">
        <v>127</v>
      </c>
      <c r="G1224" t="s">
        <v>27081</v>
      </c>
      <c r="H1224" s="1">
        <v>43929</v>
      </c>
      <c r="I1224" s="1">
        <v>43931</v>
      </c>
      <c r="J1224" t="b">
        <v>0</v>
      </c>
      <c r="K1224" t="s">
        <v>129</v>
      </c>
      <c r="L1224" t="s">
        <v>27082</v>
      </c>
      <c r="M1224">
        <v>3</v>
      </c>
      <c r="N1224">
        <v>906</v>
      </c>
      <c r="O1224" t="s">
        <v>447</v>
      </c>
      <c r="P1224" t="s">
        <v>6833</v>
      </c>
      <c r="Q1224" t="s">
        <v>27083</v>
      </c>
      <c r="R1224" t="b">
        <v>0</v>
      </c>
      <c r="S1224" t="s">
        <v>59</v>
      </c>
      <c r="T1224" s="1">
        <v>43929</v>
      </c>
      <c r="U1224" s="1">
        <v>43931</v>
      </c>
      <c r="V1224" s="2">
        <v>43969</v>
      </c>
      <c r="W1224" t="s">
        <v>46</v>
      </c>
      <c r="X1224">
        <v>20200408</v>
      </c>
      <c r="Y1224" s="3">
        <v>43902.730497685188</v>
      </c>
      <c r="Z1224" t="s">
        <v>127</v>
      </c>
      <c r="AA1224" t="s">
        <v>115</v>
      </c>
      <c r="AB1224" t="s">
        <v>64</v>
      </c>
      <c r="AC1224" t="s">
        <v>7973</v>
      </c>
      <c r="AD1224" t="s">
        <v>7974</v>
      </c>
      <c r="AE1224" t="s">
        <v>136</v>
      </c>
      <c r="AF1224" t="s">
        <v>27084</v>
      </c>
      <c r="AG1224" t="s">
        <v>46</v>
      </c>
      <c r="AH1224" t="s">
        <v>27085</v>
      </c>
      <c r="AI1224" t="s">
        <v>1228</v>
      </c>
      <c r="AJ1224" t="s">
        <v>27086</v>
      </c>
      <c r="AK1224" t="s">
        <v>447</v>
      </c>
      <c r="AL1224" t="s">
        <v>27087</v>
      </c>
      <c r="AM1224" t="s">
        <v>27088</v>
      </c>
      <c r="AN1224" t="s">
        <v>7981</v>
      </c>
      <c r="AO1224" t="s">
        <v>46</v>
      </c>
      <c r="AP1224" t="s">
        <v>46</v>
      </c>
      <c r="AQ1224" t="s">
        <v>46</v>
      </c>
      <c r="AR1224" t="s">
        <v>46</v>
      </c>
      <c r="AS1224" t="s">
        <v>46</v>
      </c>
      <c r="AT1224" s="1">
        <v>43929</v>
      </c>
    </row>
    <row r="1225" spans="1:46" ht="16" customHeight="1" x14ac:dyDescent="0.2">
      <c r="A1225" t="s">
        <v>46</v>
      </c>
      <c r="B1225" t="s">
        <v>41158</v>
      </c>
      <c r="C1225" t="s">
        <v>41159</v>
      </c>
      <c r="D1225" t="s">
        <v>41160</v>
      </c>
      <c r="E1225" t="s">
        <v>41161</v>
      </c>
      <c r="F1225" t="s">
        <v>127</v>
      </c>
      <c r="G1225" t="s">
        <v>41162</v>
      </c>
      <c r="H1225" s="1">
        <v>43925</v>
      </c>
      <c r="I1225" s="1">
        <v>43923</v>
      </c>
      <c r="J1225" t="b">
        <v>0</v>
      </c>
      <c r="K1225" t="s">
        <v>129</v>
      </c>
      <c r="L1225" t="s">
        <v>41163</v>
      </c>
      <c r="M1225">
        <v>3</v>
      </c>
      <c r="N1225">
        <v>60</v>
      </c>
      <c r="O1225" t="s">
        <v>2562</v>
      </c>
      <c r="P1225" t="s">
        <v>132</v>
      </c>
      <c r="Q1225" t="s">
        <v>747</v>
      </c>
      <c r="R1225" t="b">
        <v>0</v>
      </c>
      <c r="S1225" t="s">
        <v>64</v>
      </c>
      <c r="T1225" s="1">
        <v>43925</v>
      </c>
      <c r="U1225" s="1">
        <v>43923</v>
      </c>
      <c r="V1225" s="2">
        <v>43942</v>
      </c>
      <c r="W1225" t="s">
        <v>46</v>
      </c>
      <c r="X1225">
        <v>20200404</v>
      </c>
      <c r="Y1225" s="3">
        <v>43902.730497685188</v>
      </c>
      <c r="Z1225" t="s">
        <v>127</v>
      </c>
      <c r="AA1225" t="s">
        <v>115</v>
      </c>
      <c r="AB1225" t="s">
        <v>64</v>
      </c>
      <c r="AC1225" t="s">
        <v>5565</v>
      </c>
      <c r="AD1225" t="s">
        <v>2457</v>
      </c>
      <c r="AE1225" t="s">
        <v>136</v>
      </c>
      <c r="AF1225" t="s">
        <v>41164</v>
      </c>
      <c r="AG1225" t="s">
        <v>46</v>
      </c>
      <c r="AH1225" t="s">
        <v>41165</v>
      </c>
      <c r="AI1225" t="s">
        <v>41166</v>
      </c>
      <c r="AJ1225" t="s">
        <v>41167</v>
      </c>
      <c r="AK1225" t="s">
        <v>2562</v>
      </c>
      <c r="AL1225" t="s">
        <v>41168</v>
      </c>
      <c r="AM1225" t="s">
        <v>41169</v>
      </c>
      <c r="AN1225" t="s">
        <v>41170</v>
      </c>
      <c r="AO1225" t="s">
        <v>46</v>
      </c>
      <c r="AP1225" t="s">
        <v>46</v>
      </c>
      <c r="AQ1225" t="s">
        <v>46</v>
      </c>
      <c r="AR1225" t="s">
        <v>46</v>
      </c>
      <c r="AS1225" t="s">
        <v>46</v>
      </c>
      <c r="AT1225" s="1">
        <v>43925</v>
      </c>
    </row>
    <row r="1226" spans="1:46" ht="16" customHeight="1" x14ac:dyDescent="0.2">
      <c r="A1226" t="s">
        <v>46</v>
      </c>
      <c r="B1226" t="s">
        <v>26543</v>
      </c>
      <c r="C1226" t="s">
        <v>26544</v>
      </c>
      <c r="D1226" t="s">
        <v>26545</v>
      </c>
      <c r="E1226" t="s">
        <v>26546</v>
      </c>
      <c r="F1226" t="s">
        <v>127</v>
      </c>
      <c r="G1226" t="s">
        <v>26547</v>
      </c>
      <c r="H1226" s="1">
        <v>43916</v>
      </c>
      <c r="I1226" s="1">
        <v>43912</v>
      </c>
      <c r="J1226" t="b">
        <v>0</v>
      </c>
      <c r="K1226" t="s">
        <v>129</v>
      </c>
      <c r="L1226" t="s">
        <v>233</v>
      </c>
      <c r="M1226" s="5">
        <v>43862</v>
      </c>
      <c r="N1226">
        <v>30</v>
      </c>
      <c r="O1226" t="s">
        <v>26548</v>
      </c>
      <c r="P1226" t="s">
        <v>132</v>
      </c>
      <c r="Q1226" t="s">
        <v>26549</v>
      </c>
      <c r="R1226" t="b">
        <v>0</v>
      </c>
      <c r="S1226" t="s">
        <v>64</v>
      </c>
      <c r="T1226" s="1">
        <v>43916</v>
      </c>
      <c r="U1226" s="1">
        <v>43912</v>
      </c>
      <c r="V1226" s="2">
        <v>43942</v>
      </c>
      <c r="W1226" t="s">
        <v>46</v>
      </c>
      <c r="X1226">
        <v>20200326</v>
      </c>
      <c r="Y1226" s="3">
        <v>43902.730497685188</v>
      </c>
      <c r="Z1226" t="s">
        <v>127</v>
      </c>
      <c r="AA1226" t="s">
        <v>155</v>
      </c>
      <c r="AB1226" t="s">
        <v>64</v>
      </c>
      <c r="AC1226" t="s">
        <v>135</v>
      </c>
      <c r="AD1226" t="s">
        <v>135</v>
      </c>
      <c r="AE1226" t="s">
        <v>136</v>
      </c>
      <c r="AF1226" t="s">
        <v>26550</v>
      </c>
      <c r="AG1226" t="s">
        <v>46</v>
      </c>
      <c r="AH1226" t="s">
        <v>26551</v>
      </c>
      <c r="AI1226" t="s">
        <v>26552</v>
      </c>
      <c r="AJ1226" t="s">
        <v>26553</v>
      </c>
      <c r="AK1226" t="s">
        <v>20577</v>
      </c>
      <c r="AL1226" t="s">
        <v>26554</v>
      </c>
      <c r="AM1226" t="s">
        <v>26555</v>
      </c>
      <c r="AN1226" t="s">
        <v>26556</v>
      </c>
      <c r="AO1226" t="s">
        <v>46</v>
      </c>
      <c r="AP1226" t="s">
        <v>46</v>
      </c>
      <c r="AQ1226" t="s">
        <v>46</v>
      </c>
      <c r="AR1226" t="s">
        <v>46</v>
      </c>
      <c r="AS1226" t="s">
        <v>46</v>
      </c>
      <c r="AT1226" s="1">
        <v>43916</v>
      </c>
    </row>
    <row r="1227" spans="1:46" ht="16" customHeight="1" x14ac:dyDescent="0.2">
      <c r="A1227" t="s">
        <v>46</v>
      </c>
      <c r="B1227" t="s">
        <v>21438</v>
      </c>
      <c r="C1227" t="s">
        <v>21439</v>
      </c>
      <c r="D1227" t="s">
        <v>21440</v>
      </c>
      <c r="E1227" t="s">
        <v>21441</v>
      </c>
      <c r="F1227" t="s">
        <v>127</v>
      </c>
      <c r="G1227" t="s">
        <v>21442</v>
      </c>
      <c r="H1227" s="1">
        <v>43924</v>
      </c>
      <c r="I1227" s="1">
        <v>43918</v>
      </c>
      <c r="J1227" t="b">
        <v>0</v>
      </c>
      <c r="K1227" t="s">
        <v>129</v>
      </c>
      <c r="L1227" t="s">
        <v>21443</v>
      </c>
      <c r="M1227">
        <v>3</v>
      </c>
      <c r="N1227">
        <v>100</v>
      </c>
      <c r="O1227" t="s">
        <v>21444</v>
      </c>
      <c r="P1227" t="s">
        <v>132</v>
      </c>
      <c r="Q1227" t="s">
        <v>7203</v>
      </c>
      <c r="R1227" t="b">
        <v>0</v>
      </c>
      <c r="S1227" t="s">
        <v>64</v>
      </c>
      <c r="T1227" s="1">
        <v>43924</v>
      </c>
      <c r="U1227" s="1">
        <v>43918</v>
      </c>
      <c r="V1227" s="2">
        <v>43969</v>
      </c>
      <c r="W1227" t="s">
        <v>46</v>
      </c>
      <c r="X1227">
        <v>20200403</v>
      </c>
      <c r="Y1227" s="3">
        <v>43902.730497685188</v>
      </c>
      <c r="Z1227" t="s">
        <v>127</v>
      </c>
      <c r="AA1227" t="s">
        <v>155</v>
      </c>
      <c r="AB1227" t="s">
        <v>64</v>
      </c>
      <c r="AC1227" t="s">
        <v>134</v>
      </c>
      <c r="AD1227" t="s">
        <v>135</v>
      </c>
      <c r="AE1227" t="s">
        <v>136</v>
      </c>
      <c r="AF1227" t="s">
        <v>21445</v>
      </c>
      <c r="AG1227" t="s">
        <v>46</v>
      </c>
      <c r="AH1227" t="s">
        <v>21446</v>
      </c>
      <c r="AI1227" t="s">
        <v>21447</v>
      </c>
      <c r="AJ1227" t="s">
        <v>21448</v>
      </c>
      <c r="AK1227" t="s">
        <v>2562</v>
      </c>
      <c r="AL1227" t="s">
        <v>21449</v>
      </c>
      <c r="AM1227" t="s">
        <v>21450</v>
      </c>
      <c r="AN1227" t="s">
        <v>21451</v>
      </c>
      <c r="AO1227" t="s">
        <v>46</v>
      </c>
      <c r="AP1227" t="s">
        <v>46</v>
      </c>
      <c r="AQ1227" t="s">
        <v>46</v>
      </c>
      <c r="AR1227" t="s">
        <v>46</v>
      </c>
      <c r="AS1227" t="s">
        <v>46</v>
      </c>
      <c r="AT1227" s="1">
        <v>43924</v>
      </c>
    </row>
    <row r="1228" spans="1:46" ht="16" customHeight="1" x14ac:dyDescent="0.2">
      <c r="A1228" t="s">
        <v>46</v>
      </c>
      <c r="B1228" t="s">
        <v>30724</v>
      </c>
      <c r="C1228" t="s">
        <v>30725</v>
      </c>
      <c r="D1228" t="s">
        <v>30726</v>
      </c>
      <c r="E1228" t="s">
        <v>30727</v>
      </c>
      <c r="F1228" t="s">
        <v>127</v>
      </c>
      <c r="G1228" t="s">
        <v>30728</v>
      </c>
      <c r="H1228" s="1">
        <v>43918</v>
      </c>
      <c r="I1228" s="1">
        <v>43918</v>
      </c>
      <c r="J1228" t="b">
        <v>0</v>
      </c>
      <c r="K1228" t="s">
        <v>129</v>
      </c>
      <c r="L1228" t="s">
        <v>30729</v>
      </c>
      <c r="M1228" s="5">
        <v>43892</v>
      </c>
      <c r="N1228">
        <v>60</v>
      </c>
      <c r="O1228" t="s">
        <v>234</v>
      </c>
      <c r="P1228" t="s">
        <v>132</v>
      </c>
      <c r="Q1228" t="s">
        <v>747</v>
      </c>
      <c r="R1228" t="b">
        <v>0</v>
      </c>
      <c r="S1228" t="s">
        <v>59</v>
      </c>
      <c r="T1228" s="1">
        <v>43918</v>
      </c>
      <c r="U1228" s="1">
        <v>43918</v>
      </c>
      <c r="V1228" s="2">
        <v>43969</v>
      </c>
      <c r="W1228" t="s">
        <v>46</v>
      </c>
      <c r="X1228">
        <v>20200328</v>
      </c>
      <c r="Y1228" s="3">
        <v>43902.730497685188</v>
      </c>
      <c r="Z1228" t="s">
        <v>127</v>
      </c>
      <c r="AA1228" t="s">
        <v>155</v>
      </c>
      <c r="AB1228" t="s">
        <v>64</v>
      </c>
      <c r="AC1228" t="s">
        <v>135</v>
      </c>
      <c r="AD1228" t="s">
        <v>821</v>
      </c>
      <c r="AE1228" t="s">
        <v>136</v>
      </c>
      <c r="AF1228" t="s">
        <v>30730</v>
      </c>
      <c r="AG1228" t="s">
        <v>46</v>
      </c>
      <c r="AH1228" t="s">
        <v>30731</v>
      </c>
      <c r="AI1228" t="s">
        <v>30732</v>
      </c>
      <c r="AJ1228" t="s">
        <v>30733</v>
      </c>
      <c r="AK1228" t="s">
        <v>234</v>
      </c>
      <c r="AL1228" t="s">
        <v>30734</v>
      </c>
      <c r="AM1228" t="s">
        <v>30735</v>
      </c>
      <c r="AN1228" t="s">
        <v>30736</v>
      </c>
      <c r="AO1228" t="s">
        <v>46</v>
      </c>
      <c r="AP1228" t="s">
        <v>46</v>
      </c>
      <c r="AQ1228" t="s">
        <v>46</v>
      </c>
      <c r="AR1228" t="s">
        <v>46</v>
      </c>
      <c r="AS1228" t="s">
        <v>46</v>
      </c>
      <c r="AT1228" s="1">
        <v>43918</v>
      </c>
    </row>
    <row r="1229" spans="1:46" ht="16" customHeight="1" x14ac:dyDescent="0.2">
      <c r="A1229" t="s">
        <v>46</v>
      </c>
      <c r="B1229" t="s">
        <v>21246</v>
      </c>
      <c r="C1229" t="s">
        <v>21247</v>
      </c>
      <c r="D1229" t="s">
        <v>21248</v>
      </c>
      <c r="E1229" t="s">
        <v>21249</v>
      </c>
      <c r="F1229" t="s">
        <v>127</v>
      </c>
      <c r="G1229" t="s">
        <v>21250</v>
      </c>
      <c r="H1229" s="1">
        <v>43921</v>
      </c>
      <c r="I1229" s="1">
        <v>43918</v>
      </c>
      <c r="J1229" t="b">
        <v>0</v>
      </c>
      <c r="K1229" t="s">
        <v>129</v>
      </c>
      <c r="L1229" t="s">
        <v>2642</v>
      </c>
      <c r="M1229">
        <v>2</v>
      </c>
      <c r="N1229">
        <v>30</v>
      </c>
      <c r="O1229" t="s">
        <v>2562</v>
      </c>
      <c r="P1229" t="s">
        <v>132</v>
      </c>
      <c r="Q1229" t="s">
        <v>21251</v>
      </c>
      <c r="R1229" t="b">
        <v>0</v>
      </c>
      <c r="S1229" t="s">
        <v>64</v>
      </c>
      <c r="T1229" s="1">
        <v>43921</v>
      </c>
      <c r="U1229" s="1">
        <v>43918</v>
      </c>
      <c r="V1229" s="2">
        <v>43942</v>
      </c>
      <c r="W1229" t="s">
        <v>46</v>
      </c>
      <c r="X1229">
        <v>20200331</v>
      </c>
      <c r="Y1229" s="3">
        <v>43902.730497685188</v>
      </c>
      <c r="Z1229" t="s">
        <v>127</v>
      </c>
      <c r="AA1229" t="s">
        <v>115</v>
      </c>
      <c r="AB1229" t="s">
        <v>64</v>
      </c>
      <c r="AC1229" t="s">
        <v>134</v>
      </c>
      <c r="AD1229" t="s">
        <v>1687</v>
      </c>
      <c r="AE1229" t="s">
        <v>136</v>
      </c>
      <c r="AF1229" t="s">
        <v>21252</v>
      </c>
      <c r="AG1229" t="s">
        <v>46</v>
      </c>
      <c r="AH1229" t="s">
        <v>21253</v>
      </c>
      <c r="AI1229" t="s">
        <v>21254</v>
      </c>
      <c r="AJ1229" t="s">
        <v>21255</v>
      </c>
      <c r="AK1229" t="s">
        <v>21256</v>
      </c>
      <c r="AL1229" t="s">
        <v>21257</v>
      </c>
      <c r="AM1229" t="s">
        <v>21258</v>
      </c>
      <c r="AN1229" t="s">
        <v>21259</v>
      </c>
      <c r="AO1229" t="s">
        <v>46</v>
      </c>
      <c r="AP1229" t="s">
        <v>46</v>
      </c>
      <c r="AQ1229" t="s">
        <v>46</v>
      </c>
      <c r="AR1229" t="s">
        <v>46</v>
      </c>
      <c r="AS1229" t="s">
        <v>46</v>
      </c>
      <c r="AT1229" s="1">
        <v>43921</v>
      </c>
    </row>
    <row r="1230" spans="1:46" ht="16" customHeight="1" x14ac:dyDescent="0.2">
      <c r="A1230">
        <v>1</v>
      </c>
      <c r="B1230" t="s">
        <v>7285</v>
      </c>
      <c r="C1230" t="s">
        <v>7286</v>
      </c>
      <c r="D1230" t="s">
        <v>7287</v>
      </c>
      <c r="E1230" t="s">
        <v>7288</v>
      </c>
      <c r="F1230" t="s">
        <v>127</v>
      </c>
      <c r="G1230" t="s">
        <v>7289</v>
      </c>
      <c r="H1230" s="1">
        <v>43919</v>
      </c>
      <c r="I1230" s="1">
        <v>43988</v>
      </c>
      <c r="J1230" t="b">
        <v>0</v>
      </c>
      <c r="K1230" t="s">
        <v>129</v>
      </c>
      <c r="L1230" s="4" t="s">
        <v>7290</v>
      </c>
      <c r="M1230">
        <v>3</v>
      </c>
      <c r="N1230">
        <v>100</v>
      </c>
      <c r="O1230" t="s">
        <v>7202</v>
      </c>
      <c r="P1230" t="s">
        <v>132</v>
      </c>
      <c r="Q1230" t="s">
        <v>7291</v>
      </c>
      <c r="R1230" t="b">
        <v>0</v>
      </c>
      <c r="S1230" t="s">
        <v>59</v>
      </c>
      <c r="T1230" s="1">
        <v>43919</v>
      </c>
      <c r="U1230" s="1">
        <v>43988</v>
      </c>
      <c r="V1230" s="2">
        <v>43997</v>
      </c>
      <c r="W1230" t="s">
        <v>46</v>
      </c>
      <c r="X1230">
        <v>20200329</v>
      </c>
      <c r="Y1230" s="3">
        <v>43902.730497685188</v>
      </c>
      <c r="Z1230" t="s">
        <v>127</v>
      </c>
      <c r="AA1230" t="s">
        <v>115</v>
      </c>
      <c r="AB1230" t="s">
        <v>64</v>
      </c>
      <c r="AC1230" t="s">
        <v>134</v>
      </c>
      <c r="AD1230" t="s">
        <v>135</v>
      </c>
      <c r="AE1230" t="s">
        <v>136</v>
      </c>
      <c r="AF1230" t="s">
        <v>7204</v>
      </c>
      <c r="AG1230" t="s">
        <v>46</v>
      </c>
      <c r="AH1230" t="s">
        <v>7292</v>
      </c>
      <c r="AI1230" t="s">
        <v>7293</v>
      </c>
      <c r="AJ1230" t="s">
        <v>7294</v>
      </c>
      <c r="AK1230" t="s">
        <v>7202</v>
      </c>
      <c r="AL1230" t="s">
        <v>7295</v>
      </c>
      <c r="AM1230" t="s">
        <v>7296</v>
      </c>
      <c r="AN1230" t="s">
        <v>7297</v>
      </c>
      <c r="AO1230" t="s">
        <v>46</v>
      </c>
      <c r="AP1230" t="s">
        <v>46</v>
      </c>
      <c r="AQ1230" t="s">
        <v>46</v>
      </c>
      <c r="AR1230" t="s">
        <v>46</v>
      </c>
      <c r="AS1230" t="s">
        <v>46</v>
      </c>
      <c r="AT1230" s="1">
        <v>43919</v>
      </c>
    </row>
    <row r="1231" spans="1:46" ht="16" customHeight="1" x14ac:dyDescent="0.2">
      <c r="A1231">
        <v>1</v>
      </c>
      <c r="B1231" t="s">
        <v>16130</v>
      </c>
      <c r="C1231" t="s">
        <v>16131</v>
      </c>
      <c r="D1231" t="s">
        <v>16132</v>
      </c>
      <c r="E1231" t="s">
        <v>16133</v>
      </c>
      <c r="F1231" t="s">
        <v>127</v>
      </c>
      <c r="G1231" t="s">
        <v>16134</v>
      </c>
      <c r="H1231" s="1">
        <v>43919</v>
      </c>
      <c r="I1231" s="1">
        <v>43908</v>
      </c>
      <c r="J1231" t="b">
        <v>0</v>
      </c>
      <c r="K1231" t="s">
        <v>129</v>
      </c>
      <c r="L1231" t="s">
        <v>16135</v>
      </c>
      <c r="M1231">
        <v>2</v>
      </c>
      <c r="N1231">
        <v>62</v>
      </c>
      <c r="O1231" t="s">
        <v>7202</v>
      </c>
      <c r="P1231" t="s">
        <v>132</v>
      </c>
      <c r="Q1231" t="s">
        <v>16136</v>
      </c>
      <c r="R1231" t="b">
        <v>0</v>
      </c>
      <c r="S1231" t="s">
        <v>64</v>
      </c>
      <c r="T1231" s="1">
        <v>43919</v>
      </c>
      <c r="U1231" s="1">
        <v>43908</v>
      </c>
      <c r="V1231" s="2">
        <v>43969</v>
      </c>
      <c r="W1231" t="s">
        <v>46</v>
      </c>
      <c r="X1231">
        <v>20200329</v>
      </c>
      <c r="Y1231" s="3">
        <v>43902.730497685188</v>
      </c>
      <c r="Z1231" t="s">
        <v>127</v>
      </c>
      <c r="AA1231" t="s">
        <v>155</v>
      </c>
      <c r="AB1231" t="s">
        <v>64</v>
      </c>
      <c r="AC1231" t="s">
        <v>134</v>
      </c>
      <c r="AD1231" t="s">
        <v>135</v>
      </c>
      <c r="AE1231" t="s">
        <v>136</v>
      </c>
      <c r="AF1231" t="s">
        <v>16137</v>
      </c>
      <c r="AG1231" t="s">
        <v>46</v>
      </c>
      <c r="AH1231" t="s">
        <v>16138</v>
      </c>
      <c r="AI1231" t="s">
        <v>7293</v>
      </c>
      <c r="AJ1231" t="s">
        <v>7206</v>
      </c>
      <c r="AK1231" t="s">
        <v>7202</v>
      </c>
      <c r="AL1231" t="s">
        <v>16139</v>
      </c>
      <c r="AM1231" t="s">
        <v>16140</v>
      </c>
      <c r="AN1231" t="s">
        <v>16141</v>
      </c>
      <c r="AO1231" t="s">
        <v>46</v>
      </c>
      <c r="AP1231" t="s">
        <v>46</v>
      </c>
      <c r="AQ1231" t="s">
        <v>46</v>
      </c>
      <c r="AR1231" t="s">
        <v>46</v>
      </c>
      <c r="AS1231" t="s">
        <v>46</v>
      </c>
      <c r="AT1231" s="1">
        <v>43919</v>
      </c>
    </row>
    <row r="1232" spans="1:46" ht="16" customHeight="1" x14ac:dyDescent="0.2">
      <c r="A1232">
        <v>1</v>
      </c>
      <c r="B1232" t="s">
        <v>11901</v>
      </c>
      <c r="C1232" t="s">
        <v>11902</v>
      </c>
      <c r="D1232" t="s">
        <v>11903</v>
      </c>
      <c r="E1232" t="s">
        <v>11901</v>
      </c>
      <c r="F1232" t="s">
        <v>127</v>
      </c>
      <c r="G1232" t="s">
        <v>11904</v>
      </c>
      <c r="H1232" s="1">
        <v>43920</v>
      </c>
      <c r="I1232" s="1">
        <v>43941</v>
      </c>
      <c r="J1232" t="b">
        <v>0</v>
      </c>
      <c r="K1232" t="s">
        <v>129</v>
      </c>
      <c r="L1232" t="s">
        <v>11905</v>
      </c>
      <c r="M1232">
        <v>3</v>
      </c>
      <c r="N1232">
        <v>80</v>
      </c>
      <c r="O1232" t="s">
        <v>7202</v>
      </c>
      <c r="P1232" t="s">
        <v>132</v>
      </c>
      <c r="Q1232" t="s">
        <v>11906</v>
      </c>
      <c r="R1232" t="b">
        <v>0</v>
      </c>
      <c r="S1232" t="s">
        <v>59</v>
      </c>
      <c r="T1232" s="1">
        <v>43920</v>
      </c>
      <c r="U1232" s="1">
        <v>43941</v>
      </c>
      <c r="V1232" s="2">
        <v>43997</v>
      </c>
      <c r="W1232" t="s">
        <v>46</v>
      </c>
      <c r="X1232">
        <v>20200330</v>
      </c>
      <c r="Y1232" s="3">
        <v>43902.730497685188</v>
      </c>
      <c r="Z1232" t="s">
        <v>127</v>
      </c>
      <c r="AA1232" t="s">
        <v>155</v>
      </c>
      <c r="AB1232" t="s">
        <v>64</v>
      </c>
      <c r="AC1232" t="s">
        <v>4529</v>
      </c>
      <c r="AD1232" t="s">
        <v>135</v>
      </c>
      <c r="AE1232" t="s">
        <v>136</v>
      </c>
      <c r="AF1232" t="s">
        <v>7204</v>
      </c>
      <c r="AG1232" t="s">
        <v>46</v>
      </c>
      <c r="AH1232" t="s">
        <v>11907</v>
      </c>
      <c r="AI1232" t="s">
        <v>7293</v>
      </c>
      <c r="AJ1232" t="s">
        <v>7294</v>
      </c>
      <c r="AK1232" t="s">
        <v>7202</v>
      </c>
      <c r="AL1232" t="s">
        <v>11908</v>
      </c>
      <c r="AM1232" t="s">
        <v>11909</v>
      </c>
      <c r="AN1232" t="s">
        <v>11910</v>
      </c>
      <c r="AO1232" t="s">
        <v>46</v>
      </c>
      <c r="AP1232" t="s">
        <v>46</v>
      </c>
      <c r="AQ1232" t="s">
        <v>46</v>
      </c>
      <c r="AR1232" t="s">
        <v>46</v>
      </c>
      <c r="AS1232" t="s">
        <v>46</v>
      </c>
      <c r="AT1232" s="1">
        <v>43920</v>
      </c>
    </row>
    <row r="1233" spans="1:46" ht="16" customHeight="1" x14ac:dyDescent="0.2">
      <c r="A1233">
        <v>1</v>
      </c>
      <c r="B1233" t="s">
        <v>7196</v>
      </c>
      <c r="C1233" t="s">
        <v>7197</v>
      </c>
      <c r="D1233" t="s">
        <v>7198</v>
      </c>
      <c r="E1233" t="s">
        <v>7199</v>
      </c>
      <c r="F1233" t="s">
        <v>127</v>
      </c>
      <c r="G1233" t="s">
        <v>7200</v>
      </c>
      <c r="H1233" s="1">
        <v>43925</v>
      </c>
      <c r="I1233" s="1">
        <v>44121</v>
      </c>
      <c r="J1233" t="b">
        <v>0</v>
      </c>
      <c r="K1233" t="s">
        <v>129</v>
      </c>
      <c r="L1233" t="s">
        <v>7201</v>
      </c>
      <c r="M1233">
        <v>2</v>
      </c>
      <c r="N1233">
        <v>400</v>
      </c>
      <c r="O1233" t="s">
        <v>7202</v>
      </c>
      <c r="P1233" t="s">
        <v>132</v>
      </c>
      <c r="Q1233" t="s">
        <v>7203</v>
      </c>
      <c r="R1233" t="b">
        <v>0</v>
      </c>
      <c r="S1233" t="s">
        <v>59</v>
      </c>
      <c r="T1233" s="1">
        <v>43925</v>
      </c>
      <c r="U1233" s="1">
        <v>44121</v>
      </c>
      <c r="V1233" s="2">
        <v>44144</v>
      </c>
      <c r="W1233" t="s">
        <v>46</v>
      </c>
      <c r="X1233">
        <v>20200404</v>
      </c>
      <c r="Y1233" s="3">
        <v>43902.730497685188</v>
      </c>
      <c r="Z1233" t="s">
        <v>127</v>
      </c>
      <c r="AA1233" t="s">
        <v>115</v>
      </c>
      <c r="AB1233" t="s">
        <v>64</v>
      </c>
      <c r="AC1233" t="s">
        <v>134</v>
      </c>
      <c r="AD1233" t="s">
        <v>135</v>
      </c>
      <c r="AE1233" t="s">
        <v>136</v>
      </c>
      <c r="AF1233" t="s">
        <v>7204</v>
      </c>
      <c r="AG1233" t="s">
        <v>46</v>
      </c>
      <c r="AH1233" t="s">
        <v>2415</v>
      </c>
      <c r="AI1233" t="s">
        <v>7205</v>
      </c>
      <c r="AJ1233" t="s">
        <v>7206</v>
      </c>
      <c r="AK1233" t="s">
        <v>7202</v>
      </c>
      <c r="AL1233" t="s">
        <v>7207</v>
      </c>
      <c r="AM1233" t="s">
        <v>7208</v>
      </c>
      <c r="AN1233" t="s">
        <v>7209</v>
      </c>
      <c r="AO1233" t="s">
        <v>46</v>
      </c>
      <c r="AP1233" t="s">
        <v>46</v>
      </c>
      <c r="AQ1233" t="s">
        <v>46</v>
      </c>
      <c r="AR1233" t="s">
        <v>46</v>
      </c>
      <c r="AS1233" t="s">
        <v>46</v>
      </c>
      <c r="AT1233" s="1">
        <v>43925</v>
      </c>
    </row>
    <row r="1234" spans="1:46" ht="16" customHeight="1" x14ac:dyDescent="0.2">
      <c r="A1234" t="s">
        <v>46</v>
      </c>
      <c r="B1234" t="s">
        <v>18643</v>
      </c>
      <c r="C1234" t="s">
        <v>18644</v>
      </c>
      <c r="D1234" t="s">
        <v>18645</v>
      </c>
      <c r="E1234" t="s">
        <v>18646</v>
      </c>
      <c r="F1234" t="s">
        <v>127</v>
      </c>
      <c r="G1234" t="s">
        <v>18647</v>
      </c>
      <c r="H1234" s="1">
        <v>43926</v>
      </c>
      <c r="I1234" s="1">
        <v>43922</v>
      </c>
      <c r="J1234" t="b">
        <v>0</v>
      </c>
      <c r="K1234" t="s">
        <v>129</v>
      </c>
      <c r="L1234" t="s">
        <v>18648</v>
      </c>
      <c r="M1234" s="5">
        <v>43892</v>
      </c>
      <c r="N1234">
        <v>30</v>
      </c>
      <c r="O1234" t="s">
        <v>9417</v>
      </c>
      <c r="P1234" t="s">
        <v>132</v>
      </c>
      <c r="Q1234" t="s">
        <v>18649</v>
      </c>
      <c r="R1234" t="b">
        <v>0</v>
      </c>
      <c r="S1234" t="s">
        <v>64</v>
      </c>
      <c r="T1234" s="1">
        <v>43926</v>
      </c>
      <c r="U1234" s="1">
        <v>43922</v>
      </c>
      <c r="V1234" s="2">
        <v>43942</v>
      </c>
      <c r="W1234" t="s">
        <v>46</v>
      </c>
      <c r="X1234">
        <v>20200405</v>
      </c>
      <c r="Y1234" s="3">
        <v>43902.730497685188</v>
      </c>
      <c r="Z1234" t="s">
        <v>127</v>
      </c>
      <c r="AA1234" t="s">
        <v>155</v>
      </c>
      <c r="AB1234" t="s">
        <v>64</v>
      </c>
      <c r="AC1234" t="s">
        <v>135</v>
      </c>
      <c r="AD1234" t="s">
        <v>135</v>
      </c>
      <c r="AE1234" t="s">
        <v>136</v>
      </c>
      <c r="AF1234" t="s">
        <v>18650</v>
      </c>
      <c r="AG1234" t="s">
        <v>46</v>
      </c>
      <c r="AH1234" t="s">
        <v>18651</v>
      </c>
      <c r="AI1234" t="s">
        <v>18652</v>
      </c>
      <c r="AJ1234" t="s">
        <v>18653</v>
      </c>
      <c r="AK1234" t="s">
        <v>9417</v>
      </c>
      <c r="AL1234" t="s">
        <v>18654</v>
      </c>
      <c r="AM1234" t="s">
        <v>18655</v>
      </c>
      <c r="AN1234" t="s">
        <v>18656</v>
      </c>
      <c r="AO1234" t="s">
        <v>46</v>
      </c>
      <c r="AP1234" t="s">
        <v>46</v>
      </c>
      <c r="AQ1234" t="s">
        <v>46</v>
      </c>
      <c r="AR1234" t="s">
        <v>46</v>
      </c>
      <c r="AS1234" t="s">
        <v>46</v>
      </c>
      <c r="AT1234" s="1">
        <v>43926</v>
      </c>
    </row>
    <row r="1235" spans="1:46" ht="16" customHeight="1" x14ac:dyDescent="0.2">
      <c r="A1235" t="s">
        <v>46</v>
      </c>
      <c r="B1235" t="s">
        <v>25130</v>
      </c>
      <c r="C1235" t="s">
        <v>25131</v>
      </c>
      <c r="D1235" t="s">
        <v>25132</v>
      </c>
      <c r="E1235" t="s">
        <v>25133</v>
      </c>
      <c r="F1235" t="s">
        <v>127</v>
      </c>
      <c r="G1235" t="s">
        <v>25134</v>
      </c>
      <c r="H1235" s="1">
        <v>43923</v>
      </c>
      <c r="I1235" s="1">
        <v>43925</v>
      </c>
      <c r="J1235" t="b">
        <v>0</v>
      </c>
      <c r="K1235" t="s">
        <v>129</v>
      </c>
      <c r="L1235" t="s">
        <v>3369</v>
      </c>
      <c r="M1235">
        <v>2</v>
      </c>
      <c r="N1235">
        <v>50</v>
      </c>
      <c r="O1235" t="s">
        <v>234</v>
      </c>
      <c r="P1235" t="s">
        <v>132</v>
      </c>
      <c r="Q1235" t="s">
        <v>14039</v>
      </c>
      <c r="R1235" t="b">
        <v>0</v>
      </c>
      <c r="S1235" t="s">
        <v>59</v>
      </c>
      <c r="T1235" s="1">
        <v>43923</v>
      </c>
      <c r="U1235" s="1">
        <v>43925</v>
      </c>
      <c r="V1235" s="2">
        <v>43969</v>
      </c>
      <c r="W1235" t="s">
        <v>46</v>
      </c>
      <c r="X1235">
        <v>20200402</v>
      </c>
      <c r="Y1235" s="3">
        <v>43902.730497685188</v>
      </c>
      <c r="Z1235" t="s">
        <v>127</v>
      </c>
      <c r="AA1235" t="s">
        <v>155</v>
      </c>
      <c r="AB1235" t="s">
        <v>64</v>
      </c>
      <c r="AC1235" t="s">
        <v>134</v>
      </c>
      <c r="AD1235" t="s">
        <v>1687</v>
      </c>
      <c r="AE1235" t="s">
        <v>136</v>
      </c>
      <c r="AF1235" t="s">
        <v>25135</v>
      </c>
      <c r="AG1235" t="s">
        <v>46</v>
      </c>
      <c r="AH1235" t="s">
        <v>25136</v>
      </c>
      <c r="AI1235" t="s">
        <v>25137</v>
      </c>
      <c r="AJ1235" t="s">
        <v>25138</v>
      </c>
      <c r="AK1235" t="s">
        <v>234</v>
      </c>
      <c r="AL1235" t="s">
        <v>25139</v>
      </c>
      <c r="AM1235" t="s">
        <v>25140</v>
      </c>
      <c r="AN1235" t="s">
        <v>25141</v>
      </c>
      <c r="AO1235" t="s">
        <v>46</v>
      </c>
      <c r="AP1235" t="s">
        <v>46</v>
      </c>
      <c r="AQ1235" t="s">
        <v>46</v>
      </c>
      <c r="AR1235" t="s">
        <v>46</v>
      </c>
      <c r="AS1235" t="s">
        <v>46</v>
      </c>
      <c r="AT1235" s="1">
        <v>43923</v>
      </c>
    </row>
    <row r="1236" spans="1:46" ht="16" customHeight="1" x14ac:dyDescent="0.2">
      <c r="A1236" t="s">
        <v>46</v>
      </c>
      <c r="B1236" t="s">
        <v>30116</v>
      </c>
      <c r="C1236" t="s">
        <v>30117</v>
      </c>
      <c r="D1236" t="s">
        <v>30118</v>
      </c>
      <c r="E1236" t="s">
        <v>30119</v>
      </c>
      <c r="F1236" t="s">
        <v>127</v>
      </c>
      <c r="G1236" t="s">
        <v>30120</v>
      </c>
      <c r="H1236" s="1">
        <v>43947</v>
      </c>
      <c r="I1236" s="1">
        <v>43943</v>
      </c>
      <c r="J1236" t="b">
        <v>0</v>
      </c>
      <c r="K1236" t="s">
        <v>129</v>
      </c>
      <c r="L1236" t="s">
        <v>30121</v>
      </c>
      <c r="M1236" s="5">
        <v>43892</v>
      </c>
      <c r="N1236">
        <v>100</v>
      </c>
      <c r="O1236" t="s">
        <v>234</v>
      </c>
      <c r="P1236" t="s">
        <v>132</v>
      </c>
      <c r="Q1236" t="s">
        <v>30122</v>
      </c>
      <c r="R1236" t="b">
        <v>0</v>
      </c>
      <c r="S1236" t="s">
        <v>64</v>
      </c>
      <c r="T1236" s="1">
        <v>43947</v>
      </c>
      <c r="U1236" s="1">
        <v>43943</v>
      </c>
      <c r="V1236" s="2">
        <v>43997</v>
      </c>
      <c r="W1236" t="s">
        <v>46</v>
      </c>
      <c r="X1236">
        <v>20200426</v>
      </c>
      <c r="Y1236" s="3">
        <v>43902.730497685188</v>
      </c>
      <c r="Z1236" t="s">
        <v>127</v>
      </c>
      <c r="AA1236" t="s">
        <v>115</v>
      </c>
      <c r="AB1236" t="s">
        <v>64</v>
      </c>
      <c r="AC1236" t="s">
        <v>134</v>
      </c>
      <c r="AD1236" t="s">
        <v>1687</v>
      </c>
      <c r="AE1236" t="s">
        <v>136</v>
      </c>
      <c r="AF1236" t="s">
        <v>25135</v>
      </c>
      <c r="AG1236" t="s">
        <v>46</v>
      </c>
      <c r="AH1236" t="s">
        <v>25136</v>
      </c>
      <c r="AI1236" t="s">
        <v>25137</v>
      </c>
      <c r="AJ1236" t="s">
        <v>25138</v>
      </c>
      <c r="AK1236" t="s">
        <v>234</v>
      </c>
      <c r="AL1236" t="s">
        <v>30123</v>
      </c>
      <c r="AM1236" t="s">
        <v>30124</v>
      </c>
      <c r="AN1236" t="s">
        <v>30125</v>
      </c>
      <c r="AO1236" t="s">
        <v>46</v>
      </c>
      <c r="AP1236" t="s">
        <v>46</v>
      </c>
      <c r="AQ1236" t="s">
        <v>46</v>
      </c>
      <c r="AR1236" t="s">
        <v>46</v>
      </c>
      <c r="AS1236" t="s">
        <v>46</v>
      </c>
      <c r="AT1236" s="1">
        <v>43947</v>
      </c>
    </row>
    <row r="1237" spans="1:46" ht="16" customHeight="1" x14ac:dyDescent="0.2">
      <c r="A1237">
        <v>1</v>
      </c>
      <c r="B1237" t="s">
        <v>6826</v>
      </c>
      <c r="C1237" t="s">
        <v>6827</v>
      </c>
      <c r="D1237" t="s">
        <v>6828</v>
      </c>
      <c r="E1237" t="s">
        <v>6829</v>
      </c>
      <c r="F1237" t="s">
        <v>127</v>
      </c>
      <c r="G1237" t="s">
        <v>6830</v>
      </c>
      <c r="H1237" s="1">
        <v>43920</v>
      </c>
      <c r="I1237" s="1">
        <v>43905</v>
      </c>
      <c r="J1237" t="b">
        <v>0</v>
      </c>
      <c r="K1237" t="s">
        <v>129</v>
      </c>
      <c r="L1237" t="s">
        <v>6831</v>
      </c>
      <c r="M1237" t="s">
        <v>66</v>
      </c>
      <c r="N1237">
        <v>200</v>
      </c>
      <c r="O1237" t="s">
        <v>6832</v>
      </c>
      <c r="P1237" t="s">
        <v>6833</v>
      </c>
      <c r="Q1237" t="s">
        <v>235</v>
      </c>
      <c r="R1237" t="b">
        <v>0</v>
      </c>
      <c r="S1237" t="s">
        <v>64</v>
      </c>
      <c r="T1237" s="1">
        <v>43920</v>
      </c>
      <c r="U1237" s="1">
        <v>43905</v>
      </c>
      <c r="V1237" s="2">
        <v>43942</v>
      </c>
      <c r="W1237" t="s">
        <v>46</v>
      </c>
      <c r="X1237">
        <v>20200330</v>
      </c>
      <c r="Y1237" s="3">
        <v>43902.730497685188</v>
      </c>
      <c r="Z1237" t="s">
        <v>127</v>
      </c>
      <c r="AA1237" t="s">
        <v>115</v>
      </c>
      <c r="AB1237" t="s">
        <v>64</v>
      </c>
      <c r="AC1237" t="s">
        <v>135</v>
      </c>
      <c r="AD1237" t="s">
        <v>135</v>
      </c>
      <c r="AE1237" t="s">
        <v>136</v>
      </c>
      <c r="AF1237" t="s">
        <v>6834</v>
      </c>
      <c r="AG1237" t="s">
        <v>46</v>
      </c>
      <c r="AH1237" t="s">
        <v>6835</v>
      </c>
      <c r="AI1237" t="s">
        <v>3641</v>
      </c>
      <c r="AJ1237" t="s">
        <v>6836</v>
      </c>
      <c r="AK1237" t="s">
        <v>447</v>
      </c>
      <c r="AL1237" t="s">
        <v>6837</v>
      </c>
      <c r="AM1237" t="s">
        <v>6838</v>
      </c>
      <c r="AN1237" t="s">
        <v>6839</v>
      </c>
      <c r="AO1237" t="s">
        <v>46</v>
      </c>
      <c r="AP1237" t="s">
        <v>46</v>
      </c>
      <c r="AQ1237" t="s">
        <v>46</v>
      </c>
      <c r="AR1237" t="s">
        <v>46</v>
      </c>
      <c r="AS1237" t="s">
        <v>46</v>
      </c>
      <c r="AT1237" s="1">
        <v>43920</v>
      </c>
    </row>
    <row r="1238" spans="1:46" ht="16" customHeight="1" x14ac:dyDescent="0.2">
      <c r="A1238">
        <v>1</v>
      </c>
      <c r="B1238" t="s">
        <v>3634</v>
      </c>
      <c r="C1238" t="s">
        <v>3635</v>
      </c>
      <c r="D1238" t="s">
        <v>3636</v>
      </c>
      <c r="E1238" t="s">
        <v>3637</v>
      </c>
      <c r="F1238" t="s">
        <v>127</v>
      </c>
      <c r="G1238" t="s">
        <v>3638</v>
      </c>
      <c r="H1238" s="1">
        <v>43922</v>
      </c>
      <c r="I1238" s="1">
        <v>43918</v>
      </c>
      <c r="J1238" t="b">
        <v>0</v>
      </c>
      <c r="K1238" t="s">
        <v>129</v>
      </c>
      <c r="L1238" t="s">
        <v>233</v>
      </c>
      <c r="M1238">
        <v>1</v>
      </c>
      <c r="N1238">
        <v>5</v>
      </c>
      <c r="O1238" t="s">
        <v>447</v>
      </c>
      <c r="P1238" t="s">
        <v>132</v>
      </c>
      <c r="Q1238" t="s">
        <v>235</v>
      </c>
      <c r="R1238" t="b">
        <v>0</v>
      </c>
      <c r="S1238" t="s">
        <v>64</v>
      </c>
      <c r="T1238" s="1">
        <v>43922</v>
      </c>
      <c r="U1238" s="1">
        <v>43918</v>
      </c>
      <c r="V1238" s="2">
        <v>43942</v>
      </c>
      <c r="W1238" t="s">
        <v>46</v>
      </c>
      <c r="X1238">
        <v>20200401</v>
      </c>
      <c r="Y1238" s="3">
        <v>43902.730497685188</v>
      </c>
      <c r="Z1238" t="s">
        <v>127</v>
      </c>
      <c r="AA1238" t="s">
        <v>155</v>
      </c>
      <c r="AB1238" t="s">
        <v>64</v>
      </c>
      <c r="AC1238" t="s">
        <v>134</v>
      </c>
      <c r="AD1238" t="s">
        <v>821</v>
      </c>
      <c r="AE1238" t="s">
        <v>136</v>
      </c>
      <c r="AF1238" t="s">
        <v>3639</v>
      </c>
      <c r="AG1238" t="s">
        <v>46</v>
      </c>
      <c r="AH1238" t="s">
        <v>3640</v>
      </c>
      <c r="AI1238" t="s">
        <v>3641</v>
      </c>
      <c r="AJ1238" t="s">
        <v>3642</v>
      </c>
      <c r="AK1238" t="s">
        <v>447</v>
      </c>
      <c r="AL1238" t="s">
        <v>3643</v>
      </c>
      <c r="AM1238" t="s">
        <v>3644</v>
      </c>
      <c r="AN1238" t="s">
        <v>3645</v>
      </c>
      <c r="AO1238" t="s">
        <v>46</v>
      </c>
      <c r="AP1238" t="s">
        <v>46</v>
      </c>
      <c r="AQ1238" t="s">
        <v>46</v>
      </c>
      <c r="AR1238" t="s">
        <v>46</v>
      </c>
      <c r="AS1238" t="s">
        <v>46</v>
      </c>
      <c r="AT1238" s="1">
        <v>43922</v>
      </c>
    </row>
    <row r="1239" spans="1:46" ht="16" customHeight="1" x14ac:dyDescent="0.2">
      <c r="A1239">
        <v>0</v>
      </c>
      <c r="B1239" t="s">
        <v>9012</v>
      </c>
      <c r="C1239" t="s">
        <v>9013</v>
      </c>
      <c r="D1239" t="s">
        <v>9014</v>
      </c>
      <c r="E1239" t="s">
        <v>9015</v>
      </c>
      <c r="F1239" t="s">
        <v>127</v>
      </c>
      <c r="G1239" t="s">
        <v>9016</v>
      </c>
      <c r="H1239" s="1">
        <v>43960</v>
      </c>
      <c r="I1239" s="1">
        <v>43972</v>
      </c>
      <c r="J1239" t="b">
        <v>0</v>
      </c>
      <c r="K1239" t="s">
        <v>129</v>
      </c>
      <c r="L1239" t="s">
        <v>9017</v>
      </c>
      <c r="M1239">
        <v>3</v>
      </c>
      <c r="N1239">
        <v>88</v>
      </c>
      <c r="O1239" t="s">
        <v>7202</v>
      </c>
      <c r="P1239" t="s">
        <v>132</v>
      </c>
      <c r="Q1239" t="s">
        <v>7291</v>
      </c>
      <c r="R1239" t="b">
        <v>0</v>
      </c>
      <c r="S1239" t="s">
        <v>59</v>
      </c>
      <c r="T1239" s="1">
        <v>43960</v>
      </c>
      <c r="U1239" s="1">
        <v>43972</v>
      </c>
      <c r="V1239" s="2">
        <v>43969</v>
      </c>
      <c r="W1239" t="s">
        <v>46</v>
      </c>
      <c r="X1239">
        <v>20200509</v>
      </c>
      <c r="Y1239" s="3">
        <v>43902.730497685188</v>
      </c>
      <c r="Z1239" t="s">
        <v>127</v>
      </c>
      <c r="AA1239" t="s">
        <v>155</v>
      </c>
      <c r="AB1239" t="s">
        <v>64</v>
      </c>
      <c r="AC1239" t="s">
        <v>134</v>
      </c>
      <c r="AD1239" t="s">
        <v>1687</v>
      </c>
      <c r="AE1239" t="s">
        <v>136</v>
      </c>
      <c r="AF1239" t="s">
        <v>9018</v>
      </c>
      <c r="AG1239" t="s">
        <v>46</v>
      </c>
      <c r="AH1239" t="s">
        <v>7292</v>
      </c>
      <c r="AI1239" t="s">
        <v>9019</v>
      </c>
      <c r="AJ1239" t="s">
        <v>9020</v>
      </c>
      <c r="AK1239" t="s">
        <v>7202</v>
      </c>
      <c r="AL1239" t="s">
        <v>9021</v>
      </c>
      <c r="AM1239" t="s">
        <v>9022</v>
      </c>
      <c r="AN1239" t="s">
        <v>9023</v>
      </c>
      <c r="AO1239" t="s">
        <v>46</v>
      </c>
      <c r="AP1239" t="s">
        <v>46</v>
      </c>
      <c r="AQ1239" t="s">
        <v>46</v>
      </c>
      <c r="AR1239" t="s">
        <v>46</v>
      </c>
      <c r="AS1239" t="s">
        <v>46</v>
      </c>
      <c r="AT1239" s="1">
        <v>43960</v>
      </c>
    </row>
    <row r="1240" spans="1:46" ht="16" customHeight="1" x14ac:dyDescent="0.2">
      <c r="A1240">
        <v>1</v>
      </c>
      <c r="B1240" t="s">
        <v>8278</v>
      </c>
      <c r="C1240" t="s">
        <v>8279</v>
      </c>
      <c r="D1240" t="s">
        <v>8280</v>
      </c>
      <c r="E1240" t="s">
        <v>8281</v>
      </c>
      <c r="F1240" t="s">
        <v>127</v>
      </c>
      <c r="G1240" t="s">
        <v>8282</v>
      </c>
      <c r="H1240" s="1">
        <v>44116</v>
      </c>
      <c r="I1240" s="1">
        <v>44031</v>
      </c>
      <c r="J1240" t="b">
        <v>0</v>
      </c>
      <c r="K1240" t="s">
        <v>129</v>
      </c>
      <c r="L1240" t="s">
        <v>8283</v>
      </c>
      <c r="M1240">
        <v>3</v>
      </c>
      <c r="N1240">
        <v>300</v>
      </c>
      <c r="O1240" t="s">
        <v>509</v>
      </c>
      <c r="P1240" t="s">
        <v>510</v>
      </c>
      <c r="Q1240" t="s">
        <v>8284</v>
      </c>
      <c r="R1240" t="b">
        <v>0</v>
      </c>
      <c r="S1240" t="s">
        <v>64</v>
      </c>
      <c r="T1240" s="1">
        <v>44116</v>
      </c>
      <c r="U1240" s="1">
        <v>44031</v>
      </c>
      <c r="V1240" s="2">
        <v>44144</v>
      </c>
      <c r="W1240" t="s">
        <v>46</v>
      </c>
      <c r="X1240">
        <v>20201012</v>
      </c>
      <c r="Y1240" s="3">
        <v>43902.730497685188</v>
      </c>
      <c r="Z1240" t="s">
        <v>127</v>
      </c>
      <c r="AA1240" t="s">
        <v>155</v>
      </c>
      <c r="AB1240" t="s">
        <v>64</v>
      </c>
      <c r="AC1240" t="s">
        <v>134</v>
      </c>
      <c r="AD1240" t="s">
        <v>135</v>
      </c>
      <c r="AE1240" t="s">
        <v>136</v>
      </c>
      <c r="AF1240" t="s">
        <v>8285</v>
      </c>
      <c r="AG1240" t="s">
        <v>46</v>
      </c>
      <c r="AH1240" t="s">
        <v>8286</v>
      </c>
      <c r="AI1240" t="s">
        <v>8287</v>
      </c>
      <c r="AJ1240" t="s">
        <v>8288</v>
      </c>
      <c r="AK1240" t="s">
        <v>509</v>
      </c>
      <c r="AL1240" t="s">
        <v>8289</v>
      </c>
      <c r="AM1240" t="s">
        <v>8290</v>
      </c>
      <c r="AN1240" t="s">
        <v>8291</v>
      </c>
      <c r="AO1240" t="s">
        <v>46</v>
      </c>
      <c r="AP1240" t="s">
        <v>46</v>
      </c>
      <c r="AQ1240" t="s">
        <v>46</v>
      </c>
      <c r="AR1240" t="s">
        <v>46</v>
      </c>
      <c r="AS1240" t="s">
        <v>46</v>
      </c>
      <c r="AT1240" s="1">
        <v>44116</v>
      </c>
    </row>
    <row r="1241" spans="1:46" ht="16" customHeight="1" x14ac:dyDescent="0.2">
      <c r="A1241" t="s">
        <v>46</v>
      </c>
      <c r="B1241" t="s">
        <v>21475</v>
      </c>
      <c r="C1241" t="s">
        <v>21476</v>
      </c>
      <c r="D1241" t="s">
        <v>21477</v>
      </c>
      <c r="E1241" t="s">
        <v>21478</v>
      </c>
      <c r="F1241" t="s">
        <v>127</v>
      </c>
      <c r="G1241" t="s">
        <v>21479</v>
      </c>
      <c r="H1241" s="1">
        <v>43933</v>
      </c>
      <c r="I1241" s="1">
        <v>43895</v>
      </c>
      <c r="J1241" t="b">
        <v>0</v>
      </c>
      <c r="K1241" t="s">
        <v>129</v>
      </c>
      <c r="L1241" t="s">
        <v>21480</v>
      </c>
      <c r="M1241">
        <v>3</v>
      </c>
      <c r="N1241">
        <v>48</v>
      </c>
      <c r="O1241" t="s">
        <v>6981</v>
      </c>
      <c r="P1241" t="s">
        <v>132</v>
      </c>
      <c r="Q1241" t="s">
        <v>21481</v>
      </c>
      <c r="R1241" t="b">
        <v>0</v>
      </c>
      <c r="S1241" t="s">
        <v>64</v>
      </c>
      <c r="T1241" s="1">
        <v>43933</v>
      </c>
      <c r="U1241" s="1">
        <v>43895</v>
      </c>
      <c r="V1241" s="2">
        <v>43969</v>
      </c>
      <c r="W1241" t="s">
        <v>46</v>
      </c>
      <c r="X1241">
        <v>20200412</v>
      </c>
      <c r="Y1241" s="3">
        <v>43902.730497685188</v>
      </c>
      <c r="Z1241" t="s">
        <v>127</v>
      </c>
      <c r="AA1241" t="s">
        <v>155</v>
      </c>
      <c r="AB1241" t="s">
        <v>64</v>
      </c>
      <c r="AC1241" t="s">
        <v>134</v>
      </c>
      <c r="AD1241" t="s">
        <v>1687</v>
      </c>
      <c r="AE1241" t="s">
        <v>136</v>
      </c>
      <c r="AF1241" t="s">
        <v>21482</v>
      </c>
      <c r="AG1241" t="s">
        <v>46</v>
      </c>
      <c r="AH1241" t="s">
        <v>21483</v>
      </c>
      <c r="AI1241" t="s">
        <v>21484</v>
      </c>
      <c r="AJ1241" t="s">
        <v>21485</v>
      </c>
      <c r="AK1241" t="s">
        <v>6981</v>
      </c>
      <c r="AL1241" t="s">
        <v>21486</v>
      </c>
      <c r="AM1241" t="s">
        <v>21487</v>
      </c>
      <c r="AN1241" t="s">
        <v>21488</v>
      </c>
      <c r="AO1241" t="s">
        <v>46</v>
      </c>
      <c r="AP1241" t="s">
        <v>46</v>
      </c>
      <c r="AQ1241" t="s">
        <v>46</v>
      </c>
      <c r="AR1241" t="s">
        <v>46</v>
      </c>
      <c r="AS1241" t="s">
        <v>46</v>
      </c>
      <c r="AT1241" s="1">
        <v>43933</v>
      </c>
    </row>
    <row r="1242" spans="1:46" ht="16" customHeight="1" x14ac:dyDescent="0.2">
      <c r="A1242" t="s">
        <v>46</v>
      </c>
      <c r="B1242" t="s">
        <v>27929</v>
      </c>
      <c r="C1242" t="s">
        <v>27930</v>
      </c>
      <c r="D1242" t="s">
        <v>27931</v>
      </c>
      <c r="E1242" t="s">
        <v>27932</v>
      </c>
      <c r="F1242" t="s">
        <v>127</v>
      </c>
      <c r="G1242" t="s">
        <v>27933</v>
      </c>
      <c r="H1242" s="1">
        <v>44116</v>
      </c>
      <c r="I1242" s="1">
        <v>44065</v>
      </c>
      <c r="J1242" t="b">
        <v>0</v>
      </c>
      <c r="K1242" t="s">
        <v>129</v>
      </c>
      <c r="L1242" t="s">
        <v>27934</v>
      </c>
      <c r="M1242">
        <v>3</v>
      </c>
      <c r="N1242">
        <v>120</v>
      </c>
      <c r="O1242" t="s">
        <v>6981</v>
      </c>
      <c r="P1242" t="s">
        <v>132</v>
      </c>
      <c r="Q1242" t="s">
        <v>27935</v>
      </c>
      <c r="R1242" t="b">
        <v>0</v>
      </c>
      <c r="S1242" t="s">
        <v>64</v>
      </c>
      <c r="T1242" s="1">
        <v>44116</v>
      </c>
      <c r="U1242" s="1">
        <v>44065</v>
      </c>
      <c r="V1242" s="2">
        <v>44144</v>
      </c>
      <c r="W1242" t="s">
        <v>46</v>
      </c>
      <c r="X1242">
        <v>20201012</v>
      </c>
      <c r="Y1242" s="3">
        <v>43902.730497685188</v>
      </c>
      <c r="Z1242" t="s">
        <v>127</v>
      </c>
      <c r="AA1242" t="s">
        <v>115</v>
      </c>
      <c r="AB1242" t="s">
        <v>64</v>
      </c>
      <c r="AC1242" t="s">
        <v>134</v>
      </c>
      <c r="AD1242" t="s">
        <v>236</v>
      </c>
      <c r="AE1242" t="s">
        <v>136</v>
      </c>
      <c r="AF1242" t="s">
        <v>21482</v>
      </c>
      <c r="AG1242" t="s">
        <v>46</v>
      </c>
      <c r="AH1242" t="s">
        <v>21483</v>
      </c>
      <c r="AI1242" t="s">
        <v>21484</v>
      </c>
      <c r="AJ1242" t="s">
        <v>21485</v>
      </c>
      <c r="AK1242" t="s">
        <v>6981</v>
      </c>
      <c r="AL1242" t="s">
        <v>27936</v>
      </c>
      <c r="AM1242" t="s">
        <v>27937</v>
      </c>
      <c r="AN1242" t="s">
        <v>27938</v>
      </c>
      <c r="AO1242" t="s">
        <v>46</v>
      </c>
      <c r="AP1242" t="s">
        <v>46</v>
      </c>
      <c r="AQ1242" t="s">
        <v>46</v>
      </c>
      <c r="AR1242" t="s">
        <v>46</v>
      </c>
      <c r="AS1242" t="s">
        <v>46</v>
      </c>
      <c r="AT1242" s="1">
        <v>44116</v>
      </c>
    </row>
    <row r="1243" spans="1:46" ht="16" customHeight="1" x14ac:dyDescent="0.2">
      <c r="A1243" t="s">
        <v>46</v>
      </c>
      <c r="B1243" t="s">
        <v>29949</v>
      </c>
      <c r="C1243" t="s">
        <v>29950</v>
      </c>
      <c r="D1243" t="s">
        <v>29951</v>
      </c>
      <c r="E1243" t="s">
        <v>29952</v>
      </c>
      <c r="F1243" t="s">
        <v>127</v>
      </c>
      <c r="G1243" t="s">
        <v>29953</v>
      </c>
      <c r="H1243" s="1">
        <v>43953</v>
      </c>
      <c r="I1243" s="1">
        <v>43955</v>
      </c>
      <c r="J1243" t="b">
        <v>0</v>
      </c>
      <c r="K1243" t="s">
        <v>129</v>
      </c>
      <c r="L1243" t="s">
        <v>29954</v>
      </c>
      <c r="M1243" s="5">
        <v>43892</v>
      </c>
      <c r="N1243">
        <v>70</v>
      </c>
      <c r="O1243" t="s">
        <v>29955</v>
      </c>
      <c r="P1243" t="s">
        <v>132</v>
      </c>
      <c r="Q1243" t="s">
        <v>29956</v>
      </c>
      <c r="R1243" t="b">
        <v>0</v>
      </c>
      <c r="S1243" t="s">
        <v>59</v>
      </c>
      <c r="T1243" s="1">
        <v>43953</v>
      </c>
      <c r="U1243" s="1">
        <v>43955</v>
      </c>
      <c r="V1243" s="2">
        <v>43969</v>
      </c>
      <c r="W1243" t="s">
        <v>46</v>
      </c>
      <c r="X1243">
        <v>20200502</v>
      </c>
      <c r="Y1243" s="3">
        <v>43902.730497685188</v>
      </c>
      <c r="Z1243" t="s">
        <v>127</v>
      </c>
      <c r="AA1243" t="s">
        <v>115</v>
      </c>
      <c r="AB1243" t="s">
        <v>64</v>
      </c>
      <c r="AC1243" t="s">
        <v>134</v>
      </c>
      <c r="AD1243" t="s">
        <v>135</v>
      </c>
      <c r="AE1243" t="s">
        <v>136</v>
      </c>
      <c r="AF1243" t="s">
        <v>29957</v>
      </c>
      <c r="AG1243" t="s">
        <v>46</v>
      </c>
      <c r="AH1243" t="s">
        <v>29958</v>
      </c>
      <c r="AI1243" t="s">
        <v>29959</v>
      </c>
      <c r="AJ1243" t="s">
        <v>29960</v>
      </c>
      <c r="AK1243" t="s">
        <v>29955</v>
      </c>
      <c r="AL1243" t="s">
        <v>29961</v>
      </c>
      <c r="AM1243" t="s">
        <v>29962</v>
      </c>
      <c r="AN1243" t="s">
        <v>29963</v>
      </c>
      <c r="AO1243" t="s">
        <v>46</v>
      </c>
      <c r="AP1243" t="s">
        <v>46</v>
      </c>
      <c r="AQ1243" t="s">
        <v>46</v>
      </c>
      <c r="AR1243" t="s">
        <v>46</v>
      </c>
      <c r="AS1243" t="s">
        <v>46</v>
      </c>
      <c r="AT1243" s="1">
        <v>43953</v>
      </c>
    </row>
    <row r="1244" spans="1:46" ht="16" customHeight="1" x14ac:dyDescent="0.2">
      <c r="A1244" t="s">
        <v>46</v>
      </c>
      <c r="B1244" t="s">
        <v>19436</v>
      </c>
      <c r="C1244" t="s">
        <v>19437</v>
      </c>
      <c r="D1244" t="s">
        <v>19438</v>
      </c>
      <c r="E1244" t="s">
        <v>19439</v>
      </c>
      <c r="F1244" t="s">
        <v>127</v>
      </c>
      <c r="G1244" t="s">
        <v>19440</v>
      </c>
      <c r="H1244" s="1">
        <v>43999</v>
      </c>
      <c r="I1244" s="1">
        <v>43941</v>
      </c>
      <c r="J1244" t="b">
        <v>0</v>
      </c>
      <c r="K1244" t="s">
        <v>129</v>
      </c>
      <c r="L1244" t="s">
        <v>19441</v>
      </c>
      <c r="M1244">
        <v>3</v>
      </c>
      <c r="N1244">
        <v>50</v>
      </c>
      <c r="O1244" t="s">
        <v>7564</v>
      </c>
      <c r="P1244" t="s">
        <v>132</v>
      </c>
      <c r="Q1244" t="s">
        <v>747</v>
      </c>
      <c r="R1244" t="b">
        <v>0</v>
      </c>
      <c r="S1244" t="s">
        <v>64</v>
      </c>
      <c r="T1244" s="1">
        <v>43999</v>
      </c>
      <c r="U1244" s="1">
        <v>43941</v>
      </c>
      <c r="V1244" s="2">
        <v>44025</v>
      </c>
      <c r="W1244" t="s">
        <v>46</v>
      </c>
      <c r="X1244">
        <v>20200617</v>
      </c>
      <c r="Y1244" s="3">
        <v>43902.730497685188</v>
      </c>
      <c r="Z1244" t="s">
        <v>127</v>
      </c>
      <c r="AA1244" t="s">
        <v>115</v>
      </c>
      <c r="AB1244" t="s">
        <v>64</v>
      </c>
      <c r="AC1244" t="s">
        <v>134</v>
      </c>
      <c r="AD1244" t="s">
        <v>236</v>
      </c>
      <c r="AE1244" t="s">
        <v>136</v>
      </c>
      <c r="AF1244" t="s">
        <v>19442</v>
      </c>
      <c r="AG1244" t="s">
        <v>46</v>
      </c>
      <c r="AH1244" t="s">
        <v>19443</v>
      </c>
      <c r="AI1244" t="s">
        <v>19444</v>
      </c>
      <c r="AJ1244" t="s">
        <v>19445</v>
      </c>
      <c r="AK1244" t="s">
        <v>7564</v>
      </c>
      <c r="AL1244" t="s">
        <v>19446</v>
      </c>
      <c r="AM1244" t="s">
        <v>19447</v>
      </c>
      <c r="AN1244" t="s">
        <v>19448</v>
      </c>
      <c r="AO1244" t="s">
        <v>46</v>
      </c>
      <c r="AP1244" t="s">
        <v>46</v>
      </c>
      <c r="AQ1244" t="s">
        <v>46</v>
      </c>
      <c r="AR1244" t="s">
        <v>46</v>
      </c>
      <c r="AS1244" t="s">
        <v>46</v>
      </c>
      <c r="AT1244" s="1">
        <v>43999</v>
      </c>
    </row>
    <row r="1245" spans="1:46" ht="16" customHeight="1" x14ac:dyDescent="0.2">
      <c r="A1245">
        <v>1</v>
      </c>
      <c r="B1245" t="s">
        <v>12220</v>
      </c>
      <c r="C1245" t="s">
        <v>12221</v>
      </c>
      <c r="D1245" t="s">
        <v>12222</v>
      </c>
      <c r="E1245" t="s">
        <v>12223</v>
      </c>
      <c r="F1245" t="s">
        <v>127</v>
      </c>
      <c r="G1245" t="s">
        <v>12224</v>
      </c>
      <c r="H1245" s="1">
        <v>43930</v>
      </c>
      <c r="I1245" s="1">
        <v>43936</v>
      </c>
      <c r="J1245" t="b">
        <v>0</v>
      </c>
      <c r="K1245" t="s">
        <v>129</v>
      </c>
      <c r="L1245" s="4" t="s">
        <v>12225</v>
      </c>
      <c r="M1245">
        <v>3</v>
      </c>
      <c r="N1245">
        <v>260</v>
      </c>
      <c r="O1245" t="s">
        <v>2562</v>
      </c>
      <c r="P1245" t="s">
        <v>12131</v>
      </c>
      <c r="Q1245" t="s">
        <v>12226</v>
      </c>
      <c r="R1245" t="b">
        <v>1</v>
      </c>
      <c r="S1245" t="s">
        <v>59</v>
      </c>
      <c r="T1245" s="1">
        <v>43930</v>
      </c>
      <c r="U1245" s="1">
        <v>43936</v>
      </c>
      <c r="V1245" s="2">
        <v>43997</v>
      </c>
      <c r="W1245" t="s">
        <v>46</v>
      </c>
      <c r="X1245">
        <v>20200409</v>
      </c>
      <c r="Y1245" s="3">
        <v>43902.730497685188</v>
      </c>
      <c r="Z1245" t="s">
        <v>127</v>
      </c>
      <c r="AA1245" t="s">
        <v>115</v>
      </c>
      <c r="AB1245" t="s">
        <v>59</v>
      </c>
      <c r="AC1245" t="s">
        <v>134</v>
      </c>
      <c r="AD1245" t="s">
        <v>236</v>
      </c>
      <c r="AE1245" t="s">
        <v>136</v>
      </c>
      <c r="AF1245" t="s">
        <v>12227</v>
      </c>
      <c r="AG1245" t="s">
        <v>46</v>
      </c>
      <c r="AH1245" t="s">
        <v>12228</v>
      </c>
      <c r="AI1245" t="s">
        <v>12229</v>
      </c>
      <c r="AJ1245" t="s">
        <v>12230</v>
      </c>
      <c r="AK1245" t="s">
        <v>2562</v>
      </c>
      <c r="AL1245" t="s">
        <v>12231</v>
      </c>
      <c r="AM1245" t="s">
        <v>12232</v>
      </c>
      <c r="AN1245" t="s">
        <v>12233</v>
      </c>
      <c r="AO1245" t="s">
        <v>46</v>
      </c>
      <c r="AP1245" t="s">
        <v>46</v>
      </c>
      <c r="AQ1245" t="s">
        <v>46</v>
      </c>
      <c r="AR1245" t="s">
        <v>382</v>
      </c>
      <c r="AS1245" t="s">
        <v>46</v>
      </c>
      <c r="AT1245" s="1">
        <v>43930</v>
      </c>
    </row>
    <row r="1246" spans="1:46" ht="16" customHeight="1" x14ac:dyDescent="0.2">
      <c r="A1246" t="s">
        <v>46</v>
      </c>
      <c r="B1246" t="s">
        <v>28877</v>
      </c>
      <c r="C1246" t="s">
        <v>12221</v>
      </c>
      <c r="D1246" t="s">
        <v>28878</v>
      </c>
      <c r="E1246" t="s">
        <v>28879</v>
      </c>
      <c r="F1246" t="s">
        <v>127</v>
      </c>
      <c r="G1246" t="s">
        <v>28880</v>
      </c>
      <c r="H1246" s="1">
        <v>43932</v>
      </c>
      <c r="I1246" s="1">
        <v>43935</v>
      </c>
      <c r="J1246" t="b">
        <v>0</v>
      </c>
      <c r="K1246" t="s">
        <v>129</v>
      </c>
      <c r="L1246" s="4" t="s">
        <v>28881</v>
      </c>
      <c r="M1246">
        <v>3</v>
      </c>
      <c r="N1246">
        <v>540</v>
      </c>
      <c r="O1246" t="s">
        <v>2562</v>
      </c>
      <c r="P1246" t="s">
        <v>6833</v>
      </c>
      <c r="Q1246" t="s">
        <v>12226</v>
      </c>
      <c r="R1246" t="b">
        <v>0</v>
      </c>
      <c r="S1246" t="s">
        <v>59</v>
      </c>
      <c r="T1246" s="1">
        <v>43932</v>
      </c>
      <c r="U1246" s="1">
        <v>43935</v>
      </c>
      <c r="V1246" s="2">
        <v>43997</v>
      </c>
      <c r="W1246" t="s">
        <v>46</v>
      </c>
      <c r="X1246">
        <v>20200411</v>
      </c>
      <c r="Y1246" s="3">
        <v>43902.730497685188</v>
      </c>
      <c r="Z1246" t="s">
        <v>127</v>
      </c>
      <c r="AA1246" t="s">
        <v>115</v>
      </c>
      <c r="AB1246" t="s">
        <v>64</v>
      </c>
      <c r="AC1246" t="s">
        <v>134</v>
      </c>
      <c r="AD1246" t="s">
        <v>236</v>
      </c>
      <c r="AE1246" t="s">
        <v>136</v>
      </c>
      <c r="AF1246" t="s">
        <v>12227</v>
      </c>
      <c r="AG1246" t="s">
        <v>46</v>
      </c>
      <c r="AH1246" t="s">
        <v>12228</v>
      </c>
      <c r="AI1246" t="s">
        <v>12229</v>
      </c>
      <c r="AJ1246" t="s">
        <v>12230</v>
      </c>
      <c r="AK1246" t="s">
        <v>2562</v>
      </c>
      <c r="AL1246" t="s">
        <v>28882</v>
      </c>
      <c r="AM1246" t="s">
        <v>28883</v>
      </c>
      <c r="AN1246" t="s">
        <v>28884</v>
      </c>
      <c r="AO1246" t="s">
        <v>46</v>
      </c>
      <c r="AP1246" t="s">
        <v>46</v>
      </c>
      <c r="AQ1246" t="s">
        <v>46</v>
      </c>
      <c r="AR1246" t="s">
        <v>46</v>
      </c>
      <c r="AS1246" t="s">
        <v>46</v>
      </c>
      <c r="AT1246" s="1">
        <v>43932</v>
      </c>
    </row>
    <row r="1247" spans="1:46" ht="16" customHeight="1" x14ac:dyDescent="0.2">
      <c r="A1247">
        <v>1</v>
      </c>
      <c r="B1247" t="s">
        <v>9926</v>
      </c>
      <c r="C1247" t="s">
        <v>9927</v>
      </c>
      <c r="D1247" t="s">
        <v>9928</v>
      </c>
      <c r="E1247" t="s">
        <v>9929</v>
      </c>
      <c r="F1247" t="s">
        <v>127</v>
      </c>
      <c r="G1247" t="s">
        <v>9930</v>
      </c>
      <c r="H1247" s="1">
        <v>44074</v>
      </c>
      <c r="I1247" s="1">
        <v>44065</v>
      </c>
      <c r="J1247" t="b">
        <v>0</v>
      </c>
      <c r="K1247" t="s">
        <v>129</v>
      </c>
      <c r="L1247" t="s">
        <v>9931</v>
      </c>
      <c r="M1247" t="s">
        <v>66</v>
      </c>
      <c r="N1247">
        <v>20</v>
      </c>
      <c r="O1247" t="s">
        <v>1420</v>
      </c>
      <c r="P1247" t="s">
        <v>132</v>
      </c>
      <c r="Q1247" t="s">
        <v>9932</v>
      </c>
      <c r="R1247" t="b">
        <v>0</v>
      </c>
      <c r="S1247" t="s">
        <v>64</v>
      </c>
      <c r="T1247" s="1">
        <v>44074</v>
      </c>
      <c r="U1247" s="1">
        <v>44065</v>
      </c>
      <c r="V1247" s="2">
        <v>44081</v>
      </c>
      <c r="W1247" t="s">
        <v>46</v>
      </c>
      <c r="X1247">
        <v>20200831</v>
      </c>
      <c r="Y1247" s="3">
        <v>43902.730497685188</v>
      </c>
      <c r="Z1247" t="s">
        <v>127</v>
      </c>
      <c r="AA1247" t="s">
        <v>115</v>
      </c>
      <c r="AB1247" t="s">
        <v>64</v>
      </c>
      <c r="AC1247" t="s">
        <v>134</v>
      </c>
      <c r="AD1247" t="s">
        <v>135</v>
      </c>
      <c r="AE1247" t="s">
        <v>136</v>
      </c>
      <c r="AF1247" t="s">
        <v>9933</v>
      </c>
      <c r="AG1247" t="s">
        <v>46</v>
      </c>
      <c r="AH1247" t="s">
        <v>9934</v>
      </c>
      <c r="AI1247" t="s">
        <v>9935</v>
      </c>
      <c r="AJ1247" t="s">
        <v>9936</v>
      </c>
      <c r="AK1247" t="s">
        <v>9937</v>
      </c>
      <c r="AL1247" t="s">
        <v>9938</v>
      </c>
      <c r="AM1247" t="s">
        <v>9939</v>
      </c>
      <c r="AN1247" t="s">
        <v>9940</v>
      </c>
      <c r="AO1247" t="s">
        <v>46</v>
      </c>
      <c r="AP1247" t="s">
        <v>46</v>
      </c>
      <c r="AQ1247" t="s">
        <v>46</v>
      </c>
      <c r="AR1247" t="s">
        <v>46</v>
      </c>
      <c r="AS1247" t="s">
        <v>46</v>
      </c>
      <c r="AT1247" s="1">
        <v>44074</v>
      </c>
    </row>
    <row r="1248" spans="1:46" ht="16" customHeight="1" x14ac:dyDescent="0.2">
      <c r="A1248">
        <v>0</v>
      </c>
      <c r="B1248" t="s">
        <v>7053</v>
      </c>
      <c r="C1248" t="s">
        <v>7054</v>
      </c>
      <c r="D1248" t="s">
        <v>7055</v>
      </c>
      <c r="E1248" t="s">
        <v>7056</v>
      </c>
      <c r="F1248" t="s">
        <v>127</v>
      </c>
      <c r="G1248" t="s">
        <v>7057</v>
      </c>
      <c r="H1248" s="1">
        <v>43930</v>
      </c>
      <c r="I1248" s="1">
        <v>43926</v>
      </c>
      <c r="J1248" t="b">
        <v>0</v>
      </c>
      <c r="K1248" t="s">
        <v>129</v>
      </c>
      <c r="L1248" t="s">
        <v>7058</v>
      </c>
      <c r="M1248">
        <v>3</v>
      </c>
      <c r="N1248">
        <v>110</v>
      </c>
      <c r="O1248" t="s">
        <v>2562</v>
      </c>
      <c r="P1248" t="s">
        <v>7059</v>
      </c>
      <c r="Q1248" t="s">
        <v>2394</v>
      </c>
      <c r="R1248" t="b">
        <v>0</v>
      </c>
      <c r="S1248" t="s">
        <v>64</v>
      </c>
      <c r="T1248" s="1">
        <v>43930</v>
      </c>
      <c r="U1248" s="1">
        <v>43926</v>
      </c>
      <c r="V1248" s="2">
        <v>43969</v>
      </c>
      <c r="W1248" t="s">
        <v>46</v>
      </c>
      <c r="X1248">
        <v>20200409</v>
      </c>
      <c r="Y1248" s="3">
        <v>43902.730497685188</v>
      </c>
      <c r="Z1248" t="s">
        <v>127</v>
      </c>
      <c r="AA1248" t="s">
        <v>155</v>
      </c>
      <c r="AB1248" t="s">
        <v>64</v>
      </c>
      <c r="AC1248" t="s">
        <v>134</v>
      </c>
      <c r="AD1248" t="s">
        <v>135</v>
      </c>
      <c r="AE1248" t="s">
        <v>136</v>
      </c>
      <c r="AF1248" t="s">
        <v>7060</v>
      </c>
      <c r="AG1248" t="s">
        <v>46</v>
      </c>
      <c r="AH1248" t="s">
        <v>7061</v>
      </c>
      <c r="AI1248" t="s">
        <v>7062</v>
      </c>
      <c r="AJ1248" t="s">
        <v>7063</v>
      </c>
      <c r="AK1248" t="s">
        <v>2562</v>
      </c>
      <c r="AL1248" t="s">
        <v>7064</v>
      </c>
      <c r="AM1248" t="s">
        <v>7065</v>
      </c>
      <c r="AN1248" t="s">
        <v>7066</v>
      </c>
      <c r="AO1248" t="s">
        <v>46</v>
      </c>
      <c r="AP1248" t="s">
        <v>46</v>
      </c>
      <c r="AQ1248" t="s">
        <v>46</v>
      </c>
      <c r="AR1248" t="s">
        <v>46</v>
      </c>
      <c r="AS1248" t="s">
        <v>46</v>
      </c>
      <c r="AT1248" s="1">
        <v>43930</v>
      </c>
    </row>
    <row r="1249" spans="1:46" ht="16" customHeight="1" x14ac:dyDescent="0.2">
      <c r="A1249">
        <v>1</v>
      </c>
      <c r="B1249" t="s">
        <v>10962</v>
      </c>
      <c r="C1249" t="s">
        <v>10963</v>
      </c>
      <c r="D1249" t="s">
        <v>10964</v>
      </c>
      <c r="E1249" t="s">
        <v>10965</v>
      </c>
      <c r="F1249" t="s">
        <v>127</v>
      </c>
      <c r="G1249" t="s">
        <v>10966</v>
      </c>
      <c r="H1249" s="1">
        <v>43932</v>
      </c>
      <c r="I1249" s="1">
        <v>43929</v>
      </c>
      <c r="J1249" t="b">
        <v>0</v>
      </c>
      <c r="K1249" t="s">
        <v>129</v>
      </c>
      <c r="L1249" t="s">
        <v>10967</v>
      </c>
      <c r="M1249">
        <v>3</v>
      </c>
      <c r="N1249">
        <v>60</v>
      </c>
      <c r="O1249" t="s">
        <v>6981</v>
      </c>
      <c r="P1249" t="s">
        <v>132</v>
      </c>
      <c r="Q1249" t="s">
        <v>9306</v>
      </c>
      <c r="R1249" t="b">
        <v>0</v>
      </c>
      <c r="S1249" t="s">
        <v>64</v>
      </c>
      <c r="T1249" s="1">
        <v>43932</v>
      </c>
      <c r="U1249" s="1">
        <v>43929</v>
      </c>
      <c r="V1249" s="2">
        <v>43969</v>
      </c>
      <c r="W1249" t="s">
        <v>46</v>
      </c>
      <c r="X1249">
        <v>20200411</v>
      </c>
      <c r="Y1249" s="3">
        <v>43902.730497685188</v>
      </c>
      <c r="Z1249" t="s">
        <v>127</v>
      </c>
      <c r="AA1249" t="s">
        <v>115</v>
      </c>
      <c r="AB1249" t="s">
        <v>64</v>
      </c>
      <c r="AC1249" t="s">
        <v>135</v>
      </c>
      <c r="AD1249" t="s">
        <v>135</v>
      </c>
      <c r="AE1249" t="s">
        <v>136</v>
      </c>
      <c r="AF1249" t="s">
        <v>10968</v>
      </c>
      <c r="AG1249" t="s">
        <v>46</v>
      </c>
      <c r="AH1249" t="s">
        <v>10969</v>
      </c>
      <c r="AI1249" t="s">
        <v>10970</v>
      </c>
      <c r="AJ1249" t="s">
        <v>10971</v>
      </c>
      <c r="AK1249" t="s">
        <v>6981</v>
      </c>
      <c r="AL1249" t="s">
        <v>10972</v>
      </c>
      <c r="AM1249" t="s">
        <v>10973</v>
      </c>
      <c r="AN1249" t="s">
        <v>10974</v>
      </c>
      <c r="AO1249" t="s">
        <v>46</v>
      </c>
      <c r="AP1249" t="s">
        <v>46</v>
      </c>
      <c r="AQ1249" t="s">
        <v>46</v>
      </c>
      <c r="AR1249" t="s">
        <v>46</v>
      </c>
      <c r="AS1249" t="s">
        <v>46</v>
      </c>
      <c r="AT1249" s="1">
        <v>43932</v>
      </c>
    </row>
    <row r="1250" spans="1:46" ht="16" customHeight="1" x14ac:dyDescent="0.2">
      <c r="A1250">
        <v>0</v>
      </c>
      <c r="B1250" t="s">
        <v>15400</v>
      </c>
      <c r="C1250" t="s">
        <v>15401</v>
      </c>
      <c r="D1250" t="s">
        <v>15402</v>
      </c>
      <c r="E1250" t="s">
        <v>15403</v>
      </c>
      <c r="F1250" t="s">
        <v>127</v>
      </c>
      <c r="G1250" t="s">
        <v>15404</v>
      </c>
      <c r="H1250" s="1">
        <v>43933</v>
      </c>
      <c r="I1250" s="1">
        <v>43941</v>
      </c>
      <c r="J1250" t="b">
        <v>0</v>
      </c>
      <c r="K1250" t="s">
        <v>129</v>
      </c>
      <c r="L1250" s="4" t="s">
        <v>15405</v>
      </c>
      <c r="M1250">
        <v>2</v>
      </c>
      <c r="N1250">
        <v>40</v>
      </c>
      <c r="O1250" t="s">
        <v>234</v>
      </c>
      <c r="P1250" t="s">
        <v>132</v>
      </c>
      <c r="Q1250" t="s">
        <v>15406</v>
      </c>
      <c r="R1250" t="b">
        <v>0</v>
      </c>
      <c r="S1250" t="s">
        <v>59</v>
      </c>
      <c r="T1250" s="1">
        <v>43933</v>
      </c>
      <c r="U1250" s="1">
        <v>43941</v>
      </c>
      <c r="V1250" s="2">
        <v>43969</v>
      </c>
      <c r="W1250" t="s">
        <v>46</v>
      </c>
      <c r="X1250">
        <v>20200412</v>
      </c>
      <c r="Y1250" s="3">
        <v>43902.730497685188</v>
      </c>
      <c r="Z1250" t="s">
        <v>127</v>
      </c>
      <c r="AA1250" t="s">
        <v>115</v>
      </c>
      <c r="AB1250" t="s">
        <v>64</v>
      </c>
      <c r="AC1250" t="s">
        <v>134</v>
      </c>
      <c r="AD1250" t="s">
        <v>1687</v>
      </c>
      <c r="AE1250" t="s">
        <v>136</v>
      </c>
      <c r="AF1250" t="s">
        <v>15407</v>
      </c>
      <c r="AG1250" t="s">
        <v>46</v>
      </c>
      <c r="AH1250" t="s">
        <v>15408</v>
      </c>
      <c r="AI1250" t="s">
        <v>15409</v>
      </c>
      <c r="AJ1250" t="s">
        <v>15410</v>
      </c>
      <c r="AK1250" t="s">
        <v>234</v>
      </c>
      <c r="AL1250" t="s">
        <v>15411</v>
      </c>
      <c r="AM1250" t="s">
        <v>15412</v>
      </c>
      <c r="AN1250" t="s">
        <v>15413</v>
      </c>
      <c r="AO1250" t="s">
        <v>46</v>
      </c>
      <c r="AP1250" t="s">
        <v>46</v>
      </c>
      <c r="AQ1250" t="s">
        <v>46</v>
      </c>
      <c r="AR1250" t="s">
        <v>46</v>
      </c>
      <c r="AS1250" t="s">
        <v>46</v>
      </c>
      <c r="AT1250" s="1">
        <v>43933</v>
      </c>
    </row>
    <row r="1251" spans="1:46" ht="16" customHeight="1" x14ac:dyDescent="0.2">
      <c r="A1251">
        <v>0</v>
      </c>
      <c r="B1251" t="s">
        <v>11231</v>
      </c>
      <c r="C1251" t="s">
        <v>11232</v>
      </c>
      <c r="D1251" t="s">
        <v>11233</v>
      </c>
      <c r="E1251" t="s">
        <v>11234</v>
      </c>
      <c r="F1251" t="s">
        <v>127</v>
      </c>
      <c r="G1251" t="s">
        <v>11235</v>
      </c>
      <c r="H1251" s="1">
        <v>43934</v>
      </c>
      <c r="I1251" s="1">
        <v>43900</v>
      </c>
      <c r="J1251" t="b">
        <v>0</v>
      </c>
      <c r="K1251" t="s">
        <v>129</v>
      </c>
      <c r="L1251" t="s">
        <v>11236</v>
      </c>
      <c r="M1251">
        <v>3</v>
      </c>
      <c r="N1251">
        <v>130</v>
      </c>
      <c r="O1251" t="s">
        <v>11237</v>
      </c>
      <c r="P1251" t="s">
        <v>132</v>
      </c>
      <c r="Q1251" t="s">
        <v>11238</v>
      </c>
      <c r="R1251" t="b">
        <v>0</v>
      </c>
      <c r="S1251" t="s">
        <v>64</v>
      </c>
      <c r="T1251" s="1">
        <v>43934</v>
      </c>
      <c r="U1251" s="1">
        <v>43900</v>
      </c>
      <c r="V1251" s="2">
        <v>43969</v>
      </c>
      <c r="W1251" t="s">
        <v>46</v>
      </c>
      <c r="X1251">
        <v>20200413</v>
      </c>
      <c r="Y1251" s="3">
        <v>43902.730497685188</v>
      </c>
      <c r="Z1251" t="s">
        <v>127</v>
      </c>
      <c r="AA1251" t="s">
        <v>155</v>
      </c>
      <c r="AB1251" t="s">
        <v>64</v>
      </c>
      <c r="AC1251" t="s">
        <v>5565</v>
      </c>
      <c r="AD1251" t="s">
        <v>821</v>
      </c>
      <c r="AE1251" t="s">
        <v>136</v>
      </c>
      <c r="AF1251" t="s">
        <v>11239</v>
      </c>
      <c r="AG1251" t="s">
        <v>46</v>
      </c>
      <c r="AH1251" t="s">
        <v>11240</v>
      </c>
      <c r="AI1251" t="s">
        <v>11241</v>
      </c>
      <c r="AJ1251" t="s">
        <v>11242</v>
      </c>
      <c r="AK1251" t="s">
        <v>2455</v>
      </c>
      <c r="AL1251" t="s">
        <v>11243</v>
      </c>
      <c r="AM1251" t="s">
        <v>11244</v>
      </c>
      <c r="AN1251" t="s">
        <v>11245</v>
      </c>
      <c r="AO1251" t="s">
        <v>46</v>
      </c>
      <c r="AP1251" t="s">
        <v>46</v>
      </c>
      <c r="AQ1251" t="s">
        <v>46</v>
      </c>
      <c r="AR1251" t="s">
        <v>46</v>
      </c>
      <c r="AS1251" t="s">
        <v>46</v>
      </c>
      <c r="AT1251" s="1">
        <v>43934</v>
      </c>
    </row>
    <row r="1252" spans="1:46" ht="16" customHeight="1" x14ac:dyDescent="0.2">
      <c r="A1252" t="s">
        <v>46</v>
      </c>
      <c r="B1252" t="s">
        <v>39122</v>
      </c>
      <c r="C1252" t="s">
        <v>39123</v>
      </c>
      <c r="D1252" t="s">
        <v>39124</v>
      </c>
      <c r="E1252" t="s">
        <v>39125</v>
      </c>
      <c r="F1252" t="s">
        <v>127</v>
      </c>
      <c r="G1252" t="s">
        <v>39126</v>
      </c>
      <c r="H1252" s="1">
        <v>43941</v>
      </c>
      <c r="I1252" s="1">
        <v>43939</v>
      </c>
      <c r="J1252" t="b">
        <v>0</v>
      </c>
      <c r="K1252" t="s">
        <v>129</v>
      </c>
      <c r="L1252" t="s">
        <v>39127</v>
      </c>
      <c r="M1252">
        <v>3</v>
      </c>
      <c r="N1252">
        <v>40</v>
      </c>
      <c r="O1252" t="s">
        <v>6981</v>
      </c>
      <c r="P1252" t="s">
        <v>132</v>
      </c>
      <c r="Q1252" t="s">
        <v>9306</v>
      </c>
      <c r="R1252" t="b">
        <v>0</v>
      </c>
      <c r="S1252" t="s">
        <v>64</v>
      </c>
      <c r="T1252" s="1">
        <v>43941</v>
      </c>
      <c r="U1252" s="1">
        <v>43939</v>
      </c>
      <c r="V1252" s="2">
        <v>43969</v>
      </c>
      <c r="W1252" t="s">
        <v>46</v>
      </c>
      <c r="X1252">
        <v>20200420</v>
      </c>
      <c r="Y1252" s="3">
        <v>43902.730497685188</v>
      </c>
      <c r="Z1252" t="s">
        <v>127</v>
      </c>
      <c r="AA1252" t="s">
        <v>115</v>
      </c>
      <c r="AB1252" t="s">
        <v>64</v>
      </c>
      <c r="AC1252" t="s">
        <v>134</v>
      </c>
      <c r="AD1252" t="s">
        <v>135</v>
      </c>
      <c r="AE1252" t="s">
        <v>136</v>
      </c>
      <c r="AF1252" t="s">
        <v>39128</v>
      </c>
      <c r="AG1252" t="s">
        <v>46</v>
      </c>
      <c r="AH1252" t="s">
        <v>39129</v>
      </c>
      <c r="AI1252" t="s">
        <v>39130</v>
      </c>
      <c r="AJ1252" t="s">
        <v>6980</v>
      </c>
      <c r="AK1252" t="s">
        <v>6981</v>
      </c>
      <c r="AL1252" t="s">
        <v>39131</v>
      </c>
      <c r="AM1252" t="s">
        <v>39132</v>
      </c>
      <c r="AN1252" t="s">
        <v>39133</v>
      </c>
      <c r="AO1252" t="s">
        <v>46</v>
      </c>
      <c r="AP1252" t="s">
        <v>46</v>
      </c>
      <c r="AQ1252" t="s">
        <v>46</v>
      </c>
      <c r="AR1252" t="s">
        <v>46</v>
      </c>
      <c r="AS1252" t="s">
        <v>46</v>
      </c>
      <c r="AT1252" s="1">
        <v>43941</v>
      </c>
    </row>
    <row r="1253" spans="1:46" ht="16" customHeight="1" x14ac:dyDescent="0.2">
      <c r="A1253">
        <v>0</v>
      </c>
      <c r="B1253" t="s">
        <v>10397</v>
      </c>
      <c r="C1253" t="s">
        <v>10398</v>
      </c>
      <c r="D1253" t="s">
        <v>10399</v>
      </c>
      <c r="E1253" t="s">
        <v>10400</v>
      </c>
      <c r="F1253" t="s">
        <v>127</v>
      </c>
      <c r="G1253" t="s">
        <v>10401</v>
      </c>
      <c r="H1253" s="1">
        <v>43930</v>
      </c>
      <c r="I1253" s="1">
        <v>43930</v>
      </c>
      <c r="J1253" t="b">
        <v>0</v>
      </c>
      <c r="K1253" t="s">
        <v>129</v>
      </c>
      <c r="L1253" s="4" t="s">
        <v>10402</v>
      </c>
      <c r="M1253">
        <v>3</v>
      </c>
      <c r="N1253">
        <v>60</v>
      </c>
      <c r="O1253" t="s">
        <v>1742</v>
      </c>
      <c r="P1253" t="s">
        <v>7059</v>
      </c>
      <c r="Q1253" t="s">
        <v>9319</v>
      </c>
      <c r="R1253" t="b">
        <v>0</v>
      </c>
      <c r="S1253" t="s">
        <v>59</v>
      </c>
      <c r="T1253" s="1">
        <v>43930</v>
      </c>
      <c r="U1253" s="1">
        <v>43930</v>
      </c>
      <c r="V1253" s="2">
        <v>43969</v>
      </c>
      <c r="W1253" t="s">
        <v>46</v>
      </c>
      <c r="X1253">
        <v>20200409</v>
      </c>
      <c r="Y1253" s="3">
        <v>43902.730497685188</v>
      </c>
      <c r="Z1253" t="s">
        <v>127</v>
      </c>
      <c r="AA1253" t="s">
        <v>115</v>
      </c>
      <c r="AB1253" t="s">
        <v>64</v>
      </c>
      <c r="AC1253" t="s">
        <v>134</v>
      </c>
      <c r="AD1253" t="s">
        <v>135</v>
      </c>
      <c r="AE1253" t="s">
        <v>136</v>
      </c>
      <c r="AF1253" t="s">
        <v>10403</v>
      </c>
      <c r="AG1253" t="s">
        <v>46</v>
      </c>
      <c r="AH1253" t="s">
        <v>9321</v>
      </c>
      <c r="AI1253" t="s">
        <v>10404</v>
      </c>
      <c r="AJ1253" t="s">
        <v>9323</v>
      </c>
      <c r="AK1253" t="s">
        <v>1742</v>
      </c>
      <c r="AL1253" t="s">
        <v>10405</v>
      </c>
      <c r="AM1253" t="s">
        <v>10406</v>
      </c>
      <c r="AN1253" t="s">
        <v>10407</v>
      </c>
      <c r="AO1253" t="s">
        <v>46</v>
      </c>
      <c r="AP1253" t="s">
        <v>46</v>
      </c>
      <c r="AQ1253" t="s">
        <v>46</v>
      </c>
      <c r="AR1253" t="s">
        <v>46</v>
      </c>
      <c r="AS1253" t="s">
        <v>46</v>
      </c>
      <c r="AT1253" s="1">
        <v>43930</v>
      </c>
    </row>
    <row r="1254" spans="1:46" ht="16" customHeight="1" x14ac:dyDescent="0.2">
      <c r="A1254" t="s">
        <v>46</v>
      </c>
      <c r="B1254" t="s">
        <v>17092</v>
      </c>
      <c r="C1254" t="s">
        <v>17093</v>
      </c>
      <c r="D1254" t="s">
        <v>17094</v>
      </c>
      <c r="E1254" t="s">
        <v>17095</v>
      </c>
      <c r="F1254" t="s">
        <v>127</v>
      </c>
      <c r="G1254" t="s">
        <v>17096</v>
      </c>
      <c r="H1254" s="1">
        <v>43934</v>
      </c>
      <c r="I1254" s="1">
        <v>43934</v>
      </c>
      <c r="J1254" t="b">
        <v>0</v>
      </c>
      <c r="K1254" t="s">
        <v>129</v>
      </c>
      <c r="L1254" t="s">
        <v>17097</v>
      </c>
      <c r="M1254">
        <v>3</v>
      </c>
      <c r="N1254">
        <v>60</v>
      </c>
      <c r="O1254" t="s">
        <v>1742</v>
      </c>
      <c r="P1254" t="s">
        <v>510</v>
      </c>
      <c r="Q1254" t="s">
        <v>9319</v>
      </c>
      <c r="R1254" t="b">
        <v>0</v>
      </c>
      <c r="S1254" t="s">
        <v>59</v>
      </c>
      <c r="T1254" s="1">
        <v>43934</v>
      </c>
      <c r="U1254" s="1">
        <v>43934</v>
      </c>
      <c r="V1254" s="2">
        <v>44060</v>
      </c>
      <c r="W1254" t="s">
        <v>46</v>
      </c>
      <c r="X1254">
        <v>20200413</v>
      </c>
      <c r="Y1254" s="3">
        <v>43902.730497685188</v>
      </c>
      <c r="Z1254" t="s">
        <v>127</v>
      </c>
      <c r="AA1254" t="s">
        <v>155</v>
      </c>
      <c r="AB1254" t="s">
        <v>64</v>
      </c>
      <c r="AC1254" t="s">
        <v>134</v>
      </c>
      <c r="AD1254" t="s">
        <v>135</v>
      </c>
      <c r="AE1254" t="s">
        <v>136</v>
      </c>
      <c r="AF1254" t="s">
        <v>10403</v>
      </c>
      <c r="AG1254" t="s">
        <v>46</v>
      </c>
      <c r="AH1254" t="s">
        <v>9321</v>
      </c>
      <c r="AI1254" t="s">
        <v>10404</v>
      </c>
      <c r="AJ1254" t="s">
        <v>9323</v>
      </c>
      <c r="AK1254" t="s">
        <v>1742</v>
      </c>
      <c r="AL1254" t="s">
        <v>17098</v>
      </c>
      <c r="AM1254" t="s">
        <v>17099</v>
      </c>
      <c r="AN1254" t="s">
        <v>10407</v>
      </c>
      <c r="AO1254" t="s">
        <v>46</v>
      </c>
      <c r="AP1254" t="s">
        <v>46</v>
      </c>
      <c r="AQ1254" t="s">
        <v>46</v>
      </c>
      <c r="AR1254" t="s">
        <v>46</v>
      </c>
      <c r="AS1254" t="s">
        <v>46</v>
      </c>
      <c r="AT1254" s="1">
        <v>43934</v>
      </c>
    </row>
    <row r="1255" spans="1:46" ht="16" customHeight="1" x14ac:dyDescent="0.2">
      <c r="A1255" t="s">
        <v>46</v>
      </c>
      <c r="B1255" t="s">
        <v>32066</v>
      </c>
      <c r="C1255" t="s">
        <v>32067</v>
      </c>
      <c r="D1255" t="s">
        <v>32068</v>
      </c>
      <c r="E1255" t="s">
        <v>32069</v>
      </c>
      <c r="F1255" t="s">
        <v>127</v>
      </c>
      <c r="G1255" t="s">
        <v>32070</v>
      </c>
      <c r="H1255" s="1">
        <v>44007</v>
      </c>
      <c r="I1255" s="1">
        <v>44009</v>
      </c>
      <c r="J1255" t="b">
        <v>0</v>
      </c>
      <c r="K1255" t="s">
        <v>129</v>
      </c>
      <c r="L1255" t="s">
        <v>32071</v>
      </c>
      <c r="M1255">
        <v>3</v>
      </c>
      <c r="N1255">
        <v>60</v>
      </c>
      <c r="O1255" t="s">
        <v>1742</v>
      </c>
      <c r="P1255" t="s">
        <v>7059</v>
      </c>
      <c r="Q1255" t="s">
        <v>9319</v>
      </c>
      <c r="R1255" t="b">
        <v>0</v>
      </c>
      <c r="S1255" t="s">
        <v>59</v>
      </c>
      <c r="T1255" s="1">
        <v>44007</v>
      </c>
      <c r="U1255" s="1">
        <v>44009</v>
      </c>
      <c r="V1255" s="2">
        <v>44025</v>
      </c>
      <c r="W1255" t="s">
        <v>46</v>
      </c>
      <c r="X1255">
        <v>20200625</v>
      </c>
      <c r="Y1255" s="3">
        <v>43902.730497685188</v>
      </c>
      <c r="Z1255" t="s">
        <v>127</v>
      </c>
      <c r="AA1255" t="s">
        <v>115</v>
      </c>
      <c r="AB1255" t="s">
        <v>64</v>
      </c>
      <c r="AC1255" t="s">
        <v>134</v>
      </c>
      <c r="AD1255" t="s">
        <v>135</v>
      </c>
      <c r="AE1255" t="s">
        <v>136</v>
      </c>
      <c r="AF1255" t="s">
        <v>10403</v>
      </c>
      <c r="AG1255" t="s">
        <v>46</v>
      </c>
      <c r="AH1255" t="s">
        <v>9321</v>
      </c>
      <c r="AI1255" t="s">
        <v>32072</v>
      </c>
      <c r="AJ1255" t="s">
        <v>9323</v>
      </c>
      <c r="AK1255" t="s">
        <v>1742</v>
      </c>
      <c r="AL1255" t="s">
        <v>32073</v>
      </c>
      <c r="AM1255" t="s">
        <v>32074</v>
      </c>
      <c r="AN1255" t="s">
        <v>32075</v>
      </c>
      <c r="AO1255" t="s">
        <v>46</v>
      </c>
      <c r="AP1255" t="s">
        <v>46</v>
      </c>
      <c r="AQ1255" t="s">
        <v>46</v>
      </c>
      <c r="AR1255" t="s">
        <v>46</v>
      </c>
      <c r="AS1255" t="s">
        <v>46</v>
      </c>
      <c r="AT1255" s="1">
        <v>44007</v>
      </c>
    </row>
    <row r="1256" spans="1:46" ht="16" customHeight="1" x14ac:dyDescent="0.2">
      <c r="A1256">
        <v>1</v>
      </c>
      <c r="B1256" t="s">
        <v>9313</v>
      </c>
      <c r="C1256" t="s">
        <v>9314</v>
      </c>
      <c r="D1256" t="s">
        <v>9315</v>
      </c>
      <c r="E1256" t="s">
        <v>9316</v>
      </c>
      <c r="F1256" t="s">
        <v>127</v>
      </c>
      <c r="G1256" t="s">
        <v>9317</v>
      </c>
      <c r="H1256" s="1">
        <v>44049</v>
      </c>
      <c r="I1256" s="1">
        <v>44042</v>
      </c>
      <c r="J1256" t="b">
        <v>0</v>
      </c>
      <c r="K1256" t="s">
        <v>129</v>
      </c>
      <c r="L1256" t="s">
        <v>9318</v>
      </c>
      <c r="M1256">
        <v>2</v>
      </c>
      <c r="N1256">
        <v>60</v>
      </c>
      <c r="O1256" t="s">
        <v>1742</v>
      </c>
      <c r="P1256" t="s">
        <v>510</v>
      </c>
      <c r="Q1256" t="s">
        <v>9319</v>
      </c>
      <c r="R1256" t="b">
        <v>0</v>
      </c>
      <c r="S1256" t="s">
        <v>64</v>
      </c>
      <c r="T1256" s="1">
        <v>44049</v>
      </c>
      <c r="U1256" s="1">
        <v>44042</v>
      </c>
      <c r="V1256" s="2">
        <v>44060</v>
      </c>
      <c r="W1256" t="s">
        <v>46</v>
      </c>
      <c r="X1256">
        <v>20200806</v>
      </c>
      <c r="Y1256" s="3">
        <v>43902.730497685188</v>
      </c>
      <c r="Z1256" t="s">
        <v>127</v>
      </c>
      <c r="AA1256" t="s">
        <v>115</v>
      </c>
      <c r="AB1256" t="s">
        <v>64</v>
      </c>
      <c r="AC1256" t="s">
        <v>134</v>
      </c>
      <c r="AD1256" t="s">
        <v>135</v>
      </c>
      <c r="AE1256" t="s">
        <v>136</v>
      </c>
      <c r="AF1256" t="s">
        <v>9320</v>
      </c>
      <c r="AG1256" t="s">
        <v>46</v>
      </c>
      <c r="AH1256" t="s">
        <v>9321</v>
      </c>
      <c r="AI1256" t="s">
        <v>9322</v>
      </c>
      <c r="AJ1256" t="s">
        <v>9323</v>
      </c>
      <c r="AK1256" t="s">
        <v>1742</v>
      </c>
      <c r="AL1256" t="s">
        <v>9324</v>
      </c>
      <c r="AM1256" t="s">
        <v>9325</v>
      </c>
      <c r="AN1256" t="s">
        <v>9326</v>
      </c>
      <c r="AO1256" t="s">
        <v>46</v>
      </c>
      <c r="AP1256" t="s">
        <v>46</v>
      </c>
      <c r="AQ1256" t="s">
        <v>46</v>
      </c>
      <c r="AR1256" t="s">
        <v>46</v>
      </c>
      <c r="AS1256" t="s">
        <v>46</v>
      </c>
      <c r="AT1256" s="1">
        <v>44049</v>
      </c>
    </row>
    <row r="1257" spans="1:46" ht="16" customHeight="1" x14ac:dyDescent="0.2">
      <c r="A1257" t="s">
        <v>46</v>
      </c>
      <c r="B1257" t="s">
        <v>22731</v>
      </c>
      <c r="C1257" t="s">
        <v>22732</v>
      </c>
      <c r="D1257" t="s">
        <v>22733</v>
      </c>
      <c r="E1257" t="s">
        <v>22734</v>
      </c>
      <c r="F1257" t="s">
        <v>127</v>
      </c>
      <c r="G1257" t="s">
        <v>22735</v>
      </c>
      <c r="H1257" s="1">
        <v>44118</v>
      </c>
      <c r="I1257" s="1">
        <v>44101</v>
      </c>
      <c r="J1257" t="b">
        <v>0</v>
      </c>
      <c r="K1257" t="s">
        <v>129</v>
      </c>
      <c r="L1257" t="s">
        <v>3369</v>
      </c>
      <c r="M1257" s="5">
        <v>43892</v>
      </c>
      <c r="N1257">
        <v>50</v>
      </c>
      <c r="O1257" t="s">
        <v>1742</v>
      </c>
      <c r="P1257" t="s">
        <v>510</v>
      </c>
      <c r="Q1257" t="s">
        <v>22736</v>
      </c>
      <c r="R1257" t="b">
        <v>0</v>
      </c>
      <c r="S1257" t="s">
        <v>64</v>
      </c>
      <c r="T1257" s="1">
        <v>44118</v>
      </c>
      <c r="U1257" s="1">
        <v>44101</v>
      </c>
      <c r="V1257" s="2">
        <v>44144</v>
      </c>
      <c r="W1257" t="s">
        <v>46</v>
      </c>
      <c r="X1257">
        <v>20201014</v>
      </c>
      <c r="Y1257" s="3">
        <v>43902.730497685188</v>
      </c>
      <c r="Z1257" t="s">
        <v>127</v>
      </c>
      <c r="AA1257" t="s">
        <v>155</v>
      </c>
      <c r="AB1257" t="s">
        <v>64</v>
      </c>
      <c r="AC1257" t="s">
        <v>134</v>
      </c>
      <c r="AD1257" t="s">
        <v>135</v>
      </c>
      <c r="AE1257" t="s">
        <v>136</v>
      </c>
      <c r="AF1257" t="s">
        <v>22737</v>
      </c>
      <c r="AG1257" t="s">
        <v>46</v>
      </c>
      <c r="AH1257" t="s">
        <v>9321</v>
      </c>
      <c r="AI1257" t="s">
        <v>22738</v>
      </c>
      <c r="AJ1257" t="s">
        <v>9323</v>
      </c>
      <c r="AK1257" t="s">
        <v>1742</v>
      </c>
      <c r="AL1257" t="s">
        <v>22739</v>
      </c>
      <c r="AM1257" t="s">
        <v>22740</v>
      </c>
      <c r="AN1257" t="s">
        <v>22741</v>
      </c>
      <c r="AO1257" t="s">
        <v>46</v>
      </c>
      <c r="AP1257" t="s">
        <v>46</v>
      </c>
      <c r="AQ1257" t="s">
        <v>46</v>
      </c>
      <c r="AR1257" t="s">
        <v>46</v>
      </c>
      <c r="AS1257" t="s">
        <v>46</v>
      </c>
      <c r="AT1257" s="1">
        <v>44118</v>
      </c>
    </row>
    <row r="1258" spans="1:46" ht="16" customHeight="1" x14ac:dyDescent="0.2">
      <c r="A1258" t="s">
        <v>46</v>
      </c>
      <c r="B1258" t="s">
        <v>38949</v>
      </c>
      <c r="C1258" t="s">
        <v>38950</v>
      </c>
      <c r="D1258" t="s">
        <v>38951</v>
      </c>
      <c r="E1258" t="s">
        <v>38952</v>
      </c>
      <c r="F1258" t="s">
        <v>127</v>
      </c>
      <c r="G1258" t="s">
        <v>38953</v>
      </c>
      <c r="H1258" s="1">
        <v>43936</v>
      </c>
      <c r="I1258" s="1">
        <v>43918</v>
      </c>
      <c r="J1258" t="b">
        <v>0</v>
      </c>
      <c r="K1258" t="s">
        <v>129</v>
      </c>
      <c r="L1258" t="s">
        <v>38954</v>
      </c>
      <c r="M1258">
        <v>2</v>
      </c>
      <c r="N1258">
        <v>68</v>
      </c>
      <c r="O1258" t="s">
        <v>2562</v>
      </c>
      <c r="P1258" t="s">
        <v>7059</v>
      </c>
      <c r="Q1258" t="s">
        <v>11122</v>
      </c>
      <c r="R1258" t="b">
        <v>0</v>
      </c>
      <c r="S1258" t="s">
        <v>64</v>
      </c>
      <c r="T1258" s="1">
        <v>43936</v>
      </c>
      <c r="U1258" s="1">
        <v>43918</v>
      </c>
      <c r="V1258" s="2">
        <v>43997</v>
      </c>
      <c r="W1258" t="s">
        <v>46</v>
      </c>
      <c r="X1258">
        <v>20200415</v>
      </c>
      <c r="Y1258" s="3">
        <v>43902.730497685188</v>
      </c>
      <c r="Z1258" t="s">
        <v>127</v>
      </c>
      <c r="AA1258" t="s">
        <v>155</v>
      </c>
      <c r="AB1258" t="s">
        <v>64</v>
      </c>
      <c r="AC1258" t="s">
        <v>134</v>
      </c>
      <c r="AD1258" t="s">
        <v>135</v>
      </c>
      <c r="AE1258" t="s">
        <v>136</v>
      </c>
      <c r="AF1258" t="s">
        <v>38955</v>
      </c>
      <c r="AG1258" t="s">
        <v>46</v>
      </c>
      <c r="AH1258" t="s">
        <v>8914</v>
      </c>
      <c r="AI1258" t="s">
        <v>38956</v>
      </c>
      <c r="AJ1258" t="s">
        <v>38957</v>
      </c>
      <c r="AK1258" t="s">
        <v>2562</v>
      </c>
      <c r="AL1258" t="s">
        <v>38958</v>
      </c>
      <c r="AM1258" t="s">
        <v>38959</v>
      </c>
      <c r="AN1258" t="s">
        <v>38960</v>
      </c>
      <c r="AO1258" t="s">
        <v>46</v>
      </c>
      <c r="AP1258" t="s">
        <v>46</v>
      </c>
      <c r="AQ1258" t="s">
        <v>46</v>
      </c>
      <c r="AR1258" t="s">
        <v>46</v>
      </c>
      <c r="AS1258" t="s">
        <v>46</v>
      </c>
      <c r="AT1258" s="1">
        <v>43936</v>
      </c>
    </row>
    <row r="1259" spans="1:46" ht="16" customHeight="1" x14ac:dyDescent="0.2">
      <c r="A1259" t="s">
        <v>46</v>
      </c>
      <c r="B1259" t="s">
        <v>28333</v>
      </c>
      <c r="C1259" t="s">
        <v>28334</v>
      </c>
      <c r="D1259" t="s">
        <v>28335</v>
      </c>
      <c r="E1259" t="s">
        <v>28336</v>
      </c>
      <c r="F1259" t="s">
        <v>127</v>
      </c>
      <c r="G1259" t="s">
        <v>28337</v>
      </c>
      <c r="H1259" s="1">
        <v>43936</v>
      </c>
      <c r="I1259" s="1">
        <v>43934</v>
      </c>
      <c r="J1259" t="b">
        <v>0</v>
      </c>
      <c r="K1259" t="s">
        <v>129</v>
      </c>
      <c r="L1259" t="s">
        <v>28338</v>
      </c>
      <c r="M1259">
        <v>3</v>
      </c>
      <c r="N1259">
        <v>60</v>
      </c>
      <c r="O1259" t="s">
        <v>27661</v>
      </c>
      <c r="P1259" t="s">
        <v>6833</v>
      </c>
      <c r="Q1259" t="s">
        <v>28339</v>
      </c>
      <c r="R1259" t="b">
        <v>0</v>
      </c>
      <c r="S1259" t="s">
        <v>64</v>
      </c>
      <c r="T1259" s="1">
        <v>43936</v>
      </c>
      <c r="U1259" s="1">
        <v>43934</v>
      </c>
      <c r="V1259" s="2">
        <v>43969</v>
      </c>
      <c r="W1259" t="s">
        <v>46</v>
      </c>
      <c r="X1259">
        <v>20200415</v>
      </c>
      <c r="Y1259" s="3">
        <v>43902.730497685188</v>
      </c>
      <c r="Z1259" t="s">
        <v>127</v>
      </c>
      <c r="AA1259" t="s">
        <v>115</v>
      </c>
      <c r="AB1259" t="s">
        <v>64</v>
      </c>
      <c r="AC1259" t="s">
        <v>134</v>
      </c>
      <c r="AD1259" t="s">
        <v>821</v>
      </c>
      <c r="AE1259" t="s">
        <v>136</v>
      </c>
      <c r="AF1259" t="s">
        <v>28340</v>
      </c>
      <c r="AG1259" t="s">
        <v>46</v>
      </c>
      <c r="AH1259" t="s">
        <v>28341</v>
      </c>
      <c r="AI1259" t="s">
        <v>28342</v>
      </c>
      <c r="AJ1259" t="s">
        <v>28343</v>
      </c>
      <c r="AK1259" t="s">
        <v>27661</v>
      </c>
      <c r="AL1259" t="s">
        <v>28344</v>
      </c>
      <c r="AM1259" t="s">
        <v>28345</v>
      </c>
      <c r="AN1259" t="s">
        <v>28346</v>
      </c>
      <c r="AO1259" t="s">
        <v>46</v>
      </c>
      <c r="AP1259" t="s">
        <v>46</v>
      </c>
      <c r="AQ1259" t="s">
        <v>46</v>
      </c>
      <c r="AR1259" t="s">
        <v>46</v>
      </c>
      <c r="AS1259" t="s">
        <v>46</v>
      </c>
      <c r="AT1259" s="1">
        <v>43936</v>
      </c>
    </row>
    <row r="1260" spans="1:46" ht="16" customHeight="1" x14ac:dyDescent="0.2">
      <c r="A1260">
        <v>1</v>
      </c>
      <c r="B1260" t="s">
        <v>3161</v>
      </c>
      <c r="C1260" t="s">
        <v>3162</v>
      </c>
      <c r="D1260" t="s">
        <v>3163</v>
      </c>
      <c r="E1260" t="s">
        <v>3164</v>
      </c>
      <c r="F1260" t="s">
        <v>127</v>
      </c>
      <c r="G1260" t="s">
        <v>3165</v>
      </c>
      <c r="H1260" s="1">
        <v>43993</v>
      </c>
      <c r="I1260" s="1">
        <v>43972</v>
      </c>
      <c r="J1260" t="b">
        <v>0</v>
      </c>
      <c r="K1260" t="s">
        <v>129</v>
      </c>
      <c r="L1260" t="s">
        <v>3166</v>
      </c>
      <c r="M1260">
        <v>3</v>
      </c>
      <c r="N1260">
        <v>120</v>
      </c>
      <c r="O1260" t="s">
        <v>509</v>
      </c>
      <c r="P1260" t="s">
        <v>132</v>
      </c>
      <c r="Q1260" t="s">
        <v>3167</v>
      </c>
      <c r="R1260" t="b">
        <v>0</v>
      </c>
      <c r="S1260" t="s">
        <v>64</v>
      </c>
      <c r="T1260" s="1">
        <v>43993</v>
      </c>
      <c r="U1260" s="1">
        <v>43972</v>
      </c>
      <c r="V1260" s="2">
        <v>43997</v>
      </c>
      <c r="W1260" t="s">
        <v>46</v>
      </c>
      <c r="X1260">
        <v>20200611</v>
      </c>
      <c r="Y1260" s="3">
        <v>43902.730497685188</v>
      </c>
      <c r="Z1260" t="s">
        <v>127</v>
      </c>
      <c r="AA1260" t="s">
        <v>115</v>
      </c>
      <c r="AB1260" t="s">
        <v>64</v>
      </c>
      <c r="AC1260" t="s">
        <v>134</v>
      </c>
      <c r="AD1260" t="s">
        <v>2216</v>
      </c>
      <c r="AE1260" t="s">
        <v>136</v>
      </c>
      <c r="AF1260" t="s">
        <v>3168</v>
      </c>
      <c r="AG1260" t="s">
        <v>46</v>
      </c>
      <c r="AH1260" t="s">
        <v>3169</v>
      </c>
      <c r="AI1260" t="s">
        <v>3170</v>
      </c>
      <c r="AJ1260" t="s">
        <v>3171</v>
      </c>
      <c r="AK1260" t="s">
        <v>509</v>
      </c>
      <c r="AL1260" t="s">
        <v>3172</v>
      </c>
      <c r="AM1260" t="s">
        <v>3173</v>
      </c>
      <c r="AN1260" t="s">
        <v>3174</v>
      </c>
      <c r="AO1260" t="s">
        <v>46</v>
      </c>
      <c r="AP1260" t="s">
        <v>46</v>
      </c>
      <c r="AQ1260" t="s">
        <v>46</v>
      </c>
      <c r="AR1260" t="s">
        <v>46</v>
      </c>
      <c r="AS1260" t="s">
        <v>46</v>
      </c>
      <c r="AT1260" s="1">
        <v>43993</v>
      </c>
    </row>
    <row r="1261" spans="1:46" ht="16" customHeight="1" x14ac:dyDescent="0.2">
      <c r="A1261" t="s">
        <v>46</v>
      </c>
      <c r="B1261" t="s">
        <v>30407</v>
      </c>
      <c r="C1261" t="s">
        <v>30408</v>
      </c>
      <c r="D1261" t="s">
        <v>30409</v>
      </c>
      <c r="E1261" t="s">
        <v>30410</v>
      </c>
      <c r="F1261" t="s">
        <v>127</v>
      </c>
      <c r="G1261" t="s">
        <v>30411</v>
      </c>
      <c r="H1261" s="1">
        <v>43927</v>
      </c>
      <c r="I1261" s="1">
        <v>43929</v>
      </c>
      <c r="J1261" t="b">
        <v>0</v>
      </c>
      <c r="K1261" t="s">
        <v>129</v>
      </c>
      <c r="L1261" s="4" t="s">
        <v>30412</v>
      </c>
      <c r="M1261">
        <v>3</v>
      </c>
      <c r="N1261">
        <v>3000</v>
      </c>
      <c r="O1261" t="s">
        <v>30413</v>
      </c>
      <c r="P1261" t="s">
        <v>30414</v>
      </c>
      <c r="Q1261" t="s">
        <v>747</v>
      </c>
      <c r="R1261" t="b">
        <v>0</v>
      </c>
      <c r="S1261" t="s">
        <v>59</v>
      </c>
      <c r="T1261" s="1">
        <v>43927</v>
      </c>
      <c r="U1261" s="1">
        <v>43929</v>
      </c>
      <c r="V1261" s="2">
        <v>43969</v>
      </c>
      <c r="W1261" t="s">
        <v>46</v>
      </c>
      <c r="X1261">
        <v>20200406</v>
      </c>
      <c r="Y1261" s="3">
        <v>43902.730497685188</v>
      </c>
      <c r="Z1261" t="s">
        <v>127</v>
      </c>
      <c r="AA1261" t="s">
        <v>115</v>
      </c>
      <c r="AB1261" t="s">
        <v>64</v>
      </c>
      <c r="AC1261" t="s">
        <v>134</v>
      </c>
      <c r="AD1261" t="s">
        <v>135</v>
      </c>
      <c r="AE1261" t="s">
        <v>136</v>
      </c>
      <c r="AF1261" t="s">
        <v>30415</v>
      </c>
      <c r="AG1261" t="s">
        <v>46</v>
      </c>
      <c r="AH1261" t="s">
        <v>30416</v>
      </c>
      <c r="AI1261" t="s">
        <v>13364</v>
      </c>
      <c r="AJ1261" t="s">
        <v>30417</v>
      </c>
      <c r="AK1261" t="s">
        <v>2562</v>
      </c>
      <c r="AL1261" t="s">
        <v>30418</v>
      </c>
      <c r="AM1261" t="s">
        <v>30419</v>
      </c>
      <c r="AN1261" t="s">
        <v>30420</v>
      </c>
      <c r="AO1261" t="s">
        <v>46</v>
      </c>
      <c r="AP1261" t="s">
        <v>46</v>
      </c>
      <c r="AQ1261" t="s">
        <v>46</v>
      </c>
      <c r="AR1261" t="s">
        <v>46</v>
      </c>
      <c r="AS1261" t="s">
        <v>46</v>
      </c>
      <c r="AT1261" s="1">
        <v>43927</v>
      </c>
    </row>
    <row r="1262" spans="1:46" ht="16" customHeight="1" x14ac:dyDescent="0.2">
      <c r="A1262" t="s">
        <v>46</v>
      </c>
      <c r="B1262" t="s">
        <v>18542</v>
      </c>
      <c r="C1262" t="s">
        <v>18543</v>
      </c>
      <c r="D1262" t="s">
        <v>18544</v>
      </c>
      <c r="E1262" t="s">
        <v>18545</v>
      </c>
      <c r="F1262" t="s">
        <v>127</v>
      </c>
      <c r="G1262" t="s">
        <v>18546</v>
      </c>
      <c r="H1262" s="1">
        <v>43935</v>
      </c>
      <c r="I1262" s="1">
        <v>43934</v>
      </c>
      <c r="J1262" t="b">
        <v>0</v>
      </c>
      <c r="K1262" t="s">
        <v>129</v>
      </c>
      <c r="L1262" t="s">
        <v>18547</v>
      </c>
      <c r="M1262" s="5">
        <v>43892</v>
      </c>
      <c r="N1262">
        <v>60</v>
      </c>
      <c r="O1262" t="s">
        <v>234</v>
      </c>
      <c r="P1262" t="s">
        <v>132</v>
      </c>
      <c r="Q1262" t="s">
        <v>18548</v>
      </c>
      <c r="R1262" t="b">
        <v>0</v>
      </c>
      <c r="S1262" t="s">
        <v>64</v>
      </c>
      <c r="T1262" s="1">
        <v>43935</v>
      </c>
      <c r="U1262" s="1">
        <v>43934</v>
      </c>
      <c r="V1262" s="2">
        <v>43969</v>
      </c>
      <c r="W1262" t="s">
        <v>46</v>
      </c>
      <c r="X1262">
        <v>20200414</v>
      </c>
      <c r="Y1262" s="3">
        <v>43902.730497685188</v>
      </c>
      <c r="Z1262" t="s">
        <v>127</v>
      </c>
      <c r="AA1262" t="s">
        <v>115</v>
      </c>
      <c r="AB1262" t="s">
        <v>64</v>
      </c>
      <c r="AC1262" t="s">
        <v>4529</v>
      </c>
      <c r="AD1262" t="s">
        <v>135</v>
      </c>
      <c r="AE1262" t="s">
        <v>136</v>
      </c>
      <c r="AF1262" t="s">
        <v>18549</v>
      </c>
      <c r="AG1262" t="s">
        <v>46</v>
      </c>
      <c r="AH1262" t="s">
        <v>18550</v>
      </c>
      <c r="AI1262" t="s">
        <v>18551</v>
      </c>
      <c r="AJ1262" t="s">
        <v>18552</v>
      </c>
      <c r="AK1262" t="s">
        <v>234</v>
      </c>
      <c r="AL1262" t="s">
        <v>18553</v>
      </c>
      <c r="AM1262" t="s">
        <v>18554</v>
      </c>
      <c r="AN1262" t="s">
        <v>18555</v>
      </c>
      <c r="AO1262" t="s">
        <v>46</v>
      </c>
      <c r="AP1262" t="s">
        <v>46</v>
      </c>
      <c r="AQ1262" t="s">
        <v>46</v>
      </c>
      <c r="AR1262" t="s">
        <v>46</v>
      </c>
      <c r="AS1262" t="s">
        <v>46</v>
      </c>
      <c r="AT1262" s="1">
        <v>43935</v>
      </c>
    </row>
    <row r="1263" spans="1:46" ht="16" customHeight="1" x14ac:dyDescent="0.2">
      <c r="A1263" t="s">
        <v>46</v>
      </c>
      <c r="B1263" t="s">
        <v>41310</v>
      </c>
      <c r="C1263" t="s">
        <v>41311</v>
      </c>
      <c r="D1263" t="s">
        <v>41312</v>
      </c>
      <c r="E1263" t="s">
        <v>26819</v>
      </c>
      <c r="F1263" t="s">
        <v>127</v>
      </c>
      <c r="G1263" t="s">
        <v>41313</v>
      </c>
      <c r="H1263" s="1">
        <v>43929</v>
      </c>
      <c r="I1263" s="1">
        <v>43930</v>
      </c>
      <c r="J1263" t="b">
        <v>0</v>
      </c>
      <c r="K1263" t="s">
        <v>129</v>
      </c>
      <c r="L1263" t="s">
        <v>3369</v>
      </c>
      <c r="M1263" s="5">
        <v>43862</v>
      </c>
      <c r="N1263">
        <v>15</v>
      </c>
      <c r="O1263" t="s">
        <v>12323</v>
      </c>
      <c r="P1263" t="s">
        <v>132</v>
      </c>
      <c r="Q1263" t="s">
        <v>41314</v>
      </c>
      <c r="R1263" t="b">
        <v>0</v>
      </c>
      <c r="S1263" t="s">
        <v>59</v>
      </c>
      <c r="T1263" s="1">
        <v>43929</v>
      </c>
      <c r="U1263" s="1">
        <v>43930</v>
      </c>
      <c r="V1263" s="2">
        <v>43969</v>
      </c>
      <c r="W1263" t="s">
        <v>46</v>
      </c>
      <c r="X1263">
        <v>20200408</v>
      </c>
      <c r="Y1263" s="3">
        <v>43902.730497685188</v>
      </c>
      <c r="Z1263" t="s">
        <v>127</v>
      </c>
      <c r="AA1263" t="s">
        <v>155</v>
      </c>
      <c r="AB1263" t="s">
        <v>64</v>
      </c>
      <c r="AC1263" t="s">
        <v>134</v>
      </c>
      <c r="AD1263" t="s">
        <v>135</v>
      </c>
      <c r="AE1263" t="s">
        <v>136</v>
      </c>
      <c r="AF1263" t="s">
        <v>26823</v>
      </c>
      <c r="AG1263" t="s">
        <v>46</v>
      </c>
      <c r="AH1263" t="s">
        <v>26824</v>
      </c>
      <c r="AI1263" t="s">
        <v>26825</v>
      </c>
      <c r="AJ1263" t="s">
        <v>26826</v>
      </c>
      <c r="AK1263" t="s">
        <v>12323</v>
      </c>
      <c r="AL1263" t="s">
        <v>41315</v>
      </c>
      <c r="AM1263" t="s">
        <v>41316</v>
      </c>
      <c r="AN1263" t="s">
        <v>41317</v>
      </c>
      <c r="AO1263" t="s">
        <v>46</v>
      </c>
      <c r="AP1263" t="s">
        <v>46</v>
      </c>
      <c r="AQ1263" t="s">
        <v>46</v>
      </c>
      <c r="AR1263" t="s">
        <v>46</v>
      </c>
      <c r="AS1263" t="s">
        <v>46</v>
      </c>
      <c r="AT1263" s="1">
        <v>43929</v>
      </c>
    </row>
    <row r="1264" spans="1:46" ht="16" customHeight="1" x14ac:dyDescent="0.2">
      <c r="A1264" t="s">
        <v>46</v>
      </c>
      <c r="B1264" t="s">
        <v>26816</v>
      </c>
      <c r="C1264" t="s">
        <v>26817</v>
      </c>
      <c r="D1264" t="s">
        <v>26818</v>
      </c>
      <c r="E1264" t="s">
        <v>26819</v>
      </c>
      <c r="F1264" t="s">
        <v>127</v>
      </c>
      <c r="G1264" t="s">
        <v>26820</v>
      </c>
      <c r="H1264" s="1">
        <v>43970</v>
      </c>
      <c r="I1264" s="1">
        <v>43968</v>
      </c>
      <c r="J1264" t="b">
        <v>0</v>
      </c>
      <c r="K1264" t="s">
        <v>129</v>
      </c>
      <c r="L1264" t="s">
        <v>26821</v>
      </c>
      <c r="M1264" s="5">
        <v>43892</v>
      </c>
      <c r="N1264">
        <v>60</v>
      </c>
      <c r="O1264" t="s">
        <v>12323</v>
      </c>
      <c r="P1264" t="s">
        <v>132</v>
      </c>
      <c r="Q1264" t="s">
        <v>26822</v>
      </c>
      <c r="R1264" t="b">
        <v>0</v>
      </c>
      <c r="S1264" t="s">
        <v>64</v>
      </c>
      <c r="T1264" s="1">
        <v>43970</v>
      </c>
      <c r="U1264" s="1">
        <v>43968</v>
      </c>
      <c r="V1264" s="2">
        <v>43997</v>
      </c>
      <c r="W1264" t="s">
        <v>46</v>
      </c>
      <c r="X1264">
        <v>20200519</v>
      </c>
      <c r="Y1264" s="3">
        <v>43902.730497685188</v>
      </c>
      <c r="Z1264" t="s">
        <v>127</v>
      </c>
      <c r="AA1264" t="s">
        <v>115</v>
      </c>
      <c r="AB1264" t="s">
        <v>64</v>
      </c>
      <c r="AC1264" t="s">
        <v>134</v>
      </c>
      <c r="AD1264" t="s">
        <v>135</v>
      </c>
      <c r="AE1264" t="s">
        <v>136</v>
      </c>
      <c r="AF1264" t="s">
        <v>26823</v>
      </c>
      <c r="AG1264" t="s">
        <v>46</v>
      </c>
      <c r="AH1264" t="s">
        <v>26824</v>
      </c>
      <c r="AI1264" t="s">
        <v>26825</v>
      </c>
      <c r="AJ1264" t="s">
        <v>26826</v>
      </c>
      <c r="AK1264" t="s">
        <v>12323</v>
      </c>
      <c r="AL1264" t="s">
        <v>26827</v>
      </c>
      <c r="AM1264" t="s">
        <v>26828</v>
      </c>
      <c r="AN1264" t="s">
        <v>26829</v>
      </c>
      <c r="AO1264" t="s">
        <v>46</v>
      </c>
      <c r="AP1264" t="s">
        <v>46</v>
      </c>
      <c r="AQ1264" t="s">
        <v>46</v>
      </c>
      <c r="AR1264" t="s">
        <v>46</v>
      </c>
      <c r="AS1264" t="s">
        <v>46</v>
      </c>
      <c r="AT1264" s="1">
        <v>43970</v>
      </c>
    </row>
    <row r="1265" spans="1:46" ht="16" customHeight="1" x14ac:dyDescent="0.2">
      <c r="A1265" t="s">
        <v>46</v>
      </c>
      <c r="B1265" t="s">
        <v>27655</v>
      </c>
      <c r="C1265" t="s">
        <v>27656</v>
      </c>
      <c r="D1265" t="s">
        <v>27657</v>
      </c>
      <c r="E1265" t="s">
        <v>27658</v>
      </c>
      <c r="F1265" t="s">
        <v>127</v>
      </c>
      <c r="G1265" t="s">
        <v>27659</v>
      </c>
      <c r="H1265" s="1">
        <v>43943</v>
      </c>
      <c r="I1265" s="1">
        <v>43920</v>
      </c>
      <c r="J1265" t="b">
        <v>0</v>
      </c>
      <c r="K1265" t="s">
        <v>129</v>
      </c>
      <c r="L1265" t="s">
        <v>27660</v>
      </c>
      <c r="M1265">
        <v>3</v>
      </c>
      <c r="N1265">
        <v>40</v>
      </c>
      <c r="O1265" t="s">
        <v>27661</v>
      </c>
      <c r="P1265" t="s">
        <v>132</v>
      </c>
      <c r="Q1265" t="s">
        <v>27662</v>
      </c>
      <c r="R1265" t="b">
        <v>0</v>
      </c>
      <c r="S1265" t="s">
        <v>64</v>
      </c>
      <c r="T1265" s="1">
        <v>43943</v>
      </c>
      <c r="U1265" s="1">
        <v>43920</v>
      </c>
      <c r="V1265" s="2">
        <v>43969</v>
      </c>
      <c r="W1265" t="s">
        <v>46</v>
      </c>
      <c r="X1265">
        <v>20200422</v>
      </c>
      <c r="Y1265" s="3">
        <v>43902.730497685188</v>
      </c>
      <c r="Z1265" t="s">
        <v>127</v>
      </c>
      <c r="AA1265" t="s">
        <v>115</v>
      </c>
      <c r="AB1265" t="s">
        <v>64</v>
      </c>
      <c r="AC1265" t="s">
        <v>134</v>
      </c>
      <c r="AD1265" t="s">
        <v>14343</v>
      </c>
      <c r="AE1265" t="s">
        <v>136</v>
      </c>
      <c r="AF1265" t="s">
        <v>27663</v>
      </c>
      <c r="AG1265" t="s">
        <v>46</v>
      </c>
      <c r="AH1265" t="s">
        <v>27664</v>
      </c>
      <c r="AI1265" t="s">
        <v>27665</v>
      </c>
      <c r="AJ1265" t="s">
        <v>27666</v>
      </c>
      <c r="AK1265" t="s">
        <v>27661</v>
      </c>
      <c r="AL1265" t="s">
        <v>27667</v>
      </c>
      <c r="AM1265" t="s">
        <v>27668</v>
      </c>
      <c r="AN1265" t="s">
        <v>27669</v>
      </c>
      <c r="AO1265" t="s">
        <v>46</v>
      </c>
      <c r="AP1265" t="s">
        <v>46</v>
      </c>
      <c r="AQ1265" t="s">
        <v>46</v>
      </c>
      <c r="AR1265" t="s">
        <v>46</v>
      </c>
      <c r="AS1265" t="s">
        <v>46</v>
      </c>
      <c r="AT1265" s="1">
        <v>43943</v>
      </c>
    </row>
    <row r="1266" spans="1:46" ht="16" customHeight="1" x14ac:dyDescent="0.2">
      <c r="A1266">
        <v>0</v>
      </c>
      <c r="B1266" t="s">
        <v>14033</v>
      </c>
      <c r="C1266" t="s">
        <v>14034</v>
      </c>
      <c r="D1266" t="s">
        <v>14035</v>
      </c>
      <c r="E1266" t="s">
        <v>14036</v>
      </c>
      <c r="F1266" t="s">
        <v>127</v>
      </c>
      <c r="G1266" t="s">
        <v>14037</v>
      </c>
      <c r="H1266" s="1">
        <v>43933</v>
      </c>
      <c r="I1266" s="1">
        <v>43941</v>
      </c>
      <c r="J1266" t="b">
        <v>0</v>
      </c>
      <c r="K1266" t="s">
        <v>129</v>
      </c>
      <c r="L1266" s="4" t="s">
        <v>14038</v>
      </c>
      <c r="M1266">
        <v>2</v>
      </c>
      <c r="N1266">
        <v>40</v>
      </c>
      <c r="O1266" t="s">
        <v>234</v>
      </c>
      <c r="P1266" t="s">
        <v>132</v>
      </c>
      <c r="Q1266" t="s">
        <v>14039</v>
      </c>
      <c r="R1266" t="b">
        <v>0</v>
      </c>
      <c r="S1266" t="s">
        <v>59</v>
      </c>
      <c r="T1266" s="1">
        <v>43933</v>
      </c>
      <c r="U1266" s="1">
        <v>43941</v>
      </c>
      <c r="V1266" s="2">
        <v>43969</v>
      </c>
      <c r="W1266" t="s">
        <v>46</v>
      </c>
      <c r="X1266">
        <v>20200412</v>
      </c>
      <c r="Y1266" s="3">
        <v>43902.730497685188</v>
      </c>
      <c r="Z1266" t="s">
        <v>127</v>
      </c>
      <c r="AA1266" t="s">
        <v>115</v>
      </c>
      <c r="AB1266" t="s">
        <v>64</v>
      </c>
      <c r="AC1266" t="s">
        <v>134</v>
      </c>
      <c r="AD1266" t="s">
        <v>1687</v>
      </c>
      <c r="AE1266" t="s">
        <v>136</v>
      </c>
      <c r="AF1266" t="s">
        <v>14040</v>
      </c>
      <c r="AG1266" t="s">
        <v>46</v>
      </c>
      <c r="AH1266" t="s">
        <v>14041</v>
      </c>
      <c r="AI1266" t="s">
        <v>14042</v>
      </c>
      <c r="AJ1266" t="s">
        <v>14043</v>
      </c>
      <c r="AK1266" t="s">
        <v>234</v>
      </c>
      <c r="AL1266" t="s">
        <v>14044</v>
      </c>
      <c r="AM1266" t="s">
        <v>14045</v>
      </c>
      <c r="AN1266" t="s">
        <v>14046</v>
      </c>
      <c r="AO1266" t="s">
        <v>46</v>
      </c>
      <c r="AP1266" t="s">
        <v>46</v>
      </c>
      <c r="AQ1266" t="s">
        <v>46</v>
      </c>
      <c r="AR1266" t="s">
        <v>46</v>
      </c>
      <c r="AS1266" t="s">
        <v>46</v>
      </c>
      <c r="AT1266" s="1">
        <v>43933</v>
      </c>
    </row>
    <row r="1267" spans="1:46" ht="16" customHeight="1" x14ac:dyDescent="0.2">
      <c r="A1267" t="s">
        <v>46</v>
      </c>
      <c r="B1267" t="s">
        <v>27589</v>
      </c>
      <c r="C1267" t="s">
        <v>27590</v>
      </c>
      <c r="D1267" t="s">
        <v>27591</v>
      </c>
      <c r="E1267" t="s">
        <v>27592</v>
      </c>
      <c r="F1267" t="s">
        <v>127</v>
      </c>
      <c r="G1267" t="s">
        <v>27593</v>
      </c>
      <c r="H1267" s="1">
        <v>43935</v>
      </c>
      <c r="I1267" s="1">
        <v>43942</v>
      </c>
      <c r="J1267" t="b">
        <v>0</v>
      </c>
      <c r="K1267" t="s">
        <v>129</v>
      </c>
      <c r="L1267" t="s">
        <v>3369</v>
      </c>
      <c r="M1267" s="5">
        <v>43892</v>
      </c>
      <c r="N1267">
        <v>10</v>
      </c>
      <c r="O1267" t="s">
        <v>551</v>
      </c>
      <c r="P1267" t="s">
        <v>132</v>
      </c>
      <c r="Q1267" t="s">
        <v>19487</v>
      </c>
      <c r="R1267" t="b">
        <v>0</v>
      </c>
      <c r="S1267" t="s">
        <v>59</v>
      </c>
      <c r="T1267" s="1">
        <v>43935</v>
      </c>
      <c r="U1267" s="1">
        <v>43942</v>
      </c>
      <c r="V1267" s="2">
        <v>43969</v>
      </c>
      <c r="W1267" t="s">
        <v>46</v>
      </c>
      <c r="X1267">
        <v>20200414</v>
      </c>
      <c r="Y1267" s="3">
        <v>43902.730497685188</v>
      </c>
      <c r="Z1267" t="s">
        <v>127</v>
      </c>
      <c r="AA1267" t="s">
        <v>115</v>
      </c>
      <c r="AB1267" t="s">
        <v>64</v>
      </c>
      <c r="AC1267" t="s">
        <v>134</v>
      </c>
      <c r="AD1267" t="s">
        <v>821</v>
      </c>
      <c r="AE1267" t="s">
        <v>136</v>
      </c>
      <c r="AF1267" t="s">
        <v>27594</v>
      </c>
      <c r="AG1267" t="s">
        <v>46</v>
      </c>
      <c r="AH1267" t="s">
        <v>27595</v>
      </c>
      <c r="AI1267" t="s">
        <v>9111</v>
      </c>
      <c r="AJ1267" t="s">
        <v>9112</v>
      </c>
      <c r="AK1267" t="s">
        <v>551</v>
      </c>
      <c r="AL1267" t="s">
        <v>27596</v>
      </c>
      <c r="AM1267" t="s">
        <v>27597</v>
      </c>
      <c r="AN1267" t="s">
        <v>27598</v>
      </c>
      <c r="AO1267" t="s">
        <v>46</v>
      </c>
      <c r="AP1267" t="s">
        <v>46</v>
      </c>
      <c r="AQ1267" t="s">
        <v>46</v>
      </c>
      <c r="AR1267" t="s">
        <v>46</v>
      </c>
      <c r="AS1267" t="s">
        <v>46</v>
      </c>
      <c r="AT1267" s="1">
        <v>43935</v>
      </c>
    </row>
    <row r="1268" spans="1:46" ht="16" customHeight="1" x14ac:dyDescent="0.2">
      <c r="A1268">
        <v>1</v>
      </c>
      <c r="B1268" t="s">
        <v>9104</v>
      </c>
      <c r="C1268" t="s">
        <v>9105</v>
      </c>
      <c r="D1268" t="s">
        <v>9106</v>
      </c>
      <c r="E1268" t="s">
        <v>9104</v>
      </c>
      <c r="F1268" t="s">
        <v>127</v>
      </c>
      <c r="G1268" t="s">
        <v>9107</v>
      </c>
      <c r="H1268" s="1">
        <v>43943</v>
      </c>
      <c r="I1268" s="1">
        <v>43955</v>
      </c>
      <c r="J1268" t="b">
        <v>0</v>
      </c>
      <c r="K1268" t="s">
        <v>129</v>
      </c>
      <c r="L1268" t="s">
        <v>3369</v>
      </c>
      <c r="M1268" s="5">
        <v>43892</v>
      </c>
      <c r="N1268">
        <v>30</v>
      </c>
      <c r="O1268" t="s">
        <v>551</v>
      </c>
      <c r="P1268" t="s">
        <v>132</v>
      </c>
      <c r="Q1268" t="s">
        <v>9108</v>
      </c>
      <c r="R1268" t="b">
        <v>0</v>
      </c>
      <c r="S1268" t="s">
        <v>59</v>
      </c>
      <c r="T1268" s="1">
        <v>43943</v>
      </c>
      <c r="U1268" s="1">
        <v>43955</v>
      </c>
      <c r="V1268" s="2">
        <v>43969</v>
      </c>
      <c r="W1268" t="s">
        <v>46</v>
      </c>
      <c r="X1268">
        <v>20200422</v>
      </c>
      <c r="Y1268" s="3">
        <v>43902.730497685188</v>
      </c>
      <c r="Z1268" t="s">
        <v>127</v>
      </c>
      <c r="AA1268" t="s">
        <v>115</v>
      </c>
      <c r="AB1268" t="s">
        <v>64</v>
      </c>
      <c r="AC1268" t="s">
        <v>134</v>
      </c>
      <c r="AD1268" t="s">
        <v>135</v>
      </c>
      <c r="AE1268" t="s">
        <v>136</v>
      </c>
      <c r="AF1268" t="s">
        <v>9109</v>
      </c>
      <c r="AG1268" t="s">
        <v>46</v>
      </c>
      <c r="AH1268" t="s">
        <v>9110</v>
      </c>
      <c r="AI1268" t="s">
        <v>9111</v>
      </c>
      <c r="AJ1268" t="s">
        <v>9112</v>
      </c>
      <c r="AK1268" t="s">
        <v>551</v>
      </c>
      <c r="AL1268" t="s">
        <v>9113</v>
      </c>
      <c r="AM1268" t="s">
        <v>9114</v>
      </c>
      <c r="AN1268" t="s">
        <v>9115</v>
      </c>
      <c r="AO1268" t="s">
        <v>46</v>
      </c>
      <c r="AP1268" t="s">
        <v>46</v>
      </c>
      <c r="AQ1268" t="s">
        <v>46</v>
      </c>
      <c r="AR1268" t="s">
        <v>46</v>
      </c>
      <c r="AS1268" t="s">
        <v>46</v>
      </c>
      <c r="AT1268" s="1">
        <v>43943</v>
      </c>
    </row>
    <row r="1269" spans="1:46" ht="16" customHeight="1" x14ac:dyDescent="0.2">
      <c r="A1269" t="s">
        <v>46</v>
      </c>
      <c r="B1269" t="s">
        <v>37488</v>
      </c>
      <c r="C1269" t="s">
        <v>37489</v>
      </c>
      <c r="D1269" t="s">
        <v>37490</v>
      </c>
      <c r="E1269" t="s">
        <v>37488</v>
      </c>
      <c r="F1269" t="s">
        <v>127</v>
      </c>
      <c r="G1269" t="s">
        <v>37491</v>
      </c>
      <c r="H1269" s="1">
        <v>43959</v>
      </c>
      <c r="I1269" s="1">
        <v>43950</v>
      </c>
      <c r="J1269" t="b">
        <v>0</v>
      </c>
      <c r="K1269" t="s">
        <v>129</v>
      </c>
      <c r="L1269" t="s">
        <v>37492</v>
      </c>
      <c r="M1269">
        <v>2</v>
      </c>
      <c r="N1269">
        <v>60</v>
      </c>
      <c r="O1269" t="s">
        <v>37493</v>
      </c>
      <c r="P1269" t="s">
        <v>132</v>
      </c>
      <c r="Q1269" t="s">
        <v>37494</v>
      </c>
      <c r="R1269" t="b">
        <v>0</v>
      </c>
      <c r="S1269" t="s">
        <v>64</v>
      </c>
      <c r="T1269" s="1">
        <v>43959</v>
      </c>
      <c r="U1269" s="1">
        <v>43950</v>
      </c>
      <c r="V1269" s="2">
        <v>43969</v>
      </c>
      <c r="W1269" t="s">
        <v>46</v>
      </c>
      <c r="X1269">
        <v>20200508</v>
      </c>
      <c r="Y1269" s="3">
        <v>43902.730497685188</v>
      </c>
      <c r="Z1269" t="s">
        <v>127</v>
      </c>
      <c r="AA1269" t="s">
        <v>115</v>
      </c>
      <c r="AB1269" t="s">
        <v>64</v>
      </c>
      <c r="AC1269" t="s">
        <v>135</v>
      </c>
      <c r="AD1269" t="s">
        <v>135</v>
      </c>
      <c r="AE1269" t="s">
        <v>136</v>
      </c>
      <c r="AF1269" t="s">
        <v>37495</v>
      </c>
      <c r="AG1269" t="s">
        <v>46</v>
      </c>
      <c r="AH1269" t="s">
        <v>9110</v>
      </c>
      <c r="AI1269" t="s">
        <v>9111</v>
      </c>
      <c r="AJ1269" t="s">
        <v>9112</v>
      </c>
      <c r="AK1269" t="s">
        <v>551</v>
      </c>
      <c r="AL1269" t="s">
        <v>37496</v>
      </c>
      <c r="AM1269" t="s">
        <v>37497</v>
      </c>
      <c r="AN1269" t="s">
        <v>37498</v>
      </c>
      <c r="AO1269" t="s">
        <v>46</v>
      </c>
      <c r="AP1269" t="s">
        <v>46</v>
      </c>
      <c r="AQ1269" t="s">
        <v>46</v>
      </c>
      <c r="AR1269" t="s">
        <v>46</v>
      </c>
      <c r="AS1269" t="s">
        <v>46</v>
      </c>
      <c r="AT1269" s="1">
        <v>43959</v>
      </c>
    </row>
    <row r="1270" spans="1:46" ht="16" customHeight="1" x14ac:dyDescent="0.2">
      <c r="A1270">
        <v>1</v>
      </c>
      <c r="B1270" t="s">
        <v>12124</v>
      </c>
      <c r="C1270" t="s">
        <v>12125</v>
      </c>
      <c r="D1270" t="s">
        <v>12126</v>
      </c>
      <c r="E1270" t="s">
        <v>12127</v>
      </c>
      <c r="F1270" t="s">
        <v>127</v>
      </c>
      <c r="G1270" t="s">
        <v>12128</v>
      </c>
      <c r="H1270" s="1">
        <v>43948</v>
      </c>
      <c r="I1270" s="1">
        <v>43955</v>
      </c>
      <c r="J1270" t="b">
        <v>0</v>
      </c>
      <c r="K1270" t="s">
        <v>129</v>
      </c>
      <c r="L1270" t="s">
        <v>12129</v>
      </c>
      <c r="M1270">
        <v>3</v>
      </c>
      <c r="N1270">
        <v>125</v>
      </c>
      <c r="O1270" t="s">
        <v>12130</v>
      </c>
      <c r="P1270" t="s">
        <v>12131</v>
      </c>
      <c r="Q1270" t="s">
        <v>747</v>
      </c>
      <c r="R1270" t="b">
        <v>0</v>
      </c>
      <c r="S1270" t="s">
        <v>59</v>
      </c>
      <c r="T1270" s="1">
        <v>43948</v>
      </c>
      <c r="U1270" s="1">
        <v>43955</v>
      </c>
      <c r="V1270" s="2">
        <v>44060</v>
      </c>
      <c r="W1270" t="s">
        <v>46</v>
      </c>
      <c r="X1270">
        <v>20200427</v>
      </c>
      <c r="Y1270" s="3">
        <v>43902.730497685188</v>
      </c>
      <c r="Z1270" t="s">
        <v>127</v>
      </c>
      <c r="AA1270" t="s">
        <v>155</v>
      </c>
      <c r="AB1270" t="s">
        <v>64</v>
      </c>
      <c r="AC1270" t="s">
        <v>5565</v>
      </c>
      <c r="AD1270" t="s">
        <v>2216</v>
      </c>
      <c r="AE1270" t="s">
        <v>136</v>
      </c>
      <c r="AF1270" t="s">
        <v>5566</v>
      </c>
      <c r="AG1270" t="s">
        <v>46</v>
      </c>
      <c r="AH1270" t="s">
        <v>12132</v>
      </c>
      <c r="AI1270" t="s">
        <v>5568</v>
      </c>
      <c r="AJ1270" t="s">
        <v>5569</v>
      </c>
      <c r="AK1270" t="s">
        <v>5570</v>
      </c>
      <c r="AL1270" t="s">
        <v>12133</v>
      </c>
      <c r="AM1270" t="s">
        <v>753</v>
      </c>
      <c r="AN1270" t="s">
        <v>12134</v>
      </c>
      <c r="AO1270" t="s">
        <v>46</v>
      </c>
      <c r="AP1270" t="s">
        <v>46</v>
      </c>
      <c r="AQ1270" t="s">
        <v>46</v>
      </c>
      <c r="AR1270" t="s">
        <v>46</v>
      </c>
      <c r="AS1270" t="s">
        <v>46</v>
      </c>
      <c r="AT1270" s="1">
        <v>43948</v>
      </c>
    </row>
    <row r="1271" spans="1:46" ht="16" customHeight="1" x14ac:dyDescent="0.2">
      <c r="A1271">
        <v>1</v>
      </c>
      <c r="B1271" t="s">
        <v>5558</v>
      </c>
      <c r="C1271" t="s">
        <v>5559</v>
      </c>
      <c r="D1271" t="s">
        <v>5560</v>
      </c>
      <c r="E1271" t="s">
        <v>5561</v>
      </c>
      <c r="F1271" t="s">
        <v>127</v>
      </c>
      <c r="G1271" t="s">
        <v>5562</v>
      </c>
      <c r="H1271" s="1">
        <v>44142</v>
      </c>
      <c r="I1271" s="1">
        <v>44120</v>
      </c>
      <c r="J1271" t="b">
        <v>0</v>
      </c>
      <c r="K1271" t="s">
        <v>129</v>
      </c>
      <c r="L1271" t="s">
        <v>5563</v>
      </c>
      <c r="M1271" s="5">
        <v>43892</v>
      </c>
      <c r="N1271">
        <v>150</v>
      </c>
      <c r="O1271" t="s">
        <v>5564</v>
      </c>
      <c r="P1271" t="s">
        <v>132</v>
      </c>
      <c r="Q1271" t="s">
        <v>2394</v>
      </c>
      <c r="R1271" t="b">
        <v>0</v>
      </c>
      <c r="S1271" t="s">
        <v>64</v>
      </c>
      <c r="T1271" s="1">
        <v>44142</v>
      </c>
      <c r="U1271" s="1">
        <v>44120</v>
      </c>
      <c r="V1271" s="2">
        <v>44165</v>
      </c>
      <c r="W1271" t="s">
        <v>46</v>
      </c>
      <c r="X1271">
        <v>20201107</v>
      </c>
      <c r="Y1271" s="3">
        <v>43902.730497685188</v>
      </c>
      <c r="Z1271" t="s">
        <v>127</v>
      </c>
      <c r="AA1271" t="s">
        <v>115</v>
      </c>
      <c r="AB1271" t="s">
        <v>64</v>
      </c>
      <c r="AC1271" t="s">
        <v>5565</v>
      </c>
      <c r="AD1271" t="s">
        <v>2216</v>
      </c>
      <c r="AE1271" t="s">
        <v>136</v>
      </c>
      <c r="AF1271" t="s">
        <v>5566</v>
      </c>
      <c r="AG1271" t="s">
        <v>46</v>
      </c>
      <c r="AH1271" t="s">
        <v>5567</v>
      </c>
      <c r="AI1271" t="s">
        <v>5568</v>
      </c>
      <c r="AJ1271" t="s">
        <v>5569</v>
      </c>
      <c r="AK1271" t="s">
        <v>5570</v>
      </c>
      <c r="AL1271" t="s">
        <v>5571</v>
      </c>
      <c r="AM1271" t="s">
        <v>5572</v>
      </c>
      <c r="AN1271" t="s">
        <v>5573</v>
      </c>
      <c r="AO1271" t="s">
        <v>46</v>
      </c>
      <c r="AP1271" t="s">
        <v>46</v>
      </c>
      <c r="AQ1271" t="s">
        <v>46</v>
      </c>
      <c r="AR1271" t="s">
        <v>46</v>
      </c>
      <c r="AS1271" t="s">
        <v>46</v>
      </c>
      <c r="AT1271" s="1">
        <v>44142</v>
      </c>
    </row>
    <row r="1272" spans="1:46" ht="16" customHeight="1" x14ac:dyDescent="0.2">
      <c r="A1272" t="s">
        <v>46</v>
      </c>
      <c r="B1272" t="s">
        <v>35402</v>
      </c>
      <c r="C1272" t="s">
        <v>35403</v>
      </c>
      <c r="D1272" t="s">
        <v>35404</v>
      </c>
      <c r="E1272" t="s">
        <v>35405</v>
      </c>
      <c r="F1272" t="s">
        <v>127</v>
      </c>
      <c r="G1272" t="s">
        <v>35406</v>
      </c>
      <c r="H1272" s="1">
        <v>43950</v>
      </c>
      <c r="I1272" s="1">
        <v>43935</v>
      </c>
      <c r="J1272" t="b">
        <v>0</v>
      </c>
      <c r="K1272" t="s">
        <v>129</v>
      </c>
      <c r="L1272" t="s">
        <v>35407</v>
      </c>
      <c r="M1272" s="5">
        <v>43892</v>
      </c>
      <c r="N1272">
        <v>60</v>
      </c>
      <c r="O1272" t="s">
        <v>28044</v>
      </c>
      <c r="P1272" t="s">
        <v>132</v>
      </c>
      <c r="Q1272" t="s">
        <v>35408</v>
      </c>
      <c r="R1272" t="b">
        <v>0</v>
      </c>
      <c r="S1272" t="s">
        <v>64</v>
      </c>
      <c r="T1272" s="1">
        <v>43950</v>
      </c>
      <c r="U1272" s="1">
        <v>43935</v>
      </c>
      <c r="V1272" s="2">
        <v>43969</v>
      </c>
      <c r="W1272" t="s">
        <v>46</v>
      </c>
      <c r="X1272">
        <v>20200429</v>
      </c>
      <c r="Y1272" s="3">
        <v>43902.730497685188</v>
      </c>
      <c r="Z1272" t="s">
        <v>127</v>
      </c>
      <c r="AA1272" t="s">
        <v>115</v>
      </c>
      <c r="AB1272" t="s">
        <v>64</v>
      </c>
      <c r="AC1272" t="s">
        <v>135</v>
      </c>
      <c r="AD1272" t="s">
        <v>135</v>
      </c>
      <c r="AE1272" t="s">
        <v>136</v>
      </c>
      <c r="AF1272" t="s">
        <v>35409</v>
      </c>
      <c r="AG1272" t="s">
        <v>46</v>
      </c>
      <c r="AH1272" t="s">
        <v>35410</v>
      </c>
      <c r="AI1272" t="s">
        <v>35411</v>
      </c>
      <c r="AJ1272" t="s">
        <v>35412</v>
      </c>
      <c r="AK1272" t="s">
        <v>28044</v>
      </c>
      <c r="AL1272" t="s">
        <v>35413</v>
      </c>
      <c r="AM1272" t="s">
        <v>35414</v>
      </c>
      <c r="AN1272" t="s">
        <v>35415</v>
      </c>
      <c r="AO1272" t="s">
        <v>46</v>
      </c>
      <c r="AP1272" t="s">
        <v>46</v>
      </c>
      <c r="AQ1272" t="s">
        <v>46</v>
      </c>
      <c r="AR1272" t="s">
        <v>46</v>
      </c>
      <c r="AS1272" t="s">
        <v>46</v>
      </c>
      <c r="AT1272" s="1">
        <v>43950</v>
      </c>
    </row>
    <row r="1273" spans="1:46" ht="16" customHeight="1" x14ac:dyDescent="0.2">
      <c r="A1273" t="s">
        <v>46</v>
      </c>
      <c r="B1273" t="s">
        <v>26415</v>
      </c>
      <c r="C1273" t="s">
        <v>26416</v>
      </c>
      <c r="D1273" t="s">
        <v>26417</v>
      </c>
      <c r="E1273" t="s">
        <v>26418</v>
      </c>
      <c r="F1273" t="s">
        <v>127</v>
      </c>
      <c r="G1273" t="s">
        <v>26419</v>
      </c>
      <c r="H1273" s="1">
        <v>43939</v>
      </c>
      <c r="I1273" s="1">
        <v>43970</v>
      </c>
      <c r="J1273" t="b">
        <v>0</v>
      </c>
      <c r="K1273" t="s">
        <v>129</v>
      </c>
      <c r="L1273" t="s">
        <v>233</v>
      </c>
      <c r="M1273">
        <v>3</v>
      </c>
      <c r="N1273">
        <v>60</v>
      </c>
      <c r="O1273" t="s">
        <v>234</v>
      </c>
      <c r="P1273" t="s">
        <v>132</v>
      </c>
      <c r="Q1273" t="s">
        <v>1590</v>
      </c>
      <c r="R1273" t="b">
        <v>0</v>
      </c>
      <c r="S1273" t="s">
        <v>59</v>
      </c>
      <c r="T1273" s="1">
        <v>43939</v>
      </c>
      <c r="U1273" s="1">
        <v>43970</v>
      </c>
      <c r="V1273" s="2">
        <v>43969</v>
      </c>
      <c r="W1273" t="s">
        <v>46</v>
      </c>
      <c r="X1273">
        <v>20200418</v>
      </c>
      <c r="Y1273" s="3">
        <v>43902.730497685188</v>
      </c>
      <c r="Z1273" t="s">
        <v>127</v>
      </c>
      <c r="AA1273" t="s">
        <v>155</v>
      </c>
      <c r="AB1273" t="s">
        <v>64</v>
      </c>
      <c r="AC1273" t="s">
        <v>134</v>
      </c>
      <c r="AD1273" t="s">
        <v>1687</v>
      </c>
      <c r="AE1273" t="s">
        <v>136</v>
      </c>
      <c r="AF1273" t="s">
        <v>26192</v>
      </c>
      <c r="AG1273" t="s">
        <v>46</v>
      </c>
      <c r="AH1273" t="s">
        <v>26193</v>
      </c>
      <c r="AI1273" t="s">
        <v>26194</v>
      </c>
      <c r="AJ1273" t="s">
        <v>26195</v>
      </c>
      <c r="AK1273" t="s">
        <v>234</v>
      </c>
      <c r="AL1273" t="s">
        <v>26420</v>
      </c>
      <c r="AM1273" t="s">
        <v>26421</v>
      </c>
      <c r="AN1273" t="s">
        <v>26422</v>
      </c>
      <c r="AO1273" t="s">
        <v>46</v>
      </c>
      <c r="AP1273" t="s">
        <v>46</v>
      </c>
      <c r="AQ1273" t="s">
        <v>46</v>
      </c>
      <c r="AR1273" t="s">
        <v>46</v>
      </c>
      <c r="AS1273" t="s">
        <v>46</v>
      </c>
      <c r="AT1273" s="1">
        <v>43939</v>
      </c>
    </row>
    <row r="1274" spans="1:46" ht="16" customHeight="1" x14ac:dyDescent="0.2">
      <c r="A1274" t="s">
        <v>46</v>
      </c>
      <c r="B1274" t="s">
        <v>26186</v>
      </c>
      <c r="C1274" t="s">
        <v>26187</v>
      </c>
      <c r="D1274" t="s">
        <v>26188</v>
      </c>
      <c r="E1274" t="s">
        <v>26189</v>
      </c>
      <c r="F1274" t="s">
        <v>127</v>
      </c>
      <c r="G1274" t="s">
        <v>26190</v>
      </c>
      <c r="H1274" s="1">
        <v>43946</v>
      </c>
      <c r="I1274" s="1">
        <v>43950</v>
      </c>
      <c r="J1274" t="b">
        <v>0</v>
      </c>
      <c r="K1274" t="s">
        <v>129</v>
      </c>
      <c r="L1274" t="s">
        <v>26191</v>
      </c>
      <c r="M1274">
        <v>3</v>
      </c>
      <c r="N1274">
        <v>40</v>
      </c>
      <c r="O1274" t="s">
        <v>234</v>
      </c>
      <c r="P1274" t="s">
        <v>132</v>
      </c>
      <c r="Q1274" t="s">
        <v>1590</v>
      </c>
      <c r="R1274" t="b">
        <v>0</v>
      </c>
      <c r="S1274" t="s">
        <v>59</v>
      </c>
      <c r="T1274" s="1">
        <v>43946</v>
      </c>
      <c r="U1274" s="1">
        <v>43950</v>
      </c>
      <c r="V1274" s="2">
        <v>43969</v>
      </c>
      <c r="W1274" t="s">
        <v>46</v>
      </c>
      <c r="X1274">
        <v>20200425</v>
      </c>
      <c r="Y1274" s="3">
        <v>43902.730497685188</v>
      </c>
      <c r="Z1274" t="s">
        <v>127</v>
      </c>
      <c r="AA1274" t="s">
        <v>115</v>
      </c>
      <c r="AB1274" t="s">
        <v>64</v>
      </c>
      <c r="AC1274" t="s">
        <v>134</v>
      </c>
      <c r="AD1274" t="s">
        <v>8768</v>
      </c>
      <c r="AE1274" t="s">
        <v>136</v>
      </c>
      <c r="AF1274" t="s">
        <v>26192</v>
      </c>
      <c r="AG1274" t="s">
        <v>46</v>
      </c>
      <c r="AH1274" t="s">
        <v>26193</v>
      </c>
      <c r="AI1274" t="s">
        <v>26194</v>
      </c>
      <c r="AJ1274" t="s">
        <v>26195</v>
      </c>
      <c r="AK1274" t="s">
        <v>234</v>
      </c>
      <c r="AL1274" t="s">
        <v>26196</v>
      </c>
      <c r="AM1274" t="s">
        <v>26197</v>
      </c>
      <c r="AN1274" t="s">
        <v>26198</v>
      </c>
      <c r="AO1274" t="s">
        <v>46</v>
      </c>
      <c r="AP1274" t="s">
        <v>46</v>
      </c>
      <c r="AQ1274" t="s">
        <v>46</v>
      </c>
      <c r="AR1274" t="s">
        <v>46</v>
      </c>
      <c r="AS1274" t="s">
        <v>46</v>
      </c>
      <c r="AT1274" s="1">
        <v>43946</v>
      </c>
    </row>
    <row r="1275" spans="1:46" ht="16" customHeight="1" x14ac:dyDescent="0.2">
      <c r="A1275" t="s">
        <v>46</v>
      </c>
      <c r="B1275" t="s">
        <v>27952</v>
      </c>
      <c r="C1275" t="s">
        <v>27953</v>
      </c>
      <c r="D1275" t="s">
        <v>27954</v>
      </c>
      <c r="E1275" t="s">
        <v>27955</v>
      </c>
      <c r="F1275" t="s">
        <v>127</v>
      </c>
      <c r="G1275" t="s">
        <v>27956</v>
      </c>
      <c r="H1275" s="1">
        <v>44028</v>
      </c>
      <c r="I1275" s="1">
        <v>44033</v>
      </c>
      <c r="J1275" t="b">
        <v>0</v>
      </c>
      <c r="K1275" t="s">
        <v>129</v>
      </c>
      <c r="L1275" t="s">
        <v>27957</v>
      </c>
      <c r="M1275">
        <v>2</v>
      </c>
      <c r="N1275">
        <v>40</v>
      </c>
      <c r="O1275" t="s">
        <v>234</v>
      </c>
      <c r="P1275" t="s">
        <v>132</v>
      </c>
      <c r="Q1275" t="s">
        <v>1590</v>
      </c>
      <c r="R1275" t="b">
        <v>0</v>
      </c>
      <c r="S1275" t="s">
        <v>59</v>
      </c>
      <c r="T1275" s="1">
        <v>44028</v>
      </c>
      <c r="U1275" s="1">
        <v>44033</v>
      </c>
      <c r="V1275" s="2">
        <v>44060</v>
      </c>
      <c r="W1275" t="s">
        <v>46</v>
      </c>
      <c r="X1275">
        <v>20200716</v>
      </c>
      <c r="Y1275" s="3">
        <v>43902.730497685188</v>
      </c>
      <c r="Z1275" t="s">
        <v>127</v>
      </c>
      <c r="AA1275" t="s">
        <v>115</v>
      </c>
      <c r="AB1275" t="s">
        <v>64</v>
      </c>
      <c r="AC1275" t="s">
        <v>134</v>
      </c>
      <c r="AD1275" t="s">
        <v>1687</v>
      </c>
      <c r="AE1275" t="s">
        <v>136</v>
      </c>
      <c r="AF1275" t="s">
        <v>26192</v>
      </c>
      <c r="AG1275" t="s">
        <v>46</v>
      </c>
      <c r="AH1275" t="s">
        <v>26193</v>
      </c>
      <c r="AI1275" t="s">
        <v>26194</v>
      </c>
      <c r="AJ1275" t="s">
        <v>26195</v>
      </c>
      <c r="AK1275" t="s">
        <v>234</v>
      </c>
      <c r="AL1275" t="s">
        <v>27958</v>
      </c>
      <c r="AM1275" t="s">
        <v>27959</v>
      </c>
      <c r="AN1275" t="s">
        <v>27960</v>
      </c>
      <c r="AO1275" t="s">
        <v>46</v>
      </c>
      <c r="AP1275" t="s">
        <v>46</v>
      </c>
      <c r="AQ1275" t="s">
        <v>46</v>
      </c>
      <c r="AR1275" t="s">
        <v>46</v>
      </c>
      <c r="AS1275" t="s">
        <v>46</v>
      </c>
      <c r="AT1275" s="1">
        <v>44028</v>
      </c>
    </row>
    <row r="1276" spans="1:46" ht="16" customHeight="1" x14ac:dyDescent="0.2">
      <c r="A1276" t="s">
        <v>46</v>
      </c>
      <c r="B1276" t="s">
        <v>32345</v>
      </c>
      <c r="C1276" t="s">
        <v>32346</v>
      </c>
      <c r="D1276" t="s">
        <v>32347</v>
      </c>
      <c r="E1276" t="s">
        <v>32348</v>
      </c>
      <c r="F1276" t="s">
        <v>127</v>
      </c>
      <c r="G1276" t="s">
        <v>32349</v>
      </c>
      <c r="H1276" s="1">
        <v>43935</v>
      </c>
      <c r="I1276" s="1">
        <v>43937</v>
      </c>
      <c r="J1276" t="b">
        <v>0</v>
      </c>
      <c r="K1276" t="s">
        <v>129</v>
      </c>
      <c r="L1276" t="s">
        <v>902</v>
      </c>
      <c r="M1276">
        <v>3</v>
      </c>
      <c r="N1276">
        <v>70</v>
      </c>
      <c r="O1276" t="s">
        <v>903</v>
      </c>
      <c r="P1276" t="s">
        <v>132</v>
      </c>
      <c r="Q1276" t="s">
        <v>32350</v>
      </c>
      <c r="R1276" t="b">
        <v>0</v>
      </c>
      <c r="S1276" t="s">
        <v>59</v>
      </c>
      <c r="T1276" s="1">
        <v>43935</v>
      </c>
      <c r="U1276" s="1">
        <v>43937</v>
      </c>
      <c r="V1276" s="2">
        <v>43969</v>
      </c>
      <c r="W1276" t="s">
        <v>46</v>
      </c>
      <c r="X1276">
        <v>20200414</v>
      </c>
      <c r="Y1276" s="3">
        <v>43902.730497685188</v>
      </c>
      <c r="Z1276" t="s">
        <v>127</v>
      </c>
      <c r="AA1276" t="s">
        <v>115</v>
      </c>
      <c r="AB1276" t="s">
        <v>64</v>
      </c>
      <c r="AC1276" t="s">
        <v>4404</v>
      </c>
      <c r="AD1276" t="s">
        <v>135</v>
      </c>
      <c r="AE1276" t="s">
        <v>136</v>
      </c>
      <c r="AF1276" t="s">
        <v>32351</v>
      </c>
      <c r="AG1276" t="s">
        <v>46</v>
      </c>
      <c r="AH1276" t="s">
        <v>32352</v>
      </c>
      <c r="AI1276" t="s">
        <v>32353</v>
      </c>
      <c r="AJ1276" t="s">
        <v>32354</v>
      </c>
      <c r="AK1276" t="s">
        <v>903</v>
      </c>
      <c r="AL1276" t="s">
        <v>32355</v>
      </c>
      <c r="AM1276" t="s">
        <v>32356</v>
      </c>
      <c r="AN1276" t="s">
        <v>32357</v>
      </c>
      <c r="AO1276" t="s">
        <v>46</v>
      </c>
      <c r="AP1276" t="s">
        <v>46</v>
      </c>
      <c r="AQ1276" t="s">
        <v>46</v>
      </c>
      <c r="AR1276" t="s">
        <v>46</v>
      </c>
      <c r="AS1276" t="s">
        <v>46</v>
      </c>
      <c r="AT1276" s="1">
        <v>43935</v>
      </c>
    </row>
    <row r="1277" spans="1:46" ht="16" customHeight="1" x14ac:dyDescent="0.2">
      <c r="A1277">
        <v>1</v>
      </c>
      <c r="B1277" t="s">
        <v>228</v>
      </c>
      <c r="C1277" t="s">
        <v>229</v>
      </c>
      <c r="D1277" t="s">
        <v>230</v>
      </c>
      <c r="E1277" t="s">
        <v>231</v>
      </c>
      <c r="F1277" t="s">
        <v>127</v>
      </c>
      <c r="G1277" t="s">
        <v>232</v>
      </c>
      <c r="H1277" s="1">
        <v>43933</v>
      </c>
      <c r="I1277" s="1">
        <v>43934</v>
      </c>
      <c r="J1277" t="b">
        <v>0</v>
      </c>
      <c r="K1277" t="s">
        <v>129</v>
      </c>
      <c r="L1277" t="s">
        <v>233</v>
      </c>
      <c r="M1277" t="s">
        <v>66</v>
      </c>
      <c r="N1277">
        <v>64</v>
      </c>
      <c r="O1277" t="s">
        <v>234</v>
      </c>
      <c r="P1277" t="s">
        <v>132</v>
      </c>
      <c r="Q1277" t="s">
        <v>235</v>
      </c>
      <c r="R1277" t="b">
        <v>0</v>
      </c>
      <c r="S1277" t="s">
        <v>59</v>
      </c>
      <c r="T1277" s="1">
        <v>43933</v>
      </c>
      <c r="U1277" s="1">
        <v>43934</v>
      </c>
      <c r="V1277" s="2">
        <v>44081</v>
      </c>
      <c r="W1277" t="s">
        <v>46</v>
      </c>
      <c r="X1277">
        <v>20200412</v>
      </c>
      <c r="Y1277" s="3">
        <v>43902.730497685188</v>
      </c>
      <c r="Z1277" t="s">
        <v>127</v>
      </c>
      <c r="AA1277" t="s">
        <v>155</v>
      </c>
      <c r="AB1277" t="s">
        <v>64</v>
      </c>
      <c r="AC1277" t="s">
        <v>134</v>
      </c>
      <c r="AD1277" t="s">
        <v>236</v>
      </c>
      <c r="AE1277" t="s">
        <v>136</v>
      </c>
      <c r="AF1277" t="s">
        <v>237</v>
      </c>
      <c r="AG1277" t="s">
        <v>46</v>
      </c>
      <c r="AH1277" t="s">
        <v>238</v>
      </c>
      <c r="AI1277" t="s">
        <v>239</v>
      </c>
      <c r="AJ1277" t="s">
        <v>240</v>
      </c>
      <c r="AK1277" t="s">
        <v>234</v>
      </c>
      <c r="AL1277" t="s">
        <v>241</v>
      </c>
      <c r="AM1277" t="s">
        <v>242</v>
      </c>
      <c r="AN1277" t="s">
        <v>243</v>
      </c>
      <c r="AO1277" t="s">
        <v>46</v>
      </c>
      <c r="AP1277" t="s">
        <v>46</v>
      </c>
      <c r="AQ1277" t="s">
        <v>46</v>
      </c>
      <c r="AR1277" t="s">
        <v>46</v>
      </c>
      <c r="AS1277" t="s">
        <v>46</v>
      </c>
      <c r="AT1277" s="1">
        <v>43933</v>
      </c>
    </row>
    <row r="1278" spans="1:46" ht="16" customHeight="1" x14ac:dyDescent="0.2">
      <c r="A1278" t="s">
        <v>46</v>
      </c>
      <c r="B1278" t="s">
        <v>19100</v>
      </c>
      <c r="C1278" t="s">
        <v>19101</v>
      </c>
      <c r="D1278" t="s">
        <v>19102</v>
      </c>
      <c r="E1278" t="s">
        <v>19103</v>
      </c>
      <c r="F1278" t="s">
        <v>127</v>
      </c>
      <c r="G1278" t="s">
        <v>19104</v>
      </c>
      <c r="H1278" s="1">
        <v>43947</v>
      </c>
      <c r="I1278" s="1">
        <v>43934</v>
      </c>
      <c r="J1278" t="b">
        <v>0</v>
      </c>
      <c r="K1278" t="s">
        <v>129</v>
      </c>
      <c r="L1278" t="s">
        <v>19105</v>
      </c>
      <c r="M1278">
        <v>4</v>
      </c>
      <c r="N1278">
        <v>101</v>
      </c>
      <c r="O1278" t="s">
        <v>509</v>
      </c>
      <c r="P1278" t="s">
        <v>132</v>
      </c>
      <c r="Q1278" t="s">
        <v>19106</v>
      </c>
      <c r="R1278" t="b">
        <v>0</v>
      </c>
      <c r="S1278" t="s">
        <v>64</v>
      </c>
      <c r="T1278" s="1">
        <v>43947</v>
      </c>
      <c r="U1278" s="1">
        <v>43934</v>
      </c>
      <c r="V1278" s="2">
        <v>43969</v>
      </c>
      <c r="W1278" t="s">
        <v>46</v>
      </c>
      <c r="X1278">
        <v>20200426</v>
      </c>
      <c r="Y1278" s="3">
        <v>43902.730497685188</v>
      </c>
      <c r="Z1278" t="s">
        <v>127</v>
      </c>
      <c r="AA1278" t="s">
        <v>115</v>
      </c>
      <c r="AB1278" t="s">
        <v>64</v>
      </c>
      <c r="AC1278" t="s">
        <v>134</v>
      </c>
      <c r="AD1278" t="s">
        <v>135</v>
      </c>
      <c r="AE1278" t="s">
        <v>136</v>
      </c>
      <c r="AF1278" t="s">
        <v>19107</v>
      </c>
      <c r="AG1278" t="s">
        <v>46</v>
      </c>
      <c r="AH1278" t="s">
        <v>19108</v>
      </c>
      <c r="AI1278" t="s">
        <v>19109</v>
      </c>
      <c r="AJ1278" t="s">
        <v>19110</v>
      </c>
      <c r="AK1278" t="s">
        <v>509</v>
      </c>
      <c r="AL1278" t="s">
        <v>19111</v>
      </c>
      <c r="AM1278" t="s">
        <v>19112</v>
      </c>
      <c r="AN1278" t="s">
        <v>19113</v>
      </c>
      <c r="AO1278" t="s">
        <v>46</v>
      </c>
      <c r="AP1278" t="s">
        <v>46</v>
      </c>
      <c r="AQ1278" t="s">
        <v>46</v>
      </c>
      <c r="AR1278" t="s">
        <v>46</v>
      </c>
      <c r="AS1278" t="s">
        <v>46</v>
      </c>
      <c r="AT1278" s="1">
        <v>43947</v>
      </c>
    </row>
    <row r="1279" spans="1:46" ht="16" customHeight="1" x14ac:dyDescent="0.2">
      <c r="A1279" t="s">
        <v>46</v>
      </c>
      <c r="B1279" t="s">
        <v>23897</v>
      </c>
      <c r="C1279" t="s">
        <v>23898</v>
      </c>
      <c r="D1279" t="s">
        <v>23899</v>
      </c>
      <c r="E1279" t="s">
        <v>23900</v>
      </c>
      <c r="F1279" t="s">
        <v>127</v>
      </c>
      <c r="G1279" t="s">
        <v>23901</v>
      </c>
      <c r="H1279" s="1">
        <v>43982</v>
      </c>
      <c r="I1279" s="1">
        <v>43926</v>
      </c>
      <c r="J1279" t="b">
        <v>0</v>
      </c>
      <c r="K1279" t="s">
        <v>129</v>
      </c>
      <c r="L1279" t="s">
        <v>23902</v>
      </c>
      <c r="M1279">
        <v>3</v>
      </c>
      <c r="N1279">
        <v>150</v>
      </c>
      <c r="O1279" t="s">
        <v>6981</v>
      </c>
      <c r="P1279" t="s">
        <v>510</v>
      </c>
      <c r="Q1279" t="s">
        <v>23903</v>
      </c>
      <c r="R1279" t="b">
        <v>0</v>
      </c>
      <c r="S1279" t="s">
        <v>64</v>
      </c>
      <c r="T1279" s="1">
        <v>43982</v>
      </c>
      <c r="U1279" s="1">
        <v>43926</v>
      </c>
      <c r="V1279" s="2">
        <v>43997</v>
      </c>
      <c r="W1279" t="s">
        <v>46</v>
      </c>
      <c r="X1279">
        <v>20200531</v>
      </c>
      <c r="Y1279" s="3">
        <v>43902.730497685188</v>
      </c>
      <c r="Z1279" t="s">
        <v>127</v>
      </c>
      <c r="AA1279" t="s">
        <v>155</v>
      </c>
      <c r="AB1279" t="s">
        <v>64</v>
      </c>
      <c r="AC1279" t="s">
        <v>134</v>
      </c>
      <c r="AD1279" t="s">
        <v>236</v>
      </c>
      <c r="AE1279" t="s">
        <v>136</v>
      </c>
      <c r="AF1279" t="s">
        <v>23904</v>
      </c>
      <c r="AG1279" t="s">
        <v>46</v>
      </c>
      <c r="AH1279" t="s">
        <v>23905</v>
      </c>
      <c r="AI1279" t="s">
        <v>23906</v>
      </c>
      <c r="AJ1279" t="s">
        <v>23907</v>
      </c>
      <c r="AK1279" t="s">
        <v>6981</v>
      </c>
      <c r="AL1279" t="s">
        <v>23908</v>
      </c>
      <c r="AM1279" t="s">
        <v>23909</v>
      </c>
      <c r="AN1279" t="s">
        <v>23910</v>
      </c>
      <c r="AO1279" t="s">
        <v>46</v>
      </c>
      <c r="AP1279" t="s">
        <v>46</v>
      </c>
      <c r="AQ1279" t="s">
        <v>46</v>
      </c>
      <c r="AR1279" t="s">
        <v>46</v>
      </c>
      <c r="AS1279" t="s">
        <v>46</v>
      </c>
      <c r="AT1279" s="1">
        <v>43982</v>
      </c>
    </row>
    <row r="1280" spans="1:46" ht="16" customHeight="1" x14ac:dyDescent="0.2">
      <c r="A1280" t="s">
        <v>46</v>
      </c>
      <c r="B1280" t="s">
        <v>29406</v>
      </c>
      <c r="C1280" t="s">
        <v>29407</v>
      </c>
      <c r="D1280" t="s">
        <v>29408</v>
      </c>
      <c r="E1280" t="s">
        <v>29409</v>
      </c>
      <c r="F1280" t="s">
        <v>127</v>
      </c>
      <c r="G1280" t="s">
        <v>29410</v>
      </c>
      <c r="H1280" s="1">
        <v>43969</v>
      </c>
      <c r="I1280" s="1">
        <v>43986</v>
      </c>
      <c r="J1280" t="b">
        <v>0</v>
      </c>
      <c r="K1280" t="s">
        <v>129</v>
      </c>
      <c r="L1280" s="4" t="s">
        <v>29411</v>
      </c>
      <c r="M1280">
        <v>3</v>
      </c>
      <c r="N1280">
        <v>500</v>
      </c>
      <c r="O1280" t="s">
        <v>29412</v>
      </c>
      <c r="P1280" t="s">
        <v>6833</v>
      </c>
      <c r="Q1280" t="s">
        <v>29413</v>
      </c>
      <c r="R1280" t="b">
        <v>0</v>
      </c>
      <c r="S1280" t="s">
        <v>59</v>
      </c>
      <c r="T1280" s="1">
        <v>43969</v>
      </c>
      <c r="U1280" s="1">
        <v>43986</v>
      </c>
      <c r="V1280" s="2">
        <v>43997</v>
      </c>
      <c r="W1280" t="s">
        <v>46</v>
      </c>
      <c r="X1280">
        <v>20200518</v>
      </c>
      <c r="Y1280" s="3">
        <v>43902.730497685188</v>
      </c>
      <c r="Z1280" t="s">
        <v>127</v>
      </c>
      <c r="AA1280" t="s">
        <v>115</v>
      </c>
      <c r="AB1280" t="s">
        <v>64</v>
      </c>
      <c r="AC1280" t="s">
        <v>134</v>
      </c>
      <c r="AD1280" t="s">
        <v>135</v>
      </c>
      <c r="AE1280" t="s">
        <v>136</v>
      </c>
      <c r="AF1280" t="s">
        <v>29414</v>
      </c>
      <c r="AG1280" t="s">
        <v>46</v>
      </c>
      <c r="AH1280" t="s">
        <v>29415</v>
      </c>
      <c r="AI1280" t="s">
        <v>29416</v>
      </c>
      <c r="AJ1280" t="s">
        <v>29417</v>
      </c>
      <c r="AK1280" t="s">
        <v>356</v>
      </c>
      <c r="AL1280" t="s">
        <v>29418</v>
      </c>
      <c r="AM1280" t="s">
        <v>29419</v>
      </c>
      <c r="AN1280" t="s">
        <v>29420</v>
      </c>
      <c r="AO1280" t="s">
        <v>46</v>
      </c>
      <c r="AP1280" t="s">
        <v>46</v>
      </c>
      <c r="AQ1280" t="s">
        <v>46</v>
      </c>
      <c r="AR1280" t="s">
        <v>46</v>
      </c>
      <c r="AS1280" t="s">
        <v>46</v>
      </c>
      <c r="AT1280" s="1">
        <v>43969</v>
      </c>
    </row>
    <row r="1281" spans="1:46" ht="16" customHeight="1" x14ac:dyDescent="0.2">
      <c r="A1281" t="s">
        <v>46</v>
      </c>
      <c r="B1281" t="s">
        <v>16989</v>
      </c>
      <c r="C1281" t="s">
        <v>16990</v>
      </c>
      <c r="D1281" t="s">
        <v>16991</v>
      </c>
      <c r="E1281" t="s">
        <v>16992</v>
      </c>
      <c r="F1281" t="s">
        <v>127</v>
      </c>
      <c r="G1281" t="s">
        <v>16993</v>
      </c>
      <c r="H1281" s="1">
        <v>43935</v>
      </c>
      <c r="I1281" s="1">
        <v>43939</v>
      </c>
      <c r="J1281" t="b">
        <v>0</v>
      </c>
      <c r="K1281" t="s">
        <v>129</v>
      </c>
      <c r="L1281" t="s">
        <v>16994</v>
      </c>
      <c r="M1281" s="5">
        <v>43892</v>
      </c>
      <c r="N1281">
        <v>110</v>
      </c>
      <c r="O1281" t="s">
        <v>2562</v>
      </c>
      <c r="P1281" t="s">
        <v>132</v>
      </c>
      <c r="Q1281" t="s">
        <v>10157</v>
      </c>
      <c r="R1281" t="b">
        <v>0</v>
      </c>
      <c r="S1281" t="s">
        <v>59</v>
      </c>
      <c r="T1281" s="1">
        <v>43935</v>
      </c>
      <c r="U1281" s="1">
        <v>43939</v>
      </c>
      <c r="V1281" s="2">
        <v>43969</v>
      </c>
      <c r="W1281" t="s">
        <v>46</v>
      </c>
      <c r="X1281">
        <v>20200414</v>
      </c>
      <c r="Y1281" s="3">
        <v>43902.730497685188</v>
      </c>
      <c r="Z1281" t="s">
        <v>127</v>
      </c>
      <c r="AA1281" t="s">
        <v>115</v>
      </c>
      <c r="AB1281" t="s">
        <v>64</v>
      </c>
      <c r="AC1281" t="s">
        <v>134</v>
      </c>
      <c r="AD1281" t="s">
        <v>135</v>
      </c>
      <c r="AE1281" t="s">
        <v>136</v>
      </c>
      <c r="AF1281" t="s">
        <v>16995</v>
      </c>
      <c r="AG1281" t="s">
        <v>46</v>
      </c>
      <c r="AH1281" t="s">
        <v>16996</v>
      </c>
      <c r="AI1281" t="s">
        <v>16997</v>
      </c>
      <c r="AJ1281">
        <v>9861192811</v>
      </c>
      <c r="AK1281" t="s">
        <v>2562</v>
      </c>
      <c r="AL1281" t="s">
        <v>16998</v>
      </c>
      <c r="AM1281" t="s">
        <v>16999</v>
      </c>
      <c r="AN1281" t="s">
        <v>17000</v>
      </c>
      <c r="AO1281" t="s">
        <v>46</v>
      </c>
      <c r="AP1281" t="s">
        <v>46</v>
      </c>
      <c r="AQ1281" t="s">
        <v>46</v>
      </c>
      <c r="AR1281" t="s">
        <v>46</v>
      </c>
      <c r="AS1281" t="s">
        <v>46</v>
      </c>
      <c r="AT1281" s="1">
        <v>43935</v>
      </c>
    </row>
    <row r="1282" spans="1:46" ht="16" customHeight="1" x14ac:dyDescent="0.2">
      <c r="A1282" t="s">
        <v>46</v>
      </c>
      <c r="B1282" t="s">
        <v>33474</v>
      </c>
      <c r="C1282" t="s">
        <v>33475</v>
      </c>
      <c r="D1282" t="s">
        <v>33476</v>
      </c>
      <c r="E1282" t="s">
        <v>33477</v>
      </c>
      <c r="F1282" t="s">
        <v>127</v>
      </c>
      <c r="G1282" t="s">
        <v>33478</v>
      </c>
      <c r="H1282" s="1">
        <v>43938</v>
      </c>
      <c r="I1282" s="1">
        <v>43935</v>
      </c>
      <c r="J1282" t="b">
        <v>0</v>
      </c>
      <c r="K1282" t="s">
        <v>129</v>
      </c>
      <c r="L1282" t="s">
        <v>33479</v>
      </c>
      <c r="M1282">
        <v>3</v>
      </c>
      <c r="N1282">
        <v>82</v>
      </c>
      <c r="O1282" t="s">
        <v>6981</v>
      </c>
      <c r="P1282" t="s">
        <v>132</v>
      </c>
      <c r="Q1282" t="s">
        <v>9306</v>
      </c>
      <c r="R1282" t="b">
        <v>0</v>
      </c>
      <c r="S1282" t="s">
        <v>64</v>
      </c>
      <c r="T1282" s="1">
        <v>43938</v>
      </c>
      <c r="U1282" s="1">
        <v>43935</v>
      </c>
      <c r="V1282" s="2">
        <v>43969</v>
      </c>
      <c r="W1282" t="s">
        <v>46</v>
      </c>
      <c r="X1282">
        <v>20200417</v>
      </c>
      <c r="Y1282" s="3">
        <v>43902.730497685188</v>
      </c>
      <c r="Z1282" t="s">
        <v>127</v>
      </c>
      <c r="AA1282" t="s">
        <v>115</v>
      </c>
      <c r="AB1282" t="s">
        <v>64</v>
      </c>
      <c r="AC1282" t="s">
        <v>135</v>
      </c>
      <c r="AD1282" t="s">
        <v>135</v>
      </c>
      <c r="AE1282" t="s">
        <v>136</v>
      </c>
      <c r="AF1282" t="s">
        <v>33480</v>
      </c>
      <c r="AG1282" t="s">
        <v>46</v>
      </c>
      <c r="AH1282" t="s">
        <v>33481</v>
      </c>
      <c r="AI1282" t="s">
        <v>33482</v>
      </c>
      <c r="AJ1282" t="s">
        <v>23074</v>
      </c>
      <c r="AK1282" t="s">
        <v>6981</v>
      </c>
      <c r="AL1282" t="s">
        <v>33483</v>
      </c>
      <c r="AM1282" t="s">
        <v>33484</v>
      </c>
      <c r="AN1282" t="s">
        <v>33485</v>
      </c>
      <c r="AO1282" t="s">
        <v>46</v>
      </c>
      <c r="AP1282" t="s">
        <v>46</v>
      </c>
      <c r="AQ1282" t="s">
        <v>46</v>
      </c>
      <c r="AR1282" t="s">
        <v>46</v>
      </c>
      <c r="AS1282" t="s">
        <v>46</v>
      </c>
      <c r="AT1282" s="1">
        <v>43938</v>
      </c>
    </row>
    <row r="1283" spans="1:46" ht="16" customHeight="1" x14ac:dyDescent="0.2">
      <c r="A1283" t="s">
        <v>46</v>
      </c>
      <c r="B1283" t="s">
        <v>18514</v>
      </c>
      <c r="C1283" t="s">
        <v>18515</v>
      </c>
      <c r="D1283" t="s">
        <v>18516</v>
      </c>
      <c r="E1283" t="s">
        <v>18517</v>
      </c>
      <c r="F1283" t="s">
        <v>127</v>
      </c>
      <c r="G1283" t="s">
        <v>18518</v>
      </c>
      <c r="H1283" s="1">
        <v>43993</v>
      </c>
      <c r="I1283" s="1">
        <v>44001</v>
      </c>
      <c r="J1283" t="b">
        <v>0</v>
      </c>
      <c r="K1283" t="s">
        <v>129</v>
      </c>
      <c r="L1283" s="4" t="s">
        <v>18519</v>
      </c>
      <c r="M1283">
        <v>3</v>
      </c>
      <c r="N1283">
        <v>60</v>
      </c>
      <c r="O1283" t="s">
        <v>18520</v>
      </c>
      <c r="P1283" t="s">
        <v>132</v>
      </c>
      <c r="Q1283" t="s">
        <v>18521</v>
      </c>
      <c r="R1283" t="b">
        <v>0</v>
      </c>
      <c r="S1283" t="s">
        <v>59</v>
      </c>
      <c r="T1283" s="1">
        <v>43993</v>
      </c>
      <c r="U1283" s="1">
        <v>44001</v>
      </c>
      <c r="V1283" s="2">
        <v>43997</v>
      </c>
      <c r="W1283" t="s">
        <v>46</v>
      </c>
      <c r="X1283">
        <v>20200611</v>
      </c>
      <c r="Y1283" s="3">
        <v>43902.730497685188</v>
      </c>
      <c r="Z1283" t="s">
        <v>127</v>
      </c>
      <c r="AA1283" t="s">
        <v>155</v>
      </c>
      <c r="AB1283" t="s">
        <v>64</v>
      </c>
      <c r="AC1283" t="s">
        <v>134</v>
      </c>
      <c r="AD1283" t="s">
        <v>135</v>
      </c>
      <c r="AE1283" t="s">
        <v>136</v>
      </c>
      <c r="AF1283" t="s">
        <v>18522</v>
      </c>
      <c r="AG1283" t="s">
        <v>46</v>
      </c>
      <c r="AH1283" t="s">
        <v>18523</v>
      </c>
      <c r="AI1283" t="s">
        <v>18524</v>
      </c>
      <c r="AJ1283" t="s">
        <v>18525</v>
      </c>
      <c r="AK1283" t="s">
        <v>18520</v>
      </c>
      <c r="AL1283" t="s">
        <v>18526</v>
      </c>
      <c r="AM1283" t="s">
        <v>18527</v>
      </c>
      <c r="AN1283" t="s">
        <v>18528</v>
      </c>
      <c r="AO1283" t="s">
        <v>46</v>
      </c>
      <c r="AP1283" t="s">
        <v>46</v>
      </c>
      <c r="AQ1283" t="s">
        <v>46</v>
      </c>
      <c r="AR1283" t="s">
        <v>46</v>
      </c>
      <c r="AS1283" t="s">
        <v>46</v>
      </c>
      <c r="AT1283" s="1">
        <v>43993</v>
      </c>
    </row>
    <row r="1284" spans="1:46" ht="16" customHeight="1" x14ac:dyDescent="0.2">
      <c r="A1284">
        <v>0</v>
      </c>
      <c r="B1284" t="s">
        <v>5450</v>
      </c>
      <c r="C1284" t="s">
        <v>5451</v>
      </c>
      <c r="D1284" t="s">
        <v>5452</v>
      </c>
      <c r="E1284" t="s">
        <v>5453</v>
      </c>
      <c r="F1284" t="s">
        <v>127</v>
      </c>
      <c r="G1284" t="s">
        <v>5454</v>
      </c>
      <c r="H1284" s="1">
        <v>43958</v>
      </c>
      <c r="I1284" s="1">
        <v>43955</v>
      </c>
      <c r="J1284" t="b">
        <v>0</v>
      </c>
      <c r="K1284" t="s">
        <v>129</v>
      </c>
      <c r="L1284" s="4" t="s">
        <v>5455</v>
      </c>
      <c r="M1284" t="s">
        <v>66</v>
      </c>
      <c r="N1284">
        <v>60</v>
      </c>
      <c r="O1284" t="s">
        <v>1252</v>
      </c>
      <c r="P1284" t="s">
        <v>132</v>
      </c>
      <c r="Q1284" t="s">
        <v>5456</v>
      </c>
      <c r="R1284" t="b">
        <v>0</v>
      </c>
      <c r="S1284" t="s">
        <v>64</v>
      </c>
      <c r="T1284" s="1">
        <v>43958</v>
      </c>
      <c r="U1284" s="1">
        <v>43955</v>
      </c>
      <c r="V1284" s="2">
        <v>43969</v>
      </c>
      <c r="W1284" t="s">
        <v>46</v>
      </c>
      <c r="X1284">
        <v>20200507</v>
      </c>
      <c r="Y1284" s="3">
        <v>43902.730497685188</v>
      </c>
      <c r="Z1284" t="s">
        <v>127</v>
      </c>
      <c r="AA1284" t="s">
        <v>115</v>
      </c>
      <c r="AB1284" t="s">
        <v>64</v>
      </c>
      <c r="AC1284" t="s">
        <v>5457</v>
      </c>
      <c r="AD1284" t="s">
        <v>1687</v>
      </c>
      <c r="AE1284" t="s">
        <v>136</v>
      </c>
      <c r="AF1284" t="s">
        <v>5458</v>
      </c>
      <c r="AG1284" t="s">
        <v>46</v>
      </c>
      <c r="AH1284" t="s">
        <v>5459</v>
      </c>
      <c r="AI1284" t="s">
        <v>5460</v>
      </c>
      <c r="AJ1284" t="s">
        <v>5461</v>
      </c>
      <c r="AK1284" t="s">
        <v>1252</v>
      </c>
      <c r="AL1284" t="s">
        <v>5462</v>
      </c>
      <c r="AM1284" t="s">
        <v>5463</v>
      </c>
      <c r="AN1284" t="s">
        <v>5464</v>
      </c>
      <c r="AO1284" t="s">
        <v>46</v>
      </c>
      <c r="AP1284" t="s">
        <v>46</v>
      </c>
      <c r="AQ1284" t="s">
        <v>46</v>
      </c>
      <c r="AR1284" t="s">
        <v>46</v>
      </c>
      <c r="AS1284" t="s">
        <v>46</v>
      </c>
      <c r="AT1284" s="1">
        <v>43958</v>
      </c>
    </row>
    <row r="1285" spans="1:46" ht="16" customHeight="1" x14ac:dyDescent="0.2">
      <c r="A1285" t="s">
        <v>46</v>
      </c>
      <c r="B1285" t="s">
        <v>28417</v>
      </c>
      <c r="C1285" t="s">
        <v>28418</v>
      </c>
      <c r="D1285" t="s">
        <v>28419</v>
      </c>
      <c r="E1285" t="s">
        <v>28420</v>
      </c>
      <c r="F1285" t="s">
        <v>127</v>
      </c>
      <c r="G1285" t="s">
        <v>28421</v>
      </c>
      <c r="H1285" s="1">
        <v>43936</v>
      </c>
      <c r="I1285" s="1">
        <v>43941</v>
      </c>
      <c r="J1285" t="b">
        <v>0</v>
      </c>
      <c r="K1285" t="s">
        <v>129</v>
      </c>
      <c r="L1285" t="s">
        <v>28422</v>
      </c>
      <c r="M1285">
        <v>2</v>
      </c>
      <c r="N1285">
        <v>60</v>
      </c>
      <c r="O1285" t="s">
        <v>234</v>
      </c>
      <c r="P1285" t="s">
        <v>132</v>
      </c>
      <c r="Q1285" t="s">
        <v>7203</v>
      </c>
      <c r="R1285" t="b">
        <v>0</v>
      </c>
      <c r="S1285" t="s">
        <v>59</v>
      </c>
      <c r="T1285" s="1">
        <v>43936</v>
      </c>
      <c r="U1285" s="1">
        <v>43941</v>
      </c>
      <c r="V1285" s="2">
        <v>43969</v>
      </c>
      <c r="W1285" t="s">
        <v>46</v>
      </c>
      <c r="X1285">
        <v>20200415</v>
      </c>
      <c r="Y1285" s="3">
        <v>43902.730497685188</v>
      </c>
      <c r="Z1285" t="s">
        <v>127</v>
      </c>
      <c r="AA1285" t="s">
        <v>115</v>
      </c>
      <c r="AB1285" t="s">
        <v>64</v>
      </c>
      <c r="AC1285" t="s">
        <v>134</v>
      </c>
      <c r="AD1285" t="s">
        <v>1687</v>
      </c>
      <c r="AE1285" t="s">
        <v>136</v>
      </c>
      <c r="AF1285" t="s">
        <v>28423</v>
      </c>
      <c r="AG1285" t="s">
        <v>46</v>
      </c>
      <c r="AH1285" t="s">
        <v>28424</v>
      </c>
      <c r="AI1285" t="s">
        <v>28425</v>
      </c>
      <c r="AJ1285" t="s">
        <v>28426</v>
      </c>
      <c r="AK1285" t="s">
        <v>234</v>
      </c>
      <c r="AL1285" t="s">
        <v>28427</v>
      </c>
      <c r="AM1285" t="s">
        <v>28428</v>
      </c>
      <c r="AN1285" t="s">
        <v>28429</v>
      </c>
      <c r="AO1285" t="s">
        <v>46</v>
      </c>
      <c r="AP1285" t="s">
        <v>46</v>
      </c>
      <c r="AQ1285" t="s">
        <v>46</v>
      </c>
      <c r="AR1285" t="s">
        <v>46</v>
      </c>
      <c r="AS1285" t="s">
        <v>46</v>
      </c>
      <c r="AT1285" s="1">
        <v>43936</v>
      </c>
    </row>
    <row r="1286" spans="1:46" ht="16" customHeight="1" x14ac:dyDescent="0.2">
      <c r="A1286">
        <v>1</v>
      </c>
      <c r="B1286" t="s">
        <v>897</v>
      </c>
      <c r="C1286" t="s">
        <v>898</v>
      </c>
      <c r="D1286" t="s">
        <v>899</v>
      </c>
      <c r="E1286" t="s">
        <v>900</v>
      </c>
      <c r="F1286" t="s">
        <v>127</v>
      </c>
      <c r="G1286" t="s">
        <v>901</v>
      </c>
      <c r="H1286" s="1">
        <v>43938</v>
      </c>
      <c r="I1286" s="1">
        <v>43939</v>
      </c>
      <c r="J1286" t="b">
        <v>0</v>
      </c>
      <c r="K1286" t="s">
        <v>129</v>
      </c>
      <c r="L1286" t="s">
        <v>902</v>
      </c>
      <c r="M1286">
        <v>3</v>
      </c>
      <c r="N1286">
        <v>15</v>
      </c>
      <c r="O1286" t="s">
        <v>903</v>
      </c>
      <c r="P1286" t="s">
        <v>132</v>
      </c>
      <c r="Q1286" t="s">
        <v>904</v>
      </c>
      <c r="R1286" t="b">
        <v>0</v>
      </c>
      <c r="S1286" t="s">
        <v>59</v>
      </c>
      <c r="T1286" s="1">
        <v>43938</v>
      </c>
      <c r="U1286" s="1">
        <v>43939</v>
      </c>
      <c r="V1286" s="2">
        <v>43969</v>
      </c>
      <c r="W1286" t="s">
        <v>46</v>
      </c>
      <c r="X1286">
        <v>20200417</v>
      </c>
      <c r="Y1286" s="3">
        <v>43902.730497685188</v>
      </c>
      <c r="Z1286" t="s">
        <v>127</v>
      </c>
      <c r="AA1286" t="s">
        <v>115</v>
      </c>
      <c r="AB1286" t="s">
        <v>64</v>
      </c>
      <c r="AC1286" t="s">
        <v>134</v>
      </c>
      <c r="AD1286" t="s">
        <v>905</v>
      </c>
      <c r="AE1286" t="s">
        <v>136</v>
      </c>
      <c r="AF1286" t="s">
        <v>906</v>
      </c>
      <c r="AG1286" t="s">
        <v>46</v>
      </c>
      <c r="AH1286" t="s">
        <v>907</v>
      </c>
      <c r="AI1286" t="s">
        <v>908</v>
      </c>
      <c r="AJ1286" t="s">
        <v>909</v>
      </c>
      <c r="AK1286" t="s">
        <v>903</v>
      </c>
      <c r="AL1286" t="s">
        <v>910</v>
      </c>
      <c r="AM1286" t="s">
        <v>753</v>
      </c>
      <c r="AN1286" t="s">
        <v>911</v>
      </c>
      <c r="AO1286" t="s">
        <v>46</v>
      </c>
      <c r="AP1286" t="s">
        <v>46</v>
      </c>
      <c r="AQ1286" t="s">
        <v>46</v>
      </c>
      <c r="AR1286" t="s">
        <v>46</v>
      </c>
      <c r="AS1286" t="s">
        <v>46</v>
      </c>
      <c r="AT1286" s="1">
        <v>43938</v>
      </c>
    </row>
    <row r="1287" spans="1:46" ht="16" customHeight="1" x14ac:dyDescent="0.2">
      <c r="A1287" t="s">
        <v>46</v>
      </c>
      <c r="B1287" t="s">
        <v>32783</v>
      </c>
      <c r="C1287" t="s">
        <v>32784</v>
      </c>
      <c r="D1287" t="s">
        <v>32785</v>
      </c>
      <c r="E1287" t="s">
        <v>32786</v>
      </c>
      <c r="F1287" t="s">
        <v>127</v>
      </c>
      <c r="G1287" t="s">
        <v>32787</v>
      </c>
      <c r="H1287" s="1">
        <v>43955</v>
      </c>
      <c r="I1287" s="1">
        <v>43934</v>
      </c>
      <c r="J1287" t="b">
        <v>0</v>
      </c>
      <c r="K1287" t="s">
        <v>129</v>
      </c>
      <c r="L1287" t="s">
        <v>32788</v>
      </c>
      <c r="M1287">
        <v>3</v>
      </c>
      <c r="N1287">
        <v>76</v>
      </c>
      <c r="O1287" t="s">
        <v>20577</v>
      </c>
      <c r="P1287" t="s">
        <v>132</v>
      </c>
      <c r="Q1287" t="s">
        <v>32789</v>
      </c>
      <c r="R1287" t="b">
        <v>0</v>
      </c>
      <c r="S1287" t="s">
        <v>64</v>
      </c>
      <c r="T1287" s="1">
        <v>43955</v>
      </c>
      <c r="U1287" s="1">
        <v>43934</v>
      </c>
      <c r="V1287" s="2">
        <v>43969</v>
      </c>
      <c r="W1287" t="s">
        <v>46</v>
      </c>
      <c r="X1287">
        <v>20200504</v>
      </c>
      <c r="Y1287" s="3">
        <v>43902.730497685188</v>
      </c>
      <c r="Z1287" t="s">
        <v>127</v>
      </c>
      <c r="AA1287" t="s">
        <v>155</v>
      </c>
      <c r="AB1287" t="s">
        <v>64</v>
      </c>
      <c r="AC1287" t="s">
        <v>134</v>
      </c>
      <c r="AD1287" t="s">
        <v>135</v>
      </c>
      <c r="AE1287" t="s">
        <v>136</v>
      </c>
      <c r="AF1287" t="s">
        <v>32790</v>
      </c>
      <c r="AG1287" t="s">
        <v>46</v>
      </c>
      <c r="AH1287" t="s">
        <v>32791</v>
      </c>
      <c r="AI1287" t="s">
        <v>32792</v>
      </c>
      <c r="AJ1287" t="s">
        <v>32793</v>
      </c>
      <c r="AK1287" t="s">
        <v>20577</v>
      </c>
      <c r="AL1287" t="s">
        <v>32794</v>
      </c>
      <c r="AM1287" t="s">
        <v>32795</v>
      </c>
      <c r="AN1287" t="s">
        <v>32796</v>
      </c>
      <c r="AO1287" t="s">
        <v>46</v>
      </c>
      <c r="AP1287" t="s">
        <v>46</v>
      </c>
      <c r="AQ1287" t="s">
        <v>46</v>
      </c>
      <c r="AR1287" t="s">
        <v>46</v>
      </c>
      <c r="AS1287" t="s">
        <v>46</v>
      </c>
      <c r="AT1287" s="1">
        <v>43955</v>
      </c>
    </row>
    <row r="1288" spans="1:46" ht="16" customHeight="1" x14ac:dyDescent="0.2">
      <c r="A1288">
        <v>1</v>
      </c>
      <c r="B1288" t="s">
        <v>7572</v>
      </c>
      <c r="C1288" t="s">
        <v>7573</v>
      </c>
      <c r="D1288" t="s">
        <v>7574</v>
      </c>
      <c r="E1288" t="s">
        <v>7575</v>
      </c>
      <c r="F1288" t="s">
        <v>127</v>
      </c>
      <c r="G1288" t="s">
        <v>7576</v>
      </c>
      <c r="H1288" s="1">
        <v>43955</v>
      </c>
      <c r="I1288" s="1">
        <v>43910</v>
      </c>
      <c r="J1288" t="b">
        <v>0</v>
      </c>
      <c r="K1288" t="s">
        <v>129</v>
      </c>
      <c r="L1288" t="s">
        <v>7577</v>
      </c>
      <c r="M1288" s="5">
        <v>43862</v>
      </c>
      <c r="N1288">
        <v>20</v>
      </c>
      <c r="O1288" t="s">
        <v>7578</v>
      </c>
      <c r="P1288" t="s">
        <v>510</v>
      </c>
      <c r="Q1288" t="s">
        <v>7579</v>
      </c>
      <c r="R1288" t="b">
        <v>0</v>
      </c>
      <c r="S1288" t="s">
        <v>64</v>
      </c>
      <c r="T1288" s="1">
        <v>43955</v>
      </c>
      <c r="U1288" s="1">
        <v>43910</v>
      </c>
      <c r="V1288" s="2">
        <v>43969</v>
      </c>
      <c r="W1288" t="s">
        <v>46</v>
      </c>
      <c r="X1288">
        <v>20200504</v>
      </c>
      <c r="Y1288" s="3">
        <v>43902.730497685188</v>
      </c>
      <c r="Z1288" t="s">
        <v>127</v>
      </c>
      <c r="AA1288" t="s">
        <v>115</v>
      </c>
      <c r="AB1288" t="s">
        <v>64</v>
      </c>
      <c r="AC1288" t="s">
        <v>134</v>
      </c>
      <c r="AD1288" t="s">
        <v>1687</v>
      </c>
      <c r="AE1288" t="s">
        <v>136</v>
      </c>
      <c r="AF1288" t="s">
        <v>7580</v>
      </c>
      <c r="AG1288" t="s">
        <v>46</v>
      </c>
      <c r="AH1288" t="s">
        <v>7581</v>
      </c>
      <c r="AI1288" t="s">
        <v>7582</v>
      </c>
      <c r="AJ1288" t="s">
        <v>7583</v>
      </c>
      <c r="AK1288" t="s">
        <v>7584</v>
      </c>
      <c r="AL1288" t="s">
        <v>7585</v>
      </c>
      <c r="AM1288" t="s">
        <v>7586</v>
      </c>
      <c r="AN1288" t="s">
        <v>7587</v>
      </c>
      <c r="AO1288" t="s">
        <v>46</v>
      </c>
      <c r="AP1288" t="s">
        <v>46</v>
      </c>
      <c r="AQ1288" t="s">
        <v>46</v>
      </c>
      <c r="AR1288" t="s">
        <v>46</v>
      </c>
      <c r="AS1288" t="s">
        <v>46</v>
      </c>
      <c r="AT1288" s="1">
        <v>43955</v>
      </c>
    </row>
    <row r="1289" spans="1:46" ht="16" customHeight="1" x14ac:dyDescent="0.2">
      <c r="A1289" t="s">
        <v>46</v>
      </c>
      <c r="B1289" t="s">
        <v>19638</v>
      </c>
      <c r="C1289" t="s">
        <v>19639</v>
      </c>
      <c r="D1289" t="s">
        <v>19640</v>
      </c>
      <c r="E1289" t="s">
        <v>19641</v>
      </c>
      <c r="F1289" t="s">
        <v>127</v>
      </c>
      <c r="G1289" t="s">
        <v>19642</v>
      </c>
      <c r="H1289" s="1">
        <v>43942</v>
      </c>
      <c r="I1289" s="1">
        <v>43955</v>
      </c>
      <c r="J1289" t="b">
        <v>0</v>
      </c>
      <c r="K1289" t="s">
        <v>129</v>
      </c>
      <c r="L1289" t="s">
        <v>19643</v>
      </c>
      <c r="M1289">
        <v>3</v>
      </c>
      <c r="N1289">
        <v>50</v>
      </c>
      <c r="O1289" t="s">
        <v>9417</v>
      </c>
      <c r="P1289" t="s">
        <v>132</v>
      </c>
      <c r="Q1289" t="s">
        <v>13812</v>
      </c>
      <c r="R1289" t="b">
        <v>0</v>
      </c>
      <c r="S1289" t="s">
        <v>59</v>
      </c>
      <c r="T1289" s="1">
        <v>43942</v>
      </c>
      <c r="U1289" s="1">
        <v>43955</v>
      </c>
      <c r="V1289" s="2">
        <v>43969</v>
      </c>
      <c r="W1289" t="s">
        <v>46</v>
      </c>
      <c r="X1289">
        <v>20200421</v>
      </c>
      <c r="Y1289" s="3">
        <v>43902.730497685188</v>
      </c>
      <c r="Z1289" t="s">
        <v>127</v>
      </c>
      <c r="AA1289" t="s">
        <v>115</v>
      </c>
      <c r="AB1289" t="s">
        <v>64</v>
      </c>
      <c r="AC1289" t="s">
        <v>135</v>
      </c>
      <c r="AD1289" t="s">
        <v>135</v>
      </c>
      <c r="AE1289" t="s">
        <v>136</v>
      </c>
      <c r="AF1289" t="s">
        <v>19644</v>
      </c>
      <c r="AG1289" t="s">
        <v>46</v>
      </c>
      <c r="AH1289" t="s">
        <v>19645</v>
      </c>
      <c r="AI1289" t="s">
        <v>19646</v>
      </c>
      <c r="AJ1289" t="s">
        <v>19647</v>
      </c>
      <c r="AK1289" t="s">
        <v>9417</v>
      </c>
      <c r="AL1289" t="s">
        <v>19648</v>
      </c>
      <c r="AM1289" t="s">
        <v>19649</v>
      </c>
      <c r="AN1289" t="s">
        <v>19650</v>
      </c>
      <c r="AO1289" t="s">
        <v>46</v>
      </c>
      <c r="AP1289" t="s">
        <v>46</v>
      </c>
      <c r="AQ1289" t="s">
        <v>46</v>
      </c>
      <c r="AR1289" t="s">
        <v>46</v>
      </c>
      <c r="AS1289" t="s">
        <v>46</v>
      </c>
      <c r="AT1289" s="1">
        <v>43942</v>
      </c>
    </row>
    <row r="1290" spans="1:46" ht="16" customHeight="1" x14ac:dyDescent="0.2">
      <c r="A1290">
        <v>1</v>
      </c>
      <c r="B1290" t="s">
        <v>9037</v>
      </c>
      <c r="C1290" t="s">
        <v>9038</v>
      </c>
      <c r="D1290" t="s">
        <v>9039</v>
      </c>
      <c r="E1290" t="s">
        <v>9040</v>
      </c>
      <c r="F1290" t="s">
        <v>127</v>
      </c>
      <c r="G1290" t="s">
        <v>9041</v>
      </c>
      <c r="H1290" s="1">
        <v>43949</v>
      </c>
      <c r="I1290" s="1">
        <v>43935</v>
      </c>
      <c r="J1290" t="b">
        <v>0</v>
      </c>
      <c r="K1290" t="s">
        <v>129</v>
      </c>
      <c r="L1290" t="s">
        <v>9042</v>
      </c>
      <c r="M1290" t="s">
        <v>66</v>
      </c>
      <c r="N1290">
        <v>357</v>
      </c>
      <c r="O1290" t="s">
        <v>9043</v>
      </c>
      <c r="P1290" t="s">
        <v>251</v>
      </c>
      <c r="Q1290" t="s">
        <v>2394</v>
      </c>
      <c r="R1290" t="b">
        <v>0</v>
      </c>
      <c r="S1290" t="s">
        <v>64</v>
      </c>
      <c r="T1290" s="1">
        <v>43949</v>
      </c>
      <c r="U1290" s="1">
        <v>43935</v>
      </c>
      <c r="V1290" s="2">
        <v>44144</v>
      </c>
      <c r="W1290" t="s">
        <v>46</v>
      </c>
      <c r="X1290">
        <v>20200428</v>
      </c>
      <c r="Y1290" s="3">
        <v>43902.730497685188</v>
      </c>
      <c r="Z1290" t="s">
        <v>127</v>
      </c>
      <c r="AA1290" t="s">
        <v>115</v>
      </c>
      <c r="AB1290" t="s">
        <v>64</v>
      </c>
      <c r="AC1290" t="s">
        <v>134</v>
      </c>
      <c r="AD1290" t="s">
        <v>1423</v>
      </c>
      <c r="AE1290" t="s">
        <v>136</v>
      </c>
      <c r="AF1290" t="s">
        <v>9044</v>
      </c>
      <c r="AG1290" t="s">
        <v>46</v>
      </c>
      <c r="AH1290" t="s">
        <v>9045</v>
      </c>
      <c r="AI1290" t="s">
        <v>9046</v>
      </c>
      <c r="AJ1290" t="s">
        <v>9047</v>
      </c>
      <c r="AK1290" t="s">
        <v>9048</v>
      </c>
      <c r="AL1290" t="s">
        <v>9049</v>
      </c>
      <c r="AM1290" t="s">
        <v>9050</v>
      </c>
      <c r="AN1290" t="s">
        <v>9051</v>
      </c>
      <c r="AO1290" t="s">
        <v>46</v>
      </c>
      <c r="AP1290" t="s">
        <v>46</v>
      </c>
      <c r="AQ1290" t="s">
        <v>46</v>
      </c>
      <c r="AR1290" t="s">
        <v>46</v>
      </c>
      <c r="AS1290" t="s">
        <v>46</v>
      </c>
      <c r="AT1290" s="1">
        <v>43949</v>
      </c>
    </row>
    <row r="1291" spans="1:46" ht="16" customHeight="1" x14ac:dyDescent="0.2">
      <c r="A1291" t="s">
        <v>46</v>
      </c>
      <c r="B1291" t="s">
        <v>33423</v>
      </c>
      <c r="C1291" t="s">
        <v>33424</v>
      </c>
      <c r="D1291" t="s">
        <v>33425</v>
      </c>
      <c r="E1291" t="s">
        <v>33423</v>
      </c>
      <c r="F1291" t="s">
        <v>127</v>
      </c>
      <c r="G1291" t="s">
        <v>33426</v>
      </c>
      <c r="H1291" s="1">
        <v>44044</v>
      </c>
      <c r="I1291" s="1">
        <v>43939</v>
      </c>
      <c r="J1291" t="b">
        <v>0</v>
      </c>
      <c r="K1291" t="s">
        <v>129</v>
      </c>
      <c r="L1291" t="s">
        <v>6766</v>
      </c>
      <c r="M1291" t="s">
        <v>66</v>
      </c>
      <c r="N1291">
        <v>160</v>
      </c>
      <c r="O1291" t="s">
        <v>1252</v>
      </c>
      <c r="P1291" t="s">
        <v>6833</v>
      </c>
      <c r="Q1291" t="s">
        <v>33427</v>
      </c>
      <c r="R1291" t="b">
        <v>0</v>
      </c>
      <c r="S1291" t="s">
        <v>64</v>
      </c>
      <c r="T1291" s="1">
        <v>44044</v>
      </c>
      <c r="U1291" s="1">
        <v>43939</v>
      </c>
      <c r="V1291" s="2">
        <v>44060</v>
      </c>
      <c r="W1291" t="s">
        <v>46</v>
      </c>
      <c r="X1291">
        <v>20200801</v>
      </c>
      <c r="Y1291" s="3">
        <v>43902.730497685188</v>
      </c>
      <c r="Z1291" t="s">
        <v>127</v>
      </c>
      <c r="AA1291" t="s">
        <v>115</v>
      </c>
      <c r="AB1291" t="s">
        <v>64</v>
      </c>
      <c r="AC1291" t="s">
        <v>135</v>
      </c>
      <c r="AD1291" t="s">
        <v>135</v>
      </c>
      <c r="AE1291" t="s">
        <v>136</v>
      </c>
      <c r="AF1291" t="s">
        <v>33428</v>
      </c>
      <c r="AG1291" t="s">
        <v>46</v>
      </c>
      <c r="AH1291" t="s">
        <v>33429</v>
      </c>
      <c r="AI1291" t="s">
        <v>33430</v>
      </c>
      <c r="AJ1291" t="s">
        <v>33431</v>
      </c>
      <c r="AK1291" t="s">
        <v>1252</v>
      </c>
      <c r="AL1291" t="s">
        <v>33432</v>
      </c>
      <c r="AM1291" t="s">
        <v>33433</v>
      </c>
      <c r="AN1291" t="s">
        <v>33434</v>
      </c>
      <c r="AO1291" t="s">
        <v>46</v>
      </c>
      <c r="AP1291" t="s">
        <v>46</v>
      </c>
      <c r="AQ1291" t="s">
        <v>46</v>
      </c>
      <c r="AR1291" t="s">
        <v>46</v>
      </c>
      <c r="AS1291" t="s">
        <v>46</v>
      </c>
      <c r="AT1291" s="1">
        <v>44044</v>
      </c>
    </row>
    <row r="1292" spans="1:46" ht="16" customHeight="1" x14ac:dyDescent="0.2">
      <c r="A1292">
        <v>1</v>
      </c>
      <c r="B1292" t="s">
        <v>5034</v>
      </c>
      <c r="C1292" t="s">
        <v>5035</v>
      </c>
      <c r="D1292" t="s">
        <v>5036</v>
      </c>
      <c r="E1292" t="s">
        <v>5037</v>
      </c>
      <c r="F1292" t="s">
        <v>127</v>
      </c>
      <c r="G1292" t="s">
        <v>5038</v>
      </c>
      <c r="H1292" s="1">
        <v>44137</v>
      </c>
      <c r="I1292" s="1">
        <v>44096</v>
      </c>
      <c r="J1292" t="b">
        <v>0</v>
      </c>
      <c r="K1292" t="s">
        <v>129</v>
      </c>
      <c r="L1292" t="s">
        <v>5039</v>
      </c>
      <c r="M1292">
        <v>3</v>
      </c>
      <c r="N1292">
        <v>30</v>
      </c>
      <c r="O1292" t="s">
        <v>2562</v>
      </c>
      <c r="P1292" t="s">
        <v>132</v>
      </c>
      <c r="Q1292" t="s">
        <v>5040</v>
      </c>
      <c r="R1292" t="b">
        <v>0</v>
      </c>
      <c r="S1292" t="s">
        <v>64</v>
      </c>
      <c r="T1292" s="1">
        <v>44137</v>
      </c>
      <c r="U1292" s="1">
        <v>44096</v>
      </c>
      <c r="V1292" s="2">
        <v>44165</v>
      </c>
      <c r="W1292" t="s">
        <v>46</v>
      </c>
      <c r="X1292">
        <v>20201102</v>
      </c>
      <c r="Y1292" s="3">
        <v>43902.730497685188</v>
      </c>
      <c r="Z1292" t="s">
        <v>127</v>
      </c>
      <c r="AA1292" t="s">
        <v>115</v>
      </c>
      <c r="AB1292" t="s">
        <v>64</v>
      </c>
      <c r="AC1292" t="s">
        <v>134</v>
      </c>
      <c r="AD1292" t="s">
        <v>821</v>
      </c>
      <c r="AE1292" t="s">
        <v>136</v>
      </c>
      <c r="AF1292" t="s">
        <v>5041</v>
      </c>
      <c r="AG1292" t="s">
        <v>46</v>
      </c>
      <c r="AH1292" t="s">
        <v>5042</v>
      </c>
      <c r="AI1292" t="s">
        <v>5043</v>
      </c>
      <c r="AJ1292" t="s">
        <v>5044</v>
      </c>
      <c r="AK1292" t="s">
        <v>2562</v>
      </c>
      <c r="AL1292" t="s">
        <v>5045</v>
      </c>
      <c r="AM1292" t="s">
        <v>5046</v>
      </c>
      <c r="AN1292" t="s">
        <v>5047</v>
      </c>
      <c r="AO1292" t="s">
        <v>46</v>
      </c>
      <c r="AP1292" t="s">
        <v>46</v>
      </c>
      <c r="AQ1292" t="s">
        <v>46</v>
      </c>
      <c r="AR1292" t="s">
        <v>46</v>
      </c>
      <c r="AS1292" t="s">
        <v>46</v>
      </c>
      <c r="AT1292" s="1">
        <v>44137</v>
      </c>
    </row>
    <row r="1293" spans="1:46" ht="16" customHeight="1" x14ac:dyDescent="0.2">
      <c r="A1293">
        <v>1</v>
      </c>
      <c r="B1293" t="s">
        <v>8907</v>
      </c>
      <c r="C1293" t="s">
        <v>8908</v>
      </c>
      <c r="D1293" t="s">
        <v>8909</v>
      </c>
      <c r="E1293" t="s">
        <v>8910</v>
      </c>
      <c r="F1293" t="s">
        <v>127</v>
      </c>
      <c r="G1293" t="s">
        <v>8911</v>
      </c>
      <c r="H1293" s="1">
        <v>44142</v>
      </c>
      <c r="I1293" s="1">
        <v>43925</v>
      </c>
      <c r="J1293" t="b">
        <v>0</v>
      </c>
      <c r="K1293" t="s">
        <v>129</v>
      </c>
      <c r="L1293" t="s">
        <v>233</v>
      </c>
      <c r="M1293" s="5">
        <v>43892</v>
      </c>
      <c r="N1293">
        <v>30</v>
      </c>
      <c r="O1293" t="s">
        <v>2562</v>
      </c>
      <c r="P1293" t="s">
        <v>132</v>
      </c>
      <c r="Q1293" t="s">
        <v>8912</v>
      </c>
      <c r="R1293" t="b">
        <v>0</v>
      </c>
      <c r="S1293" t="s">
        <v>64</v>
      </c>
      <c r="T1293" s="1">
        <v>44142</v>
      </c>
      <c r="U1293" s="1">
        <v>43925</v>
      </c>
      <c r="V1293" s="2">
        <v>44165</v>
      </c>
      <c r="W1293" t="s">
        <v>46</v>
      </c>
      <c r="X1293">
        <v>20201107</v>
      </c>
      <c r="Y1293" s="3">
        <v>43902.730497685188</v>
      </c>
      <c r="Z1293" t="s">
        <v>127</v>
      </c>
      <c r="AA1293" t="s">
        <v>155</v>
      </c>
      <c r="AB1293" t="s">
        <v>64</v>
      </c>
      <c r="AC1293" t="s">
        <v>134</v>
      </c>
      <c r="AD1293" t="s">
        <v>135</v>
      </c>
      <c r="AE1293" t="s">
        <v>136</v>
      </c>
      <c r="AF1293" t="s">
        <v>8913</v>
      </c>
      <c r="AG1293" t="s">
        <v>46</v>
      </c>
      <c r="AH1293" t="s">
        <v>8914</v>
      </c>
      <c r="AI1293" t="s">
        <v>5043</v>
      </c>
      <c r="AJ1293" t="s">
        <v>8915</v>
      </c>
      <c r="AK1293" t="s">
        <v>2562</v>
      </c>
      <c r="AL1293" t="s">
        <v>8916</v>
      </c>
      <c r="AM1293" t="s">
        <v>8917</v>
      </c>
      <c r="AN1293" t="s">
        <v>8918</v>
      </c>
      <c r="AO1293" t="s">
        <v>46</v>
      </c>
      <c r="AP1293" t="s">
        <v>46</v>
      </c>
      <c r="AQ1293" t="s">
        <v>46</v>
      </c>
      <c r="AR1293" t="s">
        <v>46</v>
      </c>
      <c r="AS1293" t="s">
        <v>46</v>
      </c>
      <c r="AT1293" s="1">
        <v>44142</v>
      </c>
    </row>
    <row r="1294" spans="1:46" ht="16" customHeight="1" x14ac:dyDescent="0.2">
      <c r="A1294" t="s">
        <v>46</v>
      </c>
      <c r="B1294" t="s">
        <v>41912</v>
      </c>
      <c r="C1294" t="s">
        <v>41913</v>
      </c>
      <c r="D1294" t="s">
        <v>41914</v>
      </c>
      <c r="E1294" t="s">
        <v>41915</v>
      </c>
      <c r="F1294" t="s">
        <v>127</v>
      </c>
      <c r="G1294" t="s">
        <v>41916</v>
      </c>
      <c r="H1294" s="1">
        <v>43942</v>
      </c>
      <c r="I1294" s="1">
        <v>43955</v>
      </c>
      <c r="J1294" t="b">
        <v>0</v>
      </c>
      <c r="K1294" t="s">
        <v>129</v>
      </c>
      <c r="L1294" s="4" t="s">
        <v>41917</v>
      </c>
      <c r="M1294" s="5">
        <v>43892</v>
      </c>
      <c r="N1294">
        <v>10</v>
      </c>
      <c r="O1294" t="s">
        <v>18520</v>
      </c>
      <c r="P1294" t="s">
        <v>132</v>
      </c>
      <c r="Q1294" t="s">
        <v>41918</v>
      </c>
      <c r="R1294" t="b">
        <v>0</v>
      </c>
      <c r="S1294" t="s">
        <v>59</v>
      </c>
      <c r="T1294" s="1">
        <v>43942</v>
      </c>
      <c r="U1294" s="1">
        <v>43955</v>
      </c>
      <c r="V1294" s="2">
        <v>43969</v>
      </c>
      <c r="W1294" t="s">
        <v>46</v>
      </c>
      <c r="X1294">
        <v>20200421</v>
      </c>
      <c r="Y1294" s="3">
        <v>43902.730497685188</v>
      </c>
      <c r="Z1294" t="s">
        <v>127</v>
      </c>
      <c r="AA1294" t="s">
        <v>115</v>
      </c>
      <c r="AB1294" t="s">
        <v>64</v>
      </c>
      <c r="AC1294" t="s">
        <v>134</v>
      </c>
      <c r="AD1294" t="s">
        <v>135</v>
      </c>
      <c r="AE1294" t="s">
        <v>136</v>
      </c>
      <c r="AF1294" t="s">
        <v>41919</v>
      </c>
      <c r="AG1294" t="s">
        <v>46</v>
      </c>
      <c r="AH1294" t="s">
        <v>41920</v>
      </c>
      <c r="AI1294" t="s">
        <v>41921</v>
      </c>
      <c r="AJ1294" t="s">
        <v>41922</v>
      </c>
      <c r="AK1294" t="s">
        <v>18520</v>
      </c>
      <c r="AL1294" t="s">
        <v>41923</v>
      </c>
      <c r="AM1294" t="s">
        <v>41924</v>
      </c>
      <c r="AN1294" t="s">
        <v>41925</v>
      </c>
      <c r="AO1294" t="s">
        <v>46</v>
      </c>
      <c r="AP1294" t="s">
        <v>46</v>
      </c>
      <c r="AQ1294" t="s">
        <v>46</v>
      </c>
      <c r="AR1294" t="s">
        <v>46</v>
      </c>
      <c r="AS1294" t="s">
        <v>46</v>
      </c>
      <c r="AT1294" s="1">
        <v>43942</v>
      </c>
    </row>
    <row r="1295" spans="1:46" ht="16" customHeight="1" x14ac:dyDescent="0.2">
      <c r="A1295" t="s">
        <v>46</v>
      </c>
      <c r="B1295" t="s">
        <v>37453</v>
      </c>
      <c r="C1295" t="s">
        <v>37454</v>
      </c>
      <c r="D1295" t="s">
        <v>37455</v>
      </c>
      <c r="E1295" t="s">
        <v>37453</v>
      </c>
      <c r="F1295" t="s">
        <v>127</v>
      </c>
      <c r="G1295" t="s">
        <v>37456</v>
      </c>
      <c r="H1295" s="1">
        <v>43940</v>
      </c>
      <c r="I1295" s="1">
        <v>43939</v>
      </c>
      <c r="J1295" t="b">
        <v>0</v>
      </c>
      <c r="K1295" t="s">
        <v>129</v>
      </c>
      <c r="L1295" t="s">
        <v>37457</v>
      </c>
      <c r="M1295">
        <v>3</v>
      </c>
      <c r="N1295">
        <v>100</v>
      </c>
      <c r="O1295" t="s">
        <v>9692</v>
      </c>
      <c r="P1295" t="s">
        <v>132</v>
      </c>
      <c r="Q1295" t="s">
        <v>37458</v>
      </c>
      <c r="R1295" t="b">
        <v>0</v>
      </c>
      <c r="S1295" t="s">
        <v>64</v>
      </c>
      <c r="T1295" s="1">
        <v>43940</v>
      </c>
      <c r="U1295" s="1">
        <v>43939</v>
      </c>
      <c r="V1295" s="2">
        <v>43969</v>
      </c>
      <c r="W1295" t="s">
        <v>46</v>
      </c>
      <c r="X1295">
        <v>20200419</v>
      </c>
      <c r="Y1295" s="3">
        <v>43902.730497685188</v>
      </c>
      <c r="Z1295" t="s">
        <v>127</v>
      </c>
      <c r="AA1295" t="s">
        <v>155</v>
      </c>
      <c r="AB1295" t="s">
        <v>64</v>
      </c>
      <c r="AC1295" t="s">
        <v>134</v>
      </c>
      <c r="AD1295" t="s">
        <v>1687</v>
      </c>
      <c r="AE1295" t="s">
        <v>136</v>
      </c>
      <c r="AF1295" t="s">
        <v>37459</v>
      </c>
      <c r="AG1295" t="s">
        <v>46</v>
      </c>
      <c r="AH1295" t="s">
        <v>37460</v>
      </c>
      <c r="AI1295" t="s">
        <v>37461</v>
      </c>
      <c r="AJ1295" t="s">
        <v>37462</v>
      </c>
      <c r="AK1295" t="s">
        <v>9692</v>
      </c>
      <c r="AL1295" t="s">
        <v>37463</v>
      </c>
      <c r="AM1295" t="s">
        <v>37464</v>
      </c>
      <c r="AN1295" t="s">
        <v>37465</v>
      </c>
      <c r="AO1295" t="s">
        <v>46</v>
      </c>
      <c r="AP1295" t="s">
        <v>46</v>
      </c>
      <c r="AQ1295" t="s">
        <v>46</v>
      </c>
      <c r="AR1295" t="s">
        <v>46</v>
      </c>
      <c r="AS1295" t="s">
        <v>46</v>
      </c>
      <c r="AT1295" s="1">
        <v>43940</v>
      </c>
    </row>
    <row r="1296" spans="1:46" ht="16" customHeight="1" x14ac:dyDescent="0.2">
      <c r="A1296" t="s">
        <v>46</v>
      </c>
      <c r="B1296" t="s">
        <v>22583</v>
      </c>
      <c r="C1296" t="s">
        <v>22584</v>
      </c>
      <c r="D1296" t="s">
        <v>22585</v>
      </c>
      <c r="E1296" t="s">
        <v>22586</v>
      </c>
      <c r="F1296" t="s">
        <v>127</v>
      </c>
      <c r="G1296" t="s">
        <v>22587</v>
      </c>
      <c r="H1296" s="1">
        <v>43941</v>
      </c>
      <c r="I1296" s="1">
        <v>43945</v>
      </c>
      <c r="J1296" t="b">
        <v>0</v>
      </c>
      <c r="K1296" t="s">
        <v>129</v>
      </c>
      <c r="L1296" t="s">
        <v>22588</v>
      </c>
      <c r="M1296">
        <v>3</v>
      </c>
      <c r="N1296">
        <v>110</v>
      </c>
      <c r="O1296" t="s">
        <v>2562</v>
      </c>
      <c r="P1296" t="s">
        <v>132</v>
      </c>
      <c r="Q1296" t="s">
        <v>22589</v>
      </c>
      <c r="R1296" t="b">
        <v>0</v>
      </c>
      <c r="S1296" t="s">
        <v>59</v>
      </c>
      <c r="T1296" s="1">
        <v>43941</v>
      </c>
      <c r="U1296" s="1">
        <v>43945</v>
      </c>
      <c r="V1296" s="2">
        <v>43969</v>
      </c>
      <c r="W1296" t="s">
        <v>46</v>
      </c>
      <c r="X1296">
        <v>20200420</v>
      </c>
      <c r="Y1296" s="3">
        <v>43902.730497685188</v>
      </c>
      <c r="Z1296" t="s">
        <v>127</v>
      </c>
      <c r="AA1296" t="s">
        <v>155</v>
      </c>
      <c r="AB1296" t="s">
        <v>64</v>
      </c>
      <c r="AC1296" t="s">
        <v>134</v>
      </c>
      <c r="AD1296" t="s">
        <v>135</v>
      </c>
      <c r="AE1296" t="s">
        <v>136</v>
      </c>
      <c r="AF1296" t="s">
        <v>22590</v>
      </c>
      <c r="AG1296" t="s">
        <v>46</v>
      </c>
      <c r="AH1296" t="s">
        <v>22591</v>
      </c>
      <c r="AI1296" t="s">
        <v>22592</v>
      </c>
      <c r="AJ1296" t="s">
        <v>22593</v>
      </c>
      <c r="AK1296" t="s">
        <v>2562</v>
      </c>
      <c r="AL1296" t="s">
        <v>22594</v>
      </c>
      <c r="AM1296" t="s">
        <v>22595</v>
      </c>
      <c r="AN1296" t="s">
        <v>22596</v>
      </c>
      <c r="AO1296" t="s">
        <v>46</v>
      </c>
      <c r="AP1296" t="s">
        <v>46</v>
      </c>
      <c r="AQ1296" t="s">
        <v>46</v>
      </c>
      <c r="AR1296" t="s">
        <v>46</v>
      </c>
      <c r="AS1296" t="s">
        <v>46</v>
      </c>
      <c r="AT1296" s="1">
        <v>43941</v>
      </c>
    </row>
    <row r="1297" spans="1:46" ht="16" customHeight="1" x14ac:dyDescent="0.2">
      <c r="A1297" t="s">
        <v>46</v>
      </c>
      <c r="B1297" t="s">
        <v>24778</v>
      </c>
      <c r="C1297" t="s">
        <v>24779</v>
      </c>
      <c r="D1297" t="s">
        <v>24780</v>
      </c>
      <c r="E1297" t="s">
        <v>24781</v>
      </c>
      <c r="F1297" t="s">
        <v>127</v>
      </c>
      <c r="G1297" t="s">
        <v>24782</v>
      </c>
      <c r="H1297" s="1">
        <v>43942</v>
      </c>
      <c r="I1297" s="1">
        <v>43926</v>
      </c>
      <c r="J1297" t="b">
        <v>0</v>
      </c>
      <c r="K1297" t="s">
        <v>129</v>
      </c>
      <c r="L1297" t="s">
        <v>3369</v>
      </c>
      <c r="M1297" t="s">
        <v>66</v>
      </c>
      <c r="N1297">
        <v>10</v>
      </c>
      <c r="O1297" t="s">
        <v>746</v>
      </c>
      <c r="P1297" t="s">
        <v>132</v>
      </c>
      <c r="Q1297" t="s">
        <v>24783</v>
      </c>
      <c r="R1297" t="b">
        <v>0</v>
      </c>
      <c r="S1297" t="s">
        <v>64</v>
      </c>
      <c r="T1297" s="1">
        <v>43942</v>
      </c>
      <c r="U1297" s="1">
        <v>43926</v>
      </c>
      <c r="V1297" s="2">
        <v>43969</v>
      </c>
      <c r="W1297" t="s">
        <v>46</v>
      </c>
      <c r="X1297">
        <v>20200421</v>
      </c>
      <c r="Y1297" s="3">
        <v>43902.730497685188</v>
      </c>
      <c r="Z1297" t="s">
        <v>127</v>
      </c>
      <c r="AA1297" t="s">
        <v>115</v>
      </c>
      <c r="AB1297" t="s">
        <v>64</v>
      </c>
      <c r="AC1297" t="s">
        <v>134</v>
      </c>
      <c r="AD1297" t="s">
        <v>1687</v>
      </c>
      <c r="AE1297" t="s">
        <v>136</v>
      </c>
      <c r="AF1297" t="s">
        <v>24784</v>
      </c>
      <c r="AG1297" t="s">
        <v>46</v>
      </c>
      <c r="AH1297" t="s">
        <v>24785</v>
      </c>
      <c r="AI1297" t="s">
        <v>4653</v>
      </c>
      <c r="AJ1297" t="s">
        <v>4654</v>
      </c>
      <c r="AK1297" t="s">
        <v>746</v>
      </c>
      <c r="AL1297" t="s">
        <v>24786</v>
      </c>
      <c r="AM1297" t="s">
        <v>24787</v>
      </c>
      <c r="AN1297" t="s">
        <v>24788</v>
      </c>
      <c r="AO1297" t="s">
        <v>46</v>
      </c>
      <c r="AP1297" t="s">
        <v>46</v>
      </c>
      <c r="AQ1297" t="s">
        <v>46</v>
      </c>
      <c r="AR1297" t="s">
        <v>46</v>
      </c>
      <c r="AS1297" t="s">
        <v>46</v>
      </c>
      <c r="AT1297" s="1">
        <v>43942</v>
      </c>
    </row>
    <row r="1298" spans="1:46" ht="16" customHeight="1" x14ac:dyDescent="0.2">
      <c r="A1298">
        <v>1</v>
      </c>
      <c r="B1298" t="s">
        <v>4645</v>
      </c>
      <c r="C1298" t="s">
        <v>4646</v>
      </c>
      <c r="D1298" t="s">
        <v>4647</v>
      </c>
      <c r="E1298" t="s">
        <v>4648</v>
      </c>
      <c r="F1298" t="s">
        <v>127</v>
      </c>
      <c r="G1298" t="s">
        <v>4649</v>
      </c>
      <c r="H1298" s="1">
        <v>44016</v>
      </c>
      <c r="I1298" s="1">
        <v>44003</v>
      </c>
      <c r="J1298" t="b">
        <v>0</v>
      </c>
      <c r="K1298" t="s">
        <v>129</v>
      </c>
      <c r="L1298" t="s">
        <v>3369</v>
      </c>
      <c r="M1298">
        <v>2</v>
      </c>
      <c r="N1298">
        <v>10</v>
      </c>
      <c r="O1298" t="s">
        <v>746</v>
      </c>
      <c r="P1298" t="s">
        <v>132</v>
      </c>
      <c r="Q1298" t="s">
        <v>4650</v>
      </c>
      <c r="R1298" t="b">
        <v>0</v>
      </c>
      <c r="S1298" t="s">
        <v>64</v>
      </c>
      <c r="T1298" s="1">
        <v>44016</v>
      </c>
      <c r="U1298" s="1">
        <v>44003</v>
      </c>
      <c r="V1298" s="2">
        <v>44025</v>
      </c>
      <c r="W1298" t="s">
        <v>46</v>
      </c>
      <c r="X1298">
        <v>20200704</v>
      </c>
      <c r="Y1298" s="3">
        <v>43902.730497685188</v>
      </c>
      <c r="Z1298" t="s">
        <v>127</v>
      </c>
      <c r="AA1298" t="s">
        <v>115</v>
      </c>
      <c r="AB1298" t="s">
        <v>64</v>
      </c>
      <c r="AC1298" t="s">
        <v>134</v>
      </c>
      <c r="AD1298" t="s">
        <v>1687</v>
      </c>
      <c r="AE1298" t="s">
        <v>136</v>
      </c>
      <c r="AF1298" t="s">
        <v>4651</v>
      </c>
      <c r="AG1298" t="s">
        <v>46</v>
      </c>
      <c r="AH1298" t="s">
        <v>4652</v>
      </c>
      <c r="AI1298" t="s">
        <v>4653</v>
      </c>
      <c r="AJ1298" t="s">
        <v>4654</v>
      </c>
      <c r="AK1298" t="s">
        <v>746</v>
      </c>
      <c r="AL1298" t="s">
        <v>4655</v>
      </c>
      <c r="AM1298" t="s">
        <v>4656</v>
      </c>
      <c r="AN1298" t="s">
        <v>4657</v>
      </c>
      <c r="AO1298" t="s">
        <v>46</v>
      </c>
      <c r="AP1298" t="s">
        <v>46</v>
      </c>
      <c r="AQ1298" t="s">
        <v>46</v>
      </c>
      <c r="AR1298" t="s">
        <v>46</v>
      </c>
      <c r="AS1298" t="s">
        <v>46</v>
      </c>
      <c r="AT1298" s="1">
        <v>44016</v>
      </c>
    </row>
    <row r="1299" spans="1:46" ht="16" customHeight="1" x14ac:dyDescent="0.2">
      <c r="A1299">
        <v>0</v>
      </c>
      <c r="B1299" t="s">
        <v>16014</v>
      </c>
      <c r="C1299" t="s">
        <v>16015</v>
      </c>
      <c r="D1299" t="s">
        <v>16016</v>
      </c>
      <c r="E1299" t="s">
        <v>16017</v>
      </c>
      <c r="F1299" t="s">
        <v>127</v>
      </c>
      <c r="G1299" t="s">
        <v>16018</v>
      </c>
      <c r="H1299" s="1">
        <v>43944</v>
      </c>
      <c r="I1299" s="1">
        <v>43941</v>
      </c>
      <c r="J1299" t="b">
        <v>0</v>
      </c>
      <c r="K1299" t="s">
        <v>129</v>
      </c>
      <c r="L1299" t="s">
        <v>16019</v>
      </c>
      <c r="M1299" t="s">
        <v>66</v>
      </c>
      <c r="N1299">
        <v>66</v>
      </c>
      <c r="O1299" t="s">
        <v>16020</v>
      </c>
      <c r="P1299" t="s">
        <v>132</v>
      </c>
      <c r="Q1299" t="s">
        <v>2394</v>
      </c>
      <c r="R1299" t="b">
        <v>0</v>
      </c>
      <c r="S1299" t="s">
        <v>64</v>
      </c>
      <c r="T1299" s="1">
        <v>43944</v>
      </c>
      <c r="U1299" s="1">
        <v>43941</v>
      </c>
      <c r="V1299" s="2">
        <v>43969</v>
      </c>
      <c r="W1299" t="s">
        <v>46</v>
      </c>
      <c r="X1299">
        <v>20200423</v>
      </c>
      <c r="Y1299" s="3">
        <v>43902.730497685188</v>
      </c>
      <c r="Z1299" t="s">
        <v>127</v>
      </c>
      <c r="AA1299" t="s">
        <v>115</v>
      </c>
      <c r="AB1299" t="s">
        <v>64</v>
      </c>
      <c r="AC1299" t="s">
        <v>134</v>
      </c>
      <c r="AD1299" t="s">
        <v>135</v>
      </c>
      <c r="AE1299" t="s">
        <v>136</v>
      </c>
      <c r="AF1299" t="s">
        <v>16021</v>
      </c>
      <c r="AG1299" t="s">
        <v>46</v>
      </c>
      <c r="AH1299" t="s">
        <v>16022</v>
      </c>
      <c r="AI1299" t="s">
        <v>16023</v>
      </c>
      <c r="AJ1299" t="s">
        <v>16024</v>
      </c>
      <c r="AK1299" t="s">
        <v>16020</v>
      </c>
      <c r="AL1299" t="s">
        <v>16025</v>
      </c>
      <c r="AM1299" t="s">
        <v>16026</v>
      </c>
      <c r="AN1299" t="s">
        <v>16027</v>
      </c>
      <c r="AO1299" t="s">
        <v>46</v>
      </c>
      <c r="AP1299" t="s">
        <v>46</v>
      </c>
      <c r="AQ1299" t="s">
        <v>46</v>
      </c>
      <c r="AR1299" t="s">
        <v>46</v>
      </c>
      <c r="AS1299" t="s">
        <v>46</v>
      </c>
      <c r="AT1299" s="1">
        <v>43944</v>
      </c>
    </row>
    <row r="1300" spans="1:46" ht="16" customHeight="1" x14ac:dyDescent="0.2">
      <c r="A1300">
        <v>1</v>
      </c>
      <c r="B1300" t="s">
        <v>8985</v>
      </c>
      <c r="C1300" t="s">
        <v>8986</v>
      </c>
      <c r="D1300" t="s">
        <v>8987</v>
      </c>
      <c r="E1300" t="s">
        <v>8988</v>
      </c>
      <c r="F1300" t="s">
        <v>127</v>
      </c>
      <c r="G1300" t="s">
        <v>8989</v>
      </c>
      <c r="H1300" s="1">
        <v>43945</v>
      </c>
      <c r="I1300" s="1">
        <v>43948</v>
      </c>
      <c r="J1300" t="b">
        <v>0</v>
      </c>
      <c r="K1300" t="s">
        <v>129</v>
      </c>
      <c r="L1300" t="s">
        <v>8990</v>
      </c>
      <c r="M1300" s="5">
        <v>43862</v>
      </c>
      <c r="N1300">
        <v>70</v>
      </c>
      <c r="O1300" t="s">
        <v>8991</v>
      </c>
      <c r="P1300" t="s">
        <v>132</v>
      </c>
      <c r="Q1300" t="s">
        <v>8992</v>
      </c>
      <c r="R1300" t="b">
        <v>0</v>
      </c>
      <c r="S1300" t="s">
        <v>59</v>
      </c>
      <c r="T1300" s="1">
        <v>43945</v>
      </c>
      <c r="U1300" s="1">
        <v>43948</v>
      </c>
      <c r="V1300" s="2">
        <v>43969</v>
      </c>
      <c r="W1300" t="s">
        <v>46</v>
      </c>
      <c r="X1300">
        <v>20200424</v>
      </c>
      <c r="Y1300" s="3">
        <v>43902.730497685188</v>
      </c>
      <c r="Z1300" t="s">
        <v>127</v>
      </c>
      <c r="AA1300" t="s">
        <v>115</v>
      </c>
      <c r="AB1300" t="s">
        <v>64</v>
      </c>
      <c r="AC1300" t="s">
        <v>134</v>
      </c>
      <c r="AD1300" t="s">
        <v>1687</v>
      </c>
      <c r="AE1300" t="s">
        <v>136</v>
      </c>
      <c r="AF1300" t="s">
        <v>8993</v>
      </c>
      <c r="AG1300" t="s">
        <v>46</v>
      </c>
      <c r="AH1300" t="s">
        <v>8994</v>
      </c>
      <c r="AI1300" t="s">
        <v>8995</v>
      </c>
      <c r="AJ1300" t="s">
        <v>8996</v>
      </c>
      <c r="AK1300" t="s">
        <v>8997</v>
      </c>
      <c r="AL1300" t="s">
        <v>8998</v>
      </c>
      <c r="AM1300" t="s">
        <v>8999</v>
      </c>
      <c r="AN1300" t="s">
        <v>9000</v>
      </c>
      <c r="AO1300" t="s">
        <v>46</v>
      </c>
      <c r="AP1300" t="s">
        <v>46</v>
      </c>
      <c r="AQ1300" t="s">
        <v>46</v>
      </c>
      <c r="AR1300" t="s">
        <v>46</v>
      </c>
      <c r="AS1300" t="s">
        <v>46</v>
      </c>
      <c r="AT1300" s="1">
        <v>43945</v>
      </c>
    </row>
    <row r="1301" spans="1:46" ht="16" customHeight="1" x14ac:dyDescent="0.2">
      <c r="A1301" t="s">
        <v>46</v>
      </c>
      <c r="B1301" t="s">
        <v>39069</v>
      </c>
      <c r="C1301" t="s">
        <v>39070</v>
      </c>
      <c r="D1301" t="s">
        <v>39071</v>
      </c>
      <c r="E1301" t="s">
        <v>39072</v>
      </c>
      <c r="F1301" t="s">
        <v>127</v>
      </c>
      <c r="G1301" t="s">
        <v>39073</v>
      </c>
      <c r="H1301" s="1">
        <v>43955</v>
      </c>
      <c r="I1301" s="1">
        <v>43900</v>
      </c>
      <c r="J1301" t="b">
        <v>0</v>
      </c>
      <c r="K1301" t="s">
        <v>129</v>
      </c>
      <c r="L1301" t="s">
        <v>233</v>
      </c>
      <c r="M1301">
        <v>2</v>
      </c>
      <c r="N1301">
        <v>20</v>
      </c>
      <c r="O1301" t="s">
        <v>28044</v>
      </c>
      <c r="P1301" t="s">
        <v>132</v>
      </c>
      <c r="Q1301" t="s">
        <v>7319</v>
      </c>
      <c r="R1301" t="b">
        <v>0</v>
      </c>
      <c r="S1301" t="s">
        <v>64</v>
      </c>
      <c r="T1301" s="1">
        <v>43955</v>
      </c>
      <c r="U1301" s="1">
        <v>43900</v>
      </c>
      <c r="V1301" s="2">
        <v>43969</v>
      </c>
      <c r="W1301" t="s">
        <v>46</v>
      </c>
      <c r="X1301">
        <v>20200504</v>
      </c>
      <c r="Y1301" s="3">
        <v>43902.730497685188</v>
      </c>
      <c r="Z1301" t="s">
        <v>127</v>
      </c>
      <c r="AA1301" t="s">
        <v>115</v>
      </c>
      <c r="AB1301" t="s">
        <v>64</v>
      </c>
      <c r="AC1301" t="s">
        <v>134</v>
      </c>
      <c r="AD1301" t="s">
        <v>135</v>
      </c>
      <c r="AE1301" t="s">
        <v>136</v>
      </c>
      <c r="AF1301" t="s">
        <v>39074</v>
      </c>
      <c r="AG1301" t="s">
        <v>46</v>
      </c>
      <c r="AH1301" t="s">
        <v>39075</v>
      </c>
      <c r="AI1301" t="s">
        <v>39076</v>
      </c>
      <c r="AJ1301" t="s">
        <v>39077</v>
      </c>
      <c r="AK1301" t="s">
        <v>28044</v>
      </c>
      <c r="AL1301" t="s">
        <v>39078</v>
      </c>
      <c r="AM1301" t="s">
        <v>39079</v>
      </c>
      <c r="AN1301" t="s">
        <v>39080</v>
      </c>
      <c r="AO1301" t="s">
        <v>46</v>
      </c>
      <c r="AP1301" t="s">
        <v>46</v>
      </c>
      <c r="AQ1301" t="s">
        <v>46</v>
      </c>
      <c r="AR1301" t="s">
        <v>46</v>
      </c>
      <c r="AS1301" t="s">
        <v>46</v>
      </c>
      <c r="AT1301" s="1">
        <v>43955</v>
      </c>
    </row>
    <row r="1302" spans="1:46" ht="16" customHeight="1" x14ac:dyDescent="0.2">
      <c r="A1302" t="s">
        <v>46</v>
      </c>
      <c r="B1302" t="s">
        <v>22416</v>
      </c>
      <c r="C1302" t="s">
        <v>22417</v>
      </c>
      <c r="D1302" t="s">
        <v>22418</v>
      </c>
      <c r="E1302" t="s">
        <v>22419</v>
      </c>
      <c r="F1302" t="s">
        <v>127</v>
      </c>
      <c r="G1302" t="s">
        <v>22420</v>
      </c>
      <c r="H1302" s="1">
        <v>44075</v>
      </c>
      <c r="I1302" s="1">
        <v>44074</v>
      </c>
      <c r="J1302" t="b">
        <v>0</v>
      </c>
      <c r="K1302" t="s">
        <v>129</v>
      </c>
      <c r="L1302" t="s">
        <v>22421</v>
      </c>
      <c r="M1302" s="5">
        <v>43892</v>
      </c>
      <c r="N1302">
        <v>42</v>
      </c>
      <c r="O1302" t="s">
        <v>22422</v>
      </c>
      <c r="P1302" t="s">
        <v>132</v>
      </c>
      <c r="Q1302" t="s">
        <v>15406</v>
      </c>
      <c r="R1302" t="b">
        <v>0</v>
      </c>
      <c r="S1302" t="s">
        <v>64</v>
      </c>
      <c r="T1302" s="1">
        <v>44075</v>
      </c>
      <c r="U1302" s="1">
        <v>44074</v>
      </c>
      <c r="V1302" s="2">
        <v>44081</v>
      </c>
      <c r="W1302" t="s">
        <v>46</v>
      </c>
      <c r="X1302">
        <v>20200901</v>
      </c>
      <c r="Y1302" s="3">
        <v>43902.730497685188</v>
      </c>
      <c r="Z1302" t="s">
        <v>127</v>
      </c>
      <c r="AA1302" t="s">
        <v>115</v>
      </c>
      <c r="AB1302" t="s">
        <v>64</v>
      </c>
      <c r="AC1302" t="s">
        <v>135</v>
      </c>
      <c r="AD1302" t="s">
        <v>135</v>
      </c>
      <c r="AE1302" t="s">
        <v>136</v>
      </c>
      <c r="AF1302" t="s">
        <v>22423</v>
      </c>
      <c r="AG1302" t="s">
        <v>46</v>
      </c>
      <c r="AH1302" t="s">
        <v>22424</v>
      </c>
      <c r="AI1302" t="s">
        <v>22425</v>
      </c>
      <c r="AJ1302">
        <v>988334276489</v>
      </c>
      <c r="AK1302" t="s">
        <v>22422</v>
      </c>
      <c r="AL1302" t="s">
        <v>22426</v>
      </c>
      <c r="AM1302" t="s">
        <v>22427</v>
      </c>
      <c r="AN1302" t="s">
        <v>22428</v>
      </c>
      <c r="AO1302" t="s">
        <v>46</v>
      </c>
      <c r="AP1302" t="s">
        <v>46</v>
      </c>
      <c r="AQ1302" t="s">
        <v>46</v>
      </c>
      <c r="AR1302" t="s">
        <v>46</v>
      </c>
      <c r="AS1302" t="s">
        <v>46</v>
      </c>
      <c r="AT1302" s="1">
        <v>44075</v>
      </c>
    </row>
    <row r="1303" spans="1:46" ht="16" customHeight="1" x14ac:dyDescent="0.2">
      <c r="A1303" t="s">
        <v>46</v>
      </c>
      <c r="B1303" t="s">
        <v>29312</v>
      </c>
      <c r="C1303" t="s">
        <v>29313</v>
      </c>
      <c r="D1303" t="s">
        <v>29314</v>
      </c>
      <c r="E1303" t="s">
        <v>29315</v>
      </c>
      <c r="F1303" t="s">
        <v>127</v>
      </c>
      <c r="G1303" t="s">
        <v>29316</v>
      </c>
      <c r="H1303" s="1">
        <v>43952</v>
      </c>
      <c r="I1303" s="1">
        <v>43960</v>
      </c>
      <c r="J1303" t="b">
        <v>0</v>
      </c>
      <c r="K1303" t="s">
        <v>129</v>
      </c>
      <c r="L1303" t="s">
        <v>29317</v>
      </c>
      <c r="M1303">
        <v>3</v>
      </c>
      <c r="N1303">
        <v>40</v>
      </c>
      <c r="O1303" t="s">
        <v>22422</v>
      </c>
      <c r="P1303" t="s">
        <v>132</v>
      </c>
      <c r="Q1303" t="s">
        <v>2394</v>
      </c>
      <c r="R1303" t="b">
        <v>0</v>
      </c>
      <c r="S1303" t="s">
        <v>59</v>
      </c>
      <c r="T1303" s="1">
        <v>43952</v>
      </c>
      <c r="U1303" s="1">
        <v>43960</v>
      </c>
      <c r="V1303" s="2">
        <v>43969</v>
      </c>
      <c r="W1303" t="s">
        <v>46</v>
      </c>
      <c r="X1303">
        <v>20200501</v>
      </c>
      <c r="Y1303" s="3">
        <v>43902.730497685188</v>
      </c>
      <c r="Z1303" t="s">
        <v>127</v>
      </c>
      <c r="AA1303" t="s">
        <v>115</v>
      </c>
      <c r="AB1303" t="s">
        <v>64</v>
      </c>
      <c r="AC1303" t="s">
        <v>135</v>
      </c>
      <c r="AD1303" t="s">
        <v>135</v>
      </c>
      <c r="AE1303" t="s">
        <v>136</v>
      </c>
      <c r="AF1303" t="s">
        <v>29318</v>
      </c>
      <c r="AG1303" t="s">
        <v>46</v>
      </c>
      <c r="AH1303" t="s">
        <v>29319</v>
      </c>
      <c r="AI1303" t="s">
        <v>29320</v>
      </c>
      <c r="AJ1303" t="s">
        <v>29321</v>
      </c>
      <c r="AK1303" t="s">
        <v>22422</v>
      </c>
      <c r="AL1303" t="s">
        <v>29322</v>
      </c>
      <c r="AM1303" t="s">
        <v>29323</v>
      </c>
      <c r="AN1303" t="s">
        <v>29324</v>
      </c>
      <c r="AO1303" t="s">
        <v>46</v>
      </c>
      <c r="AP1303" t="s">
        <v>46</v>
      </c>
      <c r="AQ1303" t="s">
        <v>46</v>
      </c>
      <c r="AR1303" t="s">
        <v>46</v>
      </c>
      <c r="AS1303" t="s">
        <v>46</v>
      </c>
      <c r="AT1303" s="1">
        <v>43952</v>
      </c>
    </row>
    <row r="1304" spans="1:46" ht="16" customHeight="1" x14ac:dyDescent="0.2">
      <c r="A1304" t="s">
        <v>46</v>
      </c>
      <c r="B1304" t="s">
        <v>32575</v>
      </c>
      <c r="C1304" t="s">
        <v>32576</v>
      </c>
      <c r="D1304" t="s">
        <v>32577</v>
      </c>
      <c r="E1304" t="s">
        <v>32578</v>
      </c>
      <c r="F1304" t="s">
        <v>127</v>
      </c>
      <c r="G1304" t="s">
        <v>32579</v>
      </c>
      <c r="H1304" s="1">
        <v>43956</v>
      </c>
      <c r="I1304" s="1">
        <v>43960</v>
      </c>
      <c r="J1304" t="b">
        <v>0</v>
      </c>
      <c r="K1304" t="s">
        <v>129</v>
      </c>
      <c r="L1304" t="s">
        <v>32580</v>
      </c>
      <c r="M1304" s="5">
        <v>43862</v>
      </c>
      <c r="N1304">
        <v>6</v>
      </c>
      <c r="O1304" t="s">
        <v>22422</v>
      </c>
      <c r="P1304" t="s">
        <v>132</v>
      </c>
      <c r="Q1304" t="s">
        <v>2394</v>
      </c>
      <c r="R1304" t="b">
        <v>0</v>
      </c>
      <c r="S1304" t="s">
        <v>59</v>
      </c>
      <c r="T1304" s="1">
        <v>43956</v>
      </c>
      <c r="U1304" s="1">
        <v>43960</v>
      </c>
      <c r="V1304" s="2">
        <v>43969</v>
      </c>
      <c r="W1304" t="s">
        <v>46</v>
      </c>
      <c r="X1304">
        <v>20200505</v>
      </c>
      <c r="Y1304" s="3">
        <v>43902.730497685188</v>
      </c>
      <c r="Z1304" t="s">
        <v>127</v>
      </c>
      <c r="AA1304" t="s">
        <v>115</v>
      </c>
      <c r="AB1304" t="s">
        <v>64</v>
      </c>
      <c r="AC1304" t="s">
        <v>135</v>
      </c>
      <c r="AD1304" t="s">
        <v>135</v>
      </c>
      <c r="AE1304" t="s">
        <v>136</v>
      </c>
      <c r="AF1304" t="s">
        <v>32581</v>
      </c>
      <c r="AG1304" t="s">
        <v>46</v>
      </c>
      <c r="AH1304" t="s">
        <v>32582</v>
      </c>
      <c r="AI1304" t="s">
        <v>29320</v>
      </c>
      <c r="AJ1304" t="s">
        <v>29321</v>
      </c>
      <c r="AK1304" t="s">
        <v>22422</v>
      </c>
      <c r="AL1304" t="s">
        <v>32583</v>
      </c>
      <c r="AM1304" t="s">
        <v>32584</v>
      </c>
      <c r="AN1304" t="s">
        <v>32585</v>
      </c>
      <c r="AO1304" t="s">
        <v>46</v>
      </c>
      <c r="AP1304" t="s">
        <v>46</v>
      </c>
      <c r="AQ1304" t="s">
        <v>46</v>
      </c>
      <c r="AR1304" t="s">
        <v>46</v>
      </c>
      <c r="AS1304" t="s">
        <v>46</v>
      </c>
      <c r="AT1304" s="1">
        <v>43956</v>
      </c>
    </row>
    <row r="1305" spans="1:46" ht="16" customHeight="1" x14ac:dyDescent="0.2">
      <c r="A1305" t="s">
        <v>46</v>
      </c>
      <c r="B1305" t="s">
        <v>26942</v>
      </c>
      <c r="C1305" t="s">
        <v>26943</v>
      </c>
      <c r="D1305" t="s">
        <v>26944</v>
      </c>
      <c r="E1305" t="s">
        <v>26945</v>
      </c>
      <c r="F1305" t="s">
        <v>127</v>
      </c>
      <c r="G1305" t="s">
        <v>26946</v>
      </c>
      <c r="H1305" s="1">
        <v>43954</v>
      </c>
      <c r="I1305" s="1">
        <v>43946</v>
      </c>
      <c r="J1305" t="b">
        <v>0</v>
      </c>
      <c r="K1305" t="s">
        <v>129</v>
      </c>
      <c r="L1305" t="s">
        <v>26947</v>
      </c>
      <c r="M1305" s="5">
        <v>43892</v>
      </c>
      <c r="N1305">
        <v>80</v>
      </c>
      <c r="O1305" t="s">
        <v>1252</v>
      </c>
      <c r="P1305" t="s">
        <v>510</v>
      </c>
      <c r="Q1305" t="s">
        <v>26948</v>
      </c>
      <c r="R1305" t="b">
        <v>0</v>
      </c>
      <c r="S1305" t="s">
        <v>64</v>
      </c>
      <c r="T1305" s="1">
        <v>43954</v>
      </c>
      <c r="U1305" s="1">
        <v>43946</v>
      </c>
      <c r="V1305" s="2">
        <v>43969</v>
      </c>
      <c r="W1305" t="s">
        <v>46</v>
      </c>
      <c r="X1305">
        <v>20200503</v>
      </c>
      <c r="Y1305" s="3">
        <v>43902.730497685188</v>
      </c>
      <c r="Z1305" t="s">
        <v>127</v>
      </c>
      <c r="AA1305" t="s">
        <v>115</v>
      </c>
      <c r="AB1305" t="s">
        <v>64</v>
      </c>
      <c r="AC1305" t="s">
        <v>134</v>
      </c>
      <c r="AD1305" t="s">
        <v>135</v>
      </c>
      <c r="AE1305" t="s">
        <v>136</v>
      </c>
      <c r="AF1305" t="s">
        <v>26949</v>
      </c>
      <c r="AG1305" t="s">
        <v>46</v>
      </c>
      <c r="AH1305" t="s">
        <v>26950</v>
      </c>
      <c r="AI1305" t="s">
        <v>26951</v>
      </c>
      <c r="AJ1305" t="s">
        <v>26952</v>
      </c>
      <c r="AK1305" t="s">
        <v>1252</v>
      </c>
      <c r="AL1305" t="s">
        <v>26953</v>
      </c>
      <c r="AM1305" t="s">
        <v>26954</v>
      </c>
      <c r="AN1305" t="s">
        <v>26955</v>
      </c>
      <c r="AO1305" t="s">
        <v>46</v>
      </c>
      <c r="AP1305" t="s">
        <v>46</v>
      </c>
      <c r="AQ1305" t="s">
        <v>46</v>
      </c>
      <c r="AR1305" t="s">
        <v>46</v>
      </c>
      <c r="AS1305" t="s">
        <v>46</v>
      </c>
      <c r="AT1305" s="1">
        <v>43954</v>
      </c>
    </row>
    <row r="1306" spans="1:46" ht="16" customHeight="1" x14ac:dyDescent="0.2">
      <c r="A1306" t="s">
        <v>46</v>
      </c>
      <c r="B1306" t="s">
        <v>23177</v>
      </c>
      <c r="C1306" t="s">
        <v>23178</v>
      </c>
      <c r="D1306" t="s">
        <v>23179</v>
      </c>
      <c r="E1306" t="s">
        <v>23180</v>
      </c>
      <c r="F1306" t="s">
        <v>127</v>
      </c>
      <c r="G1306" t="s">
        <v>23181</v>
      </c>
      <c r="H1306" s="1">
        <v>43965</v>
      </c>
      <c r="I1306" s="1">
        <v>43955</v>
      </c>
      <c r="J1306" t="b">
        <v>0</v>
      </c>
      <c r="K1306" t="s">
        <v>129</v>
      </c>
      <c r="L1306" t="s">
        <v>23182</v>
      </c>
      <c r="M1306">
        <v>3</v>
      </c>
      <c r="N1306">
        <v>100</v>
      </c>
      <c r="O1306" t="s">
        <v>12323</v>
      </c>
      <c r="P1306" t="s">
        <v>132</v>
      </c>
      <c r="Q1306" t="s">
        <v>23183</v>
      </c>
      <c r="R1306" t="b">
        <v>0</v>
      </c>
      <c r="S1306" t="s">
        <v>64</v>
      </c>
      <c r="T1306" s="1">
        <v>43965</v>
      </c>
      <c r="U1306" s="1">
        <v>43955</v>
      </c>
      <c r="V1306" s="2">
        <v>43997</v>
      </c>
      <c r="W1306" t="s">
        <v>46</v>
      </c>
      <c r="X1306">
        <v>20200514</v>
      </c>
      <c r="Y1306" s="3">
        <v>43902.730497685188</v>
      </c>
      <c r="Z1306" t="s">
        <v>127</v>
      </c>
      <c r="AA1306" t="s">
        <v>115</v>
      </c>
      <c r="AB1306" t="s">
        <v>64</v>
      </c>
      <c r="AC1306" t="s">
        <v>134</v>
      </c>
      <c r="AD1306" t="s">
        <v>236</v>
      </c>
      <c r="AE1306" t="s">
        <v>136</v>
      </c>
      <c r="AF1306" t="s">
        <v>23184</v>
      </c>
      <c r="AG1306" t="s">
        <v>46</v>
      </c>
      <c r="AH1306" t="s">
        <v>23185</v>
      </c>
      <c r="AI1306" t="s">
        <v>23186</v>
      </c>
      <c r="AJ1306" t="s">
        <v>23187</v>
      </c>
      <c r="AK1306" t="s">
        <v>12323</v>
      </c>
      <c r="AL1306" t="s">
        <v>23188</v>
      </c>
      <c r="AM1306" t="s">
        <v>23189</v>
      </c>
      <c r="AN1306" t="s">
        <v>23190</v>
      </c>
      <c r="AO1306" t="s">
        <v>46</v>
      </c>
      <c r="AP1306" t="s">
        <v>46</v>
      </c>
      <c r="AQ1306" t="s">
        <v>46</v>
      </c>
      <c r="AR1306" t="s">
        <v>46</v>
      </c>
      <c r="AS1306" t="s">
        <v>46</v>
      </c>
      <c r="AT1306" s="1">
        <v>43965</v>
      </c>
    </row>
    <row r="1307" spans="1:46" ht="16" customHeight="1" x14ac:dyDescent="0.2">
      <c r="A1307" t="s">
        <v>46</v>
      </c>
      <c r="B1307" t="s">
        <v>26340</v>
      </c>
      <c r="C1307" t="s">
        <v>26341</v>
      </c>
      <c r="D1307" t="s">
        <v>26342</v>
      </c>
      <c r="E1307" t="s">
        <v>26343</v>
      </c>
      <c r="F1307" t="s">
        <v>127</v>
      </c>
      <c r="G1307" t="s">
        <v>26344</v>
      </c>
      <c r="H1307" s="1">
        <v>43943</v>
      </c>
      <c r="I1307" s="1">
        <v>43955</v>
      </c>
      <c r="J1307" t="b">
        <v>0</v>
      </c>
      <c r="K1307" t="s">
        <v>129</v>
      </c>
      <c r="L1307" t="s">
        <v>26345</v>
      </c>
      <c r="M1307">
        <v>3</v>
      </c>
      <c r="N1307">
        <v>60</v>
      </c>
      <c r="O1307" t="s">
        <v>1742</v>
      </c>
      <c r="P1307" t="s">
        <v>132</v>
      </c>
      <c r="Q1307" t="s">
        <v>26346</v>
      </c>
      <c r="R1307" t="b">
        <v>0</v>
      </c>
      <c r="S1307" t="s">
        <v>59</v>
      </c>
      <c r="T1307" s="1">
        <v>43943</v>
      </c>
      <c r="U1307" s="1">
        <v>43955</v>
      </c>
      <c r="V1307" s="2">
        <v>43969</v>
      </c>
      <c r="W1307" t="s">
        <v>46</v>
      </c>
      <c r="X1307">
        <v>20200422</v>
      </c>
      <c r="Y1307" s="3">
        <v>43902.730497685188</v>
      </c>
      <c r="Z1307" t="s">
        <v>127</v>
      </c>
      <c r="AA1307" t="s">
        <v>115</v>
      </c>
      <c r="AB1307" t="s">
        <v>64</v>
      </c>
      <c r="AC1307" t="s">
        <v>7973</v>
      </c>
      <c r="AD1307" t="s">
        <v>8768</v>
      </c>
      <c r="AE1307" t="s">
        <v>136</v>
      </c>
      <c r="AF1307" t="s">
        <v>26347</v>
      </c>
      <c r="AG1307" t="s">
        <v>46</v>
      </c>
      <c r="AH1307" t="s">
        <v>26348</v>
      </c>
      <c r="AI1307" t="s">
        <v>26349</v>
      </c>
      <c r="AJ1307" t="s">
        <v>9323</v>
      </c>
      <c r="AK1307" t="s">
        <v>1742</v>
      </c>
      <c r="AL1307" t="s">
        <v>26350</v>
      </c>
      <c r="AM1307" t="s">
        <v>26351</v>
      </c>
      <c r="AN1307" t="s">
        <v>26352</v>
      </c>
      <c r="AO1307" t="s">
        <v>46</v>
      </c>
      <c r="AP1307" t="s">
        <v>46</v>
      </c>
      <c r="AQ1307" t="s">
        <v>46</v>
      </c>
      <c r="AR1307" t="s">
        <v>46</v>
      </c>
      <c r="AS1307" t="s">
        <v>46</v>
      </c>
      <c r="AT1307" s="1">
        <v>43943</v>
      </c>
    </row>
    <row r="1308" spans="1:46" ht="16" customHeight="1" x14ac:dyDescent="0.2">
      <c r="A1308" t="s">
        <v>46</v>
      </c>
      <c r="B1308" t="s">
        <v>42086</v>
      </c>
      <c r="C1308" t="s">
        <v>42087</v>
      </c>
      <c r="D1308" t="s">
        <v>42088</v>
      </c>
      <c r="E1308" t="s">
        <v>42089</v>
      </c>
      <c r="F1308" t="s">
        <v>127</v>
      </c>
      <c r="G1308" t="s">
        <v>42090</v>
      </c>
      <c r="H1308" s="1">
        <v>43945</v>
      </c>
      <c r="I1308" s="1">
        <v>43950</v>
      </c>
      <c r="J1308" t="b">
        <v>0</v>
      </c>
      <c r="K1308" t="s">
        <v>129</v>
      </c>
      <c r="L1308" t="s">
        <v>26345</v>
      </c>
      <c r="M1308">
        <v>3</v>
      </c>
      <c r="N1308">
        <v>60</v>
      </c>
      <c r="O1308" t="s">
        <v>1742</v>
      </c>
      <c r="P1308" t="s">
        <v>132</v>
      </c>
      <c r="Q1308" t="s">
        <v>42091</v>
      </c>
      <c r="R1308" t="b">
        <v>0</v>
      </c>
      <c r="S1308" t="s">
        <v>59</v>
      </c>
      <c r="T1308" s="1">
        <v>43945</v>
      </c>
      <c r="U1308" s="1">
        <v>43950</v>
      </c>
      <c r="V1308" s="2">
        <v>43969</v>
      </c>
      <c r="W1308" t="s">
        <v>46</v>
      </c>
      <c r="X1308">
        <v>20200424</v>
      </c>
      <c r="Y1308" s="3">
        <v>43902.730497685188</v>
      </c>
      <c r="Z1308" t="s">
        <v>127</v>
      </c>
      <c r="AA1308" t="s">
        <v>155</v>
      </c>
      <c r="AB1308" t="s">
        <v>64</v>
      </c>
      <c r="AC1308" t="s">
        <v>135</v>
      </c>
      <c r="AD1308" t="s">
        <v>135</v>
      </c>
      <c r="AE1308" t="s">
        <v>136</v>
      </c>
      <c r="AF1308" t="s">
        <v>26347</v>
      </c>
      <c r="AG1308" t="s">
        <v>46</v>
      </c>
      <c r="AH1308" t="s">
        <v>42092</v>
      </c>
      <c r="AI1308" t="s">
        <v>26349</v>
      </c>
      <c r="AJ1308" t="s">
        <v>9323</v>
      </c>
      <c r="AK1308" t="s">
        <v>1742</v>
      </c>
      <c r="AL1308" t="s">
        <v>42093</v>
      </c>
      <c r="AM1308" t="s">
        <v>42094</v>
      </c>
      <c r="AN1308" t="s">
        <v>42095</v>
      </c>
      <c r="AO1308" t="s">
        <v>46</v>
      </c>
      <c r="AP1308" t="s">
        <v>46</v>
      </c>
      <c r="AQ1308" t="s">
        <v>46</v>
      </c>
      <c r="AR1308" t="s">
        <v>46</v>
      </c>
      <c r="AS1308" t="s">
        <v>46</v>
      </c>
      <c r="AT1308" s="1">
        <v>43945</v>
      </c>
    </row>
    <row r="1309" spans="1:46" ht="16" customHeight="1" x14ac:dyDescent="0.2">
      <c r="A1309">
        <v>1</v>
      </c>
      <c r="B1309" t="s">
        <v>1638</v>
      </c>
      <c r="C1309" t="s">
        <v>1639</v>
      </c>
      <c r="D1309" t="s">
        <v>1640</v>
      </c>
      <c r="E1309" t="s">
        <v>1641</v>
      </c>
      <c r="F1309" t="s">
        <v>127</v>
      </c>
      <c r="G1309" t="s">
        <v>1642</v>
      </c>
      <c r="H1309" s="1">
        <v>43944</v>
      </c>
      <c r="I1309" s="1">
        <v>43955</v>
      </c>
      <c r="J1309" t="b">
        <v>0</v>
      </c>
      <c r="K1309" t="s">
        <v>129</v>
      </c>
      <c r="L1309" t="s">
        <v>1643</v>
      </c>
      <c r="M1309" s="5">
        <v>43892</v>
      </c>
      <c r="N1309">
        <v>84</v>
      </c>
      <c r="O1309" t="s">
        <v>746</v>
      </c>
      <c r="P1309" t="s">
        <v>132</v>
      </c>
      <c r="Q1309" t="s">
        <v>1644</v>
      </c>
      <c r="R1309" t="b">
        <v>0</v>
      </c>
      <c r="S1309" t="s">
        <v>59</v>
      </c>
      <c r="T1309" s="1">
        <v>43944</v>
      </c>
      <c r="U1309" s="1">
        <v>43955</v>
      </c>
      <c r="V1309" s="2">
        <v>43969</v>
      </c>
      <c r="W1309" t="s">
        <v>46</v>
      </c>
      <c r="X1309">
        <v>20200423</v>
      </c>
      <c r="Y1309" s="3">
        <v>43902.730497685188</v>
      </c>
      <c r="Z1309" t="s">
        <v>127</v>
      </c>
      <c r="AA1309" t="s">
        <v>115</v>
      </c>
      <c r="AB1309" t="s">
        <v>64</v>
      </c>
      <c r="AC1309" t="s">
        <v>134</v>
      </c>
      <c r="AD1309" t="s">
        <v>135</v>
      </c>
      <c r="AE1309" t="s">
        <v>136</v>
      </c>
      <c r="AF1309" t="s">
        <v>1645</v>
      </c>
      <c r="AG1309" t="s">
        <v>46</v>
      </c>
      <c r="AH1309" t="s">
        <v>1646</v>
      </c>
      <c r="AI1309" t="s">
        <v>1647</v>
      </c>
      <c r="AJ1309" t="s">
        <v>1648</v>
      </c>
      <c r="AK1309" t="s">
        <v>746</v>
      </c>
      <c r="AL1309" t="s">
        <v>1649</v>
      </c>
      <c r="AM1309" t="s">
        <v>1650</v>
      </c>
      <c r="AN1309" t="s">
        <v>1651</v>
      </c>
      <c r="AO1309" t="s">
        <v>46</v>
      </c>
      <c r="AP1309" t="s">
        <v>46</v>
      </c>
      <c r="AQ1309" t="s">
        <v>46</v>
      </c>
      <c r="AR1309" t="s">
        <v>46</v>
      </c>
      <c r="AS1309" t="s">
        <v>46</v>
      </c>
      <c r="AT1309" s="1">
        <v>43944</v>
      </c>
    </row>
    <row r="1310" spans="1:46" ht="16" customHeight="1" x14ac:dyDescent="0.2">
      <c r="A1310" t="s">
        <v>46</v>
      </c>
      <c r="B1310" t="s">
        <v>24149</v>
      </c>
      <c r="C1310" t="s">
        <v>24150</v>
      </c>
      <c r="D1310" t="s">
        <v>24151</v>
      </c>
      <c r="E1310" t="s">
        <v>24152</v>
      </c>
      <c r="F1310" t="s">
        <v>127</v>
      </c>
      <c r="G1310" t="s">
        <v>24153</v>
      </c>
      <c r="H1310" s="1">
        <v>43965</v>
      </c>
      <c r="I1310" s="1">
        <v>43963</v>
      </c>
      <c r="J1310" t="b">
        <v>0</v>
      </c>
      <c r="K1310" t="s">
        <v>129</v>
      </c>
      <c r="L1310" t="s">
        <v>24154</v>
      </c>
      <c r="M1310" s="5">
        <v>43892</v>
      </c>
      <c r="N1310">
        <v>90</v>
      </c>
      <c r="O1310" t="s">
        <v>24155</v>
      </c>
      <c r="P1310" t="s">
        <v>132</v>
      </c>
      <c r="Q1310" t="s">
        <v>24156</v>
      </c>
      <c r="R1310" t="b">
        <v>0</v>
      </c>
      <c r="S1310" t="s">
        <v>64</v>
      </c>
      <c r="T1310" s="1">
        <v>43965</v>
      </c>
      <c r="U1310" s="1">
        <v>43963</v>
      </c>
      <c r="V1310" s="2">
        <v>43997</v>
      </c>
      <c r="W1310" t="s">
        <v>46</v>
      </c>
      <c r="X1310">
        <v>20200514</v>
      </c>
      <c r="Y1310" s="3">
        <v>43902.730497685188</v>
      </c>
      <c r="Z1310" t="s">
        <v>127</v>
      </c>
      <c r="AA1310" t="s">
        <v>115</v>
      </c>
      <c r="AB1310" t="s">
        <v>64</v>
      </c>
      <c r="AC1310" t="s">
        <v>134</v>
      </c>
      <c r="AD1310" t="s">
        <v>8768</v>
      </c>
      <c r="AE1310" t="s">
        <v>136</v>
      </c>
      <c r="AF1310" t="s">
        <v>24157</v>
      </c>
      <c r="AG1310" t="s">
        <v>46</v>
      </c>
      <c r="AH1310" t="s">
        <v>24158</v>
      </c>
      <c r="AI1310" t="s">
        <v>24159</v>
      </c>
      <c r="AJ1310" t="s">
        <v>19318</v>
      </c>
      <c r="AK1310" t="s">
        <v>746</v>
      </c>
      <c r="AL1310" t="s">
        <v>24160</v>
      </c>
      <c r="AM1310" t="s">
        <v>24161</v>
      </c>
      <c r="AN1310" t="s">
        <v>24162</v>
      </c>
      <c r="AO1310" t="s">
        <v>46</v>
      </c>
      <c r="AP1310" t="s">
        <v>46</v>
      </c>
      <c r="AQ1310" t="s">
        <v>46</v>
      </c>
      <c r="AR1310" t="s">
        <v>46</v>
      </c>
      <c r="AS1310" t="s">
        <v>46</v>
      </c>
      <c r="AT1310" s="1">
        <v>43965</v>
      </c>
    </row>
    <row r="1311" spans="1:46" ht="16" customHeight="1" x14ac:dyDescent="0.2">
      <c r="A1311" t="s">
        <v>46</v>
      </c>
      <c r="B1311" t="s">
        <v>33736</v>
      </c>
      <c r="C1311" t="s">
        <v>33737</v>
      </c>
      <c r="D1311" t="s">
        <v>33738</v>
      </c>
      <c r="E1311" t="s">
        <v>33739</v>
      </c>
      <c r="F1311" t="s">
        <v>127</v>
      </c>
      <c r="G1311" t="s">
        <v>33740</v>
      </c>
      <c r="H1311" s="1">
        <v>43946</v>
      </c>
      <c r="I1311" s="1">
        <v>43950</v>
      </c>
      <c r="J1311" t="b">
        <v>0</v>
      </c>
      <c r="K1311" t="s">
        <v>129</v>
      </c>
      <c r="L1311" t="s">
        <v>33741</v>
      </c>
      <c r="M1311">
        <v>3</v>
      </c>
      <c r="N1311">
        <v>86</v>
      </c>
      <c r="O1311" t="s">
        <v>12323</v>
      </c>
      <c r="P1311" t="s">
        <v>132</v>
      </c>
      <c r="Q1311" t="s">
        <v>2394</v>
      </c>
      <c r="R1311" t="b">
        <v>0</v>
      </c>
      <c r="S1311" t="s">
        <v>59</v>
      </c>
      <c r="T1311" s="1">
        <v>43946</v>
      </c>
      <c r="U1311" s="1">
        <v>43950</v>
      </c>
      <c r="V1311" s="2">
        <v>43969</v>
      </c>
      <c r="W1311" t="s">
        <v>46</v>
      </c>
      <c r="X1311">
        <v>20200425</v>
      </c>
      <c r="Y1311" s="3">
        <v>43902.730497685188</v>
      </c>
      <c r="Z1311" t="s">
        <v>127</v>
      </c>
      <c r="AA1311" t="s">
        <v>115</v>
      </c>
      <c r="AB1311" t="s">
        <v>64</v>
      </c>
      <c r="AC1311" t="s">
        <v>134</v>
      </c>
      <c r="AD1311" t="s">
        <v>2216</v>
      </c>
      <c r="AE1311" t="s">
        <v>136</v>
      </c>
      <c r="AF1311" t="s">
        <v>33742</v>
      </c>
      <c r="AG1311" t="s">
        <v>46</v>
      </c>
      <c r="AH1311" t="s">
        <v>33743</v>
      </c>
      <c r="AI1311" t="s">
        <v>33744</v>
      </c>
      <c r="AJ1311" t="s">
        <v>33745</v>
      </c>
      <c r="AK1311" t="s">
        <v>12323</v>
      </c>
      <c r="AL1311" t="s">
        <v>33746</v>
      </c>
      <c r="AM1311" t="s">
        <v>33747</v>
      </c>
      <c r="AN1311" t="s">
        <v>33748</v>
      </c>
      <c r="AO1311" t="s">
        <v>46</v>
      </c>
      <c r="AP1311" t="s">
        <v>46</v>
      </c>
      <c r="AQ1311" t="s">
        <v>46</v>
      </c>
      <c r="AR1311" t="s">
        <v>46</v>
      </c>
      <c r="AS1311" t="s">
        <v>46</v>
      </c>
      <c r="AT1311" s="1">
        <v>43946</v>
      </c>
    </row>
    <row r="1312" spans="1:46" ht="16" customHeight="1" x14ac:dyDescent="0.2">
      <c r="A1312">
        <v>1</v>
      </c>
      <c r="B1312" t="s">
        <v>2344</v>
      </c>
      <c r="C1312" t="s">
        <v>2345</v>
      </c>
      <c r="D1312" t="s">
        <v>2346</v>
      </c>
      <c r="E1312" t="s">
        <v>2347</v>
      </c>
      <c r="F1312" t="s">
        <v>127</v>
      </c>
      <c r="G1312" t="s">
        <v>2348</v>
      </c>
      <c r="H1312" s="1">
        <v>43950</v>
      </c>
      <c r="I1312" s="1">
        <v>43939</v>
      </c>
      <c r="J1312" t="b">
        <v>0</v>
      </c>
      <c r="K1312" t="s">
        <v>129</v>
      </c>
      <c r="L1312" s="4" t="s">
        <v>2349</v>
      </c>
      <c r="M1312" s="5">
        <v>43892</v>
      </c>
      <c r="N1312">
        <v>60</v>
      </c>
      <c r="O1312" t="s">
        <v>1742</v>
      </c>
      <c r="P1312" t="s">
        <v>132</v>
      </c>
      <c r="Q1312" t="s">
        <v>2350</v>
      </c>
      <c r="R1312" t="b">
        <v>0</v>
      </c>
      <c r="S1312" t="s">
        <v>64</v>
      </c>
      <c r="T1312" s="1">
        <v>43950</v>
      </c>
      <c r="U1312" s="1">
        <v>43939</v>
      </c>
      <c r="V1312" s="2">
        <v>43969</v>
      </c>
      <c r="W1312" t="s">
        <v>46</v>
      </c>
      <c r="X1312">
        <v>20200429</v>
      </c>
      <c r="Y1312" s="3">
        <v>43902.730497685188</v>
      </c>
      <c r="Z1312" t="s">
        <v>127</v>
      </c>
      <c r="AA1312" t="s">
        <v>115</v>
      </c>
      <c r="AB1312" t="s">
        <v>64</v>
      </c>
      <c r="AC1312" t="s">
        <v>134</v>
      </c>
      <c r="AD1312" t="s">
        <v>135</v>
      </c>
      <c r="AE1312" t="s">
        <v>136</v>
      </c>
      <c r="AF1312" t="s">
        <v>2351</v>
      </c>
      <c r="AG1312" t="s">
        <v>46</v>
      </c>
      <c r="AH1312" t="s">
        <v>2352</v>
      </c>
      <c r="AI1312" t="s">
        <v>2353</v>
      </c>
      <c r="AJ1312" t="s">
        <v>2354</v>
      </c>
      <c r="AK1312" t="s">
        <v>1742</v>
      </c>
      <c r="AL1312" t="s">
        <v>2355</v>
      </c>
      <c r="AM1312" t="s">
        <v>2356</v>
      </c>
      <c r="AN1312" t="s">
        <v>2357</v>
      </c>
      <c r="AO1312" t="s">
        <v>46</v>
      </c>
      <c r="AP1312" t="s">
        <v>46</v>
      </c>
      <c r="AQ1312" t="s">
        <v>46</v>
      </c>
      <c r="AR1312" t="s">
        <v>46</v>
      </c>
      <c r="AS1312" t="s">
        <v>46</v>
      </c>
      <c r="AT1312" s="1">
        <v>43950</v>
      </c>
    </row>
    <row r="1313" spans="1:46" ht="16" customHeight="1" x14ac:dyDescent="0.2">
      <c r="A1313">
        <v>1</v>
      </c>
      <c r="B1313" t="s">
        <v>12813</v>
      </c>
      <c r="C1313" t="s">
        <v>12814</v>
      </c>
      <c r="D1313" t="s">
        <v>12815</v>
      </c>
      <c r="E1313" t="s">
        <v>12816</v>
      </c>
      <c r="F1313" t="s">
        <v>127</v>
      </c>
      <c r="G1313" t="s">
        <v>12817</v>
      </c>
      <c r="H1313" s="1">
        <v>43981</v>
      </c>
      <c r="I1313" s="1">
        <v>43981</v>
      </c>
      <c r="J1313" t="b">
        <v>0</v>
      </c>
      <c r="K1313" t="s">
        <v>129</v>
      </c>
      <c r="L1313" s="4" t="s">
        <v>12818</v>
      </c>
      <c r="M1313" s="5">
        <v>43892</v>
      </c>
      <c r="N1313">
        <v>60</v>
      </c>
      <c r="O1313" t="s">
        <v>1742</v>
      </c>
      <c r="P1313" t="s">
        <v>132</v>
      </c>
      <c r="Q1313" t="s">
        <v>2350</v>
      </c>
      <c r="R1313" t="b">
        <v>0</v>
      </c>
      <c r="S1313" t="s">
        <v>59</v>
      </c>
      <c r="T1313" s="1">
        <v>43981</v>
      </c>
      <c r="U1313" s="1">
        <v>43981</v>
      </c>
      <c r="V1313" s="2">
        <v>43997</v>
      </c>
      <c r="W1313" t="s">
        <v>46</v>
      </c>
      <c r="X1313">
        <v>20200530</v>
      </c>
      <c r="Y1313" s="3">
        <v>43902.730497685188</v>
      </c>
      <c r="Z1313" t="s">
        <v>127</v>
      </c>
      <c r="AA1313" t="s">
        <v>115</v>
      </c>
      <c r="AB1313" t="s">
        <v>64</v>
      </c>
      <c r="AC1313" t="s">
        <v>134</v>
      </c>
      <c r="AD1313" t="s">
        <v>135</v>
      </c>
      <c r="AE1313" t="s">
        <v>136</v>
      </c>
      <c r="AF1313" t="s">
        <v>1742</v>
      </c>
      <c r="AG1313" t="s">
        <v>46</v>
      </c>
      <c r="AH1313" t="s">
        <v>12819</v>
      </c>
      <c r="AI1313" t="s">
        <v>2353</v>
      </c>
      <c r="AJ1313" t="s">
        <v>2354</v>
      </c>
      <c r="AK1313" t="s">
        <v>1742</v>
      </c>
      <c r="AL1313" t="s">
        <v>12820</v>
      </c>
      <c r="AM1313" t="s">
        <v>12821</v>
      </c>
      <c r="AN1313" t="s">
        <v>2357</v>
      </c>
      <c r="AO1313" t="s">
        <v>46</v>
      </c>
      <c r="AP1313" t="s">
        <v>46</v>
      </c>
      <c r="AQ1313" t="s">
        <v>46</v>
      </c>
      <c r="AR1313" t="s">
        <v>46</v>
      </c>
      <c r="AS1313" t="s">
        <v>46</v>
      </c>
      <c r="AT1313" s="1">
        <v>43981</v>
      </c>
    </row>
    <row r="1314" spans="1:46" ht="16" customHeight="1" x14ac:dyDescent="0.2">
      <c r="A1314" t="s">
        <v>46</v>
      </c>
      <c r="B1314" t="s">
        <v>34895</v>
      </c>
      <c r="C1314" t="s">
        <v>34896</v>
      </c>
      <c r="D1314" t="s">
        <v>34897</v>
      </c>
      <c r="E1314" t="s">
        <v>34898</v>
      </c>
      <c r="F1314" t="s">
        <v>127</v>
      </c>
      <c r="G1314" t="s">
        <v>34899</v>
      </c>
      <c r="H1314" s="1">
        <v>43949</v>
      </c>
      <c r="I1314" s="1">
        <v>43960</v>
      </c>
      <c r="J1314" t="b">
        <v>0</v>
      </c>
      <c r="K1314" t="s">
        <v>129</v>
      </c>
      <c r="L1314" t="s">
        <v>34900</v>
      </c>
      <c r="M1314">
        <v>3</v>
      </c>
      <c r="N1314">
        <v>46</v>
      </c>
      <c r="O1314" t="s">
        <v>819</v>
      </c>
      <c r="P1314" t="s">
        <v>132</v>
      </c>
      <c r="Q1314" t="s">
        <v>34901</v>
      </c>
      <c r="R1314" t="b">
        <v>0</v>
      </c>
      <c r="S1314" t="s">
        <v>59</v>
      </c>
      <c r="T1314" s="1">
        <v>43949</v>
      </c>
      <c r="U1314" s="1">
        <v>43960</v>
      </c>
      <c r="V1314" s="2">
        <v>43969</v>
      </c>
      <c r="W1314" t="s">
        <v>46</v>
      </c>
      <c r="X1314">
        <v>20200428</v>
      </c>
      <c r="Y1314" s="3">
        <v>43902.730497685188</v>
      </c>
      <c r="Z1314" t="s">
        <v>127</v>
      </c>
      <c r="AA1314" t="s">
        <v>115</v>
      </c>
      <c r="AB1314" t="s">
        <v>64</v>
      </c>
      <c r="AC1314" t="s">
        <v>5565</v>
      </c>
      <c r="AD1314" t="s">
        <v>135</v>
      </c>
      <c r="AE1314" t="s">
        <v>136</v>
      </c>
      <c r="AF1314" t="s">
        <v>34902</v>
      </c>
      <c r="AG1314" t="s">
        <v>46</v>
      </c>
      <c r="AH1314" t="s">
        <v>34903</v>
      </c>
      <c r="AI1314" t="s">
        <v>34904</v>
      </c>
      <c r="AJ1314" t="s">
        <v>34905</v>
      </c>
      <c r="AK1314" t="s">
        <v>819</v>
      </c>
      <c r="AL1314" t="s">
        <v>34906</v>
      </c>
      <c r="AM1314" t="s">
        <v>34907</v>
      </c>
      <c r="AN1314" t="s">
        <v>34908</v>
      </c>
      <c r="AO1314" t="s">
        <v>46</v>
      </c>
      <c r="AP1314" t="s">
        <v>46</v>
      </c>
      <c r="AQ1314" t="s">
        <v>46</v>
      </c>
      <c r="AR1314" t="s">
        <v>46</v>
      </c>
      <c r="AS1314" t="s">
        <v>46</v>
      </c>
      <c r="AT1314" s="1">
        <v>43949</v>
      </c>
    </row>
    <row r="1315" spans="1:46" ht="16" customHeight="1" x14ac:dyDescent="0.2">
      <c r="A1315">
        <v>1</v>
      </c>
      <c r="B1315" t="s">
        <v>813</v>
      </c>
      <c r="C1315" t="s">
        <v>814</v>
      </c>
      <c r="D1315" t="s">
        <v>815</v>
      </c>
      <c r="E1315" t="s">
        <v>816</v>
      </c>
      <c r="F1315" t="s">
        <v>127</v>
      </c>
      <c r="G1315" t="s">
        <v>817</v>
      </c>
      <c r="H1315" s="1">
        <v>44018</v>
      </c>
      <c r="I1315" s="1">
        <v>44034</v>
      </c>
      <c r="J1315" t="b">
        <v>0</v>
      </c>
      <c r="K1315" t="s">
        <v>129</v>
      </c>
      <c r="L1315" t="s">
        <v>818</v>
      </c>
      <c r="M1315">
        <v>3</v>
      </c>
      <c r="N1315">
        <v>30</v>
      </c>
      <c r="O1315" t="s">
        <v>819</v>
      </c>
      <c r="P1315" t="s">
        <v>132</v>
      </c>
      <c r="Q1315" t="s">
        <v>820</v>
      </c>
      <c r="R1315" t="b">
        <v>0</v>
      </c>
      <c r="S1315" t="s">
        <v>59</v>
      </c>
      <c r="T1315" s="1">
        <v>44018</v>
      </c>
      <c r="U1315" s="1">
        <v>44034</v>
      </c>
      <c r="V1315" s="2">
        <v>44025</v>
      </c>
      <c r="W1315" t="s">
        <v>46</v>
      </c>
      <c r="X1315">
        <v>20200706</v>
      </c>
      <c r="Y1315" s="3">
        <v>43902.730497685188</v>
      </c>
      <c r="Z1315" t="s">
        <v>127</v>
      </c>
      <c r="AA1315" t="s">
        <v>155</v>
      </c>
      <c r="AB1315" t="s">
        <v>64</v>
      </c>
      <c r="AC1315" t="s">
        <v>134</v>
      </c>
      <c r="AD1315" t="s">
        <v>821</v>
      </c>
      <c r="AE1315" t="s">
        <v>136</v>
      </c>
      <c r="AF1315" t="s">
        <v>822</v>
      </c>
      <c r="AG1315" t="s">
        <v>46</v>
      </c>
      <c r="AH1315" t="s">
        <v>823</v>
      </c>
      <c r="AI1315" t="s">
        <v>824</v>
      </c>
      <c r="AJ1315" t="s">
        <v>825</v>
      </c>
      <c r="AK1315" t="s">
        <v>819</v>
      </c>
      <c r="AL1315" t="s">
        <v>826</v>
      </c>
      <c r="AM1315" t="s">
        <v>827</v>
      </c>
      <c r="AN1315" t="s">
        <v>828</v>
      </c>
      <c r="AO1315" t="s">
        <v>46</v>
      </c>
      <c r="AP1315" t="s">
        <v>46</v>
      </c>
      <c r="AQ1315" t="s">
        <v>46</v>
      </c>
      <c r="AR1315" t="s">
        <v>46</v>
      </c>
      <c r="AS1315" t="s">
        <v>46</v>
      </c>
      <c r="AT1315" s="1">
        <v>44018</v>
      </c>
    </row>
    <row r="1316" spans="1:46" ht="16" customHeight="1" x14ac:dyDescent="0.2">
      <c r="A1316" t="s">
        <v>46</v>
      </c>
      <c r="B1316" t="s">
        <v>36716</v>
      </c>
      <c r="C1316" t="s">
        <v>36717</v>
      </c>
      <c r="D1316" t="s">
        <v>36718</v>
      </c>
      <c r="E1316" t="s">
        <v>36719</v>
      </c>
      <c r="F1316" t="s">
        <v>127</v>
      </c>
      <c r="G1316" t="s">
        <v>36720</v>
      </c>
      <c r="H1316" s="1">
        <v>44033</v>
      </c>
      <c r="I1316" s="1">
        <v>44034</v>
      </c>
      <c r="J1316" t="b">
        <v>0</v>
      </c>
      <c r="K1316" t="s">
        <v>129</v>
      </c>
      <c r="L1316" t="s">
        <v>36721</v>
      </c>
      <c r="M1316">
        <v>3</v>
      </c>
      <c r="N1316">
        <v>48</v>
      </c>
      <c r="O1316" t="s">
        <v>819</v>
      </c>
      <c r="P1316" t="s">
        <v>132</v>
      </c>
      <c r="Q1316" t="s">
        <v>7319</v>
      </c>
      <c r="R1316" t="b">
        <v>0</v>
      </c>
      <c r="S1316" t="s">
        <v>59</v>
      </c>
      <c r="T1316" s="1">
        <v>44033</v>
      </c>
      <c r="U1316" s="1">
        <v>44034</v>
      </c>
      <c r="V1316" s="2">
        <v>44060</v>
      </c>
      <c r="W1316" t="s">
        <v>46</v>
      </c>
      <c r="X1316">
        <v>20200721</v>
      </c>
      <c r="Y1316" s="3">
        <v>43902.730497685188</v>
      </c>
      <c r="Z1316" t="s">
        <v>127</v>
      </c>
      <c r="AA1316" t="s">
        <v>115</v>
      </c>
      <c r="AB1316" t="s">
        <v>64</v>
      </c>
      <c r="AC1316" t="s">
        <v>134</v>
      </c>
      <c r="AD1316" t="s">
        <v>2457</v>
      </c>
      <c r="AE1316" t="s">
        <v>136</v>
      </c>
      <c r="AF1316" t="s">
        <v>822</v>
      </c>
      <c r="AG1316" t="s">
        <v>46</v>
      </c>
      <c r="AH1316" t="s">
        <v>823</v>
      </c>
      <c r="AI1316" t="s">
        <v>824</v>
      </c>
      <c r="AJ1316" t="s">
        <v>825</v>
      </c>
      <c r="AK1316" t="s">
        <v>819</v>
      </c>
      <c r="AL1316" t="s">
        <v>36722</v>
      </c>
      <c r="AM1316" t="s">
        <v>36723</v>
      </c>
      <c r="AN1316" t="s">
        <v>36724</v>
      </c>
      <c r="AO1316" t="s">
        <v>46</v>
      </c>
      <c r="AP1316" t="s">
        <v>46</v>
      </c>
      <c r="AQ1316" t="s">
        <v>46</v>
      </c>
      <c r="AR1316" t="s">
        <v>46</v>
      </c>
      <c r="AS1316" t="s">
        <v>46</v>
      </c>
      <c r="AT1316" s="1">
        <v>44033</v>
      </c>
    </row>
    <row r="1317" spans="1:46" ht="16" customHeight="1" x14ac:dyDescent="0.2">
      <c r="A1317">
        <v>1</v>
      </c>
      <c r="B1317" t="s">
        <v>4277</v>
      </c>
      <c r="C1317" t="s">
        <v>4278</v>
      </c>
      <c r="D1317" t="s">
        <v>4279</v>
      </c>
      <c r="E1317" t="s">
        <v>4280</v>
      </c>
      <c r="F1317" t="s">
        <v>127</v>
      </c>
      <c r="G1317" t="s">
        <v>4281</v>
      </c>
      <c r="H1317" s="1">
        <v>44136</v>
      </c>
      <c r="I1317" s="1">
        <v>44126</v>
      </c>
      <c r="J1317" t="b">
        <v>0</v>
      </c>
      <c r="K1317" t="s">
        <v>129</v>
      </c>
      <c r="L1317" t="s">
        <v>4282</v>
      </c>
      <c r="M1317">
        <v>3</v>
      </c>
      <c r="N1317">
        <v>60</v>
      </c>
      <c r="O1317" t="s">
        <v>819</v>
      </c>
      <c r="P1317" t="s">
        <v>132</v>
      </c>
      <c r="Q1317" t="s">
        <v>4283</v>
      </c>
      <c r="R1317" t="b">
        <v>0</v>
      </c>
      <c r="S1317" t="s">
        <v>64</v>
      </c>
      <c r="T1317" s="1">
        <v>44136</v>
      </c>
      <c r="U1317" s="1">
        <v>44126</v>
      </c>
      <c r="V1317" s="2">
        <v>44165</v>
      </c>
      <c r="W1317" t="s">
        <v>46</v>
      </c>
      <c r="X1317">
        <v>20201101</v>
      </c>
      <c r="Y1317" s="3">
        <v>43902.730497685188</v>
      </c>
      <c r="Z1317" t="s">
        <v>127</v>
      </c>
      <c r="AA1317" t="s">
        <v>115</v>
      </c>
      <c r="AB1317" t="s">
        <v>64</v>
      </c>
      <c r="AC1317" t="s">
        <v>134</v>
      </c>
      <c r="AD1317" t="s">
        <v>236</v>
      </c>
      <c r="AE1317" t="s">
        <v>136</v>
      </c>
      <c r="AF1317" t="s">
        <v>822</v>
      </c>
      <c r="AG1317" t="s">
        <v>46</v>
      </c>
      <c r="AH1317" t="s">
        <v>4284</v>
      </c>
      <c r="AI1317" t="s">
        <v>824</v>
      </c>
      <c r="AJ1317" t="s">
        <v>825</v>
      </c>
      <c r="AK1317" t="s">
        <v>819</v>
      </c>
      <c r="AL1317" t="s">
        <v>4285</v>
      </c>
      <c r="AM1317" t="s">
        <v>4286</v>
      </c>
      <c r="AN1317" t="s">
        <v>4287</v>
      </c>
      <c r="AO1317" t="s">
        <v>46</v>
      </c>
      <c r="AP1317" t="s">
        <v>46</v>
      </c>
      <c r="AQ1317" t="s">
        <v>46</v>
      </c>
      <c r="AR1317" t="s">
        <v>46</v>
      </c>
      <c r="AS1317" t="s">
        <v>46</v>
      </c>
      <c r="AT1317" s="1">
        <v>44136</v>
      </c>
    </row>
    <row r="1318" spans="1:46" ht="16" customHeight="1" x14ac:dyDescent="0.2">
      <c r="A1318">
        <v>0</v>
      </c>
      <c r="B1318" t="s">
        <v>2387</v>
      </c>
      <c r="C1318" t="s">
        <v>2388</v>
      </c>
      <c r="D1318" t="s">
        <v>2389</v>
      </c>
      <c r="E1318" t="s">
        <v>2390</v>
      </c>
      <c r="F1318" t="s">
        <v>127</v>
      </c>
      <c r="G1318" t="s">
        <v>2391</v>
      </c>
      <c r="H1318" s="1">
        <v>43953</v>
      </c>
      <c r="I1318" s="1">
        <v>43955</v>
      </c>
      <c r="J1318" t="b">
        <v>0</v>
      </c>
      <c r="K1318" t="s">
        <v>129</v>
      </c>
      <c r="L1318" t="s">
        <v>2392</v>
      </c>
      <c r="M1318" s="5">
        <v>43892</v>
      </c>
      <c r="N1318">
        <v>48</v>
      </c>
      <c r="O1318" t="s">
        <v>2393</v>
      </c>
      <c r="P1318" t="s">
        <v>132</v>
      </c>
      <c r="Q1318" t="s">
        <v>2394</v>
      </c>
      <c r="R1318" t="b">
        <v>0</v>
      </c>
      <c r="S1318" t="s">
        <v>59</v>
      </c>
      <c r="T1318" s="1">
        <v>43953</v>
      </c>
      <c r="U1318" s="1">
        <v>43955</v>
      </c>
      <c r="V1318" s="2">
        <v>43969</v>
      </c>
      <c r="W1318" t="s">
        <v>46</v>
      </c>
      <c r="X1318">
        <v>20200502</v>
      </c>
      <c r="Y1318" s="3">
        <v>43902.730497685188</v>
      </c>
      <c r="Z1318" t="s">
        <v>127</v>
      </c>
      <c r="AA1318" t="s">
        <v>115</v>
      </c>
      <c r="AB1318" t="s">
        <v>64</v>
      </c>
      <c r="AC1318" t="s">
        <v>134</v>
      </c>
      <c r="AD1318" t="s">
        <v>135</v>
      </c>
      <c r="AE1318" t="s">
        <v>136</v>
      </c>
      <c r="AF1318" t="s">
        <v>2395</v>
      </c>
      <c r="AG1318" t="s">
        <v>46</v>
      </c>
      <c r="AH1318" t="s">
        <v>2396</v>
      </c>
      <c r="AI1318" t="s">
        <v>2397</v>
      </c>
      <c r="AJ1318" t="s">
        <v>2398</v>
      </c>
      <c r="AK1318" t="s">
        <v>2393</v>
      </c>
      <c r="AL1318" t="s">
        <v>2399</v>
      </c>
      <c r="AM1318" t="s">
        <v>2400</v>
      </c>
      <c r="AN1318" t="s">
        <v>2401</v>
      </c>
      <c r="AO1318" t="s">
        <v>46</v>
      </c>
      <c r="AP1318" t="s">
        <v>46</v>
      </c>
      <c r="AQ1318" t="s">
        <v>46</v>
      </c>
      <c r="AR1318" t="s">
        <v>46</v>
      </c>
      <c r="AS1318" t="s">
        <v>46</v>
      </c>
      <c r="AT1318" s="1">
        <v>43953</v>
      </c>
    </row>
    <row r="1319" spans="1:46" ht="16" customHeight="1" x14ac:dyDescent="0.2">
      <c r="A1319" t="s">
        <v>46</v>
      </c>
      <c r="B1319" t="s">
        <v>27180</v>
      </c>
      <c r="C1319" t="s">
        <v>27181</v>
      </c>
      <c r="D1319" t="s">
        <v>27182</v>
      </c>
      <c r="E1319" t="s">
        <v>27183</v>
      </c>
      <c r="F1319" t="s">
        <v>127</v>
      </c>
      <c r="G1319" t="s">
        <v>27184</v>
      </c>
      <c r="H1319" s="1">
        <v>43956</v>
      </c>
      <c r="I1319" s="1">
        <v>43959</v>
      </c>
      <c r="J1319" t="b">
        <v>0</v>
      </c>
      <c r="K1319" t="s">
        <v>129</v>
      </c>
      <c r="L1319" t="s">
        <v>27185</v>
      </c>
      <c r="M1319" s="5">
        <v>43892</v>
      </c>
      <c r="N1319">
        <v>60</v>
      </c>
      <c r="O1319" t="s">
        <v>27186</v>
      </c>
      <c r="P1319" t="s">
        <v>510</v>
      </c>
      <c r="Q1319" t="s">
        <v>11108</v>
      </c>
      <c r="R1319" t="b">
        <v>0</v>
      </c>
      <c r="S1319" t="s">
        <v>59</v>
      </c>
      <c r="T1319" s="1">
        <v>43956</v>
      </c>
      <c r="U1319" s="1">
        <v>43959</v>
      </c>
      <c r="V1319" s="2">
        <v>43969</v>
      </c>
      <c r="W1319" t="s">
        <v>46</v>
      </c>
      <c r="X1319">
        <v>20200505</v>
      </c>
      <c r="Y1319" s="3">
        <v>43902.730497685188</v>
      </c>
      <c r="Z1319" t="s">
        <v>127</v>
      </c>
      <c r="AA1319" t="s">
        <v>115</v>
      </c>
      <c r="AB1319" t="s">
        <v>64</v>
      </c>
      <c r="AC1319" t="s">
        <v>134</v>
      </c>
      <c r="AD1319" t="s">
        <v>236</v>
      </c>
      <c r="AE1319" t="s">
        <v>136</v>
      </c>
      <c r="AF1319" t="s">
        <v>27187</v>
      </c>
      <c r="AG1319" t="s">
        <v>46</v>
      </c>
      <c r="AH1319" t="s">
        <v>27188</v>
      </c>
      <c r="AI1319" t="s">
        <v>27189</v>
      </c>
      <c r="AJ1319">
        <v>98317771870</v>
      </c>
      <c r="AK1319" t="s">
        <v>1252</v>
      </c>
      <c r="AL1319" t="s">
        <v>27190</v>
      </c>
      <c r="AM1319" t="s">
        <v>27191</v>
      </c>
      <c r="AN1319" t="s">
        <v>27192</v>
      </c>
      <c r="AO1319" t="s">
        <v>46</v>
      </c>
      <c r="AP1319" t="s">
        <v>46</v>
      </c>
      <c r="AQ1319" t="s">
        <v>46</v>
      </c>
      <c r="AR1319" t="s">
        <v>46</v>
      </c>
      <c r="AS1319" t="s">
        <v>46</v>
      </c>
      <c r="AT1319" s="1">
        <v>43956</v>
      </c>
    </row>
    <row r="1320" spans="1:46" ht="16" customHeight="1" x14ac:dyDescent="0.2">
      <c r="A1320" t="s">
        <v>46</v>
      </c>
      <c r="B1320" t="s">
        <v>19308</v>
      </c>
      <c r="C1320" t="s">
        <v>19309</v>
      </c>
      <c r="D1320" t="s">
        <v>19310</v>
      </c>
      <c r="E1320" t="s">
        <v>19308</v>
      </c>
      <c r="F1320" t="s">
        <v>127</v>
      </c>
      <c r="G1320" t="s">
        <v>19311</v>
      </c>
      <c r="H1320" s="1">
        <v>43967</v>
      </c>
      <c r="I1320" s="1">
        <v>43970</v>
      </c>
      <c r="J1320" t="b">
        <v>0</v>
      </c>
      <c r="K1320" t="s">
        <v>129</v>
      </c>
      <c r="L1320" t="s">
        <v>19312</v>
      </c>
      <c r="M1320">
        <v>3</v>
      </c>
      <c r="N1320">
        <v>50</v>
      </c>
      <c r="O1320" t="s">
        <v>19313</v>
      </c>
      <c r="P1320" t="s">
        <v>132</v>
      </c>
      <c r="Q1320" t="s">
        <v>19314</v>
      </c>
      <c r="R1320" t="b">
        <v>0</v>
      </c>
      <c r="S1320" t="s">
        <v>59</v>
      </c>
      <c r="T1320" s="1">
        <v>43967</v>
      </c>
      <c r="U1320" s="1">
        <v>43970</v>
      </c>
      <c r="V1320" s="2">
        <v>43997</v>
      </c>
      <c r="W1320" t="s">
        <v>46</v>
      </c>
      <c r="X1320">
        <v>20200516</v>
      </c>
      <c r="Y1320" s="3">
        <v>43902.730497685188</v>
      </c>
      <c r="Z1320" t="s">
        <v>127</v>
      </c>
      <c r="AA1320" t="s">
        <v>115</v>
      </c>
      <c r="AB1320" t="s">
        <v>64</v>
      </c>
      <c r="AC1320" t="s">
        <v>134</v>
      </c>
      <c r="AD1320" t="s">
        <v>135</v>
      </c>
      <c r="AE1320" t="s">
        <v>136</v>
      </c>
      <c r="AF1320" t="s">
        <v>19315</v>
      </c>
      <c r="AG1320" t="s">
        <v>46</v>
      </c>
      <c r="AH1320" t="s">
        <v>19316</v>
      </c>
      <c r="AI1320" t="s">
        <v>19317</v>
      </c>
      <c r="AJ1320" t="s">
        <v>19318</v>
      </c>
      <c r="AK1320" t="s">
        <v>746</v>
      </c>
      <c r="AL1320" t="s">
        <v>19319</v>
      </c>
      <c r="AM1320" t="s">
        <v>19320</v>
      </c>
      <c r="AN1320" t="s">
        <v>19321</v>
      </c>
      <c r="AO1320" t="s">
        <v>46</v>
      </c>
      <c r="AP1320" t="s">
        <v>46</v>
      </c>
      <c r="AQ1320" t="s">
        <v>46</v>
      </c>
      <c r="AR1320" t="s">
        <v>46</v>
      </c>
      <c r="AS1320" t="s">
        <v>46</v>
      </c>
      <c r="AT1320" s="1">
        <v>43967</v>
      </c>
    </row>
    <row r="1321" spans="1:46" ht="16" customHeight="1" x14ac:dyDescent="0.2">
      <c r="A1321" t="s">
        <v>46</v>
      </c>
      <c r="B1321" t="s">
        <v>40820</v>
      </c>
      <c r="C1321" t="s">
        <v>40821</v>
      </c>
      <c r="D1321" t="s">
        <v>40822</v>
      </c>
      <c r="E1321" t="s">
        <v>40823</v>
      </c>
      <c r="F1321" t="s">
        <v>127</v>
      </c>
      <c r="G1321" t="s">
        <v>40824</v>
      </c>
      <c r="H1321" s="1">
        <v>43992</v>
      </c>
      <c r="I1321" s="1">
        <v>43970</v>
      </c>
      <c r="J1321" t="b">
        <v>0</v>
      </c>
      <c r="K1321" t="s">
        <v>129</v>
      </c>
      <c r="L1321" s="4" t="s">
        <v>40825</v>
      </c>
      <c r="M1321">
        <v>3</v>
      </c>
      <c r="N1321">
        <v>40</v>
      </c>
      <c r="O1321" t="s">
        <v>19313</v>
      </c>
      <c r="P1321" t="s">
        <v>132</v>
      </c>
      <c r="Q1321" t="s">
        <v>19314</v>
      </c>
      <c r="R1321" t="b">
        <v>0</v>
      </c>
      <c r="S1321" t="s">
        <v>64</v>
      </c>
      <c r="T1321" s="1">
        <v>43992</v>
      </c>
      <c r="U1321" s="1">
        <v>43970</v>
      </c>
      <c r="V1321" s="2">
        <v>43997</v>
      </c>
      <c r="W1321" t="s">
        <v>46</v>
      </c>
      <c r="X1321">
        <v>20200610</v>
      </c>
      <c r="Y1321" s="3">
        <v>43902.730497685188</v>
      </c>
      <c r="Z1321" t="s">
        <v>127</v>
      </c>
      <c r="AA1321" t="s">
        <v>115</v>
      </c>
      <c r="AB1321" t="s">
        <v>64</v>
      </c>
      <c r="AC1321" t="s">
        <v>7973</v>
      </c>
      <c r="AD1321" t="s">
        <v>7974</v>
      </c>
      <c r="AE1321" t="s">
        <v>136</v>
      </c>
      <c r="AF1321" t="s">
        <v>19315</v>
      </c>
      <c r="AG1321" t="s">
        <v>46</v>
      </c>
      <c r="AH1321" t="s">
        <v>19316</v>
      </c>
      <c r="AI1321" t="s">
        <v>19317</v>
      </c>
      <c r="AJ1321" t="s">
        <v>19318</v>
      </c>
      <c r="AK1321" t="s">
        <v>746</v>
      </c>
      <c r="AL1321" t="s">
        <v>40826</v>
      </c>
      <c r="AM1321" t="s">
        <v>40827</v>
      </c>
      <c r="AN1321" t="s">
        <v>40828</v>
      </c>
      <c r="AO1321" t="s">
        <v>46</v>
      </c>
      <c r="AP1321" t="s">
        <v>46</v>
      </c>
      <c r="AQ1321" t="s">
        <v>46</v>
      </c>
      <c r="AR1321" t="s">
        <v>46</v>
      </c>
      <c r="AS1321" t="s">
        <v>46</v>
      </c>
      <c r="AT1321" s="1">
        <v>43992</v>
      </c>
    </row>
    <row r="1322" spans="1:46" ht="16" customHeight="1" x14ac:dyDescent="0.2">
      <c r="A1322">
        <v>0</v>
      </c>
      <c r="B1322" t="s">
        <v>10151</v>
      </c>
      <c r="C1322" t="s">
        <v>10152</v>
      </c>
      <c r="D1322" t="s">
        <v>10153</v>
      </c>
      <c r="E1322" t="s">
        <v>10154</v>
      </c>
      <c r="F1322" t="s">
        <v>127</v>
      </c>
      <c r="G1322" t="s">
        <v>10155</v>
      </c>
      <c r="H1322" s="1">
        <v>44009</v>
      </c>
      <c r="I1322" s="1">
        <v>43919</v>
      </c>
      <c r="J1322" t="b">
        <v>0</v>
      </c>
      <c r="K1322" t="s">
        <v>129</v>
      </c>
      <c r="L1322" t="s">
        <v>10156</v>
      </c>
      <c r="M1322">
        <v>3</v>
      </c>
      <c r="N1322">
        <v>60</v>
      </c>
      <c r="O1322" t="s">
        <v>1252</v>
      </c>
      <c r="P1322" t="s">
        <v>132</v>
      </c>
      <c r="Q1322" t="s">
        <v>10157</v>
      </c>
      <c r="R1322" t="b">
        <v>0</v>
      </c>
      <c r="S1322" t="s">
        <v>64</v>
      </c>
      <c r="T1322" s="1">
        <v>44009</v>
      </c>
      <c r="U1322" s="1">
        <v>43919</v>
      </c>
      <c r="V1322" s="2">
        <v>44025</v>
      </c>
      <c r="W1322" t="s">
        <v>46</v>
      </c>
      <c r="X1322">
        <v>20200627</v>
      </c>
      <c r="Y1322" s="3">
        <v>43902.730497685188</v>
      </c>
      <c r="Z1322" t="s">
        <v>127</v>
      </c>
      <c r="AA1322" t="s">
        <v>115</v>
      </c>
      <c r="AB1322" t="s">
        <v>64</v>
      </c>
      <c r="AC1322" t="s">
        <v>134</v>
      </c>
      <c r="AD1322" t="s">
        <v>821</v>
      </c>
      <c r="AE1322" t="s">
        <v>136</v>
      </c>
      <c r="AF1322" t="s">
        <v>10158</v>
      </c>
      <c r="AG1322" t="s">
        <v>46</v>
      </c>
      <c r="AH1322" t="s">
        <v>10159</v>
      </c>
      <c r="AI1322" t="s">
        <v>10160</v>
      </c>
      <c r="AJ1322" t="s">
        <v>10161</v>
      </c>
      <c r="AK1322" t="s">
        <v>746</v>
      </c>
      <c r="AL1322" t="s">
        <v>10162</v>
      </c>
      <c r="AM1322" t="s">
        <v>10163</v>
      </c>
      <c r="AN1322" t="s">
        <v>10164</v>
      </c>
      <c r="AO1322" t="s">
        <v>46</v>
      </c>
      <c r="AP1322" t="s">
        <v>46</v>
      </c>
      <c r="AQ1322" t="s">
        <v>46</v>
      </c>
      <c r="AR1322" t="s">
        <v>46</v>
      </c>
      <c r="AS1322" t="s">
        <v>46</v>
      </c>
      <c r="AT1322" s="1">
        <v>44009</v>
      </c>
    </row>
    <row r="1323" spans="1:46" ht="16" customHeight="1" x14ac:dyDescent="0.2">
      <c r="A1323" t="s">
        <v>46</v>
      </c>
      <c r="B1323" t="s">
        <v>31251</v>
      </c>
      <c r="C1323" t="s">
        <v>31252</v>
      </c>
      <c r="D1323" t="s">
        <v>31253</v>
      </c>
      <c r="E1323" t="s">
        <v>31254</v>
      </c>
      <c r="F1323" t="s">
        <v>127</v>
      </c>
      <c r="G1323" t="s">
        <v>31255</v>
      </c>
      <c r="H1323" s="1">
        <v>44160</v>
      </c>
      <c r="I1323" s="1">
        <v>44082</v>
      </c>
      <c r="J1323" t="b">
        <v>0</v>
      </c>
      <c r="K1323" t="s">
        <v>129</v>
      </c>
      <c r="L1323" t="s">
        <v>31256</v>
      </c>
      <c r="M1323">
        <v>3</v>
      </c>
      <c r="N1323">
        <v>72</v>
      </c>
      <c r="O1323" t="s">
        <v>746</v>
      </c>
      <c r="P1323" t="s">
        <v>132</v>
      </c>
      <c r="Q1323" t="s">
        <v>2394</v>
      </c>
      <c r="R1323" t="b">
        <v>0</v>
      </c>
      <c r="S1323" t="s">
        <v>64</v>
      </c>
      <c r="T1323" s="1">
        <v>44160</v>
      </c>
      <c r="U1323" s="1">
        <v>44082</v>
      </c>
      <c r="V1323" s="2">
        <v>44165</v>
      </c>
      <c r="W1323" t="s">
        <v>46</v>
      </c>
      <c r="X1323">
        <v>20201125</v>
      </c>
      <c r="Y1323" s="3">
        <v>43902.730497685188</v>
      </c>
      <c r="Z1323" t="s">
        <v>127</v>
      </c>
      <c r="AA1323" t="s">
        <v>115</v>
      </c>
      <c r="AB1323" t="s">
        <v>64</v>
      </c>
      <c r="AC1323" t="s">
        <v>134</v>
      </c>
      <c r="AD1323" t="s">
        <v>2457</v>
      </c>
      <c r="AE1323" t="s">
        <v>136</v>
      </c>
      <c r="AF1323" t="s">
        <v>10158</v>
      </c>
      <c r="AG1323" t="s">
        <v>46</v>
      </c>
      <c r="AH1323" t="s">
        <v>10159</v>
      </c>
      <c r="AI1323" t="s">
        <v>10160</v>
      </c>
      <c r="AJ1323" t="s">
        <v>10161</v>
      </c>
      <c r="AK1323" t="s">
        <v>746</v>
      </c>
      <c r="AL1323" t="s">
        <v>31257</v>
      </c>
      <c r="AM1323" t="s">
        <v>31258</v>
      </c>
      <c r="AN1323" t="s">
        <v>31259</v>
      </c>
      <c r="AO1323" t="s">
        <v>46</v>
      </c>
      <c r="AP1323" t="s">
        <v>46</v>
      </c>
      <c r="AQ1323" t="s">
        <v>46</v>
      </c>
      <c r="AR1323" t="s">
        <v>46</v>
      </c>
      <c r="AS1323" t="s">
        <v>46</v>
      </c>
      <c r="AT1323" s="1">
        <v>44160</v>
      </c>
    </row>
    <row r="1324" spans="1:46" ht="16" customHeight="1" x14ac:dyDescent="0.2">
      <c r="A1324">
        <v>1</v>
      </c>
      <c r="B1324" t="s">
        <v>10577</v>
      </c>
      <c r="C1324" t="s">
        <v>10578</v>
      </c>
      <c r="D1324" t="s">
        <v>10579</v>
      </c>
      <c r="E1324" t="s">
        <v>10580</v>
      </c>
      <c r="F1324" t="s">
        <v>127</v>
      </c>
      <c r="G1324" t="s">
        <v>10581</v>
      </c>
      <c r="H1324" s="1">
        <v>44017</v>
      </c>
      <c r="I1324" s="1">
        <v>43960</v>
      </c>
      <c r="J1324" t="b">
        <v>0</v>
      </c>
      <c r="K1324" t="s">
        <v>129</v>
      </c>
      <c r="L1324" s="4" t="s">
        <v>10582</v>
      </c>
      <c r="M1324">
        <v>3</v>
      </c>
      <c r="N1324">
        <v>60</v>
      </c>
      <c r="O1324" t="s">
        <v>1252</v>
      </c>
      <c r="P1324" t="s">
        <v>132</v>
      </c>
      <c r="Q1324" t="s">
        <v>10583</v>
      </c>
      <c r="R1324" t="b">
        <v>0</v>
      </c>
      <c r="S1324" t="s">
        <v>64</v>
      </c>
      <c r="T1324" s="1">
        <v>44017</v>
      </c>
      <c r="U1324" s="1">
        <v>43960</v>
      </c>
      <c r="V1324" s="2">
        <v>44025</v>
      </c>
      <c r="W1324" t="s">
        <v>46</v>
      </c>
      <c r="X1324">
        <v>20200705</v>
      </c>
      <c r="Y1324" s="3">
        <v>43902.730497685188</v>
      </c>
      <c r="Z1324" t="s">
        <v>127</v>
      </c>
      <c r="AA1324" t="s">
        <v>155</v>
      </c>
      <c r="AB1324" t="s">
        <v>64</v>
      </c>
      <c r="AC1324" t="s">
        <v>134</v>
      </c>
      <c r="AD1324" t="s">
        <v>236</v>
      </c>
      <c r="AE1324" t="s">
        <v>136</v>
      </c>
      <c r="AF1324" t="s">
        <v>10584</v>
      </c>
      <c r="AG1324" t="s">
        <v>46</v>
      </c>
      <c r="AH1324" t="s">
        <v>10585</v>
      </c>
      <c r="AI1324" t="s">
        <v>10586</v>
      </c>
      <c r="AJ1324" t="s">
        <v>10587</v>
      </c>
      <c r="AK1324" t="s">
        <v>1252</v>
      </c>
      <c r="AL1324" t="s">
        <v>10588</v>
      </c>
      <c r="AM1324" t="s">
        <v>10589</v>
      </c>
      <c r="AN1324" t="s">
        <v>10590</v>
      </c>
      <c r="AO1324" t="s">
        <v>46</v>
      </c>
      <c r="AP1324" t="s">
        <v>46</v>
      </c>
      <c r="AQ1324" t="s">
        <v>46</v>
      </c>
      <c r="AR1324" t="s">
        <v>46</v>
      </c>
      <c r="AS1324" t="s">
        <v>46</v>
      </c>
      <c r="AT1324" s="1">
        <v>44017</v>
      </c>
    </row>
    <row r="1325" spans="1:46" ht="16" customHeight="1" x14ac:dyDescent="0.2">
      <c r="A1325" t="s">
        <v>46</v>
      </c>
      <c r="B1325" t="s">
        <v>27193</v>
      </c>
      <c r="C1325" t="s">
        <v>27194</v>
      </c>
      <c r="D1325" t="s">
        <v>27195</v>
      </c>
      <c r="E1325" t="s">
        <v>27196</v>
      </c>
      <c r="F1325" t="s">
        <v>127</v>
      </c>
      <c r="G1325" t="s">
        <v>27197</v>
      </c>
      <c r="H1325" s="1">
        <v>43955</v>
      </c>
      <c r="I1325" s="1">
        <v>43955</v>
      </c>
      <c r="J1325" t="b">
        <v>0</v>
      </c>
      <c r="K1325" t="s">
        <v>129</v>
      </c>
      <c r="L1325" t="s">
        <v>27198</v>
      </c>
      <c r="M1325" s="5">
        <v>43892</v>
      </c>
      <c r="N1325">
        <v>120</v>
      </c>
      <c r="O1325" t="s">
        <v>12011</v>
      </c>
      <c r="P1325" t="s">
        <v>132</v>
      </c>
      <c r="Q1325" t="s">
        <v>747</v>
      </c>
      <c r="R1325" t="b">
        <v>0</v>
      </c>
      <c r="S1325" t="s">
        <v>59</v>
      </c>
      <c r="T1325" s="1">
        <v>43955</v>
      </c>
      <c r="U1325" s="1">
        <v>43955</v>
      </c>
      <c r="V1325" s="2">
        <v>43969</v>
      </c>
      <c r="W1325" t="s">
        <v>46</v>
      </c>
      <c r="X1325">
        <v>20200504</v>
      </c>
      <c r="Y1325" s="3">
        <v>43902.730497685188</v>
      </c>
      <c r="Z1325" t="s">
        <v>127</v>
      </c>
      <c r="AA1325" t="s">
        <v>115</v>
      </c>
      <c r="AB1325" t="s">
        <v>64</v>
      </c>
      <c r="AC1325" t="s">
        <v>135</v>
      </c>
      <c r="AD1325" t="s">
        <v>135</v>
      </c>
      <c r="AE1325" t="s">
        <v>136</v>
      </c>
      <c r="AF1325" t="s">
        <v>27199</v>
      </c>
      <c r="AG1325" t="s">
        <v>46</v>
      </c>
      <c r="AH1325" t="s">
        <v>27200</v>
      </c>
      <c r="AI1325" t="s">
        <v>27201</v>
      </c>
      <c r="AJ1325" t="s">
        <v>27202</v>
      </c>
      <c r="AK1325" t="s">
        <v>12011</v>
      </c>
      <c r="AL1325" t="s">
        <v>27203</v>
      </c>
      <c r="AM1325" t="s">
        <v>27204</v>
      </c>
      <c r="AN1325" t="s">
        <v>27205</v>
      </c>
      <c r="AO1325" t="s">
        <v>46</v>
      </c>
      <c r="AP1325" t="s">
        <v>46</v>
      </c>
      <c r="AQ1325" t="s">
        <v>46</v>
      </c>
      <c r="AR1325" t="s">
        <v>46</v>
      </c>
      <c r="AS1325" t="s">
        <v>46</v>
      </c>
      <c r="AT1325" s="1">
        <v>43955</v>
      </c>
    </row>
    <row r="1326" spans="1:46" ht="16" customHeight="1" x14ac:dyDescent="0.2">
      <c r="A1326" t="s">
        <v>46</v>
      </c>
      <c r="B1326" t="s">
        <v>32619</v>
      </c>
      <c r="C1326" t="s">
        <v>32620</v>
      </c>
      <c r="D1326" t="s">
        <v>32621</v>
      </c>
      <c r="E1326" t="s">
        <v>32622</v>
      </c>
      <c r="F1326" t="s">
        <v>127</v>
      </c>
      <c r="G1326" t="s">
        <v>32623</v>
      </c>
      <c r="H1326" s="1">
        <v>43968</v>
      </c>
      <c r="I1326" s="1">
        <v>43960</v>
      </c>
      <c r="J1326" t="b">
        <v>0</v>
      </c>
      <c r="K1326" t="s">
        <v>129</v>
      </c>
      <c r="L1326" t="s">
        <v>32624</v>
      </c>
      <c r="M1326">
        <v>3</v>
      </c>
      <c r="N1326">
        <v>40</v>
      </c>
      <c r="O1326" t="s">
        <v>12011</v>
      </c>
      <c r="P1326" t="s">
        <v>132</v>
      </c>
      <c r="Q1326" t="s">
        <v>32625</v>
      </c>
      <c r="R1326" t="b">
        <v>0</v>
      </c>
      <c r="S1326" t="s">
        <v>64</v>
      </c>
      <c r="T1326" s="1">
        <v>43968</v>
      </c>
      <c r="U1326" s="1">
        <v>43960</v>
      </c>
      <c r="V1326" s="2">
        <v>43997</v>
      </c>
      <c r="W1326" t="s">
        <v>46</v>
      </c>
      <c r="X1326">
        <v>20200517</v>
      </c>
      <c r="Y1326" s="3">
        <v>43902.730497685188</v>
      </c>
      <c r="Z1326" t="s">
        <v>127</v>
      </c>
      <c r="AA1326" t="s">
        <v>155</v>
      </c>
      <c r="AB1326" t="s">
        <v>64</v>
      </c>
      <c r="AC1326" t="s">
        <v>134</v>
      </c>
      <c r="AD1326" t="s">
        <v>7974</v>
      </c>
      <c r="AE1326" t="s">
        <v>136</v>
      </c>
      <c r="AF1326" t="s">
        <v>32626</v>
      </c>
      <c r="AG1326" t="s">
        <v>46</v>
      </c>
      <c r="AH1326" t="s">
        <v>32627</v>
      </c>
      <c r="AI1326" t="s">
        <v>32628</v>
      </c>
      <c r="AJ1326" t="s">
        <v>32629</v>
      </c>
      <c r="AK1326" t="s">
        <v>12011</v>
      </c>
      <c r="AL1326" t="s">
        <v>32630</v>
      </c>
      <c r="AM1326" t="s">
        <v>32631</v>
      </c>
      <c r="AN1326" t="s">
        <v>32632</v>
      </c>
      <c r="AO1326" t="s">
        <v>46</v>
      </c>
      <c r="AP1326" t="s">
        <v>46</v>
      </c>
      <c r="AQ1326" t="s">
        <v>46</v>
      </c>
      <c r="AR1326" t="s">
        <v>46</v>
      </c>
      <c r="AS1326" t="s">
        <v>46</v>
      </c>
      <c r="AT1326" s="1">
        <v>43968</v>
      </c>
    </row>
    <row r="1327" spans="1:46" ht="16" customHeight="1" x14ac:dyDescent="0.2">
      <c r="A1327" t="s">
        <v>46</v>
      </c>
      <c r="B1327" t="s">
        <v>28265</v>
      </c>
      <c r="C1327" t="s">
        <v>28266</v>
      </c>
      <c r="D1327" t="s">
        <v>28267</v>
      </c>
      <c r="E1327" t="s">
        <v>28268</v>
      </c>
      <c r="F1327" t="s">
        <v>127</v>
      </c>
      <c r="G1327" t="s">
        <v>28269</v>
      </c>
      <c r="H1327" s="1">
        <v>43967</v>
      </c>
      <c r="I1327" s="1">
        <v>43972</v>
      </c>
      <c r="J1327" t="b">
        <v>0</v>
      </c>
      <c r="K1327" t="s">
        <v>129</v>
      </c>
      <c r="L1327" s="4" t="s">
        <v>28270</v>
      </c>
      <c r="M1327" s="5">
        <v>43862</v>
      </c>
      <c r="N1327">
        <v>10</v>
      </c>
      <c r="O1327" t="s">
        <v>1420</v>
      </c>
      <c r="P1327" t="s">
        <v>132</v>
      </c>
      <c r="Q1327" t="s">
        <v>28271</v>
      </c>
      <c r="R1327" t="b">
        <v>0</v>
      </c>
      <c r="S1327" t="s">
        <v>59</v>
      </c>
      <c r="T1327" s="1">
        <v>43967</v>
      </c>
      <c r="U1327" s="1">
        <v>43972</v>
      </c>
      <c r="V1327" s="2">
        <v>43997</v>
      </c>
      <c r="W1327" t="s">
        <v>46</v>
      </c>
      <c r="X1327">
        <v>20200516</v>
      </c>
      <c r="Y1327" s="3">
        <v>43902.730497685188</v>
      </c>
      <c r="Z1327" t="s">
        <v>127</v>
      </c>
      <c r="AA1327" t="s">
        <v>115</v>
      </c>
      <c r="AB1327" t="s">
        <v>64</v>
      </c>
      <c r="AC1327" t="s">
        <v>135</v>
      </c>
      <c r="AD1327" t="s">
        <v>135</v>
      </c>
      <c r="AE1327" t="s">
        <v>136</v>
      </c>
      <c r="AF1327" t="s">
        <v>28272</v>
      </c>
      <c r="AG1327" t="s">
        <v>46</v>
      </c>
      <c r="AH1327" t="s">
        <v>28273</v>
      </c>
      <c r="AI1327" t="s">
        <v>28274</v>
      </c>
      <c r="AJ1327" t="s">
        <v>28275</v>
      </c>
      <c r="AK1327" t="s">
        <v>1420</v>
      </c>
      <c r="AL1327" t="s">
        <v>28276</v>
      </c>
      <c r="AM1327" t="s">
        <v>28277</v>
      </c>
      <c r="AN1327" t="s">
        <v>28278</v>
      </c>
      <c r="AO1327" t="s">
        <v>46</v>
      </c>
      <c r="AP1327" t="s">
        <v>46</v>
      </c>
      <c r="AQ1327" t="s">
        <v>46</v>
      </c>
      <c r="AR1327" t="s">
        <v>46</v>
      </c>
      <c r="AS1327" t="s">
        <v>46</v>
      </c>
      <c r="AT1327" s="1">
        <v>43967</v>
      </c>
    </row>
    <row r="1328" spans="1:46" ht="16" customHeight="1" x14ac:dyDescent="0.2">
      <c r="A1328" t="s">
        <v>46</v>
      </c>
      <c r="B1328" t="s">
        <v>35042</v>
      </c>
      <c r="C1328" t="s">
        <v>35043</v>
      </c>
      <c r="D1328" t="s">
        <v>35044</v>
      </c>
      <c r="E1328" t="s">
        <v>35045</v>
      </c>
      <c r="F1328" t="s">
        <v>127</v>
      </c>
      <c r="G1328" t="s">
        <v>35046</v>
      </c>
      <c r="H1328" s="1">
        <v>43984</v>
      </c>
      <c r="I1328" s="1">
        <v>43960</v>
      </c>
      <c r="J1328" t="b">
        <v>0</v>
      </c>
      <c r="K1328" t="s">
        <v>129</v>
      </c>
      <c r="L1328" t="s">
        <v>35047</v>
      </c>
      <c r="M1328">
        <v>3</v>
      </c>
      <c r="N1328">
        <v>300</v>
      </c>
      <c r="O1328" t="s">
        <v>551</v>
      </c>
      <c r="P1328" t="s">
        <v>132</v>
      </c>
      <c r="Q1328" t="s">
        <v>2394</v>
      </c>
      <c r="R1328" t="b">
        <v>0</v>
      </c>
      <c r="S1328" t="s">
        <v>64</v>
      </c>
      <c r="T1328" s="1">
        <v>43984</v>
      </c>
      <c r="U1328" s="1">
        <v>43960</v>
      </c>
      <c r="V1328" s="2">
        <v>43997</v>
      </c>
      <c r="W1328" t="s">
        <v>46</v>
      </c>
      <c r="X1328">
        <v>20200602</v>
      </c>
      <c r="Y1328" s="3">
        <v>43902.730497685188</v>
      </c>
      <c r="Z1328" t="s">
        <v>127</v>
      </c>
      <c r="AA1328" t="s">
        <v>115</v>
      </c>
      <c r="AB1328" t="s">
        <v>64</v>
      </c>
      <c r="AC1328" t="s">
        <v>35048</v>
      </c>
      <c r="AD1328" t="s">
        <v>135</v>
      </c>
      <c r="AE1328" t="s">
        <v>136</v>
      </c>
      <c r="AF1328" t="s">
        <v>35049</v>
      </c>
      <c r="AG1328" t="s">
        <v>46</v>
      </c>
      <c r="AH1328" t="s">
        <v>35050</v>
      </c>
      <c r="AI1328" t="s">
        <v>35051</v>
      </c>
      <c r="AJ1328" t="s">
        <v>35052</v>
      </c>
      <c r="AK1328" t="s">
        <v>551</v>
      </c>
      <c r="AL1328" t="s">
        <v>35053</v>
      </c>
      <c r="AM1328" t="s">
        <v>35054</v>
      </c>
      <c r="AN1328" t="s">
        <v>35055</v>
      </c>
      <c r="AO1328" t="s">
        <v>46</v>
      </c>
      <c r="AP1328" t="s">
        <v>46</v>
      </c>
      <c r="AQ1328" t="s">
        <v>46</v>
      </c>
      <c r="AR1328" t="s">
        <v>46</v>
      </c>
      <c r="AS1328" t="s">
        <v>46</v>
      </c>
      <c r="AT1328" s="1">
        <v>43984</v>
      </c>
    </row>
    <row r="1329" spans="1:46" ht="16" customHeight="1" x14ac:dyDescent="0.2">
      <c r="A1329">
        <v>1</v>
      </c>
      <c r="B1329" t="s">
        <v>15273</v>
      </c>
      <c r="C1329" t="s">
        <v>15274</v>
      </c>
      <c r="D1329" t="s">
        <v>15275</v>
      </c>
      <c r="E1329" t="s">
        <v>15273</v>
      </c>
      <c r="F1329" t="s">
        <v>127</v>
      </c>
      <c r="G1329" t="s">
        <v>15276</v>
      </c>
      <c r="H1329" s="1">
        <v>44037</v>
      </c>
      <c r="I1329" s="1">
        <v>44096</v>
      </c>
      <c r="J1329" t="b">
        <v>0</v>
      </c>
      <c r="K1329" t="s">
        <v>129</v>
      </c>
      <c r="L1329" t="s">
        <v>15277</v>
      </c>
      <c r="M1329" t="s">
        <v>1151</v>
      </c>
      <c r="N1329">
        <v>40</v>
      </c>
      <c r="O1329" t="s">
        <v>13222</v>
      </c>
      <c r="P1329" t="s">
        <v>132</v>
      </c>
      <c r="Q1329" t="s">
        <v>747</v>
      </c>
      <c r="R1329" t="b">
        <v>0</v>
      </c>
      <c r="S1329" t="s">
        <v>59</v>
      </c>
      <c r="T1329" s="1">
        <v>44037</v>
      </c>
      <c r="U1329" s="1">
        <v>44096</v>
      </c>
      <c r="V1329" s="2">
        <v>44060</v>
      </c>
      <c r="W1329" t="s">
        <v>46</v>
      </c>
      <c r="X1329">
        <v>20200725</v>
      </c>
      <c r="Y1329" s="3">
        <v>43902.730497685188</v>
      </c>
      <c r="Z1329" t="s">
        <v>127</v>
      </c>
      <c r="AA1329" t="s">
        <v>155</v>
      </c>
      <c r="AB1329" t="s">
        <v>64</v>
      </c>
      <c r="AC1329" t="s">
        <v>5565</v>
      </c>
      <c r="AD1329" t="s">
        <v>2457</v>
      </c>
      <c r="AE1329" t="s">
        <v>136</v>
      </c>
      <c r="AF1329" t="s">
        <v>15278</v>
      </c>
      <c r="AG1329" t="s">
        <v>46</v>
      </c>
      <c r="AH1329" t="s">
        <v>15279</v>
      </c>
      <c r="AI1329" t="s">
        <v>15280</v>
      </c>
      <c r="AJ1329" t="s">
        <v>15281</v>
      </c>
      <c r="AK1329" t="s">
        <v>13222</v>
      </c>
      <c r="AL1329" t="s">
        <v>15282</v>
      </c>
      <c r="AM1329" t="s">
        <v>15283</v>
      </c>
      <c r="AN1329" t="s">
        <v>15284</v>
      </c>
      <c r="AO1329" t="s">
        <v>46</v>
      </c>
      <c r="AP1329" t="s">
        <v>46</v>
      </c>
      <c r="AQ1329" t="s">
        <v>46</v>
      </c>
      <c r="AR1329" t="s">
        <v>46</v>
      </c>
      <c r="AS1329" t="s">
        <v>46</v>
      </c>
      <c r="AT1329" s="1">
        <v>44037</v>
      </c>
    </row>
    <row r="1330" spans="1:46" ht="16" customHeight="1" x14ac:dyDescent="0.2">
      <c r="A1330" t="s">
        <v>46</v>
      </c>
      <c r="B1330" t="s">
        <v>36603</v>
      </c>
      <c r="C1330" t="s">
        <v>36604</v>
      </c>
      <c r="D1330" t="s">
        <v>36605</v>
      </c>
      <c r="E1330" t="s">
        <v>36606</v>
      </c>
      <c r="F1330" t="s">
        <v>127</v>
      </c>
      <c r="G1330" t="s">
        <v>36607</v>
      </c>
      <c r="H1330" s="1">
        <v>44090</v>
      </c>
      <c r="I1330" s="1">
        <v>44053</v>
      </c>
      <c r="J1330" t="b">
        <v>0</v>
      </c>
      <c r="K1330" t="s">
        <v>129</v>
      </c>
      <c r="L1330" s="4" t="s">
        <v>36608</v>
      </c>
      <c r="M1330">
        <v>3</v>
      </c>
      <c r="N1330">
        <v>90</v>
      </c>
      <c r="O1330" t="s">
        <v>1742</v>
      </c>
      <c r="P1330" t="s">
        <v>7059</v>
      </c>
      <c r="Q1330" t="s">
        <v>747</v>
      </c>
      <c r="R1330" t="b">
        <v>0</v>
      </c>
      <c r="S1330" t="s">
        <v>64</v>
      </c>
      <c r="T1330" s="1">
        <v>44090</v>
      </c>
      <c r="U1330" s="1">
        <v>44053</v>
      </c>
      <c r="V1330" s="2">
        <v>44110</v>
      </c>
      <c r="W1330" t="s">
        <v>46</v>
      </c>
      <c r="X1330">
        <v>20200916</v>
      </c>
      <c r="Y1330" s="3">
        <v>43902.730497685188</v>
      </c>
      <c r="Z1330" t="s">
        <v>127</v>
      </c>
      <c r="AA1330" t="s">
        <v>155</v>
      </c>
      <c r="AB1330" t="s">
        <v>64</v>
      </c>
      <c r="AC1330" t="s">
        <v>134</v>
      </c>
      <c r="AD1330" t="s">
        <v>236</v>
      </c>
      <c r="AE1330" t="s">
        <v>136</v>
      </c>
      <c r="AF1330" t="s">
        <v>36609</v>
      </c>
      <c r="AG1330" t="s">
        <v>46</v>
      </c>
      <c r="AH1330" t="s">
        <v>36610</v>
      </c>
      <c r="AI1330" t="s">
        <v>36611</v>
      </c>
      <c r="AJ1330" t="s">
        <v>36612</v>
      </c>
      <c r="AK1330" t="s">
        <v>1742</v>
      </c>
      <c r="AL1330" t="s">
        <v>36613</v>
      </c>
      <c r="AM1330" t="s">
        <v>36614</v>
      </c>
      <c r="AN1330" t="s">
        <v>36615</v>
      </c>
      <c r="AO1330" t="s">
        <v>46</v>
      </c>
      <c r="AP1330" t="s">
        <v>46</v>
      </c>
      <c r="AQ1330" t="s">
        <v>46</v>
      </c>
      <c r="AR1330" t="s">
        <v>46</v>
      </c>
      <c r="AS1330" t="s">
        <v>46</v>
      </c>
      <c r="AT1330" s="1">
        <v>44090</v>
      </c>
    </row>
    <row r="1331" spans="1:46" ht="16" customHeight="1" x14ac:dyDescent="0.2">
      <c r="A1331" t="s">
        <v>46</v>
      </c>
      <c r="B1331" t="s">
        <v>37913</v>
      </c>
      <c r="C1331" t="s">
        <v>37914</v>
      </c>
      <c r="D1331" t="s">
        <v>37915</v>
      </c>
      <c r="E1331" t="s">
        <v>37916</v>
      </c>
      <c r="F1331" t="s">
        <v>127</v>
      </c>
      <c r="G1331" t="s">
        <v>37917</v>
      </c>
      <c r="H1331" s="1">
        <v>43996</v>
      </c>
      <c r="I1331" s="1">
        <v>43996</v>
      </c>
      <c r="J1331" t="b">
        <v>0</v>
      </c>
      <c r="K1331" t="s">
        <v>129</v>
      </c>
      <c r="L1331" s="4" t="s">
        <v>37918</v>
      </c>
      <c r="M1331">
        <v>3</v>
      </c>
      <c r="N1331">
        <v>100</v>
      </c>
      <c r="O1331" t="s">
        <v>37919</v>
      </c>
      <c r="P1331" t="s">
        <v>132</v>
      </c>
      <c r="Q1331" t="s">
        <v>37920</v>
      </c>
      <c r="R1331" t="b">
        <v>0</v>
      </c>
      <c r="S1331" t="s">
        <v>59</v>
      </c>
      <c r="T1331" s="1">
        <v>43996</v>
      </c>
      <c r="U1331" s="1">
        <v>43996</v>
      </c>
      <c r="V1331" s="2">
        <v>44025</v>
      </c>
      <c r="W1331" t="s">
        <v>46</v>
      </c>
      <c r="X1331">
        <v>20200614</v>
      </c>
      <c r="Y1331" s="3">
        <v>43902.730497685188</v>
      </c>
      <c r="Z1331" t="s">
        <v>127</v>
      </c>
      <c r="AA1331" t="s">
        <v>155</v>
      </c>
      <c r="AB1331" t="s">
        <v>64</v>
      </c>
      <c r="AC1331" t="s">
        <v>5565</v>
      </c>
      <c r="AD1331" t="s">
        <v>2216</v>
      </c>
      <c r="AE1331" t="s">
        <v>136</v>
      </c>
      <c r="AF1331" t="s">
        <v>10320</v>
      </c>
      <c r="AG1331" t="s">
        <v>46</v>
      </c>
      <c r="AH1331" t="s">
        <v>37921</v>
      </c>
      <c r="AI1331" t="s">
        <v>10322</v>
      </c>
      <c r="AJ1331" t="s">
        <v>37922</v>
      </c>
      <c r="AK1331" t="s">
        <v>37919</v>
      </c>
      <c r="AL1331" t="s">
        <v>37923</v>
      </c>
      <c r="AM1331" t="s">
        <v>37924</v>
      </c>
      <c r="AN1331" t="s">
        <v>37925</v>
      </c>
      <c r="AO1331" t="s">
        <v>46</v>
      </c>
      <c r="AP1331" t="s">
        <v>46</v>
      </c>
      <c r="AQ1331" t="s">
        <v>46</v>
      </c>
      <c r="AR1331" t="s">
        <v>46</v>
      </c>
      <c r="AS1331" t="s">
        <v>46</v>
      </c>
      <c r="AT1331" s="1">
        <v>43996</v>
      </c>
    </row>
    <row r="1332" spans="1:46" ht="16" customHeight="1" x14ac:dyDescent="0.2">
      <c r="A1332">
        <v>0</v>
      </c>
      <c r="B1332" t="s">
        <v>10314</v>
      </c>
      <c r="C1332" t="s">
        <v>10315</v>
      </c>
      <c r="D1332" t="s">
        <v>10316</v>
      </c>
      <c r="E1332" t="s">
        <v>10317</v>
      </c>
      <c r="F1332" t="s">
        <v>127</v>
      </c>
      <c r="G1332" t="s">
        <v>10318</v>
      </c>
      <c r="H1332" s="1">
        <v>43997</v>
      </c>
      <c r="I1332" s="1">
        <v>44022</v>
      </c>
      <c r="J1332" t="b">
        <v>0</v>
      </c>
      <c r="K1332" t="s">
        <v>129</v>
      </c>
      <c r="L1332" t="s">
        <v>10319</v>
      </c>
      <c r="M1332">
        <v>3</v>
      </c>
      <c r="N1332">
        <v>48</v>
      </c>
      <c r="O1332" t="s">
        <v>9937</v>
      </c>
      <c r="P1332" t="s">
        <v>132</v>
      </c>
      <c r="Q1332" t="s">
        <v>3167</v>
      </c>
      <c r="R1332" t="b">
        <v>0</v>
      </c>
      <c r="S1332" t="s">
        <v>59</v>
      </c>
      <c r="T1332" s="1">
        <v>43997</v>
      </c>
      <c r="U1332" s="1">
        <v>44022</v>
      </c>
      <c r="V1332" s="2">
        <v>44025</v>
      </c>
      <c r="W1332" t="s">
        <v>46</v>
      </c>
      <c r="X1332">
        <v>20200615</v>
      </c>
      <c r="Y1332" s="3">
        <v>43902.730497685188</v>
      </c>
      <c r="Z1332" t="s">
        <v>127</v>
      </c>
      <c r="AA1332" t="s">
        <v>115</v>
      </c>
      <c r="AB1332" t="s">
        <v>64</v>
      </c>
      <c r="AC1332" t="s">
        <v>134</v>
      </c>
      <c r="AD1332" t="s">
        <v>2457</v>
      </c>
      <c r="AE1332" t="s">
        <v>136</v>
      </c>
      <c r="AF1332" t="s">
        <v>10320</v>
      </c>
      <c r="AG1332" t="s">
        <v>46</v>
      </c>
      <c r="AH1332" t="s">
        <v>10321</v>
      </c>
      <c r="AI1332" t="s">
        <v>10322</v>
      </c>
      <c r="AJ1332" t="s">
        <v>10323</v>
      </c>
      <c r="AK1332" t="s">
        <v>9937</v>
      </c>
      <c r="AL1332" t="s">
        <v>10324</v>
      </c>
      <c r="AM1332" t="s">
        <v>10325</v>
      </c>
      <c r="AN1332" t="s">
        <v>10326</v>
      </c>
      <c r="AO1332" t="s">
        <v>46</v>
      </c>
      <c r="AP1332" t="s">
        <v>46</v>
      </c>
      <c r="AQ1332" t="s">
        <v>46</v>
      </c>
      <c r="AR1332" t="s">
        <v>46</v>
      </c>
      <c r="AS1332" t="s">
        <v>46</v>
      </c>
      <c r="AT1332" s="1">
        <v>43997</v>
      </c>
    </row>
    <row r="1333" spans="1:46" ht="16" customHeight="1" x14ac:dyDescent="0.2">
      <c r="A1333" t="s">
        <v>46</v>
      </c>
      <c r="B1333" t="s">
        <v>25847</v>
      </c>
      <c r="C1333" t="s">
        <v>25848</v>
      </c>
      <c r="D1333" t="s">
        <v>25849</v>
      </c>
      <c r="E1333" t="s">
        <v>25850</v>
      </c>
      <c r="F1333" t="s">
        <v>127</v>
      </c>
      <c r="G1333" t="s">
        <v>25851</v>
      </c>
      <c r="H1333" s="1">
        <v>44083</v>
      </c>
      <c r="I1333" s="1">
        <v>44065</v>
      </c>
      <c r="J1333" t="b">
        <v>0</v>
      </c>
      <c r="K1333" t="s">
        <v>129</v>
      </c>
      <c r="L1333" s="4" t="s">
        <v>25852</v>
      </c>
      <c r="M1333">
        <v>3</v>
      </c>
      <c r="N1333">
        <v>120</v>
      </c>
      <c r="O1333" t="s">
        <v>9937</v>
      </c>
      <c r="P1333" t="s">
        <v>132</v>
      </c>
      <c r="Q1333" t="s">
        <v>25853</v>
      </c>
      <c r="R1333" t="b">
        <v>0</v>
      </c>
      <c r="S1333" t="s">
        <v>64</v>
      </c>
      <c r="T1333" s="1">
        <v>44083</v>
      </c>
      <c r="U1333" s="1">
        <v>44065</v>
      </c>
      <c r="V1333" s="2">
        <v>44110</v>
      </c>
      <c r="W1333" t="s">
        <v>46</v>
      </c>
      <c r="X1333">
        <v>20200909</v>
      </c>
      <c r="Y1333" s="3">
        <v>43902.730497685188</v>
      </c>
      <c r="Z1333" t="s">
        <v>127</v>
      </c>
      <c r="AA1333" t="s">
        <v>115</v>
      </c>
      <c r="AB1333" t="s">
        <v>64</v>
      </c>
      <c r="AC1333" t="s">
        <v>134</v>
      </c>
      <c r="AD1333" t="s">
        <v>821</v>
      </c>
      <c r="AE1333" t="s">
        <v>136</v>
      </c>
      <c r="AF1333" t="s">
        <v>10320</v>
      </c>
      <c r="AG1333" t="s">
        <v>46</v>
      </c>
      <c r="AH1333" t="s">
        <v>25854</v>
      </c>
      <c r="AI1333" t="s">
        <v>10322</v>
      </c>
      <c r="AJ1333" t="s">
        <v>25855</v>
      </c>
      <c r="AK1333" t="s">
        <v>9937</v>
      </c>
      <c r="AL1333" t="s">
        <v>25856</v>
      </c>
      <c r="AM1333" t="s">
        <v>25857</v>
      </c>
      <c r="AN1333" t="s">
        <v>25858</v>
      </c>
      <c r="AO1333" t="s">
        <v>46</v>
      </c>
      <c r="AP1333" t="s">
        <v>46</v>
      </c>
      <c r="AQ1333" t="s">
        <v>46</v>
      </c>
      <c r="AR1333" t="s">
        <v>46</v>
      </c>
      <c r="AS1333" t="s">
        <v>46</v>
      </c>
      <c r="AT1333" s="1">
        <v>44083</v>
      </c>
    </row>
    <row r="1334" spans="1:46" ht="16" customHeight="1" x14ac:dyDescent="0.2">
      <c r="A1334">
        <v>1</v>
      </c>
      <c r="B1334" t="s">
        <v>8103</v>
      </c>
      <c r="C1334" t="s">
        <v>8104</v>
      </c>
      <c r="D1334" t="s">
        <v>8105</v>
      </c>
      <c r="E1334" t="s">
        <v>8106</v>
      </c>
      <c r="F1334" t="s">
        <v>127</v>
      </c>
      <c r="G1334" t="s">
        <v>8107</v>
      </c>
      <c r="H1334" s="1">
        <v>44049</v>
      </c>
      <c r="I1334" s="1">
        <v>43910</v>
      </c>
      <c r="J1334" t="b">
        <v>0</v>
      </c>
      <c r="K1334" t="s">
        <v>129</v>
      </c>
      <c r="L1334" s="4" t="s">
        <v>8108</v>
      </c>
      <c r="M1334">
        <v>3</v>
      </c>
      <c r="N1334">
        <v>80</v>
      </c>
      <c r="O1334" t="s">
        <v>5570</v>
      </c>
      <c r="P1334" t="s">
        <v>510</v>
      </c>
      <c r="Q1334" t="s">
        <v>8109</v>
      </c>
      <c r="R1334" t="b">
        <v>0</v>
      </c>
      <c r="S1334" t="s">
        <v>64</v>
      </c>
      <c r="T1334" s="1">
        <v>44049</v>
      </c>
      <c r="U1334" s="1">
        <v>43910</v>
      </c>
      <c r="V1334" s="2">
        <v>44060</v>
      </c>
      <c r="W1334" t="s">
        <v>46</v>
      </c>
      <c r="X1334">
        <v>20200806</v>
      </c>
      <c r="Y1334" s="3">
        <v>43902.730497685188</v>
      </c>
      <c r="Z1334" t="s">
        <v>127</v>
      </c>
      <c r="AA1334" t="s">
        <v>155</v>
      </c>
      <c r="AB1334" t="s">
        <v>64</v>
      </c>
      <c r="AC1334" t="s">
        <v>905</v>
      </c>
      <c r="AD1334" t="s">
        <v>135</v>
      </c>
      <c r="AE1334" t="s">
        <v>877</v>
      </c>
      <c r="AF1334" t="s">
        <v>8110</v>
      </c>
      <c r="AG1334" t="s">
        <v>46</v>
      </c>
      <c r="AH1334" t="s">
        <v>8111</v>
      </c>
      <c r="AI1334" t="s">
        <v>8112</v>
      </c>
      <c r="AJ1334" t="s">
        <v>8113</v>
      </c>
      <c r="AK1334" t="s">
        <v>5570</v>
      </c>
      <c r="AL1334" t="s">
        <v>8114</v>
      </c>
      <c r="AM1334" t="s">
        <v>8115</v>
      </c>
      <c r="AN1334" t="s">
        <v>8116</v>
      </c>
      <c r="AO1334" t="s">
        <v>46</v>
      </c>
      <c r="AP1334" t="s">
        <v>46</v>
      </c>
      <c r="AQ1334" t="s">
        <v>46</v>
      </c>
      <c r="AR1334" t="s">
        <v>46</v>
      </c>
      <c r="AS1334" t="s">
        <v>46</v>
      </c>
      <c r="AT1334" s="1">
        <v>44049</v>
      </c>
    </row>
    <row r="1335" spans="1:46" ht="16" customHeight="1" x14ac:dyDescent="0.2">
      <c r="A1335" t="s">
        <v>46</v>
      </c>
      <c r="B1335" t="s">
        <v>41743</v>
      </c>
      <c r="C1335" t="s">
        <v>41744</v>
      </c>
      <c r="D1335" t="s">
        <v>41745</v>
      </c>
      <c r="E1335" t="s">
        <v>41746</v>
      </c>
      <c r="F1335" t="s">
        <v>127</v>
      </c>
      <c r="G1335" t="s">
        <v>41747</v>
      </c>
      <c r="H1335" s="1">
        <v>43974</v>
      </c>
      <c r="I1335" s="1">
        <v>43972</v>
      </c>
      <c r="J1335" t="b">
        <v>0</v>
      </c>
      <c r="K1335" t="s">
        <v>129</v>
      </c>
      <c r="L1335" t="s">
        <v>31091</v>
      </c>
      <c r="M1335">
        <v>3</v>
      </c>
      <c r="N1335">
        <v>84</v>
      </c>
      <c r="O1335" t="s">
        <v>131</v>
      </c>
      <c r="P1335" t="s">
        <v>132</v>
      </c>
      <c r="Q1335" t="s">
        <v>264</v>
      </c>
      <c r="R1335" t="b">
        <v>0</v>
      </c>
      <c r="S1335" t="s">
        <v>64</v>
      </c>
      <c r="T1335" s="1">
        <v>43974</v>
      </c>
      <c r="U1335" s="1">
        <v>43972</v>
      </c>
      <c r="V1335" s="2">
        <v>43997</v>
      </c>
      <c r="W1335" t="s">
        <v>46</v>
      </c>
      <c r="X1335">
        <v>20200523</v>
      </c>
      <c r="Y1335" s="3">
        <v>43902.730497685188</v>
      </c>
      <c r="Z1335" t="s">
        <v>127</v>
      </c>
      <c r="AA1335" t="s">
        <v>115</v>
      </c>
      <c r="AB1335" t="s">
        <v>64</v>
      </c>
      <c r="AC1335" t="s">
        <v>134</v>
      </c>
      <c r="AD1335" t="s">
        <v>135</v>
      </c>
      <c r="AE1335" t="s">
        <v>136</v>
      </c>
      <c r="AF1335" t="s">
        <v>137</v>
      </c>
      <c r="AG1335" t="s">
        <v>46</v>
      </c>
      <c r="AH1335" t="s">
        <v>138</v>
      </c>
      <c r="AI1335" t="s">
        <v>139</v>
      </c>
      <c r="AJ1335" t="s">
        <v>140</v>
      </c>
      <c r="AK1335" t="s">
        <v>131</v>
      </c>
      <c r="AL1335" t="s">
        <v>265</v>
      </c>
      <c r="AM1335" t="s">
        <v>41748</v>
      </c>
      <c r="AN1335" t="s">
        <v>267</v>
      </c>
      <c r="AO1335" t="s">
        <v>46</v>
      </c>
      <c r="AP1335" t="s">
        <v>46</v>
      </c>
      <c r="AQ1335" t="s">
        <v>46</v>
      </c>
      <c r="AR1335" t="s">
        <v>46</v>
      </c>
      <c r="AS1335" t="s">
        <v>46</v>
      </c>
      <c r="AT1335" s="1">
        <v>43974</v>
      </c>
    </row>
    <row r="1336" spans="1:46" ht="16" customHeight="1" x14ac:dyDescent="0.2">
      <c r="A1336">
        <v>0</v>
      </c>
      <c r="B1336" t="s">
        <v>258</v>
      </c>
      <c r="C1336" t="s">
        <v>259</v>
      </c>
      <c r="D1336" t="s">
        <v>260</v>
      </c>
      <c r="E1336" t="s">
        <v>261</v>
      </c>
      <c r="F1336" t="s">
        <v>127</v>
      </c>
      <c r="G1336" t="s">
        <v>262</v>
      </c>
      <c r="H1336" s="1">
        <v>43982</v>
      </c>
      <c r="I1336" s="1">
        <v>43972</v>
      </c>
      <c r="J1336" t="b">
        <v>0</v>
      </c>
      <c r="K1336" t="s">
        <v>129</v>
      </c>
      <c r="L1336" t="s">
        <v>263</v>
      </c>
      <c r="M1336">
        <v>3</v>
      </c>
      <c r="N1336">
        <v>60</v>
      </c>
      <c r="O1336" t="s">
        <v>131</v>
      </c>
      <c r="P1336" t="s">
        <v>132</v>
      </c>
      <c r="Q1336" t="s">
        <v>264</v>
      </c>
      <c r="R1336" t="b">
        <v>0</v>
      </c>
      <c r="S1336" t="s">
        <v>64</v>
      </c>
      <c r="T1336" s="1">
        <v>43982</v>
      </c>
      <c r="U1336" s="1">
        <v>43972</v>
      </c>
      <c r="V1336" s="2">
        <v>43997</v>
      </c>
      <c r="W1336" t="s">
        <v>46</v>
      </c>
      <c r="X1336">
        <v>20200531</v>
      </c>
      <c r="Y1336" s="3">
        <v>43902.730497685188</v>
      </c>
      <c r="Z1336" t="s">
        <v>127</v>
      </c>
      <c r="AA1336" t="s">
        <v>115</v>
      </c>
      <c r="AB1336" t="s">
        <v>64</v>
      </c>
      <c r="AC1336" t="s">
        <v>134</v>
      </c>
      <c r="AD1336" t="s">
        <v>135</v>
      </c>
      <c r="AE1336" t="s">
        <v>136</v>
      </c>
      <c r="AF1336" t="s">
        <v>137</v>
      </c>
      <c r="AG1336" t="s">
        <v>46</v>
      </c>
      <c r="AH1336" t="s">
        <v>138</v>
      </c>
      <c r="AI1336" t="s">
        <v>139</v>
      </c>
      <c r="AJ1336" t="s">
        <v>140</v>
      </c>
      <c r="AK1336" t="s">
        <v>131</v>
      </c>
      <c r="AL1336" t="s">
        <v>265</v>
      </c>
      <c r="AM1336" t="s">
        <v>266</v>
      </c>
      <c r="AN1336" t="s">
        <v>267</v>
      </c>
      <c r="AO1336" t="s">
        <v>46</v>
      </c>
      <c r="AP1336" t="s">
        <v>46</v>
      </c>
      <c r="AQ1336" t="s">
        <v>46</v>
      </c>
      <c r="AR1336" t="s">
        <v>46</v>
      </c>
      <c r="AS1336" t="s">
        <v>46</v>
      </c>
      <c r="AT1336" s="1">
        <v>43982</v>
      </c>
    </row>
    <row r="1337" spans="1:46" ht="16" customHeight="1" x14ac:dyDescent="0.2">
      <c r="A1337" t="s">
        <v>46</v>
      </c>
      <c r="B1337" t="s">
        <v>32297</v>
      </c>
      <c r="C1337" t="s">
        <v>32298</v>
      </c>
      <c r="D1337" t="s">
        <v>32299</v>
      </c>
      <c r="E1337" t="s">
        <v>32300</v>
      </c>
      <c r="F1337" t="s">
        <v>127</v>
      </c>
      <c r="G1337" t="s">
        <v>32301</v>
      </c>
      <c r="H1337" s="1">
        <v>44034</v>
      </c>
      <c r="I1337" s="1">
        <v>44037</v>
      </c>
      <c r="J1337" t="b">
        <v>0</v>
      </c>
      <c r="K1337" t="s">
        <v>129</v>
      </c>
      <c r="L1337" t="s">
        <v>130</v>
      </c>
      <c r="M1337">
        <v>3</v>
      </c>
      <c r="N1337">
        <v>60</v>
      </c>
      <c r="O1337" t="s">
        <v>131</v>
      </c>
      <c r="P1337" t="s">
        <v>132</v>
      </c>
      <c r="Q1337" t="s">
        <v>264</v>
      </c>
      <c r="R1337" t="b">
        <v>0</v>
      </c>
      <c r="S1337" t="s">
        <v>59</v>
      </c>
      <c r="T1337" s="1">
        <v>44034</v>
      </c>
      <c r="U1337" s="1">
        <v>44037</v>
      </c>
      <c r="V1337" s="2">
        <v>44060</v>
      </c>
      <c r="W1337" t="s">
        <v>46</v>
      </c>
      <c r="X1337">
        <v>20200722</v>
      </c>
      <c r="Y1337" s="3">
        <v>43902.730497685188</v>
      </c>
      <c r="Z1337" t="s">
        <v>127</v>
      </c>
      <c r="AA1337" t="s">
        <v>115</v>
      </c>
      <c r="AB1337" t="s">
        <v>64</v>
      </c>
      <c r="AC1337" t="s">
        <v>134</v>
      </c>
      <c r="AD1337" t="s">
        <v>135</v>
      </c>
      <c r="AE1337" t="s">
        <v>136</v>
      </c>
      <c r="AF1337" t="s">
        <v>137</v>
      </c>
      <c r="AG1337" t="s">
        <v>46</v>
      </c>
      <c r="AH1337" t="s">
        <v>138</v>
      </c>
      <c r="AI1337" t="s">
        <v>139</v>
      </c>
      <c r="AJ1337" t="s">
        <v>140</v>
      </c>
      <c r="AK1337" t="s">
        <v>131</v>
      </c>
      <c r="AL1337" t="s">
        <v>32302</v>
      </c>
      <c r="AM1337" t="s">
        <v>32303</v>
      </c>
      <c r="AN1337" t="s">
        <v>32304</v>
      </c>
      <c r="AO1337" t="s">
        <v>46</v>
      </c>
      <c r="AP1337" t="s">
        <v>46</v>
      </c>
      <c r="AQ1337" t="s">
        <v>46</v>
      </c>
      <c r="AR1337" t="s">
        <v>46</v>
      </c>
      <c r="AS1337" t="s">
        <v>46</v>
      </c>
      <c r="AT1337" s="1">
        <v>44034</v>
      </c>
    </row>
    <row r="1338" spans="1:46" ht="16" customHeight="1" x14ac:dyDescent="0.2">
      <c r="A1338">
        <v>1</v>
      </c>
      <c r="B1338" t="s">
        <v>123</v>
      </c>
      <c r="C1338" t="s">
        <v>124</v>
      </c>
      <c r="D1338" t="s">
        <v>125</v>
      </c>
      <c r="E1338" t="s">
        <v>126</v>
      </c>
      <c r="F1338" t="s">
        <v>127</v>
      </c>
      <c r="G1338" t="s">
        <v>128</v>
      </c>
      <c r="H1338" s="1">
        <v>44044</v>
      </c>
      <c r="I1338" s="1">
        <v>44053</v>
      </c>
      <c r="J1338" t="b">
        <v>0</v>
      </c>
      <c r="K1338" t="s">
        <v>129</v>
      </c>
      <c r="L1338" t="s">
        <v>130</v>
      </c>
      <c r="M1338" s="5">
        <v>43892</v>
      </c>
      <c r="N1338">
        <v>60</v>
      </c>
      <c r="O1338" t="s">
        <v>131</v>
      </c>
      <c r="P1338" t="s">
        <v>132</v>
      </c>
      <c r="Q1338" t="s">
        <v>133</v>
      </c>
      <c r="R1338" t="b">
        <v>0</v>
      </c>
      <c r="S1338" t="s">
        <v>59</v>
      </c>
      <c r="T1338" s="1">
        <v>44044</v>
      </c>
      <c r="U1338" s="1">
        <v>44053</v>
      </c>
      <c r="V1338" s="2">
        <v>44060</v>
      </c>
      <c r="W1338" t="s">
        <v>46</v>
      </c>
      <c r="X1338">
        <v>20200801</v>
      </c>
      <c r="Y1338" s="3">
        <v>43902.730497685188</v>
      </c>
      <c r="Z1338" t="s">
        <v>127</v>
      </c>
      <c r="AA1338" t="s">
        <v>115</v>
      </c>
      <c r="AB1338" t="s">
        <v>64</v>
      </c>
      <c r="AC1338" t="s">
        <v>134</v>
      </c>
      <c r="AD1338" t="s">
        <v>135</v>
      </c>
      <c r="AE1338" t="s">
        <v>136</v>
      </c>
      <c r="AF1338" t="s">
        <v>137</v>
      </c>
      <c r="AG1338" t="s">
        <v>46</v>
      </c>
      <c r="AH1338" t="s">
        <v>138</v>
      </c>
      <c r="AI1338" t="s">
        <v>139</v>
      </c>
      <c r="AJ1338" t="s">
        <v>140</v>
      </c>
      <c r="AK1338" t="s">
        <v>131</v>
      </c>
      <c r="AL1338" t="s">
        <v>141</v>
      </c>
      <c r="AM1338" t="s">
        <v>142</v>
      </c>
      <c r="AN1338" t="s">
        <v>143</v>
      </c>
      <c r="AO1338" t="s">
        <v>46</v>
      </c>
      <c r="AP1338" t="s">
        <v>46</v>
      </c>
      <c r="AQ1338" t="s">
        <v>46</v>
      </c>
      <c r="AR1338" t="s">
        <v>46</v>
      </c>
      <c r="AS1338" t="s">
        <v>46</v>
      </c>
      <c r="AT1338" s="1">
        <v>44044</v>
      </c>
    </row>
    <row r="1339" spans="1:46" ht="16" customHeight="1" x14ac:dyDescent="0.2">
      <c r="A1339" t="s">
        <v>46</v>
      </c>
      <c r="B1339" t="s">
        <v>31087</v>
      </c>
      <c r="C1339" t="s">
        <v>31088</v>
      </c>
      <c r="D1339" t="s">
        <v>31089</v>
      </c>
      <c r="E1339" t="s">
        <v>16761</v>
      </c>
      <c r="F1339" t="s">
        <v>127</v>
      </c>
      <c r="G1339" t="s">
        <v>31090</v>
      </c>
      <c r="H1339" s="1">
        <v>44057</v>
      </c>
      <c r="I1339" s="1">
        <v>44065</v>
      </c>
      <c r="J1339" t="b">
        <v>0</v>
      </c>
      <c r="K1339" t="s">
        <v>129</v>
      </c>
      <c r="L1339" t="s">
        <v>31091</v>
      </c>
      <c r="M1339">
        <v>3</v>
      </c>
      <c r="N1339">
        <v>60</v>
      </c>
      <c r="O1339" t="s">
        <v>131</v>
      </c>
      <c r="P1339" t="s">
        <v>132</v>
      </c>
      <c r="Q1339" t="s">
        <v>264</v>
      </c>
      <c r="R1339" t="b">
        <v>0</v>
      </c>
      <c r="S1339" t="s">
        <v>59</v>
      </c>
      <c r="T1339" s="1">
        <v>44057</v>
      </c>
      <c r="U1339" s="1">
        <v>44065</v>
      </c>
      <c r="V1339" s="2">
        <v>44081</v>
      </c>
      <c r="W1339" t="s">
        <v>46</v>
      </c>
      <c r="X1339">
        <v>20200814</v>
      </c>
      <c r="Y1339" s="3">
        <v>43902.730497685188</v>
      </c>
      <c r="Z1339" t="s">
        <v>127</v>
      </c>
      <c r="AA1339" t="s">
        <v>115</v>
      </c>
      <c r="AB1339" t="s">
        <v>64</v>
      </c>
      <c r="AC1339" t="s">
        <v>5565</v>
      </c>
      <c r="AD1339" t="s">
        <v>135</v>
      </c>
      <c r="AE1339" t="s">
        <v>136</v>
      </c>
      <c r="AF1339" t="s">
        <v>137</v>
      </c>
      <c r="AG1339" t="s">
        <v>46</v>
      </c>
      <c r="AH1339" t="s">
        <v>138</v>
      </c>
      <c r="AI1339" t="s">
        <v>139</v>
      </c>
      <c r="AJ1339" t="s">
        <v>140</v>
      </c>
      <c r="AK1339" t="s">
        <v>131</v>
      </c>
      <c r="AL1339" t="s">
        <v>31092</v>
      </c>
      <c r="AM1339" t="s">
        <v>31093</v>
      </c>
      <c r="AN1339" t="s">
        <v>267</v>
      </c>
      <c r="AO1339" t="s">
        <v>46</v>
      </c>
      <c r="AP1339" t="s">
        <v>46</v>
      </c>
      <c r="AQ1339" t="s">
        <v>46</v>
      </c>
      <c r="AR1339" t="s">
        <v>46</v>
      </c>
      <c r="AS1339" t="s">
        <v>46</v>
      </c>
      <c r="AT1339" s="1">
        <v>44057</v>
      </c>
    </row>
    <row r="1340" spans="1:46" ht="16" customHeight="1" x14ac:dyDescent="0.2">
      <c r="A1340" t="s">
        <v>46</v>
      </c>
      <c r="B1340" t="s">
        <v>18585</v>
      </c>
      <c r="C1340" t="s">
        <v>18586</v>
      </c>
      <c r="D1340" t="s">
        <v>18587</v>
      </c>
      <c r="E1340" t="s">
        <v>18588</v>
      </c>
      <c r="F1340" t="s">
        <v>127</v>
      </c>
      <c r="G1340" t="s">
        <v>18589</v>
      </c>
      <c r="H1340" s="1">
        <v>44152</v>
      </c>
      <c r="I1340" s="1">
        <v>44150</v>
      </c>
      <c r="J1340" t="b">
        <v>0</v>
      </c>
      <c r="K1340" t="s">
        <v>129</v>
      </c>
      <c r="L1340" t="s">
        <v>18590</v>
      </c>
      <c r="M1340">
        <v>3</v>
      </c>
      <c r="N1340">
        <v>120</v>
      </c>
      <c r="O1340" t="s">
        <v>131</v>
      </c>
      <c r="P1340" t="s">
        <v>132</v>
      </c>
      <c r="Q1340" t="s">
        <v>264</v>
      </c>
      <c r="R1340" t="b">
        <v>0</v>
      </c>
      <c r="S1340" t="s">
        <v>64</v>
      </c>
      <c r="T1340" s="1">
        <v>44152</v>
      </c>
      <c r="U1340" s="1">
        <v>44150</v>
      </c>
      <c r="V1340" s="2">
        <v>44165</v>
      </c>
      <c r="W1340" t="s">
        <v>46</v>
      </c>
      <c r="X1340">
        <v>20201117</v>
      </c>
      <c r="Y1340" s="3">
        <v>43902.730497685188</v>
      </c>
      <c r="Z1340" t="s">
        <v>127</v>
      </c>
      <c r="AA1340" t="s">
        <v>115</v>
      </c>
      <c r="AB1340" t="s">
        <v>64</v>
      </c>
      <c r="AC1340" t="s">
        <v>5565</v>
      </c>
      <c r="AD1340" t="s">
        <v>135</v>
      </c>
      <c r="AE1340" t="s">
        <v>136</v>
      </c>
      <c r="AF1340" t="s">
        <v>137</v>
      </c>
      <c r="AG1340" t="s">
        <v>46</v>
      </c>
      <c r="AH1340" t="s">
        <v>138</v>
      </c>
      <c r="AI1340" t="s">
        <v>139</v>
      </c>
      <c r="AJ1340" t="s">
        <v>140</v>
      </c>
      <c r="AK1340" t="s">
        <v>131</v>
      </c>
      <c r="AL1340" t="s">
        <v>18591</v>
      </c>
      <c r="AM1340" t="s">
        <v>18592</v>
      </c>
      <c r="AN1340" t="s">
        <v>18593</v>
      </c>
      <c r="AO1340" t="s">
        <v>46</v>
      </c>
      <c r="AP1340" t="s">
        <v>46</v>
      </c>
      <c r="AQ1340" t="s">
        <v>46</v>
      </c>
      <c r="AR1340" t="s">
        <v>46</v>
      </c>
      <c r="AS1340" t="s">
        <v>46</v>
      </c>
      <c r="AT1340" s="1">
        <v>44152</v>
      </c>
    </row>
    <row r="1341" spans="1:46" ht="16" customHeight="1" x14ac:dyDescent="0.2">
      <c r="A1341">
        <v>0</v>
      </c>
      <c r="B1341" t="s">
        <v>14266</v>
      </c>
      <c r="C1341" t="s">
        <v>14267</v>
      </c>
      <c r="D1341" t="s">
        <v>14268</v>
      </c>
      <c r="E1341" t="s">
        <v>14269</v>
      </c>
      <c r="F1341" t="s">
        <v>127</v>
      </c>
      <c r="G1341" t="s">
        <v>14270</v>
      </c>
      <c r="H1341" s="1">
        <v>43996</v>
      </c>
      <c r="I1341" s="1">
        <v>44003</v>
      </c>
      <c r="J1341" t="b">
        <v>0</v>
      </c>
      <c r="K1341" t="s">
        <v>129</v>
      </c>
      <c r="L1341" t="s">
        <v>14271</v>
      </c>
      <c r="M1341" t="s">
        <v>66</v>
      </c>
      <c r="N1341">
        <v>100</v>
      </c>
      <c r="O1341" t="s">
        <v>356</v>
      </c>
      <c r="P1341" t="s">
        <v>132</v>
      </c>
      <c r="Q1341" t="s">
        <v>14272</v>
      </c>
      <c r="R1341" t="b">
        <v>0</v>
      </c>
      <c r="S1341" t="s">
        <v>59</v>
      </c>
      <c r="T1341" s="1">
        <v>43996</v>
      </c>
      <c r="U1341" s="1">
        <v>44003</v>
      </c>
      <c r="V1341" s="2">
        <v>44025</v>
      </c>
      <c r="W1341" t="s">
        <v>46</v>
      </c>
      <c r="X1341">
        <v>20200614</v>
      </c>
      <c r="Y1341" s="3">
        <v>43902.730497685188</v>
      </c>
      <c r="Z1341" t="s">
        <v>127</v>
      </c>
      <c r="AA1341" t="s">
        <v>155</v>
      </c>
      <c r="AB1341" t="s">
        <v>64</v>
      </c>
      <c r="AC1341" t="s">
        <v>135</v>
      </c>
      <c r="AD1341" t="s">
        <v>135</v>
      </c>
      <c r="AE1341" t="s">
        <v>136</v>
      </c>
      <c r="AF1341" t="s">
        <v>14273</v>
      </c>
      <c r="AG1341" t="s">
        <v>46</v>
      </c>
      <c r="AH1341" t="s">
        <v>14274</v>
      </c>
      <c r="AI1341" t="s">
        <v>14275</v>
      </c>
      <c r="AJ1341" t="s">
        <v>14276</v>
      </c>
      <c r="AK1341" t="s">
        <v>356</v>
      </c>
      <c r="AL1341" t="s">
        <v>14277</v>
      </c>
      <c r="AM1341" t="s">
        <v>14278</v>
      </c>
      <c r="AN1341" t="s">
        <v>14279</v>
      </c>
      <c r="AO1341" t="s">
        <v>46</v>
      </c>
      <c r="AP1341" t="s">
        <v>46</v>
      </c>
      <c r="AQ1341" t="s">
        <v>46</v>
      </c>
      <c r="AR1341" t="s">
        <v>46</v>
      </c>
      <c r="AS1341" t="s">
        <v>46</v>
      </c>
      <c r="AT1341" s="1">
        <v>43996</v>
      </c>
    </row>
    <row r="1342" spans="1:46" ht="16" customHeight="1" x14ac:dyDescent="0.2">
      <c r="A1342" t="s">
        <v>46</v>
      </c>
      <c r="B1342" t="s">
        <v>28924</v>
      </c>
      <c r="C1342" t="s">
        <v>28925</v>
      </c>
      <c r="D1342" t="s">
        <v>28926</v>
      </c>
      <c r="E1342" t="s">
        <v>28927</v>
      </c>
      <c r="F1342" t="s">
        <v>127</v>
      </c>
      <c r="G1342" t="s">
        <v>28928</v>
      </c>
      <c r="H1342" s="1">
        <v>43964</v>
      </c>
      <c r="I1342" s="1">
        <v>43972</v>
      </c>
      <c r="J1342" t="b">
        <v>0</v>
      </c>
      <c r="K1342" t="s">
        <v>129</v>
      </c>
      <c r="L1342" t="s">
        <v>28929</v>
      </c>
      <c r="M1342">
        <v>3</v>
      </c>
      <c r="N1342">
        <v>124</v>
      </c>
      <c r="O1342" t="s">
        <v>28930</v>
      </c>
      <c r="P1342" t="s">
        <v>132</v>
      </c>
      <c r="Q1342" t="s">
        <v>28931</v>
      </c>
      <c r="R1342" t="b">
        <v>0</v>
      </c>
      <c r="S1342" t="s">
        <v>59</v>
      </c>
      <c r="T1342" s="1">
        <v>43964</v>
      </c>
      <c r="U1342" s="1">
        <v>43972</v>
      </c>
      <c r="V1342" s="2">
        <v>43969</v>
      </c>
      <c r="W1342" t="s">
        <v>46</v>
      </c>
      <c r="X1342">
        <v>20200513</v>
      </c>
      <c r="Y1342" s="3">
        <v>43902.730497685188</v>
      </c>
      <c r="Z1342" t="s">
        <v>127</v>
      </c>
      <c r="AA1342" t="s">
        <v>155</v>
      </c>
      <c r="AB1342" t="s">
        <v>64</v>
      </c>
      <c r="AC1342" t="s">
        <v>134</v>
      </c>
      <c r="AD1342" t="s">
        <v>135</v>
      </c>
      <c r="AE1342" t="s">
        <v>136</v>
      </c>
      <c r="AF1342" t="s">
        <v>28932</v>
      </c>
      <c r="AG1342" t="s">
        <v>46</v>
      </c>
      <c r="AH1342" t="s">
        <v>28933</v>
      </c>
      <c r="AI1342" t="s">
        <v>28934</v>
      </c>
      <c r="AJ1342" t="s">
        <v>28935</v>
      </c>
      <c r="AK1342" t="s">
        <v>28936</v>
      </c>
      <c r="AL1342" t="s">
        <v>28937</v>
      </c>
      <c r="AM1342" t="s">
        <v>28938</v>
      </c>
      <c r="AN1342" t="s">
        <v>28939</v>
      </c>
      <c r="AO1342" t="s">
        <v>46</v>
      </c>
      <c r="AP1342" t="s">
        <v>46</v>
      </c>
      <c r="AQ1342" t="s">
        <v>46</v>
      </c>
      <c r="AR1342" t="s">
        <v>46</v>
      </c>
      <c r="AS1342" t="s">
        <v>46</v>
      </c>
      <c r="AT1342" s="1">
        <v>43964</v>
      </c>
    </row>
    <row r="1343" spans="1:46" ht="16" customHeight="1" x14ac:dyDescent="0.2">
      <c r="A1343" t="s">
        <v>46</v>
      </c>
      <c r="B1343" t="s">
        <v>22663</v>
      </c>
      <c r="C1343" t="s">
        <v>22664</v>
      </c>
      <c r="D1343" t="s">
        <v>22665</v>
      </c>
      <c r="E1343" t="s">
        <v>22666</v>
      </c>
      <c r="F1343" t="s">
        <v>127</v>
      </c>
      <c r="G1343" t="s">
        <v>22667</v>
      </c>
      <c r="H1343" s="1">
        <v>43967</v>
      </c>
      <c r="I1343" s="1">
        <v>43954</v>
      </c>
      <c r="J1343" t="b">
        <v>0</v>
      </c>
      <c r="K1343" t="s">
        <v>129</v>
      </c>
      <c r="L1343" t="s">
        <v>22668</v>
      </c>
      <c r="M1343" t="s">
        <v>66</v>
      </c>
      <c r="N1343">
        <v>60</v>
      </c>
      <c r="O1343" t="s">
        <v>2562</v>
      </c>
      <c r="P1343" t="s">
        <v>132</v>
      </c>
      <c r="Q1343" t="s">
        <v>22669</v>
      </c>
      <c r="R1343" t="b">
        <v>0</v>
      </c>
      <c r="S1343" t="s">
        <v>64</v>
      </c>
      <c r="T1343" s="1">
        <v>43967</v>
      </c>
      <c r="U1343" s="1">
        <v>43954</v>
      </c>
      <c r="V1343" s="2">
        <v>43997</v>
      </c>
      <c r="W1343" t="s">
        <v>46</v>
      </c>
      <c r="X1343">
        <v>20200516</v>
      </c>
      <c r="Y1343" s="3">
        <v>43902.730497685188</v>
      </c>
      <c r="Z1343" t="s">
        <v>127</v>
      </c>
      <c r="AA1343" t="s">
        <v>155</v>
      </c>
      <c r="AB1343" t="s">
        <v>64</v>
      </c>
      <c r="AC1343" t="s">
        <v>134</v>
      </c>
      <c r="AD1343" t="s">
        <v>821</v>
      </c>
      <c r="AE1343" t="s">
        <v>136</v>
      </c>
      <c r="AF1343" t="s">
        <v>22670</v>
      </c>
      <c r="AG1343" t="s">
        <v>46</v>
      </c>
      <c r="AH1343" t="s">
        <v>22671</v>
      </c>
      <c r="AI1343" t="s">
        <v>22672</v>
      </c>
      <c r="AJ1343" t="s">
        <v>22673</v>
      </c>
      <c r="AK1343" t="s">
        <v>2562</v>
      </c>
      <c r="AL1343" t="s">
        <v>22674</v>
      </c>
      <c r="AM1343" t="s">
        <v>22675</v>
      </c>
      <c r="AN1343" t="s">
        <v>22676</v>
      </c>
      <c r="AO1343" t="s">
        <v>46</v>
      </c>
      <c r="AP1343" t="s">
        <v>46</v>
      </c>
      <c r="AQ1343" t="s">
        <v>46</v>
      </c>
      <c r="AR1343" t="s">
        <v>46</v>
      </c>
      <c r="AS1343" t="s">
        <v>46</v>
      </c>
      <c r="AT1343" s="1">
        <v>43967</v>
      </c>
    </row>
    <row r="1344" spans="1:46" ht="16" customHeight="1" x14ac:dyDescent="0.2">
      <c r="A1344" t="s">
        <v>46</v>
      </c>
      <c r="B1344" t="s">
        <v>19333</v>
      </c>
      <c r="C1344" t="s">
        <v>19334</v>
      </c>
      <c r="D1344" t="s">
        <v>19335</v>
      </c>
      <c r="E1344" t="s">
        <v>19336</v>
      </c>
      <c r="F1344" t="s">
        <v>127</v>
      </c>
      <c r="G1344" t="s">
        <v>19337</v>
      </c>
      <c r="H1344" s="1">
        <v>44052</v>
      </c>
      <c r="I1344" s="1">
        <v>44003</v>
      </c>
      <c r="J1344" t="b">
        <v>0</v>
      </c>
      <c r="K1344" t="s">
        <v>129</v>
      </c>
      <c r="L1344" s="4" t="s">
        <v>19338</v>
      </c>
      <c r="M1344">
        <v>2</v>
      </c>
      <c r="N1344">
        <v>20</v>
      </c>
      <c r="O1344" t="s">
        <v>131</v>
      </c>
      <c r="P1344" t="s">
        <v>132</v>
      </c>
      <c r="Q1344" t="s">
        <v>19339</v>
      </c>
      <c r="R1344" t="b">
        <v>0</v>
      </c>
      <c r="S1344" t="s">
        <v>64</v>
      </c>
      <c r="T1344" s="1">
        <v>44052</v>
      </c>
      <c r="U1344" s="1">
        <v>44003</v>
      </c>
      <c r="V1344" s="2">
        <v>44081</v>
      </c>
      <c r="W1344" t="s">
        <v>46</v>
      </c>
      <c r="X1344">
        <v>20200809</v>
      </c>
      <c r="Y1344" s="3">
        <v>43902.730497685188</v>
      </c>
      <c r="Z1344" t="s">
        <v>127</v>
      </c>
      <c r="AA1344" t="s">
        <v>115</v>
      </c>
      <c r="AB1344" t="s">
        <v>64</v>
      </c>
      <c r="AC1344" t="s">
        <v>135</v>
      </c>
      <c r="AD1344" t="s">
        <v>1687</v>
      </c>
      <c r="AE1344" t="s">
        <v>136</v>
      </c>
      <c r="AF1344" t="s">
        <v>19340</v>
      </c>
      <c r="AG1344" t="s">
        <v>46</v>
      </c>
      <c r="AH1344" t="s">
        <v>19341</v>
      </c>
      <c r="AI1344" t="s">
        <v>19342</v>
      </c>
      <c r="AJ1344" t="s">
        <v>19343</v>
      </c>
      <c r="AK1344" t="s">
        <v>131</v>
      </c>
      <c r="AL1344" t="s">
        <v>19344</v>
      </c>
      <c r="AM1344" t="s">
        <v>19345</v>
      </c>
      <c r="AN1344" t="s">
        <v>19346</v>
      </c>
      <c r="AO1344" t="s">
        <v>46</v>
      </c>
      <c r="AP1344" t="s">
        <v>46</v>
      </c>
      <c r="AQ1344" t="s">
        <v>46</v>
      </c>
      <c r="AR1344" t="s">
        <v>46</v>
      </c>
      <c r="AS1344" t="s">
        <v>46</v>
      </c>
      <c r="AT1344" s="1">
        <v>44052</v>
      </c>
    </row>
    <row r="1345" spans="1:46" ht="16" customHeight="1" x14ac:dyDescent="0.2">
      <c r="A1345" t="s">
        <v>46</v>
      </c>
      <c r="B1345" t="s">
        <v>33645</v>
      </c>
      <c r="C1345" t="s">
        <v>33646</v>
      </c>
      <c r="D1345" t="s">
        <v>33647</v>
      </c>
      <c r="E1345" t="s">
        <v>33648</v>
      </c>
      <c r="F1345" t="s">
        <v>127</v>
      </c>
      <c r="G1345" t="s">
        <v>33649</v>
      </c>
      <c r="H1345" s="1">
        <v>44060</v>
      </c>
      <c r="I1345" s="1">
        <v>44003</v>
      </c>
      <c r="J1345" t="b">
        <v>0</v>
      </c>
      <c r="K1345" t="s">
        <v>129</v>
      </c>
      <c r="L1345" s="4" t="s">
        <v>19338</v>
      </c>
      <c r="M1345">
        <v>3</v>
      </c>
      <c r="N1345">
        <v>20</v>
      </c>
      <c r="O1345" t="s">
        <v>131</v>
      </c>
      <c r="P1345" t="s">
        <v>132</v>
      </c>
      <c r="Q1345" t="s">
        <v>19339</v>
      </c>
      <c r="R1345" t="b">
        <v>0</v>
      </c>
      <c r="S1345" t="s">
        <v>64</v>
      </c>
      <c r="T1345" s="1">
        <v>44060</v>
      </c>
      <c r="U1345" s="1">
        <v>44003</v>
      </c>
      <c r="V1345" s="2">
        <v>44081</v>
      </c>
      <c r="W1345" t="s">
        <v>46</v>
      </c>
      <c r="X1345">
        <v>20200817</v>
      </c>
      <c r="Y1345" s="3">
        <v>43902.730497685188</v>
      </c>
      <c r="Z1345" t="s">
        <v>127</v>
      </c>
      <c r="AA1345" t="s">
        <v>115</v>
      </c>
      <c r="AB1345" t="s">
        <v>64</v>
      </c>
      <c r="AC1345" t="s">
        <v>135</v>
      </c>
      <c r="AD1345" t="s">
        <v>135</v>
      </c>
      <c r="AE1345" t="s">
        <v>136</v>
      </c>
      <c r="AF1345" t="s">
        <v>19340</v>
      </c>
      <c r="AG1345" t="s">
        <v>46</v>
      </c>
      <c r="AH1345" t="s">
        <v>19341</v>
      </c>
      <c r="AI1345" t="s">
        <v>19342</v>
      </c>
      <c r="AJ1345" t="s">
        <v>19343</v>
      </c>
      <c r="AK1345" t="s">
        <v>131</v>
      </c>
      <c r="AL1345" t="s">
        <v>33650</v>
      </c>
      <c r="AM1345" t="s">
        <v>33651</v>
      </c>
      <c r="AN1345" t="s">
        <v>33652</v>
      </c>
      <c r="AO1345" t="s">
        <v>46</v>
      </c>
      <c r="AP1345" t="s">
        <v>46</v>
      </c>
      <c r="AQ1345" t="s">
        <v>46</v>
      </c>
      <c r="AR1345" t="s">
        <v>46</v>
      </c>
      <c r="AS1345" t="s">
        <v>46</v>
      </c>
      <c r="AT1345" s="1">
        <v>44060</v>
      </c>
    </row>
    <row r="1346" spans="1:46" ht="16" customHeight="1" x14ac:dyDescent="0.2">
      <c r="A1346" t="s">
        <v>46</v>
      </c>
      <c r="B1346" t="s">
        <v>37270</v>
      </c>
      <c r="C1346" t="s">
        <v>37271</v>
      </c>
      <c r="D1346" t="s">
        <v>37272</v>
      </c>
      <c r="E1346" t="s">
        <v>37273</v>
      </c>
      <c r="F1346" t="s">
        <v>127</v>
      </c>
      <c r="G1346" t="s">
        <v>37274</v>
      </c>
      <c r="H1346" s="1">
        <v>43963</v>
      </c>
      <c r="I1346" s="1">
        <v>43972</v>
      </c>
      <c r="J1346" t="b">
        <v>0</v>
      </c>
      <c r="K1346" t="s">
        <v>129</v>
      </c>
      <c r="L1346" t="s">
        <v>2642</v>
      </c>
      <c r="M1346" s="5">
        <v>43862</v>
      </c>
      <c r="N1346">
        <v>5</v>
      </c>
      <c r="O1346" t="s">
        <v>746</v>
      </c>
      <c r="P1346" t="s">
        <v>132</v>
      </c>
      <c r="Q1346" t="s">
        <v>37275</v>
      </c>
      <c r="R1346" t="b">
        <v>1</v>
      </c>
      <c r="S1346" t="s">
        <v>59</v>
      </c>
      <c r="T1346" s="1">
        <v>43963</v>
      </c>
      <c r="U1346" s="1">
        <v>43972</v>
      </c>
      <c r="V1346" s="2">
        <v>43969</v>
      </c>
      <c r="W1346" t="s">
        <v>46</v>
      </c>
      <c r="X1346">
        <v>20200512</v>
      </c>
      <c r="Y1346" s="3">
        <v>43902.730497685188</v>
      </c>
      <c r="Z1346" t="s">
        <v>127</v>
      </c>
      <c r="AA1346" t="s">
        <v>155</v>
      </c>
      <c r="AB1346" t="s">
        <v>59</v>
      </c>
      <c r="AC1346" t="s">
        <v>2457</v>
      </c>
      <c r="AD1346" t="s">
        <v>135</v>
      </c>
      <c r="AE1346" t="s">
        <v>136</v>
      </c>
      <c r="AF1346" t="s">
        <v>37276</v>
      </c>
      <c r="AG1346" t="s">
        <v>46</v>
      </c>
      <c r="AH1346" t="s">
        <v>37277</v>
      </c>
      <c r="AI1346" t="s">
        <v>37278</v>
      </c>
      <c r="AJ1346" t="s">
        <v>37279</v>
      </c>
      <c r="AK1346" t="s">
        <v>746</v>
      </c>
      <c r="AL1346" t="s">
        <v>37280</v>
      </c>
      <c r="AM1346" t="s">
        <v>37281</v>
      </c>
      <c r="AN1346" t="s">
        <v>37282</v>
      </c>
      <c r="AO1346" t="s">
        <v>46</v>
      </c>
      <c r="AP1346" t="s">
        <v>46</v>
      </c>
      <c r="AQ1346" t="s">
        <v>46</v>
      </c>
      <c r="AR1346" t="s">
        <v>382</v>
      </c>
      <c r="AS1346" t="s">
        <v>46</v>
      </c>
      <c r="AT1346" s="1">
        <v>43963</v>
      </c>
    </row>
    <row r="1347" spans="1:46" ht="16" customHeight="1" x14ac:dyDescent="0.2">
      <c r="A1347">
        <v>0</v>
      </c>
      <c r="B1347" t="s">
        <v>11101</v>
      </c>
      <c r="C1347" t="s">
        <v>11102</v>
      </c>
      <c r="D1347" t="s">
        <v>11103</v>
      </c>
      <c r="E1347" t="s">
        <v>11104</v>
      </c>
      <c r="F1347" t="s">
        <v>127</v>
      </c>
      <c r="G1347" t="s">
        <v>11105</v>
      </c>
      <c r="H1347" s="1">
        <v>43974</v>
      </c>
      <c r="I1347" s="1">
        <v>43985</v>
      </c>
      <c r="J1347" t="b">
        <v>0</v>
      </c>
      <c r="K1347" t="s">
        <v>129</v>
      </c>
      <c r="L1347" t="s">
        <v>11106</v>
      </c>
      <c r="M1347" s="5">
        <v>43892</v>
      </c>
      <c r="N1347">
        <v>60</v>
      </c>
      <c r="O1347" t="s">
        <v>11107</v>
      </c>
      <c r="P1347" t="s">
        <v>132</v>
      </c>
      <c r="Q1347" t="s">
        <v>11108</v>
      </c>
      <c r="R1347" t="b">
        <v>0</v>
      </c>
      <c r="S1347" t="s">
        <v>59</v>
      </c>
      <c r="T1347" s="1">
        <v>43974</v>
      </c>
      <c r="U1347" s="1">
        <v>43985</v>
      </c>
      <c r="V1347" s="2">
        <v>43997</v>
      </c>
      <c r="W1347" t="s">
        <v>46</v>
      </c>
      <c r="X1347">
        <v>20200523</v>
      </c>
      <c r="Y1347" s="3">
        <v>43902.730497685188</v>
      </c>
      <c r="Z1347" t="s">
        <v>127</v>
      </c>
      <c r="AA1347" t="s">
        <v>115</v>
      </c>
      <c r="AB1347" t="s">
        <v>64</v>
      </c>
      <c r="AC1347" t="s">
        <v>135</v>
      </c>
      <c r="AD1347" t="s">
        <v>135</v>
      </c>
      <c r="AE1347" t="s">
        <v>136</v>
      </c>
      <c r="AF1347" t="s">
        <v>11109</v>
      </c>
      <c r="AG1347" t="s">
        <v>46</v>
      </c>
      <c r="AH1347" t="s">
        <v>11110</v>
      </c>
      <c r="AI1347" t="s">
        <v>11111</v>
      </c>
      <c r="AJ1347" t="s">
        <v>11112</v>
      </c>
      <c r="AK1347" t="s">
        <v>11107</v>
      </c>
      <c r="AL1347" t="s">
        <v>11113</v>
      </c>
      <c r="AM1347" t="s">
        <v>11114</v>
      </c>
      <c r="AN1347" t="s">
        <v>11115</v>
      </c>
      <c r="AO1347" t="s">
        <v>46</v>
      </c>
      <c r="AP1347" t="s">
        <v>46</v>
      </c>
      <c r="AQ1347" t="s">
        <v>46</v>
      </c>
      <c r="AR1347" t="s">
        <v>46</v>
      </c>
      <c r="AS1347" t="s">
        <v>46</v>
      </c>
      <c r="AT1347" s="1">
        <v>43974</v>
      </c>
    </row>
    <row r="1348" spans="1:46" ht="16" customHeight="1" x14ac:dyDescent="0.2">
      <c r="A1348">
        <v>1</v>
      </c>
      <c r="B1348" t="s">
        <v>7469</v>
      </c>
      <c r="C1348" t="s">
        <v>7470</v>
      </c>
      <c r="D1348" t="s">
        <v>7471</v>
      </c>
      <c r="E1348" t="s">
        <v>7472</v>
      </c>
      <c r="F1348" t="s">
        <v>127</v>
      </c>
      <c r="G1348" t="s">
        <v>7473</v>
      </c>
      <c r="H1348" s="1">
        <v>43966</v>
      </c>
      <c r="I1348" s="1">
        <v>43972</v>
      </c>
      <c r="J1348" t="b">
        <v>0</v>
      </c>
      <c r="K1348" t="s">
        <v>129</v>
      </c>
      <c r="L1348" t="s">
        <v>7474</v>
      </c>
      <c r="M1348">
        <v>3</v>
      </c>
      <c r="N1348">
        <v>100</v>
      </c>
      <c r="O1348" t="s">
        <v>7475</v>
      </c>
      <c r="P1348" t="s">
        <v>132</v>
      </c>
      <c r="Q1348" t="s">
        <v>7476</v>
      </c>
      <c r="R1348" t="b">
        <v>0</v>
      </c>
      <c r="S1348" t="s">
        <v>59</v>
      </c>
      <c r="T1348" s="1">
        <v>43966</v>
      </c>
      <c r="U1348" s="1">
        <v>43972</v>
      </c>
      <c r="V1348" s="2">
        <v>43997</v>
      </c>
      <c r="W1348" t="s">
        <v>46</v>
      </c>
      <c r="X1348">
        <v>20200515</v>
      </c>
      <c r="Y1348" s="3">
        <v>43902.730497685188</v>
      </c>
      <c r="Z1348" t="s">
        <v>127</v>
      </c>
      <c r="AA1348" t="s">
        <v>115</v>
      </c>
      <c r="AB1348" t="s">
        <v>64</v>
      </c>
      <c r="AC1348" t="s">
        <v>135</v>
      </c>
      <c r="AD1348" t="s">
        <v>135</v>
      </c>
      <c r="AE1348" t="s">
        <v>136</v>
      </c>
      <c r="AF1348" t="s">
        <v>7477</v>
      </c>
      <c r="AG1348" t="s">
        <v>46</v>
      </c>
      <c r="AH1348" t="s">
        <v>7478</v>
      </c>
      <c r="AI1348" t="s">
        <v>7479</v>
      </c>
      <c r="AJ1348" t="s">
        <v>7480</v>
      </c>
      <c r="AK1348" t="s">
        <v>7475</v>
      </c>
      <c r="AL1348" t="s">
        <v>7481</v>
      </c>
      <c r="AM1348" t="s">
        <v>7482</v>
      </c>
      <c r="AN1348" t="s">
        <v>7483</v>
      </c>
      <c r="AO1348" t="s">
        <v>46</v>
      </c>
      <c r="AP1348" t="s">
        <v>46</v>
      </c>
      <c r="AQ1348" t="s">
        <v>46</v>
      </c>
      <c r="AR1348" t="s">
        <v>46</v>
      </c>
      <c r="AS1348" t="s">
        <v>46</v>
      </c>
      <c r="AT1348" s="1">
        <v>43966</v>
      </c>
    </row>
    <row r="1349" spans="1:46" ht="16" customHeight="1" x14ac:dyDescent="0.2">
      <c r="A1349" t="s">
        <v>46</v>
      </c>
      <c r="B1349" t="s">
        <v>17465</v>
      </c>
      <c r="C1349" t="s">
        <v>17466</v>
      </c>
      <c r="D1349" t="s">
        <v>17467</v>
      </c>
      <c r="E1349" t="s">
        <v>17468</v>
      </c>
      <c r="F1349" t="s">
        <v>127</v>
      </c>
      <c r="G1349" t="s">
        <v>17469</v>
      </c>
      <c r="H1349" s="1">
        <v>44019</v>
      </c>
      <c r="I1349" s="1">
        <v>44012</v>
      </c>
      <c r="J1349" t="b">
        <v>0</v>
      </c>
      <c r="K1349" t="s">
        <v>129</v>
      </c>
      <c r="L1349" t="s">
        <v>17470</v>
      </c>
      <c r="M1349" s="5">
        <v>43892</v>
      </c>
      <c r="N1349">
        <v>60</v>
      </c>
      <c r="O1349" t="s">
        <v>551</v>
      </c>
      <c r="P1349" t="s">
        <v>132</v>
      </c>
      <c r="Q1349" t="s">
        <v>17471</v>
      </c>
      <c r="R1349" t="b">
        <v>0</v>
      </c>
      <c r="S1349" t="s">
        <v>64</v>
      </c>
      <c r="T1349" s="1">
        <v>44019</v>
      </c>
      <c r="U1349" s="1">
        <v>44012</v>
      </c>
      <c r="V1349" s="2">
        <v>44025</v>
      </c>
      <c r="W1349" t="s">
        <v>46</v>
      </c>
      <c r="X1349">
        <v>20200707</v>
      </c>
      <c r="Y1349" s="3">
        <v>43902.730497685188</v>
      </c>
      <c r="Z1349" t="s">
        <v>127</v>
      </c>
      <c r="AA1349" t="s">
        <v>115</v>
      </c>
      <c r="AB1349" t="s">
        <v>64</v>
      </c>
      <c r="AC1349" t="s">
        <v>4529</v>
      </c>
      <c r="AD1349" t="s">
        <v>821</v>
      </c>
      <c r="AE1349" t="s">
        <v>136</v>
      </c>
      <c r="AF1349" t="s">
        <v>17472</v>
      </c>
      <c r="AG1349" t="s">
        <v>46</v>
      </c>
      <c r="AH1349" t="s">
        <v>17473</v>
      </c>
      <c r="AI1349" t="s">
        <v>17474</v>
      </c>
      <c r="AJ1349" t="s">
        <v>17475</v>
      </c>
      <c r="AK1349" t="s">
        <v>551</v>
      </c>
      <c r="AL1349" t="s">
        <v>17476</v>
      </c>
      <c r="AM1349" t="s">
        <v>17477</v>
      </c>
      <c r="AN1349" t="s">
        <v>17478</v>
      </c>
      <c r="AO1349" t="s">
        <v>46</v>
      </c>
      <c r="AP1349" t="s">
        <v>46</v>
      </c>
      <c r="AQ1349" t="s">
        <v>46</v>
      </c>
      <c r="AR1349" t="s">
        <v>46</v>
      </c>
      <c r="AS1349" t="s">
        <v>46</v>
      </c>
      <c r="AT1349" s="1">
        <v>44019</v>
      </c>
    </row>
    <row r="1350" spans="1:46" ht="16" customHeight="1" x14ac:dyDescent="0.2">
      <c r="A1350">
        <v>1</v>
      </c>
      <c r="B1350" t="s">
        <v>13393</v>
      </c>
      <c r="C1350" t="s">
        <v>13394</v>
      </c>
      <c r="D1350" t="s">
        <v>13395</v>
      </c>
      <c r="E1350" t="s">
        <v>13393</v>
      </c>
      <c r="F1350" t="s">
        <v>127</v>
      </c>
      <c r="G1350" t="s">
        <v>13396</v>
      </c>
      <c r="H1350" s="1">
        <v>43967</v>
      </c>
      <c r="I1350" s="1">
        <v>44012</v>
      </c>
      <c r="J1350" t="b">
        <v>0</v>
      </c>
      <c r="K1350" t="s">
        <v>129</v>
      </c>
      <c r="L1350" t="s">
        <v>13397</v>
      </c>
      <c r="M1350">
        <v>3</v>
      </c>
      <c r="N1350">
        <v>50</v>
      </c>
      <c r="O1350" t="s">
        <v>13398</v>
      </c>
      <c r="P1350" t="s">
        <v>132</v>
      </c>
      <c r="Q1350" t="s">
        <v>2394</v>
      </c>
      <c r="R1350" t="b">
        <v>0</v>
      </c>
      <c r="S1350" t="s">
        <v>59</v>
      </c>
      <c r="T1350" s="1">
        <v>43967</v>
      </c>
      <c r="U1350" s="1">
        <v>44012</v>
      </c>
      <c r="V1350" s="2">
        <v>44025</v>
      </c>
      <c r="W1350" t="s">
        <v>46</v>
      </c>
      <c r="X1350">
        <v>20200516</v>
      </c>
      <c r="Y1350" s="3">
        <v>43902.730497685188</v>
      </c>
      <c r="Z1350" t="s">
        <v>127</v>
      </c>
      <c r="AA1350" t="s">
        <v>115</v>
      </c>
      <c r="AB1350" t="s">
        <v>64</v>
      </c>
      <c r="AC1350" t="s">
        <v>5565</v>
      </c>
      <c r="AD1350" t="s">
        <v>1687</v>
      </c>
      <c r="AE1350" t="s">
        <v>136</v>
      </c>
      <c r="AF1350" t="s">
        <v>13399</v>
      </c>
      <c r="AG1350" t="s">
        <v>46</v>
      </c>
      <c r="AH1350" t="s">
        <v>13400</v>
      </c>
      <c r="AI1350" t="s">
        <v>13401</v>
      </c>
      <c r="AJ1350" t="s">
        <v>13402</v>
      </c>
      <c r="AK1350" t="s">
        <v>447</v>
      </c>
      <c r="AL1350" t="s">
        <v>13403</v>
      </c>
      <c r="AM1350" t="s">
        <v>13404</v>
      </c>
      <c r="AN1350" t="s">
        <v>13405</v>
      </c>
      <c r="AO1350" t="s">
        <v>46</v>
      </c>
      <c r="AP1350" t="s">
        <v>46</v>
      </c>
      <c r="AQ1350" t="s">
        <v>46</v>
      </c>
      <c r="AR1350" t="s">
        <v>46</v>
      </c>
      <c r="AS1350" t="s">
        <v>46</v>
      </c>
      <c r="AT1350" s="1">
        <v>43967</v>
      </c>
    </row>
    <row r="1351" spans="1:46" ht="16" customHeight="1" x14ac:dyDescent="0.2">
      <c r="A1351">
        <v>0</v>
      </c>
      <c r="B1351" t="s">
        <v>2556</v>
      </c>
      <c r="C1351" t="s">
        <v>2557</v>
      </c>
      <c r="D1351" t="s">
        <v>2558</v>
      </c>
      <c r="E1351" t="s">
        <v>2559</v>
      </c>
      <c r="F1351" t="s">
        <v>127</v>
      </c>
      <c r="G1351" t="s">
        <v>2560</v>
      </c>
      <c r="H1351" s="1">
        <v>44035</v>
      </c>
      <c r="I1351" s="1">
        <v>43881</v>
      </c>
      <c r="J1351" t="b">
        <v>0</v>
      </c>
      <c r="K1351" t="s">
        <v>129</v>
      </c>
      <c r="L1351" t="s">
        <v>2561</v>
      </c>
      <c r="M1351">
        <v>3</v>
      </c>
      <c r="N1351">
        <v>30</v>
      </c>
      <c r="O1351" t="s">
        <v>2562</v>
      </c>
      <c r="P1351" t="s">
        <v>132</v>
      </c>
      <c r="Q1351" t="s">
        <v>2563</v>
      </c>
      <c r="R1351" t="b">
        <v>0</v>
      </c>
      <c r="S1351" t="s">
        <v>64</v>
      </c>
      <c r="T1351" s="1">
        <v>44035</v>
      </c>
      <c r="U1351" s="1">
        <v>43881</v>
      </c>
      <c r="V1351" s="2">
        <v>44060</v>
      </c>
      <c r="W1351" t="s">
        <v>46</v>
      </c>
      <c r="X1351">
        <v>20200723</v>
      </c>
      <c r="Y1351" s="3">
        <v>43902.730497685188</v>
      </c>
      <c r="Z1351" t="s">
        <v>127</v>
      </c>
      <c r="AA1351" t="s">
        <v>155</v>
      </c>
      <c r="AB1351" t="s">
        <v>64</v>
      </c>
      <c r="AC1351" t="s">
        <v>134</v>
      </c>
      <c r="AD1351" t="s">
        <v>135</v>
      </c>
      <c r="AE1351" t="s">
        <v>136</v>
      </c>
      <c r="AF1351" t="s">
        <v>2564</v>
      </c>
      <c r="AG1351" t="s">
        <v>46</v>
      </c>
      <c r="AH1351" t="s">
        <v>2565</v>
      </c>
      <c r="AI1351" t="s">
        <v>2566</v>
      </c>
      <c r="AJ1351" t="s">
        <v>2567</v>
      </c>
      <c r="AK1351" t="s">
        <v>2562</v>
      </c>
      <c r="AL1351" t="s">
        <v>2568</v>
      </c>
      <c r="AM1351" t="s">
        <v>2569</v>
      </c>
      <c r="AN1351" t="s">
        <v>2570</v>
      </c>
      <c r="AO1351" t="s">
        <v>46</v>
      </c>
      <c r="AP1351" t="s">
        <v>46</v>
      </c>
      <c r="AQ1351" t="s">
        <v>46</v>
      </c>
      <c r="AR1351" t="s">
        <v>46</v>
      </c>
      <c r="AS1351" t="s">
        <v>46</v>
      </c>
      <c r="AT1351" s="1">
        <v>44035</v>
      </c>
    </row>
    <row r="1352" spans="1:46" ht="16" customHeight="1" x14ac:dyDescent="0.2">
      <c r="A1352">
        <v>1</v>
      </c>
      <c r="B1352" t="s">
        <v>9339</v>
      </c>
      <c r="C1352" t="s">
        <v>9340</v>
      </c>
      <c r="D1352" t="s">
        <v>9341</v>
      </c>
      <c r="E1352" t="s">
        <v>9339</v>
      </c>
      <c r="F1352" t="s">
        <v>127</v>
      </c>
      <c r="G1352" t="s">
        <v>9342</v>
      </c>
      <c r="H1352" s="1">
        <v>44009</v>
      </c>
      <c r="I1352" s="1">
        <v>44003</v>
      </c>
      <c r="J1352" t="b">
        <v>0</v>
      </c>
      <c r="K1352" t="s">
        <v>129</v>
      </c>
      <c r="L1352" s="4" t="s">
        <v>9343</v>
      </c>
      <c r="M1352">
        <v>3</v>
      </c>
      <c r="N1352">
        <v>500</v>
      </c>
      <c r="O1352" t="s">
        <v>9344</v>
      </c>
      <c r="P1352" t="s">
        <v>132</v>
      </c>
      <c r="Q1352" t="s">
        <v>9345</v>
      </c>
      <c r="R1352" t="b">
        <v>0</v>
      </c>
      <c r="S1352" t="s">
        <v>64</v>
      </c>
      <c r="T1352" s="1">
        <v>44009</v>
      </c>
      <c r="U1352" s="1">
        <v>44003</v>
      </c>
      <c r="V1352" s="2">
        <v>44025</v>
      </c>
      <c r="W1352" t="s">
        <v>46</v>
      </c>
      <c r="X1352">
        <v>20200627</v>
      </c>
      <c r="Y1352" s="3">
        <v>43902.730497685188</v>
      </c>
      <c r="Z1352" t="s">
        <v>127</v>
      </c>
      <c r="AA1352" t="s">
        <v>115</v>
      </c>
      <c r="AB1352" t="s">
        <v>64</v>
      </c>
      <c r="AC1352" t="s">
        <v>135</v>
      </c>
      <c r="AD1352" t="s">
        <v>135</v>
      </c>
      <c r="AE1352" t="s">
        <v>136</v>
      </c>
      <c r="AF1352" t="s">
        <v>9346</v>
      </c>
      <c r="AG1352" t="s">
        <v>46</v>
      </c>
      <c r="AH1352" t="s">
        <v>9347</v>
      </c>
      <c r="AI1352" t="s">
        <v>9348</v>
      </c>
      <c r="AJ1352" t="s">
        <v>9349</v>
      </c>
      <c r="AK1352" t="s">
        <v>9344</v>
      </c>
      <c r="AL1352" t="s">
        <v>9350</v>
      </c>
      <c r="AM1352" t="s">
        <v>9351</v>
      </c>
      <c r="AN1352" t="s">
        <v>9352</v>
      </c>
      <c r="AO1352" t="s">
        <v>46</v>
      </c>
      <c r="AP1352" t="s">
        <v>46</v>
      </c>
      <c r="AQ1352" t="s">
        <v>46</v>
      </c>
      <c r="AR1352" t="s">
        <v>46</v>
      </c>
      <c r="AS1352" t="s">
        <v>46</v>
      </c>
      <c r="AT1352" s="1">
        <v>44009</v>
      </c>
    </row>
    <row r="1353" spans="1:46" ht="16" customHeight="1" x14ac:dyDescent="0.2">
      <c r="A1353" t="s">
        <v>46</v>
      </c>
      <c r="B1353" t="s">
        <v>39940</v>
      </c>
      <c r="C1353" t="s">
        <v>39941</v>
      </c>
      <c r="D1353" t="s">
        <v>39942</v>
      </c>
      <c r="E1353" t="s">
        <v>39943</v>
      </c>
      <c r="F1353" t="s">
        <v>127</v>
      </c>
      <c r="G1353" t="s">
        <v>39944</v>
      </c>
      <c r="H1353" s="1">
        <v>44053</v>
      </c>
      <c r="I1353" s="1">
        <v>44048</v>
      </c>
      <c r="J1353" t="b">
        <v>0</v>
      </c>
      <c r="K1353" t="s">
        <v>129</v>
      </c>
      <c r="L1353" t="s">
        <v>39945</v>
      </c>
      <c r="M1353">
        <v>3</v>
      </c>
      <c r="N1353">
        <v>60</v>
      </c>
      <c r="O1353" t="s">
        <v>131</v>
      </c>
      <c r="P1353" t="s">
        <v>132</v>
      </c>
      <c r="Q1353" t="s">
        <v>39946</v>
      </c>
      <c r="R1353" t="b">
        <v>0</v>
      </c>
      <c r="S1353" t="s">
        <v>64</v>
      </c>
      <c r="T1353" s="1">
        <v>44053</v>
      </c>
      <c r="U1353" s="1">
        <v>44048</v>
      </c>
      <c r="V1353" s="2">
        <v>44081</v>
      </c>
      <c r="W1353" t="s">
        <v>46</v>
      </c>
      <c r="X1353">
        <v>20200810</v>
      </c>
      <c r="Y1353" s="3">
        <v>43902.730497685188</v>
      </c>
      <c r="Z1353" t="s">
        <v>127</v>
      </c>
      <c r="AA1353" t="s">
        <v>155</v>
      </c>
      <c r="AB1353" t="s">
        <v>64</v>
      </c>
      <c r="AC1353" t="s">
        <v>134</v>
      </c>
      <c r="AD1353" t="s">
        <v>821</v>
      </c>
      <c r="AE1353" t="s">
        <v>136</v>
      </c>
      <c r="AF1353" t="s">
        <v>39947</v>
      </c>
      <c r="AG1353" t="s">
        <v>46</v>
      </c>
      <c r="AH1353" t="s">
        <v>39948</v>
      </c>
      <c r="AI1353" t="s">
        <v>39949</v>
      </c>
      <c r="AJ1353" t="s">
        <v>39950</v>
      </c>
      <c r="AK1353" t="s">
        <v>131</v>
      </c>
      <c r="AL1353" t="s">
        <v>39951</v>
      </c>
      <c r="AM1353" t="s">
        <v>39952</v>
      </c>
      <c r="AN1353" t="s">
        <v>39953</v>
      </c>
      <c r="AO1353" t="s">
        <v>46</v>
      </c>
      <c r="AP1353" t="s">
        <v>46</v>
      </c>
      <c r="AQ1353" t="s">
        <v>46</v>
      </c>
      <c r="AR1353" t="s">
        <v>46</v>
      </c>
      <c r="AS1353" t="s">
        <v>46</v>
      </c>
      <c r="AT1353" s="1">
        <v>44053</v>
      </c>
    </row>
    <row r="1354" spans="1:46" ht="16" customHeight="1" x14ac:dyDescent="0.2">
      <c r="A1354" t="s">
        <v>46</v>
      </c>
      <c r="B1354" t="s">
        <v>36960</v>
      </c>
      <c r="C1354" t="s">
        <v>36961</v>
      </c>
      <c r="D1354" t="s">
        <v>36962</v>
      </c>
      <c r="E1354" t="s">
        <v>36963</v>
      </c>
      <c r="F1354" t="s">
        <v>127</v>
      </c>
      <c r="G1354" t="s">
        <v>36964</v>
      </c>
      <c r="H1354" s="1">
        <v>44010</v>
      </c>
      <c r="I1354" s="1">
        <v>43999</v>
      </c>
      <c r="J1354" t="b">
        <v>0</v>
      </c>
      <c r="K1354" t="s">
        <v>129</v>
      </c>
      <c r="L1354" t="s">
        <v>36965</v>
      </c>
      <c r="M1354">
        <v>3</v>
      </c>
      <c r="N1354">
        <v>15</v>
      </c>
      <c r="O1354" t="s">
        <v>551</v>
      </c>
      <c r="P1354" t="s">
        <v>132</v>
      </c>
      <c r="Q1354" t="s">
        <v>36966</v>
      </c>
      <c r="R1354" t="b">
        <v>0</v>
      </c>
      <c r="S1354" t="s">
        <v>64</v>
      </c>
      <c r="T1354" s="1">
        <v>44010</v>
      </c>
      <c r="U1354" s="1">
        <v>43999</v>
      </c>
      <c r="V1354" s="2">
        <v>44025</v>
      </c>
      <c r="W1354" t="s">
        <v>46</v>
      </c>
      <c r="X1354">
        <v>20200628</v>
      </c>
      <c r="Y1354" s="3">
        <v>43902.730497685188</v>
      </c>
      <c r="Z1354" t="s">
        <v>127</v>
      </c>
      <c r="AA1354" t="s">
        <v>115</v>
      </c>
      <c r="AB1354" t="s">
        <v>64</v>
      </c>
      <c r="AC1354" t="s">
        <v>4529</v>
      </c>
      <c r="AD1354" t="s">
        <v>821</v>
      </c>
      <c r="AE1354" t="s">
        <v>136</v>
      </c>
      <c r="AF1354" t="s">
        <v>36967</v>
      </c>
      <c r="AG1354" t="s">
        <v>46</v>
      </c>
      <c r="AH1354" t="s">
        <v>36968</v>
      </c>
      <c r="AI1354" t="s">
        <v>36969</v>
      </c>
      <c r="AJ1354" t="s">
        <v>36970</v>
      </c>
      <c r="AK1354" t="s">
        <v>551</v>
      </c>
      <c r="AL1354" t="s">
        <v>36971</v>
      </c>
      <c r="AM1354" t="s">
        <v>36972</v>
      </c>
      <c r="AN1354" t="s">
        <v>36973</v>
      </c>
      <c r="AO1354" t="s">
        <v>46</v>
      </c>
      <c r="AP1354" t="s">
        <v>46</v>
      </c>
      <c r="AQ1354" t="s">
        <v>46</v>
      </c>
      <c r="AR1354" t="s">
        <v>46</v>
      </c>
      <c r="AS1354" t="s">
        <v>46</v>
      </c>
      <c r="AT1354" s="1">
        <v>44010</v>
      </c>
    </row>
    <row r="1355" spans="1:46" ht="16" customHeight="1" x14ac:dyDescent="0.2">
      <c r="A1355" t="s">
        <v>46</v>
      </c>
      <c r="B1355" t="s">
        <v>17312</v>
      </c>
      <c r="C1355" t="s">
        <v>17313</v>
      </c>
      <c r="D1355" t="s">
        <v>17314</v>
      </c>
      <c r="E1355" t="s">
        <v>2408</v>
      </c>
      <c r="F1355" t="s">
        <v>127</v>
      </c>
      <c r="G1355" t="s">
        <v>17315</v>
      </c>
      <c r="H1355" s="1">
        <v>43968</v>
      </c>
      <c r="I1355" s="1">
        <v>43957</v>
      </c>
      <c r="J1355" t="b">
        <v>0</v>
      </c>
      <c r="K1355" t="s">
        <v>129</v>
      </c>
      <c r="L1355" t="s">
        <v>17316</v>
      </c>
      <c r="M1355" t="s">
        <v>66</v>
      </c>
      <c r="N1355">
        <v>50</v>
      </c>
      <c r="O1355" t="s">
        <v>17317</v>
      </c>
      <c r="P1355" t="s">
        <v>132</v>
      </c>
      <c r="Q1355" t="s">
        <v>17318</v>
      </c>
      <c r="R1355" t="b">
        <v>0</v>
      </c>
      <c r="S1355" t="s">
        <v>64</v>
      </c>
      <c r="T1355" s="1">
        <v>43968</v>
      </c>
      <c r="U1355" s="1">
        <v>43957</v>
      </c>
      <c r="V1355" s="2">
        <v>43997</v>
      </c>
      <c r="W1355" t="s">
        <v>46</v>
      </c>
      <c r="X1355">
        <v>20200517</v>
      </c>
      <c r="Y1355" s="3">
        <v>43902.730497685188</v>
      </c>
      <c r="Z1355" t="s">
        <v>127</v>
      </c>
      <c r="AA1355" t="s">
        <v>155</v>
      </c>
      <c r="AB1355" t="s">
        <v>64</v>
      </c>
      <c r="AC1355" t="s">
        <v>135</v>
      </c>
      <c r="AD1355" t="s">
        <v>135</v>
      </c>
      <c r="AE1355" t="s">
        <v>136</v>
      </c>
      <c r="AF1355" t="s">
        <v>17319</v>
      </c>
      <c r="AG1355" t="s">
        <v>46</v>
      </c>
      <c r="AH1355" t="s">
        <v>17320</v>
      </c>
      <c r="AI1355" t="s">
        <v>17321</v>
      </c>
      <c r="AJ1355" t="s">
        <v>17322</v>
      </c>
      <c r="AK1355" t="s">
        <v>17317</v>
      </c>
      <c r="AL1355" t="s">
        <v>17323</v>
      </c>
      <c r="AM1355" t="s">
        <v>17324</v>
      </c>
      <c r="AN1355" t="s">
        <v>17325</v>
      </c>
      <c r="AO1355" t="s">
        <v>46</v>
      </c>
      <c r="AP1355" t="s">
        <v>46</v>
      </c>
      <c r="AQ1355" t="s">
        <v>46</v>
      </c>
      <c r="AR1355" t="s">
        <v>46</v>
      </c>
      <c r="AS1355" t="s">
        <v>46</v>
      </c>
      <c r="AT1355" s="1">
        <v>43968</v>
      </c>
    </row>
    <row r="1356" spans="1:46" ht="16" customHeight="1" x14ac:dyDescent="0.2">
      <c r="A1356" t="s">
        <v>46</v>
      </c>
      <c r="B1356" t="s">
        <v>29085</v>
      </c>
      <c r="C1356" t="s">
        <v>29086</v>
      </c>
      <c r="D1356" t="s">
        <v>29087</v>
      </c>
      <c r="E1356" t="s">
        <v>29088</v>
      </c>
      <c r="F1356" t="s">
        <v>127</v>
      </c>
      <c r="G1356" t="s">
        <v>29089</v>
      </c>
      <c r="H1356" s="1">
        <v>44029</v>
      </c>
      <c r="I1356" s="1">
        <v>44020</v>
      </c>
      <c r="J1356" t="b">
        <v>0</v>
      </c>
      <c r="K1356" t="s">
        <v>129</v>
      </c>
      <c r="L1356" t="s">
        <v>29090</v>
      </c>
      <c r="M1356">
        <v>2</v>
      </c>
      <c r="N1356">
        <v>90</v>
      </c>
      <c r="O1356" t="s">
        <v>17317</v>
      </c>
      <c r="P1356" t="s">
        <v>510</v>
      </c>
      <c r="Q1356" t="s">
        <v>29091</v>
      </c>
      <c r="R1356" t="b">
        <v>0</v>
      </c>
      <c r="S1356" t="s">
        <v>64</v>
      </c>
      <c r="T1356" s="1">
        <v>44029</v>
      </c>
      <c r="U1356" s="1">
        <v>44020</v>
      </c>
      <c r="V1356" s="2">
        <v>44144</v>
      </c>
      <c r="W1356" t="s">
        <v>46</v>
      </c>
      <c r="X1356">
        <v>20200717</v>
      </c>
      <c r="Y1356" s="3">
        <v>43902.730497685188</v>
      </c>
      <c r="Z1356" t="s">
        <v>127</v>
      </c>
      <c r="AA1356" t="s">
        <v>155</v>
      </c>
      <c r="AB1356" t="s">
        <v>64</v>
      </c>
      <c r="AC1356" t="s">
        <v>134</v>
      </c>
      <c r="AD1356" t="s">
        <v>236</v>
      </c>
      <c r="AE1356" t="s">
        <v>136</v>
      </c>
      <c r="AF1356" t="s">
        <v>17319</v>
      </c>
      <c r="AG1356" t="s">
        <v>46</v>
      </c>
      <c r="AH1356" t="s">
        <v>29092</v>
      </c>
      <c r="AI1356" t="s">
        <v>29093</v>
      </c>
      <c r="AJ1356" t="s">
        <v>29094</v>
      </c>
      <c r="AK1356" t="s">
        <v>17317</v>
      </c>
      <c r="AL1356" t="s">
        <v>29095</v>
      </c>
      <c r="AM1356" t="s">
        <v>29096</v>
      </c>
      <c r="AN1356" t="s">
        <v>29097</v>
      </c>
      <c r="AO1356" t="s">
        <v>46</v>
      </c>
      <c r="AP1356" t="s">
        <v>46</v>
      </c>
      <c r="AQ1356" t="s">
        <v>46</v>
      </c>
      <c r="AR1356" t="s">
        <v>46</v>
      </c>
      <c r="AS1356" t="s">
        <v>46</v>
      </c>
      <c r="AT1356" s="1">
        <v>44029</v>
      </c>
    </row>
    <row r="1357" spans="1:46" ht="16" customHeight="1" x14ac:dyDescent="0.2">
      <c r="A1357" t="s">
        <v>46</v>
      </c>
      <c r="B1357" t="s">
        <v>36092</v>
      </c>
      <c r="C1357" t="s">
        <v>36093</v>
      </c>
      <c r="D1357" t="s">
        <v>36094</v>
      </c>
      <c r="E1357" t="s">
        <v>36095</v>
      </c>
      <c r="F1357" t="s">
        <v>127</v>
      </c>
      <c r="G1357" t="s">
        <v>36096</v>
      </c>
      <c r="H1357" s="1">
        <v>43970</v>
      </c>
      <c r="I1357" s="1">
        <v>43929</v>
      </c>
      <c r="J1357" t="b">
        <v>0</v>
      </c>
      <c r="K1357" t="s">
        <v>129</v>
      </c>
      <c r="L1357" t="s">
        <v>36097</v>
      </c>
      <c r="M1357" s="5">
        <v>43892</v>
      </c>
      <c r="N1357">
        <v>50</v>
      </c>
      <c r="O1357" t="s">
        <v>746</v>
      </c>
      <c r="P1357" t="s">
        <v>132</v>
      </c>
      <c r="Q1357" t="s">
        <v>36098</v>
      </c>
      <c r="R1357" t="b">
        <v>0</v>
      </c>
      <c r="S1357" t="s">
        <v>64</v>
      </c>
      <c r="T1357" s="1">
        <v>43970</v>
      </c>
      <c r="U1357" s="1">
        <v>43929</v>
      </c>
      <c r="V1357" s="2">
        <v>43997</v>
      </c>
      <c r="W1357" t="s">
        <v>46</v>
      </c>
      <c r="X1357">
        <v>20200519</v>
      </c>
      <c r="Y1357" s="3">
        <v>43902.730497685188</v>
      </c>
      <c r="Z1357" t="s">
        <v>127</v>
      </c>
      <c r="AA1357" t="s">
        <v>155</v>
      </c>
      <c r="AB1357" t="s">
        <v>64</v>
      </c>
      <c r="AC1357" t="s">
        <v>134</v>
      </c>
      <c r="AD1357" t="s">
        <v>135</v>
      </c>
      <c r="AE1357" t="s">
        <v>136</v>
      </c>
      <c r="AF1357" t="s">
        <v>36099</v>
      </c>
      <c r="AG1357" t="s">
        <v>46</v>
      </c>
      <c r="AH1357" t="s">
        <v>36100</v>
      </c>
      <c r="AI1357" t="s">
        <v>36101</v>
      </c>
      <c r="AJ1357" t="s">
        <v>36102</v>
      </c>
      <c r="AK1357" t="s">
        <v>746</v>
      </c>
      <c r="AL1357" t="s">
        <v>36103</v>
      </c>
      <c r="AM1357" t="s">
        <v>36104</v>
      </c>
      <c r="AN1357" t="s">
        <v>36105</v>
      </c>
      <c r="AO1357" t="s">
        <v>46</v>
      </c>
      <c r="AP1357" t="s">
        <v>46</v>
      </c>
      <c r="AQ1357" t="s">
        <v>46</v>
      </c>
      <c r="AR1357" t="s">
        <v>46</v>
      </c>
      <c r="AS1357" t="s">
        <v>46</v>
      </c>
      <c r="AT1357" s="1">
        <v>43970</v>
      </c>
    </row>
    <row r="1358" spans="1:46" ht="16" customHeight="1" x14ac:dyDescent="0.2">
      <c r="A1358" t="s">
        <v>46</v>
      </c>
      <c r="B1358" t="s">
        <v>31484</v>
      </c>
      <c r="C1358" t="s">
        <v>31485</v>
      </c>
      <c r="D1358" t="s">
        <v>31486</v>
      </c>
      <c r="E1358" t="s">
        <v>31487</v>
      </c>
      <c r="F1358" t="s">
        <v>127</v>
      </c>
      <c r="G1358" t="s">
        <v>31488</v>
      </c>
      <c r="H1358" s="1">
        <v>43980</v>
      </c>
      <c r="I1358" s="1">
        <v>44002</v>
      </c>
      <c r="J1358" t="b">
        <v>0</v>
      </c>
      <c r="K1358" t="s">
        <v>129</v>
      </c>
      <c r="L1358" t="s">
        <v>31489</v>
      </c>
      <c r="M1358">
        <v>3</v>
      </c>
      <c r="N1358">
        <v>108</v>
      </c>
      <c r="O1358" t="s">
        <v>7475</v>
      </c>
      <c r="P1358" t="s">
        <v>132</v>
      </c>
      <c r="Q1358" t="s">
        <v>2394</v>
      </c>
      <c r="R1358" t="b">
        <v>0</v>
      </c>
      <c r="S1358" t="s">
        <v>59</v>
      </c>
      <c r="T1358" s="1">
        <v>43980</v>
      </c>
      <c r="U1358" s="1">
        <v>44002</v>
      </c>
      <c r="V1358" s="2">
        <v>43997</v>
      </c>
      <c r="W1358" t="s">
        <v>46</v>
      </c>
      <c r="X1358">
        <v>20200529</v>
      </c>
      <c r="Y1358" s="3">
        <v>43902.730497685188</v>
      </c>
      <c r="Z1358" t="s">
        <v>127</v>
      </c>
      <c r="AA1358" t="s">
        <v>155</v>
      </c>
      <c r="AB1358" t="s">
        <v>64</v>
      </c>
      <c r="AC1358" t="s">
        <v>135</v>
      </c>
      <c r="AD1358" t="s">
        <v>135</v>
      </c>
      <c r="AE1358" t="s">
        <v>136</v>
      </c>
      <c r="AF1358" t="s">
        <v>31490</v>
      </c>
      <c r="AG1358" t="s">
        <v>46</v>
      </c>
      <c r="AH1358" t="s">
        <v>31491</v>
      </c>
      <c r="AI1358" t="s">
        <v>31492</v>
      </c>
      <c r="AJ1358" t="s">
        <v>31493</v>
      </c>
      <c r="AK1358" t="s">
        <v>7475</v>
      </c>
      <c r="AL1358" t="s">
        <v>31494</v>
      </c>
      <c r="AM1358" t="s">
        <v>31495</v>
      </c>
      <c r="AN1358" t="s">
        <v>31496</v>
      </c>
      <c r="AO1358" t="s">
        <v>46</v>
      </c>
      <c r="AP1358" t="s">
        <v>46</v>
      </c>
      <c r="AQ1358" t="s">
        <v>46</v>
      </c>
      <c r="AR1358" t="s">
        <v>46</v>
      </c>
      <c r="AS1358" t="s">
        <v>46</v>
      </c>
      <c r="AT1358" s="1">
        <v>43980</v>
      </c>
    </row>
    <row r="1359" spans="1:46" ht="16" customHeight="1" x14ac:dyDescent="0.2">
      <c r="A1359">
        <v>1</v>
      </c>
      <c r="B1359" t="s">
        <v>5500</v>
      </c>
      <c r="C1359" t="s">
        <v>5501</v>
      </c>
      <c r="D1359" t="s">
        <v>5502</v>
      </c>
      <c r="E1359" t="s">
        <v>5503</v>
      </c>
      <c r="F1359" t="s">
        <v>127</v>
      </c>
      <c r="G1359" t="s">
        <v>5504</v>
      </c>
      <c r="H1359" s="1">
        <v>43972</v>
      </c>
      <c r="I1359" s="1">
        <v>43976</v>
      </c>
      <c r="J1359" t="b">
        <v>0</v>
      </c>
      <c r="K1359" t="s">
        <v>129</v>
      </c>
      <c r="L1359" t="s">
        <v>5505</v>
      </c>
      <c r="M1359" t="s">
        <v>66</v>
      </c>
      <c r="N1359">
        <v>80</v>
      </c>
      <c r="O1359" t="s">
        <v>551</v>
      </c>
      <c r="P1359" t="s">
        <v>510</v>
      </c>
      <c r="Q1359" t="s">
        <v>4528</v>
      </c>
      <c r="R1359" t="b">
        <v>0</v>
      </c>
      <c r="S1359" t="s">
        <v>59</v>
      </c>
      <c r="T1359" s="1">
        <v>43972</v>
      </c>
      <c r="U1359" s="1">
        <v>43976</v>
      </c>
      <c r="V1359" s="2">
        <v>43997</v>
      </c>
      <c r="W1359" t="s">
        <v>46</v>
      </c>
      <c r="X1359">
        <v>20200521</v>
      </c>
      <c r="Y1359" s="3">
        <v>43902.730497685188</v>
      </c>
      <c r="Z1359" t="s">
        <v>127</v>
      </c>
      <c r="AA1359" t="s">
        <v>115</v>
      </c>
      <c r="AB1359" t="s">
        <v>64</v>
      </c>
      <c r="AC1359" t="s">
        <v>4529</v>
      </c>
      <c r="AD1359" t="s">
        <v>135</v>
      </c>
      <c r="AE1359" t="s">
        <v>136</v>
      </c>
      <c r="AF1359" t="s">
        <v>5506</v>
      </c>
      <c r="AG1359" t="s">
        <v>46</v>
      </c>
      <c r="AH1359" t="s">
        <v>5507</v>
      </c>
      <c r="AI1359" t="s">
        <v>5508</v>
      </c>
      <c r="AJ1359" t="s">
        <v>4533</v>
      </c>
      <c r="AK1359" t="s">
        <v>551</v>
      </c>
      <c r="AL1359" t="s">
        <v>5509</v>
      </c>
      <c r="AM1359" t="s">
        <v>5510</v>
      </c>
      <c r="AN1359" t="s">
        <v>5511</v>
      </c>
      <c r="AO1359" t="s">
        <v>46</v>
      </c>
      <c r="AP1359" t="s">
        <v>46</v>
      </c>
      <c r="AQ1359" t="s">
        <v>46</v>
      </c>
      <c r="AR1359" t="s">
        <v>46</v>
      </c>
      <c r="AS1359" t="s">
        <v>46</v>
      </c>
      <c r="AT1359" s="1">
        <v>43972</v>
      </c>
    </row>
    <row r="1360" spans="1:46" ht="16" customHeight="1" x14ac:dyDescent="0.2">
      <c r="A1360">
        <v>1</v>
      </c>
      <c r="B1360" t="s">
        <v>4521</v>
      </c>
      <c r="C1360" t="s">
        <v>4522</v>
      </c>
      <c r="D1360" t="s">
        <v>4523</v>
      </c>
      <c r="E1360" t="s">
        <v>4524</v>
      </c>
      <c r="F1360" t="s">
        <v>127</v>
      </c>
      <c r="G1360" t="s">
        <v>4525</v>
      </c>
      <c r="H1360" s="1">
        <v>43988</v>
      </c>
      <c r="I1360" s="1">
        <v>44002</v>
      </c>
      <c r="J1360" t="b">
        <v>0</v>
      </c>
      <c r="K1360" t="s">
        <v>129</v>
      </c>
      <c r="L1360" t="s">
        <v>4526</v>
      </c>
      <c r="M1360">
        <v>3</v>
      </c>
      <c r="N1360">
        <v>80</v>
      </c>
      <c r="O1360" t="s">
        <v>4527</v>
      </c>
      <c r="P1360" t="s">
        <v>132</v>
      </c>
      <c r="Q1360" t="s">
        <v>4528</v>
      </c>
      <c r="R1360" t="b">
        <v>0</v>
      </c>
      <c r="S1360" t="s">
        <v>59</v>
      </c>
      <c r="T1360" s="1">
        <v>43988</v>
      </c>
      <c r="U1360" s="1">
        <v>44002</v>
      </c>
      <c r="V1360" s="2">
        <v>43997</v>
      </c>
      <c r="W1360" t="s">
        <v>46</v>
      </c>
      <c r="X1360">
        <v>20200606</v>
      </c>
      <c r="Y1360" s="3">
        <v>43902.730497685188</v>
      </c>
      <c r="Z1360" t="s">
        <v>127</v>
      </c>
      <c r="AA1360" t="s">
        <v>155</v>
      </c>
      <c r="AB1360" t="s">
        <v>64</v>
      </c>
      <c r="AC1360" t="s">
        <v>4529</v>
      </c>
      <c r="AD1360" t="s">
        <v>135</v>
      </c>
      <c r="AE1360" t="s">
        <v>136</v>
      </c>
      <c r="AF1360" t="s">
        <v>4530</v>
      </c>
      <c r="AG1360" t="s">
        <v>46</v>
      </c>
      <c r="AH1360" t="s">
        <v>4531</v>
      </c>
      <c r="AI1360" t="s">
        <v>4532</v>
      </c>
      <c r="AJ1360" t="s">
        <v>4533</v>
      </c>
      <c r="AK1360" t="s">
        <v>551</v>
      </c>
      <c r="AL1360" t="s">
        <v>4534</v>
      </c>
      <c r="AM1360" t="s">
        <v>4535</v>
      </c>
      <c r="AN1360" t="s">
        <v>4536</v>
      </c>
      <c r="AO1360" t="s">
        <v>46</v>
      </c>
      <c r="AP1360" t="s">
        <v>46</v>
      </c>
      <c r="AQ1360" t="s">
        <v>46</v>
      </c>
      <c r="AR1360" t="s">
        <v>46</v>
      </c>
      <c r="AS1360" t="s">
        <v>46</v>
      </c>
      <c r="AT1360" s="1">
        <v>43988</v>
      </c>
    </row>
    <row r="1361" spans="1:46" ht="16" customHeight="1" x14ac:dyDescent="0.2">
      <c r="A1361" t="s">
        <v>46</v>
      </c>
      <c r="B1361" t="s">
        <v>32763</v>
      </c>
      <c r="C1361" t="s">
        <v>32764</v>
      </c>
      <c r="D1361" t="s">
        <v>32765</v>
      </c>
      <c r="E1361" t="s">
        <v>32763</v>
      </c>
      <c r="F1361" t="s">
        <v>127</v>
      </c>
      <c r="G1361" t="s">
        <v>32766</v>
      </c>
      <c r="H1361" s="1">
        <v>43979</v>
      </c>
      <c r="I1361" s="1">
        <v>43987</v>
      </c>
      <c r="J1361" t="b">
        <v>0</v>
      </c>
      <c r="K1361" t="s">
        <v>129</v>
      </c>
      <c r="L1361" t="s">
        <v>233</v>
      </c>
      <c r="M1361">
        <v>3</v>
      </c>
      <c r="N1361">
        <v>60</v>
      </c>
      <c r="O1361" t="s">
        <v>1742</v>
      </c>
      <c r="P1361" t="s">
        <v>132</v>
      </c>
      <c r="Q1361" t="s">
        <v>22736</v>
      </c>
      <c r="R1361" t="b">
        <v>0</v>
      </c>
      <c r="S1361" t="s">
        <v>59</v>
      </c>
      <c r="T1361" s="1">
        <v>43979</v>
      </c>
      <c r="U1361" s="1">
        <v>43987</v>
      </c>
      <c r="V1361" s="2">
        <v>43997</v>
      </c>
      <c r="W1361" t="s">
        <v>46</v>
      </c>
      <c r="X1361">
        <v>20200528</v>
      </c>
      <c r="Y1361" s="3">
        <v>43902.730497685188</v>
      </c>
      <c r="Z1361" t="s">
        <v>127</v>
      </c>
      <c r="AA1361" t="s">
        <v>115</v>
      </c>
      <c r="AB1361" t="s">
        <v>64</v>
      </c>
      <c r="AC1361" t="s">
        <v>134</v>
      </c>
      <c r="AD1361" t="s">
        <v>1687</v>
      </c>
      <c r="AE1361" t="s">
        <v>136</v>
      </c>
      <c r="AF1361" t="s">
        <v>32767</v>
      </c>
      <c r="AG1361" t="s">
        <v>46</v>
      </c>
      <c r="AH1361" t="s">
        <v>32768</v>
      </c>
      <c r="AI1361" t="s">
        <v>32769</v>
      </c>
      <c r="AJ1361" t="s">
        <v>32770</v>
      </c>
      <c r="AK1361" t="s">
        <v>1742</v>
      </c>
      <c r="AL1361" t="s">
        <v>32771</v>
      </c>
      <c r="AM1361" t="s">
        <v>32772</v>
      </c>
      <c r="AN1361" t="s">
        <v>32773</v>
      </c>
      <c r="AO1361" t="s">
        <v>46</v>
      </c>
      <c r="AP1361" t="s">
        <v>46</v>
      </c>
      <c r="AQ1361" t="s">
        <v>46</v>
      </c>
      <c r="AR1361" t="s">
        <v>46</v>
      </c>
      <c r="AS1361" t="s">
        <v>46</v>
      </c>
      <c r="AT1361" s="1">
        <v>43979</v>
      </c>
    </row>
    <row r="1362" spans="1:46" ht="16" customHeight="1" x14ac:dyDescent="0.2">
      <c r="A1362">
        <v>1</v>
      </c>
      <c r="B1362" t="s">
        <v>11600</v>
      </c>
      <c r="C1362" t="s">
        <v>11601</v>
      </c>
      <c r="D1362" t="s">
        <v>11602</v>
      </c>
      <c r="E1362" t="s">
        <v>11603</v>
      </c>
      <c r="F1362" t="s">
        <v>127</v>
      </c>
      <c r="G1362" t="s">
        <v>11604</v>
      </c>
      <c r="H1362" s="1">
        <v>44048</v>
      </c>
      <c r="I1362" s="1">
        <v>44043</v>
      </c>
      <c r="J1362" t="b">
        <v>0</v>
      </c>
      <c r="K1362" t="s">
        <v>129</v>
      </c>
      <c r="L1362" t="s">
        <v>11605</v>
      </c>
      <c r="M1362" s="5">
        <v>43892</v>
      </c>
      <c r="N1362">
        <v>200</v>
      </c>
      <c r="O1362" t="s">
        <v>551</v>
      </c>
      <c r="P1362" t="s">
        <v>132</v>
      </c>
      <c r="Q1362" t="s">
        <v>11606</v>
      </c>
      <c r="R1362" t="b">
        <v>0</v>
      </c>
      <c r="S1362" t="s">
        <v>64</v>
      </c>
      <c r="T1362" s="1">
        <v>44048</v>
      </c>
      <c r="U1362" s="1">
        <v>44043</v>
      </c>
      <c r="V1362" s="2">
        <v>44060</v>
      </c>
      <c r="W1362" t="s">
        <v>46</v>
      </c>
      <c r="X1362">
        <v>20200805</v>
      </c>
      <c r="Y1362" s="3">
        <v>43902.730497685188</v>
      </c>
      <c r="Z1362" t="s">
        <v>127</v>
      </c>
      <c r="AA1362" t="s">
        <v>115</v>
      </c>
      <c r="AB1362" t="s">
        <v>64</v>
      </c>
      <c r="AC1362" t="s">
        <v>134</v>
      </c>
      <c r="AD1362" t="s">
        <v>135</v>
      </c>
      <c r="AE1362" t="s">
        <v>136</v>
      </c>
      <c r="AF1362" t="s">
        <v>11607</v>
      </c>
      <c r="AG1362" t="s">
        <v>46</v>
      </c>
      <c r="AH1362" t="s">
        <v>11608</v>
      </c>
      <c r="AI1362" t="s">
        <v>11609</v>
      </c>
      <c r="AJ1362" t="s">
        <v>11610</v>
      </c>
      <c r="AK1362" t="s">
        <v>551</v>
      </c>
      <c r="AL1362" t="s">
        <v>11611</v>
      </c>
      <c r="AM1362" t="s">
        <v>11612</v>
      </c>
      <c r="AN1362" t="s">
        <v>11613</v>
      </c>
      <c r="AO1362" t="s">
        <v>46</v>
      </c>
      <c r="AP1362" t="s">
        <v>46</v>
      </c>
      <c r="AQ1362" t="s">
        <v>46</v>
      </c>
      <c r="AR1362" t="s">
        <v>46</v>
      </c>
      <c r="AS1362" t="s">
        <v>46</v>
      </c>
      <c r="AT1362" s="1">
        <v>44048</v>
      </c>
    </row>
    <row r="1363" spans="1:46" ht="16" customHeight="1" x14ac:dyDescent="0.2">
      <c r="A1363" t="s">
        <v>46</v>
      </c>
      <c r="B1363" t="s">
        <v>24474</v>
      </c>
      <c r="C1363" t="s">
        <v>24475</v>
      </c>
      <c r="D1363" t="s">
        <v>24476</v>
      </c>
      <c r="E1363" t="s">
        <v>24477</v>
      </c>
      <c r="F1363" t="s">
        <v>127</v>
      </c>
      <c r="G1363" t="s">
        <v>24478</v>
      </c>
      <c r="H1363" s="1">
        <v>43988</v>
      </c>
      <c r="I1363" s="1">
        <v>43941</v>
      </c>
      <c r="J1363" t="b">
        <v>0</v>
      </c>
      <c r="K1363" t="s">
        <v>129</v>
      </c>
      <c r="L1363" t="s">
        <v>233</v>
      </c>
      <c r="M1363">
        <v>3</v>
      </c>
      <c r="N1363">
        <v>50</v>
      </c>
      <c r="O1363" t="s">
        <v>2562</v>
      </c>
      <c r="P1363" t="s">
        <v>132</v>
      </c>
      <c r="Q1363" t="s">
        <v>24479</v>
      </c>
      <c r="R1363" t="b">
        <v>0</v>
      </c>
      <c r="S1363" t="s">
        <v>64</v>
      </c>
      <c r="T1363" s="1">
        <v>43988</v>
      </c>
      <c r="U1363" s="1">
        <v>43941</v>
      </c>
      <c r="V1363" s="2">
        <v>43997</v>
      </c>
      <c r="W1363" t="s">
        <v>46</v>
      </c>
      <c r="X1363">
        <v>20200606</v>
      </c>
      <c r="Y1363" s="3">
        <v>43902.730497685188</v>
      </c>
      <c r="Z1363" t="s">
        <v>127</v>
      </c>
      <c r="AA1363" t="s">
        <v>155</v>
      </c>
      <c r="AB1363" t="s">
        <v>64</v>
      </c>
      <c r="AC1363" t="s">
        <v>134</v>
      </c>
      <c r="AD1363" t="s">
        <v>135</v>
      </c>
      <c r="AE1363" t="s">
        <v>136</v>
      </c>
      <c r="AF1363" t="s">
        <v>24480</v>
      </c>
      <c r="AG1363" t="s">
        <v>46</v>
      </c>
      <c r="AH1363" t="s">
        <v>24481</v>
      </c>
      <c r="AI1363" t="s">
        <v>24482</v>
      </c>
      <c r="AJ1363" t="s">
        <v>24483</v>
      </c>
      <c r="AK1363" t="s">
        <v>2562</v>
      </c>
      <c r="AL1363" t="s">
        <v>24484</v>
      </c>
      <c r="AM1363" t="s">
        <v>24485</v>
      </c>
      <c r="AN1363" t="s">
        <v>24486</v>
      </c>
      <c r="AO1363" t="s">
        <v>46</v>
      </c>
      <c r="AP1363" t="s">
        <v>46</v>
      </c>
      <c r="AQ1363" t="s">
        <v>46</v>
      </c>
      <c r="AR1363" t="s">
        <v>46</v>
      </c>
      <c r="AS1363" t="s">
        <v>46</v>
      </c>
      <c r="AT1363" s="1">
        <v>43988</v>
      </c>
    </row>
    <row r="1364" spans="1:46" ht="16" customHeight="1" x14ac:dyDescent="0.2">
      <c r="A1364">
        <v>1</v>
      </c>
      <c r="B1364" t="s">
        <v>7797</v>
      </c>
      <c r="C1364" t="s">
        <v>7798</v>
      </c>
      <c r="D1364" t="s">
        <v>7799</v>
      </c>
      <c r="E1364" t="s">
        <v>7800</v>
      </c>
      <c r="F1364" t="s">
        <v>127</v>
      </c>
      <c r="G1364" t="s">
        <v>7801</v>
      </c>
      <c r="H1364" s="1">
        <v>43996</v>
      </c>
      <c r="I1364" s="1">
        <v>43976</v>
      </c>
      <c r="J1364" t="b">
        <v>0</v>
      </c>
      <c r="K1364" t="s">
        <v>129</v>
      </c>
      <c r="L1364" t="s">
        <v>233</v>
      </c>
      <c r="M1364">
        <v>3</v>
      </c>
      <c r="N1364">
        <v>100</v>
      </c>
      <c r="O1364" t="s">
        <v>7802</v>
      </c>
      <c r="P1364" t="s">
        <v>510</v>
      </c>
      <c r="Q1364" t="s">
        <v>904</v>
      </c>
      <c r="R1364" t="b">
        <v>0</v>
      </c>
      <c r="S1364" t="s">
        <v>64</v>
      </c>
      <c r="T1364" s="1">
        <v>43996</v>
      </c>
      <c r="U1364" s="1">
        <v>43976</v>
      </c>
      <c r="V1364" s="2">
        <v>44025</v>
      </c>
      <c r="W1364" t="s">
        <v>46</v>
      </c>
      <c r="X1364">
        <v>20200614</v>
      </c>
      <c r="Y1364" s="3">
        <v>43902.730497685188</v>
      </c>
      <c r="Z1364" t="s">
        <v>127</v>
      </c>
      <c r="AA1364" t="s">
        <v>115</v>
      </c>
      <c r="AB1364" t="s">
        <v>64</v>
      </c>
      <c r="AC1364" t="s">
        <v>135</v>
      </c>
      <c r="AD1364" t="s">
        <v>135</v>
      </c>
      <c r="AE1364" t="s">
        <v>136</v>
      </c>
      <c r="AF1364" t="s">
        <v>7803</v>
      </c>
      <c r="AG1364" t="s">
        <v>46</v>
      </c>
      <c r="AH1364" t="s">
        <v>7804</v>
      </c>
      <c r="AI1364" t="s">
        <v>7805</v>
      </c>
      <c r="AJ1364" t="s">
        <v>7806</v>
      </c>
      <c r="AK1364" t="s">
        <v>7807</v>
      </c>
      <c r="AL1364" t="s">
        <v>7808</v>
      </c>
      <c r="AM1364" t="s">
        <v>7809</v>
      </c>
      <c r="AN1364" t="s">
        <v>7810</v>
      </c>
      <c r="AO1364" t="s">
        <v>46</v>
      </c>
      <c r="AP1364" t="s">
        <v>46</v>
      </c>
      <c r="AQ1364" t="s">
        <v>46</v>
      </c>
      <c r="AR1364" t="s">
        <v>46</v>
      </c>
      <c r="AS1364" t="s">
        <v>46</v>
      </c>
      <c r="AT1364" s="1">
        <v>43996</v>
      </c>
    </row>
    <row r="1365" spans="1:46" ht="16" customHeight="1" x14ac:dyDescent="0.2">
      <c r="A1365" t="s">
        <v>46</v>
      </c>
      <c r="B1365" t="s">
        <v>22869</v>
      </c>
      <c r="C1365" t="s">
        <v>22870</v>
      </c>
      <c r="D1365" t="s">
        <v>22871</v>
      </c>
      <c r="E1365" t="s">
        <v>22869</v>
      </c>
      <c r="F1365" t="s">
        <v>127</v>
      </c>
      <c r="G1365" t="s">
        <v>22872</v>
      </c>
      <c r="H1365" s="1">
        <v>44042</v>
      </c>
      <c r="I1365" s="1">
        <v>44043</v>
      </c>
      <c r="J1365" t="b">
        <v>0</v>
      </c>
      <c r="K1365" t="s">
        <v>129</v>
      </c>
      <c r="L1365" t="s">
        <v>22873</v>
      </c>
      <c r="M1365">
        <v>2</v>
      </c>
      <c r="N1365">
        <v>60</v>
      </c>
      <c r="O1365" t="s">
        <v>551</v>
      </c>
      <c r="P1365" t="s">
        <v>132</v>
      </c>
      <c r="Q1365" t="s">
        <v>15406</v>
      </c>
      <c r="R1365" t="b">
        <v>0</v>
      </c>
      <c r="S1365" t="s">
        <v>59</v>
      </c>
      <c r="T1365" s="1">
        <v>44042</v>
      </c>
      <c r="U1365" s="1">
        <v>44043</v>
      </c>
      <c r="V1365" s="2">
        <v>44060</v>
      </c>
      <c r="W1365" t="s">
        <v>46</v>
      </c>
      <c r="X1365">
        <v>20200730</v>
      </c>
      <c r="Y1365" s="3">
        <v>43902.730497685188</v>
      </c>
      <c r="Z1365" t="s">
        <v>127</v>
      </c>
      <c r="AA1365" t="s">
        <v>155</v>
      </c>
      <c r="AB1365" t="s">
        <v>64</v>
      </c>
      <c r="AC1365" t="s">
        <v>134</v>
      </c>
      <c r="AD1365" t="s">
        <v>1687</v>
      </c>
      <c r="AE1365" t="s">
        <v>136</v>
      </c>
      <c r="AF1365" t="s">
        <v>22874</v>
      </c>
      <c r="AG1365" t="s">
        <v>46</v>
      </c>
      <c r="AH1365" t="s">
        <v>22875</v>
      </c>
      <c r="AI1365" t="s">
        <v>22876</v>
      </c>
      <c r="AJ1365" t="s">
        <v>22877</v>
      </c>
      <c r="AK1365" t="s">
        <v>551</v>
      </c>
      <c r="AL1365" t="s">
        <v>22878</v>
      </c>
      <c r="AM1365" t="s">
        <v>22879</v>
      </c>
      <c r="AN1365" t="s">
        <v>22880</v>
      </c>
      <c r="AO1365" t="s">
        <v>46</v>
      </c>
      <c r="AP1365" t="s">
        <v>46</v>
      </c>
      <c r="AQ1365" t="s">
        <v>46</v>
      </c>
      <c r="AR1365" t="s">
        <v>46</v>
      </c>
      <c r="AS1365" t="s">
        <v>46</v>
      </c>
      <c r="AT1365" s="1">
        <v>44042</v>
      </c>
    </row>
    <row r="1366" spans="1:46" ht="16" customHeight="1" x14ac:dyDescent="0.2">
      <c r="A1366" t="s">
        <v>46</v>
      </c>
      <c r="B1366" t="s">
        <v>34565</v>
      </c>
      <c r="C1366" t="s">
        <v>34566</v>
      </c>
      <c r="D1366" t="s">
        <v>34567</v>
      </c>
      <c r="E1366" t="s">
        <v>34568</v>
      </c>
      <c r="F1366" t="s">
        <v>127</v>
      </c>
      <c r="G1366" t="s">
        <v>34569</v>
      </c>
      <c r="H1366" s="1">
        <v>44066</v>
      </c>
      <c r="I1366" s="1">
        <v>43987</v>
      </c>
      <c r="J1366" t="b">
        <v>0</v>
      </c>
      <c r="K1366" t="s">
        <v>129</v>
      </c>
      <c r="L1366" s="4" t="s">
        <v>34570</v>
      </c>
      <c r="M1366" s="5">
        <v>43892</v>
      </c>
      <c r="N1366">
        <v>200</v>
      </c>
      <c r="O1366" t="s">
        <v>17317</v>
      </c>
      <c r="P1366" t="s">
        <v>510</v>
      </c>
      <c r="Q1366" t="s">
        <v>34571</v>
      </c>
      <c r="R1366" t="b">
        <v>0</v>
      </c>
      <c r="S1366" t="s">
        <v>64</v>
      </c>
      <c r="T1366" s="1">
        <v>44066</v>
      </c>
      <c r="U1366" s="1">
        <v>43987</v>
      </c>
      <c r="V1366" s="2">
        <v>44081</v>
      </c>
      <c r="W1366" t="s">
        <v>46</v>
      </c>
      <c r="X1366">
        <v>20200823</v>
      </c>
      <c r="Y1366" s="3">
        <v>43902.730497685188</v>
      </c>
      <c r="Z1366" t="s">
        <v>127</v>
      </c>
      <c r="AA1366" t="s">
        <v>155</v>
      </c>
      <c r="AB1366" t="s">
        <v>64</v>
      </c>
      <c r="AC1366" t="s">
        <v>134</v>
      </c>
      <c r="AD1366" t="s">
        <v>135</v>
      </c>
      <c r="AE1366" t="s">
        <v>136</v>
      </c>
      <c r="AF1366" t="s">
        <v>34572</v>
      </c>
      <c r="AG1366" t="s">
        <v>46</v>
      </c>
      <c r="AH1366" t="s">
        <v>34573</v>
      </c>
      <c r="AI1366" t="s">
        <v>34574</v>
      </c>
      <c r="AJ1366" t="s">
        <v>34575</v>
      </c>
      <c r="AK1366" t="s">
        <v>17317</v>
      </c>
      <c r="AL1366" t="s">
        <v>34576</v>
      </c>
      <c r="AM1366" t="s">
        <v>34577</v>
      </c>
      <c r="AN1366" t="s">
        <v>34578</v>
      </c>
      <c r="AO1366" t="s">
        <v>46</v>
      </c>
      <c r="AP1366" t="s">
        <v>46</v>
      </c>
      <c r="AQ1366" t="s">
        <v>46</v>
      </c>
      <c r="AR1366" t="s">
        <v>46</v>
      </c>
      <c r="AS1366" t="s">
        <v>46</v>
      </c>
      <c r="AT1366" s="1">
        <v>44066</v>
      </c>
    </row>
    <row r="1367" spans="1:46" ht="16" customHeight="1" x14ac:dyDescent="0.2">
      <c r="A1367" t="s">
        <v>46</v>
      </c>
      <c r="B1367" t="s">
        <v>21780</v>
      </c>
      <c r="C1367" t="s">
        <v>21781</v>
      </c>
      <c r="D1367" t="s">
        <v>21782</v>
      </c>
      <c r="E1367" t="s">
        <v>21783</v>
      </c>
      <c r="F1367" t="s">
        <v>127</v>
      </c>
      <c r="G1367" t="s">
        <v>21784</v>
      </c>
      <c r="H1367" s="1">
        <v>44122</v>
      </c>
      <c r="I1367" s="1">
        <v>44064</v>
      </c>
      <c r="J1367" t="b">
        <v>0</v>
      </c>
      <c r="K1367" t="s">
        <v>129</v>
      </c>
      <c r="L1367" t="s">
        <v>21785</v>
      </c>
      <c r="M1367">
        <v>3</v>
      </c>
      <c r="N1367">
        <v>10</v>
      </c>
      <c r="O1367" t="s">
        <v>509</v>
      </c>
      <c r="P1367" t="s">
        <v>132</v>
      </c>
      <c r="Q1367" t="s">
        <v>21786</v>
      </c>
      <c r="R1367" t="b">
        <v>0</v>
      </c>
      <c r="S1367" t="s">
        <v>64</v>
      </c>
      <c r="T1367" s="1">
        <v>44122</v>
      </c>
      <c r="U1367" s="1">
        <v>44064</v>
      </c>
      <c r="V1367" s="2">
        <v>44144</v>
      </c>
      <c r="W1367" t="s">
        <v>46</v>
      </c>
      <c r="X1367">
        <v>20201018</v>
      </c>
      <c r="Y1367" s="3">
        <v>43902.730497685188</v>
      </c>
      <c r="Z1367" t="s">
        <v>127</v>
      </c>
      <c r="AA1367" t="s">
        <v>115</v>
      </c>
      <c r="AB1367" t="s">
        <v>64</v>
      </c>
      <c r="AC1367" t="s">
        <v>135</v>
      </c>
      <c r="AD1367" t="s">
        <v>135</v>
      </c>
      <c r="AE1367" t="s">
        <v>136</v>
      </c>
      <c r="AF1367" t="s">
        <v>21787</v>
      </c>
      <c r="AG1367" t="s">
        <v>46</v>
      </c>
      <c r="AH1367" t="s">
        <v>21788</v>
      </c>
      <c r="AI1367" t="s">
        <v>21789</v>
      </c>
      <c r="AJ1367" t="s">
        <v>21790</v>
      </c>
      <c r="AK1367" t="s">
        <v>509</v>
      </c>
      <c r="AL1367" t="s">
        <v>21791</v>
      </c>
      <c r="AM1367" t="s">
        <v>21792</v>
      </c>
      <c r="AN1367" t="s">
        <v>21793</v>
      </c>
      <c r="AO1367" t="s">
        <v>46</v>
      </c>
      <c r="AP1367" t="s">
        <v>46</v>
      </c>
      <c r="AQ1367" t="s">
        <v>46</v>
      </c>
      <c r="AR1367" t="s">
        <v>46</v>
      </c>
      <c r="AS1367" t="s">
        <v>46</v>
      </c>
      <c r="AT1367" s="1">
        <v>44122</v>
      </c>
    </row>
    <row r="1368" spans="1:46" ht="16" customHeight="1" x14ac:dyDescent="0.2">
      <c r="A1368" t="s">
        <v>46</v>
      </c>
      <c r="B1368" t="s">
        <v>19279</v>
      </c>
      <c r="C1368" t="s">
        <v>19280</v>
      </c>
      <c r="D1368" t="s">
        <v>19281</v>
      </c>
      <c r="E1368" t="s">
        <v>19282</v>
      </c>
      <c r="F1368" t="s">
        <v>127</v>
      </c>
      <c r="G1368" t="s">
        <v>19283</v>
      </c>
      <c r="H1368" s="1">
        <v>43997</v>
      </c>
      <c r="I1368" s="1">
        <v>44001</v>
      </c>
      <c r="J1368" t="b">
        <v>0</v>
      </c>
      <c r="K1368" t="s">
        <v>129</v>
      </c>
      <c r="L1368" t="s">
        <v>19284</v>
      </c>
      <c r="M1368">
        <v>3</v>
      </c>
      <c r="N1368">
        <v>100</v>
      </c>
      <c r="O1368" t="s">
        <v>234</v>
      </c>
      <c r="P1368" t="s">
        <v>132</v>
      </c>
      <c r="Q1368" t="s">
        <v>747</v>
      </c>
      <c r="R1368" t="b">
        <v>0</v>
      </c>
      <c r="S1368" t="s">
        <v>59</v>
      </c>
      <c r="T1368" s="1">
        <v>43997</v>
      </c>
      <c r="U1368" s="1">
        <v>44001</v>
      </c>
      <c r="V1368" s="2">
        <v>44025</v>
      </c>
      <c r="W1368" t="s">
        <v>46</v>
      </c>
      <c r="X1368">
        <v>20200615</v>
      </c>
      <c r="Y1368" s="3">
        <v>43902.730497685188</v>
      </c>
      <c r="Z1368" t="s">
        <v>127</v>
      </c>
      <c r="AA1368" t="s">
        <v>115</v>
      </c>
      <c r="AB1368" t="s">
        <v>64</v>
      </c>
      <c r="AC1368" t="s">
        <v>134</v>
      </c>
      <c r="AD1368" t="s">
        <v>135</v>
      </c>
      <c r="AE1368" t="s">
        <v>136</v>
      </c>
      <c r="AF1368" t="s">
        <v>19285</v>
      </c>
      <c r="AG1368" t="s">
        <v>46</v>
      </c>
      <c r="AH1368" t="s">
        <v>19286</v>
      </c>
      <c r="AI1368" t="s">
        <v>19287</v>
      </c>
      <c r="AJ1368" t="s">
        <v>19288</v>
      </c>
      <c r="AK1368" t="s">
        <v>234</v>
      </c>
      <c r="AL1368" t="s">
        <v>19289</v>
      </c>
      <c r="AM1368" t="s">
        <v>19290</v>
      </c>
      <c r="AN1368" t="s">
        <v>19291</v>
      </c>
      <c r="AO1368" t="s">
        <v>46</v>
      </c>
      <c r="AP1368" t="s">
        <v>46</v>
      </c>
      <c r="AQ1368" t="s">
        <v>46</v>
      </c>
      <c r="AR1368" t="s">
        <v>46</v>
      </c>
      <c r="AS1368" t="s">
        <v>46</v>
      </c>
      <c r="AT1368" s="1">
        <v>43997</v>
      </c>
    </row>
    <row r="1369" spans="1:46" ht="16" customHeight="1" x14ac:dyDescent="0.2">
      <c r="A1369" t="s">
        <v>46</v>
      </c>
      <c r="B1369" t="s">
        <v>33976</v>
      </c>
      <c r="C1369" t="s">
        <v>33977</v>
      </c>
      <c r="D1369" t="s">
        <v>33978</v>
      </c>
      <c r="E1369" t="s">
        <v>33979</v>
      </c>
      <c r="F1369" t="s">
        <v>127</v>
      </c>
      <c r="G1369" t="s">
        <v>33980</v>
      </c>
      <c r="H1369" s="1">
        <v>44039</v>
      </c>
      <c r="I1369" s="1">
        <v>43991</v>
      </c>
      <c r="J1369" t="b">
        <v>0</v>
      </c>
      <c r="K1369" t="s">
        <v>129</v>
      </c>
      <c r="L1369" t="s">
        <v>33981</v>
      </c>
      <c r="M1369" s="5">
        <v>43892</v>
      </c>
      <c r="N1369">
        <v>60</v>
      </c>
      <c r="O1369" t="s">
        <v>746</v>
      </c>
      <c r="P1369" t="s">
        <v>132</v>
      </c>
      <c r="Q1369" t="s">
        <v>23479</v>
      </c>
      <c r="R1369" t="b">
        <v>0</v>
      </c>
      <c r="S1369" t="s">
        <v>64</v>
      </c>
      <c r="T1369" s="1">
        <v>44039</v>
      </c>
      <c r="U1369" s="1">
        <v>43991</v>
      </c>
      <c r="V1369" s="2">
        <v>44060</v>
      </c>
      <c r="W1369" t="s">
        <v>46</v>
      </c>
      <c r="X1369">
        <v>20200727</v>
      </c>
      <c r="Y1369" s="3">
        <v>43902.730497685188</v>
      </c>
      <c r="Z1369" t="s">
        <v>127</v>
      </c>
      <c r="AA1369" t="s">
        <v>155</v>
      </c>
      <c r="AB1369" t="s">
        <v>64</v>
      </c>
      <c r="AC1369" t="s">
        <v>7973</v>
      </c>
      <c r="AD1369" t="s">
        <v>821</v>
      </c>
      <c r="AE1369" t="s">
        <v>136</v>
      </c>
      <c r="AF1369" t="s">
        <v>33982</v>
      </c>
      <c r="AG1369" t="s">
        <v>46</v>
      </c>
      <c r="AH1369" t="s">
        <v>33983</v>
      </c>
      <c r="AI1369" t="s">
        <v>33984</v>
      </c>
      <c r="AJ1369" t="s">
        <v>33985</v>
      </c>
      <c r="AK1369" t="s">
        <v>20577</v>
      </c>
      <c r="AL1369" t="s">
        <v>33986</v>
      </c>
      <c r="AM1369" t="s">
        <v>753</v>
      </c>
      <c r="AN1369" t="s">
        <v>33987</v>
      </c>
      <c r="AO1369" t="s">
        <v>46</v>
      </c>
      <c r="AP1369" t="s">
        <v>46</v>
      </c>
      <c r="AQ1369" t="s">
        <v>46</v>
      </c>
      <c r="AR1369" t="s">
        <v>46</v>
      </c>
      <c r="AS1369" t="s">
        <v>46</v>
      </c>
      <c r="AT1369" s="1">
        <v>44039</v>
      </c>
    </row>
    <row r="1370" spans="1:46" ht="16" customHeight="1" x14ac:dyDescent="0.2">
      <c r="A1370">
        <v>1</v>
      </c>
      <c r="B1370" t="s">
        <v>8898</v>
      </c>
      <c r="C1370" t="s">
        <v>8899</v>
      </c>
      <c r="D1370" t="s">
        <v>8900</v>
      </c>
      <c r="E1370" t="s">
        <v>8901</v>
      </c>
      <c r="F1370" t="s">
        <v>127</v>
      </c>
      <c r="G1370" t="s">
        <v>8902</v>
      </c>
      <c r="H1370" s="1">
        <v>44012</v>
      </c>
      <c r="I1370" s="1">
        <v>43982</v>
      </c>
      <c r="J1370" t="b">
        <v>0</v>
      </c>
      <c r="K1370" t="s">
        <v>129</v>
      </c>
      <c r="L1370" t="s">
        <v>8903</v>
      </c>
      <c r="M1370">
        <v>2</v>
      </c>
      <c r="N1370">
        <v>30</v>
      </c>
      <c r="O1370" t="s">
        <v>746</v>
      </c>
      <c r="P1370" t="s">
        <v>132</v>
      </c>
      <c r="Q1370" t="s">
        <v>747</v>
      </c>
      <c r="R1370" t="b">
        <v>0</v>
      </c>
      <c r="S1370" t="s">
        <v>64</v>
      </c>
      <c r="T1370" s="1">
        <v>44012</v>
      </c>
      <c r="U1370" s="1">
        <v>43982</v>
      </c>
      <c r="V1370" s="2">
        <v>44025</v>
      </c>
      <c r="W1370" t="s">
        <v>46</v>
      </c>
      <c r="X1370">
        <v>20200630</v>
      </c>
      <c r="Y1370" s="3">
        <v>43902.730497685188</v>
      </c>
      <c r="Z1370" t="s">
        <v>127</v>
      </c>
      <c r="AA1370" t="s">
        <v>155</v>
      </c>
      <c r="AB1370" t="s">
        <v>64</v>
      </c>
      <c r="AC1370" t="s">
        <v>134</v>
      </c>
      <c r="AD1370" t="s">
        <v>135</v>
      </c>
      <c r="AE1370" t="s">
        <v>136</v>
      </c>
      <c r="AF1370" t="s">
        <v>748</v>
      </c>
      <c r="AG1370" t="s">
        <v>46</v>
      </c>
      <c r="AH1370" t="s">
        <v>749</v>
      </c>
      <c r="AI1370" t="s">
        <v>750</v>
      </c>
      <c r="AJ1370" t="s">
        <v>751</v>
      </c>
      <c r="AK1370" t="s">
        <v>746</v>
      </c>
      <c r="AL1370" t="s">
        <v>8904</v>
      </c>
      <c r="AM1370" t="s">
        <v>8905</v>
      </c>
      <c r="AN1370" t="s">
        <v>8906</v>
      </c>
      <c r="AO1370" t="s">
        <v>46</v>
      </c>
      <c r="AP1370" t="s">
        <v>46</v>
      </c>
      <c r="AQ1370" t="s">
        <v>46</v>
      </c>
      <c r="AR1370" t="s">
        <v>46</v>
      </c>
      <c r="AS1370" t="s">
        <v>46</v>
      </c>
      <c r="AT1370" s="1">
        <v>44012</v>
      </c>
    </row>
    <row r="1371" spans="1:46" ht="16" customHeight="1" x14ac:dyDescent="0.2">
      <c r="A1371">
        <v>0</v>
      </c>
      <c r="B1371" t="s">
        <v>740</v>
      </c>
      <c r="C1371" t="s">
        <v>741</v>
      </c>
      <c r="D1371" t="s">
        <v>742</v>
      </c>
      <c r="E1371" t="s">
        <v>743</v>
      </c>
      <c r="F1371" t="s">
        <v>127</v>
      </c>
      <c r="G1371" t="s">
        <v>744</v>
      </c>
      <c r="H1371" s="1">
        <v>44154</v>
      </c>
      <c r="I1371" s="1">
        <v>44121</v>
      </c>
      <c r="J1371" t="b">
        <v>0</v>
      </c>
      <c r="K1371" t="s">
        <v>129</v>
      </c>
      <c r="L1371" t="s">
        <v>745</v>
      </c>
      <c r="M1371">
        <v>2</v>
      </c>
      <c r="N1371">
        <v>40</v>
      </c>
      <c r="O1371" t="s">
        <v>746</v>
      </c>
      <c r="P1371" t="s">
        <v>132</v>
      </c>
      <c r="Q1371" t="s">
        <v>747</v>
      </c>
      <c r="R1371" t="b">
        <v>0</v>
      </c>
      <c r="S1371" t="s">
        <v>64</v>
      </c>
      <c r="T1371" s="1">
        <v>44154</v>
      </c>
      <c r="U1371" s="1">
        <v>44121</v>
      </c>
      <c r="V1371" s="2">
        <v>44165</v>
      </c>
      <c r="W1371" t="s">
        <v>46</v>
      </c>
      <c r="X1371">
        <v>20201119</v>
      </c>
      <c r="Y1371" s="3">
        <v>43902.730497685188</v>
      </c>
      <c r="Z1371" t="s">
        <v>127</v>
      </c>
      <c r="AA1371" t="s">
        <v>115</v>
      </c>
      <c r="AB1371" t="s">
        <v>64</v>
      </c>
      <c r="AC1371" t="s">
        <v>134</v>
      </c>
      <c r="AD1371" t="s">
        <v>135</v>
      </c>
      <c r="AE1371" t="s">
        <v>136</v>
      </c>
      <c r="AF1371" t="s">
        <v>748</v>
      </c>
      <c r="AG1371" t="s">
        <v>46</v>
      </c>
      <c r="AH1371" t="s">
        <v>749</v>
      </c>
      <c r="AI1371" t="s">
        <v>750</v>
      </c>
      <c r="AJ1371" t="s">
        <v>751</v>
      </c>
      <c r="AK1371" t="s">
        <v>746</v>
      </c>
      <c r="AL1371" t="s">
        <v>752</v>
      </c>
      <c r="AM1371" t="s">
        <v>753</v>
      </c>
      <c r="AN1371" t="s">
        <v>754</v>
      </c>
      <c r="AO1371" t="s">
        <v>46</v>
      </c>
      <c r="AP1371" t="s">
        <v>46</v>
      </c>
      <c r="AQ1371" t="s">
        <v>46</v>
      </c>
      <c r="AR1371" t="s">
        <v>46</v>
      </c>
      <c r="AS1371" t="s">
        <v>46</v>
      </c>
      <c r="AT1371" s="1">
        <v>44154</v>
      </c>
    </row>
    <row r="1372" spans="1:46" ht="16" customHeight="1" x14ac:dyDescent="0.2">
      <c r="A1372" t="s">
        <v>46</v>
      </c>
      <c r="B1372" t="s">
        <v>29766</v>
      </c>
      <c r="C1372" t="s">
        <v>29767</v>
      </c>
      <c r="D1372" t="s">
        <v>29768</v>
      </c>
      <c r="E1372" t="s">
        <v>29769</v>
      </c>
      <c r="F1372" t="s">
        <v>127</v>
      </c>
      <c r="G1372" t="s">
        <v>29770</v>
      </c>
      <c r="H1372" s="1">
        <v>44006</v>
      </c>
      <c r="I1372" s="1">
        <v>44021</v>
      </c>
      <c r="J1372" t="b">
        <v>0</v>
      </c>
      <c r="K1372" t="s">
        <v>129</v>
      </c>
      <c r="L1372" t="s">
        <v>29771</v>
      </c>
      <c r="M1372">
        <v>3</v>
      </c>
      <c r="N1372">
        <v>90</v>
      </c>
      <c r="O1372" t="s">
        <v>29772</v>
      </c>
      <c r="P1372" t="s">
        <v>132</v>
      </c>
      <c r="Q1372" t="s">
        <v>29773</v>
      </c>
      <c r="R1372" t="b">
        <v>0</v>
      </c>
      <c r="S1372" t="s">
        <v>59</v>
      </c>
      <c r="T1372" s="1">
        <v>44006</v>
      </c>
      <c r="U1372" s="1">
        <v>44021</v>
      </c>
      <c r="V1372" s="2">
        <v>44025</v>
      </c>
      <c r="W1372" t="s">
        <v>46</v>
      </c>
      <c r="X1372">
        <v>20200624</v>
      </c>
      <c r="Y1372" s="3">
        <v>43902.730497685188</v>
      </c>
      <c r="Z1372" t="s">
        <v>127</v>
      </c>
      <c r="AA1372" t="s">
        <v>115</v>
      </c>
      <c r="AB1372" t="s">
        <v>64</v>
      </c>
      <c r="AC1372" t="s">
        <v>134</v>
      </c>
      <c r="AD1372" t="s">
        <v>1687</v>
      </c>
      <c r="AE1372" t="s">
        <v>136</v>
      </c>
      <c r="AF1372" t="s">
        <v>29774</v>
      </c>
      <c r="AG1372" t="s">
        <v>46</v>
      </c>
      <c r="AH1372" t="s">
        <v>29775</v>
      </c>
      <c r="AI1372" t="s">
        <v>29776</v>
      </c>
      <c r="AJ1372" t="s">
        <v>29777</v>
      </c>
      <c r="AK1372" t="s">
        <v>29772</v>
      </c>
      <c r="AL1372" t="s">
        <v>29778</v>
      </c>
      <c r="AM1372" t="s">
        <v>29779</v>
      </c>
      <c r="AN1372" t="s">
        <v>29780</v>
      </c>
      <c r="AO1372" t="s">
        <v>46</v>
      </c>
      <c r="AP1372" t="s">
        <v>46</v>
      </c>
      <c r="AQ1372" t="s">
        <v>46</v>
      </c>
      <c r="AR1372" t="s">
        <v>46</v>
      </c>
      <c r="AS1372" t="s">
        <v>46</v>
      </c>
      <c r="AT1372" s="1">
        <v>44006</v>
      </c>
    </row>
    <row r="1373" spans="1:46" ht="16" customHeight="1" x14ac:dyDescent="0.2">
      <c r="A1373" t="s">
        <v>46</v>
      </c>
      <c r="B1373" t="s">
        <v>34254</v>
      </c>
      <c r="C1373" t="s">
        <v>34255</v>
      </c>
      <c r="D1373" t="s">
        <v>34256</v>
      </c>
      <c r="E1373" t="s">
        <v>34257</v>
      </c>
      <c r="F1373" t="s">
        <v>127</v>
      </c>
      <c r="G1373" t="s">
        <v>34258</v>
      </c>
      <c r="H1373" s="1">
        <v>44019</v>
      </c>
      <c r="I1373" s="1">
        <v>44003</v>
      </c>
      <c r="J1373" t="b">
        <v>0</v>
      </c>
      <c r="K1373" t="s">
        <v>129</v>
      </c>
      <c r="L1373" t="s">
        <v>34259</v>
      </c>
      <c r="M1373" t="s">
        <v>1151</v>
      </c>
      <c r="N1373">
        <v>100</v>
      </c>
      <c r="O1373" t="s">
        <v>34260</v>
      </c>
      <c r="P1373" t="s">
        <v>132</v>
      </c>
      <c r="Q1373" t="s">
        <v>34261</v>
      </c>
      <c r="R1373" t="b">
        <v>0</v>
      </c>
      <c r="S1373" t="s">
        <v>64</v>
      </c>
      <c r="T1373" s="1">
        <v>44019</v>
      </c>
      <c r="U1373" s="1">
        <v>44003</v>
      </c>
      <c r="V1373" s="2">
        <v>44060</v>
      </c>
      <c r="W1373" t="s">
        <v>46</v>
      </c>
      <c r="X1373">
        <v>20200707</v>
      </c>
      <c r="Y1373" s="3">
        <v>43902.730497685188</v>
      </c>
      <c r="Z1373" t="s">
        <v>127</v>
      </c>
      <c r="AA1373" t="s">
        <v>155</v>
      </c>
      <c r="AB1373" t="s">
        <v>64</v>
      </c>
      <c r="AC1373" t="s">
        <v>134</v>
      </c>
      <c r="AD1373" t="s">
        <v>821</v>
      </c>
      <c r="AE1373" t="s">
        <v>136</v>
      </c>
      <c r="AF1373" t="s">
        <v>34262</v>
      </c>
      <c r="AG1373" t="s">
        <v>46</v>
      </c>
      <c r="AH1373" t="s">
        <v>34263</v>
      </c>
      <c r="AI1373" t="s">
        <v>34264</v>
      </c>
      <c r="AJ1373" t="s">
        <v>34265</v>
      </c>
      <c r="AK1373" t="s">
        <v>34266</v>
      </c>
      <c r="AL1373" t="s">
        <v>34267</v>
      </c>
      <c r="AM1373" t="s">
        <v>34268</v>
      </c>
      <c r="AN1373" t="s">
        <v>34269</v>
      </c>
      <c r="AO1373" t="s">
        <v>46</v>
      </c>
      <c r="AP1373" t="s">
        <v>46</v>
      </c>
      <c r="AQ1373" t="s">
        <v>46</v>
      </c>
      <c r="AR1373" t="s">
        <v>46</v>
      </c>
      <c r="AS1373" t="s">
        <v>46</v>
      </c>
      <c r="AT1373" s="1">
        <v>44019</v>
      </c>
    </row>
    <row r="1374" spans="1:46" ht="16" customHeight="1" x14ac:dyDescent="0.2">
      <c r="A1374" t="s">
        <v>46</v>
      </c>
      <c r="B1374" t="s">
        <v>26830</v>
      </c>
      <c r="C1374" t="s">
        <v>26831</v>
      </c>
      <c r="D1374" t="s">
        <v>26832</v>
      </c>
      <c r="E1374" t="s">
        <v>26833</v>
      </c>
      <c r="F1374" t="s">
        <v>127</v>
      </c>
      <c r="G1374" t="s">
        <v>26834</v>
      </c>
      <c r="H1374" s="1">
        <v>44006</v>
      </c>
      <c r="I1374" s="1">
        <v>44034</v>
      </c>
      <c r="J1374" t="b">
        <v>0</v>
      </c>
      <c r="K1374" t="s">
        <v>129</v>
      </c>
      <c r="L1374" t="s">
        <v>26835</v>
      </c>
      <c r="M1374" t="s">
        <v>66</v>
      </c>
      <c r="N1374">
        <v>40</v>
      </c>
      <c r="O1374" t="s">
        <v>746</v>
      </c>
      <c r="P1374" t="s">
        <v>132</v>
      </c>
      <c r="Q1374" t="s">
        <v>9306</v>
      </c>
      <c r="R1374" t="b">
        <v>0</v>
      </c>
      <c r="S1374" t="s">
        <v>59</v>
      </c>
      <c r="T1374" s="1">
        <v>44006</v>
      </c>
      <c r="U1374" s="1">
        <v>44034</v>
      </c>
      <c r="V1374" s="2">
        <v>44025</v>
      </c>
      <c r="W1374" t="s">
        <v>46</v>
      </c>
      <c r="X1374">
        <v>20200624</v>
      </c>
      <c r="Y1374" s="3">
        <v>43902.730497685188</v>
      </c>
      <c r="Z1374" t="s">
        <v>127</v>
      </c>
      <c r="AA1374" t="s">
        <v>155</v>
      </c>
      <c r="AB1374" t="s">
        <v>64</v>
      </c>
      <c r="AC1374" t="s">
        <v>5565</v>
      </c>
      <c r="AD1374" t="s">
        <v>2457</v>
      </c>
      <c r="AE1374" t="s">
        <v>136</v>
      </c>
      <c r="AF1374" t="s">
        <v>26836</v>
      </c>
      <c r="AG1374" t="s">
        <v>46</v>
      </c>
      <c r="AH1374" t="s">
        <v>26837</v>
      </c>
      <c r="AI1374" t="s">
        <v>26838</v>
      </c>
      <c r="AJ1374" t="s">
        <v>1648</v>
      </c>
      <c r="AK1374" t="s">
        <v>746</v>
      </c>
      <c r="AL1374" t="s">
        <v>26839</v>
      </c>
      <c r="AM1374" t="s">
        <v>26840</v>
      </c>
      <c r="AN1374" t="s">
        <v>26841</v>
      </c>
      <c r="AO1374" t="s">
        <v>46</v>
      </c>
      <c r="AP1374" t="s">
        <v>46</v>
      </c>
      <c r="AQ1374" t="s">
        <v>46</v>
      </c>
      <c r="AR1374" t="s">
        <v>46</v>
      </c>
      <c r="AS1374" t="s">
        <v>46</v>
      </c>
      <c r="AT1374" s="1">
        <v>44006</v>
      </c>
    </row>
    <row r="1375" spans="1:46" ht="16" customHeight="1" x14ac:dyDescent="0.2">
      <c r="A1375" t="s">
        <v>46</v>
      </c>
      <c r="B1375" t="s">
        <v>22893</v>
      </c>
      <c r="C1375" t="s">
        <v>22894</v>
      </c>
      <c r="D1375" t="s">
        <v>22895</v>
      </c>
      <c r="E1375" t="s">
        <v>22896</v>
      </c>
      <c r="F1375" t="s">
        <v>127</v>
      </c>
      <c r="G1375" t="s">
        <v>22897</v>
      </c>
      <c r="H1375" s="1">
        <v>44001</v>
      </c>
      <c r="I1375" s="1">
        <v>44017</v>
      </c>
      <c r="J1375" t="b">
        <v>0</v>
      </c>
      <c r="K1375" t="s">
        <v>129</v>
      </c>
      <c r="L1375" t="s">
        <v>22898</v>
      </c>
      <c r="M1375" t="s">
        <v>66</v>
      </c>
      <c r="N1375">
        <v>40</v>
      </c>
      <c r="O1375" t="s">
        <v>131</v>
      </c>
      <c r="P1375" t="s">
        <v>132</v>
      </c>
      <c r="Q1375" t="s">
        <v>22899</v>
      </c>
      <c r="R1375" t="b">
        <v>0</v>
      </c>
      <c r="S1375" t="s">
        <v>59</v>
      </c>
      <c r="T1375" s="1">
        <v>44001</v>
      </c>
      <c r="U1375" s="1">
        <v>44017</v>
      </c>
      <c r="V1375" s="2">
        <v>44025</v>
      </c>
      <c r="W1375" t="s">
        <v>46</v>
      </c>
      <c r="X1375">
        <v>20200619</v>
      </c>
      <c r="Y1375" s="3">
        <v>43902.730497685188</v>
      </c>
      <c r="Z1375" t="s">
        <v>127</v>
      </c>
      <c r="AA1375" t="s">
        <v>115</v>
      </c>
      <c r="AB1375" t="s">
        <v>64</v>
      </c>
      <c r="AC1375" t="s">
        <v>134</v>
      </c>
      <c r="AD1375" t="s">
        <v>236</v>
      </c>
      <c r="AE1375" t="s">
        <v>136</v>
      </c>
      <c r="AF1375" t="s">
        <v>22900</v>
      </c>
      <c r="AG1375" t="s">
        <v>46</v>
      </c>
      <c r="AH1375" t="s">
        <v>22901</v>
      </c>
      <c r="AI1375" t="s">
        <v>22902</v>
      </c>
      <c r="AJ1375" t="s">
        <v>22903</v>
      </c>
      <c r="AK1375" t="s">
        <v>131</v>
      </c>
      <c r="AL1375" t="s">
        <v>22904</v>
      </c>
      <c r="AM1375" t="s">
        <v>22905</v>
      </c>
      <c r="AN1375" t="s">
        <v>22906</v>
      </c>
      <c r="AO1375" t="s">
        <v>46</v>
      </c>
      <c r="AP1375" t="s">
        <v>46</v>
      </c>
      <c r="AQ1375" t="s">
        <v>46</v>
      </c>
      <c r="AR1375" t="s">
        <v>46</v>
      </c>
      <c r="AS1375" t="s">
        <v>46</v>
      </c>
      <c r="AT1375" s="1">
        <v>44001</v>
      </c>
    </row>
    <row r="1376" spans="1:46" ht="16" customHeight="1" x14ac:dyDescent="0.2">
      <c r="A1376" t="s">
        <v>46</v>
      </c>
      <c r="B1376" t="s">
        <v>35081</v>
      </c>
      <c r="C1376" t="s">
        <v>35082</v>
      </c>
      <c r="D1376" t="s">
        <v>35083</v>
      </c>
      <c r="E1376" t="s">
        <v>35084</v>
      </c>
      <c r="F1376" t="s">
        <v>127</v>
      </c>
      <c r="G1376" t="s">
        <v>35085</v>
      </c>
      <c r="H1376" s="1">
        <v>44046</v>
      </c>
      <c r="I1376" s="1">
        <v>44061</v>
      </c>
      <c r="J1376" t="b">
        <v>0</v>
      </c>
      <c r="K1376" t="s">
        <v>129</v>
      </c>
      <c r="L1376" t="s">
        <v>35086</v>
      </c>
      <c r="M1376" t="s">
        <v>66</v>
      </c>
      <c r="N1376">
        <v>60</v>
      </c>
      <c r="O1376" t="s">
        <v>1742</v>
      </c>
      <c r="P1376" t="s">
        <v>132</v>
      </c>
      <c r="Q1376" t="s">
        <v>35087</v>
      </c>
      <c r="R1376" t="b">
        <v>0</v>
      </c>
      <c r="S1376" t="s">
        <v>59</v>
      </c>
      <c r="T1376" s="1">
        <v>44046</v>
      </c>
      <c r="U1376" s="1">
        <v>44061</v>
      </c>
      <c r="V1376" s="2">
        <v>44081</v>
      </c>
      <c r="W1376" t="s">
        <v>46</v>
      </c>
      <c r="X1376">
        <v>20200803</v>
      </c>
      <c r="Y1376" s="3">
        <v>43902.730497685188</v>
      </c>
      <c r="Z1376" t="s">
        <v>127</v>
      </c>
      <c r="AA1376" t="s">
        <v>115</v>
      </c>
      <c r="AB1376" t="s">
        <v>64</v>
      </c>
      <c r="AC1376" t="s">
        <v>134</v>
      </c>
      <c r="AD1376" t="s">
        <v>236</v>
      </c>
      <c r="AE1376" t="s">
        <v>136</v>
      </c>
      <c r="AF1376" t="s">
        <v>35088</v>
      </c>
      <c r="AG1376" t="s">
        <v>46</v>
      </c>
      <c r="AH1376" t="s">
        <v>35089</v>
      </c>
      <c r="AI1376" t="s">
        <v>35090</v>
      </c>
      <c r="AJ1376" t="s">
        <v>1746</v>
      </c>
      <c r="AK1376" t="s">
        <v>1742</v>
      </c>
      <c r="AL1376" t="s">
        <v>1747</v>
      </c>
      <c r="AM1376" t="s">
        <v>35091</v>
      </c>
      <c r="AN1376" t="s">
        <v>35092</v>
      </c>
      <c r="AO1376" t="s">
        <v>46</v>
      </c>
      <c r="AP1376" t="s">
        <v>46</v>
      </c>
      <c r="AQ1376" t="s">
        <v>46</v>
      </c>
      <c r="AR1376" t="s">
        <v>46</v>
      </c>
      <c r="AS1376" t="s">
        <v>46</v>
      </c>
      <c r="AT1376" s="1">
        <v>44046</v>
      </c>
    </row>
    <row r="1377" spans="1:46" ht="16" customHeight="1" x14ac:dyDescent="0.2">
      <c r="A1377" t="s">
        <v>46</v>
      </c>
      <c r="B1377" t="s">
        <v>41121</v>
      </c>
      <c r="C1377" t="s">
        <v>41122</v>
      </c>
      <c r="D1377" t="s">
        <v>41123</v>
      </c>
      <c r="E1377" t="s">
        <v>41124</v>
      </c>
      <c r="F1377" t="s">
        <v>127</v>
      </c>
      <c r="G1377" t="s">
        <v>41125</v>
      </c>
      <c r="H1377" s="1">
        <v>44066</v>
      </c>
      <c r="I1377" s="1">
        <v>44012</v>
      </c>
      <c r="J1377" t="b">
        <v>0</v>
      </c>
      <c r="K1377" t="s">
        <v>129</v>
      </c>
      <c r="L1377" t="s">
        <v>41126</v>
      </c>
      <c r="M1377" s="5">
        <v>43862</v>
      </c>
      <c r="N1377">
        <v>40</v>
      </c>
      <c r="O1377" t="s">
        <v>746</v>
      </c>
      <c r="P1377" t="s">
        <v>132</v>
      </c>
      <c r="Q1377" t="s">
        <v>2394</v>
      </c>
      <c r="R1377" t="b">
        <v>0</v>
      </c>
      <c r="S1377" t="s">
        <v>64</v>
      </c>
      <c r="T1377" s="1">
        <v>44066</v>
      </c>
      <c r="U1377" s="1">
        <v>44012</v>
      </c>
      <c r="V1377" s="2">
        <v>44081</v>
      </c>
      <c r="W1377" t="s">
        <v>46</v>
      </c>
      <c r="X1377">
        <v>20200823</v>
      </c>
      <c r="Y1377" s="3">
        <v>43902.730497685188</v>
      </c>
      <c r="Z1377" t="s">
        <v>127</v>
      </c>
      <c r="AA1377" t="s">
        <v>155</v>
      </c>
      <c r="AB1377" t="s">
        <v>64</v>
      </c>
      <c r="AC1377" t="s">
        <v>4529</v>
      </c>
      <c r="AD1377" t="s">
        <v>135</v>
      </c>
      <c r="AE1377" t="s">
        <v>136</v>
      </c>
      <c r="AF1377" t="s">
        <v>41127</v>
      </c>
      <c r="AG1377" t="s">
        <v>46</v>
      </c>
      <c r="AH1377" t="s">
        <v>41128</v>
      </c>
      <c r="AI1377" t="s">
        <v>41129</v>
      </c>
      <c r="AJ1377" t="s">
        <v>41130</v>
      </c>
      <c r="AK1377" t="s">
        <v>746</v>
      </c>
      <c r="AL1377" t="s">
        <v>41131</v>
      </c>
      <c r="AM1377" t="s">
        <v>41132</v>
      </c>
      <c r="AN1377" t="s">
        <v>41133</v>
      </c>
      <c r="AO1377" t="s">
        <v>46</v>
      </c>
      <c r="AP1377" t="s">
        <v>46</v>
      </c>
      <c r="AQ1377" t="s">
        <v>46</v>
      </c>
      <c r="AR1377" t="s">
        <v>46</v>
      </c>
      <c r="AS1377" t="s">
        <v>46</v>
      </c>
      <c r="AT1377" s="1">
        <v>44066</v>
      </c>
    </row>
    <row r="1378" spans="1:46" ht="16" customHeight="1" x14ac:dyDescent="0.2">
      <c r="A1378" t="s">
        <v>46</v>
      </c>
      <c r="B1378" t="s">
        <v>22132</v>
      </c>
      <c r="C1378" t="s">
        <v>22133</v>
      </c>
      <c r="D1378" t="s">
        <v>22134</v>
      </c>
      <c r="E1378" t="s">
        <v>22135</v>
      </c>
      <c r="F1378" t="s">
        <v>127</v>
      </c>
      <c r="G1378" t="s">
        <v>22136</v>
      </c>
      <c r="H1378" s="1">
        <v>44059</v>
      </c>
      <c r="I1378" s="1">
        <v>43972</v>
      </c>
      <c r="J1378" t="b">
        <v>0</v>
      </c>
      <c r="K1378" t="s">
        <v>129</v>
      </c>
      <c r="L1378" t="s">
        <v>22137</v>
      </c>
      <c r="M1378">
        <v>3</v>
      </c>
      <c r="N1378">
        <v>60</v>
      </c>
      <c r="O1378" t="s">
        <v>509</v>
      </c>
      <c r="P1378" t="s">
        <v>132</v>
      </c>
      <c r="Q1378" t="s">
        <v>22138</v>
      </c>
      <c r="R1378" t="b">
        <v>0</v>
      </c>
      <c r="S1378" t="s">
        <v>64</v>
      </c>
      <c r="T1378" s="1">
        <v>44059</v>
      </c>
      <c r="U1378" s="1">
        <v>43972</v>
      </c>
      <c r="V1378" s="2">
        <v>44081</v>
      </c>
      <c r="W1378" t="s">
        <v>46</v>
      </c>
      <c r="X1378">
        <v>20200816</v>
      </c>
      <c r="Y1378" s="3">
        <v>43902.730497685188</v>
      </c>
      <c r="Z1378" t="s">
        <v>127</v>
      </c>
      <c r="AA1378" t="s">
        <v>155</v>
      </c>
      <c r="AB1378" t="s">
        <v>64</v>
      </c>
      <c r="AC1378" t="s">
        <v>135</v>
      </c>
      <c r="AD1378" t="s">
        <v>135</v>
      </c>
      <c r="AE1378" t="s">
        <v>136</v>
      </c>
      <c r="AF1378" t="s">
        <v>22139</v>
      </c>
      <c r="AG1378" t="s">
        <v>46</v>
      </c>
      <c r="AH1378" t="s">
        <v>22140</v>
      </c>
      <c r="AI1378" t="s">
        <v>22141</v>
      </c>
      <c r="AJ1378">
        <v>982164351</v>
      </c>
      <c r="AK1378" t="s">
        <v>509</v>
      </c>
      <c r="AL1378" t="s">
        <v>22142</v>
      </c>
      <c r="AM1378" t="s">
        <v>22143</v>
      </c>
      <c r="AN1378" t="s">
        <v>22144</v>
      </c>
      <c r="AO1378" t="s">
        <v>46</v>
      </c>
      <c r="AP1378" t="s">
        <v>46</v>
      </c>
      <c r="AQ1378" t="s">
        <v>46</v>
      </c>
      <c r="AR1378" t="s">
        <v>46</v>
      </c>
      <c r="AS1378" t="s">
        <v>46</v>
      </c>
      <c r="AT1378" s="1">
        <v>44059</v>
      </c>
    </row>
    <row r="1379" spans="1:46" ht="16" customHeight="1" x14ac:dyDescent="0.2">
      <c r="A1379" t="s">
        <v>46</v>
      </c>
      <c r="B1379" t="s">
        <v>22818</v>
      </c>
      <c r="C1379" t="s">
        <v>22819</v>
      </c>
      <c r="D1379" t="s">
        <v>22820</v>
      </c>
      <c r="E1379" t="s">
        <v>22821</v>
      </c>
      <c r="F1379" t="s">
        <v>127</v>
      </c>
      <c r="G1379" t="s">
        <v>22822</v>
      </c>
      <c r="H1379" s="1">
        <v>44017</v>
      </c>
      <c r="I1379" s="1">
        <v>44025</v>
      </c>
      <c r="J1379" t="b">
        <v>0</v>
      </c>
      <c r="K1379" t="s">
        <v>129</v>
      </c>
      <c r="L1379" t="s">
        <v>22823</v>
      </c>
      <c r="M1379">
        <v>3</v>
      </c>
      <c r="N1379">
        <v>1000</v>
      </c>
      <c r="O1379" t="s">
        <v>7202</v>
      </c>
      <c r="P1379" t="s">
        <v>22824</v>
      </c>
      <c r="Q1379" t="s">
        <v>22825</v>
      </c>
      <c r="R1379" t="b">
        <v>0</v>
      </c>
      <c r="S1379" t="s">
        <v>59</v>
      </c>
      <c r="T1379" s="1">
        <v>44017</v>
      </c>
      <c r="U1379" s="1">
        <v>44025</v>
      </c>
      <c r="V1379" s="2">
        <v>44165</v>
      </c>
      <c r="W1379" t="s">
        <v>46</v>
      </c>
      <c r="X1379">
        <v>20200705</v>
      </c>
      <c r="Y1379" s="3">
        <v>43902.730497685188</v>
      </c>
      <c r="Z1379" t="s">
        <v>127</v>
      </c>
      <c r="AA1379" t="s">
        <v>155</v>
      </c>
      <c r="AB1379" t="s">
        <v>64</v>
      </c>
      <c r="AC1379" t="s">
        <v>134</v>
      </c>
      <c r="AD1379" t="s">
        <v>135</v>
      </c>
      <c r="AE1379" t="s">
        <v>136</v>
      </c>
      <c r="AF1379" t="s">
        <v>22826</v>
      </c>
      <c r="AG1379" t="s">
        <v>46</v>
      </c>
      <c r="AH1379" t="s">
        <v>22827</v>
      </c>
      <c r="AI1379" t="s">
        <v>22828</v>
      </c>
      <c r="AJ1379" t="s">
        <v>22829</v>
      </c>
      <c r="AK1379" t="s">
        <v>7202</v>
      </c>
      <c r="AL1379" t="s">
        <v>22830</v>
      </c>
      <c r="AM1379" t="s">
        <v>22831</v>
      </c>
      <c r="AN1379" t="s">
        <v>22832</v>
      </c>
      <c r="AO1379" t="s">
        <v>46</v>
      </c>
      <c r="AP1379" t="s">
        <v>46</v>
      </c>
      <c r="AQ1379" t="s">
        <v>46</v>
      </c>
      <c r="AR1379" t="s">
        <v>46</v>
      </c>
      <c r="AS1379" t="s">
        <v>46</v>
      </c>
      <c r="AT1379" s="1">
        <v>44017</v>
      </c>
    </row>
    <row r="1380" spans="1:46" ht="16" customHeight="1" x14ac:dyDescent="0.2">
      <c r="A1380">
        <v>0</v>
      </c>
      <c r="B1380" t="s">
        <v>14412</v>
      </c>
      <c r="C1380" t="s">
        <v>14413</v>
      </c>
      <c r="D1380" t="s">
        <v>14414</v>
      </c>
      <c r="E1380" t="s">
        <v>14415</v>
      </c>
      <c r="F1380" t="s">
        <v>127</v>
      </c>
      <c r="G1380" t="s">
        <v>14416</v>
      </c>
      <c r="H1380" s="1">
        <v>44064</v>
      </c>
      <c r="I1380" s="1">
        <v>44050</v>
      </c>
      <c r="J1380" t="b">
        <v>0</v>
      </c>
      <c r="K1380" t="s">
        <v>129</v>
      </c>
      <c r="L1380" t="s">
        <v>14417</v>
      </c>
      <c r="M1380" t="s">
        <v>66</v>
      </c>
      <c r="N1380">
        <v>126</v>
      </c>
      <c r="O1380" t="s">
        <v>2562</v>
      </c>
      <c r="P1380" t="s">
        <v>132</v>
      </c>
      <c r="Q1380" t="s">
        <v>14418</v>
      </c>
      <c r="R1380" t="b">
        <v>0</v>
      </c>
      <c r="S1380" t="s">
        <v>64</v>
      </c>
      <c r="T1380" s="1">
        <v>44064</v>
      </c>
      <c r="U1380" s="1">
        <v>44050</v>
      </c>
      <c r="V1380" s="2">
        <v>44081</v>
      </c>
      <c r="W1380" t="s">
        <v>46</v>
      </c>
      <c r="X1380">
        <v>20200821</v>
      </c>
      <c r="Y1380" s="3">
        <v>43902.730497685188</v>
      </c>
      <c r="Z1380" t="s">
        <v>127</v>
      </c>
      <c r="AA1380" t="s">
        <v>115</v>
      </c>
      <c r="AB1380" t="s">
        <v>64</v>
      </c>
      <c r="AC1380" t="s">
        <v>134</v>
      </c>
      <c r="AD1380" t="s">
        <v>135</v>
      </c>
      <c r="AE1380" t="s">
        <v>6102</v>
      </c>
      <c r="AF1380" t="s">
        <v>14419</v>
      </c>
      <c r="AG1380" t="s">
        <v>46</v>
      </c>
      <c r="AH1380" t="s">
        <v>14420</v>
      </c>
      <c r="AI1380" t="s">
        <v>14421</v>
      </c>
      <c r="AJ1380" t="s">
        <v>14422</v>
      </c>
      <c r="AK1380" t="s">
        <v>2562</v>
      </c>
      <c r="AL1380" t="s">
        <v>14423</v>
      </c>
      <c r="AM1380" t="s">
        <v>14424</v>
      </c>
      <c r="AN1380" t="s">
        <v>14425</v>
      </c>
      <c r="AO1380" t="s">
        <v>46</v>
      </c>
      <c r="AP1380" t="s">
        <v>46</v>
      </c>
      <c r="AQ1380" t="s">
        <v>46</v>
      </c>
      <c r="AR1380" t="s">
        <v>46</v>
      </c>
      <c r="AS1380" t="s">
        <v>46</v>
      </c>
      <c r="AT1380" s="1">
        <v>44064</v>
      </c>
    </row>
    <row r="1381" spans="1:46" ht="16" customHeight="1" x14ac:dyDescent="0.2">
      <c r="A1381">
        <v>0</v>
      </c>
      <c r="B1381" t="s">
        <v>9899</v>
      </c>
      <c r="C1381" t="s">
        <v>9900</v>
      </c>
      <c r="D1381" t="s">
        <v>9901</v>
      </c>
      <c r="E1381" t="s">
        <v>9902</v>
      </c>
      <c r="F1381" t="s">
        <v>127</v>
      </c>
      <c r="G1381" t="s">
        <v>9903</v>
      </c>
      <c r="H1381" s="1">
        <v>44059</v>
      </c>
      <c r="I1381" s="1">
        <v>44065</v>
      </c>
      <c r="J1381" t="b">
        <v>0</v>
      </c>
      <c r="K1381" t="s">
        <v>129</v>
      </c>
      <c r="L1381" t="s">
        <v>9904</v>
      </c>
      <c r="M1381" t="s">
        <v>66</v>
      </c>
      <c r="N1381">
        <v>45</v>
      </c>
      <c r="O1381" t="s">
        <v>8767</v>
      </c>
      <c r="P1381" t="s">
        <v>132</v>
      </c>
      <c r="Q1381" t="s">
        <v>9905</v>
      </c>
      <c r="R1381" t="b">
        <v>0</v>
      </c>
      <c r="S1381" t="s">
        <v>59</v>
      </c>
      <c r="T1381" s="1">
        <v>44059</v>
      </c>
      <c r="U1381" s="1">
        <v>44065</v>
      </c>
      <c r="V1381" s="2">
        <v>44081</v>
      </c>
      <c r="W1381" t="s">
        <v>46</v>
      </c>
      <c r="X1381">
        <v>20200816</v>
      </c>
      <c r="Y1381" s="3">
        <v>43902.730497685188</v>
      </c>
      <c r="Z1381" t="s">
        <v>127</v>
      </c>
      <c r="AA1381" t="s">
        <v>115</v>
      </c>
      <c r="AB1381" t="s">
        <v>64</v>
      </c>
      <c r="AC1381" t="s">
        <v>9906</v>
      </c>
      <c r="AD1381" t="s">
        <v>135</v>
      </c>
      <c r="AE1381" t="s">
        <v>136</v>
      </c>
      <c r="AF1381" t="s">
        <v>9907</v>
      </c>
      <c r="AG1381" t="s">
        <v>46</v>
      </c>
      <c r="AH1381" t="s">
        <v>9908</v>
      </c>
      <c r="AI1381" t="s">
        <v>9909</v>
      </c>
      <c r="AJ1381" t="s">
        <v>9910</v>
      </c>
      <c r="AK1381" t="s">
        <v>8767</v>
      </c>
      <c r="AL1381" t="s">
        <v>9911</v>
      </c>
      <c r="AM1381" t="s">
        <v>9912</v>
      </c>
      <c r="AN1381" t="s">
        <v>9913</v>
      </c>
      <c r="AO1381" t="s">
        <v>46</v>
      </c>
      <c r="AP1381" t="s">
        <v>46</v>
      </c>
      <c r="AQ1381" t="s">
        <v>46</v>
      </c>
      <c r="AR1381" t="s">
        <v>46</v>
      </c>
      <c r="AS1381" t="s">
        <v>46</v>
      </c>
      <c r="AT1381" s="1">
        <v>44059</v>
      </c>
    </row>
    <row r="1382" spans="1:46" ht="16" customHeight="1" x14ac:dyDescent="0.2">
      <c r="A1382">
        <v>1</v>
      </c>
      <c r="B1382" t="s">
        <v>12001</v>
      </c>
      <c r="C1382" t="s">
        <v>12002</v>
      </c>
      <c r="D1382" t="s">
        <v>12003</v>
      </c>
      <c r="E1382" t="s">
        <v>12004</v>
      </c>
      <c r="F1382" t="s">
        <v>127</v>
      </c>
      <c r="G1382" t="s">
        <v>12005</v>
      </c>
      <c r="H1382" s="1">
        <v>44031</v>
      </c>
      <c r="I1382" s="1">
        <v>43881</v>
      </c>
      <c r="J1382" t="b">
        <v>0</v>
      </c>
      <c r="K1382" t="s">
        <v>129</v>
      </c>
      <c r="L1382" t="s">
        <v>12006</v>
      </c>
      <c r="M1382">
        <v>3</v>
      </c>
      <c r="N1382">
        <v>150</v>
      </c>
      <c r="O1382" t="s">
        <v>9937</v>
      </c>
      <c r="P1382" t="s">
        <v>132</v>
      </c>
      <c r="Q1382" t="s">
        <v>2394</v>
      </c>
      <c r="R1382" t="b">
        <v>0</v>
      </c>
      <c r="S1382" t="s">
        <v>64</v>
      </c>
      <c r="T1382" s="1">
        <v>44031</v>
      </c>
      <c r="U1382" s="1">
        <v>43881</v>
      </c>
      <c r="V1382" s="2">
        <v>44060</v>
      </c>
      <c r="W1382" t="s">
        <v>46</v>
      </c>
      <c r="X1382">
        <v>20200719</v>
      </c>
      <c r="Y1382" s="3">
        <v>43902.730497685188</v>
      </c>
      <c r="Z1382" t="s">
        <v>127</v>
      </c>
      <c r="AA1382" t="s">
        <v>155</v>
      </c>
      <c r="AB1382" t="s">
        <v>64</v>
      </c>
      <c r="AC1382" t="s">
        <v>4360</v>
      </c>
      <c r="AD1382" t="s">
        <v>135</v>
      </c>
      <c r="AE1382" t="s">
        <v>136</v>
      </c>
      <c r="AF1382" t="s">
        <v>12007</v>
      </c>
      <c r="AG1382" t="s">
        <v>46</v>
      </c>
      <c r="AH1382" t="s">
        <v>12008</v>
      </c>
      <c r="AI1382" t="s">
        <v>12009</v>
      </c>
      <c r="AJ1382" t="s">
        <v>12010</v>
      </c>
      <c r="AK1382" t="s">
        <v>12011</v>
      </c>
      <c r="AL1382" t="s">
        <v>12012</v>
      </c>
      <c r="AM1382" t="s">
        <v>12013</v>
      </c>
      <c r="AN1382" t="s">
        <v>12014</v>
      </c>
      <c r="AO1382" t="s">
        <v>46</v>
      </c>
      <c r="AP1382" t="s">
        <v>46</v>
      </c>
      <c r="AQ1382" t="s">
        <v>46</v>
      </c>
      <c r="AR1382" t="s">
        <v>46</v>
      </c>
      <c r="AS1382" t="s">
        <v>46</v>
      </c>
      <c r="AT1382" s="1">
        <v>44031</v>
      </c>
    </row>
    <row r="1383" spans="1:46" ht="16" customHeight="1" x14ac:dyDescent="0.2">
      <c r="A1383" t="s">
        <v>46</v>
      </c>
      <c r="B1383" t="s">
        <v>24890</v>
      </c>
      <c r="C1383" t="s">
        <v>24891</v>
      </c>
      <c r="D1383" t="s">
        <v>24892</v>
      </c>
      <c r="E1383" t="s">
        <v>24893</v>
      </c>
      <c r="F1383" t="s">
        <v>127</v>
      </c>
      <c r="G1383" t="s">
        <v>24894</v>
      </c>
      <c r="H1383" s="1">
        <v>44079</v>
      </c>
      <c r="I1383" s="1">
        <v>43972</v>
      </c>
      <c r="J1383" t="b">
        <v>0</v>
      </c>
      <c r="K1383" t="s">
        <v>129</v>
      </c>
      <c r="L1383" s="4" t="s">
        <v>24895</v>
      </c>
      <c r="M1383">
        <v>3</v>
      </c>
      <c r="N1383">
        <v>600</v>
      </c>
      <c r="O1383" t="s">
        <v>746</v>
      </c>
      <c r="P1383" t="s">
        <v>132</v>
      </c>
      <c r="Q1383" t="s">
        <v>24896</v>
      </c>
      <c r="R1383" t="b">
        <v>0</v>
      </c>
      <c r="S1383" t="s">
        <v>64</v>
      </c>
      <c r="T1383" s="1">
        <v>44079</v>
      </c>
      <c r="U1383" s="1">
        <v>43972</v>
      </c>
      <c r="V1383" s="2">
        <v>44081</v>
      </c>
      <c r="W1383" t="s">
        <v>46</v>
      </c>
      <c r="X1383">
        <v>20200905</v>
      </c>
      <c r="Y1383" s="3">
        <v>43902.730497685188</v>
      </c>
      <c r="Z1383" t="s">
        <v>127</v>
      </c>
      <c r="AA1383" t="s">
        <v>155</v>
      </c>
      <c r="AB1383" t="s">
        <v>64</v>
      </c>
      <c r="AC1383" t="s">
        <v>134</v>
      </c>
      <c r="AD1383" t="s">
        <v>905</v>
      </c>
      <c r="AE1383" t="s">
        <v>136</v>
      </c>
      <c r="AF1383" t="s">
        <v>24897</v>
      </c>
      <c r="AG1383" t="s">
        <v>46</v>
      </c>
      <c r="AH1383" t="s">
        <v>24898</v>
      </c>
      <c r="AI1383" t="s">
        <v>24899</v>
      </c>
      <c r="AJ1383" t="s">
        <v>24900</v>
      </c>
      <c r="AK1383" t="s">
        <v>12090</v>
      </c>
      <c r="AL1383" t="s">
        <v>24901</v>
      </c>
      <c r="AM1383" t="s">
        <v>24902</v>
      </c>
      <c r="AN1383" t="s">
        <v>24903</v>
      </c>
      <c r="AO1383" t="s">
        <v>46</v>
      </c>
      <c r="AP1383" t="s">
        <v>46</v>
      </c>
      <c r="AQ1383" t="s">
        <v>46</v>
      </c>
      <c r="AR1383" t="s">
        <v>46</v>
      </c>
      <c r="AS1383" t="s">
        <v>46</v>
      </c>
      <c r="AT1383" s="1">
        <v>44079</v>
      </c>
    </row>
    <row r="1384" spans="1:46" ht="16" customHeight="1" x14ac:dyDescent="0.2">
      <c r="A1384" t="s">
        <v>46</v>
      </c>
      <c r="B1384" t="s">
        <v>17627</v>
      </c>
      <c r="C1384" t="s">
        <v>17628</v>
      </c>
      <c r="D1384" t="s">
        <v>17629</v>
      </c>
      <c r="E1384" t="s">
        <v>17630</v>
      </c>
      <c r="F1384" t="s">
        <v>127</v>
      </c>
      <c r="G1384" t="s">
        <v>17631</v>
      </c>
      <c r="H1384" s="1">
        <v>44151</v>
      </c>
      <c r="I1384" s="1">
        <v>44156</v>
      </c>
      <c r="J1384" t="b">
        <v>0</v>
      </c>
      <c r="K1384" t="s">
        <v>129</v>
      </c>
      <c r="L1384" t="s">
        <v>17632</v>
      </c>
      <c r="M1384" t="s">
        <v>66</v>
      </c>
      <c r="N1384">
        <v>60</v>
      </c>
      <c r="O1384" t="s">
        <v>234</v>
      </c>
      <c r="P1384" t="s">
        <v>132</v>
      </c>
      <c r="Q1384" t="s">
        <v>17633</v>
      </c>
      <c r="R1384" t="b">
        <v>0</v>
      </c>
      <c r="S1384" t="s">
        <v>59</v>
      </c>
      <c r="T1384" s="1">
        <v>44151</v>
      </c>
      <c r="U1384" s="1">
        <v>44156</v>
      </c>
      <c r="V1384" s="2">
        <v>44165</v>
      </c>
      <c r="W1384" t="s">
        <v>46</v>
      </c>
      <c r="X1384">
        <v>20201116</v>
      </c>
      <c r="Y1384" s="3">
        <v>43902.730497685188</v>
      </c>
      <c r="Z1384" t="s">
        <v>127</v>
      </c>
      <c r="AA1384" t="s">
        <v>115</v>
      </c>
      <c r="AB1384" t="s">
        <v>64</v>
      </c>
      <c r="AC1384" t="s">
        <v>134</v>
      </c>
      <c r="AD1384" t="s">
        <v>2216</v>
      </c>
      <c r="AE1384" t="s">
        <v>136</v>
      </c>
      <c r="AF1384" t="s">
        <v>17634</v>
      </c>
      <c r="AG1384" t="s">
        <v>46</v>
      </c>
      <c r="AH1384" t="s">
        <v>17635</v>
      </c>
      <c r="AI1384" t="s">
        <v>17636</v>
      </c>
      <c r="AJ1384" t="s">
        <v>17637</v>
      </c>
      <c r="AK1384" t="s">
        <v>234</v>
      </c>
      <c r="AL1384" t="s">
        <v>17638</v>
      </c>
      <c r="AM1384" t="s">
        <v>17639</v>
      </c>
      <c r="AN1384" t="s">
        <v>17640</v>
      </c>
      <c r="AO1384" t="s">
        <v>46</v>
      </c>
      <c r="AP1384" t="s">
        <v>46</v>
      </c>
      <c r="AQ1384" t="s">
        <v>46</v>
      </c>
      <c r="AR1384" t="s">
        <v>46</v>
      </c>
      <c r="AS1384" t="s">
        <v>46</v>
      </c>
      <c r="AT1384" s="1">
        <v>44151</v>
      </c>
    </row>
    <row r="1385" spans="1:46" ht="16" customHeight="1" x14ac:dyDescent="0.2">
      <c r="A1385" t="s">
        <v>46</v>
      </c>
      <c r="B1385" t="s">
        <v>17936</v>
      </c>
      <c r="C1385" t="s">
        <v>17937</v>
      </c>
      <c r="D1385" t="s">
        <v>17938</v>
      </c>
      <c r="E1385" t="s">
        <v>17939</v>
      </c>
      <c r="F1385" t="s">
        <v>127</v>
      </c>
      <c r="G1385" t="s">
        <v>17940</v>
      </c>
      <c r="H1385" s="1">
        <v>44054</v>
      </c>
      <c r="I1385" s="1">
        <v>44065</v>
      </c>
      <c r="J1385" t="b">
        <v>0</v>
      </c>
      <c r="K1385" t="s">
        <v>129</v>
      </c>
      <c r="L1385" t="s">
        <v>17941</v>
      </c>
      <c r="M1385">
        <v>3</v>
      </c>
      <c r="N1385">
        <v>45</v>
      </c>
      <c r="O1385" t="s">
        <v>509</v>
      </c>
      <c r="P1385" t="s">
        <v>132</v>
      </c>
      <c r="Q1385" t="s">
        <v>17942</v>
      </c>
      <c r="R1385" t="b">
        <v>0</v>
      </c>
      <c r="S1385" t="s">
        <v>59</v>
      </c>
      <c r="T1385" s="1">
        <v>44054</v>
      </c>
      <c r="U1385" s="1">
        <v>44065</v>
      </c>
      <c r="V1385" s="2">
        <v>44081</v>
      </c>
      <c r="W1385" t="s">
        <v>46</v>
      </c>
      <c r="X1385">
        <v>20200811</v>
      </c>
      <c r="Y1385" s="3">
        <v>43902.730497685188</v>
      </c>
      <c r="Z1385" t="s">
        <v>127</v>
      </c>
      <c r="AA1385" t="s">
        <v>115</v>
      </c>
      <c r="AB1385" t="s">
        <v>64</v>
      </c>
      <c r="AC1385" t="s">
        <v>5565</v>
      </c>
      <c r="AD1385" t="s">
        <v>905</v>
      </c>
      <c r="AE1385" t="s">
        <v>136</v>
      </c>
      <c r="AF1385" t="s">
        <v>17943</v>
      </c>
      <c r="AG1385" t="s">
        <v>46</v>
      </c>
      <c r="AH1385" t="s">
        <v>17944</v>
      </c>
      <c r="AI1385" t="s">
        <v>17945</v>
      </c>
      <c r="AJ1385" t="s">
        <v>17946</v>
      </c>
      <c r="AK1385" t="s">
        <v>509</v>
      </c>
      <c r="AL1385" t="s">
        <v>17947</v>
      </c>
      <c r="AM1385" t="s">
        <v>17948</v>
      </c>
      <c r="AN1385" t="s">
        <v>17949</v>
      </c>
      <c r="AO1385" t="s">
        <v>46</v>
      </c>
      <c r="AP1385" t="s">
        <v>46</v>
      </c>
      <c r="AQ1385" t="s">
        <v>46</v>
      </c>
      <c r="AR1385" t="s">
        <v>46</v>
      </c>
      <c r="AS1385" t="s">
        <v>46</v>
      </c>
      <c r="AT1385" s="1">
        <v>44054</v>
      </c>
    </row>
    <row r="1386" spans="1:46" ht="16" customHeight="1" x14ac:dyDescent="0.2">
      <c r="A1386" t="s">
        <v>46</v>
      </c>
      <c r="B1386" t="s">
        <v>20571</v>
      </c>
      <c r="C1386" t="s">
        <v>20572</v>
      </c>
      <c r="D1386" t="s">
        <v>20573</v>
      </c>
      <c r="E1386" t="s">
        <v>20574</v>
      </c>
      <c r="F1386" t="s">
        <v>127</v>
      </c>
      <c r="G1386" t="s">
        <v>20575</v>
      </c>
      <c r="H1386" s="1">
        <v>44144</v>
      </c>
      <c r="I1386" s="1">
        <v>44156</v>
      </c>
      <c r="J1386" t="b">
        <v>0</v>
      </c>
      <c r="K1386" t="s">
        <v>129</v>
      </c>
      <c r="L1386" t="s">
        <v>20576</v>
      </c>
      <c r="M1386">
        <v>2</v>
      </c>
      <c r="N1386">
        <v>138</v>
      </c>
      <c r="O1386" t="s">
        <v>20577</v>
      </c>
      <c r="P1386" t="s">
        <v>132</v>
      </c>
      <c r="Q1386" t="s">
        <v>20578</v>
      </c>
      <c r="R1386" t="b">
        <v>0</v>
      </c>
      <c r="S1386" t="s">
        <v>59</v>
      </c>
      <c r="T1386" s="1">
        <v>44144</v>
      </c>
      <c r="U1386" s="1">
        <v>44156</v>
      </c>
      <c r="V1386" s="2">
        <v>44165</v>
      </c>
      <c r="W1386" t="s">
        <v>46</v>
      </c>
      <c r="X1386">
        <v>20201109</v>
      </c>
      <c r="Y1386" s="3">
        <v>43902.730497685188</v>
      </c>
      <c r="Z1386" t="s">
        <v>127</v>
      </c>
      <c r="AA1386" t="s">
        <v>115</v>
      </c>
      <c r="AB1386" t="s">
        <v>64</v>
      </c>
      <c r="AC1386" t="s">
        <v>134</v>
      </c>
      <c r="AD1386" t="s">
        <v>135</v>
      </c>
      <c r="AE1386" t="s">
        <v>136</v>
      </c>
      <c r="AF1386" t="s">
        <v>20579</v>
      </c>
      <c r="AG1386" t="s">
        <v>46</v>
      </c>
      <c r="AH1386" t="s">
        <v>20580</v>
      </c>
      <c r="AI1386" t="s">
        <v>20581</v>
      </c>
      <c r="AJ1386" t="s">
        <v>20582</v>
      </c>
      <c r="AK1386" t="s">
        <v>20577</v>
      </c>
      <c r="AL1386" t="s">
        <v>20583</v>
      </c>
      <c r="AM1386" t="s">
        <v>20584</v>
      </c>
      <c r="AN1386" t="s">
        <v>20585</v>
      </c>
      <c r="AO1386" t="s">
        <v>46</v>
      </c>
      <c r="AP1386" t="s">
        <v>46</v>
      </c>
      <c r="AQ1386" t="s">
        <v>46</v>
      </c>
      <c r="AR1386" t="s">
        <v>46</v>
      </c>
      <c r="AS1386" t="s">
        <v>46</v>
      </c>
      <c r="AT1386" s="1">
        <v>44144</v>
      </c>
    </row>
    <row r="1387" spans="1:46" ht="16" customHeight="1" x14ac:dyDescent="0.2">
      <c r="A1387">
        <v>1</v>
      </c>
      <c r="B1387" t="s">
        <v>6256</v>
      </c>
      <c r="C1387" t="s">
        <v>6257</v>
      </c>
      <c r="D1387" t="s">
        <v>6258</v>
      </c>
      <c r="E1387" t="s">
        <v>6259</v>
      </c>
      <c r="F1387" t="s">
        <v>127</v>
      </c>
      <c r="G1387" t="s">
        <v>6260</v>
      </c>
      <c r="H1387" s="1">
        <v>44040</v>
      </c>
      <c r="I1387" s="1">
        <v>44040</v>
      </c>
      <c r="J1387" t="b">
        <v>0</v>
      </c>
      <c r="K1387" t="s">
        <v>129</v>
      </c>
      <c r="L1387" t="s">
        <v>6261</v>
      </c>
      <c r="M1387" t="s">
        <v>66</v>
      </c>
      <c r="N1387">
        <v>60</v>
      </c>
      <c r="O1387" t="s">
        <v>6262</v>
      </c>
      <c r="P1387" t="s">
        <v>251</v>
      </c>
      <c r="Q1387" t="s">
        <v>6263</v>
      </c>
      <c r="R1387" t="b">
        <v>0</v>
      </c>
      <c r="S1387" t="s">
        <v>59</v>
      </c>
      <c r="T1387" s="1">
        <v>44040</v>
      </c>
      <c r="U1387" s="1">
        <v>44040</v>
      </c>
      <c r="V1387" s="2">
        <v>44060</v>
      </c>
      <c r="W1387" t="s">
        <v>46</v>
      </c>
      <c r="X1387">
        <v>20200728</v>
      </c>
      <c r="Y1387" s="3">
        <v>43902.730497685188</v>
      </c>
      <c r="Z1387" t="s">
        <v>127</v>
      </c>
      <c r="AA1387" t="s">
        <v>115</v>
      </c>
      <c r="AB1387" t="s">
        <v>64</v>
      </c>
      <c r="AC1387" t="s">
        <v>4404</v>
      </c>
      <c r="AD1387" t="s">
        <v>135</v>
      </c>
      <c r="AE1387" t="s">
        <v>136</v>
      </c>
      <c r="AF1387" t="s">
        <v>6264</v>
      </c>
      <c r="AG1387" t="s">
        <v>46</v>
      </c>
      <c r="AH1387" t="s">
        <v>6265</v>
      </c>
      <c r="AI1387" t="s">
        <v>6266</v>
      </c>
      <c r="AJ1387" t="s">
        <v>6267</v>
      </c>
      <c r="AK1387" t="s">
        <v>6268</v>
      </c>
      <c r="AL1387" t="s">
        <v>6269</v>
      </c>
      <c r="AM1387" t="s">
        <v>6270</v>
      </c>
      <c r="AN1387" t="s">
        <v>6271</v>
      </c>
      <c r="AO1387" t="s">
        <v>46</v>
      </c>
      <c r="AP1387" t="s">
        <v>46</v>
      </c>
      <c r="AQ1387" t="s">
        <v>46</v>
      </c>
      <c r="AR1387" t="s">
        <v>46</v>
      </c>
      <c r="AS1387" t="s">
        <v>46</v>
      </c>
      <c r="AT1387" s="1">
        <v>44040</v>
      </c>
    </row>
    <row r="1388" spans="1:46" ht="16" customHeight="1" x14ac:dyDescent="0.2">
      <c r="A1388" t="s">
        <v>46</v>
      </c>
      <c r="B1388" t="s">
        <v>40683</v>
      </c>
      <c r="C1388" t="s">
        <v>40684</v>
      </c>
      <c r="D1388" t="s">
        <v>40685</v>
      </c>
      <c r="E1388" t="s">
        <v>40686</v>
      </c>
      <c r="F1388" t="s">
        <v>127</v>
      </c>
      <c r="G1388" t="s">
        <v>40687</v>
      </c>
      <c r="H1388" s="1">
        <v>44054</v>
      </c>
      <c r="I1388" s="1">
        <v>44053</v>
      </c>
      <c r="J1388" t="b">
        <v>0</v>
      </c>
      <c r="K1388" t="s">
        <v>129</v>
      </c>
      <c r="L1388" t="s">
        <v>40688</v>
      </c>
      <c r="M1388">
        <v>3</v>
      </c>
      <c r="N1388">
        <v>146</v>
      </c>
      <c r="O1388" t="s">
        <v>3902</v>
      </c>
      <c r="P1388" t="s">
        <v>132</v>
      </c>
      <c r="Q1388" t="s">
        <v>40689</v>
      </c>
      <c r="R1388" t="b">
        <v>0</v>
      </c>
      <c r="S1388" t="s">
        <v>64</v>
      </c>
      <c r="T1388" s="1">
        <v>44054</v>
      </c>
      <c r="U1388" s="1">
        <v>44053</v>
      </c>
      <c r="V1388" s="2">
        <v>44081</v>
      </c>
      <c r="W1388" t="s">
        <v>46</v>
      </c>
      <c r="X1388">
        <v>20200811</v>
      </c>
      <c r="Y1388" s="3">
        <v>43902.730497685188</v>
      </c>
      <c r="Z1388" t="s">
        <v>127</v>
      </c>
      <c r="AA1388" t="s">
        <v>115</v>
      </c>
      <c r="AB1388" t="s">
        <v>64</v>
      </c>
      <c r="AC1388" t="s">
        <v>135</v>
      </c>
      <c r="AD1388" t="s">
        <v>135</v>
      </c>
      <c r="AE1388" t="s">
        <v>136</v>
      </c>
      <c r="AF1388" t="s">
        <v>40690</v>
      </c>
      <c r="AG1388" t="s">
        <v>46</v>
      </c>
      <c r="AH1388" t="s">
        <v>40691</v>
      </c>
      <c r="AI1388" t="s">
        <v>40692</v>
      </c>
      <c r="AJ1388" t="s">
        <v>40693</v>
      </c>
      <c r="AK1388" t="s">
        <v>3902</v>
      </c>
      <c r="AL1388" t="s">
        <v>40694</v>
      </c>
      <c r="AM1388" t="s">
        <v>40695</v>
      </c>
      <c r="AN1388" t="s">
        <v>40696</v>
      </c>
      <c r="AO1388" t="s">
        <v>46</v>
      </c>
      <c r="AP1388" t="s">
        <v>46</v>
      </c>
      <c r="AQ1388" t="s">
        <v>46</v>
      </c>
      <c r="AR1388" t="s">
        <v>46</v>
      </c>
      <c r="AS1388" t="s">
        <v>46</v>
      </c>
      <c r="AT1388" s="1">
        <v>44054</v>
      </c>
    </row>
    <row r="1389" spans="1:46" ht="16" customHeight="1" x14ac:dyDescent="0.2">
      <c r="A1389">
        <v>1</v>
      </c>
      <c r="B1389" t="s">
        <v>12457</v>
      </c>
      <c r="C1389" t="s">
        <v>12458</v>
      </c>
      <c r="D1389" t="s">
        <v>12459</v>
      </c>
      <c r="E1389" t="s">
        <v>12460</v>
      </c>
      <c r="F1389" t="s">
        <v>127</v>
      </c>
      <c r="G1389" t="s">
        <v>12461</v>
      </c>
      <c r="H1389" s="1">
        <v>44087</v>
      </c>
      <c r="I1389" s="1">
        <v>44065</v>
      </c>
      <c r="J1389" t="b">
        <v>0</v>
      </c>
      <c r="K1389" t="s">
        <v>129</v>
      </c>
      <c r="L1389" s="4" t="s">
        <v>12462</v>
      </c>
      <c r="M1389">
        <v>3</v>
      </c>
      <c r="N1389">
        <v>610</v>
      </c>
      <c r="O1389" t="s">
        <v>12463</v>
      </c>
      <c r="P1389" t="s">
        <v>132</v>
      </c>
      <c r="Q1389" t="s">
        <v>12464</v>
      </c>
      <c r="R1389" t="b">
        <v>0</v>
      </c>
      <c r="S1389" t="s">
        <v>64</v>
      </c>
      <c r="T1389" s="1">
        <v>44087</v>
      </c>
      <c r="U1389" s="1">
        <v>44065</v>
      </c>
      <c r="V1389" s="2">
        <v>44110</v>
      </c>
      <c r="W1389" t="s">
        <v>46</v>
      </c>
      <c r="X1389">
        <v>20200913</v>
      </c>
      <c r="Y1389" s="3">
        <v>43902.730497685188</v>
      </c>
      <c r="Z1389" t="s">
        <v>127</v>
      </c>
      <c r="AA1389" t="s">
        <v>115</v>
      </c>
      <c r="AB1389" t="s">
        <v>64</v>
      </c>
      <c r="AC1389" t="s">
        <v>5565</v>
      </c>
      <c r="AD1389" t="s">
        <v>135</v>
      </c>
      <c r="AE1389" t="s">
        <v>136</v>
      </c>
      <c r="AF1389" t="s">
        <v>12465</v>
      </c>
      <c r="AG1389" t="s">
        <v>46</v>
      </c>
      <c r="AH1389" t="s">
        <v>12466</v>
      </c>
      <c r="AI1389" t="s">
        <v>12467</v>
      </c>
      <c r="AJ1389" t="s">
        <v>12468</v>
      </c>
      <c r="AK1389" t="s">
        <v>12463</v>
      </c>
      <c r="AL1389" t="s">
        <v>12469</v>
      </c>
      <c r="AM1389" t="s">
        <v>12470</v>
      </c>
      <c r="AN1389" t="s">
        <v>12471</v>
      </c>
      <c r="AO1389" t="s">
        <v>46</v>
      </c>
      <c r="AP1389" t="s">
        <v>46</v>
      </c>
      <c r="AQ1389" t="s">
        <v>46</v>
      </c>
      <c r="AR1389" t="s">
        <v>46</v>
      </c>
      <c r="AS1389" t="s">
        <v>46</v>
      </c>
      <c r="AT1389" s="1">
        <v>44087</v>
      </c>
    </row>
    <row r="1390" spans="1:46" ht="16" customHeight="1" x14ac:dyDescent="0.2">
      <c r="A1390">
        <v>0</v>
      </c>
      <c r="B1390" t="s">
        <v>1736</v>
      </c>
      <c r="C1390" t="s">
        <v>1737</v>
      </c>
      <c r="D1390" t="s">
        <v>1738</v>
      </c>
      <c r="E1390" t="s">
        <v>1739</v>
      </c>
      <c r="F1390" t="s">
        <v>127</v>
      </c>
      <c r="G1390" t="s">
        <v>1740</v>
      </c>
      <c r="H1390" s="1">
        <v>44051</v>
      </c>
      <c r="I1390" s="1">
        <v>44065</v>
      </c>
      <c r="J1390" t="b">
        <v>0</v>
      </c>
      <c r="K1390" t="s">
        <v>129</v>
      </c>
      <c r="L1390" t="s">
        <v>1741</v>
      </c>
      <c r="M1390">
        <v>3</v>
      </c>
      <c r="N1390">
        <v>60</v>
      </c>
      <c r="O1390" t="s">
        <v>1742</v>
      </c>
      <c r="P1390" t="s">
        <v>132</v>
      </c>
      <c r="Q1390" t="s">
        <v>747</v>
      </c>
      <c r="R1390" t="b">
        <v>0</v>
      </c>
      <c r="S1390" t="s">
        <v>59</v>
      </c>
      <c r="T1390" s="1">
        <v>44051</v>
      </c>
      <c r="U1390" s="1">
        <v>44065</v>
      </c>
      <c r="V1390" s="2">
        <v>44081</v>
      </c>
      <c r="W1390" t="s">
        <v>46</v>
      </c>
      <c r="X1390">
        <v>20200808</v>
      </c>
      <c r="Y1390" s="3">
        <v>43902.730497685188</v>
      </c>
      <c r="Z1390" t="s">
        <v>127</v>
      </c>
      <c r="AA1390" t="s">
        <v>115</v>
      </c>
      <c r="AB1390" t="s">
        <v>64</v>
      </c>
      <c r="AC1390" t="s">
        <v>134</v>
      </c>
      <c r="AD1390" t="s">
        <v>821</v>
      </c>
      <c r="AE1390" t="s">
        <v>136</v>
      </c>
      <c r="AF1390" t="s">
        <v>1743</v>
      </c>
      <c r="AG1390" t="s">
        <v>46</v>
      </c>
      <c r="AH1390" t="s">
        <v>1744</v>
      </c>
      <c r="AI1390" t="s">
        <v>1745</v>
      </c>
      <c r="AJ1390" t="s">
        <v>1746</v>
      </c>
      <c r="AK1390" t="s">
        <v>1742</v>
      </c>
      <c r="AL1390" t="s">
        <v>1747</v>
      </c>
      <c r="AM1390" t="s">
        <v>1748</v>
      </c>
      <c r="AN1390" t="s">
        <v>1749</v>
      </c>
      <c r="AO1390" t="s">
        <v>46</v>
      </c>
      <c r="AP1390" t="s">
        <v>46</v>
      </c>
      <c r="AQ1390" t="s">
        <v>46</v>
      </c>
      <c r="AR1390" t="s">
        <v>46</v>
      </c>
      <c r="AS1390" t="s">
        <v>46</v>
      </c>
      <c r="AT1390" s="1">
        <v>44051</v>
      </c>
    </row>
    <row r="1391" spans="1:46" ht="16" customHeight="1" x14ac:dyDescent="0.2">
      <c r="A1391" t="s">
        <v>46</v>
      </c>
      <c r="B1391" t="s">
        <v>5790</v>
      </c>
      <c r="C1391" t="s">
        <v>24692</v>
      </c>
      <c r="D1391" t="s">
        <v>24693</v>
      </c>
      <c r="E1391" t="s">
        <v>5793</v>
      </c>
      <c r="F1391" t="s">
        <v>127</v>
      </c>
      <c r="G1391" t="s">
        <v>24694</v>
      </c>
      <c r="H1391" s="1">
        <v>44143</v>
      </c>
      <c r="I1391" s="1">
        <v>44058</v>
      </c>
      <c r="J1391" t="b">
        <v>0</v>
      </c>
      <c r="K1391" t="s">
        <v>129</v>
      </c>
      <c r="L1391" t="s">
        <v>24695</v>
      </c>
      <c r="M1391">
        <v>3</v>
      </c>
      <c r="N1391">
        <v>224</v>
      </c>
      <c r="O1391" t="s">
        <v>447</v>
      </c>
      <c r="P1391" t="s">
        <v>12131</v>
      </c>
      <c r="Q1391" t="s">
        <v>2394</v>
      </c>
      <c r="R1391" t="b">
        <v>0</v>
      </c>
      <c r="S1391" t="s">
        <v>64</v>
      </c>
      <c r="T1391" s="1">
        <v>44143</v>
      </c>
      <c r="U1391" s="1">
        <v>44058</v>
      </c>
      <c r="V1391" s="2">
        <v>44165</v>
      </c>
      <c r="W1391" t="s">
        <v>46</v>
      </c>
      <c r="X1391">
        <v>20201108</v>
      </c>
      <c r="Y1391" s="3">
        <v>43902.730497685188</v>
      </c>
      <c r="Z1391" t="s">
        <v>127</v>
      </c>
      <c r="AA1391" t="s">
        <v>155</v>
      </c>
      <c r="AB1391" t="s">
        <v>64</v>
      </c>
      <c r="AC1391" t="s">
        <v>134</v>
      </c>
      <c r="AD1391" t="s">
        <v>236</v>
      </c>
      <c r="AE1391" t="s">
        <v>136</v>
      </c>
      <c r="AF1391" t="s">
        <v>24696</v>
      </c>
      <c r="AG1391" t="s">
        <v>46</v>
      </c>
      <c r="AH1391" t="s">
        <v>24697</v>
      </c>
      <c r="AI1391" t="s">
        <v>24698</v>
      </c>
      <c r="AJ1391" t="s">
        <v>7978</v>
      </c>
      <c r="AK1391" t="s">
        <v>447</v>
      </c>
      <c r="AL1391" t="s">
        <v>24699</v>
      </c>
      <c r="AM1391" t="s">
        <v>24700</v>
      </c>
      <c r="AN1391" t="s">
        <v>24701</v>
      </c>
      <c r="AO1391" t="s">
        <v>46</v>
      </c>
      <c r="AP1391" t="s">
        <v>46</v>
      </c>
      <c r="AQ1391" t="s">
        <v>46</v>
      </c>
      <c r="AR1391" t="s">
        <v>46</v>
      </c>
      <c r="AS1391" t="s">
        <v>46</v>
      </c>
      <c r="AT1391" s="1">
        <v>44143</v>
      </c>
    </row>
    <row r="1392" spans="1:46" ht="16" customHeight="1" x14ac:dyDescent="0.2">
      <c r="A1392" t="s">
        <v>46</v>
      </c>
      <c r="B1392" t="s">
        <v>32721</v>
      </c>
      <c r="C1392" t="s">
        <v>32722</v>
      </c>
      <c r="D1392" t="s">
        <v>32723</v>
      </c>
      <c r="E1392" t="s">
        <v>32724</v>
      </c>
      <c r="F1392" t="s">
        <v>127</v>
      </c>
      <c r="G1392" t="s">
        <v>32725</v>
      </c>
      <c r="H1392" s="1">
        <v>44096</v>
      </c>
      <c r="I1392" s="1">
        <v>44154</v>
      </c>
      <c r="J1392" t="b">
        <v>0</v>
      </c>
      <c r="K1392" t="s">
        <v>129</v>
      </c>
      <c r="L1392" t="s">
        <v>32726</v>
      </c>
      <c r="M1392">
        <v>3</v>
      </c>
      <c r="N1392">
        <v>323</v>
      </c>
      <c r="O1392" t="s">
        <v>1742</v>
      </c>
      <c r="P1392" t="s">
        <v>132</v>
      </c>
      <c r="Q1392" t="s">
        <v>10157</v>
      </c>
      <c r="R1392" t="b">
        <v>0</v>
      </c>
      <c r="S1392" t="s">
        <v>59</v>
      </c>
      <c r="T1392" s="1">
        <v>44096</v>
      </c>
      <c r="U1392" s="1">
        <v>44154</v>
      </c>
      <c r="V1392" s="2">
        <v>44110</v>
      </c>
      <c r="W1392" t="s">
        <v>46</v>
      </c>
      <c r="X1392">
        <v>20200922</v>
      </c>
      <c r="Y1392" s="3">
        <v>43902.730497685188</v>
      </c>
      <c r="Z1392" t="s">
        <v>127</v>
      </c>
      <c r="AA1392" t="s">
        <v>155</v>
      </c>
      <c r="AB1392" t="s">
        <v>64</v>
      </c>
      <c r="AC1392" t="s">
        <v>16765</v>
      </c>
      <c r="AD1392" t="s">
        <v>1687</v>
      </c>
      <c r="AE1392" t="s">
        <v>136</v>
      </c>
      <c r="AF1392" t="s">
        <v>32727</v>
      </c>
      <c r="AG1392" t="s">
        <v>46</v>
      </c>
      <c r="AH1392" t="s">
        <v>32728</v>
      </c>
      <c r="AI1392" t="s">
        <v>32729</v>
      </c>
      <c r="AJ1392" t="s">
        <v>32730</v>
      </c>
      <c r="AK1392" t="s">
        <v>1742</v>
      </c>
      <c r="AL1392" t="s">
        <v>32731</v>
      </c>
      <c r="AM1392" t="s">
        <v>32732</v>
      </c>
      <c r="AN1392" t="s">
        <v>32733</v>
      </c>
      <c r="AO1392" t="s">
        <v>46</v>
      </c>
      <c r="AP1392" t="s">
        <v>46</v>
      </c>
      <c r="AQ1392" t="s">
        <v>46</v>
      </c>
      <c r="AR1392" t="s">
        <v>46</v>
      </c>
      <c r="AS1392" t="s">
        <v>46</v>
      </c>
      <c r="AT1392" s="1">
        <v>44096</v>
      </c>
    </row>
    <row r="1393" spans="1:46" ht="16" customHeight="1" x14ac:dyDescent="0.2">
      <c r="A1393" t="s">
        <v>46</v>
      </c>
      <c r="B1393" t="s">
        <v>24812</v>
      </c>
      <c r="C1393" t="s">
        <v>24813</v>
      </c>
      <c r="D1393" t="s">
        <v>24814</v>
      </c>
      <c r="E1393" t="s">
        <v>24815</v>
      </c>
      <c r="F1393" t="s">
        <v>127</v>
      </c>
      <c r="G1393" t="s">
        <v>24816</v>
      </c>
      <c r="H1393" s="1">
        <v>44124</v>
      </c>
      <c r="I1393" s="1">
        <v>44065</v>
      </c>
      <c r="J1393" t="b">
        <v>0</v>
      </c>
      <c r="K1393" t="s">
        <v>129</v>
      </c>
      <c r="L1393" t="s">
        <v>24817</v>
      </c>
      <c r="M1393">
        <v>2</v>
      </c>
      <c r="N1393">
        <v>80</v>
      </c>
      <c r="O1393" t="s">
        <v>1252</v>
      </c>
      <c r="P1393" t="s">
        <v>132</v>
      </c>
      <c r="Q1393" t="s">
        <v>17318</v>
      </c>
      <c r="R1393" t="b">
        <v>0</v>
      </c>
      <c r="S1393" t="s">
        <v>64</v>
      </c>
      <c r="T1393" s="1">
        <v>44124</v>
      </c>
      <c r="U1393" s="1">
        <v>44065</v>
      </c>
      <c r="V1393" s="2">
        <v>44144</v>
      </c>
      <c r="W1393" t="s">
        <v>46</v>
      </c>
      <c r="X1393">
        <v>20201020</v>
      </c>
      <c r="Y1393" s="3">
        <v>43902.730497685188</v>
      </c>
      <c r="Z1393" t="s">
        <v>127</v>
      </c>
      <c r="AA1393" t="s">
        <v>115</v>
      </c>
      <c r="AB1393" t="s">
        <v>64</v>
      </c>
      <c r="AC1393" t="s">
        <v>134</v>
      </c>
      <c r="AD1393" t="s">
        <v>236</v>
      </c>
      <c r="AE1393" t="s">
        <v>136</v>
      </c>
      <c r="AF1393" t="s">
        <v>24818</v>
      </c>
      <c r="AG1393" t="s">
        <v>46</v>
      </c>
      <c r="AH1393" t="s">
        <v>24819</v>
      </c>
      <c r="AI1393" t="s">
        <v>24820</v>
      </c>
      <c r="AJ1393" t="s">
        <v>24821</v>
      </c>
      <c r="AK1393" t="s">
        <v>1252</v>
      </c>
      <c r="AL1393" t="s">
        <v>24822</v>
      </c>
      <c r="AM1393" t="s">
        <v>24823</v>
      </c>
      <c r="AN1393" t="s">
        <v>24824</v>
      </c>
      <c r="AO1393" t="s">
        <v>46</v>
      </c>
      <c r="AP1393" t="s">
        <v>46</v>
      </c>
      <c r="AQ1393" t="s">
        <v>46</v>
      </c>
      <c r="AR1393" t="s">
        <v>46</v>
      </c>
      <c r="AS1393" t="s">
        <v>46</v>
      </c>
      <c r="AT1393" s="1">
        <v>44124</v>
      </c>
    </row>
    <row r="1394" spans="1:46" ht="16" customHeight="1" x14ac:dyDescent="0.2">
      <c r="A1394" t="s">
        <v>46</v>
      </c>
      <c r="B1394" t="s">
        <v>19481</v>
      </c>
      <c r="C1394" t="s">
        <v>19482</v>
      </c>
      <c r="D1394" t="s">
        <v>19483</v>
      </c>
      <c r="E1394" t="s">
        <v>19484</v>
      </c>
      <c r="F1394" t="s">
        <v>127</v>
      </c>
      <c r="G1394" t="s">
        <v>19485</v>
      </c>
      <c r="H1394" s="1">
        <v>44063</v>
      </c>
      <c r="I1394" s="1">
        <v>44096</v>
      </c>
      <c r="J1394" t="b">
        <v>0</v>
      </c>
      <c r="K1394" t="s">
        <v>129</v>
      </c>
      <c r="L1394" t="s">
        <v>19486</v>
      </c>
      <c r="M1394">
        <v>3</v>
      </c>
      <c r="N1394">
        <v>80</v>
      </c>
      <c r="O1394" t="s">
        <v>1252</v>
      </c>
      <c r="P1394" t="s">
        <v>132</v>
      </c>
      <c r="Q1394" t="s">
        <v>19487</v>
      </c>
      <c r="R1394" t="b">
        <v>0</v>
      </c>
      <c r="S1394" t="s">
        <v>59</v>
      </c>
      <c r="T1394" s="1">
        <v>44063</v>
      </c>
      <c r="U1394" s="1">
        <v>44096</v>
      </c>
      <c r="V1394" s="2">
        <v>44081</v>
      </c>
      <c r="W1394" t="s">
        <v>46</v>
      </c>
      <c r="X1394">
        <v>20200820</v>
      </c>
      <c r="Y1394" s="3">
        <v>43902.730497685188</v>
      </c>
      <c r="Z1394" t="s">
        <v>127</v>
      </c>
      <c r="AA1394" t="s">
        <v>155</v>
      </c>
      <c r="AB1394" t="s">
        <v>64</v>
      </c>
      <c r="AC1394" t="s">
        <v>4529</v>
      </c>
      <c r="AD1394" t="s">
        <v>2457</v>
      </c>
      <c r="AE1394" t="s">
        <v>136</v>
      </c>
      <c r="AF1394" t="s">
        <v>19488</v>
      </c>
      <c r="AG1394" t="s">
        <v>46</v>
      </c>
      <c r="AH1394" t="s">
        <v>19489</v>
      </c>
      <c r="AI1394" t="s">
        <v>19490</v>
      </c>
      <c r="AJ1394" t="s">
        <v>19491</v>
      </c>
      <c r="AK1394" t="s">
        <v>1252</v>
      </c>
      <c r="AL1394" t="s">
        <v>19492</v>
      </c>
      <c r="AM1394" t="s">
        <v>19493</v>
      </c>
      <c r="AN1394" t="s">
        <v>19494</v>
      </c>
      <c r="AO1394" t="s">
        <v>46</v>
      </c>
      <c r="AP1394" t="s">
        <v>46</v>
      </c>
      <c r="AQ1394" t="s">
        <v>46</v>
      </c>
      <c r="AR1394" t="s">
        <v>46</v>
      </c>
      <c r="AS1394" t="s">
        <v>46</v>
      </c>
      <c r="AT1394" s="1">
        <v>44063</v>
      </c>
    </row>
    <row r="1395" spans="1:46" ht="16" customHeight="1" x14ac:dyDescent="0.2">
      <c r="A1395" t="s">
        <v>46</v>
      </c>
      <c r="B1395" t="s">
        <v>38162</v>
      </c>
      <c r="C1395" t="s">
        <v>38163</v>
      </c>
      <c r="D1395" t="s">
        <v>38164</v>
      </c>
      <c r="E1395" t="s">
        <v>38162</v>
      </c>
      <c r="F1395" t="s">
        <v>127</v>
      </c>
      <c r="G1395" t="s">
        <v>38165</v>
      </c>
      <c r="H1395" s="1">
        <v>44120</v>
      </c>
      <c r="I1395" s="1">
        <v>44007</v>
      </c>
      <c r="J1395" t="b">
        <v>0</v>
      </c>
      <c r="K1395" t="s">
        <v>129</v>
      </c>
      <c r="L1395" s="4" t="s">
        <v>38166</v>
      </c>
      <c r="M1395" s="5">
        <v>43862</v>
      </c>
      <c r="N1395">
        <v>70</v>
      </c>
      <c r="O1395" t="s">
        <v>1742</v>
      </c>
      <c r="P1395" t="s">
        <v>132</v>
      </c>
      <c r="Q1395" t="s">
        <v>38167</v>
      </c>
      <c r="R1395" t="b">
        <v>0</v>
      </c>
      <c r="S1395" t="s">
        <v>64</v>
      </c>
      <c r="T1395" s="1">
        <v>44120</v>
      </c>
      <c r="U1395" s="1">
        <v>44007</v>
      </c>
      <c r="V1395" s="2">
        <v>44144</v>
      </c>
      <c r="W1395" t="s">
        <v>46</v>
      </c>
      <c r="X1395">
        <v>20201016</v>
      </c>
      <c r="Y1395" s="3">
        <v>43902.730497685188</v>
      </c>
      <c r="Z1395" t="s">
        <v>127</v>
      </c>
      <c r="AA1395" t="s">
        <v>155</v>
      </c>
      <c r="AB1395" t="s">
        <v>64</v>
      </c>
      <c r="AC1395" t="s">
        <v>134</v>
      </c>
      <c r="AD1395" t="s">
        <v>135</v>
      </c>
      <c r="AE1395" t="s">
        <v>136</v>
      </c>
      <c r="AF1395" t="s">
        <v>38168</v>
      </c>
      <c r="AG1395" t="s">
        <v>46</v>
      </c>
      <c r="AH1395" t="s">
        <v>38169</v>
      </c>
      <c r="AI1395" t="s">
        <v>38170</v>
      </c>
      <c r="AJ1395" t="s">
        <v>38171</v>
      </c>
      <c r="AK1395" t="s">
        <v>1742</v>
      </c>
      <c r="AL1395" t="s">
        <v>38172</v>
      </c>
      <c r="AM1395" t="s">
        <v>38173</v>
      </c>
      <c r="AN1395" t="s">
        <v>38174</v>
      </c>
      <c r="AO1395" t="s">
        <v>46</v>
      </c>
      <c r="AP1395" t="s">
        <v>46</v>
      </c>
      <c r="AQ1395" t="s">
        <v>46</v>
      </c>
      <c r="AR1395" t="s">
        <v>46</v>
      </c>
      <c r="AS1395" t="s">
        <v>46</v>
      </c>
      <c r="AT1395" s="1">
        <v>44120</v>
      </c>
    </row>
    <row r="1396" spans="1:46" ht="16" customHeight="1" x14ac:dyDescent="0.2">
      <c r="A1396">
        <v>1</v>
      </c>
      <c r="B1396" t="s">
        <v>13932</v>
      </c>
      <c r="C1396" t="s">
        <v>13933</v>
      </c>
      <c r="D1396" t="s">
        <v>13934</v>
      </c>
      <c r="E1396" t="s">
        <v>13932</v>
      </c>
      <c r="F1396" t="s">
        <v>127</v>
      </c>
      <c r="G1396" t="s">
        <v>13935</v>
      </c>
      <c r="H1396" s="1">
        <v>44089</v>
      </c>
      <c r="I1396" s="1">
        <v>44096</v>
      </c>
      <c r="J1396" t="b">
        <v>0</v>
      </c>
      <c r="K1396" t="s">
        <v>129</v>
      </c>
      <c r="L1396" t="s">
        <v>13936</v>
      </c>
      <c r="M1396">
        <v>3</v>
      </c>
      <c r="N1396">
        <v>1300</v>
      </c>
      <c r="O1396" t="s">
        <v>551</v>
      </c>
      <c r="P1396" t="s">
        <v>132</v>
      </c>
      <c r="Q1396" t="s">
        <v>747</v>
      </c>
      <c r="R1396" t="b">
        <v>0</v>
      </c>
      <c r="S1396" t="s">
        <v>59</v>
      </c>
      <c r="T1396" s="1">
        <v>44089</v>
      </c>
      <c r="U1396" s="1">
        <v>44096</v>
      </c>
      <c r="V1396" s="2">
        <v>44165</v>
      </c>
      <c r="W1396" t="s">
        <v>46</v>
      </c>
      <c r="X1396">
        <v>20200915</v>
      </c>
      <c r="Y1396" s="3">
        <v>43902.730497685188</v>
      </c>
      <c r="Z1396" t="s">
        <v>127</v>
      </c>
      <c r="AA1396" t="s">
        <v>155</v>
      </c>
      <c r="AB1396" t="s">
        <v>64</v>
      </c>
      <c r="AC1396" t="s">
        <v>134</v>
      </c>
      <c r="AD1396" t="s">
        <v>135</v>
      </c>
      <c r="AE1396" t="s">
        <v>136</v>
      </c>
      <c r="AF1396" t="s">
        <v>13937</v>
      </c>
      <c r="AG1396" t="s">
        <v>46</v>
      </c>
      <c r="AH1396" t="s">
        <v>13938</v>
      </c>
      <c r="AI1396" t="s">
        <v>2219</v>
      </c>
      <c r="AJ1396" t="s">
        <v>13939</v>
      </c>
      <c r="AK1396" t="s">
        <v>551</v>
      </c>
      <c r="AL1396" t="s">
        <v>13940</v>
      </c>
      <c r="AM1396" t="s">
        <v>13941</v>
      </c>
      <c r="AN1396" t="s">
        <v>13942</v>
      </c>
      <c r="AO1396" t="s">
        <v>46</v>
      </c>
      <c r="AP1396" t="s">
        <v>46</v>
      </c>
      <c r="AQ1396" t="s">
        <v>46</v>
      </c>
      <c r="AR1396" t="s">
        <v>46</v>
      </c>
      <c r="AS1396" t="s">
        <v>46</v>
      </c>
      <c r="AT1396" s="1">
        <v>44089</v>
      </c>
    </row>
    <row r="1397" spans="1:46" ht="16" customHeight="1" x14ac:dyDescent="0.2">
      <c r="A1397" t="s">
        <v>46</v>
      </c>
      <c r="B1397" t="s">
        <v>41730</v>
      </c>
      <c r="C1397" t="s">
        <v>41731</v>
      </c>
      <c r="D1397" t="s">
        <v>41732</v>
      </c>
      <c r="E1397" t="s">
        <v>41733</v>
      </c>
      <c r="F1397" t="s">
        <v>127</v>
      </c>
      <c r="G1397" t="s">
        <v>41734</v>
      </c>
      <c r="H1397" s="1">
        <v>44114</v>
      </c>
      <c r="I1397" s="1">
        <v>43955</v>
      </c>
      <c r="J1397" t="b">
        <v>0</v>
      </c>
      <c r="K1397" t="s">
        <v>129</v>
      </c>
      <c r="L1397" t="s">
        <v>41735</v>
      </c>
      <c r="M1397">
        <v>3</v>
      </c>
      <c r="N1397">
        <v>60</v>
      </c>
      <c r="O1397" t="s">
        <v>13222</v>
      </c>
      <c r="P1397" t="s">
        <v>132</v>
      </c>
      <c r="Q1397" t="s">
        <v>41736</v>
      </c>
      <c r="R1397" t="b">
        <v>0</v>
      </c>
      <c r="S1397" t="s">
        <v>64</v>
      </c>
      <c r="T1397" s="1">
        <v>44114</v>
      </c>
      <c r="U1397" s="1">
        <v>43955</v>
      </c>
      <c r="V1397" s="2">
        <v>44144</v>
      </c>
      <c r="W1397" t="s">
        <v>46</v>
      </c>
      <c r="X1397">
        <v>20201010</v>
      </c>
      <c r="Y1397" s="3">
        <v>43902.730497685188</v>
      </c>
      <c r="Z1397" t="s">
        <v>127</v>
      </c>
      <c r="AA1397" t="s">
        <v>155</v>
      </c>
      <c r="AB1397" t="s">
        <v>64</v>
      </c>
      <c r="AC1397" t="s">
        <v>134</v>
      </c>
      <c r="AD1397" t="s">
        <v>2216</v>
      </c>
      <c r="AE1397" t="s">
        <v>136</v>
      </c>
      <c r="AF1397" t="s">
        <v>41737</v>
      </c>
      <c r="AG1397" t="s">
        <v>46</v>
      </c>
      <c r="AH1397" t="s">
        <v>41738</v>
      </c>
      <c r="AI1397" t="s">
        <v>41739</v>
      </c>
      <c r="AJ1397" t="s">
        <v>13227</v>
      </c>
      <c r="AK1397" t="s">
        <v>13222</v>
      </c>
      <c r="AL1397" t="s">
        <v>41740</v>
      </c>
      <c r="AM1397" t="s">
        <v>41741</v>
      </c>
      <c r="AN1397" t="s">
        <v>41742</v>
      </c>
      <c r="AO1397" t="s">
        <v>46</v>
      </c>
      <c r="AP1397" t="s">
        <v>46</v>
      </c>
      <c r="AQ1397" t="s">
        <v>46</v>
      </c>
      <c r="AR1397" t="s">
        <v>46</v>
      </c>
      <c r="AS1397" t="s">
        <v>46</v>
      </c>
      <c r="AT1397" s="1">
        <v>44114</v>
      </c>
    </row>
    <row r="1398" spans="1:46" ht="16" customHeight="1" x14ac:dyDescent="0.2">
      <c r="A1398" t="s">
        <v>46</v>
      </c>
      <c r="B1398" t="s">
        <v>28148</v>
      </c>
      <c r="C1398" t="s">
        <v>28149</v>
      </c>
      <c r="D1398" t="s">
        <v>28150</v>
      </c>
      <c r="E1398" t="s">
        <v>28151</v>
      </c>
      <c r="F1398" t="s">
        <v>127</v>
      </c>
      <c r="G1398" t="s">
        <v>28152</v>
      </c>
      <c r="H1398" s="1">
        <v>44085</v>
      </c>
      <c r="I1398" s="1">
        <v>44084</v>
      </c>
      <c r="J1398" t="b">
        <v>0</v>
      </c>
      <c r="K1398" t="s">
        <v>129</v>
      </c>
      <c r="L1398" s="4" t="s">
        <v>28153</v>
      </c>
      <c r="M1398">
        <v>3</v>
      </c>
      <c r="N1398">
        <v>2000</v>
      </c>
      <c r="O1398" t="s">
        <v>2562</v>
      </c>
      <c r="P1398" t="s">
        <v>132</v>
      </c>
      <c r="Q1398" t="s">
        <v>22798</v>
      </c>
      <c r="R1398" t="b">
        <v>0</v>
      </c>
      <c r="S1398" t="s">
        <v>64</v>
      </c>
      <c r="T1398" s="1">
        <v>44085</v>
      </c>
      <c r="U1398" s="1">
        <v>44084</v>
      </c>
      <c r="V1398" s="2">
        <v>44110</v>
      </c>
      <c r="W1398" t="s">
        <v>46</v>
      </c>
      <c r="X1398">
        <v>20200911</v>
      </c>
      <c r="Y1398" s="3">
        <v>43902.730497685188</v>
      </c>
      <c r="Z1398" t="s">
        <v>127</v>
      </c>
      <c r="AA1398" t="s">
        <v>115</v>
      </c>
      <c r="AB1398" t="s">
        <v>64</v>
      </c>
      <c r="AC1398" t="s">
        <v>134</v>
      </c>
      <c r="AD1398" t="s">
        <v>135</v>
      </c>
      <c r="AE1398" t="s">
        <v>136</v>
      </c>
      <c r="AF1398" t="s">
        <v>28154</v>
      </c>
      <c r="AG1398" t="s">
        <v>46</v>
      </c>
      <c r="AH1398" t="s">
        <v>28155</v>
      </c>
      <c r="AI1398" t="s">
        <v>28156</v>
      </c>
      <c r="AJ1398" t="s">
        <v>13365</v>
      </c>
      <c r="AK1398" t="s">
        <v>2562</v>
      </c>
      <c r="AL1398" t="s">
        <v>28157</v>
      </c>
      <c r="AM1398" t="s">
        <v>28158</v>
      </c>
      <c r="AN1398" t="s">
        <v>28159</v>
      </c>
      <c r="AO1398" t="s">
        <v>46</v>
      </c>
      <c r="AP1398" t="s">
        <v>46</v>
      </c>
      <c r="AQ1398" t="s">
        <v>46</v>
      </c>
      <c r="AR1398" t="s">
        <v>46</v>
      </c>
      <c r="AS1398" t="s">
        <v>46</v>
      </c>
      <c r="AT1398" s="1">
        <v>44085</v>
      </c>
    </row>
    <row r="1399" spans="1:46" ht="16" customHeight="1" x14ac:dyDescent="0.2">
      <c r="A1399" t="s">
        <v>46</v>
      </c>
      <c r="B1399" t="s">
        <v>22490</v>
      </c>
      <c r="C1399" t="s">
        <v>22491</v>
      </c>
      <c r="D1399" t="s">
        <v>22492</v>
      </c>
      <c r="E1399" t="s">
        <v>22493</v>
      </c>
      <c r="F1399" t="s">
        <v>127</v>
      </c>
      <c r="G1399" t="s">
        <v>22494</v>
      </c>
      <c r="H1399" s="1">
        <v>44102</v>
      </c>
      <c r="I1399" s="1">
        <v>44096</v>
      </c>
      <c r="J1399" t="b">
        <v>0</v>
      </c>
      <c r="K1399" t="s">
        <v>129</v>
      </c>
      <c r="L1399" t="s">
        <v>22495</v>
      </c>
      <c r="M1399" t="s">
        <v>66</v>
      </c>
      <c r="N1399">
        <v>200</v>
      </c>
      <c r="O1399" t="s">
        <v>819</v>
      </c>
      <c r="P1399" t="s">
        <v>132</v>
      </c>
      <c r="Q1399" t="s">
        <v>22496</v>
      </c>
      <c r="R1399" t="b">
        <v>0</v>
      </c>
      <c r="S1399" t="s">
        <v>64</v>
      </c>
      <c r="T1399" s="1">
        <v>44102</v>
      </c>
      <c r="U1399" s="1">
        <v>44096</v>
      </c>
      <c r="V1399" s="2">
        <v>44110</v>
      </c>
      <c r="W1399" t="s">
        <v>46</v>
      </c>
      <c r="X1399">
        <v>20200928</v>
      </c>
      <c r="Y1399" s="3">
        <v>43902.730497685188</v>
      </c>
      <c r="Z1399" t="s">
        <v>127</v>
      </c>
      <c r="AA1399" t="s">
        <v>115</v>
      </c>
      <c r="AB1399" t="s">
        <v>64</v>
      </c>
      <c r="AC1399" t="s">
        <v>2457</v>
      </c>
      <c r="AD1399" t="s">
        <v>236</v>
      </c>
      <c r="AE1399" t="s">
        <v>136</v>
      </c>
      <c r="AF1399" t="s">
        <v>22497</v>
      </c>
      <c r="AG1399" t="s">
        <v>46</v>
      </c>
      <c r="AH1399" t="s">
        <v>22498</v>
      </c>
      <c r="AI1399" t="s">
        <v>22499</v>
      </c>
      <c r="AJ1399" t="s">
        <v>22500</v>
      </c>
      <c r="AK1399" t="s">
        <v>819</v>
      </c>
      <c r="AL1399" t="s">
        <v>22501</v>
      </c>
      <c r="AM1399" t="s">
        <v>22502</v>
      </c>
      <c r="AN1399" t="s">
        <v>22503</v>
      </c>
      <c r="AO1399" t="s">
        <v>46</v>
      </c>
      <c r="AP1399" t="s">
        <v>46</v>
      </c>
      <c r="AQ1399" t="s">
        <v>46</v>
      </c>
      <c r="AR1399" t="s">
        <v>46</v>
      </c>
      <c r="AS1399" t="s">
        <v>46</v>
      </c>
      <c r="AT1399" s="1">
        <v>44102</v>
      </c>
    </row>
    <row r="1400" spans="1:46" ht="16" customHeight="1" x14ac:dyDescent="0.2">
      <c r="A1400">
        <v>1</v>
      </c>
      <c r="B1400" t="s">
        <v>6903</v>
      </c>
      <c r="C1400" t="s">
        <v>6904</v>
      </c>
      <c r="D1400" t="s">
        <v>6905</v>
      </c>
      <c r="E1400" t="s">
        <v>6906</v>
      </c>
      <c r="F1400" t="s">
        <v>127</v>
      </c>
      <c r="G1400" t="s">
        <v>6907</v>
      </c>
      <c r="H1400" s="1">
        <v>44108</v>
      </c>
      <c r="I1400" s="1">
        <v>44096</v>
      </c>
      <c r="J1400" t="b">
        <v>0</v>
      </c>
      <c r="K1400" t="s">
        <v>129</v>
      </c>
      <c r="L1400" t="s">
        <v>6908</v>
      </c>
      <c r="M1400">
        <v>1</v>
      </c>
      <c r="N1400">
        <v>60</v>
      </c>
      <c r="O1400" t="s">
        <v>6909</v>
      </c>
      <c r="P1400" t="s">
        <v>510</v>
      </c>
      <c r="Q1400" t="s">
        <v>747</v>
      </c>
      <c r="R1400" t="b">
        <v>0</v>
      </c>
      <c r="S1400" t="s">
        <v>64</v>
      </c>
      <c r="T1400" s="1">
        <v>44108</v>
      </c>
      <c r="U1400" s="1">
        <v>44096</v>
      </c>
      <c r="V1400" s="2">
        <v>44110</v>
      </c>
      <c r="W1400" t="s">
        <v>46</v>
      </c>
      <c r="X1400">
        <v>20201004</v>
      </c>
      <c r="Y1400" s="3">
        <v>43902.730497685188</v>
      </c>
      <c r="Z1400" t="s">
        <v>127</v>
      </c>
      <c r="AA1400" t="s">
        <v>115</v>
      </c>
      <c r="AB1400" t="s">
        <v>64</v>
      </c>
      <c r="AC1400" t="s">
        <v>134</v>
      </c>
      <c r="AD1400" t="s">
        <v>1687</v>
      </c>
      <c r="AE1400" t="s">
        <v>136</v>
      </c>
      <c r="AF1400" t="s">
        <v>6910</v>
      </c>
      <c r="AG1400" t="s">
        <v>46</v>
      </c>
      <c r="AH1400" t="s">
        <v>6911</v>
      </c>
      <c r="AI1400" t="s">
        <v>6912</v>
      </c>
      <c r="AJ1400" t="s">
        <v>6913</v>
      </c>
      <c r="AK1400" t="s">
        <v>6909</v>
      </c>
      <c r="AL1400" t="s">
        <v>6914</v>
      </c>
      <c r="AM1400" t="s">
        <v>6915</v>
      </c>
      <c r="AN1400" t="s">
        <v>6916</v>
      </c>
      <c r="AO1400" t="s">
        <v>46</v>
      </c>
      <c r="AP1400" t="s">
        <v>46</v>
      </c>
      <c r="AQ1400" t="s">
        <v>46</v>
      </c>
      <c r="AR1400" t="s">
        <v>46</v>
      </c>
      <c r="AS1400" t="s">
        <v>46</v>
      </c>
      <c r="AT1400" s="1">
        <v>44108</v>
      </c>
    </row>
    <row r="1401" spans="1:46" ht="16" customHeight="1" x14ac:dyDescent="0.2">
      <c r="A1401">
        <v>0</v>
      </c>
      <c r="B1401" t="s">
        <v>7313</v>
      </c>
      <c r="C1401" t="s">
        <v>7314</v>
      </c>
      <c r="D1401" t="s">
        <v>7315</v>
      </c>
      <c r="E1401" t="s">
        <v>7316</v>
      </c>
      <c r="F1401" t="s">
        <v>127</v>
      </c>
      <c r="G1401" t="s">
        <v>7317</v>
      </c>
      <c r="H1401" s="1">
        <v>44096</v>
      </c>
      <c r="I1401" s="1">
        <v>44096</v>
      </c>
      <c r="J1401" t="b">
        <v>0</v>
      </c>
      <c r="K1401" t="s">
        <v>129</v>
      </c>
      <c r="L1401" t="s">
        <v>7318</v>
      </c>
      <c r="M1401">
        <v>3</v>
      </c>
      <c r="N1401">
        <v>50</v>
      </c>
      <c r="O1401" t="s">
        <v>509</v>
      </c>
      <c r="P1401" t="s">
        <v>132</v>
      </c>
      <c r="Q1401" t="s">
        <v>7319</v>
      </c>
      <c r="R1401" t="b">
        <v>0</v>
      </c>
      <c r="S1401" t="s">
        <v>59</v>
      </c>
      <c r="T1401" s="1">
        <v>44096</v>
      </c>
      <c r="U1401" s="1">
        <v>44096</v>
      </c>
      <c r="V1401" s="2">
        <v>44110</v>
      </c>
      <c r="W1401" t="s">
        <v>46</v>
      </c>
      <c r="X1401">
        <v>20200922</v>
      </c>
      <c r="Y1401" s="3">
        <v>43902.730497685188</v>
      </c>
      <c r="Z1401" t="s">
        <v>127</v>
      </c>
      <c r="AA1401" t="s">
        <v>155</v>
      </c>
      <c r="AB1401" t="s">
        <v>64</v>
      </c>
      <c r="AC1401" t="s">
        <v>7320</v>
      </c>
      <c r="AD1401" t="s">
        <v>2457</v>
      </c>
      <c r="AE1401" t="s">
        <v>136</v>
      </c>
      <c r="AF1401" t="s">
        <v>7321</v>
      </c>
      <c r="AG1401" t="s">
        <v>46</v>
      </c>
      <c r="AH1401" t="s">
        <v>7322</v>
      </c>
      <c r="AI1401" t="s">
        <v>7323</v>
      </c>
      <c r="AJ1401" t="s">
        <v>7324</v>
      </c>
      <c r="AK1401" t="s">
        <v>509</v>
      </c>
      <c r="AL1401" t="s">
        <v>7325</v>
      </c>
      <c r="AM1401" t="s">
        <v>7326</v>
      </c>
      <c r="AN1401" t="s">
        <v>7327</v>
      </c>
      <c r="AO1401" t="s">
        <v>46</v>
      </c>
      <c r="AP1401" t="s">
        <v>46</v>
      </c>
      <c r="AQ1401" t="s">
        <v>46</v>
      </c>
      <c r="AR1401" t="s">
        <v>46</v>
      </c>
      <c r="AS1401" t="s">
        <v>46</v>
      </c>
      <c r="AT1401" s="1">
        <v>44096</v>
      </c>
    </row>
    <row r="1402" spans="1:46" ht="16" customHeight="1" x14ac:dyDescent="0.2">
      <c r="A1402" t="s">
        <v>46</v>
      </c>
      <c r="B1402" t="s">
        <v>34846</v>
      </c>
      <c r="C1402" t="s">
        <v>34847</v>
      </c>
      <c r="D1402" t="s">
        <v>34848</v>
      </c>
      <c r="E1402" t="s">
        <v>34849</v>
      </c>
      <c r="F1402" t="s">
        <v>127</v>
      </c>
      <c r="G1402" t="s">
        <v>34850</v>
      </c>
      <c r="H1402" s="1">
        <v>44105</v>
      </c>
      <c r="I1402" s="1">
        <v>44135</v>
      </c>
      <c r="J1402" t="b">
        <v>0</v>
      </c>
      <c r="K1402" t="s">
        <v>129</v>
      </c>
      <c r="L1402" t="s">
        <v>34851</v>
      </c>
      <c r="M1402">
        <v>2</v>
      </c>
      <c r="N1402">
        <v>60</v>
      </c>
      <c r="O1402" t="s">
        <v>6981</v>
      </c>
      <c r="P1402" t="s">
        <v>132</v>
      </c>
      <c r="Q1402" t="s">
        <v>2394</v>
      </c>
      <c r="R1402" t="b">
        <v>0</v>
      </c>
      <c r="S1402" t="s">
        <v>59</v>
      </c>
      <c r="T1402" s="1">
        <v>44105</v>
      </c>
      <c r="U1402" s="1">
        <v>44135</v>
      </c>
      <c r="V1402" s="2">
        <v>44110</v>
      </c>
      <c r="W1402" t="s">
        <v>46</v>
      </c>
      <c r="X1402">
        <v>20201001</v>
      </c>
      <c r="Y1402" s="3">
        <v>43902.730497685188</v>
      </c>
      <c r="Z1402" t="s">
        <v>127</v>
      </c>
      <c r="AA1402" t="s">
        <v>155</v>
      </c>
      <c r="AB1402" t="s">
        <v>64</v>
      </c>
      <c r="AC1402" t="s">
        <v>134</v>
      </c>
      <c r="AD1402" t="s">
        <v>135</v>
      </c>
      <c r="AE1402" t="s">
        <v>136</v>
      </c>
      <c r="AF1402" t="s">
        <v>34852</v>
      </c>
      <c r="AG1402" t="s">
        <v>46</v>
      </c>
      <c r="AH1402" t="s">
        <v>34853</v>
      </c>
      <c r="AI1402" t="s">
        <v>34854</v>
      </c>
      <c r="AJ1402" t="s">
        <v>34855</v>
      </c>
      <c r="AK1402" t="s">
        <v>6981</v>
      </c>
      <c r="AL1402" t="s">
        <v>34856</v>
      </c>
      <c r="AM1402" t="s">
        <v>34857</v>
      </c>
      <c r="AN1402" t="s">
        <v>34858</v>
      </c>
      <c r="AO1402" t="s">
        <v>46</v>
      </c>
      <c r="AP1402" t="s">
        <v>46</v>
      </c>
      <c r="AQ1402" t="s">
        <v>46</v>
      </c>
      <c r="AR1402" t="s">
        <v>46</v>
      </c>
      <c r="AS1402" t="s">
        <v>46</v>
      </c>
      <c r="AT1402" s="1">
        <v>44105</v>
      </c>
    </row>
    <row r="1403" spans="1:46" ht="16" customHeight="1" x14ac:dyDescent="0.2">
      <c r="A1403">
        <v>1</v>
      </c>
      <c r="B1403" t="s">
        <v>3896</v>
      </c>
      <c r="C1403" t="s">
        <v>3897</v>
      </c>
      <c r="D1403" t="s">
        <v>3898</v>
      </c>
      <c r="E1403" t="s">
        <v>3899</v>
      </c>
      <c r="F1403" t="s">
        <v>127</v>
      </c>
      <c r="G1403" t="s">
        <v>3900</v>
      </c>
      <c r="H1403" s="1">
        <v>44146</v>
      </c>
      <c r="I1403" s="1">
        <v>44096</v>
      </c>
      <c r="J1403" t="b">
        <v>0</v>
      </c>
      <c r="K1403" t="s">
        <v>129</v>
      </c>
      <c r="L1403" t="s">
        <v>3901</v>
      </c>
      <c r="M1403">
        <v>3</v>
      </c>
      <c r="N1403">
        <v>82</v>
      </c>
      <c r="O1403" t="s">
        <v>3902</v>
      </c>
      <c r="P1403" t="s">
        <v>132</v>
      </c>
      <c r="Q1403" t="s">
        <v>2394</v>
      </c>
      <c r="R1403" t="b">
        <v>0</v>
      </c>
      <c r="S1403" t="s">
        <v>64</v>
      </c>
      <c r="T1403" s="1">
        <v>44146</v>
      </c>
      <c r="U1403" s="1">
        <v>44096</v>
      </c>
      <c r="V1403" s="2">
        <v>44165</v>
      </c>
      <c r="W1403" t="s">
        <v>46</v>
      </c>
      <c r="X1403">
        <v>20201111</v>
      </c>
      <c r="Y1403" s="3">
        <v>43902.730497685188</v>
      </c>
      <c r="Z1403" t="s">
        <v>127</v>
      </c>
      <c r="AA1403" t="s">
        <v>115</v>
      </c>
      <c r="AB1403" t="s">
        <v>64</v>
      </c>
      <c r="AC1403" t="s">
        <v>134</v>
      </c>
      <c r="AD1403" t="s">
        <v>135</v>
      </c>
      <c r="AE1403" t="s">
        <v>136</v>
      </c>
      <c r="AF1403" t="s">
        <v>3903</v>
      </c>
      <c r="AG1403" t="s">
        <v>46</v>
      </c>
      <c r="AH1403" t="s">
        <v>3904</v>
      </c>
      <c r="AI1403" t="s">
        <v>3905</v>
      </c>
      <c r="AJ1403" t="s">
        <v>3906</v>
      </c>
      <c r="AK1403" t="s">
        <v>3902</v>
      </c>
      <c r="AL1403" t="s">
        <v>3907</v>
      </c>
      <c r="AM1403" t="s">
        <v>3908</v>
      </c>
      <c r="AN1403" t="s">
        <v>3909</v>
      </c>
      <c r="AO1403" t="s">
        <v>46</v>
      </c>
      <c r="AP1403" t="s">
        <v>46</v>
      </c>
      <c r="AQ1403" t="s">
        <v>46</v>
      </c>
      <c r="AR1403" t="s">
        <v>46</v>
      </c>
      <c r="AS1403" t="s">
        <v>46</v>
      </c>
      <c r="AT1403" s="1">
        <v>44146</v>
      </c>
    </row>
    <row r="1404" spans="1:46" ht="16" customHeight="1" x14ac:dyDescent="0.2">
      <c r="A1404" t="s">
        <v>46</v>
      </c>
      <c r="B1404" t="s">
        <v>16880</v>
      </c>
      <c r="C1404" t="s">
        <v>16881</v>
      </c>
      <c r="D1404" t="s">
        <v>16882</v>
      </c>
      <c r="E1404" t="s">
        <v>16883</v>
      </c>
      <c r="F1404" t="s">
        <v>127</v>
      </c>
      <c r="G1404" t="s">
        <v>16884</v>
      </c>
      <c r="H1404" s="1">
        <v>44154</v>
      </c>
      <c r="I1404" s="1">
        <v>44155</v>
      </c>
      <c r="J1404" t="b">
        <v>0</v>
      </c>
      <c r="K1404" t="s">
        <v>129</v>
      </c>
      <c r="L1404" t="s">
        <v>16885</v>
      </c>
      <c r="M1404">
        <v>3</v>
      </c>
      <c r="N1404">
        <v>96</v>
      </c>
      <c r="O1404" t="s">
        <v>819</v>
      </c>
      <c r="P1404" t="s">
        <v>132</v>
      </c>
      <c r="Q1404" t="s">
        <v>16886</v>
      </c>
      <c r="R1404" t="b">
        <v>0</v>
      </c>
      <c r="S1404" t="s">
        <v>59</v>
      </c>
      <c r="T1404" s="1">
        <v>44154</v>
      </c>
      <c r="U1404" s="1">
        <v>44155</v>
      </c>
      <c r="V1404" s="2">
        <v>44165</v>
      </c>
      <c r="W1404" t="s">
        <v>46</v>
      </c>
      <c r="X1404">
        <v>20201119</v>
      </c>
      <c r="Y1404" s="3">
        <v>43902.730497685188</v>
      </c>
      <c r="Z1404" t="s">
        <v>127</v>
      </c>
      <c r="AA1404" t="s">
        <v>115</v>
      </c>
      <c r="AB1404" t="s">
        <v>64</v>
      </c>
      <c r="AC1404" t="s">
        <v>134</v>
      </c>
      <c r="AD1404" t="s">
        <v>2457</v>
      </c>
      <c r="AE1404" t="s">
        <v>136</v>
      </c>
      <c r="AF1404" t="s">
        <v>16887</v>
      </c>
      <c r="AG1404" t="s">
        <v>46</v>
      </c>
      <c r="AH1404" t="s">
        <v>16888</v>
      </c>
      <c r="AI1404" t="s">
        <v>16889</v>
      </c>
      <c r="AJ1404" t="s">
        <v>16890</v>
      </c>
      <c r="AK1404" t="s">
        <v>819</v>
      </c>
      <c r="AL1404" t="s">
        <v>16891</v>
      </c>
      <c r="AM1404" t="s">
        <v>16892</v>
      </c>
      <c r="AN1404" t="s">
        <v>16893</v>
      </c>
      <c r="AO1404" t="s">
        <v>46</v>
      </c>
      <c r="AP1404" t="s">
        <v>46</v>
      </c>
      <c r="AQ1404" t="s">
        <v>46</v>
      </c>
      <c r="AR1404" t="s">
        <v>46</v>
      </c>
      <c r="AS1404" t="s">
        <v>46</v>
      </c>
      <c r="AT1404" s="1">
        <v>44154</v>
      </c>
    </row>
    <row r="1405" spans="1:46" ht="16" customHeight="1" x14ac:dyDescent="0.2">
      <c r="A1405" t="s">
        <v>46</v>
      </c>
      <c r="B1405" t="s">
        <v>16758</v>
      </c>
      <c r="C1405" t="s">
        <v>16759</v>
      </c>
      <c r="D1405" t="s">
        <v>16760</v>
      </c>
      <c r="E1405" t="s">
        <v>16761</v>
      </c>
      <c r="F1405" t="s">
        <v>127</v>
      </c>
      <c r="G1405" t="s">
        <v>16762</v>
      </c>
      <c r="H1405" s="1">
        <v>44110</v>
      </c>
      <c r="I1405" s="1">
        <v>44048</v>
      </c>
      <c r="J1405" t="b">
        <v>0</v>
      </c>
      <c r="K1405" t="s">
        <v>129</v>
      </c>
      <c r="L1405" t="s">
        <v>16763</v>
      </c>
      <c r="M1405" t="s">
        <v>66</v>
      </c>
      <c r="N1405">
        <v>20</v>
      </c>
      <c r="O1405" t="s">
        <v>2562</v>
      </c>
      <c r="P1405" t="s">
        <v>132</v>
      </c>
      <c r="Q1405" t="s">
        <v>16764</v>
      </c>
      <c r="R1405" t="b">
        <v>0</v>
      </c>
      <c r="S1405" t="s">
        <v>64</v>
      </c>
      <c r="T1405" s="1">
        <v>44110</v>
      </c>
      <c r="U1405" s="1">
        <v>44048</v>
      </c>
      <c r="V1405" s="2">
        <v>44144</v>
      </c>
      <c r="W1405" t="s">
        <v>46</v>
      </c>
      <c r="X1405">
        <v>20201006</v>
      </c>
      <c r="Y1405" s="3">
        <v>43902.730497685188</v>
      </c>
      <c r="Z1405" t="s">
        <v>127</v>
      </c>
      <c r="AA1405" t="s">
        <v>155</v>
      </c>
      <c r="AB1405" t="s">
        <v>64</v>
      </c>
      <c r="AC1405" t="s">
        <v>16765</v>
      </c>
      <c r="AD1405" t="s">
        <v>1687</v>
      </c>
      <c r="AE1405" t="s">
        <v>136</v>
      </c>
      <c r="AF1405" t="s">
        <v>16766</v>
      </c>
      <c r="AG1405" t="s">
        <v>46</v>
      </c>
      <c r="AH1405" t="s">
        <v>16767</v>
      </c>
      <c r="AI1405" t="s">
        <v>16768</v>
      </c>
      <c r="AJ1405" t="s">
        <v>16769</v>
      </c>
      <c r="AK1405" t="s">
        <v>16770</v>
      </c>
      <c r="AL1405" t="s">
        <v>16771</v>
      </c>
      <c r="AM1405" t="s">
        <v>16772</v>
      </c>
      <c r="AN1405" t="s">
        <v>16773</v>
      </c>
      <c r="AO1405" t="s">
        <v>46</v>
      </c>
      <c r="AP1405" t="s">
        <v>46</v>
      </c>
      <c r="AQ1405" t="s">
        <v>46</v>
      </c>
      <c r="AR1405" t="s">
        <v>46</v>
      </c>
      <c r="AS1405" t="s">
        <v>46</v>
      </c>
      <c r="AT1405" s="1">
        <v>44110</v>
      </c>
    </row>
    <row r="1406" spans="1:46" ht="16" customHeight="1" x14ac:dyDescent="0.2">
      <c r="A1406" t="s">
        <v>46</v>
      </c>
      <c r="B1406" t="s">
        <v>18556</v>
      </c>
      <c r="C1406" t="s">
        <v>18557</v>
      </c>
      <c r="D1406" t="s">
        <v>18558</v>
      </c>
      <c r="E1406" t="s">
        <v>18559</v>
      </c>
      <c r="F1406" t="s">
        <v>127</v>
      </c>
      <c r="G1406" t="s">
        <v>18560</v>
      </c>
      <c r="H1406" s="1">
        <v>44119</v>
      </c>
      <c r="I1406" s="1">
        <v>44126</v>
      </c>
      <c r="J1406" t="b">
        <v>0</v>
      </c>
      <c r="K1406" t="s">
        <v>129</v>
      </c>
      <c r="L1406" t="s">
        <v>18561</v>
      </c>
      <c r="M1406" s="5">
        <v>43892</v>
      </c>
      <c r="N1406">
        <v>80</v>
      </c>
      <c r="O1406" t="s">
        <v>1252</v>
      </c>
      <c r="P1406" t="s">
        <v>132</v>
      </c>
      <c r="Q1406" t="s">
        <v>18562</v>
      </c>
      <c r="R1406" t="b">
        <v>0</v>
      </c>
      <c r="S1406" t="s">
        <v>59</v>
      </c>
      <c r="T1406" s="1">
        <v>44119</v>
      </c>
      <c r="U1406" s="1">
        <v>44126</v>
      </c>
      <c r="V1406" s="2">
        <v>44144</v>
      </c>
      <c r="W1406" t="s">
        <v>46</v>
      </c>
      <c r="X1406">
        <v>20201015</v>
      </c>
      <c r="Y1406" s="3">
        <v>43902.730497685188</v>
      </c>
      <c r="Z1406" t="s">
        <v>127</v>
      </c>
      <c r="AA1406" t="s">
        <v>115</v>
      </c>
      <c r="AB1406" t="s">
        <v>64</v>
      </c>
      <c r="AC1406" t="s">
        <v>134</v>
      </c>
      <c r="AD1406" t="s">
        <v>821</v>
      </c>
      <c r="AE1406" t="s">
        <v>136</v>
      </c>
      <c r="AF1406" t="s">
        <v>18563</v>
      </c>
      <c r="AG1406" t="s">
        <v>46</v>
      </c>
      <c r="AH1406" t="s">
        <v>18564</v>
      </c>
      <c r="AI1406" t="s">
        <v>18565</v>
      </c>
      <c r="AJ1406" t="s">
        <v>18566</v>
      </c>
      <c r="AK1406" t="s">
        <v>1252</v>
      </c>
      <c r="AL1406" t="s">
        <v>18567</v>
      </c>
      <c r="AM1406" t="s">
        <v>18568</v>
      </c>
      <c r="AN1406" t="s">
        <v>18569</v>
      </c>
      <c r="AO1406" t="s">
        <v>46</v>
      </c>
      <c r="AP1406" t="s">
        <v>46</v>
      </c>
      <c r="AQ1406" t="s">
        <v>46</v>
      </c>
      <c r="AR1406" t="s">
        <v>46</v>
      </c>
      <c r="AS1406" t="s">
        <v>46</v>
      </c>
      <c r="AT1406" s="1">
        <v>44119</v>
      </c>
    </row>
    <row r="1407" spans="1:46" ht="16" customHeight="1" x14ac:dyDescent="0.2">
      <c r="A1407" t="s">
        <v>46</v>
      </c>
      <c r="B1407" t="s">
        <v>38792</v>
      </c>
      <c r="C1407" t="s">
        <v>38793</v>
      </c>
      <c r="D1407" t="s">
        <v>38794</v>
      </c>
      <c r="E1407" t="s">
        <v>38795</v>
      </c>
      <c r="F1407" t="s">
        <v>127</v>
      </c>
      <c r="G1407" t="s">
        <v>38796</v>
      </c>
      <c r="H1407" s="1">
        <v>44139</v>
      </c>
      <c r="I1407" s="1">
        <v>44135</v>
      </c>
      <c r="J1407" t="b">
        <v>0</v>
      </c>
      <c r="K1407" t="s">
        <v>129</v>
      </c>
      <c r="L1407" t="s">
        <v>38797</v>
      </c>
      <c r="M1407">
        <v>3</v>
      </c>
      <c r="N1407">
        <v>15</v>
      </c>
      <c r="O1407" t="s">
        <v>234</v>
      </c>
      <c r="P1407" t="s">
        <v>132</v>
      </c>
      <c r="Q1407" t="s">
        <v>38798</v>
      </c>
      <c r="R1407" t="b">
        <v>0</v>
      </c>
      <c r="S1407" t="s">
        <v>64</v>
      </c>
      <c r="T1407" s="1">
        <v>44139</v>
      </c>
      <c r="U1407" s="1">
        <v>44135</v>
      </c>
      <c r="V1407" s="2">
        <v>44165</v>
      </c>
      <c r="W1407" t="s">
        <v>46</v>
      </c>
      <c r="X1407">
        <v>20201104</v>
      </c>
      <c r="Y1407" s="3">
        <v>43902.730497685188</v>
      </c>
      <c r="Z1407" t="s">
        <v>127</v>
      </c>
      <c r="AA1407" t="s">
        <v>115</v>
      </c>
      <c r="AB1407" t="s">
        <v>64</v>
      </c>
      <c r="AC1407" t="s">
        <v>134</v>
      </c>
      <c r="AD1407" t="s">
        <v>135</v>
      </c>
      <c r="AE1407" t="s">
        <v>136</v>
      </c>
      <c r="AF1407" t="s">
        <v>38799</v>
      </c>
      <c r="AG1407" t="s">
        <v>46</v>
      </c>
      <c r="AH1407" t="s">
        <v>38800</v>
      </c>
      <c r="AI1407" t="s">
        <v>38801</v>
      </c>
      <c r="AJ1407" t="s">
        <v>38802</v>
      </c>
      <c r="AK1407" t="s">
        <v>234</v>
      </c>
      <c r="AL1407" t="s">
        <v>38803</v>
      </c>
      <c r="AM1407" t="s">
        <v>38804</v>
      </c>
      <c r="AN1407" t="s">
        <v>38805</v>
      </c>
      <c r="AO1407" t="s">
        <v>46</v>
      </c>
      <c r="AP1407" t="s">
        <v>46</v>
      </c>
      <c r="AQ1407" t="s">
        <v>46</v>
      </c>
      <c r="AR1407" t="s">
        <v>46</v>
      </c>
      <c r="AS1407" t="s">
        <v>46</v>
      </c>
      <c r="AT1407" s="1">
        <v>44139</v>
      </c>
    </row>
    <row r="1408" spans="1:46" ht="16" customHeight="1" x14ac:dyDescent="0.2">
      <c r="A1408" t="s">
        <v>46</v>
      </c>
      <c r="B1408" t="s">
        <v>33101</v>
      </c>
      <c r="C1408" t="s">
        <v>33102</v>
      </c>
      <c r="D1408" t="s">
        <v>33103</v>
      </c>
      <c r="E1408" t="s">
        <v>33104</v>
      </c>
      <c r="F1408" t="s">
        <v>127</v>
      </c>
      <c r="G1408" t="s">
        <v>33105</v>
      </c>
      <c r="H1408" s="1">
        <v>44122</v>
      </c>
      <c r="I1408" s="1">
        <v>44124</v>
      </c>
      <c r="J1408" t="b">
        <v>0</v>
      </c>
      <c r="K1408" t="s">
        <v>129</v>
      </c>
      <c r="L1408" t="s">
        <v>33106</v>
      </c>
      <c r="M1408" t="s">
        <v>66</v>
      </c>
      <c r="N1408">
        <v>70</v>
      </c>
      <c r="O1408" t="s">
        <v>356</v>
      </c>
      <c r="P1408" t="s">
        <v>7059</v>
      </c>
      <c r="Q1408" t="s">
        <v>33107</v>
      </c>
      <c r="R1408" t="b">
        <v>0</v>
      </c>
      <c r="S1408" t="s">
        <v>59</v>
      </c>
      <c r="T1408" s="1">
        <v>44122</v>
      </c>
      <c r="U1408" s="1">
        <v>44124</v>
      </c>
      <c r="V1408" s="2">
        <v>44144</v>
      </c>
      <c r="W1408" t="s">
        <v>46</v>
      </c>
      <c r="X1408">
        <v>20201018</v>
      </c>
      <c r="Y1408" s="3">
        <v>43902.730497685188</v>
      </c>
      <c r="Z1408" t="s">
        <v>127</v>
      </c>
      <c r="AA1408" t="s">
        <v>115</v>
      </c>
      <c r="AB1408" t="s">
        <v>64</v>
      </c>
      <c r="AC1408" t="s">
        <v>134</v>
      </c>
      <c r="AD1408" t="s">
        <v>2457</v>
      </c>
      <c r="AE1408" t="s">
        <v>136</v>
      </c>
      <c r="AF1408" t="s">
        <v>33108</v>
      </c>
      <c r="AG1408" t="s">
        <v>46</v>
      </c>
      <c r="AH1408" t="s">
        <v>33109</v>
      </c>
      <c r="AI1408" t="s">
        <v>33110</v>
      </c>
      <c r="AJ1408" t="s">
        <v>33111</v>
      </c>
      <c r="AK1408" t="s">
        <v>356</v>
      </c>
      <c r="AL1408" t="s">
        <v>33112</v>
      </c>
      <c r="AM1408" t="s">
        <v>33113</v>
      </c>
      <c r="AN1408" t="s">
        <v>33114</v>
      </c>
      <c r="AO1408" t="s">
        <v>46</v>
      </c>
      <c r="AP1408" t="s">
        <v>46</v>
      </c>
      <c r="AQ1408" t="s">
        <v>46</v>
      </c>
      <c r="AR1408" t="s">
        <v>46</v>
      </c>
      <c r="AS1408" t="s">
        <v>46</v>
      </c>
      <c r="AT1408" s="1">
        <v>44122</v>
      </c>
    </row>
    <row r="1409" spans="1:46" ht="16" customHeight="1" x14ac:dyDescent="0.2">
      <c r="A1409" t="s">
        <v>46</v>
      </c>
      <c r="B1409" t="s">
        <v>22792</v>
      </c>
      <c r="C1409" t="s">
        <v>22793</v>
      </c>
      <c r="D1409" t="s">
        <v>22794</v>
      </c>
      <c r="E1409" t="s">
        <v>22795</v>
      </c>
      <c r="F1409" t="s">
        <v>127</v>
      </c>
      <c r="G1409" t="s">
        <v>22796</v>
      </c>
      <c r="H1409" s="1">
        <v>44107</v>
      </c>
      <c r="I1409" s="1">
        <v>43900</v>
      </c>
      <c r="J1409" t="b">
        <v>0</v>
      </c>
      <c r="K1409" t="s">
        <v>129</v>
      </c>
      <c r="L1409" t="s">
        <v>22797</v>
      </c>
      <c r="M1409" t="s">
        <v>66</v>
      </c>
      <c r="N1409">
        <v>50</v>
      </c>
      <c r="O1409" t="s">
        <v>356</v>
      </c>
      <c r="P1409" t="s">
        <v>510</v>
      </c>
      <c r="Q1409" t="s">
        <v>22798</v>
      </c>
      <c r="R1409" t="b">
        <v>0</v>
      </c>
      <c r="S1409" t="s">
        <v>64</v>
      </c>
      <c r="T1409" s="1">
        <v>44107</v>
      </c>
      <c r="U1409" s="1">
        <v>43900</v>
      </c>
      <c r="V1409" s="2">
        <v>44110</v>
      </c>
      <c r="W1409" t="s">
        <v>46</v>
      </c>
      <c r="X1409">
        <v>20201003</v>
      </c>
      <c r="Y1409" s="3">
        <v>43902.730497685188</v>
      </c>
      <c r="Z1409" t="s">
        <v>127</v>
      </c>
      <c r="AA1409" t="s">
        <v>155</v>
      </c>
      <c r="AB1409" t="s">
        <v>64</v>
      </c>
      <c r="AC1409" t="s">
        <v>134</v>
      </c>
      <c r="AD1409" t="s">
        <v>135</v>
      </c>
      <c r="AE1409" t="s">
        <v>136</v>
      </c>
      <c r="AF1409" t="s">
        <v>7278</v>
      </c>
      <c r="AG1409" t="s">
        <v>46</v>
      </c>
      <c r="AH1409" t="s">
        <v>22799</v>
      </c>
      <c r="AI1409" t="s">
        <v>22800</v>
      </c>
      <c r="AJ1409" t="s">
        <v>22801</v>
      </c>
      <c r="AK1409" t="s">
        <v>356</v>
      </c>
      <c r="AL1409" t="s">
        <v>22802</v>
      </c>
      <c r="AM1409" t="s">
        <v>22803</v>
      </c>
      <c r="AN1409" t="s">
        <v>22804</v>
      </c>
      <c r="AO1409" t="s">
        <v>46</v>
      </c>
      <c r="AP1409" t="s">
        <v>46</v>
      </c>
      <c r="AQ1409" t="s">
        <v>46</v>
      </c>
      <c r="AR1409" t="s">
        <v>46</v>
      </c>
      <c r="AS1409" t="s">
        <v>46</v>
      </c>
      <c r="AT1409" s="1">
        <v>44107</v>
      </c>
    </row>
    <row r="1410" spans="1:46" ht="16" customHeight="1" x14ac:dyDescent="0.2">
      <c r="A1410" t="s">
        <v>46</v>
      </c>
      <c r="B1410" t="s">
        <v>23911</v>
      </c>
      <c r="C1410" t="s">
        <v>23912</v>
      </c>
      <c r="D1410" t="s">
        <v>23913</v>
      </c>
      <c r="E1410" t="s">
        <v>23914</v>
      </c>
      <c r="F1410" t="s">
        <v>127</v>
      </c>
      <c r="G1410" t="s">
        <v>23915</v>
      </c>
      <c r="H1410" s="1">
        <v>44115</v>
      </c>
      <c r="I1410" s="1">
        <v>44115</v>
      </c>
      <c r="J1410" t="b">
        <v>0</v>
      </c>
      <c r="K1410" t="s">
        <v>129</v>
      </c>
      <c r="L1410" s="4" t="s">
        <v>23916</v>
      </c>
      <c r="M1410" t="s">
        <v>66</v>
      </c>
      <c r="N1410">
        <v>40</v>
      </c>
      <c r="O1410" t="s">
        <v>9344</v>
      </c>
      <c r="P1410" t="s">
        <v>132</v>
      </c>
      <c r="Q1410" t="s">
        <v>23917</v>
      </c>
      <c r="R1410" t="b">
        <v>0</v>
      </c>
      <c r="S1410" t="s">
        <v>59</v>
      </c>
      <c r="T1410" s="1">
        <v>44115</v>
      </c>
      <c r="U1410" s="1">
        <v>44115</v>
      </c>
      <c r="V1410" s="2">
        <v>44144</v>
      </c>
      <c r="W1410" t="s">
        <v>46</v>
      </c>
      <c r="X1410">
        <v>20201011</v>
      </c>
      <c r="Y1410" s="3">
        <v>43902.730497685188</v>
      </c>
      <c r="Z1410" t="s">
        <v>127</v>
      </c>
      <c r="AA1410" t="s">
        <v>115</v>
      </c>
      <c r="AB1410" t="s">
        <v>64</v>
      </c>
      <c r="AC1410" t="s">
        <v>134</v>
      </c>
      <c r="AD1410" t="s">
        <v>135</v>
      </c>
      <c r="AE1410" t="s">
        <v>136</v>
      </c>
      <c r="AF1410" t="s">
        <v>23918</v>
      </c>
      <c r="AG1410" t="s">
        <v>46</v>
      </c>
      <c r="AH1410" t="s">
        <v>23919</v>
      </c>
      <c r="AI1410" t="s">
        <v>23920</v>
      </c>
      <c r="AJ1410" t="s">
        <v>23921</v>
      </c>
      <c r="AK1410" t="s">
        <v>9344</v>
      </c>
      <c r="AL1410" t="s">
        <v>23922</v>
      </c>
      <c r="AM1410" t="s">
        <v>23923</v>
      </c>
      <c r="AN1410" t="s">
        <v>23924</v>
      </c>
      <c r="AO1410" t="s">
        <v>46</v>
      </c>
      <c r="AP1410" t="s">
        <v>46</v>
      </c>
      <c r="AQ1410" t="s">
        <v>46</v>
      </c>
      <c r="AR1410" t="s">
        <v>46</v>
      </c>
      <c r="AS1410" t="s">
        <v>46</v>
      </c>
      <c r="AT1410" s="1">
        <v>44115</v>
      </c>
    </row>
    <row r="1411" spans="1:46" ht="16" customHeight="1" x14ac:dyDescent="0.2">
      <c r="A1411">
        <v>1</v>
      </c>
      <c r="B1411" t="s">
        <v>4368</v>
      </c>
      <c r="C1411" t="s">
        <v>4369</v>
      </c>
      <c r="D1411" t="s">
        <v>4370</v>
      </c>
      <c r="E1411" t="s">
        <v>4368</v>
      </c>
      <c r="F1411" t="s">
        <v>127</v>
      </c>
      <c r="G1411" t="s">
        <v>4371</v>
      </c>
      <c r="H1411" s="1">
        <v>44114</v>
      </c>
      <c r="I1411" s="1">
        <v>44115</v>
      </c>
      <c r="J1411" t="b">
        <v>0</v>
      </c>
      <c r="K1411" t="s">
        <v>129</v>
      </c>
      <c r="L1411" t="s">
        <v>4372</v>
      </c>
      <c r="M1411">
        <v>3</v>
      </c>
      <c r="N1411">
        <v>75</v>
      </c>
      <c r="O1411" t="s">
        <v>2562</v>
      </c>
      <c r="P1411" t="s">
        <v>132</v>
      </c>
      <c r="Q1411" t="s">
        <v>1225</v>
      </c>
      <c r="R1411" t="b">
        <v>0</v>
      </c>
      <c r="S1411" t="s">
        <v>59</v>
      </c>
      <c r="T1411" s="1">
        <v>44114</v>
      </c>
      <c r="U1411" s="1">
        <v>44115</v>
      </c>
      <c r="V1411" s="2">
        <v>44144</v>
      </c>
      <c r="W1411" t="s">
        <v>46</v>
      </c>
      <c r="X1411">
        <v>20201010</v>
      </c>
      <c r="Y1411" s="3">
        <v>43902.730497685188</v>
      </c>
      <c r="Z1411" t="s">
        <v>127</v>
      </c>
      <c r="AA1411" t="s">
        <v>115</v>
      </c>
      <c r="AB1411" t="s">
        <v>64</v>
      </c>
      <c r="AC1411" t="s">
        <v>134</v>
      </c>
      <c r="AD1411" t="s">
        <v>135</v>
      </c>
      <c r="AE1411" t="s">
        <v>136</v>
      </c>
      <c r="AF1411" t="s">
        <v>4373</v>
      </c>
      <c r="AG1411" t="s">
        <v>46</v>
      </c>
      <c r="AH1411" t="s">
        <v>4374</v>
      </c>
      <c r="AI1411" t="s">
        <v>4375</v>
      </c>
      <c r="AJ1411" t="s">
        <v>4376</v>
      </c>
      <c r="AK1411" t="s">
        <v>2562</v>
      </c>
      <c r="AL1411" t="s">
        <v>4377</v>
      </c>
      <c r="AM1411" t="s">
        <v>4378</v>
      </c>
      <c r="AN1411" t="s">
        <v>4379</v>
      </c>
      <c r="AO1411" t="s">
        <v>46</v>
      </c>
      <c r="AP1411" t="s">
        <v>46</v>
      </c>
      <c r="AQ1411" t="s">
        <v>46</v>
      </c>
      <c r="AR1411" t="s">
        <v>46</v>
      </c>
      <c r="AS1411" t="s">
        <v>46</v>
      </c>
      <c r="AT1411" s="1">
        <v>44114</v>
      </c>
    </row>
    <row r="1412" spans="1:46" ht="16" customHeight="1" x14ac:dyDescent="0.2">
      <c r="A1412">
        <v>1</v>
      </c>
      <c r="B1412" t="s">
        <v>8919</v>
      </c>
      <c r="C1412" t="s">
        <v>8920</v>
      </c>
      <c r="D1412" t="s">
        <v>8921</v>
      </c>
      <c r="E1412" t="s">
        <v>8922</v>
      </c>
      <c r="F1412" t="s">
        <v>127</v>
      </c>
      <c r="G1412" t="s">
        <v>8923</v>
      </c>
      <c r="H1412" s="1">
        <v>44130</v>
      </c>
      <c r="I1412" s="1">
        <v>44135</v>
      </c>
      <c r="J1412" t="b">
        <v>0</v>
      </c>
      <c r="K1412" t="s">
        <v>129</v>
      </c>
      <c r="L1412" t="s">
        <v>8924</v>
      </c>
      <c r="M1412">
        <v>3</v>
      </c>
      <c r="N1412">
        <v>126</v>
      </c>
      <c r="O1412" t="s">
        <v>8925</v>
      </c>
      <c r="P1412" t="s">
        <v>7059</v>
      </c>
      <c r="Q1412" t="s">
        <v>747</v>
      </c>
      <c r="R1412" t="b">
        <v>0</v>
      </c>
      <c r="S1412" t="s">
        <v>59</v>
      </c>
      <c r="T1412" s="1">
        <v>44130</v>
      </c>
      <c r="U1412" s="1">
        <v>44135</v>
      </c>
      <c r="V1412" s="2">
        <v>44144</v>
      </c>
      <c r="W1412" t="s">
        <v>46</v>
      </c>
      <c r="X1412">
        <v>20201026</v>
      </c>
      <c r="Y1412" s="3">
        <v>43902.730497685188</v>
      </c>
      <c r="Z1412" t="s">
        <v>127</v>
      </c>
      <c r="AA1412" t="s">
        <v>115</v>
      </c>
      <c r="AB1412" t="s">
        <v>64</v>
      </c>
      <c r="AC1412" t="s">
        <v>134</v>
      </c>
      <c r="AD1412" t="s">
        <v>135</v>
      </c>
      <c r="AE1412" t="s">
        <v>136</v>
      </c>
      <c r="AF1412" t="s">
        <v>8926</v>
      </c>
      <c r="AG1412" t="s">
        <v>46</v>
      </c>
      <c r="AH1412" t="s">
        <v>8927</v>
      </c>
      <c r="AI1412" t="s">
        <v>8928</v>
      </c>
      <c r="AJ1412" t="s">
        <v>8929</v>
      </c>
      <c r="AK1412" t="s">
        <v>2562</v>
      </c>
      <c r="AL1412" t="s">
        <v>8930</v>
      </c>
      <c r="AM1412" t="s">
        <v>8931</v>
      </c>
      <c r="AN1412" t="s">
        <v>8932</v>
      </c>
      <c r="AO1412" t="s">
        <v>46</v>
      </c>
      <c r="AP1412" t="s">
        <v>46</v>
      </c>
      <c r="AQ1412" t="s">
        <v>46</v>
      </c>
      <c r="AR1412" t="s">
        <v>46</v>
      </c>
      <c r="AS1412" t="s">
        <v>46</v>
      </c>
      <c r="AT1412" s="1">
        <v>44130</v>
      </c>
    </row>
    <row r="1413" spans="1:46" ht="16" customHeight="1" x14ac:dyDescent="0.2">
      <c r="A1413" t="s">
        <v>46</v>
      </c>
      <c r="B1413" t="s">
        <v>24310</v>
      </c>
      <c r="C1413" t="s">
        <v>24311</v>
      </c>
      <c r="D1413" t="s">
        <v>24312</v>
      </c>
      <c r="E1413" t="s">
        <v>24313</v>
      </c>
      <c r="F1413" t="s">
        <v>127</v>
      </c>
      <c r="G1413" t="s">
        <v>24314</v>
      </c>
      <c r="H1413" s="1">
        <v>44147</v>
      </c>
      <c r="I1413" s="1">
        <v>44034</v>
      </c>
      <c r="J1413" t="b">
        <v>0</v>
      </c>
      <c r="K1413" t="s">
        <v>129</v>
      </c>
      <c r="L1413" t="s">
        <v>24315</v>
      </c>
      <c r="M1413" t="s">
        <v>66</v>
      </c>
      <c r="N1413">
        <v>90</v>
      </c>
      <c r="O1413" t="s">
        <v>5570</v>
      </c>
      <c r="P1413" t="s">
        <v>132</v>
      </c>
      <c r="Q1413" t="s">
        <v>24316</v>
      </c>
      <c r="R1413" t="b">
        <v>0</v>
      </c>
      <c r="S1413" t="s">
        <v>64</v>
      </c>
      <c r="T1413" s="1">
        <v>44147</v>
      </c>
      <c r="U1413" s="1">
        <v>44034</v>
      </c>
      <c r="V1413" s="2">
        <v>44165</v>
      </c>
      <c r="W1413" t="s">
        <v>46</v>
      </c>
      <c r="X1413">
        <v>20201112</v>
      </c>
      <c r="Y1413" s="3">
        <v>43902.730497685188</v>
      </c>
      <c r="Z1413" t="s">
        <v>127</v>
      </c>
      <c r="AA1413" t="s">
        <v>155</v>
      </c>
      <c r="AB1413" t="s">
        <v>64</v>
      </c>
      <c r="AC1413" t="s">
        <v>134</v>
      </c>
      <c r="AD1413" t="s">
        <v>135</v>
      </c>
      <c r="AE1413" t="s">
        <v>136</v>
      </c>
      <c r="AF1413" t="s">
        <v>24317</v>
      </c>
      <c r="AG1413" t="s">
        <v>46</v>
      </c>
      <c r="AH1413" t="s">
        <v>24318</v>
      </c>
      <c r="AI1413" t="s">
        <v>24319</v>
      </c>
      <c r="AJ1413" t="s">
        <v>24320</v>
      </c>
      <c r="AK1413" t="s">
        <v>5570</v>
      </c>
      <c r="AL1413" t="s">
        <v>24321</v>
      </c>
      <c r="AM1413" t="s">
        <v>24322</v>
      </c>
      <c r="AN1413" t="s">
        <v>24323</v>
      </c>
      <c r="AO1413" t="s">
        <v>46</v>
      </c>
      <c r="AP1413" t="s">
        <v>46</v>
      </c>
      <c r="AQ1413" t="s">
        <v>46</v>
      </c>
      <c r="AR1413" t="s">
        <v>46</v>
      </c>
      <c r="AS1413" t="s">
        <v>46</v>
      </c>
      <c r="AT1413" s="1">
        <v>44147</v>
      </c>
    </row>
    <row r="1414" spans="1:46" ht="16" customHeight="1" x14ac:dyDescent="0.2">
      <c r="A1414">
        <v>1</v>
      </c>
      <c r="B1414" t="s">
        <v>11116</v>
      </c>
      <c r="C1414" t="s">
        <v>11117</v>
      </c>
      <c r="D1414" t="s">
        <v>11118</v>
      </c>
      <c r="E1414" t="s">
        <v>11119</v>
      </c>
      <c r="F1414" t="s">
        <v>127</v>
      </c>
      <c r="G1414" t="s">
        <v>11120</v>
      </c>
      <c r="H1414" s="1">
        <v>44142</v>
      </c>
      <c r="I1414" s="1">
        <v>44085</v>
      </c>
      <c r="J1414" t="b">
        <v>0</v>
      </c>
      <c r="K1414" t="s">
        <v>129</v>
      </c>
      <c r="L1414" t="s">
        <v>11121</v>
      </c>
      <c r="M1414">
        <v>2</v>
      </c>
      <c r="N1414">
        <v>200</v>
      </c>
      <c r="O1414" t="s">
        <v>2562</v>
      </c>
      <c r="P1414" t="s">
        <v>6833</v>
      </c>
      <c r="Q1414" t="s">
        <v>11122</v>
      </c>
      <c r="R1414" t="b">
        <v>0</v>
      </c>
      <c r="S1414" t="s">
        <v>64</v>
      </c>
      <c r="T1414" s="1">
        <v>44142</v>
      </c>
      <c r="U1414" s="1">
        <v>44085</v>
      </c>
      <c r="V1414" s="2">
        <v>44165</v>
      </c>
      <c r="W1414" t="s">
        <v>46</v>
      </c>
      <c r="X1414">
        <v>20201107</v>
      </c>
      <c r="Y1414" s="3">
        <v>43902.730497685188</v>
      </c>
      <c r="Z1414" t="s">
        <v>127</v>
      </c>
      <c r="AA1414" t="s">
        <v>115</v>
      </c>
      <c r="AB1414" t="s">
        <v>64</v>
      </c>
      <c r="AC1414" t="s">
        <v>134</v>
      </c>
      <c r="AD1414" t="s">
        <v>135</v>
      </c>
      <c r="AE1414" t="s">
        <v>136</v>
      </c>
      <c r="AF1414" t="s">
        <v>11123</v>
      </c>
      <c r="AG1414" t="s">
        <v>46</v>
      </c>
      <c r="AH1414" t="s">
        <v>11124</v>
      </c>
      <c r="AI1414" t="s">
        <v>11125</v>
      </c>
      <c r="AJ1414" t="s">
        <v>11126</v>
      </c>
      <c r="AK1414" t="s">
        <v>2562</v>
      </c>
      <c r="AL1414" t="s">
        <v>11127</v>
      </c>
      <c r="AM1414" t="s">
        <v>11128</v>
      </c>
      <c r="AN1414" t="s">
        <v>11129</v>
      </c>
      <c r="AO1414" t="s">
        <v>46</v>
      </c>
      <c r="AP1414" t="s">
        <v>46</v>
      </c>
      <c r="AQ1414" t="s">
        <v>46</v>
      </c>
      <c r="AR1414" t="s">
        <v>46</v>
      </c>
      <c r="AS1414" t="s">
        <v>46</v>
      </c>
      <c r="AT1414" s="1">
        <v>44142</v>
      </c>
    </row>
    <row r="1415" spans="1:46" ht="16" customHeight="1" x14ac:dyDescent="0.2">
      <c r="A1415" t="s">
        <v>46</v>
      </c>
      <c r="B1415" t="s">
        <v>29552</v>
      </c>
      <c r="C1415" t="s">
        <v>29553</v>
      </c>
      <c r="D1415" t="s">
        <v>29554</v>
      </c>
      <c r="E1415" t="s">
        <v>29555</v>
      </c>
      <c r="F1415" t="s">
        <v>127</v>
      </c>
      <c r="G1415" t="s">
        <v>29556</v>
      </c>
      <c r="H1415" s="1">
        <v>44162</v>
      </c>
      <c r="I1415" s="1">
        <v>44086</v>
      </c>
      <c r="J1415" t="b">
        <v>0</v>
      </c>
      <c r="K1415" t="s">
        <v>129</v>
      </c>
      <c r="L1415" t="s">
        <v>29557</v>
      </c>
      <c r="M1415">
        <v>2</v>
      </c>
      <c r="N1415">
        <v>100</v>
      </c>
      <c r="O1415" t="s">
        <v>3902</v>
      </c>
      <c r="P1415" t="s">
        <v>132</v>
      </c>
      <c r="Q1415" t="s">
        <v>29558</v>
      </c>
      <c r="R1415" t="b">
        <v>0</v>
      </c>
      <c r="S1415" t="s">
        <v>64</v>
      </c>
      <c r="T1415" s="1">
        <v>44162</v>
      </c>
      <c r="U1415" s="1">
        <v>44086</v>
      </c>
      <c r="V1415" s="2">
        <v>44165</v>
      </c>
      <c r="W1415" t="s">
        <v>46</v>
      </c>
      <c r="X1415">
        <v>20201127</v>
      </c>
      <c r="Y1415" s="3">
        <v>43902.730497685188</v>
      </c>
      <c r="Z1415" t="s">
        <v>127</v>
      </c>
      <c r="AA1415" t="s">
        <v>155</v>
      </c>
      <c r="AB1415" t="s">
        <v>64</v>
      </c>
      <c r="AC1415" t="s">
        <v>4404</v>
      </c>
      <c r="AD1415" t="s">
        <v>2216</v>
      </c>
      <c r="AE1415" t="s">
        <v>136</v>
      </c>
      <c r="AF1415" t="s">
        <v>29559</v>
      </c>
      <c r="AG1415" t="s">
        <v>46</v>
      </c>
      <c r="AH1415" t="s">
        <v>29560</v>
      </c>
      <c r="AI1415" t="s">
        <v>29561</v>
      </c>
      <c r="AJ1415" t="s">
        <v>29562</v>
      </c>
      <c r="AK1415" t="s">
        <v>3902</v>
      </c>
      <c r="AL1415" t="s">
        <v>29563</v>
      </c>
      <c r="AM1415" t="s">
        <v>29564</v>
      </c>
      <c r="AN1415" t="s">
        <v>29565</v>
      </c>
      <c r="AO1415" t="s">
        <v>46</v>
      </c>
      <c r="AP1415" t="s">
        <v>46</v>
      </c>
      <c r="AQ1415" t="s">
        <v>46</v>
      </c>
      <c r="AR1415" t="s">
        <v>46</v>
      </c>
      <c r="AS1415" t="s">
        <v>46</v>
      </c>
      <c r="AT1415" s="1">
        <v>44162</v>
      </c>
    </row>
    <row r="1416" spans="1:46" ht="16" customHeight="1" x14ac:dyDescent="0.2">
      <c r="A1416">
        <v>1</v>
      </c>
      <c r="B1416" t="s">
        <v>1145</v>
      </c>
      <c r="C1416" t="s">
        <v>1146</v>
      </c>
      <c r="D1416" t="s">
        <v>1147</v>
      </c>
      <c r="E1416" t="s">
        <v>1148</v>
      </c>
      <c r="F1416" t="s">
        <v>127</v>
      </c>
      <c r="G1416" t="s">
        <v>1149</v>
      </c>
      <c r="H1416" s="1">
        <v>44139</v>
      </c>
      <c r="I1416" s="1">
        <v>44142</v>
      </c>
      <c r="J1416" t="b">
        <v>0</v>
      </c>
      <c r="K1416" t="s">
        <v>129</v>
      </c>
      <c r="L1416" t="s">
        <v>1150</v>
      </c>
      <c r="M1416" t="s">
        <v>1151</v>
      </c>
      <c r="N1416">
        <v>60</v>
      </c>
      <c r="O1416" t="s">
        <v>356</v>
      </c>
      <c r="P1416" t="s">
        <v>132</v>
      </c>
      <c r="Q1416" t="s">
        <v>1152</v>
      </c>
      <c r="R1416" t="b">
        <v>0</v>
      </c>
      <c r="S1416" t="s">
        <v>59</v>
      </c>
      <c r="T1416" s="1">
        <v>44139</v>
      </c>
      <c r="U1416" s="1">
        <v>44142</v>
      </c>
      <c r="V1416" s="2">
        <v>44165</v>
      </c>
      <c r="W1416" t="s">
        <v>46</v>
      </c>
      <c r="X1416">
        <v>20201104</v>
      </c>
      <c r="Y1416" s="3">
        <v>43902.730497685188</v>
      </c>
      <c r="Z1416" t="s">
        <v>127</v>
      </c>
      <c r="AA1416" t="s">
        <v>115</v>
      </c>
      <c r="AB1416" t="s">
        <v>64</v>
      </c>
      <c r="AC1416" t="s">
        <v>134</v>
      </c>
      <c r="AD1416" t="s">
        <v>135</v>
      </c>
      <c r="AE1416" t="s">
        <v>136</v>
      </c>
      <c r="AF1416" t="s">
        <v>1153</v>
      </c>
      <c r="AG1416" t="s">
        <v>46</v>
      </c>
      <c r="AH1416" t="s">
        <v>1154</v>
      </c>
      <c r="AI1416" t="s">
        <v>1155</v>
      </c>
      <c r="AJ1416" t="s">
        <v>1156</v>
      </c>
      <c r="AK1416" t="s">
        <v>356</v>
      </c>
      <c r="AL1416" t="s">
        <v>1157</v>
      </c>
      <c r="AM1416" t="s">
        <v>1158</v>
      </c>
      <c r="AN1416" t="s">
        <v>1159</v>
      </c>
      <c r="AO1416" t="s">
        <v>46</v>
      </c>
      <c r="AP1416" t="s">
        <v>46</v>
      </c>
      <c r="AQ1416" t="s">
        <v>46</v>
      </c>
      <c r="AR1416" t="s">
        <v>46</v>
      </c>
      <c r="AS1416" t="s">
        <v>46</v>
      </c>
      <c r="AT1416" s="1">
        <v>44139</v>
      </c>
    </row>
    <row r="1417" spans="1:46" ht="16" customHeight="1" x14ac:dyDescent="0.2">
      <c r="A1417" t="s">
        <v>46</v>
      </c>
      <c r="B1417" t="s">
        <v>26710</v>
      </c>
      <c r="C1417" t="s">
        <v>26711</v>
      </c>
      <c r="D1417" t="s">
        <v>26712</v>
      </c>
      <c r="E1417" t="s">
        <v>26713</v>
      </c>
      <c r="F1417" t="s">
        <v>127</v>
      </c>
      <c r="G1417" t="s">
        <v>26714</v>
      </c>
      <c r="H1417" s="1">
        <v>44150</v>
      </c>
      <c r="I1417" s="1">
        <v>44140</v>
      </c>
      <c r="J1417" t="b">
        <v>0</v>
      </c>
      <c r="K1417" t="s">
        <v>129</v>
      </c>
      <c r="L1417" t="s">
        <v>26715</v>
      </c>
      <c r="M1417" t="s">
        <v>66</v>
      </c>
      <c r="N1417">
        <v>60</v>
      </c>
      <c r="O1417" t="s">
        <v>7564</v>
      </c>
      <c r="P1417" t="s">
        <v>132</v>
      </c>
      <c r="Q1417" t="s">
        <v>2394</v>
      </c>
      <c r="R1417" t="b">
        <v>0</v>
      </c>
      <c r="S1417" t="s">
        <v>64</v>
      </c>
      <c r="T1417" s="1">
        <v>44150</v>
      </c>
      <c r="U1417" s="1">
        <v>44140</v>
      </c>
      <c r="V1417" s="2">
        <v>44165</v>
      </c>
      <c r="W1417" t="s">
        <v>46</v>
      </c>
      <c r="X1417">
        <v>20201115</v>
      </c>
      <c r="Y1417" s="3">
        <v>43902.730497685188</v>
      </c>
      <c r="Z1417" t="s">
        <v>127</v>
      </c>
      <c r="AA1417" t="s">
        <v>115</v>
      </c>
      <c r="AB1417" t="s">
        <v>64</v>
      </c>
      <c r="AC1417" t="s">
        <v>134</v>
      </c>
      <c r="AD1417" t="s">
        <v>1687</v>
      </c>
      <c r="AE1417" t="s">
        <v>136</v>
      </c>
      <c r="AF1417" t="s">
        <v>26716</v>
      </c>
      <c r="AG1417" t="s">
        <v>46</v>
      </c>
      <c r="AH1417" t="s">
        <v>26717</v>
      </c>
      <c r="AI1417" t="s">
        <v>26718</v>
      </c>
      <c r="AJ1417" t="s">
        <v>26719</v>
      </c>
      <c r="AK1417" t="s">
        <v>7564</v>
      </c>
      <c r="AL1417" t="s">
        <v>26720</v>
      </c>
      <c r="AM1417" t="s">
        <v>26721</v>
      </c>
      <c r="AN1417" t="s">
        <v>26722</v>
      </c>
      <c r="AO1417" t="s">
        <v>46</v>
      </c>
      <c r="AP1417" t="s">
        <v>46</v>
      </c>
      <c r="AQ1417" t="s">
        <v>46</v>
      </c>
      <c r="AR1417" t="s">
        <v>46</v>
      </c>
      <c r="AS1417" t="s">
        <v>46</v>
      </c>
      <c r="AT1417" s="1">
        <v>44150</v>
      </c>
    </row>
    <row r="1418" spans="1:46" ht="16" customHeight="1" x14ac:dyDescent="0.2">
      <c r="A1418">
        <v>1</v>
      </c>
      <c r="B1418" t="s">
        <v>4932</v>
      </c>
      <c r="C1418" t="s">
        <v>4933</v>
      </c>
      <c r="D1418" t="s">
        <v>4934</v>
      </c>
      <c r="E1418" t="s">
        <v>4935</v>
      </c>
      <c r="F1418" t="s">
        <v>127</v>
      </c>
      <c r="G1418" t="s">
        <v>4936</v>
      </c>
      <c r="H1418" s="1">
        <v>44137</v>
      </c>
      <c r="I1418" s="1">
        <v>44150</v>
      </c>
      <c r="J1418" t="b">
        <v>0</v>
      </c>
      <c r="K1418" t="s">
        <v>129</v>
      </c>
      <c r="L1418" s="4" t="s">
        <v>4937</v>
      </c>
      <c r="M1418">
        <v>2</v>
      </c>
      <c r="N1418">
        <v>100</v>
      </c>
      <c r="O1418" t="s">
        <v>3370</v>
      </c>
      <c r="P1418" t="s">
        <v>132</v>
      </c>
      <c r="Q1418" t="s">
        <v>4938</v>
      </c>
      <c r="R1418" t="b">
        <v>0</v>
      </c>
      <c r="S1418" t="s">
        <v>59</v>
      </c>
      <c r="T1418" s="1">
        <v>44137</v>
      </c>
      <c r="U1418" s="1">
        <v>44150</v>
      </c>
      <c r="V1418" s="2">
        <v>44165</v>
      </c>
      <c r="W1418" t="s">
        <v>46</v>
      </c>
      <c r="X1418">
        <v>20201102</v>
      </c>
      <c r="Y1418" s="3">
        <v>43902.730497685188</v>
      </c>
      <c r="Z1418" t="s">
        <v>127</v>
      </c>
      <c r="AA1418" t="s">
        <v>115</v>
      </c>
      <c r="AB1418" t="s">
        <v>64</v>
      </c>
      <c r="AC1418" t="s">
        <v>1687</v>
      </c>
      <c r="AD1418" t="s">
        <v>135</v>
      </c>
      <c r="AE1418" t="s">
        <v>136</v>
      </c>
      <c r="AF1418" t="s">
        <v>4939</v>
      </c>
      <c r="AG1418" t="s">
        <v>46</v>
      </c>
      <c r="AH1418" t="s">
        <v>4940</v>
      </c>
      <c r="AI1418" t="s">
        <v>4941</v>
      </c>
      <c r="AJ1418" t="s">
        <v>4942</v>
      </c>
      <c r="AK1418" t="s">
        <v>3370</v>
      </c>
      <c r="AL1418" t="s">
        <v>4943</v>
      </c>
      <c r="AM1418" t="s">
        <v>4944</v>
      </c>
      <c r="AN1418" t="s">
        <v>4945</v>
      </c>
      <c r="AO1418" t="s">
        <v>46</v>
      </c>
      <c r="AP1418" t="s">
        <v>46</v>
      </c>
      <c r="AQ1418" t="s">
        <v>46</v>
      </c>
      <c r="AR1418" t="s">
        <v>46</v>
      </c>
      <c r="AS1418" t="s">
        <v>46</v>
      </c>
      <c r="AT1418" s="1">
        <v>44137</v>
      </c>
    </row>
    <row r="1419" spans="1:46" ht="16" customHeight="1" x14ac:dyDescent="0.2">
      <c r="A1419" t="s">
        <v>46</v>
      </c>
      <c r="B1419" t="s">
        <v>17084</v>
      </c>
      <c r="C1419" t="s">
        <v>17085</v>
      </c>
      <c r="D1419" t="s">
        <v>17086</v>
      </c>
      <c r="E1419" t="s">
        <v>17087</v>
      </c>
      <c r="F1419" t="s">
        <v>731</v>
      </c>
      <c r="G1419" t="s">
        <v>17088</v>
      </c>
      <c r="H1419" s="1">
        <v>44109</v>
      </c>
      <c r="I1419" s="1">
        <v>44082</v>
      </c>
      <c r="J1419" t="b">
        <v>0</v>
      </c>
      <c r="K1419" t="s">
        <v>53</v>
      </c>
      <c r="L1419" t="s">
        <v>7960</v>
      </c>
      <c r="M1419" t="s">
        <v>1367</v>
      </c>
      <c r="N1419">
        <v>100</v>
      </c>
      <c r="O1419" t="s">
        <v>6805</v>
      </c>
      <c r="P1419" t="s">
        <v>9994</v>
      </c>
      <c r="Q1419" t="s">
        <v>3146</v>
      </c>
      <c r="R1419" t="b">
        <v>0</v>
      </c>
      <c r="S1419" t="s">
        <v>64</v>
      </c>
      <c r="T1419" s="1">
        <v>44109</v>
      </c>
      <c r="U1419" s="1">
        <v>44082</v>
      </c>
      <c r="V1419" s="2">
        <v>44123</v>
      </c>
      <c r="W1419" t="s">
        <v>46</v>
      </c>
      <c r="X1419">
        <v>20201005</v>
      </c>
      <c r="Y1419" s="3">
        <v>43902.730497685188</v>
      </c>
      <c r="Z1419" t="s">
        <v>731</v>
      </c>
      <c r="AA1419" t="s">
        <v>115</v>
      </c>
      <c r="AB1419" t="s">
        <v>64</v>
      </c>
      <c r="AC1419" t="s">
        <v>46</v>
      </c>
      <c r="AD1419" t="s">
        <v>46</v>
      </c>
      <c r="AE1419" t="s">
        <v>136</v>
      </c>
      <c r="AF1419" t="s">
        <v>46</v>
      </c>
      <c r="AG1419" t="s">
        <v>46</v>
      </c>
      <c r="AH1419" t="s">
        <v>46</v>
      </c>
      <c r="AI1419" t="s">
        <v>46</v>
      </c>
      <c r="AJ1419" t="s">
        <v>46</v>
      </c>
      <c r="AK1419" t="s">
        <v>46</v>
      </c>
      <c r="AL1419" t="s">
        <v>17089</v>
      </c>
      <c r="AM1419" t="s">
        <v>17090</v>
      </c>
      <c r="AN1419" t="s">
        <v>17091</v>
      </c>
      <c r="AO1419" t="s">
        <v>46</v>
      </c>
      <c r="AP1419" s="1">
        <v>44155</v>
      </c>
      <c r="AQ1419" t="s">
        <v>46</v>
      </c>
      <c r="AR1419" t="s">
        <v>46</v>
      </c>
      <c r="AS1419" t="s">
        <v>46</v>
      </c>
      <c r="AT1419" s="1">
        <v>44109</v>
      </c>
    </row>
    <row r="1420" spans="1:46" ht="16" customHeight="1" x14ac:dyDescent="0.2">
      <c r="A1420">
        <v>1</v>
      </c>
      <c r="B1420" t="s">
        <v>727</v>
      </c>
      <c r="C1420" t="s">
        <v>728</v>
      </c>
      <c r="D1420" t="s">
        <v>729</v>
      </c>
      <c r="E1420" t="s">
        <v>730</v>
      </c>
      <c r="F1420" t="s">
        <v>731</v>
      </c>
      <c r="G1420" t="s">
        <v>732</v>
      </c>
      <c r="H1420" s="1">
        <v>44033</v>
      </c>
      <c r="I1420" s="1">
        <v>43950</v>
      </c>
      <c r="J1420" t="b">
        <v>0</v>
      </c>
      <c r="K1420" t="s">
        <v>53</v>
      </c>
      <c r="L1420" t="s">
        <v>733</v>
      </c>
      <c r="M1420" t="s">
        <v>734</v>
      </c>
      <c r="N1420">
        <v>40000</v>
      </c>
      <c r="O1420" t="s">
        <v>723</v>
      </c>
      <c r="P1420" t="s">
        <v>735</v>
      </c>
      <c r="Q1420" t="s">
        <v>736</v>
      </c>
      <c r="R1420" t="b">
        <v>0</v>
      </c>
      <c r="S1420" t="s">
        <v>64</v>
      </c>
      <c r="T1420" s="1">
        <v>44033</v>
      </c>
      <c r="U1420" s="1">
        <v>43950</v>
      </c>
      <c r="V1420" s="2">
        <v>44123</v>
      </c>
      <c r="W1420" t="s">
        <v>46</v>
      </c>
      <c r="X1420">
        <v>20200721</v>
      </c>
      <c r="Y1420" s="3">
        <v>43902.730497685188</v>
      </c>
      <c r="Z1420" t="s">
        <v>731</v>
      </c>
      <c r="AA1420" t="s">
        <v>115</v>
      </c>
      <c r="AB1420" t="s">
        <v>64</v>
      </c>
      <c r="AC1420" t="s">
        <v>46</v>
      </c>
      <c r="AD1420" t="s">
        <v>46</v>
      </c>
      <c r="AE1420" t="s">
        <v>136</v>
      </c>
      <c r="AF1420" t="s">
        <v>46</v>
      </c>
      <c r="AG1420" t="s">
        <v>46</v>
      </c>
      <c r="AH1420" t="s">
        <v>46</v>
      </c>
      <c r="AI1420" t="s">
        <v>46</v>
      </c>
      <c r="AJ1420" t="s">
        <v>46</v>
      </c>
      <c r="AK1420" t="s">
        <v>46</v>
      </c>
      <c r="AL1420" t="s">
        <v>737</v>
      </c>
      <c r="AM1420" t="s">
        <v>738</v>
      </c>
      <c r="AN1420" t="s">
        <v>739</v>
      </c>
      <c r="AO1420" t="s">
        <v>46</v>
      </c>
      <c r="AP1420" s="1">
        <v>44469</v>
      </c>
      <c r="AQ1420" t="s">
        <v>46</v>
      </c>
      <c r="AR1420" t="s">
        <v>46</v>
      </c>
      <c r="AS1420" t="s">
        <v>46</v>
      </c>
      <c r="AT1420" s="1">
        <v>44033</v>
      </c>
    </row>
    <row r="1421" spans="1:46" ht="16" customHeight="1" x14ac:dyDescent="0.2">
      <c r="A1421">
        <v>1</v>
      </c>
      <c r="B1421" t="s">
        <v>10907</v>
      </c>
      <c r="C1421" t="s">
        <v>10908</v>
      </c>
      <c r="D1421" t="s">
        <v>10909</v>
      </c>
      <c r="E1421" t="s">
        <v>10910</v>
      </c>
      <c r="F1421" t="s">
        <v>731</v>
      </c>
      <c r="G1421" t="s">
        <v>10911</v>
      </c>
      <c r="H1421" s="1">
        <v>43966</v>
      </c>
      <c r="I1421" s="1">
        <v>43958</v>
      </c>
      <c r="J1421" t="b">
        <v>0</v>
      </c>
      <c r="K1421" t="s">
        <v>53</v>
      </c>
      <c r="L1421" t="s">
        <v>10912</v>
      </c>
      <c r="M1421" t="s">
        <v>10913</v>
      </c>
      <c r="N1421">
        <v>375</v>
      </c>
      <c r="O1421" t="s">
        <v>3333</v>
      </c>
      <c r="P1421" t="s">
        <v>94</v>
      </c>
      <c r="Q1421" s="4" t="s">
        <v>10914</v>
      </c>
      <c r="R1421" t="b">
        <v>0</v>
      </c>
      <c r="S1421" t="s">
        <v>64</v>
      </c>
      <c r="T1421" s="1">
        <v>43966</v>
      </c>
      <c r="U1421" s="1">
        <v>43958</v>
      </c>
      <c r="V1421" s="2">
        <v>44151</v>
      </c>
      <c r="W1421" t="s">
        <v>46</v>
      </c>
      <c r="X1421">
        <v>20200515</v>
      </c>
      <c r="Y1421" s="3">
        <v>43902.730497685188</v>
      </c>
      <c r="Z1421" t="s">
        <v>731</v>
      </c>
      <c r="AA1421" t="s">
        <v>115</v>
      </c>
      <c r="AB1421" t="s">
        <v>64</v>
      </c>
      <c r="AC1421" t="s">
        <v>46</v>
      </c>
      <c r="AD1421" t="s">
        <v>46</v>
      </c>
      <c r="AE1421" t="s">
        <v>136</v>
      </c>
      <c r="AF1421" t="s">
        <v>10915</v>
      </c>
      <c r="AG1421" t="s">
        <v>10916</v>
      </c>
      <c r="AH1421" s="4" t="s">
        <v>10917</v>
      </c>
      <c r="AI1421" t="s">
        <v>10918</v>
      </c>
      <c r="AJ1421" t="s">
        <v>10919</v>
      </c>
      <c r="AK1421" t="s">
        <v>46</v>
      </c>
      <c r="AL1421" t="s">
        <v>10920</v>
      </c>
      <c r="AM1421" t="s">
        <v>10921</v>
      </c>
      <c r="AN1421" t="s">
        <v>10922</v>
      </c>
      <c r="AO1421" t="s">
        <v>46</v>
      </c>
      <c r="AP1421" s="1">
        <v>44682</v>
      </c>
      <c r="AQ1421" t="s">
        <v>46</v>
      </c>
      <c r="AR1421" t="s">
        <v>46</v>
      </c>
      <c r="AS1421" t="s">
        <v>46</v>
      </c>
      <c r="AT1421" s="1">
        <v>43966</v>
      </c>
    </row>
    <row r="1422" spans="1:46" ht="16" customHeight="1" x14ac:dyDescent="0.2">
      <c r="A1422">
        <v>0</v>
      </c>
      <c r="B1422" t="s">
        <v>6387</v>
      </c>
      <c r="C1422" t="s">
        <v>6388</v>
      </c>
      <c r="D1422" t="s">
        <v>6389</v>
      </c>
      <c r="E1422" t="s">
        <v>6390</v>
      </c>
      <c r="F1422" t="s">
        <v>731</v>
      </c>
      <c r="G1422" t="s">
        <v>6391</v>
      </c>
      <c r="H1422" s="1">
        <v>43977</v>
      </c>
      <c r="I1422" s="1">
        <v>43922</v>
      </c>
      <c r="J1422" t="b">
        <v>0</v>
      </c>
      <c r="K1422" t="s">
        <v>53</v>
      </c>
      <c r="L1422" t="s">
        <v>6392</v>
      </c>
      <c r="M1422" t="s">
        <v>1367</v>
      </c>
      <c r="N1422">
        <v>300</v>
      </c>
      <c r="O1422" t="s">
        <v>6393</v>
      </c>
      <c r="P1422" t="s">
        <v>309</v>
      </c>
      <c r="Q1422" t="s">
        <v>6394</v>
      </c>
      <c r="R1422" t="b">
        <v>0</v>
      </c>
      <c r="S1422" t="s">
        <v>64</v>
      </c>
      <c r="T1422" s="1">
        <v>43977</v>
      </c>
      <c r="U1422" s="1">
        <v>43922</v>
      </c>
      <c r="V1422" s="2">
        <v>43990</v>
      </c>
      <c r="W1422" t="s">
        <v>46</v>
      </c>
      <c r="X1422">
        <v>20200526</v>
      </c>
      <c r="Y1422" s="3">
        <v>43902.730497685188</v>
      </c>
      <c r="Z1422" t="s">
        <v>731</v>
      </c>
      <c r="AA1422" t="s">
        <v>115</v>
      </c>
      <c r="AB1422" t="s">
        <v>64</v>
      </c>
      <c r="AC1422" t="s">
        <v>46</v>
      </c>
      <c r="AD1422" t="s">
        <v>46</v>
      </c>
      <c r="AE1422" t="s">
        <v>136</v>
      </c>
      <c r="AF1422" t="s">
        <v>46</v>
      </c>
      <c r="AG1422" t="s">
        <v>46</v>
      </c>
      <c r="AH1422" t="s">
        <v>46</v>
      </c>
      <c r="AI1422" t="s">
        <v>46</v>
      </c>
      <c r="AJ1422" t="s">
        <v>46</v>
      </c>
      <c r="AK1422" t="s">
        <v>46</v>
      </c>
      <c r="AL1422" t="s">
        <v>6395</v>
      </c>
      <c r="AM1422" t="s">
        <v>6396</v>
      </c>
      <c r="AN1422" t="s">
        <v>6397</v>
      </c>
      <c r="AO1422" t="s">
        <v>46</v>
      </c>
      <c r="AP1422" s="1">
        <v>43997</v>
      </c>
      <c r="AQ1422" t="s">
        <v>46</v>
      </c>
      <c r="AR1422" t="s">
        <v>46</v>
      </c>
      <c r="AS1422" t="s">
        <v>46</v>
      </c>
      <c r="AT1422" s="1">
        <v>43977</v>
      </c>
    </row>
    <row r="1423" spans="1:46" ht="16" customHeight="1" x14ac:dyDescent="0.2">
      <c r="A1423">
        <v>0</v>
      </c>
      <c r="B1423" t="s">
        <v>11033</v>
      </c>
      <c r="C1423" t="s">
        <v>11034</v>
      </c>
      <c r="D1423" t="s">
        <v>11035</v>
      </c>
      <c r="E1423" t="s">
        <v>11036</v>
      </c>
      <c r="F1423" t="s">
        <v>731</v>
      </c>
      <c r="G1423" t="s">
        <v>11037</v>
      </c>
      <c r="H1423" s="1">
        <v>44158</v>
      </c>
      <c r="I1423" s="1">
        <v>44165</v>
      </c>
      <c r="J1423" t="b">
        <v>0</v>
      </c>
      <c r="K1423" t="s">
        <v>53</v>
      </c>
      <c r="L1423" t="s">
        <v>11038</v>
      </c>
      <c r="M1423" t="s">
        <v>1367</v>
      </c>
      <c r="N1423">
        <v>535</v>
      </c>
      <c r="O1423" t="s">
        <v>11039</v>
      </c>
      <c r="P1423" t="s">
        <v>94</v>
      </c>
      <c r="Q1423" t="s">
        <v>3146</v>
      </c>
      <c r="R1423" t="b">
        <v>0</v>
      </c>
      <c r="S1423" t="s">
        <v>59</v>
      </c>
      <c r="T1423" s="1">
        <v>44158</v>
      </c>
      <c r="U1423" s="1">
        <v>44165</v>
      </c>
      <c r="V1423" s="2">
        <v>44165</v>
      </c>
      <c r="W1423" t="s">
        <v>46</v>
      </c>
      <c r="X1423">
        <v>20201123</v>
      </c>
      <c r="Y1423" s="3">
        <v>43902.730497685188</v>
      </c>
      <c r="Z1423" t="s">
        <v>731</v>
      </c>
      <c r="AA1423" t="s">
        <v>115</v>
      </c>
      <c r="AB1423" t="s">
        <v>64</v>
      </c>
      <c r="AC1423" t="s">
        <v>46</v>
      </c>
      <c r="AD1423" t="s">
        <v>46</v>
      </c>
      <c r="AE1423" t="s">
        <v>136</v>
      </c>
      <c r="AF1423" t="s">
        <v>46</v>
      </c>
      <c r="AG1423" t="s">
        <v>46</v>
      </c>
      <c r="AH1423" t="s">
        <v>46</v>
      </c>
      <c r="AI1423" t="s">
        <v>46</v>
      </c>
      <c r="AJ1423" t="s">
        <v>46</v>
      </c>
      <c r="AK1423" t="s">
        <v>46</v>
      </c>
      <c r="AL1423" t="s">
        <v>11040</v>
      </c>
      <c r="AM1423" t="s">
        <v>11041</v>
      </c>
      <c r="AN1423" t="s">
        <v>11042</v>
      </c>
      <c r="AO1423" t="s">
        <v>46</v>
      </c>
      <c r="AP1423" s="1">
        <v>44804</v>
      </c>
      <c r="AQ1423" t="s">
        <v>46</v>
      </c>
      <c r="AR1423" t="s">
        <v>46</v>
      </c>
      <c r="AS1423" t="s">
        <v>46</v>
      </c>
      <c r="AT1423" s="1">
        <v>44158</v>
      </c>
    </row>
    <row r="1424" spans="1:46" ht="16" customHeight="1" x14ac:dyDescent="0.2">
      <c r="A1424">
        <v>1</v>
      </c>
      <c r="B1424" t="s">
        <v>3646</v>
      </c>
      <c r="C1424" t="s">
        <v>3647</v>
      </c>
      <c r="D1424" t="s">
        <v>3648</v>
      </c>
      <c r="E1424" t="s">
        <v>3649</v>
      </c>
      <c r="F1424" t="s">
        <v>731</v>
      </c>
      <c r="G1424" t="s">
        <v>3650</v>
      </c>
      <c r="H1424" s="1">
        <v>44155</v>
      </c>
      <c r="I1424" s="1">
        <v>44059</v>
      </c>
      <c r="J1424" t="b">
        <v>0</v>
      </c>
      <c r="K1424" t="s">
        <v>53</v>
      </c>
      <c r="L1424" t="s">
        <v>3651</v>
      </c>
      <c r="M1424" t="s">
        <v>1367</v>
      </c>
      <c r="N1424">
        <v>250</v>
      </c>
      <c r="O1424" t="s">
        <v>3652</v>
      </c>
      <c r="P1424" t="s">
        <v>153</v>
      </c>
      <c r="Q1424" t="s">
        <v>3146</v>
      </c>
      <c r="R1424" t="b">
        <v>0</v>
      </c>
      <c r="S1424" t="s">
        <v>64</v>
      </c>
      <c r="T1424" s="1">
        <v>44155</v>
      </c>
      <c r="U1424" s="1">
        <v>44059</v>
      </c>
      <c r="V1424" s="2">
        <v>44165</v>
      </c>
      <c r="W1424" t="s">
        <v>46</v>
      </c>
      <c r="X1424">
        <v>20201120</v>
      </c>
      <c r="Y1424" s="3">
        <v>43902.730497685188</v>
      </c>
      <c r="Z1424" t="s">
        <v>731</v>
      </c>
      <c r="AA1424" t="s">
        <v>115</v>
      </c>
      <c r="AB1424" t="s">
        <v>64</v>
      </c>
      <c r="AC1424" t="s">
        <v>46</v>
      </c>
      <c r="AD1424" t="s">
        <v>46</v>
      </c>
      <c r="AE1424" t="s">
        <v>136</v>
      </c>
      <c r="AF1424" t="s">
        <v>46</v>
      </c>
      <c r="AG1424" t="s">
        <v>46</v>
      </c>
      <c r="AH1424" t="s">
        <v>46</v>
      </c>
      <c r="AI1424" t="s">
        <v>46</v>
      </c>
      <c r="AJ1424" t="s">
        <v>46</v>
      </c>
      <c r="AK1424" t="s">
        <v>46</v>
      </c>
      <c r="AL1424" t="s">
        <v>3653</v>
      </c>
      <c r="AM1424" t="s">
        <v>3654</v>
      </c>
      <c r="AN1424" t="s">
        <v>3655</v>
      </c>
      <c r="AO1424" t="s">
        <v>46</v>
      </c>
      <c r="AP1424" s="1">
        <v>44197</v>
      </c>
      <c r="AQ1424" t="s">
        <v>46</v>
      </c>
      <c r="AR1424" t="s">
        <v>46</v>
      </c>
      <c r="AS1424" t="s">
        <v>46</v>
      </c>
      <c r="AT1424" s="1">
        <v>44155</v>
      </c>
    </row>
    <row r="1425" spans="1:46" ht="16" customHeight="1" x14ac:dyDescent="0.2">
      <c r="A1425">
        <v>0</v>
      </c>
      <c r="B1425" t="s">
        <v>10374</v>
      </c>
      <c r="C1425" t="s">
        <v>10375</v>
      </c>
      <c r="D1425" t="s">
        <v>10376</v>
      </c>
      <c r="E1425" t="s">
        <v>10377</v>
      </c>
      <c r="F1425" t="s">
        <v>731</v>
      </c>
      <c r="G1425" t="s">
        <v>10378</v>
      </c>
      <c r="H1425" s="1">
        <v>44153</v>
      </c>
      <c r="I1425" s="1">
        <v>44156</v>
      </c>
      <c r="J1425" t="b">
        <v>0</v>
      </c>
      <c r="K1425" t="s">
        <v>53</v>
      </c>
      <c r="L1425" t="s">
        <v>10379</v>
      </c>
      <c r="M1425" t="s">
        <v>1367</v>
      </c>
      <c r="N1425">
        <v>1700</v>
      </c>
      <c r="O1425" t="s">
        <v>10380</v>
      </c>
      <c r="P1425" t="s">
        <v>2181</v>
      </c>
      <c r="Q1425" t="s">
        <v>10381</v>
      </c>
      <c r="R1425" t="b">
        <v>0</v>
      </c>
      <c r="S1425" t="s">
        <v>59</v>
      </c>
      <c r="T1425" s="1">
        <v>44153</v>
      </c>
      <c r="U1425" s="1">
        <v>44156</v>
      </c>
      <c r="V1425" s="2">
        <v>44165</v>
      </c>
      <c r="W1425" t="s">
        <v>46</v>
      </c>
      <c r="X1425">
        <v>20201118</v>
      </c>
      <c r="Y1425" s="3">
        <v>43902.730497685188</v>
      </c>
      <c r="Z1425" t="s">
        <v>731</v>
      </c>
      <c r="AA1425" t="s">
        <v>115</v>
      </c>
      <c r="AB1425" t="s">
        <v>64</v>
      </c>
      <c r="AC1425" t="s">
        <v>46</v>
      </c>
      <c r="AD1425" t="s">
        <v>46</v>
      </c>
      <c r="AE1425" t="s">
        <v>6102</v>
      </c>
      <c r="AF1425" t="s">
        <v>46</v>
      </c>
      <c r="AG1425" t="s">
        <v>46</v>
      </c>
      <c r="AH1425" t="s">
        <v>46</v>
      </c>
      <c r="AI1425" t="s">
        <v>46</v>
      </c>
      <c r="AJ1425" t="s">
        <v>46</v>
      </c>
      <c r="AK1425" t="s">
        <v>46</v>
      </c>
      <c r="AL1425" t="s">
        <v>10382</v>
      </c>
      <c r="AM1425" t="s">
        <v>6056</v>
      </c>
      <c r="AN1425" t="s">
        <v>10383</v>
      </c>
      <c r="AO1425" t="s">
        <v>46</v>
      </c>
      <c r="AP1425" s="1">
        <v>44377</v>
      </c>
      <c r="AQ1425" t="s">
        <v>46</v>
      </c>
      <c r="AR1425" t="s">
        <v>46</v>
      </c>
      <c r="AS1425" t="s">
        <v>46</v>
      </c>
      <c r="AT1425" s="1">
        <v>44153</v>
      </c>
    </row>
    <row r="1426" spans="1:46" ht="16" customHeight="1" x14ac:dyDescent="0.2">
      <c r="A1426" t="s">
        <v>46</v>
      </c>
      <c r="B1426" t="s">
        <v>33413</v>
      </c>
      <c r="C1426" t="s">
        <v>33414</v>
      </c>
      <c r="D1426" t="s">
        <v>33415</v>
      </c>
      <c r="E1426" t="s">
        <v>33416</v>
      </c>
      <c r="F1426" t="s">
        <v>731</v>
      </c>
      <c r="G1426" t="s">
        <v>33417</v>
      </c>
      <c r="H1426" s="1">
        <v>44036</v>
      </c>
      <c r="I1426" s="1">
        <v>43921</v>
      </c>
      <c r="J1426" t="b">
        <v>0</v>
      </c>
      <c r="K1426" t="s">
        <v>53</v>
      </c>
      <c r="L1426" t="s">
        <v>33418</v>
      </c>
      <c r="M1426" t="s">
        <v>734</v>
      </c>
      <c r="N1426">
        <v>400</v>
      </c>
      <c r="O1426" t="s">
        <v>13535</v>
      </c>
      <c r="P1426" t="s">
        <v>33419</v>
      </c>
      <c r="Q1426" t="s">
        <v>3146</v>
      </c>
      <c r="R1426" t="b">
        <v>0</v>
      </c>
      <c r="S1426" t="s">
        <v>64</v>
      </c>
      <c r="T1426" s="1">
        <v>44036</v>
      </c>
      <c r="U1426" s="1">
        <v>43921</v>
      </c>
      <c r="V1426" s="2">
        <v>44053</v>
      </c>
      <c r="W1426" t="s">
        <v>46</v>
      </c>
      <c r="X1426">
        <v>20200724</v>
      </c>
      <c r="Y1426" s="3">
        <v>43902.730497685188</v>
      </c>
      <c r="Z1426" t="s">
        <v>731</v>
      </c>
      <c r="AA1426" t="s">
        <v>115</v>
      </c>
      <c r="AB1426" t="s">
        <v>64</v>
      </c>
      <c r="AC1426" t="s">
        <v>46</v>
      </c>
      <c r="AD1426" t="s">
        <v>46</v>
      </c>
      <c r="AE1426" t="s">
        <v>136</v>
      </c>
      <c r="AF1426" t="s">
        <v>46</v>
      </c>
      <c r="AG1426" t="s">
        <v>46</v>
      </c>
      <c r="AH1426" t="s">
        <v>46</v>
      </c>
      <c r="AI1426" t="s">
        <v>46</v>
      </c>
      <c r="AJ1426" t="s">
        <v>46</v>
      </c>
      <c r="AK1426" t="s">
        <v>46</v>
      </c>
      <c r="AL1426" t="s">
        <v>33420</v>
      </c>
      <c r="AM1426" t="s">
        <v>33421</v>
      </c>
      <c r="AN1426" t="s">
        <v>33422</v>
      </c>
      <c r="AO1426" t="s">
        <v>46</v>
      </c>
      <c r="AP1426" s="1">
        <v>44073</v>
      </c>
      <c r="AQ1426" t="s">
        <v>46</v>
      </c>
      <c r="AR1426" t="s">
        <v>46</v>
      </c>
      <c r="AS1426" t="s">
        <v>46</v>
      </c>
      <c r="AT1426" s="1">
        <v>44036</v>
      </c>
    </row>
    <row r="1427" spans="1:46" ht="16" customHeight="1" x14ac:dyDescent="0.2">
      <c r="A1427">
        <v>0</v>
      </c>
      <c r="B1427" t="s">
        <v>5801</v>
      </c>
      <c r="C1427" t="s">
        <v>5802</v>
      </c>
      <c r="D1427" t="s">
        <v>5803</v>
      </c>
      <c r="E1427" t="s">
        <v>5804</v>
      </c>
      <c r="F1427" t="s">
        <v>731</v>
      </c>
      <c r="G1427" t="s">
        <v>5805</v>
      </c>
      <c r="H1427" s="1">
        <v>44083</v>
      </c>
      <c r="I1427" s="1">
        <v>44136</v>
      </c>
      <c r="J1427" t="b">
        <v>0</v>
      </c>
      <c r="K1427" t="s">
        <v>53</v>
      </c>
      <c r="L1427" t="s">
        <v>5806</v>
      </c>
      <c r="M1427" t="s">
        <v>1367</v>
      </c>
      <c r="N1427">
        <v>1080</v>
      </c>
      <c r="O1427" t="s">
        <v>5807</v>
      </c>
      <c r="P1427" t="s">
        <v>94</v>
      </c>
      <c r="Q1427" t="s">
        <v>3146</v>
      </c>
      <c r="R1427" t="b">
        <v>0</v>
      </c>
      <c r="S1427" t="s">
        <v>59</v>
      </c>
      <c r="T1427" s="1">
        <v>44083</v>
      </c>
      <c r="U1427" s="1">
        <v>44136</v>
      </c>
      <c r="V1427" s="2">
        <v>44137</v>
      </c>
      <c r="W1427" t="s">
        <v>46</v>
      </c>
      <c r="X1427">
        <v>20200909</v>
      </c>
      <c r="Y1427" s="3">
        <v>43902.730497685188</v>
      </c>
      <c r="Z1427" t="s">
        <v>731</v>
      </c>
      <c r="AA1427" t="s">
        <v>115</v>
      </c>
      <c r="AB1427" t="s">
        <v>64</v>
      </c>
      <c r="AC1427" t="s">
        <v>46</v>
      </c>
      <c r="AD1427" t="s">
        <v>46</v>
      </c>
      <c r="AE1427" t="s">
        <v>136</v>
      </c>
      <c r="AF1427" t="s">
        <v>46</v>
      </c>
      <c r="AG1427" t="s">
        <v>46</v>
      </c>
      <c r="AH1427" t="s">
        <v>46</v>
      </c>
      <c r="AI1427" t="s">
        <v>46</v>
      </c>
      <c r="AJ1427" t="s">
        <v>46</v>
      </c>
      <c r="AK1427" t="s">
        <v>46</v>
      </c>
      <c r="AL1427" t="s">
        <v>5808</v>
      </c>
      <c r="AM1427" t="s">
        <v>5809</v>
      </c>
      <c r="AN1427" t="s">
        <v>5810</v>
      </c>
      <c r="AO1427" t="s">
        <v>46</v>
      </c>
      <c r="AP1427" s="1">
        <v>44305</v>
      </c>
      <c r="AQ1427" t="s">
        <v>46</v>
      </c>
      <c r="AR1427" t="s">
        <v>46</v>
      </c>
      <c r="AS1427" t="s">
        <v>46</v>
      </c>
      <c r="AT1427" s="1">
        <v>44083</v>
      </c>
    </row>
    <row r="1428" spans="1:46" ht="16" customHeight="1" x14ac:dyDescent="0.2">
      <c r="A1428">
        <v>1</v>
      </c>
      <c r="B1428" t="s">
        <v>13854</v>
      </c>
      <c r="C1428" t="s">
        <v>13855</v>
      </c>
      <c r="D1428" t="s">
        <v>13856</v>
      </c>
      <c r="E1428" t="s">
        <v>13857</v>
      </c>
      <c r="F1428" t="s">
        <v>731</v>
      </c>
      <c r="G1428" t="s">
        <v>13858</v>
      </c>
      <c r="H1428" s="1">
        <v>43945</v>
      </c>
      <c r="I1428" s="1">
        <v>43951</v>
      </c>
      <c r="J1428" t="b">
        <v>0</v>
      </c>
      <c r="K1428" t="s">
        <v>53</v>
      </c>
      <c r="L1428" t="s">
        <v>13859</v>
      </c>
      <c r="M1428" t="s">
        <v>1281</v>
      </c>
      <c r="N1428">
        <v>116</v>
      </c>
      <c r="O1428" t="s">
        <v>13860</v>
      </c>
      <c r="P1428" t="s">
        <v>153</v>
      </c>
      <c r="Q1428" t="s">
        <v>13861</v>
      </c>
      <c r="R1428" t="b">
        <v>0</v>
      </c>
      <c r="S1428" t="s">
        <v>59</v>
      </c>
      <c r="T1428" s="1">
        <v>43945</v>
      </c>
      <c r="U1428" s="1">
        <v>43951</v>
      </c>
      <c r="V1428" s="2">
        <v>43955</v>
      </c>
      <c r="W1428" t="s">
        <v>46</v>
      </c>
      <c r="X1428">
        <v>20200424</v>
      </c>
      <c r="Y1428" s="3">
        <v>43902.730497685188</v>
      </c>
      <c r="Z1428" t="s">
        <v>731</v>
      </c>
      <c r="AA1428" t="s">
        <v>115</v>
      </c>
      <c r="AB1428" t="s">
        <v>64</v>
      </c>
      <c r="AC1428" t="s">
        <v>46</v>
      </c>
      <c r="AD1428" t="s">
        <v>46</v>
      </c>
      <c r="AE1428" t="s">
        <v>136</v>
      </c>
      <c r="AF1428" t="s">
        <v>46</v>
      </c>
      <c r="AG1428" t="s">
        <v>46</v>
      </c>
      <c r="AH1428" t="s">
        <v>46</v>
      </c>
      <c r="AI1428" t="s">
        <v>46</v>
      </c>
      <c r="AJ1428" t="s">
        <v>46</v>
      </c>
      <c r="AK1428" t="s">
        <v>46</v>
      </c>
      <c r="AL1428" t="s">
        <v>13862</v>
      </c>
      <c r="AM1428" t="s">
        <v>13863</v>
      </c>
      <c r="AN1428" t="s">
        <v>13864</v>
      </c>
      <c r="AO1428" t="s">
        <v>46</v>
      </c>
      <c r="AP1428" s="1">
        <v>44008</v>
      </c>
      <c r="AQ1428" t="s">
        <v>46</v>
      </c>
      <c r="AR1428" t="s">
        <v>46</v>
      </c>
      <c r="AS1428" t="s">
        <v>46</v>
      </c>
      <c r="AT1428" s="1">
        <v>43945</v>
      </c>
    </row>
    <row r="1429" spans="1:46" ht="16" customHeight="1" x14ac:dyDescent="0.2">
      <c r="A1429" t="s">
        <v>46</v>
      </c>
      <c r="B1429" t="s">
        <v>30126</v>
      </c>
      <c r="C1429" t="s">
        <v>30127</v>
      </c>
      <c r="D1429" t="s">
        <v>30128</v>
      </c>
      <c r="E1429" t="s">
        <v>30129</v>
      </c>
      <c r="F1429" t="s">
        <v>731</v>
      </c>
      <c r="G1429" t="s">
        <v>30130</v>
      </c>
      <c r="H1429" s="1">
        <v>43973</v>
      </c>
      <c r="I1429" s="1">
        <v>44139</v>
      </c>
      <c r="J1429" t="b">
        <v>0</v>
      </c>
      <c r="K1429" t="s">
        <v>53</v>
      </c>
      <c r="L1429" t="s">
        <v>30131</v>
      </c>
      <c r="M1429" t="s">
        <v>1367</v>
      </c>
      <c r="N1429">
        <v>22</v>
      </c>
      <c r="O1429" t="s">
        <v>30132</v>
      </c>
      <c r="P1429" t="s">
        <v>94</v>
      </c>
      <c r="Q1429" t="s">
        <v>6648</v>
      </c>
      <c r="R1429" t="b">
        <v>0</v>
      </c>
      <c r="S1429" t="s">
        <v>59</v>
      </c>
      <c r="T1429" s="1">
        <v>43973</v>
      </c>
      <c r="U1429" s="1">
        <v>44139</v>
      </c>
      <c r="V1429" s="2">
        <v>44137</v>
      </c>
      <c r="W1429" t="s">
        <v>46</v>
      </c>
      <c r="X1429">
        <v>20200522</v>
      </c>
      <c r="Y1429" s="3">
        <v>43902.730497685188</v>
      </c>
      <c r="Z1429" t="s">
        <v>731</v>
      </c>
      <c r="AA1429" t="s">
        <v>115</v>
      </c>
      <c r="AB1429" t="s">
        <v>64</v>
      </c>
      <c r="AC1429" t="s">
        <v>46</v>
      </c>
      <c r="AD1429" t="s">
        <v>46</v>
      </c>
      <c r="AE1429" t="s">
        <v>136</v>
      </c>
      <c r="AF1429" t="s">
        <v>46</v>
      </c>
      <c r="AG1429" t="s">
        <v>46</v>
      </c>
      <c r="AH1429" t="s">
        <v>46</v>
      </c>
      <c r="AI1429" t="s">
        <v>46</v>
      </c>
      <c r="AJ1429" t="s">
        <v>46</v>
      </c>
      <c r="AK1429" t="s">
        <v>46</v>
      </c>
      <c r="AL1429" t="s">
        <v>30133</v>
      </c>
      <c r="AM1429" t="s">
        <v>30134</v>
      </c>
      <c r="AN1429" t="s">
        <v>30135</v>
      </c>
      <c r="AO1429" t="s">
        <v>46</v>
      </c>
      <c r="AP1429" s="1">
        <v>44255</v>
      </c>
      <c r="AQ1429" t="s">
        <v>46</v>
      </c>
      <c r="AR1429" t="s">
        <v>46</v>
      </c>
      <c r="AS1429" t="s">
        <v>46</v>
      </c>
      <c r="AT1429" s="1">
        <v>43973</v>
      </c>
    </row>
    <row r="1430" spans="1:46" ht="16" customHeight="1" x14ac:dyDescent="0.2">
      <c r="A1430">
        <v>0</v>
      </c>
      <c r="B1430" t="s">
        <v>3139</v>
      </c>
      <c r="C1430" t="s">
        <v>3140</v>
      </c>
      <c r="D1430" t="s">
        <v>3141</v>
      </c>
      <c r="E1430" t="s">
        <v>3142</v>
      </c>
      <c r="F1430" t="s">
        <v>731</v>
      </c>
      <c r="G1430" t="s">
        <v>3143</v>
      </c>
      <c r="H1430" s="1">
        <v>44047</v>
      </c>
      <c r="I1430" s="1">
        <v>44047</v>
      </c>
      <c r="J1430" t="b">
        <v>0</v>
      </c>
      <c r="K1430" t="s">
        <v>53</v>
      </c>
      <c r="L1430" t="s">
        <v>3144</v>
      </c>
      <c r="M1430" t="s">
        <v>1367</v>
      </c>
      <c r="N1430">
        <v>10000</v>
      </c>
      <c r="O1430" t="s">
        <v>3145</v>
      </c>
      <c r="P1430" t="s">
        <v>94</v>
      </c>
      <c r="Q1430" t="s">
        <v>3146</v>
      </c>
      <c r="R1430" t="b">
        <v>0</v>
      </c>
      <c r="S1430" t="s">
        <v>59</v>
      </c>
      <c r="T1430" s="1">
        <v>44047</v>
      </c>
      <c r="U1430" s="1">
        <v>44047</v>
      </c>
      <c r="V1430" s="2">
        <v>44144</v>
      </c>
      <c r="W1430" t="s">
        <v>46</v>
      </c>
      <c r="X1430">
        <v>20200804</v>
      </c>
      <c r="Y1430" s="3">
        <v>43902.730497685188</v>
      </c>
      <c r="Z1430" t="s">
        <v>731</v>
      </c>
      <c r="AA1430" t="s">
        <v>155</v>
      </c>
      <c r="AB1430" t="s">
        <v>64</v>
      </c>
      <c r="AC1430" t="s">
        <v>46</v>
      </c>
      <c r="AD1430" t="s">
        <v>46</v>
      </c>
      <c r="AE1430" t="s">
        <v>136</v>
      </c>
      <c r="AF1430" t="s">
        <v>3147</v>
      </c>
      <c r="AG1430" t="s">
        <v>3148</v>
      </c>
      <c r="AH1430" s="4" t="s">
        <v>3149</v>
      </c>
      <c r="AI1430" t="s">
        <v>46</v>
      </c>
      <c r="AJ1430" t="s">
        <v>46</v>
      </c>
      <c r="AK1430" t="s">
        <v>46</v>
      </c>
      <c r="AL1430" t="s">
        <v>3150</v>
      </c>
      <c r="AM1430" t="s">
        <v>3151</v>
      </c>
      <c r="AN1430" t="s">
        <v>3152</v>
      </c>
      <c r="AO1430" t="s">
        <v>46</v>
      </c>
      <c r="AP1430" s="1">
        <v>44104</v>
      </c>
      <c r="AQ1430" t="s">
        <v>46</v>
      </c>
      <c r="AR1430" t="s">
        <v>46</v>
      </c>
      <c r="AS1430" t="s">
        <v>46</v>
      </c>
      <c r="AT1430" s="1">
        <v>44047</v>
      </c>
    </row>
    <row r="1431" spans="1:46" ht="16" customHeight="1" x14ac:dyDescent="0.2">
      <c r="A1431">
        <v>1</v>
      </c>
      <c r="B1431" t="s">
        <v>6361</v>
      </c>
      <c r="C1431" t="s">
        <v>6362</v>
      </c>
      <c r="D1431" t="s">
        <v>6363</v>
      </c>
      <c r="E1431" t="s">
        <v>6364</v>
      </c>
      <c r="F1431" t="s">
        <v>731</v>
      </c>
      <c r="G1431" t="s">
        <v>6365</v>
      </c>
      <c r="H1431" s="1">
        <v>44034</v>
      </c>
      <c r="I1431" s="1">
        <v>44015</v>
      </c>
      <c r="J1431" t="b">
        <v>0</v>
      </c>
      <c r="K1431" t="s">
        <v>53</v>
      </c>
      <c r="L1431" t="s">
        <v>6366</v>
      </c>
      <c r="M1431" t="s">
        <v>1281</v>
      </c>
      <c r="N1431">
        <v>100</v>
      </c>
      <c r="O1431" t="s">
        <v>2818</v>
      </c>
      <c r="P1431" t="s">
        <v>94</v>
      </c>
      <c r="Q1431" t="s">
        <v>6367</v>
      </c>
      <c r="R1431" t="b">
        <v>0</v>
      </c>
      <c r="S1431" t="s">
        <v>64</v>
      </c>
      <c r="T1431" s="1">
        <v>44034</v>
      </c>
      <c r="U1431" s="1">
        <v>44015</v>
      </c>
      <c r="V1431" s="2">
        <v>44046</v>
      </c>
      <c r="W1431" t="s">
        <v>46</v>
      </c>
      <c r="X1431">
        <v>20200722</v>
      </c>
      <c r="Y1431" s="3">
        <v>43902.730497685188</v>
      </c>
      <c r="Z1431" t="s">
        <v>731</v>
      </c>
      <c r="AA1431" t="s">
        <v>115</v>
      </c>
      <c r="AB1431" t="s">
        <v>64</v>
      </c>
      <c r="AC1431" t="s">
        <v>46</v>
      </c>
      <c r="AD1431" t="s">
        <v>46</v>
      </c>
      <c r="AE1431" t="s">
        <v>136</v>
      </c>
      <c r="AF1431" t="s">
        <v>6368</v>
      </c>
      <c r="AG1431" t="s">
        <v>6369</v>
      </c>
      <c r="AH1431" s="4" t="s">
        <v>6370</v>
      </c>
      <c r="AI1431" t="s">
        <v>2821</v>
      </c>
      <c r="AJ1431" t="s">
        <v>6371</v>
      </c>
      <c r="AK1431" t="s">
        <v>46</v>
      </c>
      <c r="AL1431" t="s">
        <v>6372</v>
      </c>
      <c r="AM1431" t="s">
        <v>6373</v>
      </c>
      <c r="AN1431" t="s">
        <v>6374</v>
      </c>
      <c r="AO1431" t="s">
        <v>46</v>
      </c>
      <c r="AP1431" s="1">
        <v>44531</v>
      </c>
      <c r="AQ1431" t="s">
        <v>46</v>
      </c>
      <c r="AR1431" t="s">
        <v>46</v>
      </c>
      <c r="AS1431" t="s">
        <v>46</v>
      </c>
      <c r="AT1431" s="1">
        <v>44034</v>
      </c>
    </row>
    <row r="1432" spans="1:46" ht="16" customHeight="1" x14ac:dyDescent="0.2">
      <c r="A1432" t="s">
        <v>46</v>
      </c>
      <c r="B1432" s="4" t="s">
        <v>28655</v>
      </c>
      <c r="C1432" t="s">
        <v>28656</v>
      </c>
      <c r="D1432" t="s">
        <v>28657</v>
      </c>
      <c r="E1432" t="s">
        <v>28658</v>
      </c>
      <c r="F1432" t="s">
        <v>731</v>
      </c>
      <c r="G1432" t="s">
        <v>28659</v>
      </c>
      <c r="H1432" s="1">
        <v>44033</v>
      </c>
      <c r="I1432" s="1">
        <v>43920</v>
      </c>
      <c r="J1432" t="b">
        <v>0</v>
      </c>
      <c r="K1432" t="s">
        <v>53</v>
      </c>
      <c r="L1432" t="s">
        <v>28660</v>
      </c>
      <c r="M1432" t="s">
        <v>1281</v>
      </c>
      <c r="N1432">
        <v>220</v>
      </c>
      <c r="O1432" t="s">
        <v>2742</v>
      </c>
      <c r="P1432" t="s">
        <v>94</v>
      </c>
      <c r="Q1432" t="s">
        <v>3146</v>
      </c>
      <c r="R1432" t="b">
        <v>0</v>
      </c>
      <c r="S1432" t="s">
        <v>64</v>
      </c>
      <c r="T1432" s="1">
        <v>44033</v>
      </c>
      <c r="U1432" s="1">
        <v>43920</v>
      </c>
      <c r="V1432" s="2">
        <v>44165</v>
      </c>
      <c r="W1432" t="s">
        <v>46</v>
      </c>
      <c r="X1432">
        <v>20200721</v>
      </c>
      <c r="Y1432" s="3">
        <v>43902.730497685188</v>
      </c>
      <c r="Z1432" t="s">
        <v>731</v>
      </c>
      <c r="AA1432" t="s">
        <v>115</v>
      </c>
      <c r="AB1432" t="s">
        <v>64</v>
      </c>
      <c r="AC1432" t="s">
        <v>46</v>
      </c>
      <c r="AD1432" t="s">
        <v>46</v>
      </c>
      <c r="AE1432" t="s">
        <v>136</v>
      </c>
      <c r="AF1432" t="s">
        <v>28661</v>
      </c>
      <c r="AG1432" t="s">
        <v>28662</v>
      </c>
      <c r="AH1432" s="4" t="s">
        <v>28663</v>
      </c>
      <c r="AI1432" t="s">
        <v>28664</v>
      </c>
      <c r="AJ1432" t="s">
        <v>28665</v>
      </c>
      <c r="AK1432" t="s">
        <v>46</v>
      </c>
      <c r="AL1432" t="s">
        <v>28666</v>
      </c>
      <c r="AM1432" t="s">
        <v>28667</v>
      </c>
      <c r="AN1432" t="s">
        <v>28668</v>
      </c>
      <c r="AO1432" t="s">
        <v>46</v>
      </c>
      <c r="AP1432" s="1">
        <v>44347</v>
      </c>
      <c r="AQ1432" t="s">
        <v>46</v>
      </c>
      <c r="AR1432" t="s">
        <v>46</v>
      </c>
      <c r="AS1432" t="s">
        <v>46</v>
      </c>
      <c r="AT1432" s="1">
        <v>44033</v>
      </c>
    </row>
    <row r="1433" spans="1:46" ht="16" customHeight="1" x14ac:dyDescent="0.2">
      <c r="A1433">
        <v>1</v>
      </c>
      <c r="B1433" t="s">
        <v>5911</v>
      </c>
      <c r="C1433" t="s">
        <v>5912</v>
      </c>
      <c r="D1433" t="s">
        <v>5913</v>
      </c>
      <c r="E1433" t="s">
        <v>5914</v>
      </c>
      <c r="F1433" t="s">
        <v>731</v>
      </c>
      <c r="G1433" t="s">
        <v>5915</v>
      </c>
      <c r="H1433" s="1">
        <v>43935</v>
      </c>
      <c r="I1433" s="1">
        <v>43934</v>
      </c>
      <c r="J1433" t="b">
        <v>0</v>
      </c>
      <c r="K1433" t="s">
        <v>53</v>
      </c>
      <c r="L1433" t="s">
        <v>5916</v>
      </c>
      <c r="M1433" t="s">
        <v>734</v>
      </c>
      <c r="N1433">
        <v>988</v>
      </c>
      <c r="O1433" t="s">
        <v>5917</v>
      </c>
      <c r="P1433" t="s">
        <v>186</v>
      </c>
      <c r="Q1433" t="s">
        <v>3146</v>
      </c>
      <c r="R1433" t="b">
        <v>1</v>
      </c>
      <c r="S1433" t="s">
        <v>64</v>
      </c>
      <c r="T1433" s="1">
        <v>43935</v>
      </c>
      <c r="U1433" s="1">
        <v>43934</v>
      </c>
      <c r="V1433" s="2">
        <v>44046</v>
      </c>
      <c r="W1433" t="s">
        <v>46</v>
      </c>
      <c r="X1433">
        <v>20200414</v>
      </c>
      <c r="Y1433" s="3">
        <v>43902.730497685188</v>
      </c>
      <c r="Z1433" t="s">
        <v>731</v>
      </c>
      <c r="AA1433" t="s">
        <v>115</v>
      </c>
      <c r="AB1433" t="s">
        <v>59</v>
      </c>
      <c r="AC1433" t="s">
        <v>46</v>
      </c>
      <c r="AD1433" t="s">
        <v>46</v>
      </c>
      <c r="AE1433" t="s">
        <v>136</v>
      </c>
      <c r="AF1433" t="s">
        <v>5918</v>
      </c>
      <c r="AG1433" t="s">
        <v>5919</v>
      </c>
      <c r="AH1433" s="4" t="s">
        <v>5920</v>
      </c>
      <c r="AI1433" t="s">
        <v>5921</v>
      </c>
      <c r="AJ1433" t="s">
        <v>5922</v>
      </c>
      <c r="AK1433" t="s">
        <v>46</v>
      </c>
      <c r="AL1433" t="s">
        <v>5923</v>
      </c>
      <c r="AM1433" t="s">
        <v>5924</v>
      </c>
      <c r="AN1433" t="s">
        <v>5925</v>
      </c>
      <c r="AO1433" t="s">
        <v>46</v>
      </c>
      <c r="AP1433" s="1">
        <v>44591</v>
      </c>
      <c r="AQ1433" t="s">
        <v>46</v>
      </c>
      <c r="AR1433" t="s">
        <v>382</v>
      </c>
      <c r="AS1433" t="s">
        <v>46</v>
      </c>
      <c r="AT1433" s="1">
        <v>43935</v>
      </c>
    </row>
    <row r="1434" spans="1:46" ht="16" customHeight="1" x14ac:dyDescent="0.2">
      <c r="A1434" t="s">
        <v>46</v>
      </c>
      <c r="B1434" t="s">
        <v>41849</v>
      </c>
      <c r="C1434" t="s">
        <v>41850</v>
      </c>
      <c r="D1434" t="s">
        <v>41851</v>
      </c>
      <c r="E1434" t="s">
        <v>41852</v>
      </c>
      <c r="F1434" t="s">
        <v>731</v>
      </c>
      <c r="G1434" t="s">
        <v>41853</v>
      </c>
      <c r="H1434" s="1">
        <v>44055</v>
      </c>
      <c r="I1434" s="1">
        <v>44105</v>
      </c>
      <c r="J1434" t="b">
        <v>0</v>
      </c>
      <c r="K1434" t="s">
        <v>53</v>
      </c>
      <c r="L1434" t="s">
        <v>41854</v>
      </c>
      <c r="M1434" t="s">
        <v>1367</v>
      </c>
      <c r="N1434">
        <v>6822</v>
      </c>
      <c r="O1434" t="s">
        <v>41855</v>
      </c>
      <c r="P1434" t="s">
        <v>94</v>
      </c>
      <c r="Q1434" t="s">
        <v>41856</v>
      </c>
      <c r="R1434" t="b">
        <v>0</v>
      </c>
      <c r="S1434" t="s">
        <v>59</v>
      </c>
      <c r="T1434" s="1">
        <v>44055</v>
      </c>
      <c r="U1434" s="1">
        <v>44105</v>
      </c>
      <c r="V1434" s="2">
        <v>44123</v>
      </c>
      <c r="W1434" t="s">
        <v>46</v>
      </c>
      <c r="X1434">
        <v>20200812</v>
      </c>
      <c r="Y1434" s="3">
        <v>43902.730497685188</v>
      </c>
      <c r="Z1434" t="s">
        <v>731</v>
      </c>
      <c r="AA1434" t="s">
        <v>115</v>
      </c>
      <c r="AB1434" t="s">
        <v>64</v>
      </c>
      <c r="AC1434" t="s">
        <v>46</v>
      </c>
      <c r="AD1434" t="s">
        <v>46</v>
      </c>
      <c r="AE1434" t="s">
        <v>136</v>
      </c>
      <c r="AF1434" t="s">
        <v>41857</v>
      </c>
      <c r="AG1434" t="s">
        <v>41858</v>
      </c>
      <c r="AH1434" s="4" t="s">
        <v>41859</v>
      </c>
      <c r="AI1434" t="s">
        <v>41860</v>
      </c>
      <c r="AJ1434" t="s">
        <v>2415</v>
      </c>
      <c r="AK1434" t="s">
        <v>46</v>
      </c>
      <c r="AL1434" t="s">
        <v>41861</v>
      </c>
      <c r="AM1434" t="s">
        <v>41862</v>
      </c>
      <c r="AN1434" t="s">
        <v>41863</v>
      </c>
      <c r="AO1434" t="s">
        <v>46</v>
      </c>
      <c r="AP1434" s="1">
        <v>44316</v>
      </c>
      <c r="AQ1434" t="s">
        <v>46</v>
      </c>
      <c r="AR1434" t="s">
        <v>46</v>
      </c>
      <c r="AS1434" t="s">
        <v>46</v>
      </c>
      <c r="AT1434" s="1">
        <v>44055</v>
      </c>
    </row>
    <row r="1435" spans="1:46" ht="16" customHeight="1" x14ac:dyDescent="0.2">
      <c r="A1435" t="s">
        <v>46</v>
      </c>
      <c r="B1435" t="s">
        <v>24408</v>
      </c>
      <c r="C1435" t="s">
        <v>24409</v>
      </c>
      <c r="D1435" t="s">
        <v>24410</v>
      </c>
      <c r="E1435" t="s">
        <v>24411</v>
      </c>
      <c r="F1435" t="s">
        <v>731</v>
      </c>
      <c r="G1435" t="s">
        <v>24412</v>
      </c>
      <c r="H1435" s="1">
        <v>43908</v>
      </c>
      <c r="I1435" s="1">
        <v>43910</v>
      </c>
      <c r="J1435" t="b">
        <v>0</v>
      </c>
      <c r="K1435" t="s">
        <v>53</v>
      </c>
      <c r="L1435" t="s">
        <v>24413</v>
      </c>
      <c r="M1435" t="s">
        <v>1367</v>
      </c>
      <c r="N1435">
        <v>1000</v>
      </c>
      <c r="O1435" t="s">
        <v>5757</v>
      </c>
      <c r="P1435" t="s">
        <v>94</v>
      </c>
      <c r="Q1435" t="s">
        <v>18091</v>
      </c>
      <c r="R1435" t="b">
        <v>0</v>
      </c>
      <c r="S1435" t="s">
        <v>59</v>
      </c>
      <c r="T1435" s="1">
        <v>43908</v>
      </c>
      <c r="U1435" s="1">
        <v>43910</v>
      </c>
      <c r="V1435" s="2">
        <v>44130</v>
      </c>
      <c r="W1435" t="s">
        <v>46</v>
      </c>
      <c r="X1435">
        <v>20200318</v>
      </c>
      <c r="Y1435" s="3">
        <v>43902.730497685188</v>
      </c>
      <c r="Z1435" t="s">
        <v>731</v>
      </c>
      <c r="AA1435" t="s">
        <v>115</v>
      </c>
      <c r="AB1435" t="s">
        <v>64</v>
      </c>
      <c r="AC1435" t="s">
        <v>46</v>
      </c>
      <c r="AD1435" t="s">
        <v>46</v>
      </c>
      <c r="AE1435" t="s">
        <v>136</v>
      </c>
      <c r="AF1435" t="s">
        <v>46</v>
      </c>
      <c r="AG1435" t="s">
        <v>46</v>
      </c>
      <c r="AH1435" t="s">
        <v>46</v>
      </c>
      <c r="AI1435" t="s">
        <v>46</v>
      </c>
      <c r="AJ1435" t="s">
        <v>46</v>
      </c>
      <c r="AK1435" t="s">
        <v>46</v>
      </c>
      <c r="AL1435" t="s">
        <v>24414</v>
      </c>
      <c r="AM1435" t="s">
        <v>24415</v>
      </c>
      <c r="AN1435" t="s">
        <v>24416</v>
      </c>
      <c r="AO1435" t="s">
        <v>46</v>
      </c>
      <c r="AP1435" s="1">
        <v>44287</v>
      </c>
      <c r="AQ1435" t="s">
        <v>46</v>
      </c>
      <c r="AR1435" t="s">
        <v>46</v>
      </c>
      <c r="AS1435" t="s">
        <v>46</v>
      </c>
      <c r="AT1435" s="1">
        <v>43908</v>
      </c>
    </row>
    <row r="1436" spans="1:46" ht="16" customHeight="1" x14ac:dyDescent="0.2">
      <c r="A1436">
        <v>0</v>
      </c>
      <c r="B1436" t="s">
        <v>6047</v>
      </c>
      <c r="C1436" t="s">
        <v>6048</v>
      </c>
      <c r="D1436" t="s">
        <v>6049</v>
      </c>
      <c r="E1436" t="s">
        <v>6050</v>
      </c>
      <c r="F1436" t="s">
        <v>731</v>
      </c>
      <c r="G1436" t="s">
        <v>6051</v>
      </c>
      <c r="H1436" s="1">
        <v>43974</v>
      </c>
      <c r="I1436" s="1">
        <v>43969</v>
      </c>
      <c r="J1436" t="b">
        <v>0</v>
      </c>
      <c r="K1436" t="s">
        <v>53</v>
      </c>
      <c r="L1436" t="s">
        <v>6052</v>
      </c>
      <c r="M1436" t="s">
        <v>1367</v>
      </c>
      <c r="N1436">
        <v>300</v>
      </c>
      <c r="O1436" t="s">
        <v>6053</v>
      </c>
      <c r="P1436" t="s">
        <v>417</v>
      </c>
      <c r="Q1436" t="s">
        <v>6054</v>
      </c>
      <c r="R1436" t="b">
        <v>0</v>
      </c>
      <c r="S1436" t="s">
        <v>64</v>
      </c>
      <c r="T1436" s="1">
        <v>43974</v>
      </c>
      <c r="U1436" s="1">
        <v>43969</v>
      </c>
      <c r="V1436" s="2">
        <v>43983</v>
      </c>
      <c r="W1436" t="s">
        <v>46</v>
      </c>
      <c r="X1436">
        <v>20200523</v>
      </c>
      <c r="Y1436" s="3">
        <v>43902.730497685188</v>
      </c>
      <c r="Z1436" t="s">
        <v>731</v>
      </c>
      <c r="AA1436" t="s">
        <v>115</v>
      </c>
      <c r="AB1436" t="s">
        <v>64</v>
      </c>
      <c r="AC1436" t="s">
        <v>46</v>
      </c>
      <c r="AD1436" t="s">
        <v>46</v>
      </c>
      <c r="AE1436" t="s">
        <v>136</v>
      </c>
      <c r="AF1436" t="s">
        <v>46</v>
      </c>
      <c r="AG1436" t="s">
        <v>46</v>
      </c>
      <c r="AH1436" t="s">
        <v>46</v>
      </c>
      <c r="AI1436" t="s">
        <v>46</v>
      </c>
      <c r="AJ1436" t="s">
        <v>46</v>
      </c>
      <c r="AK1436" t="s">
        <v>46</v>
      </c>
      <c r="AL1436" t="s">
        <v>6055</v>
      </c>
      <c r="AM1436" t="s">
        <v>6056</v>
      </c>
      <c r="AN1436" t="s">
        <v>6057</v>
      </c>
      <c r="AO1436" t="s">
        <v>46</v>
      </c>
      <c r="AP1436" s="1">
        <v>44180</v>
      </c>
      <c r="AQ1436" t="s">
        <v>46</v>
      </c>
      <c r="AR1436" t="s">
        <v>46</v>
      </c>
      <c r="AS1436" t="s">
        <v>46</v>
      </c>
      <c r="AT1436" s="1">
        <v>43974</v>
      </c>
    </row>
    <row r="1437" spans="1:46" ht="16" customHeight="1" x14ac:dyDescent="0.2">
      <c r="A1437" t="s">
        <v>46</v>
      </c>
      <c r="B1437" t="s">
        <v>23306</v>
      </c>
      <c r="C1437" t="s">
        <v>23307</v>
      </c>
      <c r="D1437" t="s">
        <v>23308</v>
      </c>
      <c r="E1437" t="s">
        <v>23309</v>
      </c>
      <c r="F1437" t="s">
        <v>731</v>
      </c>
      <c r="G1437" t="s">
        <v>23310</v>
      </c>
      <c r="H1437" s="1">
        <v>44050</v>
      </c>
      <c r="I1437" s="1">
        <v>43965</v>
      </c>
      <c r="J1437" t="b">
        <v>0</v>
      </c>
      <c r="K1437" t="s">
        <v>53</v>
      </c>
      <c r="L1437" t="s">
        <v>23311</v>
      </c>
      <c r="M1437" t="s">
        <v>1281</v>
      </c>
      <c r="N1437">
        <v>48</v>
      </c>
      <c r="O1437" t="s">
        <v>3459</v>
      </c>
      <c r="P1437" t="s">
        <v>94</v>
      </c>
      <c r="Q1437" t="s">
        <v>23312</v>
      </c>
      <c r="R1437" t="b">
        <v>0</v>
      </c>
      <c r="S1437" t="s">
        <v>64</v>
      </c>
      <c r="T1437" s="1">
        <v>44050</v>
      </c>
      <c r="U1437" s="1">
        <v>43965</v>
      </c>
      <c r="V1437" s="2">
        <v>44060</v>
      </c>
      <c r="W1437" t="s">
        <v>46</v>
      </c>
      <c r="X1437">
        <v>20200807</v>
      </c>
      <c r="Y1437" s="3">
        <v>43902.730497685188</v>
      </c>
      <c r="Z1437" t="s">
        <v>731</v>
      </c>
      <c r="AA1437" t="s">
        <v>115</v>
      </c>
      <c r="AB1437" t="s">
        <v>64</v>
      </c>
      <c r="AC1437" t="s">
        <v>46</v>
      </c>
      <c r="AD1437" t="s">
        <v>46</v>
      </c>
      <c r="AE1437" t="s">
        <v>136</v>
      </c>
      <c r="AF1437" t="s">
        <v>23313</v>
      </c>
      <c r="AG1437" t="s">
        <v>23314</v>
      </c>
      <c r="AH1437" t="s">
        <v>15639</v>
      </c>
      <c r="AI1437" t="s">
        <v>15640</v>
      </c>
      <c r="AJ1437" t="s">
        <v>23315</v>
      </c>
      <c r="AK1437" t="s">
        <v>46</v>
      </c>
      <c r="AL1437" t="s">
        <v>23316</v>
      </c>
      <c r="AM1437" t="s">
        <v>23317</v>
      </c>
      <c r="AN1437" t="s">
        <v>23318</v>
      </c>
      <c r="AO1437" t="s">
        <v>46</v>
      </c>
      <c r="AP1437" s="1">
        <v>44195</v>
      </c>
      <c r="AQ1437" t="s">
        <v>46</v>
      </c>
      <c r="AR1437" t="s">
        <v>46</v>
      </c>
      <c r="AS1437" t="s">
        <v>46</v>
      </c>
      <c r="AT1437" s="1">
        <v>44050</v>
      </c>
    </row>
    <row r="1438" spans="1:46" ht="16" customHeight="1" x14ac:dyDescent="0.2">
      <c r="A1438" t="s">
        <v>46</v>
      </c>
      <c r="B1438" t="s">
        <v>24049</v>
      </c>
      <c r="C1438" t="s">
        <v>24050</v>
      </c>
      <c r="D1438" t="s">
        <v>24051</v>
      </c>
      <c r="E1438" t="s">
        <v>24052</v>
      </c>
      <c r="F1438" t="s">
        <v>731</v>
      </c>
      <c r="G1438" t="s">
        <v>24053</v>
      </c>
      <c r="H1438" s="1">
        <v>44145</v>
      </c>
      <c r="I1438" s="1">
        <v>43970</v>
      </c>
      <c r="J1438" t="b">
        <v>0</v>
      </c>
      <c r="K1438" t="s">
        <v>53</v>
      </c>
      <c r="L1438" t="s">
        <v>24054</v>
      </c>
      <c r="M1438" t="s">
        <v>1367</v>
      </c>
      <c r="N1438">
        <v>5</v>
      </c>
      <c r="O1438" t="s">
        <v>24055</v>
      </c>
      <c r="P1438" t="s">
        <v>3476</v>
      </c>
      <c r="Q1438" t="s">
        <v>3146</v>
      </c>
      <c r="R1438" t="b">
        <v>0</v>
      </c>
      <c r="S1438" t="s">
        <v>64</v>
      </c>
      <c r="T1438" s="1">
        <v>44145</v>
      </c>
      <c r="U1438" s="1">
        <v>43970</v>
      </c>
      <c r="V1438" s="2">
        <v>44159</v>
      </c>
      <c r="W1438" t="s">
        <v>46</v>
      </c>
      <c r="X1438">
        <v>20201110</v>
      </c>
      <c r="Y1438" s="3">
        <v>43902.730497685188</v>
      </c>
      <c r="Z1438" t="s">
        <v>731</v>
      </c>
      <c r="AA1438" t="s">
        <v>115</v>
      </c>
      <c r="AB1438" t="s">
        <v>64</v>
      </c>
      <c r="AC1438" t="s">
        <v>46</v>
      </c>
      <c r="AD1438" t="s">
        <v>46</v>
      </c>
      <c r="AE1438" t="s">
        <v>136</v>
      </c>
      <c r="AF1438" t="s">
        <v>46</v>
      </c>
      <c r="AG1438" t="s">
        <v>46</v>
      </c>
      <c r="AH1438" t="s">
        <v>46</v>
      </c>
      <c r="AI1438" t="s">
        <v>46</v>
      </c>
      <c r="AJ1438" t="s">
        <v>46</v>
      </c>
      <c r="AK1438" t="s">
        <v>46</v>
      </c>
      <c r="AL1438" t="s">
        <v>24056</v>
      </c>
      <c r="AM1438" t="s">
        <v>24057</v>
      </c>
      <c r="AN1438" t="s">
        <v>24058</v>
      </c>
      <c r="AO1438" t="s">
        <v>46</v>
      </c>
      <c r="AP1438" s="1">
        <v>44178</v>
      </c>
      <c r="AQ1438" t="s">
        <v>46</v>
      </c>
      <c r="AR1438" t="s">
        <v>46</v>
      </c>
      <c r="AS1438" t="s">
        <v>46</v>
      </c>
      <c r="AT1438" s="1">
        <v>44145</v>
      </c>
    </row>
    <row r="1439" spans="1:46" ht="16" customHeight="1" x14ac:dyDescent="0.2">
      <c r="A1439" t="s">
        <v>46</v>
      </c>
      <c r="B1439" t="s">
        <v>25659</v>
      </c>
      <c r="C1439" t="s">
        <v>25660</v>
      </c>
      <c r="D1439" t="s">
        <v>25661</v>
      </c>
      <c r="E1439" t="s">
        <v>25662</v>
      </c>
      <c r="F1439" t="s">
        <v>731</v>
      </c>
      <c r="G1439" t="s">
        <v>25663</v>
      </c>
      <c r="H1439" s="1">
        <v>43927</v>
      </c>
      <c r="I1439" s="1">
        <v>43927</v>
      </c>
      <c r="J1439" t="b">
        <v>0</v>
      </c>
      <c r="K1439" t="s">
        <v>53</v>
      </c>
      <c r="L1439" t="s">
        <v>25664</v>
      </c>
      <c r="M1439" t="s">
        <v>1367</v>
      </c>
      <c r="N1439">
        <v>4002</v>
      </c>
      <c r="O1439" t="s">
        <v>25665</v>
      </c>
      <c r="P1439" t="s">
        <v>94</v>
      </c>
      <c r="Q1439" t="s">
        <v>25666</v>
      </c>
      <c r="R1439" t="b">
        <v>0</v>
      </c>
      <c r="S1439" t="s">
        <v>59</v>
      </c>
      <c r="T1439" s="1">
        <v>43927</v>
      </c>
      <c r="U1439" s="1">
        <v>43927</v>
      </c>
      <c r="V1439" s="2">
        <v>44060</v>
      </c>
      <c r="W1439" t="s">
        <v>46</v>
      </c>
      <c r="X1439">
        <v>20200406</v>
      </c>
      <c r="Y1439" s="3">
        <v>43902.730497685188</v>
      </c>
      <c r="Z1439" t="s">
        <v>731</v>
      </c>
      <c r="AA1439" t="s">
        <v>115</v>
      </c>
      <c r="AB1439" t="s">
        <v>64</v>
      </c>
      <c r="AC1439" t="s">
        <v>46</v>
      </c>
      <c r="AD1439" t="s">
        <v>46</v>
      </c>
      <c r="AE1439" t="s">
        <v>136</v>
      </c>
      <c r="AF1439" t="s">
        <v>25667</v>
      </c>
      <c r="AG1439" t="s">
        <v>25668</v>
      </c>
      <c r="AH1439" s="4" t="s">
        <v>25669</v>
      </c>
      <c r="AI1439" t="s">
        <v>25670</v>
      </c>
      <c r="AJ1439">
        <v>442476151179</v>
      </c>
      <c r="AK1439" t="s">
        <v>46</v>
      </c>
      <c r="AL1439" t="s">
        <v>25671</v>
      </c>
      <c r="AM1439" t="s">
        <v>25672</v>
      </c>
      <c r="AN1439" t="s">
        <v>25673</v>
      </c>
      <c r="AO1439" t="s">
        <v>46</v>
      </c>
      <c r="AP1439" s="1">
        <v>44321</v>
      </c>
      <c r="AQ1439" t="s">
        <v>46</v>
      </c>
      <c r="AR1439" t="s">
        <v>46</v>
      </c>
      <c r="AS1439" t="s">
        <v>46</v>
      </c>
      <c r="AT1439" s="1">
        <v>43927</v>
      </c>
    </row>
    <row r="1440" spans="1:46" ht="16" customHeight="1" x14ac:dyDescent="0.2">
      <c r="A1440" t="s">
        <v>46</v>
      </c>
      <c r="B1440" t="s">
        <v>21287</v>
      </c>
      <c r="C1440" t="s">
        <v>21288</v>
      </c>
      <c r="D1440" t="s">
        <v>21289</v>
      </c>
      <c r="E1440" t="s">
        <v>21290</v>
      </c>
      <c r="F1440" t="s">
        <v>731</v>
      </c>
      <c r="G1440" t="s">
        <v>21291</v>
      </c>
      <c r="H1440" s="1">
        <v>43986</v>
      </c>
      <c r="I1440" s="1">
        <v>43998</v>
      </c>
      <c r="J1440" t="b">
        <v>0</v>
      </c>
      <c r="K1440" t="s">
        <v>53</v>
      </c>
      <c r="L1440" t="s">
        <v>21292</v>
      </c>
      <c r="M1440" t="s">
        <v>21293</v>
      </c>
      <c r="N1440">
        <v>320</v>
      </c>
      <c r="O1440" t="s">
        <v>11429</v>
      </c>
      <c r="P1440" t="s">
        <v>94</v>
      </c>
      <c r="Q1440" t="s">
        <v>3146</v>
      </c>
      <c r="R1440" t="b">
        <v>0</v>
      </c>
      <c r="S1440" t="s">
        <v>59</v>
      </c>
      <c r="T1440" s="1">
        <v>43986</v>
      </c>
      <c r="U1440" s="1">
        <v>43998</v>
      </c>
      <c r="V1440" s="2">
        <v>44053</v>
      </c>
      <c r="W1440" t="s">
        <v>46</v>
      </c>
      <c r="X1440">
        <v>20200604</v>
      </c>
      <c r="Y1440" s="3">
        <v>43902.730497685188</v>
      </c>
      <c r="Z1440" t="s">
        <v>731</v>
      </c>
      <c r="AA1440" t="s">
        <v>115</v>
      </c>
      <c r="AB1440" t="s">
        <v>64</v>
      </c>
      <c r="AC1440" t="s">
        <v>46</v>
      </c>
      <c r="AD1440" t="s">
        <v>46</v>
      </c>
      <c r="AE1440" t="s">
        <v>136</v>
      </c>
      <c r="AF1440" t="s">
        <v>14946</v>
      </c>
      <c r="AG1440" t="s">
        <v>21294</v>
      </c>
      <c r="AH1440" s="4" t="s">
        <v>21295</v>
      </c>
      <c r="AI1440" t="s">
        <v>21296</v>
      </c>
      <c r="AJ1440" t="s">
        <v>2415</v>
      </c>
      <c r="AK1440" t="s">
        <v>46</v>
      </c>
      <c r="AL1440" t="s">
        <v>21297</v>
      </c>
      <c r="AM1440" t="s">
        <v>21298</v>
      </c>
      <c r="AN1440" t="s">
        <v>21299</v>
      </c>
      <c r="AO1440" t="s">
        <v>46</v>
      </c>
      <c r="AP1440" s="1">
        <v>44408</v>
      </c>
      <c r="AQ1440" t="s">
        <v>46</v>
      </c>
      <c r="AR1440" t="s">
        <v>46</v>
      </c>
      <c r="AS1440" t="s">
        <v>46</v>
      </c>
      <c r="AT1440" s="1">
        <v>43986</v>
      </c>
    </row>
    <row r="1441" spans="1:46" ht="16" customHeight="1" x14ac:dyDescent="0.2">
      <c r="A1441" t="s">
        <v>46</v>
      </c>
      <c r="B1441" t="s">
        <v>20234</v>
      </c>
      <c r="C1441" t="s">
        <v>20235</v>
      </c>
      <c r="D1441" t="s">
        <v>20236</v>
      </c>
      <c r="E1441" t="s">
        <v>20237</v>
      </c>
      <c r="F1441" t="s">
        <v>731</v>
      </c>
      <c r="G1441" t="s">
        <v>20238</v>
      </c>
      <c r="H1441" s="1">
        <v>44039</v>
      </c>
      <c r="I1441" s="1">
        <v>44029</v>
      </c>
      <c r="J1441" t="b">
        <v>0</v>
      </c>
      <c r="K1441" t="s">
        <v>53</v>
      </c>
      <c r="L1441" t="s">
        <v>20239</v>
      </c>
      <c r="M1441" t="s">
        <v>1367</v>
      </c>
      <c r="N1441">
        <v>3000</v>
      </c>
      <c r="O1441" t="s">
        <v>7356</v>
      </c>
      <c r="P1441" t="s">
        <v>20240</v>
      </c>
      <c r="Q1441" t="s">
        <v>6648</v>
      </c>
      <c r="R1441" t="b">
        <v>0</v>
      </c>
      <c r="S1441" t="s">
        <v>64</v>
      </c>
      <c r="T1441" s="1">
        <v>44039</v>
      </c>
      <c r="U1441" s="1">
        <v>44029</v>
      </c>
      <c r="V1441" s="2">
        <v>44053</v>
      </c>
      <c r="W1441" t="s">
        <v>46</v>
      </c>
      <c r="X1441">
        <v>20200727</v>
      </c>
      <c r="Y1441" s="3">
        <v>43902.730497685188</v>
      </c>
      <c r="Z1441" t="s">
        <v>731</v>
      </c>
      <c r="AA1441" t="s">
        <v>155</v>
      </c>
      <c r="AB1441" t="s">
        <v>64</v>
      </c>
      <c r="AC1441" t="s">
        <v>46</v>
      </c>
      <c r="AD1441" t="s">
        <v>46</v>
      </c>
      <c r="AE1441" t="s">
        <v>136</v>
      </c>
      <c r="AF1441" t="s">
        <v>46</v>
      </c>
      <c r="AG1441" t="s">
        <v>46</v>
      </c>
      <c r="AH1441" t="s">
        <v>46</v>
      </c>
      <c r="AI1441" t="s">
        <v>46</v>
      </c>
      <c r="AJ1441" t="s">
        <v>46</v>
      </c>
      <c r="AK1441" t="s">
        <v>46</v>
      </c>
      <c r="AL1441" t="s">
        <v>20241</v>
      </c>
      <c r="AM1441" t="s">
        <v>6056</v>
      </c>
      <c r="AN1441" t="s">
        <v>20242</v>
      </c>
      <c r="AO1441" t="s">
        <v>46</v>
      </c>
      <c r="AP1441" s="1">
        <v>44036</v>
      </c>
      <c r="AQ1441" t="s">
        <v>46</v>
      </c>
      <c r="AR1441" t="s">
        <v>46</v>
      </c>
      <c r="AS1441" t="s">
        <v>46</v>
      </c>
      <c r="AT1441" s="1">
        <v>44039</v>
      </c>
    </row>
    <row r="1442" spans="1:46" ht="16" customHeight="1" x14ac:dyDescent="0.2">
      <c r="A1442" t="s">
        <v>46</v>
      </c>
      <c r="B1442" t="s">
        <v>40391</v>
      </c>
      <c r="C1442" t="s">
        <v>40392</v>
      </c>
      <c r="D1442" t="s">
        <v>40393</v>
      </c>
      <c r="E1442" t="s">
        <v>40394</v>
      </c>
      <c r="F1442" t="s">
        <v>731</v>
      </c>
      <c r="G1442" t="s">
        <v>40395</v>
      </c>
      <c r="H1442" s="1">
        <v>43969</v>
      </c>
      <c r="I1442" s="1">
        <v>43952</v>
      </c>
      <c r="J1442" t="b">
        <v>0</v>
      </c>
      <c r="K1442" t="s">
        <v>53</v>
      </c>
      <c r="L1442" t="s">
        <v>40396</v>
      </c>
      <c r="M1442" t="s">
        <v>1367</v>
      </c>
      <c r="N1442">
        <v>80</v>
      </c>
      <c r="O1442" t="s">
        <v>22067</v>
      </c>
      <c r="P1442" t="s">
        <v>40397</v>
      </c>
      <c r="Q1442" t="s">
        <v>40398</v>
      </c>
      <c r="R1442" t="b">
        <v>0</v>
      </c>
      <c r="S1442" t="s">
        <v>64</v>
      </c>
      <c r="T1442" s="1">
        <v>43969</v>
      </c>
      <c r="U1442" s="1">
        <v>43952</v>
      </c>
      <c r="V1442" s="2">
        <v>44004</v>
      </c>
      <c r="W1442" t="s">
        <v>46</v>
      </c>
      <c r="X1442">
        <v>20200518</v>
      </c>
      <c r="Y1442" s="3">
        <v>43902.730497685188</v>
      </c>
      <c r="Z1442" t="s">
        <v>731</v>
      </c>
      <c r="AA1442" t="s">
        <v>115</v>
      </c>
      <c r="AB1442" t="s">
        <v>64</v>
      </c>
      <c r="AC1442" t="s">
        <v>46</v>
      </c>
      <c r="AD1442" t="s">
        <v>46</v>
      </c>
      <c r="AE1442" t="s">
        <v>136</v>
      </c>
      <c r="AF1442" t="s">
        <v>46</v>
      </c>
      <c r="AG1442" t="s">
        <v>46</v>
      </c>
      <c r="AH1442" t="s">
        <v>46</v>
      </c>
      <c r="AI1442" t="s">
        <v>46</v>
      </c>
      <c r="AJ1442" t="s">
        <v>46</v>
      </c>
      <c r="AK1442" t="s">
        <v>46</v>
      </c>
      <c r="AL1442" t="s">
        <v>40399</v>
      </c>
      <c r="AM1442" t="s">
        <v>40400</v>
      </c>
      <c r="AN1442" t="s">
        <v>40401</v>
      </c>
      <c r="AO1442" t="s">
        <v>46</v>
      </c>
      <c r="AP1442" s="1">
        <v>44194</v>
      </c>
      <c r="AQ1442" t="s">
        <v>46</v>
      </c>
      <c r="AR1442" t="s">
        <v>46</v>
      </c>
      <c r="AS1442" t="s">
        <v>46</v>
      </c>
      <c r="AT1442" s="1">
        <v>43969</v>
      </c>
    </row>
    <row r="1443" spans="1:46" ht="16" customHeight="1" x14ac:dyDescent="0.2">
      <c r="A1443">
        <v>1</v>
      </c>
      <c r="B1443" s="4" t="s">
        <v>16153</v>
      </c>
      <c r="C1443" t="s">
        <v>16154</v>
      </c>
      <c r="D1443" t="s">
        <v>16155</v>
      </c>
      <c r="E1443" t="s">
        <v>16156</v>
      </c>
      <c r="F1443" t="s">
        <v>731</v>
      </c>
      <c r="G1443" t="s">
        <v>16157</v>
      </c>
      <c r="H1443" s="1">
        <v>44144</v>
      </c>
      <c r="I1443" s="1">
        <v>44094</v>
      </c>
      <c r="J1443" t="b">
        <v>0</v>
      </c>
      <c r="K1443" t="s">
        <v>53</v>
      </c>
      <c r="L1443" t="s">
        <v>16158</v>
      </c>
      <c r="M1443" t="s">
        <v>1367</v>
      </c>
      <c r="N1443">
        <v>104</v>
      </c>
      <c r="O1443" t="s">
        <v>16159</v>
      </c>
      <c r="P1443" t="s">
        <v>94</v>
      </c>
      <c r="Q1443" t="s">
        <v>3146</v>
      </c>
      <c r="R1443" t="b">
        <v>0</v>
      </c>
      <c r="S1443" t="s">
        <v>64</v>
      </c>
      <c r="T1443" s="1">
        <v>44144</v>
      </c>
      <c r="U1443" s="1">
        <v>44094</v>
      </c>
      <c r="V1443" s="2">
        <v>44151</v>
      </c>
      <c r="W1443" t="s">
        <v>46</v>
      </c>
      <c r="X1443">
        <v>20201109</v>
      </c>
      <c r="Y1443" s="3">
        <v>43902.730497685188</v>
      </c>
      <c r="Z1443" t="s">
        <v>731</v>
      </c>
      <c r="AA1443" t="s">
        <v>115</v>
      </c>
      <c r="AB1443" t="s">
        <v>64</v>
      </c>
      <c r="AC1443" t="s">
        <v>46</v>
      </c>
      <c r="AD1443" t="s">
        <v>46</v>
      </c>
      <c r="AE1443" t="s">
        <v>136</v>
      </c>
      <c r="AF1443" t="s">
        <v>16160</v>
      </c>
      <c r="AG1443" t="s">
        <v>16161</v>
      </c>
      <c r="AH1443" s="4" t="s">
        <v>16162</v>
      </c>
      <c r="AI1443" t="s">
        <v>16163</v>
      </c>
      <c r="AJ1443" t="s">
        <v>16164</v>
      </c>
      <c r="AK1443" t="s">
        <v>46</v>
      </c>
      <c r="AL1443" t="s">
        <v>16165</v>
      </c>
      <c r="AM1443" t="s">
        <v>16166</v>
      </c>
      <c r="AN1443" t="s">
        <v>16167</v>
      </c>
      <c r="AO1443" t="s">
        <v>46</v>
      </c>
      <c r="AP1443" s="1">
        <v>44192</v>
      </c>
      <c r="AQ1443" t="s">
        <v>46</v>
      </c>
      <c r="AR1443" t="s">
        <v>46</v>
      </c>
      <c r="AS1443" t="s">
        <v>46</v>
      </c>
      <c r="AT1443" s="1">
        <v>44144</v>
      </c>
    </row>
    <row r="1444" spans="1:46" ht="16" customHeight="1" x14ac:dyDescent="0.2">
      <c r="A1444" t="s">
        <v>46</v>
      </c>
      <c r="B1444" t="s">
        <v>38783</v>
      </c>
      <c r="C1444" t="s">
        <v>38784</v>
      </c>
      <c r="D1444" t="s">
        <v>38785</v>
      </c>
      <c r="E1444" t="s">
        <v>38786</v>
      </c>
      <c r="F1444" t="s">
        <v>731</v>
      </c>
      <c r="G1444" t="s">
        <v>38787</v>
      </c>
      <c r="H1444" s="1">
        <v>44081</v>
      </c>
      <c r="I1444" s="1">
        <v>44088</v>
      </c>
      <c r="J1444" t="b">
        <v>0</v>
      </c>
      <c r="K1444" t="s">
        <v>53</v>
      </c>
      <c r="L1444" t="s">
        <v>38788</v>
      </c>
      <c r="M1444" t="s">
        <v>1281</v>
      </c>
      <c r="N1444">
        <v>302</v>
      </c>
      <c r="O1444" t="s">
        <v>36693</v>
      </c>
      <c r="P1444" t="s">
        <v>94</v>
      </c>
      <c r="Q1444" t="s">
        <v>13861</v>
      </c>
      <c r="R1444" t="b">
        <v>0</v>
      </c>
      <c r="S1444" t="s">
        <v>59</v>
      </c>
      <c r="T1444" s="1">
        <v>44081</v>
      </c>
      <c r="U1444" s="1">
        <v>44088</v>
      </c>
      <c r="V1444" s="2">
        <v>44165</v>
      </c>
      <c r="W1444" t="s">
        <v>46</v>
      </c>
      <c r="X1444">
        <v>20200907</v>
      </c>
      <c r="Y1444" s="3">
        <v>43902.730497685188</v>
      </c>
      <c r="Z1444" t="s">
        <v>731</v>
      </c>
      <c r="AA1444" t="s">
        <v>115</v>
      </c>
      <c r="AB1444" t="s">
        <v>64</v>
      </c>
      <c r="AC1444" t="s">
        <v>46</v>
      </c>
      <c r="AD1444" t="s">
        <v>46</v>
      </c>
      <c r="AE1444" t="s">
        <v>136</v>
      </c>
      <c r="AF1444" t="s">
        <v>46</v>
      </c>
      <c r="AG1444" t="s">
        <v>46</v>
      </c>
      <c r="AH1444" t="s">
        <v>46</v>
      </c>
      <c r="AI1444" t="s">
        <v>46</v>
      </c>
      <c r="AJ1444" t="s">
        <v>46</v>
      </c>
      <c r="AK1444" t="s">
        <v>46</v>
      </c>
      <c r="AL1444" t="s">
        <v>38789</v>
      </c>
      <c r="AM1444" t="s">
        <v>38790</v>
      </c>
      <c r="AN1444" t="s">
        <v>38791</v>
      </c>
      <c r="AO1444" t="s">
        <v>46</v>
      </c>
      <c r="AP1444" s="1">
        <v>44561</v>
      </c>
      <c r="AQ1444" t="s">
        <v>46</v>
      </c>
      <c r="AR1444" t="s">
        <v>46</v>
      </c>
      <c r="AS1444" t="s">
        <v>46</v>
      </c>
      <c r="AT1444" s="1">
        <v>44081</v>
      </c>
    </row>
    <row r="1445" spans="1:46" ht="16" customHeight="1" x14ac:dyDescent="0.2">
      <c r="A1445">
        <v>1</v>
      </c>
      <c r="B1445" t="s">
        <v>9484</v>
      </c>
      <c r="C1445" t="s">
        <v>9485</v>
      </c>
      <c r="D1445" t="s">
        <v>9486</v>
      </c>
      <c r="E1445" t="s">
        <v>9487</v>
      </c>
      <c r="F1445" t="s">
        <v>731</v>
      </c>
      <c r="G1445" t="s">
        <v>9488</v>
      </c>
      <c r="H1445" s="1">
        <v>44063</v>
      </c>
      <c r="I1445" s="1">
        <v>44124</v>
      </c>
      <c r="J1445" t="b">
        <v>0</v>
      </c>
      <c r="K1445" t="s">
        <v>53</v>
      </c>
      <c r="L1445" t="s">
        <v>9489</v>
      </c>
      <c r="M1445" t="s">
        <v>1281</v>
      </c>
      <c r="N1445">
        <v>750</v>
      </c>
      <c r="O1445" t="s">
        <v>723</v>
      </c>
      <c r="P1445" t="s">
        <v>94</v>
      </c>
      <c r="Q1445" t="s">
        <v>6648</v>
      </c>
      <c r="R1445" t="b">
        <v>0</v>
      </c>
      <c r="S1445" t="s">
        <v>59</v>
      </c>
      <c r="T1445" s="1">
        <v>44063</v>
      </c>
      <c r="U1445" s="1">
        <v>44124</v>
      </c>
      <c r="V1445" s="2">
        <v>44081</v>
      </c>
      <c r="W1445" t="s">
        <v>46</v>
      </c>
      <c r="X1445">
        <v>20200820</v>
      </c>
      <c r="Y1445" s="3">
        <v>43902.730497685188</v>
      </c>
      <c r="Z1445" t="s">
        <v>731</v>
      </c>
      <c r="AA1445" t="s">
        <v>115</v>
      </c>
      <c r="AB1445" t="s">
        <v>64</v>
      </c>
      <c r="AC1445" t="s">
        <v>46</v>
      </c>
      <c r="AD1445" t="s">
        <v>46</v>
      </c>
      <c r="AE1445" t="s">
        <v>136</v>
      </c>
      <c r="AF1445" t="s">
        <v>9490</v>
      </c>
      <c r="AG1445" t="s">
        <v>9491</v>
      </c>
      <c r="AH1445" s="4" t="s">
        <v>9492</v>
      </c>
      <c r="AI1445" t="s">
        <v>9493</v>
      </c>
      <c r="AJ1445" t="s">
        <v>9494</v>
      </c>
      <c r="AK1445" t="s">
        <v>46</v>
      </c>
      <c r="AL1445" t="s">
        <v>9495</v>
      </c>
      <c r="AM1445" t="s">
        <v>9496</v>
      </c>
      <c r="AN1445" t="s">
        <v>9497</v>
      </c>
      <c r="AO1445" t="s">
        <v>46</v>
      </c>
      <c r="AP1445" s="1">
        <v>44561</v>
      </c>
      <c r="AQ1445" t="s">
        <v>46</v>
      </c>
      <c r="AR1445" t="s">
        <v>46</v>
      </c>
      <c r="AS1445" t="s">
        <v>46</v>
      </c>
      <c r="AT1445" s="1">
        <v>44063</v>
      </c>
    </row>
    <row r="1446" spans="1:46" ht="16" customHeight="1" x14ac:dyDescent="0.2">
      <c r="A1446">
        <v>1</v>
      </c>
      <c r="B1446" t="s">
        <v>7955</v>
      </c>
      <c r="C1446" t="s">
        <v>7956</v>
      </c>
      <c r="D1446" t="s">
        <v>7957</v>
      </c>
      <c r="E1446" t="s">
        <v>7958</v>
      </c>
      <c r="F1446" t="s">
        <v>731</v>
      </c>
      <c r="G1446" t="s">
        <v>7959</v>
      </c>
      <c r="H1446" s="1">
        <v>43984</v>
      </c>
      <c r="I1446" s="1">
        <v>43983</v>
      </c>
      <c r="J1446" t="b">
        <v>0</v>
      </c>
      <c r="K1446" t="s">
        <v>53</v>
      </c>
      <c r="L1446" t="s">
        <v>7960</v>
      </c>
      <c r="M1446" t="s">
        <v>1281</v>
      </c>
      <c r="N1446">
        <v>64</v>
      </c>
      <c r="O1446" t="s">
        <v>7961</v>
      </c>
      <c r="P1446" t="s">
        <v>1628</v>
      </c>
      <c r="Q1446" t="s">
        <v>7962</v>
      </c>
      <c r="R1446" t="b">
        <v>0</v>
      </c>
      <c r="S1446" t="s">
        <v>64</v>
      </c>
      <c r="T1446" s="1">
        <v>43984</v>
      </c>
      <c r="U1446" s="1">
        <v>43983</v>
      </c>
      <c r="V1446" s="2">
        <v>44004</v>
      </c>
      <c r="W1446" t="s">
        <v>46</v>
      </c>
      <c r="X1446">
        <v>20200602</v>
      </c>
      <c r="Y1446" s="3">
        <v>43902.730497685188</v>
      </c>
      <c r="Z1446" t="s">
        <v>731</v>
      </c>
      <c r="AA1446" t="s">
        <v>115</v>
      </c>
      <c r="AB1446" t="s">
        <v>64</v>
      </c>
      <c r="AC1446" t="s">
        <v>46</v>
      </c>
      <c r="AD1446" t="s">
        <v>46</v>
      </c>
      <c r="AE1446" t="s">
        <v>136</v>
      </c>
      <c r="AF1446" t="s">
        <v>46</v>
      </c>
      <c r="AG1446" t="s">
        <v>46</v>
      </c>
      <c r="AH1446" t="s">
        <v>46</v>
      </c>
      <c r="AI1446" t="s">
        <v>46</v>
      </c>
      <c r="AJ1446" t="s">
        <v>46</v>
      </c>
      <c r="AK1446" t="s">
        <v>46</v>
      </c>
      <c r="AL1446" t="s">
        <v>7963</v>
      </c>
      <c r="AM1446" t="s">
        <v>7964</v>
      </c>
      <c r="AN1446" t="s">
        <v>7965</v>
      </c>
      <c r="AO1446" t="s">
        <v>46</v>
      </c>
      <c r="AP1446" s="1">
        <v>44196</v>
      </c>
      <c r="AQ1446" t="s">
        <v>46</v>
      </c>
      <c r="AR1446" t="s">
        <v>46</v>
      </c>
      <c r="AS1446" t="s">
        <v>46</v>
      </c>
      <c r="AT1446" s="1">
        <v>43984</v>
      </c>
    </row>
    <row r="1447" spans="1:46" ht="16" customHeight="1" x14ac:dyDescent="0.2">
      <c r="A1447" t="s">
        <v>46</v>
      </c>
      <c r="B1447" t="s">
        <v>39177</v>
      </c>
      <c r="C1447" t="s">
        <v>39178</v>
      </c>
      <c r="D1447" t="s">
        <v>39179</v>
      </c>
      <c r="E1447" t="s">
        <v>39180</v>
      </c>
      <c r="F1447" t="s">
        <v>731</v>
      </c>
      <c r="G1447" t="s">
        <v>39181</v>
      </c>
      <c r="H1447" s="1">
        <v>44088</v>
      </c>
      <c r="I1447" s="1">
        <v>43983</v>
      </c>
      <c r="J1447" t="b">
        <v>0</v>
      </c>
      <c r="K1447" t="s">
        <v>53</v>
      </c>
      <c r="L1447" t="s">
        <v>39182</v>
      </c>
      <c r="M1447" t="s">
        <v>1367</v>
      </c>
      <c r="N1447">
        <v>100</v>
      </c>
      <c r="O1447" t="s">
        <v>39183</v>
      </c>
      <c r="P1447" t="s">
        <v>1045</v>
      </c>
      <c r="Q1447" t="s">
        <v>39184</v>
      </c>
      <c r="R1447" t="b">
        <v>0</v>
      </c>
      <c r="S1447" t="s">
        <v>64</v>
      </c>
      <c r="T1447" s="1">
        <v>44088</v>
      </c>
      <c r="U1447" s="1">
        <v>43983</v>
      </c>
      <c r="V1447" s="2">
        <v>44102</v>
      </c>
      <c r="W1447" t="s">
        <v>46</v>
      </c>
      <c r="X1447">
        <v>20200914</v>
      </c>
      <c r="Y1447" s="3">
        <v>43902.730497685188</v>
      </c>
      <c r="Z1447" t="s">
        <v>731</v>
      </c>
      <c r="AA1447" t="s">
        <v>155</v>
      </c>
      <c r="AB1447" t="s">
        <v>64</v>
      </c>
      <c r="AC1447" t="s">
        <v>46</v>
      </c>
      <c r="AD1447" t="s">
        <v>46</v>
      </c>
      <c r="AE1447" t="s">
        <v>136</v>
      </c>
      <c r="AF1447" t="s">
        <v>39185</v>
      </c>
      <c r="AG1447" t="s">
        <v>39186</v>
      </c>
      <c r="AH1447" s="4" t="s">
        <v>39187</v>
      </c>
      <c r="AI1447" t="s">
        <v>39188</v>
      </c>
      <c r="AJ1447" t="s">
        <v>39189</v>
      </c>
      <c r="AK1447" t="s">
        <v>116</v>
      </c>
      <c r="AL1447" t="s">
        <v>39190</v>
      </c>
      <c r="AM1447" t="s">
        <v>39191</v>
      </c>
      <c r="AN1447" t="s">
        <v>39192</v>
      </c>
      <c r="AO1447" t="s">
        <v>46</v>
      </c>
      <c r="AP1447" s="1">
        <v>44076</v>
      </c>
      <c r="AQ1447" t="s">
        <v>46</v>
      </c>
      <c r="AR1447" t="s">
        <v>46</v>
      </c>
      <c r="AS1447" t="s">
        <v>46</v>
      </c>
      <c r="AT1447" s="1">
        <v>44088</v>
      </c>
    </row>
    <row r="1448" spans="1:46" ht="16" customHeight="1" x14ac:dyDescent="0.2">
      <c r="A1448" t="s">
        <v>46</v>
      </c>
      <c r="B1448" t="s">
        <v>24417</v>
      </c>
      <c r="C1448" t="s">
        <v>24418</v>
      </c>
      <c r="D1448" t="s">
        <v>24419</v>
      </c>
      <c r="E1448" t="s">
        <v>24420</v>
      </c>
      <c r="F1448" t="s">
        <v>731</v>
      </c>
      <c r="G1448" t="s">
        <v>24421</v>
      </c>
      <c r="H1448" s="1">
        <v>43977</v>
      </c>
      <c r="I1448" s="1">
        <v>44004</v>
      </c>
      <c r="J1448" t="b">
        <v>0</v>
      </c>
      <c r="K1448" t="s">
        <v>53</v>
      </c>
      <c r="L1448" t="s">
        <v>24422</v>
      </c>
      <c r="M1448" t="s">
        <v>734</v>
      </c>
      <c r="N1448">
        <v>45</v>
      </c>
      <c r="O1448" t="s">
        <v>24423</v>
      </c>
      <c r="P1448" t="s">
        <v>4924</v>
      </c>
      <c r="Q1448" t="s">
        <v>3146</v>
      </c>
      <c r="R1448" t="b">
        <v>0</v>
      </c>
      <c r="S1448" t="s">
        <v>59</v>
      </c>
      <c r="T1448" s="1">
        <v>43977</v>
      </c>
      <c r="U1448" s="1">
        <v>44004</v>
      </c>
      <c r="V1448" s="2">
        <v>44067</v>
      </c>
      <c r="W1448" t="s">
        <v>46</v>
      </c>
      <c r="X1448">
        <v>20200526</v>
      </c>
      <c r="Y1448" s="3">
        <v>43902.730497685188</v>
      </c>
      <c r="Z1448" t="s">
        <v>731</v>
      </c>
      <c r="AA1448" t="s">
        <v>115</v>
      </c>
      <c r="AB1448" t="s">
        <v>64</v>
      </c>
      <c r="AC1448" t="s">
        <v>46</v>
      </c>
      <c r="AD1448" t="s">
        <v>46</v>
      </c>
      <c r="AE1448" t="s">
        <v>136</v>
      </c>
      <c r="AF1448" t="s">
        <v>46</v>
      </c>
      <c r="AG1448" t="s">
        <v>46</v>
      </c>
      <c r="AH1448" t="s">
        <v>46</v>
      </c>
      <c r="AI1448" t="s">
        <v>46</v>
      </c>
      <c r="AJ1448" t="s">
        <v>46</v>
      </c>
      <c r="AK1448" t="s">
        <v>46</v>
      </c>
      <c r="AL1448" t="s">
        <v>24424</v>
      </c>
      <c r="AM1448" t="s">
        <v>24425</v>
      </c>
      <c r="AN1448" t="s">
        <v>24426</v>
      </c>
      <c r="AO1448" t="s">
        <v>46</v>
      </c>
      <c r="AP1448" s="1">
        <v>44110</v>
      </c>
      <c r="AQ1448" t="s">
        <v>46</v>
      </c>
      <c r="AR1448" t="s">
        <v>46</v>
      </c>
      <c r="AS1448" t="s">
        <v>46</v>
      </c>
      <c r="AT1448" s="1">
        <v>43977</v>
      </c>
    </row>
    <row r="1449" spans="1:46" ht="16" customHeight="1" x14ac:dyDescent="0.2">
      <c r="A1449" t="s">
        <v>46</v>
      </c>
      <c r="B1449" t="s">
        <v>24386</v>
      </c>
      <c r="C1449" t="s">
        <v>24387</v>
      </c>
      <c r="D1449" t="s">
        <v>24388</v>
      </c>
      <c r="E1449" t="s">
        <v>24389</v>
      </c>
      <c r="F1449" t="s">
        <v>731</v>
      </c>
      <c r="G1449" t="s">
        <v>24390</v>
      </c>
      <c r="H1449" s="1">
        <v>43955</v>
      </c>
      <c r="I1449" s="1">
        <v>43962</v>
      </c>
      <c r="J1449" t="b">
        <v>0</v>
      </c>
      <c r="K1449" t="s">
        <v>53</v>
      </c>
      <c r="L1449" t="s">
        <v>24391</v>
      </c>
      <c r="M1449" t="s">
        <v>1367</v>
      </c>
      <c r="N1449">
        <v>116750</v>
      </c>
      <c r="O1449" t="s">
        <v>24392</v>
      </c>
      <c r="P1449" t="s">
        <v>1995</v>
      </c>
      <c r="Q1449" t="s">
        <v>24393</v>
      </c>
      <c r="R1449" t="b">
        <v>0</v>
      </c>
      <c r="S1449" t="s">
        <v>59</v>
      </c>
      <c r="T1449" s="1">
        <v>43955</v>
      </c>
      <c r="U1449" s="1">
        <v>43962</v>
      </c>
      <c r="V1449" s="2">
        <v>44095</v>
      </c>
      <c r="W1449" t="s">
        <v>46</v>
      </c>
      <c r="X1449">
        <v>20200504</v>
      </c>
      <c r="Y1449" s="3">
        <v>43902.730497685188</v>
      </c>
      <c r="Z1449" t="s">
        <v>731</v>
      </c>
      <c r="AA1449" t="s">
        <v>155</v>
      </c>
      <c r="AB1449" t="s">
        <v>64</v>
      </c>
      <c r="AC1449" t="s">
        <v>46</v>
      </c>
      <c r="AD1449" t="s">
        <v>46</v>
      </c>
      <c r="AE1449" t="s">
        <v>136</v>
      </c>
      <c r="AF1449" t="s">
        <v>46</v>
      </c>
      <c r="AG1449" t="s">
        <v>46</v>
      </c>
      <c r="AH1449" t="s">
        <v>46</v>
      </c>
      <c r="AI1449" t="s">
        <v>46</v>
      </c>
      <c r="AJ1449" t="s">
        <v>46</v>
      </c>
      <c r="AK1449" t="s">
        <v>46</v>
      </c>
      <c r="AL1449" t="s">
        <v>24394</v>
      </c>
      <c r="AM1449" t="s">
        <v>15898</v>
      </c>
      <c r="AN1449" t="s">
        <v>24395</v>
      </c>
      <c r="AO1449" t="s">
        <v>46</v>
      </c>
      <c r="AP1449" s="1">
        <v>44104</v>
      </c>
      <c r="AQ1449" t="s">
        <v>46</v>
      </c>
      <c r="AR1449" t="s">
        <v>46</v>
      </c>
      <c r="AS1449" t="s">
        <v>46</v>
      </c>
      <c r="AT1449" s="1">
        <v>43955</v>
      </c>
    </row>
    <row r="1450" spans="1:46" ht="16" customHeight="1" x14ac:dyDescent="0.2">
      <c r="A1450" t="s">
        <v>46</v>
      </c>
      <c r="B1450" t="s">
        <v>41217</v>
      </c>
      <c r="C1450" t="s">
        <v>41218</v>
      </c>
      <c r="D1450" t="s">
        <v>41219</v>
      </c>
      <c r="E1450" t="s">
        <v>41220</v>
      </c>
      <c r="F1450" t="s">
        <v>731</v>
      </c>
      <c r="G1450" t="s">
        <v>41221</v>
      </c>
      <c r="H1450" s="1">
        <v>44022</v>
      </c>
      <c r="I1450" s="1">
        <v>44046</v>
      </c>
      <c r="J1450" t="b">
        <v>0</v>
      </c>
      <c r="K1450" t="s">
        <v>53</v>
      </c>
      <c r="L1450" t="s">
        <v>41222</v>
      </c>
      <c r="M1450" t="s">
        <v>10913</v>
      </c>
      <c r="N1450">
        <v>750</v>
      </c>
      <c r="O1450" t="s">
        <v>41223</v>
      </c>
      <c r="P1450" t="s">
        <v>2164</v>
      </c>
      <c r="Q1450" t="s">
        <v>3146</v>
      </c>
      <c r="R1450" t="b">
        <v>0</v>
      </c>
      <c r="S1450" t="s">
        <v>59</v>
      </c>
      <c r="T1450" s="1">
        <v>44022</v>
      </c>
      <c r="U1450" s="1">
        <v>44046</v>
      </c>
      <c r="V1450" s="2">
        <v>44060</v>
      </c>
      <c r="W1450" t="s">
        <v>46</v>
      </c>
      <c r="X1450">
        <v>20200710</v>
      </c>
      <c r="Y1450" s="3">
        <v>43902.730497685188</v>
      </c>
      <c r="Z1450" t="s">
        <v>731</v>
      </c>
      <c r="AA1450" t="s">
        <v>115</v>
      </c>
      <c r="AB1450" t="s">
        <v>64</v>
      </c>
      <c r="AC1450" t="s">
        <v>46</v>
      </c>
      <c r="AD1450" t="s">
        <v>46</v>
      </c>
      <c r="AE1450" t="s">
        <v>136</v>
      </c>
      <c r="AF1450" t="s">
        <v>41224</v>
      </c>
      <c r="AG1450" t="s">
        <v>41225</v>
      </c>
      <c r="AH1450" t="s">
        <v>41226</v>
      </c>
      <c r="AI1450" t="s">
        <v>41227</v>
      </c>
      <c r="AJ1450" t="s">
        <v>41228</v>
      </c>
      <c r="AK1450" t="s">
        <v>46</v>
      </c>
      <c r="AL1450" t="s">
        <v>41229</v>
      </c>
      <c r="AM1450" t="s">
        <v>41230</v>
      </c>
      <c r="AN1450" t="s">
        <v>41231</v>
      </c>
      <c r="AO1450" t="s">
        <v>46</v>
      </c>
      <c r="AP1450" s="1">
        <v>44255</v>
      </c>
      <c r="AQ1450" t="s">
        <v>46</v>
      </c>
      <c r="AR1450" t="s">
        <v>46</v>
      </c>
      <c r="AS1450" t="s">
        <v>46</v>
      </c>
      <c r="AT1450" s="1">
        <v>44022</v>
      </c>
    </row>
    <row r="1451" spans="1:46" ht="16" customHeight="1" x14ac:dyDescent="0.2">
      <c r="A1451" t="s">
        <v>46</v>
      </c>
      <c r="B1451" t="s">
        <v>21605</v>
      </c>
      <c r="C1451" t="s">
        <v>21606</v>
      </c>
      <c r="D1451" t="s">
        <v>21607</v>
      </c>
      <c r="E1451" t="s">
        <v>21608</v>
      </c>
      <c r="F1451" t="s">
        <v>731</v>
      </c>
      <c r="G1451" t="s">
        <v>21609</v>
      </c>
      <c r="H1451" s="1">
        <v>43971</v>
      </c>
      <c r="I1451" s="1">
        <v>43983</v>
      </c>
      <c r="J1451" t="b">
        <v>0</v>
      </c>
      <c r="K1451" t="s">
        <v>53</v>
      </c>
      <c r="L1451" t="s">
        <v>21610</v>
      </c>
      <c r="M1451" t="s">
        <v>1367</v>
      </c>
      <c r="N1451">
        <v>2000</v>
      </c>
      <c r="O1451" t="s">
        <v>7863</v>
      </c>
      <c r="P1451" t="s">
        <v>94</v>
      </c>
      <c r="Q1451" t="s">
        <v>21611</v>
      </c>
      <c r="R1451" t="b">
        <v>0</v>
      </c>
      <c r="S1451" t="s">
        <v>59</v>
      </c>
      <c r="T1451" s="1">
        <v>43971</v>
      </c>
      <c r="U1451" s="1">
        <v>43983</v>
      </c>
      <c r="V1451" s="2">
        <v>43983</v>
      </c>
      <c r="W1451" t="s">
        <v>46</v>
      </c>
      <c r="X1451">
        <v>20200520</v>
      </c>
      <c r="Y1451" s="3">
        <v>43902.730497685188</v>
      </c>
      <c r="Z1451" t="s">
        <v>731</v>
      </c>
      <c r="AA1451" t="s">
        <v>115</v>
      </c>
      <c r="AB1451" t="s">
        <v>64</v>
      </c>
      <c r="AC1451" t="s">
        <v>46</v>
      </c>
      <c r="AD1451" t="s">
        <v>46</v>
      </c>
      <c r="AE1451" t="s">
        <v>136</v>
      </c>
      <c r="AF1451" t="s">
        <v>14946</v>
      </c>
      <c r="AG1451" t="s">
        <v>21612</v>
      </c>
      <c r="AH1451" s="4" t="s">
        <v>21613</v>
      </c>
      <c r="AI1451" t="s">
        <v>21614</v>
      </c>
      <c r="AJ1451" t="s">
        <v>21615</v>
      </c>
      <c r="AK1451" t="s">
        <v>46</v>
      </c>
      <c r="AL1451" t="s">
        <v>21616</v>
      </c>
      <c r="AM1451" t="s">
        <v>6056</v>
      </c>
      <c r="AN1451" t="s">
        <v>21617</v>
      </c>
      <c r="AO1451" t="s">
        <v>46</v>
      </c>
      <c r="AP1451" s="1">
        <v>44316</v>
      </c>
      <c r="AQ1451" t="s">
        <v>46</v>
      </c>
      <c r="AR1451" t="s">
        <v>46</v>
      </c>
      <c r="AS1451" t="s">
        <v>46</v>
      </c>
      <c r="AT1451" s="1">
        <v>43971</v>
      </c>
    </row>
    <row r="1452" spans="1:46" ht="16" customHeight="1" x14ac:dyDescent="0.2">
      <c r="A1452" t="s">
        <v>46</v>
      </c>
      <c r="B1452" t="s">
        <v>22207</v>
      </c>
      <c r="C1452" t="s">
        <v>22208</v>
      </c>
      <c r="D1452" t="s">
        <v>22209</v>
      </c>
      <c r="E1452" t="s">
        <v>22210</v>
      </c>
      <c r="F1452" t="s">
        <v>731</v>
      </c>
      <c r="G1452" t="s">
        <v>22211</v>
      </c>
      <c r="H1452" s="1">
        <v>44088</v>
      </c>
      <c r="I1452" s="1">
        <v>44025</v>
      </c>
      <c r="J1452" t="b">
        <v>0</v>
      </c>
      <c r="K1452" t="s">
        <v>53</v>
      </c>
      <c r="L1452" t="s">
        <v>22212</v>
      </c>
      <c r="M1452" t="s">
        <v>21293</v>
      </c>
      <c r="N1452">
        <v>216</v>
      </c>
      <c r="O1452" t="s">
        <v>16114</v>
      </c>
      <c r="P1452" t="s">
        <v>2232</v>
      </c>
      <c r="Q1452" t="s">
        <v>3146</v>
      </c>
      <c r="R1452" t="b">
        <v>0</v>
      </c>
      <c r="S1452" t="s">
        <v>64</v>
      </c>
      <c r="T1452" s="1">
        <v>44088</v>
      </c>
      <c r="U1452" s="1">
        <v>44025</v>
      </c>
      <c r="V1452" s="2">
        <v>44102</v>
      </c>
      <c r="W1452" t="s">
        <v>46</v>
      </c>
      <c r="X1452">
        <v>20200914</v>
      </c>
      <c r="Y1452" s="3">
        <v>43902.730497685188</v>
      </c>
      <c r="Z1452" t="s">
        <v>731</v>
      </c>
      <c r="AA1452" t="s">
        <v>115</v>
      </c>
      <c r="AB1452" t="s">
        <v>64</v>
      </c>
      <c r="AC1452" t="s">
        <v>46</v>
      </c>
      <c r="AD1452" t="s">
        <v>46</v>
      </c>
      <c r="AE1452" t="s">
        <v>136</v>
      </c>
      <c r="AF1452" t="s">
        <v>22213</v>
      </c>
      <c r="AG1452" t="s">
        <v>22214</v>
      </c>
      <c r="AH1452" s="4" t="s">
        <v>22215</v>
      </c>
      <c r="AI1452" t="s">
        <v>22216</v>
      </c>
      <c r="AJ1452" t="s">
        <v>22217</v>
      </c>
      <c r="AK1452" t="s">
        <v>46</v>
      </c>
      <c r="AL1452" t="s">
        <v>22218</v>
      </c>
      <c r="AM1452" t="s">
        <v>22219</v>
      </c>
      <c r="AN1452" t="s">
        <v>22220</v>
      </c>
      <c r="AO1452" t="s">
        <v>46</v>
      </c>
      <c r="AP1452" s="1">
        <v>44461</v>
      </c>
      <c r="AQ1452" t="s">
        <v>46</v>
      </c>
      <c r="AR1452" t="s">
        <v>46</v>
      </c>
      <c r="AS1452" t="s">
        <v>46</v>
      </c>
      <c r="AT1452" s="1">
        <v>44088</v>
      </c>
    </row>
    <row r="1453" spans="1:46" ht="16" customHeight="1" x14ac:dyDescent="0.2">
      <c r="A1453" t="s">
        <v>46</v>
      </c>
      <c r="B1453" t="s">
        <v>25107</v>
      </c>
      <c r="C1453" t="s">
        <v>25108</v>
      </c>
      <c r="D1453" t="s">
        <v>25109</v>
      </c>
      <c r="E1453" t="s">
        <v>25110</v>
      </c>
      <c r="F1453" t="s">
        <v>731</v>
      </c>
      <c r="G1453" t="s">
        <v>25111</v>
      </c>
      <c r="H1453" s="1">
        <v>44097</v>
      </c>
      <c r="I1453" s="1">
        <v>44004</v>
      </c>
      <c r="J1453" t="b">
        <v>0</v>
      </c>
      <c r="K1453" t="s">
        <v>53</v>
      </c>
      <c r="L1453" t="s">
        <v>25112</v>
      </c>
      <c r="M1453" t="s">
        <v>1281</v>
      </c>
      <c r="N1453">
        <v>120</v>
      </c>
      <c r="O1453" t="s">
        <v>11039</v>
      </c>
      <c r="P1453" t="s">
        <v>94</v>
      </c>
      <c r="Q1453" t="s">
        <v>3146</v>
      </c>
      <c r="R1453" t="b">
        <v>0</v>
      </c>
      <c r="S1453" t="s">
        <v>64</v>
      </c>
      <c r="T1453" s="1">
        <v>44097</v>
      </c>
      <c r="U1453" s="1">
        <v>44004</v>
      </c>
      <c r="V1453" s="2">
        <v>44109</v>
      </c>
      <c r="W1453" t="s">
        <v>46</v>
      </c>
      <c r="X1453">
        <v>20200923</v>
      </c>
      <c r="Y1453" s="3">
        <v>43902.730497685188</v>
      </c>
      <c r="Z1453" t="s">
        <v>731</v>
      </c>
      <c r="AA1453" t="s">
        <v>115</v>
      </c>
      <c r="AB1453" t="s">
        <v>64</v>
      </c>
      <c r="AC1453" t="s">
        <v>46</v>
      </c>
      <c r="AD1453" t="s">
        <v>46</v>
      </c>
      <c r="AE1453" t="s">
        <v>136</v>
      </c>
      <c r="AF1453" t="s">
        <v>46</v>
      </c>
      <c r="AG1453" t="s">
        <v>46</v>
      </c>
      <c r="AH1453" t="s">
        <v>46</v>
      </c>
      <c r="AI1453" t="s">
        <v>46</v>
      </c>
      <c r="AJ1453" t="s">
        <v>46</v>
      </c>
      <c r="AK1453" t="s">
        <v>46</v>
      </c>
      <c r="AL1453" t="s">
        <v>25113</v>
      </c>
      <c r="AM1453" t="s">
        <v>25114</v>
      </c>
      <c r="AN1453" t="s">
        <v>25115</v>
      </c>
      <c r="AO1453" t="s">
        <v>46</v>
      </c>
      <c r="AP1453" s="1">
        <v>44331</v>
      </c>
      <c r="AQ1453" t="s">
        <v>46</v>
      </c>
      <c r="AR1453" t="s">
        <v>46</v>
      </c>
      <c r="AS1453" t="s">
        <v>46</v>
      </c>
      <c r="AT1453" s="1">
        <v>44097</v>
      </c>
    </row>
    <row r="1454" spans="1:46" ht="16" customHeight="1" x14ac:dyDescent="0.2">
      <c r="A1454" t="s">
        <v>46</v>
      </c>
      <c r="B1454" t="s">
        <v>21854</v>
      </c>
      <c r="C1454" t="s">
        <v>21855</v>
      </c>
      <c r="D1454" t="s">
        <v>21856</v>
      </c>
      <c r="E1454" t="s">
        <v>21857</v>
      </c>
      <c r="F1454" t="s">
        <v>731</v>
      </c>
      <c r="G1454" t="s">
        <v>21858</v>
      </c>
      <c r="H1454" s="1">
        <v>43997</v>
      </c>
      <c r="I1454" s="1">
        <v>44007</v>
      </c>
      <c r="J1454" t="b">
        <v>0</v>
      </c>
      <c r="K1454" t="s">
        <v>53</v>
      </c>
      <c r="L1454" t="s">
        <v>21859</v>
      </c>
      <c r="M1454" t="s">
        <v>1367</v>
      </c>
      <c r="N1454">
        <v>240</v>
      </c>
      <c r="O1454" t="s">
        <v>21860</v>
      </c>
      <c r="P1454" t="s">
        <v>2164</v>
      </c>
      <c r="Q1454" t="s">
        <v>21861</v>
      </c>
      <c r="R1454" t="b">
        <v>0</v>
      </c>
      <c r="S1454" t="s">
        <v>59</v>
      </c>
      <c r="T1454" s="1">
        <v>43997</v>
      </c>
      <c r="U1454" s="1">
        <v>44007</v>
      </c>
      <c r="V1454" s="2">
        <v>44025</v>
      </c>
      <c r="W1454" t="s">
        <v>46</v>
      </c>
      <c r="X1454">
        <v>20200615</v>
      </c>
      <c r="Y1454" s="3">
        <v>43902.730497685188</v>
      </c>
      <c r="Z1454" t="s">
        <v>731</v>
      </c>
      <c r="AA1454" t="s">
        <v>115</v>
      </c>
      <c r="AB1454" t="s">
        <v>64</v>
      </c>
      <c r="AC1454" t="s">
        <v>46</v>
      </c>
      <c r="AD1454" t="s">
        <v>46</v>
      </c>
      <c r="AE1454" t="s">
        <v>136</v>
      </c>
      <c r="AF1454" t="s">
        <v>46</v>
      </c>
      <c r="AG1454" t="s">
        <v>46</v>
      </c>
      <c r="AH1454" t="s">
        <v>46</v>
      </c>
      <c r="AI1454" t="s">
        <v>46</v>
      </c>
      <c r="AJ1454" t="s">
        <v>46</v>
      </c>
      <c r="AK1454" t="s">
        <v>46</v>
      </c>
      <c r="AL1454" t="s">
        <v>21862</v>
      </c>
      <c r="AM1454" t="s">
        <v>21863</v>
      </c>
      <c r="AN1454" t="s">
        <v>21864</v>
      </c>
      <c r="AO1454" t="s">
        <v>46</v>
      </c>
      <c r="AP1454" s="1">
        <v>44372</v>
      </c>
      <c r="AQ1454" t="s">
        <v>46</v>
      </c>
      <c r="AR1454" t="s">
        <v>46</v>
      </c>
      <c r="AS1454" t="s">
        <v>46</v>
      </c>
      <c r="AT1454" s="1">
        <v>43997</v>
      </c>
    </row>
    <row r="1455" spans="1:46" ht="16" customHeight="1" x14ac:dyDescent="0.2">
      <c r="A1455" t="s">
        <v>46</v>
      </c>
      <c r="B1455" t="s">
        <v>22429</v>
      </c>
      <c r="C1455" t="s">
        <v>22430</v>
      </c>
      <c r="D1455" t="s">
        <v>22431</v>
      </c>
      <c r="E1455" t="s">
        <v>22432</v>
      </c>
      <c r="F1455" t="s">
        <v>731</v>
      </c>
      <c r="G1455" t="s">
        <v>22433</v>
      </c>
      <c r="H1455" s="1">
        <v>44098</v>
      </c>
      <c r="I1455" s="1">
        <v>43959</v>
      </c>
      <c r="J1455" t="b">
        <v>0</v>
      </c>
      <c r="K1455" t="s">
        <v>53</v>
      </c>
      <c r="L1455" t="s">
        <v>22434</v>
      </c>
      <c r="M1455" t="s">
        <v>1281</v>
      </c>
      <c r="N1455">
        <v>1800</v>
      </c>
      <c r="O1455" t="s">
        <v>5757</v>
      </c>
      <c r="P1455" t="s">
        <v>94</v>
      </c>
      <c r="Q1455" t="s">
        <v>3146</v>
      </c>
      <c r="R1455" t="b">
        <v>0</v>
      </c>
      <c r="S1455" t="s">
        <v>64</v>
      </c>
      <c r="T1455" s="1">
        <v>44098</v>
      </c>
      <c r="U1455" s="1">
        <v>43959</v>
      </c>
      <c r="V1455" s="2">
        <v>44109</v>
      </c>
      <c r="W1455" t="s">
        <v>46</v>
      </c>
      <c r="X1455">
        <v>20200924</v>
      </c>
      <c r="Y1455" s="3">
        <v>43902.730497685188</v>
      </c>
      <c r="Z1455" t="s">
        <v>731</v>
      </c>
      <c r="AA1455" t="s">
        <v>115</v>
      </c>
      <c r="AB1455" t="s">
        <v>64</v>
      </c>
      <c r="AC1455" t="s">
        <v>46</v>
      </c>
      <c r="AD1455" t="s">
        <v>46</v>
      </c>
      <c r="AE1455" t="s">
        <v>136</v>
      </c>
      <c r="AF1455" t="s">
        <v>46</v>
      </c>
      <c r="AG1455" t="s">
        <v>46</v>
      </c>
      <c r="AH1455" t="s">
        <v>46</v>
      </c>
      <c r="AI1455" t="s">
        <v>46</v>
      </c>
      <c r="AJ1455" t="s">
        <v>46</v>
      </c>
      <c r="AK1455" t="s">
        <v>46</v>
      </c>
      <c r="AL1455" t="s">
        <v>22435</v>
      </c>
      <c r="AM1455" t="s">
        <v>22436</v>
      </c>
      <c r="AN1455" t="s">
        <v>22437</v>
      </c>
      <c r="AO1455" t="s">
        <v>46</v>
      </c>
      <c r="AP1455" s="1">
        <v>44443</v>
      </c>
      <c r="AQ1455" t="s">
        <v>46</v>
      </c>
      <c r="AR1455" t="s">
        <v>46</v>
      </c>
      <c r="AS1455" t="s">
        <v>46</v>
      </c>
      <c r="AT1455" s="1">
        <v>44098</v>
      </c>
    </row>
    <row r="1456" spans="1:46" ht="16" customHeight="1" x14ac:dyDescent="0.2">
      <c r="A1456" t="s">
        <v>46</v>
      </c>
      <c r="B1456" t="s">
        <v>35899</v>
      </c>
      <c r="C1456" t="s">
        <v>35900</v>
      </c>
      <c r="D1456" t="s">
        <v>35901</v>
      </c>
      <c r="E1456" t="s">
        <v>35902</v>
      </c>
      <c r="F1456" t="s">
        <v>731</v>
      </c>
      <c r="G1456" t="s">
        <v>35903</v>
      </c>
      <c r="H1456" s="1">
        <v>43986</v>
      </c>
      <c r="I1456" s="1">
        <v>43997</v>
      </c>
      <c r="J1456" t="b">
        <v>0</v>
      </c>
      <c r="K1456" t="s">
        <v>53</v>
      </c>
      <c r="L1456" t="s">
        <v>35904</v>
      </c>
      <c r="M1456" t="s">
        <v>1367</v>
      </c>
      <c r="N1456">
        <v>200</v>
      </c>
      <c r="O1456" t="s">
        <v>35905</v>
      </c>
      <c r="P1456" t="s">
        <v>526</v>
      </c>
      <c r="Q1456" t="s">
        <v>6648</v>
      </c>
      <c r="R1456" t="b">
        <v>0</v>
      </c>
      <c r="S1456" t="s">
        <v>59</v>
      </c>
      <c r="T1456" s="1">
        <v>43986</v>
      </c>
      <c r="U1456" s="1">
        <v>43997</v>
      </c>
      <c r="V1456" s="2">
        <v>44095</v>
      </c>
      <c r="W1456" t="s">
        <v>46</v>
      </c>
      <c r="X1456">
        <v>20200604</v>
      </c>
      <c r="Y1456" s="3">
        <v>43902.730497685188</v>
      </c>
      <c r="Z1456" t="s">
        <v>731</v>
      </c>
      <c r="AA1456" t="s">
        <v>115</v>
      </c>
      <c r="AB1456" t="s">
        <v>64</v>
      </c>
      <c r="AC1456" t="s">
        <v>46</v>
      </c>
      <c r="AD1456" t="s">
        <v>46</v>
      </c>
      <c r="AE1456" t="s">
        <v>136</v>
      </c>
      <c r="AF1456" t="s">
        <v>46</v>
      </c>
      <c r="AG1456" t="s">
        <v>46</v>
      </c>
      <c r="AH1456" t="s">
        <v>46</v>
      </c>
      <c r="AI1456" t="s">
        <v>46</v>
      </c>
      <c r="AJ1456" t="s">
        <v>46</v>
      </c>
      <c r="AK1456" t="s">
        <v>46</v>
      </c>
      <c r="AL1456" t="s">
        <v>35906</v>
      </c>
      <c r="AM1456" t="s">
        <v>35907</v>
      </c>
      <c r="AN1456" t="s">
        <v>35908</v>
      </c>
      <c r="AO1456" t="s">
        <v>46</v>
      </c>
      <c r="AP1456" s="1">
        <v>44165</v>
      </c>
      <c r="AQ1456" t="s">
        <v>46</v>
      </c>
      <c r="AR1456" t="s">
        <v>46</v>
      </c>
      <c r="AS1456" t="s">
        <v>46</v>
      </c>
      <c r="AT1456" s="1">
        <v>43986</v>
      </c>
    </row>
    <row r="1457" spans="1:46" ht="16" customHeight="1" x14ac:dyDescent="0.2">
      <c r="A1457" t="s">
        <v>46</v>
      </c>
      <c r="B1457" t="s">
        <v>22060</v>
      </c>
      <c r="C1457" t="s">
        <v>22061</v>
      </c>
      <c r="D1457" t="s">
        <v>22062</v>
      </c>
      <c r="E1457" t="s">
        <v>22063</v>
      </c>
      <c r="F1457" t="s">
        <v>731</v>
      </c>
      <c r="G1457" t="s">
        <v>22064</v>
      </c>
      <c r="H1457" s="1">
        <v>44031</v>
      </c>
      <c r="I1457" s="1">
        <v>44075</v>
      </c>
      <c r="J1457" t="b">
        <v>0</v>
      </c>
      <c r="K1457" t="s">
        <v>53</v>
      </c>
      <c r="L1457" t="s">
        <v>22065</v>
      </c>
      <c r="M1457" t="s">
        <v>22066</v>
      </c>
      <c r="N1457">
        <v>1180</v>
      </c>
      <c r="O1457" t="s">
        <v>22067</v>
      </c>
      <c r="P1457" t="s">
        <v>22068</v>
      </c>
      <c r="Q1457" t="s">
        <v>3146</v>
      </c>
      <c r="R1457" t="b">
        <v>0</v>
      </c>
      <c r="S1457" t="s">
        <v>59</v>
      </c>
      <c r="T1457" s="1">
        <v>44031</v>
      </c>
      <c r="U1457" s="1">
        <v>44075</v>
      </c>
      <c r="V1457" s="2">
        <v>44060</v>
      </c>
      <c r="W1457" t="s">
        <v>46</v>
      </c>
      <c r="X1457">
        <v>20200719</v>
      </c>
      <c r="Y1457" s="3">
        <v>43902.730497685188</v>
      </c>
      <c r="Z1457" t="s">
        <v>731</v>
      </c>
      <c r="AA1457" t="s">
        <v>115</v>
      </c>
      <c r="AB1457" t="s">
        <v>64</v>
      </c>
      <c r="AC1457" t="s">
        <v>46</v>
      </c>
      <c r="AD1457" t="s">
        <v>46</v>
      </c>
      <c r="AE1457" t="s">
        <v>136</v>
      </c>
      <c r="AF1457" t="s">
        <v>46</v>
      </c>
      <c r="AG1457" t="s">
        <v>46</v>
      </c>
      <c r="AH1457" t="s">
        <v>46</v>
      </c>
      <c r="AI1457" t="s">
        <v>46</v>
      </c>
      <c r="AJ1457" t="s">
        <v>46</v>
      </c>
      <c r="AK1457" t="s">
        <v>46</v>
      </c>
      <c r="AL1457" t="s">
        <v>22069</v>
      </c>
      <c r="AM1457" t="s">
        <v>22070</v>
      </c>
      <c r="AN1457" t="s">
        <v>22071</v>
      </c>
      <c r="AO1457" t="s">
        <v>46</v>
      </c>
      <c r="AP1457" s="1">
        <v>44470</v>
      </c>
      <c r="AQ1457" t="s">
        <v>46</v>
      </c>
      <c r="AR1457" t="s">
        <v>46</v>
      </c>
      <c r="AS1457" t="s">
        <v>46</v>
      </c>
      <c r="AT1457" s="1">
        <v>44031</v>
      </c>
    </row>
    <row r="1458" spans="1:46" ht="16" customHeight="1" x14ac:dyDescent="0.2">
      <c r="A1458" t="s">
        <v>46</v>
      </c>
      <c r="B1458" t="s">
        <v>31376</v>
      </c>
      <c r="C1458" t="s">
        <v>31377</v>
      </c>
      <c r="D1458" t="s">
        <v>31378</v>
      </c>
      <c r="E1458" t="s">
        <v>31379</v>
      </c>
      <c r="F1458" t="s">
        <v>731</v>
      </c>
      <c r="G1458" t="s">
        <v>31380</v>
      </c>
      <c r="H1458" s="1">
        <v>44032</v>
      </c>
      <c r="I1458" s="1">
        <v>43613</v>
      </c>
      <c r="J1458" t="b">
        <v>0</v>
      </c>
      <c r="K1458" t="s">
        <v>53</v>
      </c>
      <c r="L1458" t="s">
        <v>31381</v>
      </c>
      <c r="M1458" t="s">
        <v>1367</v>
      </c>
      <c r="N1458">
        <v>1000</v>
      </c>
      <c r="O1458" t="s">
        <v>7594</v>
      </c>
      <c r="P1458" t="s">
        <v>31382</v>
      </c>
      <c r="Q1458" t="s">
        <v>31383</v>
      </c>
      <c r="R1458" t="b">
        <v>0</v>
      </c>
      <c r="S1458" t="s">
        <v>64</v>
      </c>
      <c r="T1458" s="1">
        <v>44032</v>
      </c>
      <c r="U1458" s="1">
        <v>43613</v>
      </c>
      <c r="V1458" s="2">
        <v>44088</v>
      </c>
      <c r="W1458" t="s">
        <v>46</v>
      </c>
      <c r="X1458">
        <v>20200720</v>
      </c>
      <c r="Y1458" s="3">
        <v>43902.730497685188</v>
      </c>
      <c r="Z1458" t="s">
        <v>731</v>
      </c>
      <c r="AA1458" t="s">
        <v>115</v>
      </c>
      <c r="AB1458" t="s">
        <v>64</v>
      </c>
      <c r="AC1458" t="s">
        <v>46</v>
      </c>
      <c r="AD1458" t="s">
        <v>46</v>
      </c>
      <c r="AE1458" t="s">
        <v>136</v>
      </c>
      <c r="AF1458" t="s">
        <v>46</v>
      </c>
      <c r="AG1458" t="s">
        <v>46</v>
      </c>
      <c r="AH1458" t="s">
        <v>46</v>
      </c>
      <c r="AI1458" t="s">
        <v>46</v>
      </c>
      <c r="AJ1458" t="s">
        <v>46</v>
      </c>
      <c r="AK1458" t="s">
        <v>46</v>
      </c>
      <c r="AL1458" t="s">
        <v>31384</v>
      </c>
      <c r="AM1458" t="s">
        <v>31385</v>
      </c>
      <c r="AN1458" t="s">
        <v>31386</v>
      </c>
      <c r="AO1458" t="s">
        <v>46</v>
      </c>
      <c r="AP1458" s="1">
        <v>45291</v>
      </c>
      <c r="AQ1458" t="s">
        <v>46</v>
      </c>
      <c r="AR1458" t="s">
        <v>46</v>
      </c>
      <c r="AS1458" t="s">
        <v>46</v>
      </c>
      <c r="AT1458" s="1">
        <v>44032</v>
      </c>
    </row>
    <row r="1459" spans="1:46" ht="16" customHeight="1" x14ac:dyDescent="0.2">
      <c r="A1459" t="s">
        <v>46</v>
      </c>
      <c r="B1459" t="s">
        <v>39484</v>
      </c>
      <c r="C1459" t="s">
        <v>39485</v>
      </c>
      <c r="D1459" t="s">
        <v>39486</v>
      </c>
      <c r="E1459" t="s">
        <v>39487</v>
      </c>
      <c r="F1459" t="s">
        <v>731</v>
      </c>
      <c r="G1459" t="s">
        <v>39488</v>
      </c>
      <c r="H1459" s="1">
        <v>44013</v>
      </c>
      <c r="I1459" s="1">
        <v>43871</v>
      </c>
      <c r="J1459" t="b">
        <v>0</v>
      </c>
      <c r="K1459" t="s">
        <v>53</v>
      </c>
      <c r="L1459" t="s">
        <v>39489</v>
      </c>
      <c r="M1459" t="s">
        <v>1367</v>
      </c>
      <c r="N1459">
        <v>93</v>
      </c>
      <c r="O1459" t="s">
        <v>39490</v>
      </c>
      <c r="P1459" t="s">
        <v>57</v>
      </c>
      <c r="Q1459" t="s">
        <v>39491</v>
      </c>
      <c r="R1459" t="b">
        <v>0</v>
      </c>
      <c r="S1459" t="s">
        <v>64</v>
      </c>
      <c r="T1459" s="1">
        <v>44013</v>
      </c>
      <c r="U1459" s="1">
        <v>43871</v>
      </c>
      <c r="V1459" s="2">
        <v>44165</v>
      </c>
      <c r="W1459" t="s">
        <v>46</v>
      </c>
      <c r="X1459">
        <v>20200701</v>
      </c>
      <c r="Y1459" s="3">
        <v>43902.730497685188</v>
      </c>
      <c r="Z1459" t="s">
        <v>731</v>
      </c>
      <c r="AA1459" t="s">
        <v>155</v>
      </c>
      <c r="AB1459" t="s">
        <v>64</v>
      </c>
      <c r="AC1459" t="s">
        <v>46</v>
      </c>
      <c r="AD1459" t="s">
        <v>46</v>
      </c>
      <c r="AE1459" t="s">
        <v>136</v>
      </c>
      <c r="AF1459" t="s">
        <v>46</v>
      </c>
      <c r="AG1459" t="s">
        <v>46</v>
      </c>
      <c r="AH1459" t="s">
        <v>46</v>
      </c>
      <c r="AI1459" t="s">
        <v>46</v>
      </c>
      <c r="AJ1459" t="s">
        <v>46</v>
      </c>
      <c r="AK1459" t="s">
        <v>46</v>
      </c>
      <c r="AL1459" t="s">
        <v>39492</v>
      </c>
      <c r="AM1459" t="s">
        <v>39493</v>
      </c>
      <c r="AN1459" t="s">
        <v>39494</v>
      </c>
      <c r="AO1459" t="s">
        <v>46</v>
      </c>
      <c r="AP1459" s="1">
        <v>43912</v>
      </c>
      <c r="AQ1459" t="s">
        <v>46</v>
      </c>
      <c r="AR1459" t="s">
        <v>46</v>
      </c>
      <c r="AS1459" t="s">
        <v>46</v>
      </c>
      <c r="AT1459" s="1">
        <v>44013</v>
      </c>
    </row>
    <row r="1460" spans="1:46" ht="16" customHeight="1" x14ac:dyDescent="0.2">
      <c r="A1460">
        <v>1</v>
      </c>
      <c r="B1460" t="s">
        <v>1361</v>
      </c>
      <c r="C1460" t="s">
        <v>1362</v>
      </c>
      <c r="D1460" t="s">
        <v>1363</v>
      </c>
      <c r="E1460" t="s">
        <v>1364</v>
      </c>
      <c r="F1460" t="s">
        <v>731</v>
      </c>
      <c r="G1460" t="s">
        <v>1365</v>
      </c>
      <c r="H1460" s="1">
        <v>44053</v>
      </c>
      <c r="I1460" s="1">
        <v>43997</v>
      </c>
      <c r="J1460" t="b">
        <v>0</v>
      </c>
      <c r="K1460" t="s">
        <v>53</v>
      </c>
      <c r="L1460" t="s">
        <v>1366</v>
      </c>
      <c r="M1460" t="s">
        <v>1367</v>
      </c>
      <c r="N1460">
        <v>75</v>
      </c>
      <c r="O1460" t="s">
        <v>1368</v>
      </c>
      <c r="P1460" t="s">
        <v>1369</v>
      </c>
      <c r="Q1460" t="s">
        <v>1370</v>
      </c>
      <c r="R1460" t="b">
        <v>0</v>
      </c>
      <c r="S1460" t="s">
        <v>64</v>
      </c>
      <c r="T1460" s="1">
        <v>44053</v>
      </c>
      <c r="U1460" s="1">
        <v>43997</v>
      </c>
      <c r="V1460" s="2">
        <v>44088</v>
      </c>
      <c r="W1460" t="s">
        <v>46</v>
      </c>
      <c r="X1460">
        <v>20200810</v>
      </c>
      <c r="Y1460" s="3">
        <v>43902.730497685188</v>
      </c>
      <c r="Z1460" t="s">
        <v>731</v>
      </c>
      <c r="AA1460" t="s">
        <v>155</v>
      </c>
      <c r="AB1460" t="s">
        <v>64</v>
      </c>
      <c r="AC1460" t="s">
        <v>46</v>
      </c>
      <c r="AD1460" t="s">
        <v>46</v>
      </c>
      <c r="AE1460" t="s">
        <v>136</v>
      </c>
      <c r="AF1460" t="s">
        <v>1371</v>
      </c>
      <c r="AG1460" t="s">
        <v>1372</v>
      </c>
      <c r="AH1460" s="4" t="s">
        <v>1373</v>
      </c>
      <c r="AI1460" t="s">
        <v>1374</v>
      </c>
      <c r="AJ1460" t="s">
        <v>1375</v>
      </c>
      <c r="AK1460" t="s">
        <v>46</v>
      </c>
      <c r="AL1460" t="s">
        <v>1376</v>
      </c>
      <c r="AM1460" t="s">
        <v>1377</v>
      </c>
      <c r="AN1460" t="s">
        <v>1378</v>
      </c>
      <c r="AO1460" t="s">
        <v>46</v>
      </c>
      <c r="AP1460" s="1">
        <v>44058</v>
      </c>
      <c r="AQ1460" t="s">
        <v>46</v>
      </c>
      <c r="AR1460" t="s">
        <v>46</v>
      </c>
      <c r="AS1460" t="s">
        <v>46</v>
      </c>
      <c r="AT1460" s="1">
        <v>44053</v>
      </c>
    </row>
    <row r="1461" spans="1:46" ht="16" customHeight="1" x14ac:dyDescent="0.2">
      <c r="A1461" t="s">
        <v>46</v>
      </c>
      <c r="B1461" s="4" t="s">
        <v>36810</v>
      </c>
      <c r="C1461" t="s">
        <v>36811</v>
      </c>
      <c r="D1461" t="s">
        <v>36812</v>
      </c>
      <c r="E1461" t="s">
        <v>36813</v>
      </c>
      <c r="F1461" t="s">
        <v>731</v>
      </c>
      <c r="G1461" t="s">
        <v>36814</v>
      </c>
      <c r="H1461" s="1">
        <v>44158</v>
      </c>
      <c r="I1461" s="1">
        <v>44149</v>
      </c>
      <c r="J1461" t="b">
        <v>0</v>
      </c>
      <c r="K1461" t="s">
        <v>53</v>
      </c>
      <c r="L1461" s="4" t="s">
        <v>36815</v>
      </c>
      <c r="M1461" t="s">
        <v>1367</v>
      </c>
      <c r="N1461">
        <v>120</v>
      </c>
      <c r="O1461" t="s">
        <v>723</v>
      </c>
      <c r="P1461" t="s">
        <v>94</v>
      </c>
      <c r="Q1461" t="s">
        <v>36816</v>
      </c>
      <c r="R1461" t="b">
        <v>0</v>
      </c>
      <c r="S1461" t="s">
        <v>64</v>
      </c>
      <c r="T1461" s="1">
        <v>44158</v>
      </c>
      <c r="U1461" s="1">
        <v>44149</v>
      </c>
      <c r="V1461" s="2">
        <v>44165</v>
      </c>
      <c r="W1461" t="s">
        <v>46</v>
      </c>
      <c r="X1461">
        <v>20201123</v>
      </c>
      <c r="Y1461" s="3">
        <v>43902.730497685188</v>
      </c>
      <c r="Z1461" t="s">
        <v>731</v>
      </c>
      <c r="AA1461" t="s">
        <v>115</v>
      </c>
      <c r="AB1461" t="s">
        <v>64</v>
      </c>
      <c r="AC1461" t="s">
        <v>46</v>
      </c>
      <c r="AD1461" t="s">
        <v>46</v>
      </c>
      <c r="AE1461" t="s">
        <v>136</v>
      </c>
      <c r="AF1461" t="s">
        <v>46</v>
      </c>
      <c r="AG1461" t="s">
        <v>46</v>
      </c>
      <c r="AH1461" t="s">
        <v>46</v>
      </c>
      <c r="AI1461" t="s">
        <v>46</v>
      </c>
      <c r="AJ1461" t="s">
        <v>46</v>
      </c>
      <c r="AK1461" t="s">
        <v>46</v>
      </c>
      <c r="AL1461" t="s">
        <v>36817</v>
      </c>
      <c r="AM1461" t="s">
        <v>36818</v>
      </c>
      <c r="AN1461" t="s">
        <v>36819</v>
      </c>
      <c r="AO1461" t="s">
        <v>46</v>
      </c>
      <c r="AP1461" s="1">
        <v>44285</v>
      </c>
      <c r="AQ1461" t="s">
        <v>46</v>
      </c>
      <c r="AR1461" t="s">
        <v>46</v>
      </c>
      <c r="AS1461" t="s">
        <v>46</v>
      </c>
      <c r="AT1461" s="1">
        <v>44158</v>
      </c>
    </row>
    <row r="1462" spans="1:46" ht="16" customHeight="1" x14ac:dyDescent="0.2">
      <c r="A1462">
        <v>1</v>
      </c>
      <c r="B1462" s="4" t="s">
        <v>6640</v>
      </c>
      <c r="C1462" t="s">
        <v>6641</v>
      </c>
      <c r="D1462" t="s">
        <v>6642</v>
      </c>
      <c r="E1462" t="s">
        <v>6643</v>
      </c>
      <c r="F1462" t="s">
        <v>731</v>
      </c>
      <c r="G1462" t="s">
        <v>6644</v>
      </c>
      <c r="H1462" s="1">
        <v>43915</v>
      </c>
      <c r="I1462" s="1">
        <v>43916</v>
      </c>
      <c r="J1462" t="b">
        <v>0</v>
      </c>
      <c r="K1462" t="s">
        <v>53</v>
      </c>
      <c r="L1462" t="s">
        <v>6645</v>
      </c>
      <c r="M1462" t="s">
        <v>734</v>
      </c>
      <c r="N1462">
        <v>10000</v>
      </c>
      <c r="O1462" t="s">
        <v>6646</v>
      </c>
      <c r="P1462" t="s">
        <v>6647</v>
      </c>
      <c r="Q1462" t="s">
        <v>6648</v>
      </c>
      <c r="R1462" t="b">
        <v>1</v>
      </c>
      <c r="S1462" t="s">
        <v>59</v>
      </c>
      <c r="T1462" s="1">
        <v>43915</v>
      </c>
      <c r="U1462" s="1">
        <v>43916</v>
      </c>
      <c r="V1462" s="2">
        <v>44137</v>
      </c>
      <c r="W1462" t="s">
        <v>46</v>
      </c>
      <c r="X1462">
        <v>20200325</v>
      </c>
      <c r="Y1462" s="3">
        <v>43902.730497685188</v>
      </c>
      <c r="Z1462" t="s">
        <v>731</v>
      </c>
      <c r="AA1462" t="s">
        <v>115</v>
      </c>
      <c r="AB1462" t="s">
        <v>59</v>
      </c>
      <c r="AC1462" t="s">
        <v>46</v>
      </c>
      <c r="AD1462" t="s">
        <v>46</v>
      </c>
      <c r="AE1462" t="s">
        <v>136</v>
      </c>
      <c r="AF1462" t="s">
        <v>46</v>
      </c>
      <c r="AG1462" t="s">
        <v>46</v>
      </c>
      <c r="AH1462" t="s">
        <v>46</v>
      </c>
      <c r="AI1462" t="s">
        <v>46</v>
      </c>
      <c r="AJ1462" t="s">
        <v>46</v>
      </c>
      <c r="AK1462" t="s">
        <v>46</v>
      </c>
      <c r="AL1462" t="s">
        <v>6649</v>
      </c>
      <c r="AM1462" t="s">
        <v>6650</v>
      </c>
      <c r="AN1462" t="s">
        <v>6651</v>
      </c>
      <c r="AO1462" t="s">
        <v>46</v>
      </c>
      <c r="AP1462" s="1">
        <v>44280</v>
      </c>
      <c r="AQ1462" t="s">
        <v>46</v>
      </c>
      <c r="AR1462" t="s">
        <v>382</v>
      </c>
      <c r="AS1462" t="s">
        <v>46</v>
      </c>
      <c r="AT1462" s="1">
        <v>43915</v>
      </c>
    </row>
    <row r="1463" spans="1:46" ht="16" customHeight="1" x14ac:dyDescent="0.2">
      <c r="A1463" t="s">
        <v>46</v>
      </c>
      <c r="B1463" t="s">
        <v>32968</v>
      </c>
      <c r="C1463" t="s">
        <v>32969</v>
      </c>
      <c r="D1463" t="s">
        <v>32970</v>
      </c>
      <c r="E1463" t="s">
        <v>32971</v>
      </c>
      <c r="F1463" t="s">
        <v>731</v>
      </c>
      <c r="G1463" t="s">
        <v>32972</v>
      </c>
      <c r="H1463" s="1">
        <v>43962</v>
      </c>
      <c r="I1463" s="1">
        <v>43961</v>
      </c>
      <c r="J1463" t="b">
        <v>0</v>
      </c>
      <c r="K1463" t="s">
        <v>53</v>
      </c>
      <c r="L1463" t="s">
        <v>32973</v>
      </c>
      <c r="M1463" t="s">
        <v>3332</v>
      </c>
      <c r="N1463">
        <v>200</v>
      </c>
      <c r="O1463" t="s">
        <v>32974</v>
      </c>
      <c r="P1463" t="s">
        <v>32975</v>
      </c>
      <c r="Q1463" t="s">
        <v>13861</v>
      </c>
      <c r="R1463" t="b">
        <v>0</v>
      </c>
      <c r="S1463" t="s">
        <v>64</v>
      </c>
      <c r="T1463" s="1">
        <v>43962</v>
      </c>
      <c r="U1463" s="1">
        <v>43961</v>
      </c>
      <c r="V1463" s="2">
        <v>43976</v>
      </c>
      <c r="W1463" t="s">
        <v>46</v>
      </c>
      <c r="X1463">
        <v>20200511</v>
      </c>
      <c r="Y1463" s="3">
        <v>43902.730497685188</v>
      </c>
      <c r="Z1463" t="s">
        <v>731</v>
      </c>
      <c r="AA1463" t="s">
        <v>115</v>
      </c>
      <c r="AB1463" t="s">
        <v>64</v>
      </c>
      <c r="AC1463" t="s">
        <v>46</v>
      </c>
      <c r="AD1463" t="s">
        <v>46</v>
      </c>
      <c r="AE1463" t="s">
        <v>136</v>
      </c>
      <c r="AF1463" t="s">
        <v>46</v>
      </c>
      <c r="AG1463" t="s">
        <v>46</v>
      </c>
      <c r="AH1463" t="s">
        <v>46</v>
      </c>
      <c r="AI1463" t="s">
        <v>46</v>
      </c>
      <c r="AJ1463" t="s">
        <v>46</v>
      </c>
      <c r="AK1463" t="s">
        <v>46</v>
      </c>
      <c r="AL1463" t="s">
        <v>32976</v>
      </c>
      <c r="AM1463" t="s">
        <v>32977</v>
      </c>
      <c r="AN1463" t="s">
        <v>32978</v>
      </c>
      <c r="AO1463" t="s">
        <v>46</v>
      </c>
      <c r="AP1463" s="1">
        <v>44196</v>
      </c>
      <c r="AQ1463" t="s">
        <v>46</v>
      </c>
      <c r="AR1463" t="s">
        <v>46</v>
      </c>
      <c r="AS1463" t="s">
        <v>46</v>
      </c>
      <c r="AT1463" s="1">
        <v>43962</v>
      </c>
    </row>
    <row r="1464" spans="1:46" ht="16" customHeight="1" x14ac:dyDescent="0.2">
      <c r="A1464" t="s">
        <v>46</v>
      </c>
      <c r="B1464" t="s">
        <v>18085</v>
      </c>
      <c r="C1464" t="s">
        <v>18086</v>
      </c>
      <c r="D1464" t="s">
        <v>18087</v>
      </c>
      <c r="E1464" t="s">
        <v>18088</v>
      </c>
      <c r="F1464" t="s">
        <v>731</v>
      </c>
      <c r="G1464" t="s">
        <v>18089</v>
      </c>
      <c r="H1464" s="1">
        <v>43912</v>
      </c>
      <c r="I1464" s="1">
        <v>43915</v>
      </c>
      <c r="J1464" t="b">
        <v>0</v>
      </c>
      <c r="K1464" t="s">
        <v>53</v>
      </c>
      <c r="L1464" t="s">
        <v>18090</v>
      </c>
      <c r="M1464" t="s">
        <v>734</v>
      </c>
      <c r="N1464">
        <v>3000</v>
      </c>
      <c r="O1464" t="s">
        <v>723</v>
      </c>
      <c r="P1464" t="s">
        <v>94</v>
      </c>
      <c r="Q1464" t="s">
        <v>18091</v>
      </c>
      <c r="R1464" t="b">
        <v>1</v>
      </c>
      <c r="S1464" t="s">
        <v>59</v>
      </c>
      <c r="T1464" s="1">
        <v>43912</v>
      </c>
      <c r="U1464" s="1">
        <v>43915</v>
      </c>
      <c r="V1464" s="2">
        <v>44095</v>
      </c>
      <c r="W1464" t="s">
        <v>46</v>
      </c>
      <c r="X1464">
        <v>20200322</v>
      </c>
      <c r="Y1464" s="3">
        <v>43902.730497685188</v>
      </c>
      <c r="Z1464" t="s">
        <v>731</v>
      </c>
      <c r="AA1464" t="s">
        <v>115</v>
      </c>
      <c r="AB1464" t="s">
        <v>59</v>
      </c>
      <c r="AC1464" t="s">
        <v>46</v>
      </c>
      <c r="AD1464" t="s">
        <v>46</v>
      </c>
      <c r="AE1464" t="s">
        <v>136</v>
      </c>
      <c r="AF1464" t="s">
        <v>18092</v>
      </c>
      <c r="AG1464" t="s">
        <v>18093</v>
      </c>
      <c r="AH1464" s="4" t="s">
        <v>18094</v>
      </c>
      <c r="AI1464" t="s">
        <v>18095</v>
      </c>
      <c r="AJ1464" t="s">
        <v>18096</v>
      </c>
      <c r="AK1464" t="s">
        <v>116</v>
      </c>
      <c r="AL1464" t="s">
        <v>18097</v>
      </c>
      <c r="AM1464" t="s">
        <v>18098</v>
      </c>
      <c r="AN1464" t="s">
        <v>18099</v>
      </c>
      <c r="AO1464" t="s">
        <v>46</v>
      </c>
      <c r="AP1464" s="1">
        <v>44463</v>
      </c>
      <c r="AQ1464" t="s">
        <v>46</v>
      </c>
      <c r="AR1464" t="s">
        <v>382</v>
      </c>
      <c r="AS1464" t="s">
        <v>46</v>
      </c>
      <c r="AT1464" s="1">
        <v>43912</v>
      </c>
    </row>
    <row r="1465" spans="1:46" ht="16" customHeight="1" x14ac:dyDescent="0.2">
      <c r="A1465">
        <v>1</v>
      </c>
      <c r="B1465" t="s">
        <v>3326</v>
      </c>
      <c r="C1465" t="s">
        <v>3327</v>
      </c>
      <c r="D1465" t="s">
        <v>3328</v>
      </c>
      <c r="E1465" t="s">
        <v>3329</v>
      </c>
      <c r="F1465" t="s">
        <v>731</v>
      </c>
      <c r="G1465" t="s">
        <v>3330</v>
      </c>
      <c r="H1465" s="1">
        <v>43965</v>
      </c>
      <c r="I1465" s="1">
        <v>44105</v>
      </c>
      <c r="J1465" t="b">
        <v>0</v>
      </c>
      <c r="K1465" t="s">
        <v>53</v>
      </c>
      <c r="L1465" t="s">
        <v>3331</v>
      </c>
      <c r="M1465" t="s">
        <v>3332</v>
      </c>
      <c r="N1465">
        <v>500</v>
      </c>
      <c r="O1465" t="s">
        <v>3333</v>
      </c>
      <c r="P1465" t="s">
        <v>94</v>
      </c>
      <c r="Q1465" t="s">
        <v>3334</v>
      </c>
      <c r="R1465" t="b">
        <v>0</v>
      </c>
      <c r="S1465" t="s">
        <v>59</v>
      </c>
      <c r="T1465" s="1">
        <v>43965</v>
      </c>
      <c r="U1465" s="1">
        <v>44105</v>
      </c>
      <c r="V1465" s="2">
        <v>44053</v>
      </c>
      <c r="W1465" t="s">
        <v>46</v>
      </c>
      <c r="X1465">
        <v>20200514</v>
      </c>
      <c r="Y1465" s="3">
        <v>43902.730497685188</v>
      </c>
      <c r="Z1465" t="s">
        <v>731</v>
      </c>
      <c r="AA1465" t="s">
        <v>115</v>
      </c>
      <c r="AB1465" t="s">
        <v>64</v>
      </c>
      <c r="AC1465" t="s">
        <v>46</v>
      </c>
      <c r="AD1465" t="s">
        <v>46</v>
      </c>
      <c r="AE1465" t="s">
        <v>136</v>
      </c>
      <c r="AF1465" t="s">
        <v>3335</v>
      </c>
      <c r="AG1465" t="s">
        <v>3336</v>
      </c>
      <c r="AH1465" s="4" t="s">
        <v>3337</v>
      </c>
      <c r="AI1465" t="s">
        <v>3338</v>
      </c>
      <c r="AJ1465" t="s">
        <v>3339</v>
      </c>
      <c r="AK1465" t="s">
        <v>46</v>
      </c>
      <c r="AL1465" t="s">
        <v>3340</v>
      </c>
      <c r="AM1465" t="s">
        <v>3341</v>
      </c>
      <c r="AN1465" t="s">
        <v>3342</v>
      </c>
      <c r="AO1465" t="s">
        <v>46</v>
      </c>
      <c r="AP1465" s="1">
        <v>45780</v>
      </c>
      <c r="AQ1465" t="s">
        <v>46</v>
      </c>
      <c r="AR1465" t="s">
        <v>46</v>
      </c>
      <c r="AS1465" t="s">
        <v>46</v>
      </c>
      <c r="AT1465" s="1">
        <v>43965</v>
      </c>
    </row>
    <row r="1466" spans="1:46" ht="16" customHeight="1" x14ac:dyDescent="0.2">
      <c r="A1466" t="s">
        <v>46</v>
      </c>
      <c r="B1466" t="s">
        <v>16674</v>
      </c>
      <c r="C1466" t="s">
        <v>16675</v>
      </c>
      <c r="D1466" t="s">
        <v>16676</v>
      </c>
      <c r="E1466" t="s">
        <v>16677</v>
      </c>
      <c r="F1466" t="s">
        <v>731</v>
      </c>
      <c r="G1466" t="s">
        <v>16678</v>
      </c>
      <c r="H1466" s="1">
        <v>43993</v>
      </c>
      <c r="I1466" s="1">
        <v>43997</v>
      </c>
      <c r="J1466" t="b">
        <v>0</v>
      </c>
      <c r="K1466" t="s">
        <v>53</v>
      </c>
      <c r="L1466" t="s">
        <v>16679</v>
      </c>
      <c r="M1466" t="s">
        <v>734</v>
      </c>
      <c r="N1466">
        <v>10300</v>
      </c>
      <c r="O1466" t="s">
        <v>723</v>
      </c>
      <c r="P1466" t="s">
        <v>1437</v>
      </c>
      <c r="Q1466" t="s">
        <v>3146</v>
      </c>
      <c r="R1466" t="b">
        <v>0</v>
      </c>
      <c r="S1466" t="s">
        <v>59</v>
      </c>
      <c r="T1466" s="1">
        <v>43993</v>
      </c>
      <c r="U1466" s="1">
        <v>43997</v>
      </c>
      <c r="V1466" s="2">
        <v>44165</v>
      </c>
      <c r="W1466" t="s">
        <v>46</v>
      </c>
      <c r="X1466">
        <v>20200611</v>
      </c>
      <c r="Y1466" s="3">
        <v>43902.730497685188</v>
      </c>
      <c r="Z1466" t="s">
        <v>731</v>
      </c>
      <c r="AA1466" t="s">
        <v>115</v>
      </c>
      <c r="AB1466" t="s">
        <v>64</v>
      </c>
      <c r="AC1466" t="s">
        <v>46</v>
      </c>
      <c r="AD1466" t="s">
        <v>46</v>
      </c>
      <c r="AE1466" t="s">
        <v>136</v>
      </c>
      <c r="AF1466" t="s">
        <v>46</v>
      </c>
      <c r="AG1466" t="s">
        <v>46</v>
      </c>
      <c r="AH1466" t="s">
        <v>46</v>
      </c>
      <c r="AI1466" t="s">
        <v>46</v>
      </c>
      <c r="AJ1466" t="s">
        <v>46</v>
      </c>
      <c r="AK1466" t="s">
        <v>46</v>
      </c>
      <c r="AL1466" t="s">
        <v>16680</v>
      </c>
      <c r="AM1466" t="s">
        <v>16681</v>
      </c>
      <c r="AN1466" t="s">
        <v>16682</v>
      </c>
      <c r="AO1466" t="s">
        <v>46</v>
      </c>
      <c r="AP1466" s="1">
        <v>44561</v>
      </c>
      <c r="AQ1466" t="s">
        <v>46</v>
      </c>
      <c r="AR1466" t="s">
        <v>46</v>
      </c>
      <c r="AS1466" t="s">
        <v>46</v>
      </c>
      <c r="AT1466" s="1">
        <v>43993</v>
      </c>
    </row>
    <row r="1467" spans="1:46" ht="16" customHeight="1" x14ac:dyDescent="0.2">
      <c r="A1467" t="s">
        <v>46</v>
      </c>
      <c r="B1467" t="s">
        <v>24083</v>
      </c>
      <c r="C1467" t="s">
        <v>24084</v>
      </c>
      <c r="D1467" t="s">
        <v>24085</v>
      </c>
      <c r="E1467" t="s">
        <v>24086</v>
      </c>
      <c r="F1467" t="s">
        <v>731</v>
      </c>
      <c r="G1467" t="s">
        <v>24087</v>
      </c>
      <c r="H1467" s="1">
        <v>44152</v>
      </c>
      <c r="I1467" s="1">
        <v>44089</v>
      </c>
      <c r="J1467" t="b">
        <v>0</v>
      </c>
      <c r="K1467" t="s">
        <v>53</v>
      </c>
      <c r="L1467" t="s">
        <v>24088</v>
      </c>
      <c r="M1467" t="s">
        <v>734</v>
      </c>
      <c r="N1467">
        <v>800</v>
      </c>
      <c r="O1467" t="s">
        <v>24089</v>
      </c>
      <c r="P1467" t="s">
        <v>1437</v>
      </c>
      <c r="Q1467" t="s">
        <v>24090</v>
      </c>
      <c r="R1467" t="b">
        <v>0</v>
      </c>
      <c r="S1467" t="s">
        <v>64</v>
      </c>
      <c r="T1467" s="1">
        <v>44152</v>
      </c>
      <c r="U1467" s="1">
        <v>44089</v>
      </c>
      <c r="V1467" s="2">
        <v>44165</v>
      </c>
      <c r="W1467" t="s">
        <v>46</v>
      </c>
      <c r="X1467">
        <v>20201117</v>
      </c>
      <c r="Y1467" s="3">
        <v>43902.730497685188</v>
      </c>
      <c r="Z1467" t="s">
        <v>731</v>
      </c>
      <c r="AA1467" t="s">
        <v>115</v>
      </c>
      <c r="AB1467" t="s">
        <v>64</v>
      </c>
      <c r="AC1467" t="s">
        <v>46</v>
      </c>
      <c r="AD1467" t="s">
        <v>46</v>
      </c>
      <c r="AE1467" t="s">
        <v>136</v>
      </c>
      <c r="AF1467" t="s">
        <v>46</v>
      </c>
      <c r="AG1467" t="s">
        <v>46</v>
      </c>
      <c r="AH1467" t="s">
        <v>46</v>
      </c>
      <c r="AI1467" t="s">
        <v>46</v>
      </c>
      <c r="AJ1467" t="s">
        <v>46</v>
      </c>
      <c r="AK1467" t="s">
        <v>46</v>
      </c>
      <c r="AL1467" t="s">
        <v>24091</v>
      </c>
      <c r="AM1467" t="s">
        <v>24092</v>
      </c>
      <c r="AN1467" t="s">
        <v>24093</v>
      </c>
      <c r="AO1467" t="s">
        <v>46</v>
      </c>
      <c r="AP1467" s="1">
        <v>44377</v>
      </c>
      <c r="AQ1467" t="s">
        <v>46</v>
      </c>
      <c r="AR1467" t="s">
        <v>46</v>
      </c>
      <c r="AS1467" t="s">
        <v>46</v>
      </c>
      <c r="AT1467" s="1">
        <v>44152</v>
      </c>
    </row>
    <row r="1468" spans="1:46" ht="16" customHeight="1" x14ac:dyDescent="0.2">
      <c r="A1468" t="s">
        <v>46</v>
      </c>
      <c r="B1468" t="s">
        <v>28790</v>
      </c>
      <c r="C1468" t="s">
        <v>28791</v>
      </c>
      <c r="D1468" t="s">
        <v>28792</v>
      </c>
      <c r="E1468" t="s">
        <v>28793</v>
      </c>
      <c r="F1468" t="s">
        <v>731</v>
      </c>
      <c r="G1468" t="s">
        <v>28794</v>
      </c>
      <c r="H1468" s="1">
        <v>44083</v>
      </c>
      <c r="I1468" s="1">
        <v>44012</v>
      </c>
      <c r="J1468" t="b">
        <v>0</v>
      </c>
      <c r="K1468" t="s">
        <v>53</v>
      </c>
      <c r="L1468" t="s">
        <v>28795</v>
      </c>
      <c r="M1468" t="s">
        <v>1367</v>
      </c>
      <c r="N1468">
        <v>68</v>
      </c>
      <c r="O1468" t="s">
        <v>28796</v>
      </c>
      <c r="P1468" t="s">
        <v>6965</v>
      </c>
      <c r="Q1468" t="s">
        <v>3146</v>
      </c>
      <c r="R1468" t="b">
        <v>0</v>
      </c>
      <c r="S1468" t="s">
        <v>64</v>
      </c>
      <c r="T1468" s="1">
        <v>44083</v>
      </c>
      <c r="U1468" s="1">
        <v>44012</v>
      </c>
      <c r="V1468" s="2">
        <v>44095</v>
      </c>
      <c r="W1468" t="s">
        <v>46</v>
      </c>
      <c r="X1468">
        <v>20200909</v>
      </c>
      <c r="Y1468" s="3">
        <v>43902.730497685188</v>
      </c>
      <c r="Z1468" t="s">
        <v>731</v>
      </c>
      <c r="AA1468" t="s">
        <v>115</v>
      </c>
      <c r="AB1468" t="s">
        <v>64</v>
      </c>
      <c r="AC1468" t="s">
        <v>46</v>
      </c>
      <c r="AD1468" t="s">
        <v>46</v>
      </c>
      <c r="AE1468" t="s">
        <v>136</v>
      </c>
      <c r="AF1468" t="s">
        <v>46</v>
      </c>
      <c r="AG1468" t="s">
        <v>46</v>
      </c>
      <c r="AH1468" t="s">
        <v>46</v>
      </c>
      <c r="AI1468" t="s">
        <v>46</v>
      </c>
      <c r="AJ1468" t="s">
        <v>46</v>
      </c>
      <c r="AK1468" t="s">
        <v>46</v>
      </c>
      <c r="AL1468" t="s">
        <v>28797</v>
      </c>
      <c r="AM1468" t="s">
        <v>28798</v>
      </c>
      <c r="AN1468" t="s">
        <v>28799</v>
      </c>
      <c r="AO1468" t="s">
        <v>46</v>
      </c>
      <c r="AP1468" s="1">
        <v>44363</v>
      </c>
      <c r="AQ1468" t="s">
        <v>46</v>
      </c>
      <c r="AR1468" t="s">
        <v>46</v>
      </c>
      <c r="AS1468" t="s">
        <v>46</v>
      </c>
      <c r="AT1468" s="1">
        <v>44083</v>
      </c>
    </row>
    <row r="1469" spans="1:46" ht="16" customHeight="1" x14ac:dyDescent="0.2">
      <c r="A1469" t="s">
        <v>46</v>
      </c>
      <c r="B1469" t="s">
        <v>38667</v>
      </c>
      <c r="C1469" t="s">
        <v>38668</v>
      </c>
      <c r="D1469" t="s">
        <v>38669</v>
      </c>
      <c r="E1469" t="s">
        <v>38670</v>
      </c>
      <c r="F1469" t="s">
        <v>731</v>
      </c>
      <c r="G1469" t="s">
        <v>38671</v>
      </c>
      <c r="H1469" s="1">
        <v>43980</v>
      </c>
      <c r="I1469" s="1">
        <v>43981</v>
      </c>
      <c r="J1469" t="b">
        <v>0</v>
      </c>
      <c r="K1469" t="s">
        <v>53</v>
      </c>
      <c r="L1469" t="s">
        <v>38672</v>
      </c>
      <c r="M1469" t="s">
        <v>1367</v>
      </c>
      <c r="N1469">
        <v>100</v>
      </c>
      <c r="O1469" t="s">
        <v>723</v>
      </c>
      <c r="P1469" t="s">
        <v>94</v>
      </c>
      <c r="Q1469" t="s">
        <v>38673</v>
      </c>
      <c r="R1469" t="b">
        <v>0</v>
      </c>
      <c r="S1469" t="s">
        <v>59</v>
      </c>
      <c r="T1469" s="1">
        <v>43980</v>
      </c>
      <c r="U1469" s="1">
        <v>43981</v>
      </c>
      <c r="V1469" s="2">
        <v>44081</v>
      </c>
      <c r="W1469" t="s">
        <v>46</v>
      </c>
      <c r="X1469">
        <v>20200529</v>
      </c>
      <c r="Y1469" s="3">
        <v>43902.730497685188</v>
      </c>
      <c r="Z1469" t="s">
        <v>731</v>
      </c>
      <c r="AA1469" t="s">
        <v>155</v>
      </c>
      <c r="AB1469" t="s">
        <v>64</v>
      </c>
      <c r="AC1469" t="s">
        <v>46</v>
      </c>
      <c r="AD1469" t="s">
        <v>46</v>
      </c>
      <c r="AE1469" t="s">
        <v>136</v>
      </c>
      <c r="AF1469" t="s">
        <v>46</v>
      </c>
      <c r="AG1469" t="s">
        <v>46</v>
      </c>
      <c r="AH1469" t="s">
        <v>46</v>
      </c>
      <c r="AI1469" t="s">
        <v>46</v>
      </c>
      <c r="AJ1469" t="s">
        <v>46</v>
      </c>
      <c r="AK1469" t="s">
        <v>46</v>
      </c>
      <c r="AL1469" t="s">
        <v>38674</v>
      </c>
      <c r="AM1469" t="s">
        <v>6056</v>
      </c>
      <c r="AN1469" t="s">
        <v>38675</v>
      </c>
      <c r="AO1469" t="s">
        <v>46</v>
      </c>
      <c r="AP1469" s="1">
        <v>44022</v>
      </c>
      <c r="AQ1469" t="s">
        <v>46</v>
      </c>
      <c r="AR1469" t="s">
        <v>46</v>
      </c>
      <c r="AS1469" t="s">
        <v>46</v>
      </c>
      <c r="AT1469" s="1">
        <v>43980</v>
      </c>
    </row>
    <row r="1470" spans="1:46" ht="16" customHeight="1" x14ac:dyDescent="0.2">
      <c r="A1470" t="s">
        <v>46</v>
      </c>
      <c r="B1470" t="s">
        <v>21300</v>
      </c>
      <c r="C1470" t="s">
        <v>21301</v>
      </c>
      <c r="D1470" t="s">
        <v>21302</v>
      </c>
      <c r="E1470" t="s">
        <v>21303</v>
      </c>
      <c r="F1470" t="s">
        <v>1278</v>
      </c>
      <c r="G1470" t="s">
        <v>21304</v>
      </c>
      <c r="H1470" s="1">
        <v>43917</v>
      </c>
      <c r="I1470" s="1">
        <v>43921</v>
      </c>
      <c r="J1470" t="b">
        <v>0</v>
      </c>
      <c r="K1470" t="s">
        <v>21305</v>
      </c>
      <c r="L1470" t="s">
        <v>21306</v>
      </c>
      <c r="M1470">
        <v>3</v>
      </c>
      <c r="N1470">
        <v>96</v>
      </c>
      <c r="O1470" t="s">
        <v>21307</v>
      </c>
      <c r="P1470" t="s">
        <v>1303</v>
      </c>
      <c r="Q1470" t="s">
        <v>21308</v>
      </c>
      <c r="R1470" t="b">
        <v>0</v>
      </c>
      <c r="S1470" t="s">
        <v>59</v>
      </c>
      <c r="T1470" s="1">
        <v>43917</v>
      </c>
      <c r="U1470" s="1">
        <v>43921</v>
      </c>
      <c r="V1470" s="2">
        <v>44081</v>
      </c>
      <c r="W1470" t="s">
        <v>46</v>
      </c>
      <c r="X1470">
        <v>20200327</v>
      </c>
      <c r="Y1470" s="3">
        <v>43902.730497685188</v>
      </c>
      <c r="Z1470" t="s">
        <v>1278</v>
      </c>
      <c r="AA1470" t="s">
        <v>155</v>
      </c>
      <c r="AB1470" t="s">
        <v>64</v>
      </c>
      <c r="AC1470">
        <v>20</v>
      </c>
      <c r="AD1470">
        <v>74</v>
      </c>
      <c r="AE1470" t="s">
        <v>21309</v>
      </c>
      <c r="AF1470" t="s">
        <v>21310</v>
      </c>
      <c r="AG1470" t="s">
        <v>46</v>
      </c>
      <c r="AH1470" t="s">
        <v>46</v>
      </c>
      <c r="AI1470" t="s">
        <v>21311</v>
      </c>
      <c r="AJ1470" t="s">
        <v>46</v>
      </c>
      <c r="AK1470" t="s">
        <v>46</v>
      </c>
      <c r="AL1470" t="s">
        <v>21312</v>
      </c>
      <c r="AM1470" t="s">
        <v>21313</v>
      </c>
      <c r="AN1470" t="s">
        <v>21314</v>
      </c>
      <c r="AO1470" t="s">
        <v>46</v>
      </c>
      <c r="AP1470" t="s">
        <v>46</v>
      </c>
      <c r="AQ1470" t="s">
        <v>46</v>
      </c>
      <c r="AR1470" t="s">
        <v>46</v>
      </c>
      <c r="AS1470" t="s">
        <v>46</v>
      </c>
      <c r="AT1470" s="1">
        <v>43917</v>
      </c>
    </row>
    <row r="1471" spans="1:46" ht="16" customHeight="1" x14ac:dyDescent="0.2">
      <c r="A1471" t="s">
        <v>46</v>
      </c>
      <c r="B1471" t="s">
        <v>32464</v>
      </c>
      <c r="C1471" t="s">
        <v>32465</v>
      </c>
      <c r="D1471" t="s">
        <v>32466</v>
      </c>
      <c r="E1471" t="s">
        <v>32464</v>
      </c>
      <c r="F1471" t="s">
        <v>1278</v>
      </c>
      <c r="G1471" t="s">
        <v>32467</v>
      </c>
      <c r="H1471" s="1">
        <v>43944</v>
      </c>
      <c r="I1471" s="1">
        <v>43976</v>
      </c>
      <c r="J1471" t="b">
        <v>0</v>
      </c>
      <c r="K1471" t="s">
        <v>21305</v>
      </c>
      <c r="L1471" t="s">
        <v>32468</v>
      </c>
      <c r="M1471">
        <v>3</v>
      </c>
      <c r="N1471">
        <v>10</v>
      </c>
      <c r="O1471" t="s">
        <v>32469</v>
      </c>
      <c r="P1471" t="s">
        <v>1303</v>
      </c>
      <c r="Q1471" t="s">
        <v>17579</v>
      </c>
      <c r="R1471" t="b">
        <v>0</v>
      </c>
      <c r="S1471" t="s">
        <v>59</v>
      </c>
      <c r="T1471" s="1">
        <v>43944</v>
      </c>
      <c r="U1471" s="1">
        <v>43976</v>
      </c>
      <c r="V1471" s="2">
        <v>44166</v>
      </c>
      <c r="W1471" t="s">
        <v>46</v>
      </c>
      <c r="X1471">
        <v>20200423</v>
      </c>
      <c r="Y1471" s="3">
        <v>43902.730497685188</v>
      </c>
      <c r="Z1471" t="s">
        <v>1278</v>
      </c>
      <c r="AA1471" t="s">
        <v>155</v>
      </c>
      <c r="AB1471" t="s">
        <v>64</v>
      </c>
      <c r="AC1471">
        <v>18</v>
      </c>
      <c r="AD1471" t="s">
        <v>46</v>
      </c>
      <c r="AE1471" t="s">
        <v>21309</v>
      </c>
      <c r="AF1471" t="s">
        <v>32470</v>
      </c>
      <c r="AG1471" t="s">
        <v>46</v>
      </c>
      <c r="AH1471" t="s">
        <v>46</v>
      </c>
      <c r="AI1471" t="s">
        <v>32471</v>
      </c>
      <c r="AJ1471" t="s">
        <v>46</v>
      </c>
      <c r="AK1471" t="s">
        <v>46</v>
      </c>
      <c r="AL1471" t="s">
        <v>32472</v>
      </c>
      <c r="AM1471" t="s">
        <v>32473</v>
      </c>
      <c r="AN1471" t="s">
        <v>32474</v>
      </c>
      <c r="AO1471" t="s">
        <v>46</v>
      </c>
      <c r="AP1471" t="s">
        <v>46</v>
      </c>
      <c r="AQ1471" t="s">
        <v>46</v>
      </c>
      <c r="AR1471" t="s">
        <v>46</v>
      </c>
      <c r="AS1471" t="s">
        <v>46</v>
      </c>
      <c r="AT1471" s="1">
        <v>43944</v>
      </c>
    </row>
    <row r="1472" spans="1:46" ht="16" customHeight="1" x14ac:dyDescent="0.2">
      <c r="A1472" t="s">
        <v>46</v>
      </c>
      <c r="B1472" t="s">
        <v>34797</v>
      </c>
      <c r="C1472" t="s">
        <v>34798</v>
      </c>
      <c r="D1472" t="s">
        <v>34799</v>
      </c>
      <c r="E1472" t="s">
        <v>34797</v>
      </c>
      <c r="F1472" t="s">
        <v>1278</v>
      </c>
      <c r="G1472" t="s">
        <v>34800</v>
      </c>
      <c r="H1472" s="1">
        <v>44062</v>
      </c>
      <c r="I1472" s="1">
        <v>44075</v>
      </c>
      <c r="J1472" t="b">
        <v>0</v>
      </c>
      <c r="K1472" t="s">
        <v>21305</v>
      </c>
      <c r="L1472" t="s">
        <v>34801</v>
      </c>
      <c r="M1472">
        <v>1</v>
      </c>
      <c r="N1472">
        <v>6</v>
      </c>
      <c r="O1472" t="s">
        <v>34802</v>
      </c>
      <c r="P1472" t="s">
        <v>1303</v>
      </c>
      <c r="Q1472" t="s">
        <v>34803</v>
      </c>
      <c r="R1472" t="b">
        <v>0</v>
      </c>
      <c r="S1472" t="s">
        <v>59</v>
      </c>
      <c r="T1472" s="1">
        <v>44062</v>
      </c>
      <c r="U1472" s="1">
        <v>44075</v>
      </c>
      <c r="V1472" s="2">
        <v>44081</v>
      </c>
      <c r="W1472" t="s">
        <v>46</v>
      </c>
      <c r="X1472">
        <v>20200819</v>
      </c>
      <c r="Y1472" s="3">
        <v>43902.730497685188</v>
      </c>
      <c r="Z1472" t="s">
        <v>1278</v>
      </c>
      <c r="AA1472" t="s">
        <v>155</v>
      </c>
      <c r="AB1472" t="s">
        <v>64</v>
      </c>
      <c r="AC1472">
        <v>20</v>
      </c>
      <c r="AD1472" t="s">
        <v>46</v>
      </c>
      <c r="AE1472" t="s">
        <v>21309</v>
      </c>
      <c r="AF1472" t="s">
        <v>34804</v>
      </c>
      <c r="AG1472" t="s">
        <v>46</v>
      </c>
      <c r="AH1472" t="s">
        <v>34805</v>
      </c>
      <c r="AI1472" t="s">
        <v>2415</v>
      </c>
      <c r="AJ1472" t="s">
        <v>2415</v>
      </c>
      <c r="AK1472" t="s">
        <v>46</v>
      </c>
      <c r="AL1472" t="s">
        <v>34806</v>
      </c>
      <c r="AM1472" t="s">
        <v>34807</v>
      </c>
      <c r="AN1472" t="s">
        <v>34808</v>
      </c>
      <c r="AO1472" t="s">
        <v>46</v>
      </c>
      <c r="AP1472" t="s">
        <v>46</v>
      </c>
      <c r="AQ1472" t="s">
        <v>46</v>
      </c>
      <c r="AR1472" t="s">
        <v>46</v>
      </c>
      <c r="AS1472" t="s">
        <v>46</v>
      </c>
      <c r="AT1472" s="1">
        <v>44062</v>
      </c>
    </row>
    <row r="1473" spans="1:46" ht="16" customHeight="1" x14ac:dyDescent="0.2">
      <c r="A1473" t="s">
        <v>46</v>
      </c>
      <c r="B1473" t="s">
        <v>26882</v>
      </c>
      <c r="C1473" t="s">
        <v>26883</v>
      </c>
      <c r="D1473" t="s">
        <v>26884</v>
      </c>
      <c r="E1473" t="s">
        <v>26882</v>
      </c>
      <c r="F1473" t="s">
        <v>1278</v>
      </c>
      <c r="G1473" t="s">
        <v>26885</v>
      </c>
      <c r="H1473" s="1">
        <v>44070</v>
      </c>
      <c r="I1473" s="1">
        <v>44134</v>
      </c>
      <c r="J1473" t="b">
        <v>0</v>
      </c>
      <c r="K1473" t="s">
        <v>21305</v>
      </c>
      <c r="L1473" t="s">
        <v>26886</v>
      </c>
      <c r="M1473">
        <v>1</v>
      </c>
      <c r="N1473">
        <v>12</v>
      </c>
      <c r="O1473" t="s">
        <v>26887</v>
      </c>
      <c r="P1473" t="s">
        <v>1303</v>
      </c>
      <c r="Q1473" t="s">
        <v>26888</v>
      </c>
      <c r="R1473" t="b">
        <v>0</v>
      </c>
      <c r="S1473" t="s">
        <v>59</v>
      </c>
      <c r="T1473" s="1">
        <v>44070</v>
      </c>
      <c r="U1473" s="1">
        <v>44134</v>
      </c>
      <c r="V1473" s="2">
        <v>44166</v>
      </c>
      <c r="W1473" t="s">
        <v>46</v>
      </c>
      <c r="X1473">
        <v>20200827</v>
      </c>
      <c r="Y1473" s="3">
        <v>43902.730497685188</v>
      </c>
      <c r="Z1473" t="s">
        <v>1278</v>
      </c>
      <c r="AA1473" t="s">
        <v>155</v>
      </c>
      <c r="AB1473" t="s">
        <v>64</v>
      </c>
      <c r="AC1473">
        <v>20</v>
      </c>
      <c r="AD1473" t="s">
        <v>46</v>
      </c>
      <c r="AE1473" t="s">
        <v>21309</v>
      </c>
      <c r="AF1473" t="s">
        <v>26889</v>
      </c>
      <c r="AG1473" t="s">
        <v>46</v>
      </c>
      <c r="AH1473" t="s">
        <v>26890</v>
      </c>
      <c r="AI1473" t="s">
        <v>46</v>
      </c>
      <c r="AJ1473" t="s">
        <v>46</v>
      </c>
      <c r="AK1473" t="s">
        <v>46</v>
      </c>
      <c r="AL1473" t="s">
        <v>26891</v>
      </c>
      <c r="AM1473" t="s">
        <v>26892</v>
      </c>
      <c r="AN1473" t="s">
        <v>26893</v>
      </c>
      <c r="AO1473" t="s">
        <v>46</v>
      </c>
      <c r="AP1473" t="s">
        <v>46</v>
      </c>
      <c r="AQ1473" t="s">
        <v>46</v>
      </c>
      <c r="AR1473" t="s">
        <v>46</v>
      </c>
      <c r="AS1473" t="s">
        <v>46</v>
      </c>
      <c r="AT1473" s="1">
        <v>44070</v>
      </c>
    </row>
    <row r="1474" spans="1:46" ht="16" customHeight="1" x14ac:dyDescent="0.2">
      <c r="A1474" t="s">
        <v>46</v>
      </c>
      <c r="B1474" t="s">
        <v>20492</v>
      </c>
      <c r="C1474" t="s">
        <v>20493</v>
      </c>
      <c r="D1474" t="s">
        <v>20494</v>
      </c>
      <c r="E1474" t="s">
        <v>20492</v>
      </c>
      <c r="F1474" t="s">
        <v>1278</v>
      </c>
      <c r="G1474" t="s">
        <v>20495</v>
      </c>
      <c r="H1474" s="1">
        <v>44159</v>
      </c>
      <c r="I1474" s="1">
        <v>44159</v>
      </c>
      <c r="J1474" t="b">
        <v>0</v>
      </c>
      <c r="K1474" t="s">
        <v>53</v>
      </c>
      <c r="L1474" t="s">
        <v>20496</v>
      </c>
      <c r="M1474">
        <v>2</v>
      </c>
      <c r="N1474">
        <v>440</v>
      </c>
      <c r="O1474" t="s">
        <v>20497</v>
      </c>
      <c r="P1474" t="s">
        <v>1303</v>
      </c>
      <c r="Q1474" t="s">
        <v>20498</v>
      </c>
      <c r="R1474" t="b">
        <v>0</v>
      </c>
      <c r="S1474" t="s">
        <v>59</v>
      </c>
      <c r="T1474" s="1">
        <v>44159</v>
      </c>
      <c r="U1474" s="1">
        <v>44159</v>
      </c>
      <c r="V1474" s="2">
        <v>44166</v>
      </c>
      <c r="W1474" t="s">
        <v>46</v>
      </c>
      <c r="X1474">
        <v>20201124</v>
      </c>
      <c r="Y1474" s="3">
        <v>43902.730497685188</v>
      </c>
      <c r="Z1474" t="s">
        <v>1278</v>
      </c>
      <c r="AA1474" t="s">
        <v>115</v>
      </c>
      <c r="AB1474" t="s">
        <v>64</v>
      </c>
      <c r="AC1474" t="s">
        <v>18865</v>
      </c>
      <c r="AD1474" t="s">
        <v>1286</v>
      </c>
      <c r="AE1474" t="s">
        <v>136</v>
      </c>
      <c r="AF1474" t="s">
        <v>20499</v>
      </c>
      <c r="AG1474" t="s">
        <v>20500</v>
      </c>
      <c r="AH1474" t="s">
        <v>20501</v>
      </c>
      <c r="AI1474" t="s">
        <v>20502</v>
      </c>
      <c r="AJ1474">
        <f>81-729572121</f>
        <v>-729572040</v>
      </c>
      <c r="AK1474" t="s">
        <v>20503</v>
      </c>
      <c r="AL1474" t="s">
        <v>20504</v>
      </c>
      <c r="AM1474" t="s">
        <v>20505</v>
      </c>
      <c r="AN1474" t="s">
        <v>20506</v>
      </c>
      <c r="AO1474" t="s">
        <v>46</v>
      </c>
      <c r="AP1474" t="s">
        <v>46</v>
      </c>
      <c r="AQ1474" t="s">
        <v>46</v>
      </c>
      <c r="AR1474" t="s">
        <v>46</v>
      </c>
      <c r="AS1474" t="s">
        <v>46</v>
      </c>
      <c r="AT1474" s="1">
        <v>44159</v>
      </c>
    </row>
    <row r="1475" spans="1:46" ht="16" customHeight="1" x14ac:dyDescent="0.2">
      <c r="A1475">
        <v>1</v>
      </c>
      <c r="B1475" t="s">
        <v>15679</v>
      </c>
      <c r="C1475" t="s">
        <v>15680</v>
      </c>
      <c r="D1475" t="s">
        <v>15681</v>
      </c>
      <c r="E1475" t="s">
        <v>15682</v>
      </c>
      <c r="F1475" t="s">
        <v>1278</v>
      </c>
      <c r="G1475" t="s">
        <v>15683</v>
      </c>
      <c r="H1475" s="1">
        <v>44061</v>
      </c>
      <c r="I1475" s="1">
        <v>44111</v>
      </c>
      <c r="J1475" t="b">
        <v>0</v>
      </c>
      <c r="K1475" t="s">
        <v>53</v>
      </c>
      <c r="L1475" t="s">
        <v>6600</v>
      </c>
      <c r="M1475">
        <v>2</v>
      </c>
      <c r="N1475">
        <v>30</v>
      </c>
      <c r="O1475" t="s">
        <v>15684</v>
      </c>
      <c r="P1475" t="s">
        <v>1303</v>
      </c>
      <c r="Q1475" t="s">
        <v>15685</v>
      </c>
      <c r="R1475" t="b">
        <v>0</v>
      </c>
      <c r="S1475" t="s">
        <v>59</v>
      </c>
      <c r="T1475" s="1">
        <v>44061</v>
      </c>
      <c r="U1475" s="1">
        <v>44111</v>
      </c>
      <c r="V1475" s="2">
        <v>44139</v>
      </c>
      <c r="W1475" t="s">
        <v>46</v>
      </c>
      <c r="X1475">
        <v>20200818</v>
      </c>
      <c r="Y1475" s="3">
        <v>43902.730497685188</v>
      </c>
      <c r="Z1475" t="s">
        <v>1278</v>
      </c>
      <c r="AA1475" t="s">
        <v>115</v>
      </c>
      <c r="AB1475" t="s">
        <v>64</v>
      </c>
      <c r="AC1475" t="s">
        <v>6503</v>
      </c>
      <c r="AD1475" t="s">
        <v>1286</v>
      </c>
      <c r="AE1475" t="s">
        <v>136</v>
      </c>
      <c r="AF1475" t="s">
        <v>15686</v>
      </c>
      <c r="AG1475" t="s">
        <v>46</v>
      </c>
      <c r="AH1475" t="s">
        <v>15687</v>
      </c>
      <c r="AI1475" t="s">
        <v>15688</v>
      </c>
      <c r="AJ1475">
        <f>81-22-717-7136</f>
        <v>-7794</v>
      </c>
      <c r="AK1475" t="s">
        <v>15689</v>
      </c>
      <c r="AL1475" t="s">
        <v>15690</v>
      </c>
      <c r="AM1475" t="s">
        <v>15691</v>
      </c>
      <c r="AN1475" t="s">
        <v>15692</v>
      </c>
      <c r="AO1475" t="s">
        <v>46</v>
      </c>
      <c r="AP1475" t="s">
        <v>46</v>
      </c>
      <c r="AQ1475" t="s">
        <v>46</v>
      </c>
      <c r="AR1475" t="s">
        <v>46</v>
      </c>
      <c r="AS1475" t="s">
        <v>46</v>
      </c>
      <c r="AT1475" s="1">
        <v>44061</v>
      </c>
    </row>
    <row r="1476" spans="1:46" ht="16" customHeight="1" x14ac:dyDescent="0.2">
      <c r="A1476" t="s">
        <v>46</v>
      </c>
      <c r="B1476" t="s">
        <v>25244</v>
      </c>
      <c r="C1476" t="s">
        <v>25245</v>
      </c>
      <c r="D1476" t="s">
        <v>25246</v>
      </c>
      <c r="E1476" t="s">
        <v>25247</v>
      </c>
      <c r="F1476" t="s">
        <v>1278</v>
      </c>
      <c r="G1476" t="s">
        <v>25248</v>
      </c>
      <c r="H1476" s="1">
        <v>43914</v>
      </c>
      <c r="I1476" s="1">
        <v>43916</v>
      </c>
      <c r="J1476" t="b">
        <v>0</v>
      </c>
      <c r="K1476" t="s">
        <v>53</v>
      </c>
      <c r="L1476" t="s">
        <v>6501</v>
      </c>
      <c r="M1476">
        <v>3</v>
      </c>
      <c r="N1476">
        <v>100</v>
      </c>
      <c r="O1476" t="s">
        <v>25249</v>
      </c>
      <c r="P1476" t="s">
        <v>25250</v>
      </c>
      <c r="Q1476" t="s">
        <v>25251</v>
      </c>
      <c r="R1476" t="b">
        <v>0</v>
      </c>
      <c r="S1476" t="s">
        <v>59</v>
      </c>
      <c r="T1476" s="1">
        <v>43914</v>
      </c>
      <c r="U1476" s="1">
        <v>43916</v>
      </c>
      <c r="V1476" s="2">
        <v>43969</v>
      </c>
      <c r="W1476" t="s">
        <v>46</v>
      </c>
      <c r="X1476">
        <v>20200324</v>
      </c>
      <c r="Y1476" s="3">
        <v>43902.730497685188</v>
      </c>
      <c r="Z1476" t="s">
        <v>1278</v>
      </c>
      <c r="AA1476" t="s">
        <v>155</v>
      </c>
      <c r="AB1476" t="s">
        <v>64</v>
      </c>
      <c r="AC1476" t="s">
        <v>6503</v>
      </c>
      <c r="AD1476" t="s">
        <v>1286</v>
      </c>
      <c r="AE1476" t="s">
        <v>136</v>
      </c>
      <c r="AF1476" t="s">
        <v>25252</v>
      </c>
      <c r="AG1476" t="s">
        <v>25253</v>
      </c>
      <c r="AH1476" t="s">
        <v>25254</v>
      </c>
      <c r="AI1476" t="s">
        <v>25255</v>
      </c>
      <c r="AJ1476">
        <f>81-3-3202-7181</f>
        <v>-10305</v>
      </c>
      <c r="AK1476" t="s">
        <v>25256</v>
      </c>
      <c r="AL1476" t="s">
        <v>25257</v>
      </c>
      <c r="AM1476" t="s">
        <v>25258</v>
      </c>
      <c r="AN1476" t="s">
        <v>25259</v>
      </c>
      <c r="AO1476" t="s">
        <v>46</v>
      </c>
      <c r="AP1476" t="s">
        <v>46</v>
      </c>
      <c r="AQ1476" t="s">
        <v>46</v>
      </c>
      <c r="AR1476" t="s">
        <v>46</v>
      </c>
      <c r="AS1476" t="s">
        <v>46</v>
      </c>
      <c r="AT1476" s="1">
        <v>43914</v>
      </c>
    </row>
    <row r="1477" spans="1:46" ht="16" customHeight="1" x14ac:dyDescent="0.2">
      <c r="A1477" t="s">
        <v>46</v>
      </c>
      <c r="B1477" t="s">
        <v>38121</v>
      </c>
      <c r="C1477" t="s">
        <v>38122</v>
      </c>
      <c r="D1477" t="s">
        <v>38123</v>
      </c>
      <c r="E1477" t="s">
        <v>25247</v>
      </c>
      <c r="F1477" t="s">
        <v>1278</v>
      </c>
      <c r="G1477" t="s">
        <v>38124</v>
      </c>
      <c r="H1477" s="1">
        <v>43971</v>
      </c>
      <c r="I1477" s="1">
        <v>44004</v>
      </c>
      <c r="J1477" t="b">
        <v>0</v>
      </c>
      <c r="K1477" t="s">
        <v>53</v>
      </c>
      <c r="L1477" t="s">
        <v>6501</v>
      </c>
      <c r="M1477">
        <v>3</v>
      </c>
      <c r="N1477">
        <v>35</v>
      </c>
      <c r="O1477" t="s">
        <v>25249</v>
      </c>
      <c r="P1477" t="s">
        <v>38125</v>
      </c>
      <c r="Q1477" t="s">
        <v>25251</v>
      </c>
      <c r="R1477" t="b">
        <v>1</v>
      </c>
      <c r="S1477" t="s">
        <v>59</v>
      </c>
      <c r="T1477" s="1">
        <v>43971</v>
      </c>
      <c r="U1477" s="1">
        <v>44004</v>
      </c>
      <c r="V1477" s="2">
        <v>44025</v>
      </c>
      <c r="W1477" t="s">
        <v>46</v>
      </c>
      <c r="X1477">
        <v>20200520</v>
      </c>
      <c r="Y1477" s="3">
        <v>43902.730497685188</v>
      </c>
      <c r="Z1477" t="s">
        <v>1278</v>
      </c>
      <c r="AA1477" t="s">
        <v>115</v>
      </c>
      <c r="AB1477" t="s">
        <v>59</v>
      </c>
      <c r="AC1477" t="s">
        <v>6503</v>
      </c>
      <c r="AD1477" t="s">
        <v>1286</v>
      </c>
      <c r="AE1477" t="s">
        <v>136</v>
      </c>
      <c r="AF1477" t="s">
        <v>25252</v>
      </c>
      <c r="AG1477" t="s">
        <v>25253</v>
      </c>
      <c r="AH1477" t="s">
        <v>25254</v>
      </c>
      <c r="AI1477" t="s">
        <v>25255</v>
      </c>
      <c r="AJ1477">
        <f>81-3-3202-7181</f>
        <v>-10305</v>
      </c>
      <c r="AK1477" t="s">
        <v>25256</v>
      </c>
      <c r="AL1477" t="s">
        <v>38126</v>
      </c>
      <c r="AM1477" t="s">
        <v>38127</v>
      </c>
      <c r="AN1477" t="s">
        <v>38128</v>
      </c>
      <c r="AO1477" t="s">
        <v>46</v>
      </c>
      <c r="AP1477" t="s">
        <v>46</v>
      </c>
      <c r="AQ1477" t="s">
        <v>46</v>
      </c>
      <c r="AR1477" t="s">
        <v>382</v>
      </c>
      <c r="AS1477" t="s">
        <v>46</v>
      </c>
      <c r="AT1477" s="1">
        <v>43971</v>
      </c>
    </row>
    <row r="1478" spans="1:46" ht="16" customHeight="1" x14ac:dyDescent="0.2">
      <c r="A1478" t="s">
        <v>46</v>
      </c>
      <c r="B1478" s="4" t="s">
        <v>17339</v>
      </c>
      <c r="C1478" t="s">
        <v>17340</v>
      </c>
      <c r="D1478" t="s">
        <v>17341</v>
      </c>
      <c r="E1478" t="s">
        <v>17342</v>
      </c>
      <c r="F1478" t="s">
        <v>1278</v>
      </c>
      <c r="G1478" t="s">
        <v>17343</v>
      </c>
      <c r="H1478" s="1">
        <v>44090</v>
      </c>
      <c r="I1478" s="1">
        <v>44090</v>
      </c>
      <c r="J1478" t="b">
        <v>0</v>
      </c>
      <c r="K1478" t="s">
        <v>53</v>
      </c>
      <c r="L1478" t="s">
        <v>6501</v>
      </c>
      <c r="M1478">
        <v>2</v>
      </c>
      <c r="N1478">
        <v>240</v>
      </c>
      <c r="O1478" t="s">
        <v>17344</v>
      </c>
      <c r="P1478" t="s">
        <v>1303</v>
      </c>
      <c r="Q1478" t="s">
        <v>58</v>
      </c>
      <c r="R1478" t="b">
        <v>0</v>
      </c>
      <c r="S1478" t="s">
        <v>59</v>
      </c>
      <c r="T1478" s="1">
        <v>44090</v>
      </c>
      <c r="U1478" s="1">
        <v>44090</v>
      </c>
      <c r="V1478" s="2">
        <v>44110</v>
      </c>
      <c r="W1478" t="s">
        <v>46</v>
      </c>
      <c r="X1478">
        <v>20200916</v>
      </c>
      <c r="Y1478" s="3">
        <v>43902.730497685188</v>
      </c>
      <c r="Z1478" t="s">
        <v>1278</v>
      </c>
      <c r="AA1478" t="s">
        <v>115</v>
      </c>
      <c r="AB1478" t="s">
        <v>64</v>
      </c>
      <c r="AC1478" t="s">
        <v>6503</v>
      </c>
      <c r="AD1478" t="s">
        <v>1286</v>
      </c>
      <c r="AE1478" t="s">
        <v>136</v>
      </c>
      <c r="AF1478" t="s">
        <v>17345</v>
      </c>
      <c r="AG1478" t="s">
        <v>17346</v>
      </c>
      <c r="AH1478" t="s">
        <v>17347</v>
      </c>
      <c r="AI1478" t="s">
        <v>17348</v>
      </c>
      <c r="AJ1478">
        <f>81-3-5791-6398</f>
        <v>-12111</v>
      </c>
      <c r="AK1478" t="s">
        <v>17349</v>
      </c>
      <c r="AL1478" t="s">
        <v>17350</v>
      </c>
      <c r="AM1478" t="s">
        <v>17351</v>
      </c>
      <c r="AN1478" t="s">
        <v>17352</v>
      </c>
      <c r="AO1478" t="s">
        <v>46</v>
      </c>
      <c r="AP1478" t="s">
        <v>46</v>
      </c>
      <c r="AQ1478" t="s">
        <v>46</v>
      </c>
      <c r="AR1478" t="s">
        <v>46</v>
      </c>
      <c r="AS1478" t="s">
        <v>46</v>
      </c>
      <c r="AT1478" s="1">
        <v>44090</v>
      </c>
    </row>
    <row r="1479" spans="1:46" ht="16" customHeight="1" x14ac:dyDescent="0.2">
      <c r="A1479">
        <v>1</v>
      </c>
      <c r="B1479" t="s">
        <v>14249</v>
      </c>
      <c r="C1479" t="s">
        <v>14250</v>
      </c>
      <c r="D1479" t="s">
        <v>14251</v>
      </c>
      <c r="E1479" t="s">
        <v>14252</v>
      </c>
      <c r="F1479" t="s">
        <v>1278</v>
      </c>
      <c r="G1479" t="s">
        <v>14253</v>
      </c>
      <c r="H1479" s="1">
        <v>44097</v>
      </c>
      <c r="I1479" s="1">
        <v>44084</v>
      </c>
      <c r="J1479" t="b">
        <v>0</v>
      </c>
      <c r="K1479" t="s">
        <v>53</v>
      </c>
      <c r="L1479" t="s">
        <v>7931</v>
      </c>
      <c r="M1479">
        <v>3</v>
      </c>
      <c r="N1479">
        <v>270</v>
      </c>
      <c r="O1479" t="s">
        <v>14254</v>
      </c>
      <c r="P1479" t="s">
        <v>14255</v>
      </c>
      <c r="Q1479" t="s">
        <v>14256</v>
      </c>
      <c r="R1479" t="b">
        <v>0</v>
      </c>
      <c r="S1479" t="s">
        <v>64</v>
      </c>
      <c r="T1479" s="1">
        <v>44097</v>
      </c>
      <c r="U1479" s="1">
        <v>44084</v>
      </c>
      <c r="V1479" s="2">
        <v>44110</v>
      </c>
      <c r="W1479" t="s">
        <v>46</v>
      </c>
      <c r="X1479">
        <v>20200923</v>
      </c>
      <c r="Y1479" s="3">
        <v>43902.730497685188</v>
      </c>
      <c r="Z1479" t="s">
        <v>1278</v>
      </c>
      <c r="AA1479" t="s">
        <v>115</v>
      </c>
      <c r="AB1479" t="s">
        <v>64</v>
      </c>
      <c r="AC1479" t="s">
        <v>14257</v>
      </c>
      <c r="AD1479" t="s">
        <v>1286</v>
      </c>
      <c r="AE1479" t="s">
        <v>136</v>
      </c>
      <c r="AF1479" t="s">
        <v>14258</v>
      </c>
      <c r="AG1479" t="s">
        <v>14259</v>
      </c>
      <c r="AH1479" t="s">
        <v>14260</v>
      </c>
      <c r="AI1479" t="s">
        <v>14261</v>
      </c>
      <c r="AJ1479">
        <f>81-3-5795-775</f>
        <v>-6492</v>
      </c>
      <c r="AK1479" t="s">
        <v>14262</v>
      </c>
      <c r="AL1479" t="s">
        <v>14263</v>
      </c>
      <c r="AM1479" t="s">
        <v>14264</v>
      </c>
      <c r="AN1479" t="s">
        <v>14265</v>
      </c>
      <c r="AO1479" t="s">
        <v>46</v>
      </c>
      <c r="AP1479" t="s">
        <v>46</v>
      </c>
      <c r="AQ1479" t="s">
        <v>46</v>
      </c>
      <c r="AR1479" t="s">
        <v>46</v>
      </c>
      <c r="AS1479" t="s">
        <v>46</v>
      </c>
      <c r="AT1479" s="1">
        <v>44097</v>
      </c>
    </row>
    <row r="1480" spans="1:46" ht="16" customHeight="1" x14ac:dyDescent="0.2">
      <c r="A1480" t="s">
        <v>46</v>
      </c>
      <c r="B1480" t="s">
        <v>23403</v>
      </c>
      <c r="C1480" t="s">
        <v>28778</v>
      </c>
      <c r="D1480" t="s">
        <v>28779</v>
      </c>
      <c r="E1480" t="s">
        <v>28780</v>
      </c>
      <c r="F1480" t="s">
        <v>1278</v>
      </c>
      <c r="G1480" t="s">
        <v>28781</v>
      </c>
      <c r="H1480" s="1">
        <v>44130</v>
      </c>
      <c r="I1480" s="1">
        <v>44130</v>
      </c>
      <c r="J1480" t="b">
        <v>0</v>
      </c>
      <c r="K1480" t="s">
        <v>53</v>
      </c>
      <c r="L1480" t="s">
        <v>6501</v>
      </c>
      <c r="M1480">
        <v>3</v>
      </c>
      <c r="N1480">
        <v>10</v>
      </c>
      <c r="O1480" t="s">
        <v>25249</v>
      </c>
      <c r="P1480" t="s">
        <v>28782</v>
      </c>
      <c r="Q1480" t="s">
        <v>58</v>
      </c>
      <c r="R1480" t="b">
        <v>0</v>
      </c>
      <c r="S1480" t="s">
        <v>59</v>
      </c>
      <c r="T1480" s="1">
        <v>44130</v>
      </c>
      <c r="U1480" s="1">
        <v>44130</v>
      </c>
      <c r="V1480" s="2">
        <v>44166</v>
      </c>
      <c r="W1480" t="s">
        <v>46</v>
      </c>
      <c r="X1480">
        <v>20201026</v>
      </c>
      <c r="Y1480" s="3">
        <v>43902.730497685188</v>
      </c>
      <c r="Z1480" t="s">
        <v>1278</v>
      </c>
      <c r="AA1480" t="s">
        <v>155</v>
      </c>
      <c r="AB1480" t="s">
        <v>64</v>
      </c>
      <c r="AC1480" t="s">
        <v>14257</v>
      </c>
      <c r="AD1480" t="s">
        <v>1286</v>
      </c>
      <c r="AE1480" t="s">
        <v>136</v>
      </c>
      <c r="AF1480" t="s">
        <v>28783</v>
      </c>
      <c r="AG1480" t="s">
        <v>28784</v>
      </c>
      <c r="AH1480" t="s">
        <v>25254</v>
      </c>
      <c r="AI1480" t="s">
        <v>28785</v>
      </c>
      <c r="AJ1480">
        <f>81-3-3202-7181</f>
        <v>-10305</v>
      </c>
      <c r="AK1480" t="s">
        <v>28786</v>
      </c>
      <c r="AL1480" t="s">
        <v>28787</v>
      </c>
      <c r="AM1480" t="s">
        <v>28788</v>
      </c>
      <c r="AN1480" t="s">
        <v>28789</v>
      </c>
      <c r="AO1480" t="s">
        <v>46</v>
      </c>
      <c r="AP1480" t="s">
        <v>46</v>
      </c>
      <c r="AQ1480" t="s">
        <v>46</v>
      </c>
      <c r="AR1480" t="s">
        <v>46</v>
      </c>
      <c r="AS1480" t="s">
        <v>46</v>
      </c>
      <c r="AT1480" s="1">
        <v>44130</v>
      </c>
    </row>
    <row r="1481" spans="1:46" ht="16" customHeight="1" x14ac:dyDescent="0.2">
      <c r="A1481">
        <v>1</v>
      </c>
      <c r="B1481" t="s">
        <v>9535</v>
      </c>
      <c r="C1481" t="s">
        <v>9536</v>
      </c>
      <c r="D1481" t="s">
        <v>9537</v>
      </c>
      <c r="E1481" t="s">
        <v>9538</v>
      </c>
      <c r="F1481" t="s">
        <v>1278</v>
      </c>
      <c r="G1481" t="s">
        <v>9539</v>
      </c>
      <c r="H1481" s="1">
        <v>44139</v>
      </c>
      <c r="I1481" s="1">
        <v>44159</v>
      </c>
      <c r="J1481" t="b">
        <v>0</v>
      </c>
      <c r="K1481" t="s">
        <v>53</v>
      </c>
      <c r="L1481" t="s">
        <v>6501</v>
      </c>
      <c r="M1481" s="5">
        <v>43892</v>
      </c>
      <c r="N1481">
        <v>60</v>
      </c>
      <c r="O1481" t="s">
        <v>9540</v>
      </c>
      <c r="P1481" t="s">
        <v>1303</v>
      </c>
      <c r="Q1481" t="s">
        <v>9541</v>
      </c>
      <c r="R1481" t="b">
        <v>0</v>
      </c>
      <c r="S1481" t="s">
        <v>59</v>
      </c>
      <c r="T1481" s="1">
        <v>44139</v>
      </c>
      <c r="U1481" s="1">
        <v>44159</v>
      </c>
      <c r="V1481" s="2">
        <v>44166</v>
      </c>
      <c r="W1481" t="s">
        <v>46</v>
      </c>
      <c r="X1481">
        <v>20201104</v>
      </c>
      <c r="Y1481" s="3">
        <v>43902.730497685188</v>
      </c>
      <c r="Z1481" t="s">
        <v>1278</v>
      </c>
      <c r="AA1481" t="s">
        <v>155</v>
      </c>
      <c r="AB1481" t="s">
        <v>64</v>
      </c>
      <c r="AC1481" t="s">
        <v>6503</v>
      </c>
      <c r="AD1481" t="s">
        <v>9542</v>
      </c>
      <c r="AE1481" t="s">
        <v>136</v>
      </c>
      <c r="AF1481" t="s">
        <v>9543</v>
      </c>
      <c r="AG1481" t="s">
        <v>9544</v>
      </c>
      <c r="AH1481" t="s">
        <v>9545</v>
      </c>
      <c r="AI1481" t="s">
        <v>9546</v>
      </c>
      <c r="AJ1481">
        <f>81-3-6670-3800</f>
        <v>-10392</v>
      </c>
      <c r="AK1481" t="s">
        <v>9547</v>
      </c>
      <c r="AL1481" t="s">
        <v>9548</v>
      </c>
      <c r="AM1481" t="s">
        <v>9549</v>
      </c>
      <c r="AN1481" t="s">
        <v>9550</v>
      </c>
      <c r="AO1481" t="s">
        <v>46</v>
      </c>
      <c r="AP1481" t="s">
        <v>46</v>
      </c>
      <c r="AQ1481" t="s">
        <v>46</v>
      </c>
      <c r="AR1481" t="s">
        <v>46</v>
      </c>
      <c r="AS1481" t="s">
        <v>46</v>
      </c>
      <c r="AT1481" s="1">
        <v>44139</v>
      </c>
    </row>
    <row r="1482" spans="1:46" ht="16" customHeight="1" x14ac:dyDescent="0.2">
      <c r="A1482" t="s">
        <v>46</v>
      </c>
      <c r="B1482" t="s">
        <v>39589</v>
      </c>
      <c r="C1482" t="s">
        <v>39590</v>
      </c>
      <c r="D1482" t="s">
        <v>39591</v>
      </c>
      <c r="E1482" t="s">
        <v>39592</v>
      </c>
      <c r="F1482" t="s">
        <v>1278</v>
      </c>
      <c r="G1482" t="s">
        <v>39593</v>
      </c>
      <c r="H1482" s="1">
        <v>44147</v>
      </c>
      <c r="I1482" s="1">
        <v>44160</v>
      </c>
      <c r="J1482" t="b">
        <v>0</v>
      </c>
      <c r="K1482" t="s">
        <v>53</v>
      </c>
      <c r="L1482" t="s">
        <v>39594</v>
      </c>
      <c r="M1482" s="5">
        <v>43862</v>
      </c>
      <c r="N1482">
        <v>30</v>
      </c>
      <c r="O1482" t="s">
        <v>39595</v>
      </c>
      <c r="P1482" t="s">
        <v>1303</v>
      </c>
      <c r="Q1482" t="s">
        <v>58</v>
      </c>
      <c r="R1482" t="b">
        <v>0</v>
      </c>
      <c r="S1482" t="s">
        <v>59</v>
      </c>
      <c r="T1482" s="1">
        <v>44147</v>
      </c>
      <c r="U1482" s="1">
        <v>44160</v>
      </c>
      <c r="V1482" s="2">
        <v>44166</v>
      </c>
      <c r="W1482" t="s">
        <v>46</v>
      </c>
      <c r="X1482">
        <v>20201112</v>
      </c>
      <c r="Y1482" s="3">
        <v>43902.730497685188</v>
      </c>
      <c r="Z1482" t="s">
        <v>1278</v>
      </c>
      <c r="AA1482" t="s">
        <v>115</v>
      </c>
      <c r="AB1482" t="s">
        <v>64</v>
      </c>
      <c r="AC1482" t="s">
        <v>6503</v>
      </c>
      <c r="AD1482" t="s">
        <v>6504</v>
      </c>
      <c r="AE1482" t="s">
        <v>136</v>
      </c>
      <c r="AF1482" t="s">
        <v>39596</v>
      </c>
      <c r="AG1482" t="s">
        <v>39597</v>
      </c>
      <c r="AH1482" t="s">
        <v>39598</v>
      </c>
      <c r="AI1482" t="s">
        <v>39599</v>
      </c>
      <c r="AJ1482">
        <f>81-6-6210-8290</f>
        <v>-14425</v>
      </c>
      <c r="AK1482" t="s">
        <v>39600</v>
      </c>
      <c r="AL1482" t="s">
        <v>39601</v>
      </c>
      <c r="AM1482" t="s">
        <v>39602</v>
      </c>
      <c r="AN1482" t="s">
        <v>39603</v>
      </c>
      <c r="AO1482" t="s">
        <v>46</v>
      </c>
      <c r="AP1482" t="s">
        <v>46</v>
      </c>
      <c r="AQ1482" t="s">
        <v>46</v>
      </c>
      <c r="AR1482" t="s">
        <v>46</v>
      </c>
      <c r="AS1482" t="s">
        <v>46</v>
      </c>
      <c r="AT1482" s="1">
        <v>44147</v>
      </c>
    </row>
    <row r="1483" spans="1:46" ht="16" customHeight="1" x14ac:dyDescent="0.2">
      <c r="A1483" t="s">
        <v>46</v>
      </c>
      <c r="B1483" t="s">
        <v>25074</v>
      </c>
      <c r="C1483" t="s">
        <v>25075</v>
      </c>
      <c r="D1483" t="s">
        <v>25076</v>
      </c>
      <c r="E1483" t="s">
        <v>25077</v>
      </c>
      <c r="F1483" t="s">
        <v>1278</v>
      </c>
      <c r="G1483" t="s">
        <v>25078</v>
      </c>
      <c r="H1483" s="1">
        <v>44154</v>
      </c>
      <c r="I1483" s="1">
        <v>44155</v>
      </c>
      <c r="J1483" t="b">
        <v>0</v>
      </c>
      <c r="K1483" t="s">
        <v>53</v>
      </c>
      <c r="L1483" t="s">
        <v>25079</v>
      </c>
      <c r="M1483" s="5">
        <v>43892</v>
      </c>
      <c r="N1483">
        <v>500</v>
      </c>
      <c r="O1483" t="s">
        <v>25080</v>
      </c>
      <c r="P1483" t="s">
        <v>1303</v>
      </c>
      <c r="Q1483" t="s">
        <v>25081</v>
      </c>
      <c r="R1483" t="b">
        <v>0</v>
      </c>
      <c r="S1483" t="s">
        <v>59</v>
      </c>
      <c r="T1483" s="1">
        <v>44154</v>
      </c>
      <c r="U1483" s="1">
        <v>44155</v>
      </c>
      <c r="V1483" s="2">
        <v>44166</v>
      </c>
      <c r="W1483" t="s">
        <v>46</v>
      </c>
      <c r="X1483">
        <v>20201119</v>
      </c>
      <c r="Y1483" s="3">
        <v>43902.730497685188</v>
      </c>
      <c r="Z1483" t="s">
        <v>1278</v>
      </c>
      <c r="AA1483" t="s">
        <v>155</v>
      </c>
      <c r="AB1483" t="s">
        <v>64</v>
      </c>
      <c r="AC1483" t="s">
        <v>14257</v>
      </c>
      <c r="AD1483" t="s">
        <v>1286</v>
      </c>
      <c r="AE1483" t="s">
        <v>136</v>
      </c>
      <c r="AF1483" t="s">
        <v>25082</v>
      </c>
      <c r="AG1483" t="s">
        <v>46</v>
      </c>
      <c r="AH1483" t="s">
        <v>25083</v>
      </c>
      <c r="AI1483" t="s">
        <v>25084</v>
      </c>
      <c r="AJ1483">
        <f>81-3-5730-2641</f>
        <v>-8293</v>
      </c>
      <c r="AK1483" t="s">
        <v>10839</v>
      </c>
      <c r="AL1483" t="s">
        <v>25085</v>
      </c>
      <c r="AM1483" t="s">
        <v>25086</v>
      </c>
      <c r="AN1483" t="s">
        <v>25087</v>
      </c>
      <c r="AO1483" t="s">
        <v>46</v>
      </c>
      <c r="AP1483" t="s">
        <v>46</v>
      </c>
      <c r="AQ1483" t="s">
        <v>46</v>
      </c>
      <c r="AR1483" t="s">
        <v>46</v>
      </c>
      <c r="AS1483" t="s">
        <v>46</v>
      </c>
      <c r="AT1483" s="1">
        <v>44154</v>
      </c>
    </row>
    <row r="1484" spans="1:46" ht="16" customHeight="1" x14ac:dyDescent="0.2">
      <c r="A1484" t="s">
        <v>46</v>
      </c>
      <c r="B1484" t="s">
        <v>39758</v>
      </c>
      <c r="C1484" t="s">
        <v>39759</v>
      </c>
      <c r="D1484" t="s">
        <v>39760</v>
      </c>
      <c r="E1484" t="s">
        <v>39761</v>
      </c>
      <c r="F1484" t="s">
        <v>1278</v>
      </c>
      <c r="G1484" t="s">
        <v>39762</v>
      </c>
      <c r="H1484" s="1">
        <v>44033</v>
      </c>
      <c r="I1484" s="1">
        <v>44034</v>
      </c>
      <c r="J1484" t="b">
        <v>0</v>
      </c>
      <c r="K1484" t="s">
        <v>53</v>
      </c>
      <c r="L1484" t="s">
        <v>7999</v>
      </c>
      <c r="M1484" s="5">
        <v>43862</v>
      </c>
      <c r="N1484">
        <v>120</v>
      </c>
      <c r="O1484" t="s">
        <v>39763</v>
      </c>
      <c r="P1484" t="s">
        <v>1303</v>
      </c>
      <c r="Q1484" t="s">
        <v>39764</v>
      </c>
      <c r="R1484" t="b">
        <v>0</v>
      </c>
      <c r="S1484" t="s">
        <v>59</v>
      </c>
      <c r="T1484" s="1">
        <v>44033</v>
      </c>
      <c r="U1484" s="1">
        <v>44034</v>
      </c>
      <c r="V1484" s="2">
        <v>44081</v>
      </c>
      <c r="W1484" t="s">
        <v>46</v>
      </c>
      <c r="X1484">
        <v>20200721</v>
      </c>
      <c r="Y1484" s="3">
        <v>43902.730497685188</v>
      </c>
      <c r="Z1484" t="s">
        <v>1278</v>
      </c>
      <c r="AA1484" t="s">
        <v>115</v>
      </c>
      <c r="AB1484" t="s">
        <v>64</v>
      </c>
      <c r="AC1484" t="s">
        <v>6503</v>
      </c>
      <c r="AD1484" t="s">
        <v>1286</v>
      </c>
      <c r="AE1484" t="s">
        <v>136</v>
      </c>
      <c r="AF1484" t="s">
        <v>39765</v>
      </c>
      <c r="AG1484" t="s">
        <v>39766</v>
      </c>
      <c r="AH1484" t="s">
        <v>39767</v>
      </c>
      <c r="AI1484" t="s">
        <v>39768</v>
      </c>
      <c r="AJ1484">
        <f>81-95-819-7726</f>
        <v>-8559</v>
      </c>
      <c r="AK1484" t="s">
        <v>37670</v>
      </c>
      <c r="AL1484" t="s">
        <v>39769</v>
      </c>
      <c r="AM1484" t="s">
        <v>39770</v>
      </c>
      <c r="AN1484" t="s">
        <v>39771</v>
      </c>
      <c r="AO1484" t="s">
        <v>46</v>
      </c>
      <c r="AP1484" t="s">
        <v>46</v>
      </c>
      <c r="AQ1484" t="s">
        <v>46</v>
      </c>
      <c r="AR1484" t="s">
        <v>46</v>
      </c>
      <c r="AS1484" t="s">
        <v>46</v>
      </c>
      <c r="AT1484" s="1">
        <v>44033</v>
      </c>
    </row>
    <row r="1485" spans="1:46" ht="16" customHeight="1" x14ac:dyDescent="0.2">
      <c r="A1485">
        <v>1</v>
      </c>
      <c r="B1485" t="s">
        <v>6496</v>
      </c>
      <c r="C1485" t="s">
        <v>6497</v>
      </c>
      <c r="D1485" t="s">
        <v>6498</v>
      </c>
      <c r="E1485" t="s">
        <v>6499</v>
      </c>
      <c r="F1485" t="s">
        <v>1278</v>
      </c>
      <c r="G1485" t="s">
        <v>6500</v>
      </c>
      <c r="H1485" s="1">
        <v>44116</v>
      </c>
      <c r="I1485" s="1">
        <v>44136</v>
      </c>
      <c r="J1485" t="b">
        <v>0</v>
      </c>
      <c r="K1485" t="s">
        <v>53</v>
      </c>
      <c r="L1485" t="s">
        <v>6501</v>
      </c>
      <c r="M1485">
        <v>2</v>
      </c>
      <c r="N1485">
        <v>40</v>
      </c>
      <c r="O1485" t="s">
        <v>6502</v>
      </c>
      <c r="P1485" t="s">
        <v>1303</v>
      </c>
      <c r="Q1485" t="s">
        <v>58</v>
      </c>
      <c r="R1485" t="b">
        <v>0</v>
      </c>
      <c r="S1485" t="s">
        <v>59</v>
      </c>
      <c r="T1485" s="1">
        <v>44116</v>
      </c>
      <c r="U1485" s="1">
        <v>44136</v>
      </c>
      <c r="V1485" s="2">
        <v>44139</v>
      </c>
      <c r="W1485" t="s">
        <v>46</v>
      </c>
      <c r="X1485">
        <v>20201012</v>
      </c>
      <c r="Y1485" s="3">
        <v>43902.730497685188</v>
      </c>
      <c r="Z1485" t="s">
        <v>1278</v>
      </c>
      <c r="AA1485" t="s">
        <v>155</v>
      </c>
      <c r="AB1485" t="s">
        <v>64</v>
      </c>
      <c r="AC1485" t="s">
        <v>6503</v>
      </c>
      <c r="AD1485" t="s">
        <v>6504</v>
      </c>
      <c r="AE1485" t="s">
        <v>136</v>
      </c>
      <c r="AF1485" t="s">
        <v>6505</v>
      </c>
      <c r="AG1485" t="s">
        <v>6506</v>
      </c>
      <c r="AH1485" t="s">
        <v>6507</v>
      </c>
      <c r="AI1485" t="s">
        <v>6508</v>
      </c>
      <c r="AJ1485">
        <f>81-895-85-872</f>
        <v>-1771</v>
      </c>
      <c r="AK1485" t="s">
        <v>6509</v>
      </c>
      <c r="AL1485" t="s">
        <v>6510</v>
      </c>
      <c r="AM1485" t="s">
        <v>6511</v>
      </c>
      <c r="AN1485" t="s">
        <v>6512</v>
      </c>
      <c r="AO1485" t="s">
        <v>46</v>
      </c>
      <c r="AP1485" t="s">
        <v>46</v>
      </c>
      <c r="AQ1485" t="s">
        <v>46</v>
      </c>
      <c r="AR1485" t="s">
        <v>46</v>
      </c>
      <c r="AS1485" t="s">
        <v>46</v>
      </c>
      <c r="AT1485" s="1">
        <v>44116</v>
      </c>
    </row>
    <row r="1486" spans="1:46" ht="16" customHeight="1" x14ac:dyDescent="0.2">
      <c r="A1486" t="s">
        <v>46</v>
      </c>
      <c r="B1486" t="s">
        <v>38921</v>
      </c>
      <c r="C1486" t="s">
        <v>38922</v>
      </c>
      <c r="D1486" t="s">
        <v>38923</v>
      </c>
      <c r="E1486" t="s">
        <v>38924</v>
      </c>
      <c r="F1486" t="s">
        <v>1278</v>
      </c>
      <c r="G1486" t="s">
        <v>38925</v>
      </c>
      <c r="H1486" s="1">
        <v>44068</v>
      </c>
      <c r="I1486" s="1">
        <v>44068</v>
      </c>
      <c r="J1486" t="b">
        <v>0</v>
      </c>
      <c r="K1486" t="s">
        <v>53</v>
      </c>
      <c r="L1486" t="s">
        <v>7999</v>
      </c>
      <c r="M1486">
        <v>3</v>
      </c>
      <c r="N1486">
        <v>150</v>
      </c>
      <c r="O1486" t="s">
        <v>38926</v>
      </c>
      <c r="P1486" t="s">
        <v>1303</v>
      </c>
      <c r="Q1486" t="s">
        <v>38927</v>
      </c>
      <c r="R1486" t="b">
        <v>0</v>
      </c>
      <c r="S1486" t="s">
        <v>59</v>
      </c>
      <c r="T1486" s="1">
        <v>44068</v>
      </c>
      <c r="U1486" s="1">
        <v>44068</v>
      </c>
      <c r="V1486" s="2">
        <v>44081</v>
      </c>
      <c r="W1486" t="s">
        <v>46</v>
      </c>
      <c r="X1486">
        <v>20200825</v>
      </c>
      <c r="Y1486" s="3">
        <v>43902.730497685188</v>
      </c>
      <c r="Z1486" t="s">
        <v>1278</v>
      </c>
      <c r="AA1486" t="s">
        <v>115</v>
      </c>
      <c r="AB1486" t="s">
        <v>64</v>
      </c>
      <c r="AC1486" t="s">
        <v>6503</v>
      </c>
      <c r="AD1486" t="s">
        <v>1286</v>
      </c>
      <c r="AE1486" t="s">
        <v>136</v>
      </c>
      <c r="AF1486" t="s">
        <v>38928</v>
      </c>
      <c r="AG1486" t="s">
        <v>38929</v>
      </c>
      <c r="AH1486" t="s">
        <v>38930</v>
      </c>
      <c r="AI1486" t="s">
        <v>38931</v>
      </c>
      <c r="AJ1486">
        <f>81-22-728-3036</f>
        <v>-3705</v>
      </c>
      <c r="AK1486" t="s">
        <v>38932</v>
      </c>
      <c r="AL1486" t="s">
        <v>38933</v>
      </c>
      <c r="AM1486" t="s">
        <v>38934</v>
      </c>
      <c r="AN1486" t="s">
        <v>38935</v>
      </c>
      <c r="AO1486" t="s">
        <v>46</v>
      </c>
      <c r="AP1486" t="s">
        <v>46</v>
      </c>
      <c r="AQ1486" t="s">
        <v>46</v>
      </c>
      <c r="AR1486" t="s">
        <v>46</v>
      </c>
      <c r="AS1486" t="s">
        <v>46</v>
      </c>
      <c r="AT1486" s="1">
        <v>44068</v>
      </c>
    </row>
    <row r="1487" spans="1:46" ht="16" customHeight="1" x14ac:dyDescent="0.2">
      <c r="A1487">
        <v>1</v>
      </c>
      <c r="B1487" t="s">
        <v>12205</v>
      </c>
      <c r="C1487" t="s">
        <v>12206</v>
      </c>
      <c r="D1487" t="s">
        <v>12207</v>
      </c>
      <c r="E1487" t="s">
        <v>12208</v>
      </c>
      <c r="F1487" t="s">
        <v>1278</v>
      </c>
      <c r="G1487" t="s">
        <v>12209</v>
      </c>
      <c r="H1487" s="1">
        <v>43888</v>
      </c>
      <c r="I1487" s="1">
        <v>43904</v>
      </c>
      <c r="J1487" t="b">
        <v>0</v>
      </c>
      <c r="K1487" t="s">
        <v>53</v>
      </c>
      <c r="L1487" t="s">
        <v>6600</v>
      </c>
      <c r="M1487">
        <v>2</v>
      </c>
      <c r="N1487">
        <v>100</v>
      </c>
      <c r="O1487" t="s">
        <v>12210</v>
      </c>
      <c r="P1487" t="s">
        <v>1303</v>
      </c>
      <c r="Q1487" t="s">
        <v>12211</v>
      </c>
      <c r="R1487" t="b">
        <v>0</v>
      </c>
      <c r="S1487" t="s">
        <v>59</v>
      </c>
      <c r="T1487" s="1">
        <v>43888</v>
      </c>
      <c r="U1487" s="1">
        <v>43904</v>
      </c>
      <c r="V1487" s="2">
        <v>44025</v>
      </c>
      <c r="W1487" t="s">
        <v>46</v>
      </c>
      <c r="X1487">
        <v>20200227</v>
      </c>
      <c r="Y1487" s="3">
        <v>43902.730497685188</v>
      </c>
      <c r="Z1487" t="s">
        <v>1278</v>
      </c>
      <c r="AA1487" t="s">
        <v>115</v>
      </c>
      <c r="AB1487" t="s">
        <v>64</v>
      </c>
      <c r="AC1487" t="s">
        <v>6503</v>
      </c>
      <c r="AD1487" t="s">
        <v>1286</v>
      </c>
      <c r="AE1487" t="s">
        <v>136</v>
      </c>
      <c r="AF1487" t="s">
        <v>12212</v>
      </c>
      <c r="AG1487" t="s">
        <v>12213</v>
      </c>
      <c r="AH1487" t="s">
        <v>12214</v>
      </c>
      <c r="AI1487" t="s">
        <v>12215</v>
      </c>
      <c r="AJ1487">
        <f>81-27-220-8740</f>
        <v>-8906</v>
      </c>
      <c r="AK1487" t="s">
        <v>12216</v>
      </c>
      <c r="AL1487" t="s">
        <v>12217</v>
      </c>
      <c r="AM1487" t="s">
        <v>12218</v>
      </c>
      <c r="AN1487" t="s">
        <v>12219</v>
      </c>
      <c r="AO1487" t="s">
        <v>46</v>
      </c>
      <c r="AP1487" t="s">
        <v>46</v>
      </c>
      <c r="AQ1487" t="s">
        <v>46</v>
      </c>
      <c r="AR1487" t="s">
        <v>46</v>
      </c>
      <c r="AS1487" t="s">
        <v>46</v>
      </c>
      <c r="AT1487" s="1">
        <v>43888</v>
      </c>
    </row>
    <row r="1488" spans="1:46" ht="16" customHeight="1" x14ac:dyDescent="0.2">
      <c r="A1488" t="s">
        <v>46</v>
      </c>
      <c r="B1488" t="s">
        <v>33575</v>
      </c>
      <c r="C1488" t="s">
        <v>33576</v>
      </c>
      <c r="D1488" t="s">
        <v>33577</v>
      </c>
      <c r="E1488" t="s">
        <v>33578</v>
      </c>
      <c r="F1488" t="s">
        <v>1278</v>
      </c>
      <c r="G1488" t="s">
        <v>33579</v>
      </c>
      <c r="H1488" s="1">
        <v>43888</v>
      </c>
      <c r="I1488" s="1">
        <v>43922</v>
      </c>
      <c r="J1488" t="b">
        <v>0</v>
      </c>
      <c r="K1488" t="s">
        <v>53</v>
      </c>
      <c r="L1488" t="s">
        <v>6600</v>
      </c>
      <c r="M1488">
        <v>2</v>
      </c>
      <c r="N1488">
        <v>50</v>
      </c>
      <c r="O1488" t="s">
        <v>12210</v>
      </c>
      <c r="P1488" t="s">
        <v>1303</v>
      </c>
      <c r="Q1488" t="s">
        <v>12211</v>
      </c>
      <c r="R1488" t="b">
        <v>0</v>
      </c>
      <c r="S1488" t="s">
        <v>59</v>
      </c>
      <c r="T1488" s="1">
        <v>43888</v>
      </c>
      <c r="U1488" s="1">
        <v>43922</v>
      </c>
      <c r="V1488" s="2">
        <v>43997</v>
      </c>
      <c r="W1488" t="s">
        <v>46</v>
      </c>
      <c r="X1488">
        <v>20200227</v>
      </c>
      <c r="Y1488" s="3">
        <v>43902.730497685188</v>
      </c>
      <c r="Z1488" t="s">
        <v>1278</v>
      </c>
      <c r="AA1488" t="s">
        <v>155</v>
      </c>
      <c r="AB1488" t="s">
        <v>64</v>
      </c>
      <c r="AC1488" t="s">
        <v>6503</v>
      </c>
      <c r="AD1488" t="s">
        <v>1286</v>
      </c>
      <c r="AE1488" t="s">
        <v>136</v>
      </c>
      <c r="AF1488" t="s">
        <v>12212</v>
      </c>
      <c r="AG1488" t="s">
        <v>12213</v>
      </c>
      <c r="AH1488" t="s">
        <v>33580</v>
      </c>
      <c r="AI1488" t="s">
        <v>12215</v>
      </c>
      <c r="AJ1488">
        <f>81-27-220-8740</f>
        <v>-8906</v>
      </c>
      <c r="AK1488" t="s">
        <v>33581</v>
      </c>
      <c r="AL1488" t="s">
        <v>12217</v>
      </c>
      <c r="AM1488" t="s">
        <v>33582</v>
      </c>
      <c r="AN1488" t="s">
        <v>12219</v>
      </c>
      <c r="AO1488" t="s">
        <v>46</v>
      </c>
      <c r="AP1488" t="s">
        <v>46</v>
      </c>
      <c r="AQ1488" t="s">
        <v>46</v>
      </c>
      <c r="AR1488" t="s">
        <v>46</v>
      </c>
      <c r="AS1488" t="s">
        <v>46</v>
      </c>
      <c r="AT1488" s="1">
        <v>43888</v>
      </c>
    </row>
    <row r="1489" spans="1:46" ht="16" customHeight="1" x14ac:dyDescent="0.2">
      <c r="A1489">
        <v>1</v>
      </c>
      <c r="B1489" t="s">
        <v>7994</v>
      </c>
      <c r="C1489" t="s">
        <v>7995</v>
      </c>
      <c r="D1489" t="s">
        <v>7996</v>
      </c>
      <c r="E1489" t="s">
        <v>7997</v>
      </c>
      <c r="F1489" t="s">
        <v>1278</v>
      </c>
      <c r="G1489" t="s">
        <v>7998</v>
      </c>
      <c r="H1489" s="1">
        <v>43917</v>
      </c>
      <c r="I1489" s="1">
        <v>43924</v>
      </c>
      <c r="J1489" t="b">
        <v>0</v>
      </c>
      <c r="K1489" t="s">
        <v>53</v>
      </c>
      <c r="L1489" t="s">
        <v>7999</v>
      </c>
      <c r="M1489">
        <v>2</v>
      </c>
      <c r="N1489">
        <v>90</v>
      </c>
      <c r="O1489" t="s">
        <v>8000</v>
      </c>
      <c r="P1489" t="s">
        <v>1303</v>
      </c>
      <c r="Q1489" t="s">
        <v>8001</v>
      </c>
      <c r="R1489" t="b">
        <v>0</v>
      </c>
      <c r="S1489" t="s">
        <v>59</v>
      </c>
      <c r="T1489" s="1">
        <v>43917</v>
      </c>
      <c r="U1489" s="1">
        <v>43924</v>
      </c>
      <c r="V1489" s="2">
        <v>44110</v>
      </c>
      <c r="W1489" t="s">
        <v>46</v>
      </c>
      <c r="X1489">
        <v>20200327</v>
      </c>
      <c r="Y1489" s="3">
        <v>43902.730497685188</v>
      </c>
      <c r="Z1489" t="s">
        <v>1278</v>
      </c>
      <c r="AA1489" t="s">
        <v>155</v>
      </c>
      <c r="AB1489" t="s">
        <v>64</v>
      </c>
      <c r="AC1489" t="s">
        <v>6503</v>
      </c>
      <c r="AD1489" t="s">
        <v>1286</v>
      </c>
      <c r="AE1489" t="s">
        <v>136</v>
      </c>
      <c r="AF1489" t="s">
        <v>7935</v>
      </c>
      <c r="AG1489" t="s">
        <v>8002</v>
      </c>
      <c r="AH1489" t="s">
        <v>8003</v>
      </c>
      <c r="AI1489" t="s">
        <v>8004</v>
      </c>
      <c r="AJ1489">
        <f>81-3-3202-7181</f>
        <v>-10305</v>
      </c>
      <c r="AK1489" t="s">
        <v>8005</v>
      </c>
      <c r="AL1489" t="s">
        <v>8006</v>
      </c>
      <c r="AM1489" t="s">
        <v>8007</v>
      </c>
      <c r="AN1489" t="s">
        <v>8008</v>
      </c>
      <c r="AO1489" t="s">
        <v>46</v>
      </c>
      <c r="AP1489" t="s">
        <v>46</v>
      </c>
      <c r="AQ1489" t="s">
        <v>46</v>
      </c>
      <c r="AR1489" t="s">
        <v>46</v>
      </c>
      <c r="AS1489" t="s">
        <v>46</v>
      </c>
      <c r="AT1489" s="1">
        <v>43917</v>
      </c>
    </row>
    <row r="1490" spans="1:46" ht="16" customHeight="1" x14ac:dyDescent="0.2">
      <c r="A1490">
        <v>1</v>
      </c>
      <c r="B1490" t="s">
        <v>11273</v>
      </c>
      <c r="C1490" t="s">
        <v>11274</v>
      </c>
      <c r="D1490" t="s">
        <v>11275</v>
      </c>
      <c r="E1490" t="s">
        <v>11276</v>
      </c>
      <c r="F1490" t="s">
        <v>1278</v>
      </c>
      <c r="G1490" t="s">
        <v>11277</v>
      </c>
      <c r="H1490" s="1">
        <v>43952</v>
      </c>
      <c r="I1490" s="1">
        <v>43993</v>
      </c>
      <c r="J1490" t="b">
        <v>0</v>
      </c>
      <c r="K1490" t="s">
        <v>53</v>
      </c>
      <c r="L1490" t="s">
        <v>11278</v>
      </c>
      <c r="M1490">
        <v>3</v>
      </c>
      <c r="N1490">
        <v>160</v>
      </c>
      <c r="O1490" t="s">
        <v>11279</v>
      </c>
      <c r="P1490" t="s">
        <v>1303</v>
      </c>
      <c r="Q1490" t="s">
        <v>7933</v>
      </c>
      <c r="R1490" t="b">
        <v>0</v>
      </c>
      <c r="S1490" t="s">
        <v>59</v>
      </c>
      <c r="T1490" s="1">
        <v>43952</v>
      </c>
      <c r="U1490" s="1">
        <v>43993</v>
      </c>
      <c r="V1490" s="2">
        <v>44139</v>
      </c>
      <c r="W1490" t="s">
        <v>46</v>
      </c>
      <c r="X1490">
        <v>20200501</v>
      </c>
      <c r="Y1490" s="3">
        <v>43902.730497685188</v>
      </c>
      <c r="Z1490" t="s">
        <v>1278</v>
      </c>
      <c r="AA1490" t="s">
        <v>115</v>
      </c>
      <c r="AB1490" t="s">
        <v>64</v>
      </c>
      <c r="AC1490" t="s">
        <v>6503</v>
      </c>
      <c r="AD1490" t="s">
        <v>11280</v>
      </c>
      <c r="AE1490" t="s">
        <v>136</v>
      </c>
      <c r="AF1490" t="s">
        <v>11281</v>
      </c>
      <c r="AG1490" t="s">
        <v>11282</v>
      </c>
      <c r="AH1490" t="s">
        <v>11283</v>
      </c>
      <c r="AI1490" t="s">
        <v>11284</v>
      </c>
      <c r="AJ1490">
        <f>81-3-3815-5411</f>
        <v>-9148</v>
      </c>
      <c r="AK1490" t="s">
        <v>11285</v>
      </c>
      <c r="AL1490" t="s">
        <v>11286</v>
      </c>
      <c r="AM1490" t="s">
        <v>11287</v>
      </c>
      <c r="AN1490" t="s">
        <v>11288</v>
      </c>
      <c r="AO1490" t="s">
        <v>46</v>
      </c>
      <c r="AP1490" t="s">
        <v>46</v>
      </c>
      <c r="AQ1490" t="s">
        <v>46</v>
      </c>
      <c r="AR1490" t="s">
        <v>46</v>
      </c>
      <c r="AS1490" t="s">
        <v>46</v>
      </c>
      <c r="AT1490" s="1">
        <v>43952</v>
      </c>
    </row>
    <row r="1491" spans="1:46" ht="16" customHeight="1" x14ac:dyDescent="0.2">
      <c r="A1491" t="s">
        <v>46</v>
      </c>
      <c r="B1491" t="s">
        <v>34038</v>
      </c>
      <c r="C1491" t="s">
        <v>34039</v>
      </c>
      <c r="D1491" t="s">
        <v>34040</v>
      </c>
      <c r="E1491" t="s">
        <v>34041</v>
      </c>
      <c r="F1491" t="s">
        <v>1278</v>
      </c>
      <c r="G1491" t="s">
        <v>34042</v>
      </c>
      <c r="H1491" s="1">
        <v>44091</v>
      </c>
      <c r="I1491" s="1">
        <v>44091</v>
      </c>
      <c r="J1491" t="b">
        <v>0</v>
      </c>
      <c r="K1491" t="s">
        <v>53</v>
      </c>
      <c r="L1491" t="s">
        <v>12901</v>
      </c>
      <c r="M1491" t="s">
        <v>66</v>
      </c>
      <c r="N1491">
        <v>59</v>
      </c>
      <c r="O1491" t="s">
        <v>34043</v>
      </c>
      <c r="P1491" t="s">
        <v>1303</v>
      </c>
      <c r="Q1491" t="s">
        <v>34044</v>
      </c>
      <c r="R1491" t="b">
        <v>0</v>
      </c>
      <c r="S1491" t="s">
        <v>59</v>
      </c>
      <c r="T1491" s="1">
        <v>44091</v>
      </c>
      <c r="U1491" s="1">
        <v>44091</v>
      </c>
      <c r="V1491" s="2">
        <v>44110</v>
      </c>
      <c r="W1491" t="s">
        <v>46</v>
      </c>
      <c r="X1491">
        <v>20200917</v>
      </c>
      <c r="Y1491" s="3">
        <v>43902.730497685188</v>
      </c>
      <c r="Z1491" t="s">
        <v>1278</v>
      </c>
      <c r="AA1491" t="s">
        <v>115</v>
      </c>
      <c r="AB1491" t="s">
        <v>64</v>
      </c>
      <c r="AC1491" t="s">
        <v>6503</v>
      </c>
      <c r="AD1491" t="s">
        <v>1286</v>
      </c>
      <c r="AE1491" t="s">
        <v>136</v>
      </c>
      <c r="AF1491" t="s">
        <v>28783</v>
      </c>
      <c r="AG1491" t="s">
        <v>28784</v>
      </c>
      <c r="AH1491" t="s">
        <v>8003</v>
      </c>
      <c r="AI1491" t="s">
        <v>28785</v>
      </c>
      <c r="AJ1491">
        <f>81-3-3202-7181</f>
        <v>-10305</v>
      </c>
      <c r="AK1491" t="s">
        <v>34045</v>
      </c>
      <c r="AL1491" t="s">
        <v>34046</v>
      </c>
      <c r="AM1491" t="s">
        <v>34047</v>
      </c>
      <c r="AN1491" t="s">
        <v>34048</v>
      </c>
      <c r="AO1491" t="s">
        <v>46</v>
      </c>
      <c r="AP1491" t="s">
        <v>46</v>
      </c>
      <c r="AQ1491" t="s">
        <v>46</v>
      </c>
      <c r="AR1491" t="s">
        <v>46</v>
      </c>
      <c r="AS1491" t="s">
        <v>46</v>
      </c>
      <c r="AT1491" s="1">
        <v>44091</v>
      </c>
    </row>
    <row r="1492" spans="1:46" ht="16" customHeight="1" x14ac:dyDescent="0.2">
      <c r="A1492">
        <v>0</v>
      </c>
      <c r="B1492" t="s">
        <v>9424</v>
      </c>
      <c r="C1492" t="s">
        <v>9425</v>
      </c>
      <c r="D1492" t="s">
        <v>9426</v>
      </c>
      <c r="E1492" t="s">
        <v>9427</v>
      </c>
      <c r="F1492" t="s">
        <v>1278</v>
      </c>
      <c r="G1492" t="s">
        <v>9428</v>
      </c>
      <c r="H1492" s="1">
        <v>44118</v>
      </c>
      <c r="I1492" s="1">
        <v>44118</v>
      </c>
      <c r="J1492" t="b">
        <v>0</v>
      </c>
      <c r="K1492" t="s">
        <v>53</v>
      </c>
      <c r="L1492" t="s">
        <v>9429</v>
      </c>
      <c r="M1492">
        <v>3</v>
      </c>
      <c r="N1492">
        <v>6000</v>
      </c>
      <c r="O1492" t="s">
        <v>9430</v>
      </c>
      <c r="P1492" t="s">
        <v>1303</v>
      </c>
      <c r="Q1492" t="s">
        <v>9431</v>
      </c>
      <c r="R1492" t="b">
        <v>0</v>
      </c>
      <c r="S1492" t="s">
        <v>59</v>
      </c>
      <c r="T1492" s="1">
        <v>44118</v>
      </c>
      <c r="U1492" s="1">
        <v>44118</v>
      </c>
      <c r="V1492" s="2">
        <v>44139</v>
      </c>
      <c r="W1492" t="s">
        <v>46</v>
      </c>
      <c r="X1492">
        <v>20201014</v>
      </c>
      <c r="Y1492" s="3">
        <v>43902.730497685188</v>
      </c>
      <c r="Z1492" t="s">
        <v>1278</v>
      </c>
      <c r="AA1492" t="s">
        <v>115</v>
      </c>
      <c r="AB1492" t="s">
        <v>64</v>
      </c>
      <c r="AC1492" t="s">
        <v>6503</v>
      </c>
      <c r="AD1492" t="s">
        <v>6504</v>
      </c>
      <c r="AE1492" t="s">
        <v>136</v>
      </c>
      <c r="AF1492" t="s">
        <v>9432</v>
      </c>
      <c r="AG1492" t="s">
        <v>9433</v>
      </c>
      <c r="AH1492" t="s">
        <v>9434</v>
      </c>
      <c r="AI1492" t="s">
        <v>9435</v>
      </c>
      <c r="AJ1492">
        <f>81-43-226-2984</f>
        <v>-3172</v>
      </c>
      <c r="AK1492" t="s">
        <v>9436</v>
      </c>
      <c r="AL1492" t="s">
        <v>9437</v>
      </c>
      <c r="AM1492" t="s">
        <v>9438</v>
      </c>
      <c r="AN1492" t="s">
        <v>9439</v>
      </c>
      <c r="AO1492" t="s">
        <v>46</v>
      </c>
      <c r="AP1492" t="s">
        <v>46</v>
      </c>
      <c r="AQ1492" t="s">
        <v>46</v>
      </c>
      <c r="AR1492" t="s">
        <v>46</v>
      </c>
      <c r="AS1492" t="s">
        <v>46</v>
      </c>
      <c r="AT1492" s="1">
        <v>44118</v>
      </c>
    </row>
    <row r="1493" spans="1:46" ht="16" customHeight="1" x14ac:dyDescent="0.2">
      <c r="A1493">
        <v>1</v>
      </c>
      <c r="B1493" t="s">
        <v>7926</v>
      </c>
      <c r="C1493" t="s">
        <v>7927</v>
      </c>
      <c r="D1493" t="s">
        <v>7928</v>
      </c>
      <c r="E1493" t="s">
        <v>7929</v>
      </c>
      <c r="F1493" t="s">
        <v>1278</v>
      </c>
      <c r="G1493" t="s">
        <v>7930</v>
      </c>
      <c r="H1493" s="1">
        <v>44146</v>
      </c>
      <c r="I1493" s="1">
        <v>44146</v>
      </c>
      <c r="J1493" t="b">
        <v>0</v>
      </c>
      <c r="K1493" t="s">
        <v>53</v>
      </c>
      <c r="L1493" t="s">
        <v>7931</v>
      </c>
      <c r="M1493" s="5">
        <v>43892</v>
      </c>
      <c r="N1493">
        <v>100</v>
      </c>
      <c r="O1493" t="s">
        <v>7932</v>
      </c>
      <c r="P1493" t="s">
        <v>1303</v>
      </c>
      <c r="Q1493" t="s">
        <v>7933</v>
      </c>
      <c r="R1493" t="b">
        <v>0</v>
      </c>
      <c r="S1493" t="s">
        <v>59</v>
      </c>
      <c r="T1493" s="1">
        <v>44146</v>
      </c>
      <c r="U1493" s="1">
        <v>44146</v>
      </c>
      <c r="V1493" s="2">
        <v>44166</v>
      </c>
      <c r="W1493" t="s">
        <v>46</v>
      </c>
      <c r="X1493">
        <v>20201111</v>
      </c>
      <c r="Y1493" s="3">
        <v>43902.730497685188</v>
      </c>
      <c r="Z1493" t="s">
        <v>1278</v>
      </c>
      <c r="AA1493" t="s">
        <v>115</v>
      </c>
      <c r="AB1493" t="s">
        <v>64</v>
      </c>
      <c r="AC1493" t="s">
        <v>6503</v>
      </c>
      <c r="AD1493" t="s">
        <v>1286</v>
      </c>
      <c r="AE1493" t="s">
        <v>136</v>
      </c>
      <c r="AF1493" t="s">
        <v>7934</v>
      </c>
      <c r="AG1493" t="s">
        <v>7935</v>
      </c>
      <c r="AH1493" t="s">
        <v>7936</v>
      </c>
      <c r="AI1493" t="s">
        <v>7937</v>
      </c>
      <c r="AJ1493">
        <f>81-476-35-5600</f>
        <v>-6030</v>
      </c>
      <c r="AK1493" t="s">
        <v>7938</v>
      </c>
      <c r="AL1493" t="s">
        <v>7939</v>
      </c>
      <c r="AM1493" t="s">
        <v>7940</v>
      </c>
      <c r="AN1493" t="s">
        <v>7941</v>
      </c>
      <c r="AO1493" t="s">
        <v>46</v>
      </c>
      <c r="AP1493" t="s">
        <v>46</v>
      </c>
      <c r="AQ1493" t="s">
        <v>46</v>
      </c>
      <c r="AR1493" t="s">
        <v>46</v>
      </c>
      <c r="AS1493" t="s">
        <v>46</v>
      </c>
      <c r="AT1493" s="1">
        <v>44146</v>
      </c>
    </row>
    <row r="1494" spans="1:46" ht="16" customHeight="1" x14ac:dyDescent="0.2">
      <c r="A1494" t="s">
        <v>46</v>
      </c>
      <c r="B1494" t="s">
        <v>18667</v>
      </c>
      <c r="C1494" t="s">
        <v>18668</v>
      </c>
      <c r="D1494" t="s">
        <v>18669</v>
      </c>
      <c r="E1494" t="s">
        <v>18670</v>
      </c>
      <c r="F1494" t="s">
        <v>1278</v>
      </c>
      <c r="G1494" t="s">
        <v>18671</v>
      </c>
      <c r="H1494" s="1">
        <v>43985</v>
      </c>
      <c r="I1494" s="1">
        <v>43985</v>
      </c>
      <c r="J1494" t="b">
        <v>0</v>
      </c>
      <c r="K1494" t="s">
        <v>53</v>
      </c>
      <c r="L1494" t="s">
        <v>6600</v>
      </c>
      <c r="M1494" s="5">
        <v>43862</v>
      </c>
      <c r="N1494">
        <v>10</v>
      </c>
      <c r="O1494" t="s">
        <v>18672</v>
      </c>
      <c r="P1494" t="s">
        <v>1303</v>
      </c>
      <c r="Q1494" t="s">
        <v>18673</v>
      </c>
      <c r="R1494" t="b">
        <v>0</v>
      </c>
      <c r="S1494" t="s">
        <v>59</v>
      </c>
      <c r="T1494" s="1">
        <v>43985</v>
      </c>
      <c r="U1494" s="1">
        <v>43985</v>
      </c>
      <c r="V1494" s="2">
        <v>43997</v>
      </c>
      <c r="W1494" t="s">
        <v>46</v>
      </c>
      <c r="X1494">
        <v>20200603</v>
      </c>
      <c r="Y1494" s="3">
        <v>43902.730497685188</v>
      </c>
      <c r="Z1494" t="s">
        <v>1278</v>
      </c>
      <c r="AA1494" t="s">
        <v>115</v>
      </c>
      <c r="AB1494" t="s">
        <v>64</v>
      </c>
      <c r="AC1494" t="s">
        <v>14257</v>
      </c>
      <c r="AD1494" t="s">
        <v>1286</v>
      </c>
      <c r="AE1494" t="s">
        <v>136</v>
      </c>
      <c r="AF1494" t="s">
        <v>18674</v>
      </c>
      <c r="AG1494" t="s">
        <v>18675</v>
      </c>
      <c r="AH1494" t="s">
        <v>18676</v>
      </c>
      <c r="AI1494" t="s">
        <v>18677</v>
      </c>
      <c r="AJ1494">
        <f>81-3-5803-5959</f>
        <v>-11684</v>
      </c>
      <c r="AK1494" t="s">
        <v>18678</v>
      </c>
      <c r="AL1494" t="s">
        <v>18679</v>
      </c>
      <c r="AM1494" t="s">
        <v>18680</v>
      </c>
      <c r="AN1494" t="s">
        <v>18681</v>
      </c>
      <c r="AO1494" t="s">
        <v>46</v>
      </c>
      <c r="AP1494" t="s">
        <v>46</v>
      </c>
      <c r="AQ1494" t="s">
        <v>46</v>
      </c>
      <c r="AR1494" t="s">
        <v>46</v>
      </c>
      <c r="AS1494" t="s">
        <v>46</v>
      </c>
      <c r="AT1494" s="1">
        <v>43985</v>
      </c>
    </row>
    <row r="1495" spans="1:46" ht="16" customHeight="1" x14ac:dyDescent="0.2">
      <c r="A1495" t="s">
        <v>46</v>
      </c>
      <c r="B1495" t="s">
        <v>33772</v>
      </c>
      <c r="C1495" t="s">
        <v>33773</v>
      </c>
      <c r="D1495" t="s">
        <v>33774</v>
      </c>
      <c r="E1495" t="s">
        <v>33775</v>
      </c>
      <c r="F1495" t="s">
        <v>1278</v>
      </c>
      <c r="G1495" t="s">
        <v>33776</v>
      </c>
      <c r="H1495" s="1">
        <v>44102</v>
      </c>
      <c r="I1495" s="1">
        <v>44102</v>
      </c>
      <c r="J1495" t="b">
        <v>0</v>
      </c>
      <c r="K1495" t="s">
        <v>53</v>
      </c>
      <c r="L1495" t="s">
        <v>12901</v>
      </c>
      <c r="M1495">
        <v>2</v>
      </c>
      <c r="N1495">
        <v>30</v>
      </c>
      <c r="O1495" t="s">
        <v>33777</v>
      </c>
      <c r="P1495" t="s">
        <v>1303</v>
      </c>
      <c r="Q1495" t="s">
        <v>8001</v>
      </c>
      <c r="R1495" t="b">
        <v>0</v>
      </c>
      <c r="S1495" t="s">
        <v>59</v>
      </c>
      <c r="T1495" s="1">
        <v>44102</v>
      </c>
      <c r="U1495" s="1">
        <v>44102</v>
      </c>
      <c r="V1495" s="2">
        <v>44110</v>
      </c>
      <c r="W1495" t="s">
        <v>46</v>
      </c>
      <c r="X1495">
        <v>20200928</v>
      </c>
      <c r="Y1495" s="3">
        <v>43902.730497685188</v>
      </c>
      <c r="Z1495" t="s">
        <v>1278</v>
      </c>
      <c r="AA1495" t="s">
        <v>115</v>
      </c>
      <c r="AB1495" t="s">
        <v>64</v>
      </c>
      <c r="AC1495" t="s">
        <v>18865</v>
      </c>
      <c r="AD1495" t="s">
        <v>1286</v>
      </c>
      <c r="AE1495" t="s">
        <v>136</v>
      </c>
      <c r="AF1495" t="s">
        <v>33778</v>
      </c>
      <c r="AG1495" t="s">
        <v>33779</v>
      </c>
      <c r="AH1495" t="s">
        <v>8003</v>
      </c>
      <c r="AI1495" t="s">
        <v>33780</v>
      </c>
      <c r="AJ1495">
        <f>81-3-3202-7181</f>
        <v>-10305</v>
      </c>
      <c r="AK1495" t="s">
        <v>25256</v>
      </c>
      <c r="AL1495" t="s">
        <v>33781</v>
      </c>
      <c r="AM1495" t="s">
        <v>33782</v>
      </c>
      <c r="AN1495" t="s">
        <v>33783</v>
      </c>
      <c r="AO1495" t="s">
        <v>46</v>
      </c>
      <c r="AP1495" t="s">
        <v>46</v>
      </c>
      <c r="AQ1495" t="s">
        <v>46</v>
      </c>
      <c r="AR1495" t="s">
        <v>46</v>
      </c>
      <c r="AS1495" t="s">
        <v>46</v>
      </c>
      <c r="AT1495" s="1">
        <v>44102</v>
      </c>
    </row>
    <row r="1496" spans="1:46" ht="16" customHeight="1" x14ac:dyDescent="0.2">
      <c r="A1496" t="s">
        <v>46</v>
      </c>
      <c r="B1496" t="s">
        <v>18858</v>
      </c>
      <c r="C1496" t="s">
        <v>18859</v>
      </c>
      <c r="D1496" t="s">
        <v>18860</v>
      </c>
      <c r="E1496" t="s">
        <v>18861</v>
      </c>
      <c r="F1496" t="s">
        <v>1278</v>
      </c>
      <c r="G1496" t="s">
        <v>18862</v>
      </c>
      <c r="H1496" s="1">
        <v>43892</v>
      </c>
      <c r="I1496" s="1">
        <v>43892</v>
      </c>
      <c r="J1496" t="b">
        <v>0</v>
      </c>
      <c r="K1496" t="s">
        <v>53</v>
      </c>
      <c r="L1496" t="s">
        <v>7999</v>
      </c>
      <c r="M1496">
        <v>2</v>
      </c>
      <c r="N1496">
        <v>86</v>
      </c>
      <c r="O1496" t="s">
        <v>18863</v>
      </c>
      <c r="P1496" t="s">
        <v>1303</v>
      </c>
      <c r="Q1496" t="s">
        <v>18864</v>
      </c>
      <c r="R1496" t="b">
        <v>0</v>
      </c>
      <c r="S1496" t="s">
        <v>59</v>
      </c>
      <c r="T1496" s="1">
        <v>43892</v>
      </c>
      <c r="U1496" s="1">
        <v>43892</v>
      </c>
      <c r="V1496" s="2">
        <v>44081</v>
      </c>
      <c r="W1496" t="s">
        <v>46</v>
      </c>
      <c r="X1496">
        <v>20200302</v>
      </c>
      <c r="Y1496" s="3">
        <v>43902.730497685188</v>
      </c>
      <c r="Z1496" t="s">
        <v>1278</v>
      </c>
      <c r="AA1496" t="s">
        <v>155</v>
      </c>
      <c r="AB1496" t="s">
        <v>64</v>
      </c>
      <c r="AC1496" t="s">
        <v>18865</v>
      </c>
      <c r="AD1496" t="s">
        <v>1286</v>
      </c>
      <c r="AE1496" t="s">
        <v>136</v>
      </c>
      <c r="AF1496" t="s">
        <v>18866</v>
      </c>
      <c r="AG1496" t="s">
        <v>18867</v>
      </c>
      <c r="AH1496" t="s">
        <v>18868</v>
      </c>
      <c r="AI1496" t="s">
        <v>18869</v>
      </c>
      <c r="AJ1496">
        <f>81-562-93-9407</f>
        <v>-9981</v>
      </c>
      <c r="AK1496" t="s">
        <v>18870</v>
      </c>
      <c r="AL1496" t="s">
        <v>18871</v>
      </c>
      <c r="AM1496" t="s">
        <v>18872</v>
      </c>
      <c r="AN1496" t="s">
        <v>18873</v>
      </c>
      <c r="AO1496" s="1">
        <v>44074</v>
      </c>
      <c r="AP1496" s="1">
        <v>43997</v>
      </c>
      <c r="AQ1496" t="s">
        <v>46</v>
      </c>
      <c r="AR1496" t="s">
        <v>46</v>
      </c>
      <c r="AS1496" t="s">
        <v>59</v>
      </c>
      <c r="AT1496" s="1">
        <v>43892</v>
      </c>
    </row>
    <row r="1497" spans="1:46" ht="16" customHeight="1" x14ac:dyDescent="0.2">
      <c r="A1497">
        <v>1</v>
      </c>
      <c r="B1497" t="s">
        <v>6595</v>
      </c>
      <c r="C1497" t="s">
        <v>6596</v>
      </c>
      <c r="D1497" t="s">
        <v>6597</v>
      </c>
      <c r="E1497" t="s">
        <v>6598</v>
      </c>
      <c r="F1497" t="s">
        <v>1278</v>
      </c>
      <c r="G1497" t="s">
        <v>6599</v>
      </c>
      <c r="H1497" s="1">
        <v>44013</v>
      </c>
      <c r="I1497" s="1">
        <v>44013</v>
      </c>
      <c r="J1497" t="b">
        <v>0</v>
      </c>
      <c r="K1497" t="s">
        <v>53</v>
      </c>
      <c r="L1497" t="s">
        <v>6600</v>
      </c>
      <c r="M1497">
        <v>2</v>
      </c>
      <c r="N1497">
        <v>69</v>
      </c>
      <c r="O1497" t="s">
        <v>6601</v>
      </c>
      <c r="P1497" t="s">
        <v>1303</v>
      </c>
      <c r="Q1497" t="s">
        <v>6602</v>
      </c>
      <c r="R1497" t="b">
        <v>0</v>
      </c>
      <c r="S1497" t="s">
        <v>59</v>
      </c>
      <c r="T1497" s="1">
        <v>44013</v>
      </c>
      <c r="U1497" s="1">
        <v>44013</v>
      </c>
      <c r="V1497" s="2">
        <v>44025</v>
      </c>
      <c r="W1497" t="s">
        <v>46</v>
      </c>
      <c r="X1497">
        <v>20200701</v>
      </c>
      <c r="Y1497" s="3">
        <v>43902.730497685188</v>
      </c>
      <c r="Z1497" t="s">
        <v>1278</v>
      </c>
      <c r="AA1497" t="s">
        <v>115</v>
      </c>
      <c r="AB1497" t="s">
        <v>64</v>
      </c>
      <c r="AC1497" t="s">
        <v>6503</v>
      </c>
      <c r="AD1497" t="s">
        <v>1286</v>
      </c>
      <c r="AE1497" t="s">
        <v>136</v>
      </c>
      <c r="AF1497" t="s">
        <v>6603</v>
      </c>
      <c r="AG1497" t="s">
        <v>6604</v>
      </c>
      <c r="AH1497" t="s">
        <v>6605</v>
      </c>
      <c r="AI1497" t="s">
        <v>6606</v>
      </c>
      <c r="AJ1497">
        <f>81-52-741-2111</f>
        <v>-2823</v>
      </c>
      <c r="AK1497" t="s">
        <v>6607</v>
      </c>
      <c r="AL1497" t="s">
        <v>6608</v>
      </c>
      <c r="AM1497" t="s">
        <v>6609</v>
      </c>
      <c r="AN1497" t="s">
        <v>6610</v>
      </c>
      <c r="AO1497" t="s">
        <v>46</v>
      </c>
      <c r="AP1497" t="s">
        <v>46</v>
      </c>
      <c r="AQ1497" t="s">
        <v>46</v>
      </c>
      <c r="AR1497" t="s">
        <v>46</v>
      </c>
      <c r="AS1497" t="s">
        <v>46</v>
      </c>
      <c r="AT1497" s="1">
        <v>44013</v>
      </c>
    </row>
    <row r="1498" spans="1:46" ht="16" customHeight="1" x14ac:dyDescent="0.2">
      <c r="A1498">
        <v>1</v>
      </c>
      <c r="B1498" t="s">
        <v>12896</v>
      </c>
      <c r="C1498" t="s">
        <v>12897</v>
      </c>
      <c r="D1498" t="s">
        <v>12898</v>
      </c>
      <c r="E1498" t="s">
        <v>12899</v>
      </c>
      <c r="F1498" t="s">
        <v>1278</v>
      </c>
      <c r="G1498" t="s">
        <v>12900</v>
      </c>
      <c r="H1498" s="1">
        <v>44039</v>
      </c>
      <c r="I1498" s="1">
        <v>44039</v>
      </c>
      <c r="J1498" t="b">
        <v>0</v>
      </c>
      <c r="K1498" t="s">
        <v>53</v>
      </c>
      <c r="L1498" t="s">
        <v>12901</v>
      </c>
      <c r="M1498">
        <v>2</v>
      </c>
      <c r="N1498">
        <v>30</v>
      </c>
      <c r="O1498" t="s">
        <v>12902</v>
      </c>
      <c r="P1498" t="s">
        <v>1303</v>
      </c>
      <c r="Q1498" t="s">
        <v>12903</v>
      </c>
      <c r="R1498" t="b">
        <v>0</v>
      </c>
      <c r="S1498" t="s">
        <v>59</v>
      </c>
      <c r="T1498" s="1">
        <v>44039</v>
      </c>
      <c r="U1498" s="1">
        <v>44039</v>
      </c>
      <c r="V1498" s="2">
        <v>44054</v>
      </c>
      <c r="W1498" t="s">
        <v>46</v>
      </c>
      <c r="X1498">
        <v>20200727</v>
      </c>
      <c r="Y1498" s="3">
        <v>43902.730497685188</v>
      </c>
      <c r="Z1498" t="s">
        <v>1278</v>
      </c>
      <c r="AA1498" t="s">
        <v>115</v>
      </c>
      <c r="AB1498" t="s">
        <v>64</v>
      </c>
      <c r="AC1498" t="s">
        <v>6503</v>
      </c>
      <c r="AD1498" t="s">
        <v>1286</v>
      </c>
      <c r="AE1498" t="s">
        <v>136</v>
      </c>
      <c r="AF1498" t="s">
        <v>12904</v>
      </c>
      <c r="AG1498" t="s">
        <v>12905</v>
      </c>
      <c r="AH1498" t="s">
        <v>12906</v>
      </c>
      <c r="AI1498" t="s">
        <v>12907</v>
      </c>
      <c r="AJ1498">
        <f>81-6-6692-1201</f>
        <v>-7818</v>
      </c>
      <c r="AK1498" t="s">
        <v>12908</v>
      </c>
      <c r="AL1498" t="s">
        <v>12909</v>
      </c>
      <c r="AM1498" t="s">
        <v>12910</v>
      </c>
      <c r="AN1498" t="s">
        <v>12911</v>
      </c>
      <c r="AO1498" t="s">
        <v>46</v>
      </c>
      <c r="AP1498" t="s">
        <v>46</v>
      </c>
      <c r="AQ1498" t="s">
        <v>46</v>
      </c>
      <c r="AR1498" t="s">
        <v>46</v>
      </c>
      <c r="AS1498" t="s">
        <v>46</v>
      </c>
      <c r="AT1498" s="1">
        <v>44039</v>
      </c>
    </row>
    <row r="1499" spans="1:46" ht="16" customHeight="1" x14ac:dyDescent="0.2">
      <c r="A1499" t="s">
        <v>46</v>
      </c>
      <c r="B1499" t="s">
        <v>17573</v>
      </c>
      <c r="C1499" t="s">
        <v>17574</v>
      </c>
      <c r="D1499" t="s">
        <v>17575</v>
      </c>
      <c r="E1499" t="s">
        <v>17576</v>
      </c>
      <c r="F1499" t="s">
        <v>1278</v>
      </c>
      <c r="G1499" t="s">
        <v>17577</v>
      </c>
      <c r="H1499" s="1">
        <v>44069</v>
      </c>
      <c r="I1499" s="1">
        <v>44075</v>
      </c>
      <c r="J1499" t="b">
        <v>0</v>
      </c>
      <c r="K1499" t="s">
        <v>53</v>
      </c>
      <c r="L1499" t="s">
        <v>7931</v>
      </c>
      <c r="M1499">
        <v>2</v>
      </c>
      <c r="N1499">
        <v>30</v>
      </c>
      <c r="O1499" t="s">
        <v>17578</v>
      </c>
      <c r="P1499" t="s">
        <v>1303</v>
      </c>
      <c r="Q1499" t="s">
        <v>17579</v>
      </c>
      <c r="R1499" t="b">
        <v>0</v>
      </c>
      <c r="S1499" t="s">
        <v>59</v>
      </c>
      <c r="T1499" s="1">
        <v>44069</v>
      </c>
      <c r="U1499" s="1">
        <v>44075</v>
      </c>
      <c r="V1499" s="2">
        <v>44139</v>
      </c>
      <c r="W1499" t="s">
        <v>46</v>
      </c>
      <c r="X1499">
        <v>20200826</v>
      </c>
      <c r="Y1499" s="3">
        <v>43902.730497685188</v>
      </c>
      <c r="Z1499" t="s">
        <v>1278</v>
      </c>
      <c r="AA1499" t="s">
        <v>115</v>
      </c>
      <c r="AB1499" t="s">
        <v>64</v>
      </c>
      <c r="AC1499" t="s">
        <v>6503</v>
      </c>
      <c r="AD1499" t="s">
        <v>11280</v>
      </c>
      <c r="AE1499" t="s">
        <v>136</v>
      </c>
      <c r="AF1499" t="s">
        <v>17580</v>
      </c>
      <c r="AG1499" t="s">
        <v>17581</v>
      </c>
      <c r="AH1499" t="s">
        <v>17582</v>
      </c>
      <c r="AI1499" t="s">
        <v>17583</v>
      </c>
      <c r="AJ1499">
        <f>81-6-6210-8289</f>
        <v>-14424</v>
      </c>
      <c r="AK1499" t="s">
        <v>17584</v>
      </c>
      <c r="AL1499" t="s">
        <v>17585</v>
      </c>
      <c r="AM1499" t="s">
        <v>17586</v>
      </c>
      <c r="AN1499" t="s">
        <v>17587</v>
      </c>
      <c r="AO1499" t="s">
        <v>46</v>
      </c>
      <c r="AP1499" t="s">
        <v>46</v>
      </c>
      <c r="AQ1499" t="s">
        <v>46</v>
      </c>
      <c r="AR1499" t="s">
        <v>46</v>
      </c>
      <c r="AS1499" t="s">
        <v>46</v>
      </c>
      <c r="AT1499" s="1">
        <v>44069</v>
      </c>
    </row>
    <row r="1500" spans="1:46" ht="16" customHeight="1" x14ac:dyDescent="0.2">
      <c r="A1500" t="s">
        <v>46</v>
      </c>
      <c r="B1500" t="s">
        <v>36588</v>
      </c>
      <c r="C1500" t="s">
        <v>36589</v>
      </c>
      <c r="D1500" t="s">
        <v>36590</v>
      </c>
      <c r="E1500" t="s">
        <v>36591</v>
      </c>
      <c r="F1500" t="s">
        <v>1278</v>
      </c>
      <c r="G1500" t="s">
        <v>36592</v>
      </c>
      <c r="H1500" s="1">
        <v>44099</v>
      </c>
      <c r="I1500" s="1">
        <v>44099</v>
      </c>
      <c r="J1500" t="b">
        <v>0</v>
      </c>
      <c r="K1500" t="s">
        <v>53</v>
      </c>
      <c r="L1500" t="s">
        <v>36593</v>
      </c>
      <c r="M1500">
        <v>1</v>
      </c>
      <c r="N1500">
        <v>500</v>
      </c>
      <c r="O1500" t="s">
        <v>36594</v>
      </c>
      <c r="P1500" t="s">
        <v>1303</v>
      </c>
      <c r="Q1500" t="s">
        <v>18864</v>
      </c>
      <c r="R1500" t="b">
        <v>0</v>
      </c>
      <c r="S1500" t="s">
        <v>59</v>
      </c>
      <c r="T1500" s="1">
        <v>44099</v>
      </c>
      <c r="U1500" s="1">
        <v>44099</v>
      </c>
      <c r="V1500" s="2">
        <v>44110</v>
      </c>
      <c r="W1500" t="s">
        <v>46</v>
      </c>
      <c r="X1500">
        <v>20200925</v>
      </c>
      <c r="Y1500" s="3">
        <v>43902.730497685188</v>
      </c>
      <c r="Z1500" t="s">
        <v>1278</v>
      </c>
      <c r="AA1500" t="s">
        <v>155</v>
      </c>
      <c r="AB1500" t="s">
        <v>64</v>
      </c>
      <c r="AC1500" t="s">
        <v>14257</v>
      </c>
      <c r="AD1500" t="s">
        <v>1286</v>
      </c>
      <c r="AE1500" t="s">
        <v>136</v>
      </c>
      <c r="AF1500" t="s">
        <v>36595</v>
      </c>
      <c r="AG1500" t="s">
        <v>36596</v>
      </c>
      <c r="AH1500" t="s">
        <v>36597</v>
      </c>
      <c r="AI1500" t="s">
        <v>36598</v>
      </c>
      <c r="AJ1500">
        <f>81-6-6645-3760</f>
        <v>-10330</v>
      </c>
      <c r="AK1500" t="s">
        <v>36599</v>
      </c>
      <c r="AL1500" t="s">
        <v>36600</v>
      </c>
      <c r="AM1500" t="s">
        <v>36601</v>
      </c>
      <c r="AN1500" t="s">
        <v>36602</v>
      </c>
      <c r="AO1500" t="s">
        <v>46</v>
      </c>
      <c r="AP1500" t="s">
        <v>46</v>
      </c>
      <c r="AQ1500" t="s">
        <v>46</v>
      </c>
      <c r="AR1500" t="s">
        <v>46</v>
      </c>
      <c r="AS1500" t="s">
        <v>46</v>
      </c>
      <c r="AT1500" s="1">
        <v>44099</v>
      </c>
    </row>
    <row r="1501" spans="1:46" ht="16" customHeight="1" x14ac:dyDescent="0.2">
      <c r="A1501" t="s">
        <v>46</v>
      </c>
      <c r="B1501" t="s">
        <v>35299</v>
      </c>
      <c r="C1501" t="s">
        <v>35300</v>
      </c>
      <c r="D1501" t="s">
        <v>35301</v>
      </c>
      <c r="E1501" t="s">
        <v>35302</v>
      </c>
      <c r="F1501" t="s">
        <v>1278</v>
      </c>
      <c r="G1501" t="s">
        <v>35303</v>
      </c>
      <c r="H1501" s="1">
        <v>44081</v>
      </c>
      <c r="I1501" s="1">
        <v>44081</v>
      </c>
      <c r="J1501" t="b">
        <v>0</v>
      </c>
      <c r="K1501" t="s">
        <v>53</v>
      </c>
      <c r="L1501" t="s">
        <v>6600</v>
      </c>
      <c r="M1501">
        <v>3</v>
      </c>
      <c r="N1501">
        <v>50</v>
      </c>
      <c r="O1501" t="s">
        <v>35304</v>
      </c>
      <c r="P1501" t="s">
        <v>1303</v>
      </c>
      <c r="Q1501" t="s">
        <v>35305</v>
      </c>
      <c r="R1501" t="b">
        <v>0</v>
      </c>
      <c r="S1501" t="s">
        <v>59</v>
      </c>
      <c r="T1501" s="1">
        <v>44081</v>
      </c>
      <c r="U1501" s="1">
        <v>44081</v>
      </c>
      <c r="V1501" s="2">
        <v>44139</v>
      </c>
      <c r="W1501" t="s">
        <v>46</v>
      </c>
      <c r="X1501">
        <v>20200907</v>
      </c>
      <c r="Y1501" s="3">
        <v>43902.730497685188</v>
      </c>
      <c r="Z1501" t="s">
        <v>1278</v>
      </c>
      <c r="AA1501" t="s">
        <v>115</v>
      </c>
      <c r="AB1501" t="s">
        <v>64</v>
      </c>
      <c r="AC1501" t="s">
        <v>18865</v>
      </c>
      <c r="AD1501" t="s">
        <v>1286</v>
      </c>
      <c r="AE1501" t="s">
        <v>136</v>
      </c>
      <c r="AF1501" t="s">
        <v>35306</v>
      </c>
      <c r="AG1501" t="s">
        <v>35307</v>
      </c>
      <c r="AH1501" t="s">
        <v>35308</v>
      </c>
      <c r="AI1501" t="s">
        <v>35309</v>
      </c>
      <c r="AJ1501">
        <f>81-6-6171-1070</f>
        <v>-7166</v>
      </c>
      <c r="AK1501" t="s">
        <v>35310</v>
      </c>
      <c r="AL1501" t="s">
        <v>35311</v>
      </c>
      <c r="AM1501" t="s">
        <v>35312</v>
      </c>
      <c r="AN1501" t="s">
        <v>35313</v>
      </c>
      <c r="AO1501" t="s">
        <v>46</v>
      </c>
      <c r="AP1501" t="s">
        <v>46</v>
      </c>
      <c r="AQ1501" t="s">
        <v>46</v>
      </c>
      <c r="AR1501" t="s">
        <v>46</v>
      </c>
      <c r="AS1501" t="s">
        <v>46</v>
      </c>
      <c r="AT1501" s="1">
        <v>44081</v>
      </c>
    </row>
    <row r="1502" spans="1:46" ht="16" customHeight="1" x14ac:dyDescent="0.2">
      <c r="A1502" t="s">
        <v>46</v>
      </c>
      <c r="B1502" t="s">
        <v>32606</v>
      </c>
      <c r="C1502" t="s">
        <v>32607</v>
      </c>
      <c r="D1502" t="s">
        <v>32608</v>
      </c>
      <c r="E1502" t="s">
        <v>32609</v>
      </c>
      <c r="F1502" t="s">
        <v>1278</v>
      </c>
      <c r="G1502" t="s">
        <v>32610</v>
      </c>
      <c r="H1502" s="1">
        <v>43971</v>
      </c>
      <c r="I1502" s="1">
        <v>43971</v>
      </c>
      <c r="J1502" t="b">
        <v>0</v>
      </c>
      <c r="K1502" t="s">
        <v>53</v>
      </c>
      <c r="L1502" t="s">
        <v>7999</v>
      </c>
      <c r="M1502">
        <v>2</v>
      </c>
      <c r="N1502">
        <v>100</v>
      </c>
      <c r="O1502" t="s">
        <v>32611</v>
      </c>
      <c r="P1502" t="s">
        <v>1303</v>
      </c>
      <c r="Q1502" t="s">
        <v>58</v>
      </c>
      <c r="R1502" t="b">
        <v>0</v>
      </c>
      <c r="S1502" t="s">
        <v>59</v>
      </c>
      <c r="T1502" s="1">
        <v>43971</v>
      </c>
      <c r="U1502" s="1">
        <v>43971</v>
      </c>
      <c r="V1502" s="2">
        <v>44139</v>
      </c>
      <c r="W1502" t="s">
        <v>46</v>
      </c>
      <c r="X1502">
        <v>20200520</v>
      </c>
      <c r="Y1502" s="3">
        <v>43902.730497685188</v>
      </c>
      <c r="Z1502" t="s">
        <v>1278</v>
      </c>
      <c r="AA1502" t="s">
        <v>115</v>
      </c>
      <c r="AB1502" t="s">
        <v>64</v>
      </c>
      <c r="AC1502" t="s">
        <v>6503</v>
      </c>
      <c r="AD1502" t="s">
        <v>1286</v>
      </c>
      <c r="AE1502" t="s">
        <v>136</v>
      </c>
      <c r="AF1502" t="s">
        <v>32612</v>
      </c>
      <c r="AG1502" t="s">
        <v>32613</v>
      </c>
      <c r="AH1502" t="s">
        <v>32614</v>
      </c>
      <c r="AI1502" t="s">
        <v>32615</v>
      </c>
      <c r="AJ1502">
        <f>81-86-235-7227</f>
        <v>-7467</v>
      </c>
      <c r="AK1502" t="s">
        <v>32616</v>
      </c>
      <c r="AL1502" t="s">
        <v>32617</v>
      </c>
      <c r="AM1502" t="s">
        <v>32618</v>
      </c>
      <c r="AN1502" t="s">
        <v>10300</v>
      </c>
      <c r="AO1502" t="s">
        <v>46</v>
      </c>
      <c r="AP1502" t="s">
        <v>46</v>
      </c>
      <c r="AQ1502" t="s">
        <v>46</v>
      </c>
      <c r="AR1502" t="s">
        <v>46</v>
      </c>
      <c r="AS1502" t="s">
        <v>46</v>
      </c>
      <c r="AT1502" s="1">
        <v>43971</v>
      </c>
    </row>
    <row r="1503" spans="1:46" ht="16" customHeight="1" x14ac:dyDescent="0.2">
      <c r="A1503" t="s">
        <v>46</v>
      </c>
      <c r="B1503" t="s">
        <v>37660</v>
      </c>
      <c r="C1503" t="s">
        <v>37661</v>
      </c>
      <c r="D1503" t="s">
        <v>37662</v>
      </c>
      <c r="E1503" t="s">
        <v>37660</v>
      </c>
      <c r="F1503" t="s">
        <v>1278</v>
      </c>
      <c r="G1503" t="s">
        <v>37663</v>
      </c>
      <c r="H1503" s="1">
        <v>44133</v>
      </c>
      <c r="I1503" s="1">
        <v>44133</v>
      </c>
      <c r="J1503" t="b">
        <v>0</v>
      </c>
      <c r="K1503" t="s">
        <v>53</v>
      </c>
      <c r="L1503" t="s">
        <v>7999</v>
      </c>
      <c r="M1503">
        <v>2</v>
      </c>
      <c r="N1503">
        <v>50</v>
      </c>
      <c r="O1503" t="s">
        <v>37664</v>
      </c>
      <c r="P1503" t="s">
        <v>1303</v>
      </c>
      <c r="Q1503" t="s">
        <v>37665</v>
      </c>
      <c r="R1503" t="b">
        <v>0</v>
      </c>
      <c r="S1503" t="s">
        <v>59</v>
      </c>
      <c r="T1503" s="1">
        <v>44133</v>
      </c>
      <c r="U1503" s="1">
        <v>44133</v>
      </c>
      <c r="V1503" s="2">
        <v>44139</v>
      </c>
      <c r="W1503" t="s">
        <v>46</v>
      </c>
      <c r="X1503">
        <v>20201029</v>
      </c>
      <c r="Y1503" s="3">
        <v>43902.730497685188</v>
      </c>
      <c r="Z1503" t="s">
        <v>1278</v>
      </c>
      <c r="AA1503" t="s">
        <v>115</v>
      </c>
      <c r="AB1503" t="s">
        <v>64</v>
      </c>
      <c r="AC1503" t="s">
        <v>6503</v>
      </c>
      <c r="AD1503" t="s">
        <v>1286</v>
      </c>
      <c r="AE1503" t="s">
        <v>136</v>
      </c>
      <c r="AF1503" t="s">
        <v>37666</v>
      </c>
      <c r="AG1503" t="s">
        <v>37667</v>
      </c>
      <c r="AH1503" t="s">
        <v>37668</v>
      </c>
      <c r="AI1503" t="s">
        <v>37669</v>
      </c>
      <c r="AJ1503">
        <f>81-95-819-7731</f>
        <v>-8564</v>
      </c>
      <c r="AK1503" t="s">
        <v>37670</v>
      </c>
      <c r="AL1503" t="s">
        <v>37671</v>
      </c>
      <c r="AM1503" t="s">
        <v>37672</v>
      </c>
      <c r="AN1503" t="s">
        <v>37673</v>
      </c>
      <c r="AO1503" t="s">
        <v>46</v>
      </c>
      <c r="AP1503" t="s">
        <v>46</v>
      </c>
      <c r="AQ1503" t="s">
        <v>46</v>
      </c>
      <c r="AR1503" t="s">
        <v>46</v>
      </c>
      <c r="AS1503" t="s">
        <v>46</v>
      </c>
      <c r="AT1503" s="1">
        <v>44133</v>
      </c>
    </row>
    <row r="1504" spans="1:46" ht="16" customHeight="1" x14ac:dyDescent="0.2">
      <c r="A1504" t="s">
        <v>46</v>
      </c>
      <c r="B1504" t="s">
        <v>27845</v>
      </c>
      <c r="C1504" t="s">
        <v>27846</v>
      </c>
      <c r="D1504" t="s">
        <v>27847</v>
      </c>
      <c r="E1504" t="s">
        <v>27848</v>
      </c>
      <c r="F1504" t="s">
        <v>1278</v>
      </c>
      <c r="G1504" t="s">
        <v>27849</v>
      </c>
      <c r="H1504" s="1">
        <v>43946</v>
      </c>
      <c r="I1504" s="1">
        <v>43944</v>
      </c>
      <c r="J1504" t="b">
        <v>0</v>
      </c>
      <c r="K1504" t="s">
        <v>53</v>
      </c>
      <c r="L1504" t="s">
        <v>7667</v>
      </c>
      <c r="M1504" t="s">
        <v>7668</v>
      </c>
      <c r="N1504">
        <v>20</v>
      </c>
      <c r="O1504" t="s">
        <v>27850</v>
      </c>
      <c r="P1504" t="s">
        <v>1303</v>
      </c>
      <c r="Q1504" t="s">
        <v>58</v>
      </c>
      <c r="R1504" t="b">
        <v>0</v>
      </c>
      <c r="S1504" t="s">
        <v>64</v>
      </c>
      <c r="T1504" s="1">
        <v>43946</v>
      </c>
      <c r="U1504" s="1">
        <v>43944</v>
      </c>
      <c r="V1504" s="2">
        <v>43969</v>
      </c>
      <c r="W1504" t="s">
        <v>46</v>
      </c>
      <c r="X1504">
        <v>20200425</v>
      </c>
      <c r="Y1504" s="3">
        <v>43902.730497685188</v>
      </c>
      <c r="Z1504" t="s">
        <v>1278</v>
      </c>
      <c r="AA1504" t="s">
        <v>115</v>
      </c>
      <c r="AB1504" t="s">
        <v>64</v>
      </c>
      <c r="AC1504" t="s">
        <v>27851</v>
      </c>
      <c r="AD1504" t="s">
        <v>27852</v>
      </c>
      <c r="AE1504" t="s">
        <v>1287</v>
      </c>
      <c r="AF1504" t="s">
        <v>27853</v>
      </c>
      <c r="AG1504" t="s">
        <v>27854</v>
      </c>
      <c r="AH1504" t="s">
        <v>27855</v>
      </c>
      <c r="AI1504" t="s">
        <v>27856</v>
      </c>
      <c r="AJ1504" t="s">
        <v>27857</v>
      </c>
      <c r="AK1504" t="s">
        <v>27858</v>
      </c>
      <c r="AL1504" t="s">
        <v>1293</v>
      </c>
      <c r="AM1504" t="s">
        <v>27859</v>
      </c>
      <c r="AN1504" t="s">
        <v>27860</v>
      </c>
      <c r="AO1504" t="s">
        <v>46</v>
      </c>
      <c r="AP1504" s="1">
        <v>44309</v>
      </c>
      <c r="AQ1504" t="s">
        <v>46</v>
      </c>
      <c r="AR1504" t="s">
        <v>46</v>
      </c>
      <c r="AS1504" t="s">
        <v>46</v>
      </c>
      <c r="AT1504" s="1">
        <v>43946</v>
      </c>
    </row>
    <row r="1505" spans="1:46" ht="16" customHeight="1" x14ac:dyDescent="0.2">
      <c r="A1505" t="s">
        <v>46</v>
      </c>
      <c r="B1505" t="s">
        <v>28504</v>
      </c>
      <c r="C1505" t="s">
        <v>28505</v>
      </c>
      <c r="D1505" t="s">
        <v>28506</v>
      </c>
      <c r="E1505" t="s">
        <v>28507</v>
      </c>
      <c r="F1505" t="s">
        <v>1278</v>
      </c>
      <c r="G1505" t="s">
        <v>28508</v>
      </c>
      <c r="H1505" s="1">
        <v>43960</v>
      </c>
      <c r="I1505" s="1">
        <v>43960</v>
      </c>
      <c r="J1505" t="b">
        <v>0</v>
      </c>
      <c r="K1505" t="s">
        <v>53</v>
      </c>
      <c r="L1505" t="s">
        <v>7667</v>
      </c>
      <c r="M1505" t="s">
        <v>7668</v>
      </c>
      <c r="N1505">
        <v>15</v>
      </c>
      <c r="O1505" t="s">
        <v>7669</v>
      </c>
      <c r="P1505" t="s">
        <v>1303</v>
      </c>
      <c r="Q1505" t="s">
        <v>58</v>
      </c>
      <c r="R1505" t="b">
        <v>0</v>
      </c>
      <c r="S1505" t="s">
        <v>59</v>
      </c>
      <c r="T1505" s="1">
        <v>43960</v>
      </c>
      <c r="U1505" s="1">
        <v>43960</v>
      </c>
      <c r="V1505" s="2">
        <v>43997</v>
      </c>
      <c r="W1505" t="s">
        <v>46</v>
      </c>
      <c r="X1505">
        <v>20200509</v>
      </c>
      <c r="Y1505" s="3">
        <v>43902.730497685188</v>
      </c>
      <c r="Z1505" t="s">
        <v>1278</v>
      </c>
      <c r="AA1505" t="s">
        <v>155</v>
      </c>
      <c r="AB1505" t="s">
        <v>64</v>
      </c>
      <c r="AC1505" t="s">
        <v>7670</v>
      </c>
      <c r="AD1505" t="s">
        <v>7671</v>
      </c>
      <c r="AE1505" t="s">
        <v>1287</v>
      </c>
      <c r="AF1505" t="s">
        <v>7672</v>
      </c>
      <c r="AG1505" t="s">
        <v>7673</v>
      </c>
      <c r="AH1505" t="s">
        <v>7674</v>
      </c>
      <c r="AI1505" t="s">
        <v>7675</v>
      </c>
      <c r="AJ1505" t="s">
        <v>7676</v>
      </c>
      <c r="AK1505" t="s">
        <v>7677</v>
      </c>
      <c r="AL1505" t="s">
        <v>1293</v>
      </c>
      <c r="AM1505" t="s">
        <v>7678</v>
      </c>
      <c r="AN1505" t="s">
        <v>28509</v>
      </c>
      <c r="AO1505" t="s">
        <v>46</v>
      </c>
      <c r="AP1505" s="1">
        <v>43967</v>
      </c>
      <c r="AQ1505" t="s">
        <v>46</v>
      </c>
      <c r="AR1505" t="s">
        <v>46</v>
      </c>
      <c r="AS1505" t="s">
        <v>46</v>
      </c>
      <c r="AT1505" s="1">
        <v>43960</v>
      </c>
    </row>
    <row r="1506" spans="1:46" ht="16" customHeight="1" x14ac:dyDescent="0.2">
      <c r="A1506" t="s">
        <v>46</v>
      </c>
      <c r="B1506" t="s">
        <v>31057</v>
      </c>
      <c r="C1506" t="s">
        <v>31058</v>
      </c>
      <c r="D1506" t="s">
        <v>31059</v>
      </c>
      <c r="E1506" t="s">
        <v>31060</v>
      </c>
      <c r="F1506" t="s">
        <v>1278</v>
      </c>
      <c r="G1506" t="s">
        <v>31061</v>
      </c>
      <c r="H1506" s="1">
        <v>43966</v>
      </c>
      <c r="I1506" s="1">
        <v>43966</v>
      </c>
      <c r="J1506" t="b">
        <v>0</v>
      </c>
      <c r="K1506" t="s">
        <v>53</v>
      </c>
      <c r="L1506" t="s">
        <v>7667</v>
      </c>
      <c r="M1506" t="s">
        <v>7668</v>
      </c>
      <c r="N1506">
        <v>100</v>
      </c>
      <c r="O1506" t="s">
        <v>31062</v>
      </c>
      <c r="P1506" t="s">
        <v>1303</v>
      </c>
      <c r="Q1506" t="s">
        <v>58</v>
      </c>
      <c r="R1506" t="b">
        <v>0</v>
      </c>
      <c r="S1506" t="s">
        <v>59</v>
      </c>
      <c r="T1506" s="1">
        <v>43966</v>
      </c>
      <c r="U1506" s="1">
        <v>43966</v>
      </c>
      <c r="V1506" s="2">
        <v>43969</v>
      </c>
      <c r="W1506" t="s">
        <v>46</v>
      </c>
      <c r="X1506">
        <v>20200515</v>
      </c>
      <c r="Y1506" s="3">
        <v>43902.730497685188</v>
      </c>
      <c r="Z1506" t="s">
        <v>1278</v>
      </c>
      <c r="AA1506" t="s">
        <v>115</v>
      </c>
      <c r="AB1506" t="s">
        <v>64</v>
      </c>
      <c r="AC1506" t="s">
        <v>1286</v>
      </c>
      <c r="AD1506" t="s">
        <v>1286</v>
      </c>
      <c r="AE1506" t="s">
        <v>1287</v>
      </c>
      <c r="AF1506" t="s">
        <v>31063</v>
      </c>
      <c r="AG1506" t="s">
        <v>31064</v>
      </c>
      <c r="AH1506" t="s">
        <v>31065</v>
      </c>
      <c r="AI1506" t="s">
        <v>31066</v>
      </c>
      <c r="AJ1506" t="s">
        <v>31067</v>
      </c>
      <c r="AK1506" t="s">
        <v>31068</v>
      </c>
      <c r="AL1506" t="s">
        <v>1293</v>
      </c>
      <c r="AM1506" t="s">
        <v>31069</v>
      </c>
      <c r="AN1506" t="s">
        <v>31070</v>
      </c>
      <c r="AO1506" t="s">
        <v>46</v>
      </c>
      <c r="AP1506" s="1">
        <v>45747</v>
      </c>
      <c r="AQ1506" t="s">
        <v>46</v>
      </c>
      <c r="AR1506" t="s">
        <v>46</v>
      </c>
      <c r="AS1506" t="s">
        <v>46</v>
      </c>
      <c r="AT1506" s="1">
        <v>43966</v>
      </c>
    </row>
    <row r="1507" spans="1:46" ht="16" customHeight="1" x14ac:dyDescent="0.2">
      <c r="A1507">
        <v>0</v>
      </c>
      <c r="B1507" t="s">
        <v>7662</v>
      </c>
      <c r="C1507" t="s">
        <v>7663</v>
      </c>
      <c r="D1507" t="s">
        <v>7664</v>
      </c>
      <c r="E1507" t="s">
        <v>7665</v>
      </c>
      <c r="F1507" t="s">
        <v>1278</v>
      </c>
      <c r="G1507" t="s">
        <v>7666</v>
      </c>
      <c r="H1507" s="1">
        <v>43966</v>
      </c>
      <c r="I1507" s="1">
        <v>43966</v>
      </c>
      <c r="J1507" t="b">
        <v>0</v>
      </c>
      <c r="K1507" t="s">
        <v>53</v>
      </c>
      <c r="L1507" t="s">
        <v>7667</v>
      </c>
      <c r="M1507" t="s">
        <v>7668</v>
      </c>
      <c r="N1507">
        <v>15</v>
      </c>
      <c r="O1507" t="s">
        <v>7669</v>
      </c>
      <c r="P1507" t="s">
        <v>1303</v>
      </c>
      <c r="Q1507" t="s">
        <v>58</v>
      </c>
      <c r="R1507" t="b">
        <v>0</v>
      </c>
      <c r="S1507" t="s">
        <v>59</v>
      </c>
      <c r="T1507" s="1">
        <v>43966</v>
      </c>
      <c r="U1507" s="1">
        <v>43966</v>
      </c>
      <c r="V1507" s="2">
        <v>43997</v>
      </c>
      <c r="W1507" t="s">
        <v>46</v>
      </c>
      <c r="X1507">
        <v>20200515</v>
      </c>
      <c r="Y1507" s="3">
        <v>43902.730497685188</v>
      </c>
      <c r="Z1507" t="s">
        <v>1278</v>
      </c>
      <c r="AA1507" t="s">
        <v>155</v>
      </c>
      <c r="AB1507" t="s">
        <v>64</v>
      </c>
      <c r="AC1507" t="s">
        <v>7670</v>
      </c>
      <c r="AD1507" t="s">
        <v>7671</v>
      </c>
      <c r="AE1507" t="s">
        <v>1287</v>
      </c>
      <c r="AF1507" t="s">
        <v>7672</v>
      </c>
      <c r="AG1507" t="s">
        <v>7673</v>
      </c>
      <c r="AH1507" t="s">
        <v>7674</v>
      </c>
      <c r="AI1507" t="s">
        <v>7675</v>
      </c>
      <c r="AJ1507" t="s">
        <v>7676</v>
      </c>
      <c r="AK1507" t="s">
        <v>7677</v>
      </c>
      <c r="AL1507" t="s">
        <v>1293</v>
      </c>
      <c r="AM1507" t="s">
        <v>7678</v>
      </c>
      <c r="AN1507" t="s">
        <v>7679</v>
      </c>
      <c r="AO1507" t="s">
        <v>46</v>
      </c>
      <c r="AP1507" s="1">
        <v>43971</v>
      </c>
      <c r="AQ1507" t="s">
        <v>46</v>
      </c>
      <c r="AR1507" t="s">
        <v>46</v>
      </c>
      <c r="AS1507" t="s">
        <v>46</v>
      </c>
      <c r="AT1507" s="1">
        <v>43966</v>
      </c>
    </row>
    <row r="1508" spans="1:46" ht="16" customHeight="1" x14ac:dyDescent="0.2">
      <c r="A1508" t="s">
        <v>46</v>
      </c>
      <c r="B1508" t="s">
        <v>27734</v>
      </c>
      <c r="C1508" t="s">
        <v>27735</v>
      </c>
      <c r="D1508" t="s">
        <v>27736</v>
      </c>
      <c r="E1508" t="s">
        <v>27737</v>
      </c>
      <c r="F1508" t="s">
        <v>1278</v>
      </c>
      <c r="G1508" t="s">
        <v>27738</v>
      </c>
      <c r="H1508" s="1">
        <v>43973</v>
      </c>
      <c r="I1508" s="1">
        <v>43973</v>
      </c>
      <c r="J1508" t="b">
        <v>0</v>
      </c>
      <c r="K1508" t="s">
        <v>53</v>
      </c>
      <c r="L1508" t="s">
        <v>7667</v>
      </c>
      <c r="M1508" t="s">
        <v>7668</v>
      </c>
      <c r="N1508">
        <v>30</v>
      </c>
      <c r="O1508" t="s">
        <v>7669</v>
      </c>
      <c r="P1508" t="s">
        <v>1303</v>
      </c>
      <c r="Q1508" t="s">
        <v>58</v>
      </c>
      <c r="R1508" t="b">
        <v>0</v>
      </c>
      <c r="S1508" t="s">
        <v>59</v>
      </c>
      <c r="T1508" s="1">
        <v>43973</v>
      </c>
      <c r="U1508" s="1">
        <v>43973</v>
      </c>
      <c r="V1508" s="2">
        <v>43997</v>
      </c>
      <c r="W1508" t="s">
        <v>46</v>
      </c>
      <c r="X1508">
        <v>20200522</v>
      </c>
      <c r="Y1508" s="3">
        <v>43902.730497685188</v>
      </c>
      <c r="Z1508" t="s">
        <v>1278</v>
      </c>
      <c r="AA1508" t="s">
        <v>115</v>
      </c>
      <c r="AB1508" t="s">
        <v>64</v>
      </c>
      <c r="AC1508" t="s">
        <v>7670</v>
      </c>
      <c r="AD1508" t="s">
        <v>7671</v>
      </c>
      <c r="AE1508" t="s">
        <v>1287</v>
      </c>
      <c r="AF1508" t="s">
        <v>7672</v>
      </c>
      <c r="AG1508" t="s">
        <v>7673</v>
      </c>
      <c r="AH1508" t="s">
        <v>7674</v>
      </c>
      <c r="AI1508" t="s">
        <v>7675</v>
      </c>
      <c r="AJ1508" t="s">
        <v>7676</v>
      </c>
      <c r="AK1508" t="s">
        <v>7677</v>
      </c>
      <c r="AL1508" t="s">
        <v>1293</v>
      </c>
      <c r="AM1508" t="s">
        <v>27739</v>
      </c>
      <c r="AN1508" t="s">
        <v>27740</v>
      </c>
      <c r="AO1508" t="s">
        <v>46</v>
      </c>
      <c r="AP1508" s="1">
        <v>44012</v>
      </c>
      <c r="AQ1508" t="s">
        <v>46</v>
      </c>
      <c r="AR1508" t="s">
        <v>46</v>
      </c>
      <c r="AS1508" t="s">
        <v>46</v>
      </c>
      <c r="AT1508" s="1">
        <v>43973</v>
      </c>
    </row>
    <row r="1509" spans="1:46" ht="16" customHeight="1" x14ac:dyDescent="0.2">
      <c r="A1509">
        <v>0</v>
      </c>
      <c r="B1509" s="4" t="s">
        <v>1274</v>
      </c>
      <c r="C1509" t="s">
        <v>1275</v>
      </c>
      <c r="D1509" t="s">
        <v>1276</v>
      </c>
      <c r="E1509" t="s">
        <v>1277</v>
      </c>
      <c r="F1509" t="s">
        <v>1278</v>
      </c>
      <c r="G1509" t="s">
        <v>1279</v>
      </c>
      <c r="H1509" s="1">
        <v>43983</v>
      </c>
      <c r="I1509" s="1">
        <v>43997</v>
      </c>
      <c r="J1509" t="b">
        <v>0</v>
      </c>
      <c r="K1509" t="s">
        <v>53</v>
      </c>
      <c r="L1509" t="s">
        <v>1280</v>
      </c>
      <c r="M1509" t="s">
        <v>1281</v>
      </c>
      <c r="N1509">
        <v>100</v>
      </c>
      <c r="O1509" t="s">
        <v>1282</v>
      </c>
      <c r="P1509" t="s">
        <v>1283</v>
      </c>
      <c r="Q1509" t="s">
        <v>1284</v>
      </c>
      <c r="R1509" t="b">
        <v>0</v>
      </c>
      <c r="S1509" t="s">
        <v>59</v>
      </c>
      <c r="T1509" s="1">
        <v>43983</v>
      </c>
      <c r="U1509" s="1">
        <v>43997</v>
      </c>
      <c r="V1509" s="2">
        <v>44054</v>
      </c>
      <c r="W1509" t="s">
        <v>46</v>
      </c>
      <c r="X1509">
        <v>20200601</v>
      </c>
      <c r="Y1509" s="3">
        <v>43902.730497685188</v>
      </c>
      <c r="Z1509" t="s">
        <v>1278</v>
      </c>
      <c r="AA1509" t="s">
        <v>115</v>
      </c>
      <c r="AB1509" t="s">
        <v>64</v>
      </c>
      <c r="AC1509" t="s">
        <v>1285</v>
      </c>
      <c r="AD1509" t="s">
        <v>1286</v>
      </c>
      <c r="AE1509" t="s">
        <v>1287</v>
      </c>
      <c r="AF1509" t="s">
        <v>1288</v>
      </c>
      <c r="AG1509" t="s">
        <v>1289</v>
      </c>
      <c r="AH1509" t="s">
        <v>1290</v>
      </c>
      <c r="AI1509" t="s">
        <v>1291</v>
      </c>
      <c r="AJ1509">
        <v>551633519420</v>
      </c>
      <c r="AK1509" t="s">
        <v>1292</v>
      </c>
      <c r="AL1509" t="s">
        <v>1293</v>
      </c>
      <c r="AM1509" t="s">
        <v>1294</v>
      </c>
      <c r="AN1509" t="s">
        <v>1295</v>
      </c>
      <c r="AO1509" t="s">
        <v>46</v>
      </c>
      <c r="AP1509" s="1">
        <v>44180</v>
      </c>
      <c r="AQ1509" t="s">
        <v>46</v>
      </c>
      <c r="AR1509" t="s">
        <v>46</v>
      </c>
      <c r="AS1509" t="s">
        <v>46</v>
      </c>
      <c r="AT1509" s="1">
        <v>43983</v>
      </c>
    </row>
    <row r="1510" spans="1:46" ht="16" customHeight="1" x14ac:dyDescent="0.2">
      <c r="A1510" t="s">
        <v>46</v>
      </c>
      <c r="B1510" t="s">
        <v>36020</v>
      </c>
      <c r="C1510" t="s">
        <v>36021</v>
      </c>
      <c r="D1510" t="s">
        <v>36022</v>
      </c>
      <c r="E1510" t="s">
        <v>36023</v>
      </c>
      <c r="F1510" t="s">
        <v>1278</v>
      </c>
      <c r="G1510" t="s">
        <v>36024</v>
      </c>
      <c r="H1510" s="1">
        <v>43991</v>
      </c>
      <c r="I1510" s="1">
        <v>43992</v>
      </c>
      <c r="J1510" t="b">
        <v>0</v>
      </c>
      <c r="K1510" t="s">
        <v>53</v>
      </c>
      <c r="L1510" t="s">
        <v>7667</v>
      </c>
      <c r="M1510" t="s">
        <v>7668</v>
      </c>
      <c r="N1510">
        <v>1000</v>
      </c>
      <c r="O1510" s="4" t="s">
        <v>36025</v>
      </c>
      <c r="P1510" t="s">
        <v>1303</v>
      </c>
      <c r="Q1510" t="s">
        <v>36026</v>
      </c>
      <c r="R1510" t="b">
        <v>0</v>
      </c>
      <c r="S1510" t="s">
        <v>59</v>
      </c>
      <c r="T1510" s="1">
        <v>43991</v>
      </c>
      <c r="U1510" s="1">
        <v>43992</v>
      </c>
      <c r="V1510" s="2">
        <v>43997</v>
      </c>
      <c r="W1510" t="s">
        <v>46</v>
      </c>
      <c r="X1510">
        <v>20200609</v>
      </c>
      <c r="Y1510" s="3">
        <v>43902.730497685188</v>
      </c>
      <c r="Z1510" t="s">
        <v>1278</v>
      </c>
      <c r="AA1510" t="s">
        <v>155</v>
      </c>
      <c r="AB1510" t="s">
        <v>64</v>
      </c>
      <c r="AC1510" t="s">
        <v>7670</v>
      </c>
      <c r="AD1510" t="s">
        <v>1286</v>
      </c>
      <c r="AE1510" t="s">
        <v>1287</v>
      </c>
      <c r="AF1510" t="s">
        <v>36027</v>
      </c>
      <c r="AG1510" t="s">
        <v>36028</v>
      </c>
      <c r="AH1510" t="s">
        <v>36029</v>
      </c>
      <c r="AI1510" t="s">
        <v>36030</v>
      </c>
      <c r="AJ1510">
        <v>592537426</v>
      </c>
      <c r="AK1510" t="s">
        <v>36031</v>
      </c>
      <c r="AL1510" t="s">
        <v>1293</v>
      </c>
      <c r="AM1510" t="s">
        <v>36032</v>
      </c>
      <c r="AN1510" t="s">
        <v>36033</v>
      </c>
      <c r="AO1510" t="s">
        <v>46</v>
      </c>
      <c r="AP1510" s="1">
        <v>44286</v>
      </c>
      <c r="AQ1510" t="s">
        <v>46</v>
      </c>
      <c r="AR1510" t="s">
        <v>46</v>
      </c>
      <c r="AS1510" t="s">
        <v>46</v>
      </c>
      <c r="AT1510" s="1">
        <v>43991</v>
      </c>
    </row>
    <row r="1511" spans="1:46" ht="16" customHeight="1" x14ac:dyDescent="0.2">
      <c r="A1511" t="s">
        <v>46</v>
      </c>
      <c r="B1511" t="s">
        <v>37837</v>
      </c>
      <c r="C1511" t="s">
        <v>37838</v>
      </c>
      <c r="D1511" t="s">
        <v>37839</v>
      </c>
      <c r="E1511" t="s">
        <v>37840</v>
      </c>
      <c r="F1511" t="s">
        <v>1278</v>
      </c>
      <c r="G1511" t="s">
        <v>37841</v>
      </c>
      <c r="H1511" s="1">
        <v>44004</v>
      </c>
      <c r="I1511" s="1">
        <v>44004</v>
      </c>
      <c r="J1511" t="b">
        <v>0</v>
      </c>
      <c r="K1511" t="s">
        <v>53</v>
      </c>
      <c r="L1511" t="s">
        <v>7667</v>
      </c>
      <c r="M1511" t="s">
        <v>1286</v>
      </c>
      <c r="N1511">
        <v>300</v>
      </c>
      <c r="O1511" t="s">
        <v>37842</v>
      </c>
      <c r="P1511" t="s">
        <v>1303</v>
      </c>
      <c r="Q1511" t="s">
        <v>58</v>
      </c>
      <c r="R1511" t="b">
        <v>0</v>
      </c>
      <c r="S1511" t="s">
        <v>59</v>
      </c>
      <c r="T1511" s="1">
        <v>44004</v>
      </c>
      <c r="U1511" s="1">
        <v>44004</v>
      </c>
      <c r="V1511" s="2">
        <v>44025</v>
      </c>
      <c r="W1511" t="s">
        <v>46</v>
      </c>
      <c r="X1511">
        <v>20200622</v>
      </c>
      <c r="Y1511" s="3">
        <v>43902.730497685188</v>
      </c>
      <c r="Z1511" t="s">
        <v>1278</v>
      </c>
      <c r="AA1511" t="s">
        <v>155</v>
      </c>
      <c r="AB1511" t="s">
        <v>64</v>
      </c>
      <c r="AC1511" t="s">
        <v>7670</v>
      </c>
      <c r="AD1511" t="s">
        <v>37843</v>
      </c>
      <c r="AE1511" t="s">
        <v>1287</v>
      </c>
      <c r="AF1511" t="s">
        <v>37844</v>
      </c>
      <c r="AG1511" t="s">
        <v>37845</v>
      </c>
      <c r="AH1511" t="s">
        <v>37846</v>
      </c>
      <c r="AI1511" t="s">
        <v>37847</v>
      </c>
      <c r="AJ1511" t="s">
        <v>37848</v>
      </c>
      <c r="AK1511" t="s">
        <v>37849</v>
      </c>
      <c r="AL1511" t="s">
        <v>1293</v>
      </c>
      <c r="AM1511" t="s">
        <v>37850</v>
      </c>
      <c r="AN1511" t="s">
        <v>37851</v>
      </c>
      <c r="AO1511" t="s">
        <v>46</v>
      </c>
      <c r="AP1511" s="1">
        <v>44651</v>
      </c>
      <c r="AQ1511" t="s">
        <v>46</v>
      </c>
      <c r="AR1511" t="s">
        <v>46</v>
      </c>
      <c r="AS1511" t="s">
        <v>46</v>
      </c>
      <c r="AT1511" s="1">
        <v>44004</v>
      </c>
    </row>
    <row r="1512" spans="1:46" ht="16" customHeight="1" x14ac:dyDescent="0.2">
      <c r="A1512" t="s">
        <v>46</v>
      </c>
      <c r="B1512" t="s">
        <v>27397</v>
      </c>
      <c r="C1512" t="s">
        <v>27398</v>
      </c>
      <c r="D1512" t="s">
        <v>27399</v>
      </c>
      <c r="E1512" t="s">
        <v>27400</v>
      </c>
      <c r="F1512" t="s">
        <v>1278</v>
      </c>
      <c r="G1512" t="s">
        <v>27401</v>
      </c>
      <c r="H1512" s="1">
        <v>44044</v>
      </c>
      <c r="I1512" s="1">
        <v>44070</v>
      </c>
      <c r="J1512" t="b">
        <v>0</v>
      </c>
      <c r="K1512" t="s">
        <v>53</v>
      </c>
      <c r="L1512" t="s">
        <v>7667</v>
      </c>
      <c r="M1512" t="s">
        <v>1286</v>
      </c>
      <c r="N1512">
        <v>42</v>
      </c>
      <c r="O1512" t="s">
        <v>27402</v>
      </c>
      <c r="P1512" t="s">
        <v>1303</v>
      </c>
      <c r="Q1512" t="s">
        <v>27403</v>
      </c>
      <c r="R1512" t="b">
        <v>0</v>
      </c>
      <c r="S1512" t="s">
        <v>59</v>
      </c>
      <c r="T1512" s="1">
        <v>44044</v>
      </c>
      <c r="U1512" s="1">
        <v>44070</v>
      </c>
      <c r="V1512" s="2">
        <v>44054</v>
      </c>
      <c r="W1512" t="s">
        <v>46</v>
      </c>
      <c r="X1512">
        <v>20200801</v>
      </c>
      <c r="Y1512" s="3">
        <v>43902.730497685188</v>
      </c>
      <c r="Z1512" t="s">
        <v>1278</v>
      </c>
      <c r="AA1512" t="s">
        <v>155</v>
      </c>
      <c r="AB1512" t="s">
        <v>64</v>
      </c>
      <c r="AC1512" t="s">
        <v>27404</v>
      </c>
      <c r="AD1512" t="s">
        <v>1286</v>
      </c>
      <c r="AE1512" t="s">
        <v>1287</v>
      </c>
      <c r="AF1512" t="s">
        <v>27405</v>
      </c>
      <c r="AG1512" t="s">
        <v>27406</v>
      </c>
      <c r="AH1512" t="s">
        <v>27407</v>
      </c>
      <c r="AI1512" t="s">
        <v>27408</v>
      </c>
      <c r="AJ1512" t="s">
        <v>27409</v>
      </c>
      <c r="AK1512" t="s">
        <v>27410</v>
      </c>
      <c r="AL1512" t="s">
        <v>1293</v>
      </c>
      <c r="AM1512" t="s">
        <v>27411</v>
      </c>
      <c r="AN1512" t="s">
        <v>27412</v>
      </c>
      <c r="AO1512" t="s">
        <v>46</v>
      </c>
      <c r="AP1512" s="1">
        <v>45016</v>
      </c>
      <c r="AQ1512" t="s">
        <v>46</v>
      </c>
      <c r="AR1512" t="s">
        <v>46</v>
      </c>
      <c r="AS1512" t="s">
        <v>46</v>
      </c>
      <c r="AT1512" s="1">
        <v>44044</v>
      </c>
    </row>
    <row r="1513" spans="1:46" ht="16" customHeight="1" x14ac:dyDescent="0.2">
      <c r="A1513" t="s">
        <v>46</v>
      </c>
      <c r="B1513" t="s">
        <v>28134</v>
      </c>
      <c r="C1513" t="s">
        <v>28135</v>
      </c>
      <c r="D1513" t="s">
        <v>28136</v>
      </c>
      <c r="E1513" t="s">
        <v>28137</v>
      </c>
      <c r="F1513" t="s">
        <v>1278</v>
      </c>
      <c r="G1513" t="s">
        <v>28138</v>
      </c>
      <c r="H1513" s="1">
        <v>44057</v>
      </c>
      <c r="I1513" s="1">
        <v>44057</v>
      </c>
      <c r="J1513" t="b">
        <v>0</v>
      </c>
      <c r="K1513" t="s">
        <v>53</v>
      </c>
      <c r="L1513" t="s">
        <v>7667</v>
      </c>
      <c r="M1513" t="s">
        <v>7668</v>
      </c>
      <c r="N1513">
        <v>30</v>
      </c>
      <c r="O1513" t="s">
        <v>28139</v>
      </c>
      <c r="P1513" t="s">
        <v>1303</v>
      </c>
      <c r="Q1513" t="s">
        <v>58</v>
      </c>
      <c r="R1513" t="b">
        <v>0</v>
      </c>
      <c r="S1513" t="s">
        <v>59</v>
      </c>
      <c r="T1513" s="1">
        <v>44057</v>
      </c>
      <c r="U1513" s="1">
        <v>44057</v>
      </c>
      <c r="V1513" s="2">
        <v>44166</v>
      </c>
      <c r="W1513" t="s">
        <v>46</v>
      </c>
      <c r="X1513">
        <v>20200814</v>
      </c>
      <c r="Y1513" s="3">
        <v>43902.730497685188</v>
      </c>
      <c r="Z1513" t="s">
        <v>1278</v>
      </c>
      <c r="AA1513" t="s">
        <v>155</v>
      </c>
      <c r="AB1513" t="s">
        <v>64</v>
      </c>
      <c r="AC1513" t="s">
        <v>7670</v>
      </c>
      <c r="AD1513" t="s">
        <v>1286</v>
      </c>
      <c r="AE1513" t="s">
        <v>1287</v>
      </c>
      <c r="AF1513" t="s">
        <v>28140</v>
      </c>
      <c r="AG1513" t="s">
        <v>28141</v>
      </c>
      <c r="AH1513" t="s">
        <v>28142</v>
      </c>
      <c r="AI1513" t="s">
        <v>28143</v>
      </c>
      <c r="AJ1513" t="s">
        <v>28144</v>
      </c>
      <c r="AK1513" t="s">
        <v>28145</v>
      </c>
      <c r="AL1513" t="s">
        <v>1293</v>
      </c>
      <c r="AM1513" t="s">
        <v>28146</v>
      </c>
      <c r="AN1513" t="s">
        <v>28147</v>
      </c>
      <c r="AO1513" t="s">
        <v>46</v>
      </c>
      <c r="AP1513" s="1">
        <v>44140</v>
      </c>
      <c r="AQ1513" t="s">
        <v>46</v>
      </c>
      <c r="AR1513" t="s">
        <v>46</v>
      </c>
      <c r="AS1513" t="s">
        <v>46</v>
      </c>
      <c r="AT1513" s="1">
        <v>44057</v>
      </c>
    </row>
    <row r="1514" spans="1:46" ht="16" customHeight="1" x14ac:dyDescent="0.2">
      <c r="A1514" t="s">
        <v>46</v>
      </c>
      <c r="B1514" t="s">
        <v>38769</v>
      </c>
      <c r="C1514" t="s">
        <v>38770</v>
      </c>
      <c r="D1514" t="s">
        <v>38771</v>
      </c>
      <c r="E1514" t="s">
        <v>38772</v>
      </c>
      <c r="F1514" t="s">
        <v>1278</v>
      </c>
      <c r="G1514" t="s">
        <v>38773</v>
      </c>
      <c r="H1514" s="1">
        <v>44152</v>
      </c>
      <c r="I1514" s="1">
        <v>44152</v>
      </c>
      <c r="J1514" t="b">
        <v>0</v>
      </c>
      <c r="K1514" t="s">
        <v>53</v>
      </c>
      <c r="L1514" t="s">
        <v>7667</v>
      </c>
      <c r="M1514" t="s">
        <v>1286</v>
      </c>
      <c r="N1514">
        <v>150</v>
      </c>
      <c r="O1514" s="4" t="s">
        <v>38774</v>
      </c>
      <c r="P1514" t="s">
        <v>1303</v>
      </c>
      <c r="Q1514" t="s">
        <v>17579</v>
      </c>
      <c r="R1514" t="b">
        <v>0</v>
      </c>
      <c r="S1514" t="s">
        <v>59</v>
      </c>
      <c r="T1514" s="1">
        <v>44152</v>
      </c>
      <c r="U1514" s="1">
        <v>44152</v>
      </c>
      <c r="V1514" s="2">
        <v>44166</v>
      </c>
      <c r="W1514" t="s">
        <v>46</v>
      </c>
      <c r="X1514">
        <v>20201117</v>
      </c>
      <c r="Y1514" s="3">
        <v>43902.730497685188</v>
      </c>
      <c r="Z1514" t="s">
        <v>1278</v>
      </c>
      <c r="AA1514" t="s">
        <v>115</v>
      </c>
      <c r="AB1514" t="s">
        <v>64</v>
      </c>
      <c r="AC1514" t="s">
        <v>7670</v>
      </c>
      <c r="AD1514" t="s">
        <v>1286</v>
      </c>
      <c r="AE1514" t="s">
        <v>1287</v>
      </c>
      <c r="AF1514" t="s">
        <v>38775</v>
      </c>
      <c r="AG1514" t="s">
        <v>38776</v>
      </c>
      <c r="AH1514" t="s">
        <v>38777</v>
      </c>
      <c r="AI1514" t="s">
        <v>38778</v>
      </c>
      <c r="AJ1514" t="s">
        <v>38779</v>
      </c>
      <c r="AK1514" t="s">
        <v>38780</v>
      </c>
      <c r="AL1514" t="s">
        <v>1293</v>
      </c>
      <c r="AM1514" t="s">
        <v>38781</v>
      </c>
      <c r="AN1514" t="s">
        <v>38782</v>
      </c>
      <c r="AO1514" t="s">
        <v>46</v>
      </c>
      <c r="AP1514" s="1">
        <v>44469</v>
      </c>
      <c r="AQ1514" t="s">
        <v>46</v>
      </c>
      <c r="AR1514" t="s">
        <v>46</v>
      </c>
      <c r="AS1514" t="s">
        <v>46</v>
      </c>
      <c r="AT1514" s="1">
        <v>44152</v>
      </c>
    </row>
    <row r="1515" spans="1:46" ht="16" customHeight="1" x14ac:dyDescent="0.2">
      <c r="A1515">
        <v>1</v>
      </c>
      <c r="B1515" t="s">
        <v>8496</v>
      </c>
      <c r="C1515" t="s">
        <v>8497</v>
      </c>
      <c r="D1515" t="s">
        <v>8498</v>
      </c>
      <c r="E1515" t="s">
        <v>8499</v>
      </c>
      <c r="F1515" t="s">
        <v>8500</v>
      </c>
      <c r="G1515" t="s">
        <v>8501</v>
      </c>
      <c r="H1515" s="1">
        <v>44139</v>
      </c>
      <c r="I1515" s="1">
        <v>43948</v>
      </c>
      <c r="J1515" t="b">
        <v>0</v>
      </c>
      <c r="K1515" t="s">
        <v>53</v>
      </c>
      <c r="L1515" t="s">
        <v>8502</v>
      </c>
      <c r="M1515">
        <v>3</v>
      </c>
      <c r="N1515">
        <v>1000</v>
      </c>
      <c r="O1515" t="s">
        <v>8503</v>
      </c>
      <c r="P1515" t="s">
        <v>8504</v>
      </c>
      <c r="Q1515" t="s">
        <v>8505</v>
      </c>
      <c r="R1515" t="b">
        <v>0</v>
      </c>
      <c r="S1515" t="s">
        <v>64</v>
      </c>
      <c r="T1515" s="1">
        <v>44139</v>
      </c>
      <c r="U1515" s="1">
        <v>43948</v>
      </c>
      <c r="V1515" s="2">
        <v>44165</v>
      </c>
      <c r="W1515" t="s">
        <v>46</v>
      </c>
      <c r="X1515">
        <v>20201104</v>
      </c>
      <c r="Y1515" s="3">
        <v>43902.730497685188</v>
      </c>
      <c r="Z1515" t="s">
        <v>8500</v>
      </c>
      <c r="AA1515" t="s">
        <v>155</v>
      </c>
      <c r="AB1515" t="s">
        <v>64</v>
      </c>
      <c r="AC1515">
        <v>18</v>
      </c>
      <c r="AD1515">
        <v>99</v>
      </c>
      <c r="AE1515" t="s">
        <v>136</v>
      </c>
      <c r="AF1515" t="s">
        <v>8506</v>
      </c>
      <c r="AG1515" t="s">
        <v>8507</v>
      </c>
      <c r="AH1515" t="s">
        <v>8508</v>
      </c>
      <c r="AI1515" t="s">
        <v>8509</v>
      </c>
      <c r="AJ1515" t="s">
        <v>8510</v>
      </c>
      <c r="AK1515" t="s">
        <v>8511</v>
      </c>
      <c r="AL1515" t="s">
        <v>8512</v>
      </c>
      <c r="AM1515" t="s">
        <v>8513</v>
      </c>
      <c r="AN1515" t="s">
        <v>8514</v>
      </c>
      <c r="AO1515" t="s">
        <v>46</v>
      </c>
      <c r="AP1515" t="s">
        <v>46</v>
      </c>
      <c r="AQ1515" t="s">
        <v>46</v>
      </c>
      <c r="AR1515" t="s">
        <v>46</v>
      </c>
      <c r="AS1515" t="s">
        <v>46</v>
      </c>
      <c r="AT1515" s="1">
        <v>44139</v>
      </c>
    </row>
    <row r="1516" spans="1:46" ht="16" customHeight="1" x14ac:dyDescent="0.2">
      <c r="A1516" t="s">
        <v>46</v>
      </c>
      <c r="B1516" t="s">
        <v>25859</v>
      </c>
      <c r="C1516" t="s">
        <v>25860</v>
      </c>
      <c r="D1516" t="s">
        <v>25861</v>
      </c>
      <c r="E1516" t="s">
        <v>25862</v>
      </c>
      <c r="F1516" t="s">
        <v>51</v>
      </c>
      <c r="G1516" t="s">
        <v>25863</v>
      </c>
      <c r="H1516" s="1">
        <v>43853</v>
      </c>
      <c r="I1516" s="1">
        <v>43856</v>
      </c>
      <c r="J1516" t="b">
        <v>0</v>
      </c>
      <c r="K1516" t="s">
        <v>53</v>
      </c>
      <c r="L1516" t="s">
        <v>184</v>
      </c>
      <c r="M1516" t="s">
        <v>537</v>
      </c>
      <c r="N1516">
        <v>80</v>
      </c>
      <c r="O1516" t="s">
        <v>21265</v>
      </c>
      <c r="P1516" t="s">
        <v>57</v>
      </c>
      <c r="Q1516" t="s">
        <v>25864</v>
      </c>
      <c r="R1516" t="b">
        <v>0</v>
      </c>
      <c r="S1516" t="s">
        <v>59</v>
      </c>
      <c r="T1516" s="1">
        <v>43853</v>
      </c>
      <c r="U1516" t="s">
        <v>25865</v>
      </c>
      <c r="V1516" s="2">
        <v>44007</v>
      </c>
      <c r="W1516" t="s">
        <v>46</v>
      </c>
      <c r="X1516">
        <v>20200123</v>
      </c>
      <c r="Y1516" s="3">
        <v>43902.730497685188</v>
      </c>
      <c r="Z1516" t="s">
        <v>62</v>
      </c>
      <c r="AA1516" t="s">
        <v>63</v>
      </c>
      <c r="AB1516" t="s">
        <v>64</v>
      </c>
      <c r="AC1516" t="s">
        <v>65</v>
      </c>
      <c r="AD1516" t="s">
        <v>66</v>
      </c>
      <c r="AE1516" t="s">
        <v>67</v>
      </c>
      <c r="AF1516" t="s">
        <v>46</v>
      </c>
      <c r="AG1516" t="s">
        <v>46</v>
      </c>
      <c r="AH1516" t="s">
        <v>46</v>
      </c>
      <c r="AI1516" t="s">
        <v>46</v>
      </c>
      <c r="AJ1516" t="s">
        <v>46</v>
      </c>
      <c r="AK1516" t="s">
        <v>46</v>
      </c>
      <c r="AL1516" t="s">
        <v>25866</v>
      </c>
      <c r="AM1516" t="s">
        <v>46</v>
      </c>
      <c r="AN1516" t="s">
        <v>25867</v>
      </c>
      <c r="AO1516" t="s">
        <v>46</v>
      </c>
      <c r="AP1516" t="s">
        <v>46</v>
      </c>
      <c r="AQ1516" t="s">
        <v>46</v>
      </c>
      <c r="AR1516" t="s">
        <v>46</v>
      </c>
      <c r="AS1516" t="s">
        <v>46</v>
      </c>
      <c r="AT1516" s="1">
        <v>43853</v>
      </c>
    </row>
    <row r="1517" spans="1:46" ht="16" customHeight="1" x14ac:dyDescent="0.2">
      <c r="A1517">
        <v>1</v>
      </c>
      <c r="B1517" t="s">
        <v>8128</v>
      </c>
      <c r="C1517" t="s">
        <v>8129</v>
      </c>
      <c r="D1517" t="s">
        <v>8130</v>
      </c>
      <c r="E1517" t="s">
        <v>8128</v>
      </c>
      <c r="F1517" t="s">
        <v>51</v>
      </c>
      <c r="G1517" t="s">
        <v>8131</v>
      </c>
      <c r="H1517" s="1">
        <v>43857</v>
      </c>
      <c r="I1517" s="1">
        <v>43855</v>
      </c>
      <c r="J1517" t="b">
        <v>0</v>
      </c>
      <c r="K1517" t="s">
        <v>53</v>
      </c>
      <c r="L1517" t="s">
        <v>249</v>
      </c>
      <c r="M1517" t="s">
        <v>169</v>
      </c>
      <c r="N1517">
        <v>500</v>
      </c>
      <c r="O1517" t="s">
        <v>8132</v>
      </c>
      <c r="P1517" t="s">
        <v>46</v>
      </c>
      <c r="Q1517" t="s">
        <v>8133</v>
      </c>
      <c r="R1517" t="b">
        <v>0</v>
      </c>
      <c r="S1517" t="s">
        <v>59</v>
      </c>
      <c r="T1517" s="1">
        <v>43857</v>
      </c>
      <c r="U1517" t="s">
        <v>8134</v>
      </c>
      <c r="V1517" s="2">
        <v>43864</v>
      </c>
      <c r="W1517" t="s">
        <v>46</v>
      </c>
      <c r="X1517">
        <v>20200127</v>
      </c>
      <c r="Y1517" s="3">
        <v>43902.730497685188</v>
      </c>
      <c r="Z1517" t="s">
        <v>62</v>
      </c>
      <c r="AA1517" t="s">
        <v>63</v>
      </c>
      <c r="AB1517" t="s">
        <v>64</v>
      </c>
      <c r="AC1517" t="s">
        <v>66</v>
      </c>
      <c r="AD1517" t="s">
        <v>66</v>
      </c>
      <c r="AE1517" t="s">
        <v>67</v>
      </c>
      <c r="AF1517" t="s">
        <v>46</v>
      </c>
      <c r="AG1517" t="s">
        <v>8135</v>
      </c>
      <c r="AH1517" t="s">
        <v>46</v>
      </c>
      <c r="AI1517" t="s">
        <v>8136</v>
      </c>
      <c r="AJ1517" t="s">
        <v>8137</v>
      </c>
      <c r="AK1517" t="s">
        <v>46</v>
      </c>
      <c r="AL1517" t="s">
        <v>8138</v>
      </c>
      <c r="AM1517" t="s">
        <v>46</v>
      </c>
      <c r="AN1517" t="s">
        <v>8139</v>
      </c>
      <c r="AO1517" t="s">
        <v>46</v>
      </c>
      <c r="AP1517" t="s">
        <v>46</v>
      </c>
      <c r="AQ1517" t="s">
        <v>46</v>
      </c>
      <c r="AR1517" t="s">
        <v>46</v>
      </c>
      <c r="AS1517" t="s">
        <v>46</v>
      </c>
      <c r="AT1517" s="1">
        <v>43857</v>
      </c>
    </row>
    <row r="1518" spans="1:46" ht="16" customHeight="1" x14ac:dyDescent="0.2">
      <c r="A1518" t="s">
        <v>46</v>
      </c>
      <c r="B1518" t="s">
        <v>24198</v>
      </c>
      <c r="C1518" t="s">
        <v>24199</v>
      </c>
      <c r="D1518" t="s">
        <v>24200</v>
      </c>
      <c r="E1518" t="s">
        <v>24201</v>
      </c>
      <c r="F1518" t="s">
        <v>51</v>
      </c>
      <c r="G1518" t="s">
        <v>24202</v>
      </c>
      <c r="H1518" s="1">
        <v>43860</v>
      </c>
      <c r="I1518" s="1">
        <v>43866</v>
      </c>
      <c r="J1518" t="b">
        <v>0</v>
      </c>
      <c r="K1518" t="s">
        <v>53</v>
      </c>
      <c r="L1518" t="s">
        <v>1615</v>
      </c>
      <c r="M1518" t="s">
        <v>66</v>
      </c>
      <c r="N1518">
        <v>0</v>
      </c>
      <c r="O1518" t="s">
        <v>24203</v>
      </c>
      <c r="P1518" t="s">
        <v>57</v>
      </c>
      <c r="Q1518" t="s">
        <v>24204</v>
      </c>
      <c r="R1518" t="b">
        <v>0</v>
      </c>
      <c r="S1518" t="s">
        <v>59</v>
      </c>
      <c r="T1518" s="1">
        <v>43860</v>
      </c>
      <c r="U1518" t="s">
        <v>24205</v>
      </c>
      <c r="V1518" s="2">
        <v>43920</v>
      </c>
      <c r="W1518" t="s">
        <v>46</v>
      </c>
      <c r="X1518">
        <v>20200130</v>
      </c>
      <c r="Y1518" s="3">
        <v>43902.730497685188</v>
      </c>
      <c r="Z1518" t="s">
        <v>62</v>
      </c>
      <c r="AA1518" t="s">
        <v>63</v>
      </c>
      <c r="AB1518" t="s">
        <v>64</v>
      </c>
      <c r="AC1518" t="s">
        <v>12582</v>
      </c>
      <c r="AD1518" t="s">
        <v>2366</v>
      </c>
      <c r="AE1518" t="s">
        <v>67</v>
      </c>
      <c r="AF1518" t="s">
        <v>46</v>
      </c>
      <c r="AG1518" t="s">
        <v>24206</v>
      </c>
      <c r="AH1518" t="s">
        <v>46</v>
      </c>
      <c r="AI1518" t="s">
        <v>46</v>
      </c>
      <c r="AJ1518" t="s">
        <v>46</v>
      </c>
      <c r="AK1518" t="s">
        <v>24203</v>
      </c>
      <c r="AL1518" t="s">
        <v>24207</v>
      </c>
      <c r="AM1518" t="s">
        <v>46</v>
      </c>
      <c r="AN1518" t="s">
        <v>24208</v>
      </c>
      <c r="AO1518" t="s">
        <v>46</v>
      </c>
      <c r="AP1518" t="s">
        <v>46</v>
      </c>
      <c r="AQ1518" t="s">
        <v>46</v>
      </c>
      <c r="AR1518" t="s">
        <v>46</v>
      </c>
      <c r="AS1518" t="s">
        <v>46</v>
      </c>
      <c r="AT1518" s="1">
        <v>43860</v>
      </c>
    </row>
    <row r="1519" spans="1:46" ht="16" customHeight="1" x14ac:dyDescent="0.2">
      <c r="A1519" t="s">
        <v>46</v>
      </c>
      <c r="B1519" t="s">
        <v>39193</v>
      </c>
      <c r="C1519" t="s">
        <v>39194</v>
      </c>
      <c r="D1519" t="s">
        <v>39195</v>
      </c>
      <c r="E1519" t="s">
        <v>39196</v>
      </c>
      <c r="F1519" t="s">
        <v>51</v>
      </c>
      <c r="G1519" t="s">
        <v>39197</v>
      </c>
      <c r="H1519" s="1">
        <v>43858</v>
      </c>
      <c r="I1519" s="1">
        <v>43852</v>
      </c>
      <c r="J1519" t="b">
        <v>0</v>
      </c>
      <c r="K1519" t="s">
        <v>53</v>
      </c>
      <c r="L1519" t="s">
        <v>184</v>
      </c>
      <c r="M1519" t="s">
        <v>66</v>
      </c>
      <c r="N1519">
        <v>150</v>
      </c>
      <c r="O1519" t="s">
        <v>31794</v>
      </c>
      <c r="P1519" t="s">
        <v>57</v>
      </c>
      <c r="Q1519" t="s">
        <v>39198</v>
      </c>
      <c r="R1519" t="b">
        <v>0</v>
      </c>
      <c r="S1519" t="s">
        <v>59</v>
      </c>
      <c r="T1519" s="1">
        <v>43858</v>
      </c>
      <c r="U1519" t="s">
        <v>39199</v>
      </c>
      <c r="V1519" s="2">
        <v>43969</v>
      </c>
      <c r="W1519" t="s">
        <v>46</v>
      </c>
      <c r="X1519">
        <v>20200128</v>
      </c>
      <c r="Y1519" s="3">
        <v>43902.730497685188</v>
      </c>
      <c r="Z1519" t="s">
        <v>62</v>
      </c>
      <c r="AA1519" t="s">
        <v>115</v>
      </c>
      <c r="AB1519" t="s">
        <v>64</v>
      </c>
      <c r="AC1519" t="s">
        <v>12582</v>
      </c>
      <c r="AD1519" t="s">
        <v>280</v>
      </c>
      <c r="AE1519" t="s">
        <v>67</v>
      </c>
      <c r="AF1519" t="s">
        <v>313</v>
      </c>
      <c r="AG1519" t="s">
        <v>39200</v>
      </c>
      <c r="AH1519" t="s">
        <v>46</v>
      </c>
      <c r="AI1519" t="s">
        <v>39201</v>
      </c>
      <c r="AJ1519" t="s">
        <v>39202</v>
      </c>
      <c r="AK1519" t="s">
        <v>39203</v>
      </c>
      <c r="AL1519" t="s">
        <v>39204</v>
      </c>
      <c r="AM1519" t="s">
        <v>46</v>
      </c>
      <c r="AN1519" t="s">
        <v>39205</v>
      </c>
      <c r="AO1519" t="s">
        <v>46</v>
      </c>
      <c r="AP1519" t="s">
        <v>46</v>
      </c>
      <c r="AQ1519" t="s">
        <v>46</v>
      </c>
      <c r="AR1519" t="s">
        <v>46</v>
      </c>
      <c r="AS1519" t="s">
        <v>46</v>
      </c>
      <c r="AT1519" s="1">
        <v>43858</v>
      </c>
    </row>
    <row r="1520" spans="1:46" ht="16" customHeight="1" x14ac:dyDescent="0.2">
      <c r="A1520" t="s">
        <v>46</v>
      </c>
      <c r="B1520" t="s">
        <v>31789</v>
      </c>
      <c r="C1520" t="s">
        <v>31790</v>
      </c>
      <c r="D1520" t="s">
        <v>31791</v>
      </c>
      <c r="E1520" t="s">
        <v>31792</v>
      </c>
      <c r="F1520" t="s">
        <v>51</v>
      </c>
      <c r="G1520" t="s">
        <v>31793</v>
      </c>
      <c r="H1520" s="1">
        <v>43857</v>
      </c>
      <c r="I1520" s="1">
        <v>43857</v>
      </c>
      <c r="J1520" t="b">
        <v>0</v>
      </c>
      <c r="K1520" t="s">
        <v>53</v>
      </c>
      <c r="L1520" t="s">
        <v>2023</v>
      </c>
      <c r="M1520" t="s">
        <v>666</v>
      </c>
      <c r="N1520">
        <v>20</v>
      </c>
      <c r="O1520" t="s">
        <v>31794</v>
      </c>
      <c r="P1520" t="s">
        <v>57</v>
      </c>
      <c r="Q1520" t="s">
        <v>58</v>
      </c>
      <c r="R1520" t="b">
        <v>0</v>
      </c>
      <c r="S1520" t="s">
        <v>59</v>
      </c>
      <c r="T1520" s="1">
        <v>43857</v>
      </c>
      <c r="U1520" t="s">
        <v>31795</v>
      </c>
      <c r="V1520" s="2">
        <v>43948</v>
      </c>
      <c r="W1520" t="s">
        <v>46</v>
      </c>
      <c r="X1520">
        <v>20200127</v>
      </c>
      <c r="Y1520" s="3">
        <v>43902.730497685188</v>
      </c>
      <c r="Z1520" t="s">
        <v>62</v>
      </c>
      <c r="AA1520" t="s">
        <v>115</v>
      </c>
      <c r="AB1520" t="s">
        <v>64</v>
      </c>
      <c r="AC1520" t="s">
        <v>65</v>
      </c>
      <c r="AD1520" t="s">
        <v>2366</v>
      </c>
      <c r="AE1520" t="s">
        <v>67</v>
      </c>
      <c r="AF1520" t="s">
        <v>116</v>
      </c>
      <c r="AG1520" t="s">
        <v>31796</v>
      </c>
      <c r="AH1520" t="s">
        <v>46</v>
      </c>
      <c r="AI1520" t="s">
        <v>31797</v>
      </c>
      <c r="AJ1520" t="s">
        <v>31798</v>
      </c>
      <c r="AK1520" t="s">
        <v>46</v>
      </c>
      <c r="AL1520" t="s">
        <v>31799</v>
      </c>
      <c r="AM1520" t="s">
        <v>46</v>
      </c>
      <c r="AN1520" t="s">
        <v>31800</v>
      </c>
      <c r="AO1520" t="s">
        <v>46</v>
      </c>
      <c r="AP1520" t="s">
        <v>46</v>
      </c>
      <c r="AQ1520" t="s">
        <v>46</v>
      </c>
      <c r="AR1520" t="s">
        <v>46</v>
      </c>
      <c r="AS1520" t="s">
        <v>46</v>
      </c>
      <c r="AT1520" s="1">
        <v>43857</v>
      </c>
    </row>
    <row r="1521" spans="1:46" ht="16" customHeight="1" x14ac:dyDescent="0.2">
      <c r="A1521">
        <v>1</v>
      </c>
      <c r="B1521" t="s">
        <v>4971</v>
      </c>
      <c r="C1521" t="s">
        <v>4972</v>
      </c>
      <c r="D1521" t="s">
        <v>4973</v>
      </c>
      <c r="E1521" t="s">
        <v>4971</v>
      </c>
      <c r="F1521" t="s">
        <v>51</v>
      </c>
      <c r="G1521" t="s">
        <v>4974</v>
      </c>
      <c r="H1521" s="1">
        <v>43859</v>
      </c>
      <c r="I1521" s="1">
        <v>43860</v>
      </c>
      <c r="J1521" t="b">
        <v>0</v>
      </c>
      <c r="K1521" t="s">
        <v>53</v>
      </c>
      <c r="L1521" t="s">
        <v>184</v>
      </c>
      <c r="M1521" t="s">
        <v>151</v>
      </c>
      <c r="N1521">
        <v>30</v>
      </c>
      <c r="O1521" t="s">
        <v>932</v>
      </c>
      <c r="P1521" t="s">
        <v>57</v>
      </c>
      <c r="Q1521" t="s">
        <v>4975</v>
      </c>
      <c r="R1521" t="b">
        <v>0</v>
      </c>
      <c r="S1521" t="s">
        <v>59</v>
      </c>
      <c r="T1521" s="1">
        <v>43859</v>
      </c>
      <c r="U1521" t="s">
        <v>4976</v>
      </c>
      <c r="V1521" s="2">
        <v>43941</v>
      </c>
      <c r="W1521" t="s">
        <v>4977</v>
      </c>
      <c r="X1521">
        <v>20200129</v>
      </c>
      <c r="Y1521" s="3">
        <v>43902.730497685188</v>
      </c>
      <c r="Z1521" t="s">
        <v>62</v>
      </c>
      <c r="AA1521" t="s">
        <v>115</v>
      </c>
      <c r="AB1521" t="s">
        <v>64</v>
      </c>
      <c r="AC1521" t="s">
        <v>66</v>
      </c>
      <c r="AD1521" t="s">
        <v>66</v>
      </c>
      <c r="AE1521" t="s">
        <v>67</v>
      </c>
      <c r="AF1521" t="s">
        <v>46</v>
      </c>
      <c r="AG1521" t="s">
        <v>4978</v>
      </c>
      <c r="AH1521" t="s">
        <v>46</v>
      </c>
      <c r="AI1521" t="s">
        <v>1342</v>
      </c>
      <c r="AJ1521">
        <f>86-21-37990333</f>
        <v>-37990268</v>
      </c>
      <c r="AK1521" t="s">
        <v>46</v>
      </c>
      <c r="AL1521" t="s">
        <v>4979</v>
      </c>
      <c r="AM1521" t="s">
        <v>46</v>
      </c>
      <c r="AN1521" t="s">
        <v>4980</v>
      </c>
      <c r="AO1521" t="s">
        <v>46</v>
      </c>
      <c r="AP1521" t="s">
        <v>46</v>
      </c>
      <c r="AQ1521" t="s">
        <v>46</v>
      </c>
      <c r="AR1521" t="s">
        <v>46</v>
      </c>
      <c r="AS1521" t="s">
        <v>46</v>
      </c>
      <c r="AT1521" s="1">
        <v>43859</v>
      </c>
    </row>
    <row r="1522" spans="1:46" ht="16" customHeight="1" x14ac:dyDescent="0.2">
      <c r="A1522">
        <v>1</v>
      </c>
      <c r="B1522" t="s">
        <v>1816</v>
      </c>
      <c r="C1522" t="s">
        <v>1817</v>
      </c>
      <c r="D1522" t="s">
        <v>1818</v>
      </c>
      <c r="E1522" t="s">
        <v>1819</v>
      </c>
      <c r="F1522" t="s">
        <v>51</v>
      </c>
      <c r="G1522" t="s">
        <v>1820</v>
      </c>
      <c r="H1522" s="1">
        <v>43861</v>
      </c>
      <c r="I1522" s="1">
        <v>43873</v>
      </c>
      <c r="J1522" t="b">
        <v>0</v>
      </c>
      <c r="K1522" t="s">
        <v>53</v>
      </c>
      <c r="L1522" t="s">
        <v>1615</v>
      </c>
      <c r="M1522" t="s">
        <v>151</v>
      </c>
      <c r="N1522">
        <v>308</v>
      </c>
      <c r="O1522" t="s">
        <v>1821</v>
      </c>
      <c r="P1522" t="s">
        <v>57</v>
      </c>
      <c r="Q1522" t="s">
        <v>1822</v>
      </c>
      <c r="R1522" t="b">
        <v>0</v>
      </c>
      <c r="S1522" t="s">
        <v>59</v>
      </c>
      <c r="T1522" s="1">
        <v>43861</v>
      </c>
      <c r="U1522" t="s">
        <v>1823</v>
      </c>
      <c r="V1522" s="2">
        <v>43948</v>
      </c>
      <c r="W1522" t="s">
        <v>46</v>
      </c>
      <c r="X1522">
        <v>20200131</v>
      </c>
      <c r="Y1522" s="3">
        <v>43902.730497685188</v>
      </c>
      <c r="Z1522" t="s">
        <v>62</v>
      </c>
      <c r="AA1522" t="s">
        <v>63</v>
      </c>
      <c r="AB1522" t="s">
        <v>64</v>
      </c>
      <c r="AC1522" t="s">
        <v>65</v>
      </c>
      <c r="AD1522" t="s">
        <v>66</v>
      </c>
      <c r="AE1522" t="s">
        <v>67</v>
      </c>
      <c r="AF1522" t="s">
        <v>46</v>
      </c>
      <c r="AG1522" t="s">
        <v>46</v>
      </c>
      <c r="AH1522" t="s">
        <v>46</v>
      </c>
      <c r="AI1522" t="s">
        <v>46</v>
      </c>
      <c r="AJ1522" t="s">
        <v>46</v>
      </c>
      <c r="AK1522" t="s">
        <v>46</v>
      </c>
      <c r="AL1522" t="s">
        <v>1824</v>
      </c>
      <c r="AM1522" t="s">
        <v>46</v>
      </c>
      <c r="AN1522" t="s">
        <v>1825</v>
      </c>
      <c r="AO1522" t="s">
        <v>46</v>
      </c>
      <c r="AP1522" t="s">
        <v>46</v>
      </c>
      <c r="AQ1522" t="s">
        <v>46</v>
      </c>
      <c r="AR1522" t="s">
        <v>46</v>
      </c>
      <c r="AS1522" t="s">
        <v>46</v>
      </c>
      <c r="AT1522" s="1">
        <v>43861</v>
      </c>
    </row>
    <row r="1523" spans="1:46" ht="16" customHeight="1" x14ac:dyDescent="0.2">
      <c r="A1523">
        <v>1</v>
      </c>
      <c r="B1523" t="s">
        <v>1938</v>
      </c>
      <c r="C1523" t="s">
        <v>1939</v>
      </c>
      <c r="D1523" t="s">
        <v>1940</v>
      </c>
      <c r="E1523" t="s">
        <v>1941</v>
      </c>
      <c r="F1523" t="s">
        <v>51</v>
      </c>
      <c r="G1523" t="s">
        <v>1942</v>
      </c>
      <c r="H1523" s="1">
        <v>43860</v>
      </c>
      <c r="I1523" s="1">
        <v>43858</v>
      </c>
      <c r="J1523" t="b">
        <v>0</v>
      </c>
      <c r="K1523" t="s">
        <v>53</v>
      </c>
      <c r="L1523" t="s">
        <v>184</v>
      </c>
      <c r="M1523" t="s">
        <v>169</v>
      </c>
      <c r="N1523">
        <v>86</v>
      </c>
      <c r="O1523" t="s">
        <v>1943</v>
      </c>
      <c r="P1523" t="s">
        <v>57</v>
      </c>
      <c r="Q1523" t="s">
        <v>1944</v>
      </c>
      <c r="R1523" t="b">
        <v>0</v>
      </c>
      <c r="S1523" t="s">
        <v>59</v>
      </c>
      <c r="T1523" s="1">
        <v>43860</v>
      </c>
      <c r="U1523" t="s">
        <v>1945</v>
      </c>
      <c r="V1523" s="2">
        <v>44025</v>
      </c>
      <c r="W1523" t="s">
        <v>1946</v>
      </c>
      <c r="X1523">
        <v>20200130</v>
      </c>
      <c r="Y1523" s="3">
        <v>43902.730497685188</v>
      </c>
      <c r="Z1523" t="s">
        <v>62</v>
      </c>
      <c r="AA1523" t="s">
        <v>63</v>
      </c>
      <c r="AB1523" t="s">
        <v>64</v>
      </c>
      <c r="AC1523" t="s">
        <v>65</v>
      </c>
      <c r="AD1523" t="s">
        <v>280</v>
      </c>
      <c r="AE1523" t="s">
        <v>67</v>
      </c>
      <c r="AF1523" t="s">
        <v>46</v>
      </c>
      <c r="AG1523" t="s">
        <v>46</v>
      </c>
      <c r="AH1523" t="s">
        <v>46</v>
      </c>
      <c r="AI1523" t="s">
        <v>46</v>
      </c>
      <c r="AJ1523" t="s">
        <v>46</v>
      </c>
      <c r="AK1523" t="s">
        <v>46</v>
      </c>
      <c r="AL1523" t="s">
        <v>1947</v>
      </c>
      <c r="AM1523" t="s">
        <v>46</v>
      </c>
      <c r="AN1523" t="s">
        <v>1948</v>
      </c>
      <c r="AO1523" t="s">
        <v>46</v>
      </c>
      <c r="AP1523" t="s">
        <v>46</v>
      </c>
      <c r="AQ1523" t="s">
        <v>46</v>
      </c>
      <c r="AR1523" t="s">
        <v>46</v>
      </c>
      <c r="AS1523" t="s">
        <v>46</v>
      </c>
      <c r="AT1523" s="1">
        <v>43860</v>
      </c>
    </row>
    <row r="1524" spans="1:46" ht="16" customHeight="1" x14ac:dyDescent="0.2">
      <c r="A1524" t="s">
        <v>46</v>
      </c>
      <c r="B1524" t="s">
        <v>20331</v>
      </c>
      <c r="C1524" t="s">
        <v>20332</v>
      </c>
      <c r="D1524" t="s">
        <v>20333</v>
      </c>
      <c r="E1524" t="s">
        <v>20334</v>
      </c>
      <c r="F1524" t="s">
        <v>51</v>
      </c>
      <c r="G1524" t="s">
        <v>20335</v>
      </c>
      <c r="H1524" s="1">
        <v>43863</v>
      </c>
      <c r="I1524" s="1">
        <v>43862</v>
      </c>
      <c r="J1524" t="b">
        <v>0</v>
      </c>
      <c r="K1524" t="s">
        <v>53</v>
      </c>
      <c r="L1524" t="s">
        <v>249</v>
      </c>
      <c r="M1524" t="s">
        <v>169</v>
      </c>
      <c r="N1524">
        <v>100</v>
      </c>
      <c r="O1524" t="s">
        <v>2037</v>
      </c>
      <c r="P1524" t="s">
        <v>57</v>
      </c>
      <c r="Q1524" t="s">
        <v>15948</v>
      </c>
      <c r="R1524" t="b">
        <v>0</v>
      </c>
      <c r="S1524" t="s">
        <v>59</v>
      </c>
      <c r="T1524" s="1">
        <v>43863</v>
      </c>
      <c r="U1524" t="s">
        <v>2039</v>
      </c>
      <c r="V1524" s="2">
        <v>43920</v>
      </c>
      <c r="W1524" t="s">
        <v>46</v>
      </c>
      <c r="X1524">
        <v>20200202</v>
      </c>
      <c r="Y1524" s="3">
        <v>43902.730497685188</v>
      </c>
      <c r="Z1524" t="s">
        <v>62</v>
      </c>
      <c r="AA1524" t="s">
        <v>115</v>
      </c>
      <c r="AB1524" t="s">
        <v>64</v>
      </c>
      <c r="AC1524" t="s">
        <v>65</v>
      </c>
      <c r="AD1524" t="s">
        <v>66</v>
      </c>
      <c r="AE1524" t="s">
        <v>67</v>
      </c>
      <c r="AF1524" t="s">
        <v>116</v>
      </c>
      <c r="AG1524" t="s">
        <v>2041</v>
      </c>
      <c r="AH1524" t="s">
        <v>46</v>
      </c>
      <c r="AI1524" t="s">
        <v>2042</v>
      </c>
      <c r="AJ1524" t="s">
        <v>2043</v>
      </c>
      <c r="AK1524" t="s">
        <v>46</v>
      </c>
      <c r="AL1524" t="s">
        <v>20336</v>
      </c>
      <c r="AM1524" t="s">
        <v>46</v>
      </c>
      <c r="AN1524" t="s">
        <v>20337</v>
      </c>
      <c r="AO1524" t="s">
        <v>46</v>
      </c>
      <c r="AP1524" t="s">
        <v>46</v>
      </c>
      <c r="AQ1524" t="s">
        <v>46</v>
      </c>
      <c r="AR1524" t="s">
        <v>46</v>
      </c>
      <c r="AS1524" t="s">
        <v>46</v>
      </c>
      <c r="AT1524" s="1">
        <v>43863</v>
      </c>
    </row>
    <row r="1525" spans="1:46" ht="16" customHeight="1" x14ac:dyDescent="0.2">
      <c r="A1525" t="s">
        <v>46</v>
      </c>
      <c r="B1525" t="s">
        <v>23575</v>
      </c>
      <c r="C1525" t="s">
        <v>23576</v>
      </c>
      <c r="D1525" t="s">
        <v>23577</v>
      </c>
      <c r="E1525" t="s">
        <v>23578</v>
      </c>
      <c r="F1525" t="s">
        <v>51</v>
      </c>
      <c r="G1525" t="s">
        <v>23579</v>
      </c>
      <c r="H1525" s="1">
        <v>43863</v>
      </c>
      <c r="I1525" s="1">
        <v>43862</v>
      </c>
      <c r="J1525" t="b">
        <v>0</v>
      </c>
      <c r="K1525" t="s">
        <v>53</v>
      </c>
      <c r="L1525" t="s">
        <v>249</v>
      </c>
      <c r="M1525" t="s">
        <v>169</v>
      </c>
      <c r="N1525">
        <v>400</v>
      </c>
      <c r="O1525" t="s">
        <v>2037</v>
      </c>
      <c r="P1525" t="s">
        <v>57</v>
      </c>
      <c r="Q1525" t="s">
        <v>15948</v>
      </c>
      <c r="R1525" t="b">
        <v>0</v>
      </c>
      <c r="S1525" t="s">
        <v>59</v>
      </c>
      <c r="T1525" s="1">
        <v>43863</v>
      </c>
      <c r="U1525" t="s">
        <v>2039</v>
      </c>
      <c r="V1525" s="2">
        <v>43920</v>
      </c>
      <c r="W1525" t="s">
        <v>46</v>
      </c>
      <c r="X1525">
        <v>20200202</v>
      </c>
      <c r="Y1525" s="3">
        <v>43902.730497685188</v>
      </c>
      <c r="Z1525" t="s">
        <v>62</v>
      </c>
      <c r="AA1525" t="s">
        <v>115</v>
      </c>
      <c r="AB1525" t="s">
        <v>64</v>
      </c>
      <c r="AC1525" t="s">
        <v>65</v>
      </c>
      <c r="AD1525" t="s">
        <v>66</v>
      </c>
      <c r="AE1525" t="s">
        <v>67</v>
      </c>
      <c r="AF1525" t="s">
        <v>116</v>
      </c>
      <c r="AG1525" t="s">
        <v>2041</v>
      </c>
      <c r="AH1525" t="s">
        <v>46</v>
      </c>
      <c r="AI1525" t="s">
        <v>2042</v>
      </c>
      <c r="AJ1525" t="s">
        <v>2043</v>
      </c>
      <c r="AK1525" t="s">
        <v>46</v>
      </c>
      <c r="AL1525" t="s">
        <v>23580</v>
      </c>
      <c r="AM1525" t="s">
        <v>46</v>
      </c>
      <c r="AN1525" t="s">
        <v>20337</v>
      </c>
      <c r="AO1525" t="s">
        <v>46</v>
      </c>
      <c r="AP1525" t="s">
        <v>46</v>
      </c>
      <c r="AQ1525" t="s">
        <v>46</v>
      </c>
      <c r="AR1525" t="s">
        <v>46</v>
      </c>
      <c r="AS1525" t="s">
        <v>46</v>
      </c>
      <c r="AT1525" s="1">
        <v>43863</v>
      </c>
    </row>
    <row r="1526" spans="1:46" ht="16" customHeight="1" x14ac:dyDescent="0.2">
      <c r="A1526">
        <v>1</v>
      </c>
      <c r="B1526" t="s">
        <v>14059</v>
      </c>
      <c r="C1526" t="s">
        <v>1817</v>
      </c>
      <c r="D1526" t="s">
        <v>14060</v>
      </c>
      <c r="E1526" t="s">
        <v>14061</v>
      </c>
      <c r="F1526" t="s">
        <v>51</v>
      </c>
      <c r="G1526" t="s">
        <v>14062</v>
      </c>
      <c r="H1526" s="1">
        <v>43861</v>
      </c>
      <c r="I1526" s="1">
        <v>43867</v>
      </c>
      <c r="J1526" t="b">
        <v>0</v>
      </c>
      <c r="K1526" t="s">
        <v>53</v>
      </c>
      <c r="L1526" t="s">
        <v>1615</v>
      </c>
      <c r="M1526" t="s">
        <v>151</v>
      </c>
      <c r="N1526">
        <v>237</v>
      </c>
      <c r="O1526" t="s">
        <v>1821</v>
      </c>
      <c r="P1526" t="s">
        <v>57</v>
      </c>
      <c r="Q1526" t="s">
        <v>14063</v>
      </c>
      <c r="R1526" t="b">
        <v>0</v>
      </c>
      <c r="S1526" t="s">
        <v>59</v>
      </c>
      <c r="T1526" s="1">
        <v>43861</v>
      </c>
      <c r="U1526" t="s">
        <v>14064</v>
      </c>
      <c r="V1526" s="2">
        <v>43948</v>
      </c>
      <c r="W1526" t="s">
        <v>46</v>
      </c>
      <c r="X1526">
        <v>20200131</v>
      </c>
      <c r="Y1526" s="3">
        <v>43902.730497685188</v>
      </c>
      <c r="Z1526" t="s">
        <v>62</v>
      </c>
      <c r="AA1526" t="s">
        <v>63</v>
      </c>
      <c r="AB1526" t="s">
        <v>64</v>
      </c>
      <c r="AC1526" t="s">
        <v>65</v>
      </c>
      <c r="AD1526" t="s">
        <v>66</v>
      </c>
      <c r="AE1526" t="s">
        <v>67</v>
      </c>
      <c r="AF1526" t="s">
        <v>46</v>
      </c>
      <c r="AG1526" t="s">
        <v>46</v>
      </c>
      <c r="AH1526" t="s">
        <v>46</v>
      </c>
      <c r="AI1526" t="s">
        <v>46</v>
      </c>
      <c r="AJ1526" t="s">
        <v>46</v>
      </c>
      <c r="AK1526" t="s">
        <v>46</v>
      </c>
      <c r="AL1526" t="s">
        <v>14065</v>
      </c>
      <c r="AM1526" t="s">
        <v>46</v>
      </c>
      <c r="AN1526" t="s">
        <v>14066</v>
      </c>
      <c r="AO1526" t="s">
        <v>46</v>
      </c>
      <c r="AP1526" t="s">
        <v>46</v>
      </c>
      <c r="AQ1526" t="s">
        <v>46</v>
      </c>
      <c r="AR1526" t="s">
        <v>46</v>
      </c>
      <c r="AS1526" t="s">
        <v>46</v>
      </c>
      <c r="AT1526" s="1">
        <v>43861</v>
      </c>
    </row>
    <row r="1527" spans="1:46" ht="16" customHeight="1" x14ac:dyDescent="0.2">
      <c r="A1527">
        <v>1</v>
      </c>
      <c r="B1527" t="s">
        <v>15942</v>
      </c>
      <c r="C1527" t="s">
        <v>15943</v>
      </c>
      <c r="D1527" t="s">
        <v>15944</v>
      </c>
      <c r="E1527" t="s">
        <v>15945</v>
      </c>
      <c r="F1527" t="s">
        <v>51</v>
      </c>
      <c r="G1527" t="s">
        <v>15946</v>
      </c>
      <c r="H1527" s="1">
        <v>43867</v>
      </c>
      <c r="I1527" s="1">
        <v>43868</v>
      </c>
      <c r="J1527" t="b">
        <v>0</v>
      </c>
      <c r="K1527" t="s">
        <v>53</v>
      </c>
      <c r="L1527" t="s">
        <v>184</v>
      </c>
      <c r="M1527" t="s">
        <v>169</v>
      </c>
      <c r="N1527">
        <v>380</v>
      </c>
      <c r="O1527" t="s">
        <v>15947</v>
      </c>
      <c r="P1527" t="s">
        <v>46</v>
      </c>
      <c r="Q1527" t="s">
        <v>15948</v>
      </c>
      <c r="R1527" t="b">
        <v>0</v>
      </c>
      <c r="S1527" t="s">
        <v>59</v>
      </c>
      <c r="T1527" s="1">
        <v>43867</v>
      </c>
      <c r="U1527" t="s">
        <v>15949</v>
      </c>
      <c r="V1527" s="2">
        <v>43878</v>
      </c>
      <c r="W1527" t="s">
        <v>46</v>
      </c>
      <c r="X1527">
        <v>20200206</v>
      </c>
      <c r="Y1527" s="3">
        <v>43902.730497685188</v>
      </c>
      <c r="Z1527" t="s">
        <v>62</v>
      </c>
      <c r="AA1527" t="s">
        <v>63</v>
      </c>
      <c r="AB1527" t="s">
        <v>64</v>
      </c>
      <c r="AC1527" t="s">
        <v>65</v>
      </c>
      <c r="AD1527" t="s">
        <v>1057</v>
      </c>
      <c r="AE1527" t="s">
        <v>67</v>
      </c>
      <c r="AF1527" t="s">
        <v>46</v>
      </c>
      <c r="AG1527" t="s">
        <v>46</v>
      </c>
      <c r="AH1527" t="s">
        <v>46</v>
      </c>
      <c r="AI1527" t="s">
        <v>46</v>
      </c>
      <c r="AJ1527" t="s">
        <v>46</v>
      </c>
      <c r="AK1527" t="s">
        <v>46</v>
      </c>
      <c r="AL1527" t="s">
        <v>15950</v>
      </c>
      <c r="AM1527" t="s">
        <v>46</v>
      </c>
      <c r="AN1527" t="s">
        <v>15951</v>
      </c>
      <c r="AO1527" t="s">
        <v>46</v>
      </c>
      <c r="AP1527" t="s">
        <v>46</v>
      </c>
      <c r="AQ1527" t="s">
        <v>46</v>
      </c>
      <c r="AR1527" t="s">
        <v>46</v>
      </c>
      <c r="AS1527" t="s">
        <v>46</v>
      </c>
      <c r="AT1527" s="1">
        <v>43867</v>
      </c>
    </row>
    <row r="1528" spans="1:46" ht="16" customHeight="1" x14ac:dyDescent="0.2">
      <c r="A1528">
        <v>1</v>
      </c>
      <c r="B1528" t="s">
        <v>2032</v>
      </c>
      <c r="C1528" t="s">
        <v>2033</v>
      </c>
      <c r="D1528" t="s">
        <v>2034</v>
      </c>
      <c r="E1528" t="s">
        <v>2035</v>
      </c>
      <c r="F1528" t="s">
        <v>51</v>
      </c>
      <c r="G1528" t="s">
        <v>2036</v>
      </c>
      <c r="H1528" s="1">
        <v>43865</v>
      </c>
      <c r="I1528" s="1">
        <v>43862</v>
      </c>
      <c r="J1528" t="b">
        <v>0</v>
      </c>
      <c r="K1528" t="s">
        <v>53</v>
      </c>
      <c r="L1528" t="s">
        <v>249</v>
      </c>
      <c r="M1528" t="s">
        <v>151</v>
      </c>
      <c r="N1528">
        <v>60</v>
      </c>
      <c r="O1528" t="s">
        <v>2037</v>
      </c>
      <c r="P1528" t="s">
        <v>57</v>
      </c>
      <c r="Q1528" t="s">
        <v>2038</v>
      </c>
      <c r="R1528" t="b">
        <v>0</v>
      </c>
      <c r="S1528" t="s">
        <v>59</v>
      </c>
      <c r="T1528" s="1">
        <v>43865</v>
      </c>
      <c r="U1528" t="s">
        <v>2039</v>
      </c>
      <c r="V1528" s="2">
        <v>43920</v>
      </c>
      <c r="W1528" t="s">
        <v>46</v>
      </c>
      <c r="X1528">
        <v>20200204</v>
      </c>
      <c r="Y1528" s="3">
        <v>43902.730497685188</v>
      </c>
      <c r="Z1528" t="s">
        <v>62</v>
      </c>
      <c r="AA1528" t="s">
        <v>115</v>
      </c>
      <c r="AB1528" t="s">
        <v>64</v>
      </c>
      <c r="AC1528" t="s">
        <v>65</v>
      </c>
      <c r="AD1528" t="s">
        <v>2040</v>
      </c>
      <c r="AE1528" t="s">
        <v>67</v>
      </c>
      <c r="AF1528" t="s">
        <v>116</v>
      </c>
      <c r="AG1528" t="s">
        <v>2041</v>
      </c>
      <c r="AH1528" t="s">
        <v>46</v>
      </c>
      <c r="AI1528" t="s">
        <v>2042</v>
      </c>
      <c r="AJ1528" t="s">
        <v>2043</v>
      </c>
      <c r="AK1528" t="s">
        <v>46</v>
      </c>
      <c r="AL1528" t="s">
        <v>2044</v>
      </c>
      <c r="AM1528" t="s">
        <v>46</v>
      </c>
      <c r="AN1528" t="s">
        <v>2045</v>
      </c>
      <c r="AO1528" t="s">
        <v>46</v>
      </c>
      <c r="AP1528" t="s">
        <v>46</v>
      </c>
      <c r="AQ1528" t="s">
        <v>46</v>
      </c>
      <c r="AR1528" t="s">
        <v>46</v>
      </c>
      <c r="AS1528" t="s">
        <v>46</v>
      </c>
      <c r="AT1528" s="1">
        <v>43865</v>
      </c>
    </row>
    <row r="1529" spans="1:46" ht="16" customHeight="1" x14ac:dyDescent="0.2">
      <c r="A1529" t="s">
        <v>46</v>
      </c>
      <c r="B1529" t="s">
        <v>21260</v>
      </c>
      <c r="C1529" t="s">
        <v>21261</v>
      </c>
      <c r="D1529" t="s">
        <v>21262</v>
      </c>
      <c r="E1529" t="s">
        <v>21263</v>
      </c>
      <c r="F1529" t="s">
        <v>51</v>
      </c>
      <c r="G1529" t="s">
        <v>21264</v>
      </c>
      <c r="H1529" s="1">
        <v>43867</v>
      </c>
      <c r="I1529" s="1">
        <v>43871</v>
      </c>
      <c r="J1529" t="b">
        <v>0</v>
      </c>
      <c r="K1529" t="s">
        <v>53</v>
      </c>
      <c r="L1529" t="s">
        <v>184</v>
      </c>
      <c r="M1529" t="s">
        <v>537</v>
      </c>
      <c r="N1529">
        <v>80</v>
      </c>
      <c r="O1529" t="s">
        <v>21265</v>
      </c>
      <c r="P1529" t="s">
        <v>46</v>
      </c>
      <c r="Q1529" t="s">
        <v>15948</v>
      </c>
      <c r="R1529" t="b">
        <v>0</v>
      </c>
      <c r="S1529" t="s">
        <v>59</v>
      </c>
      <c r="T1529" s="1">
        <v>43867</v>
      </c>
      <c r="U1529" t="s">
        <v>5430</v>
      </c>
      <c r="V1529" s="2">
        <v>43878</v>
      </c>
      <c r="W1529" t="s">
        <v>46</v>
      </c>
      <c r="X1529">
        <v>20200206</v>
      </c>
      <c r="Y1529" s="3">
        <v>43902.730497685188</v>
      </c>
      <c r="Z1529" t="s">
        <v>62</v>
      </c>
      <c r="AA1529" t="s">
        <v>63</v>
      </c>
      <c r="AB1529" t="s">
        <v>64</v>
      </c>
      <c r="AC1529" t="s">
        <v>65</v>
      </c>
      <c r="AD1529" t="s">
        <v>66</v>
      </c>
      <c r="AE1529" t="s">
        <v>67</v>
      </c>
      <c r="AF1529" t="s">
        <v>46</v>
      </c>
      <c r="AG1529" t="s">
        <v>21266</v>
      </c>
      <c r="AH1529" t="s">
        <v>46</v>
      </c>
      <c r="AI1529" t="s">
        <v>21267</v>
      </c>
      <c r="AJ1529" t="s">
        <v>21268</v>
      </c>
      <c r="AK1529" t="s">
        <v>46</v>
      </c>
      <c r="AL1529" t="s">
        <v>21269</v>
      </c>
      <c r="AM1529" t="s">
        <v>46</v>
      </c>
      <c r="AN1529" t="s">
        <v>21270</v>
      </c>
      <c r="AO1529" t="s">
        <v>46</v>
      </c>
      <c r="AP1529" t="s">
        <v>46</v>
      </c>
      <c r="AQ1529" t="s">
        <v>46</v>
      </c>
      <c r="AR1529" t="s">
        <v>46</v>
      </c>
      <c r="AS1529" t="s">
        <v>46</v>
      </c>
      <c r="AT1529" s="1">
        <v>43867</v>
      </c>
    </row>
    <row r="1530" spans="1:46" ht="16" customHeight="1" x14ac:dyDescent="0.2">
      <c r="A1530" t="s">
        <v>46</v>
      </c>
      <c r="B1530" t="s">
        <v>18020</v>
      </c>
      <c r="C1530" t="s">
        <v>5276</v>
      </c>
      <c r="D1530" t="s">
        <v>18021</v>
      </c>
      <c r="E1530" t="s">
        <v>18020</v>
      </c>
      <c r="F1530" t="s">
        <v>51</v>
      </c>
      <c r="G1530" t="s">
        <v>18022</v>
      </c>
      <c r="H1530" s="1">
        <v>43867</v>
      </c>
      <c r="I1530" s="1">
        <v>43867</v>
      </c>
      <c r="J1530" t="b">
        <v>0</v>
      </c>
      <c r="K1530" t="s">
        <v>53</v>
      </c>
      <c r="L1530" t="s">
        <v>184</v>
      </c>
      <c r="M1530" t="s">
        <v>151</v>
      </c>
      <c r="N1530">
        <v>30</v>
      </c>
      <c r="O1530" t="s">
        <v>932</v>
      </c>
      <c r="P1530" t="s">
        <v>57</v>
      </c>
      <c r="Q1530" t="s">
        <v>18023</v>
      </c>
      <c r="R1530" t="b">
        <v>0</v>
      </c>
      <c r="S1530" t="s">
        <v>59</v>
      </c>
      <c r="T1530" s="1">
        <v>43867</v>
      </c>
      <c r="U1530" t="s">
        <v>14064</v>
      </c>
      <c r="V1530" s="2">
        <v>43941</v>
      </c>
      <c r="W1530" t="s">
        <v>46</v>
      </c>
      <c r="X1530">
        <v>20200206</v>
      </c>
      <c r="Y1530" s="3">
        <v>43902.730497685188</v>
      </c>
      <c r="Z1530" t="s">
        <v>62</v>
      </c>
      <c r="AA1530" t="s">
        <v>63</v>
      </c>
      <c r="AB1530" t="s">
        <v>64</v>
      </c>
      <c r="AC1530" t="s">
        <v>65</v>
      </c>
      <c r="AD1530" t="s">
        <v>66</v>
      </c>
      <c r="AE1530" t="s">
        <v>67</v>
      </c>
      <c r="AF1530" t="s">
        <v>46</v>
      </c>
      <c r="AG1530" t="s">
        <v>46</v>
      </c>
      <c r="AH1530" t="s">
        <v>46</v>
      </c>
      <c r="AI1530" t="s">
        <v>46</v>
      </c>
      <c r="AJ1530" t="s">
        <v>46</v>
      </c>
      <c r="AK1530" t="s">
        <v>46</v>
      </c>
      <c r="AL1530" t="s">
        <v>18024</v>
      </c>
      <c r="AM1530" t="s">
        <v>46</v>
      </c>
      <c r="AN1530" t="s">
        <v>18025</v>
      </c>
      <c r="AO1530" t="s">
        <v>46</v>
      </c>
      <c r="AP1530" t="s">
        <v>46</v>
      </c>
      <c r="AQ1530" t="s">
        <v>46</v>
      </c>
      <c r="AR1530" t="s">
        <v>46</v>
      </c>
      <c r="AS1530" t="s">
        <v>46</v>
      </c>
      <c r="AT1530" s="1">
        <v>43867</v>
      </c>
    </row>
    <row r="1531" spans="1:46" ht="16" customHeight="1" x14ac:dyDescent="0.2">
      <c r="A1531" t="s">
        <v>46</v>
      </c>
      <c r="B1531" t="s">
        <v>37222</v>
      </c>
      <c r="C1531" t="s">
        <v>37223</v>
      </c>
      <c r="D1531" t="s">
        <v>37224</v>
      </c>
      <c r="E1531" t="s">
        <v>37225</v>
      </c>
      <c r="F1531" t="s">
        <v>51</v>
      </c>
      <c r="G1531" t="s">
        <v>37226</v>
      </c>
      <c r="H1531" s="1">
        <v>43867</v>
      </c>
      <c r="I1531" s="1">
        <v>43868</v>
      </c>
      <c r="J1531" t="b">
        <v>0</v>
      </c>
      <c r="K1531" t="s">
        <v>53</v>
      </c>
      <c r="L1531" t="s">
        <v>184</v>
      </c>
      <c r="M1531" t="s">
        <v>66</v>
      </c>
      <c r="N1531">
        <v>160</v>
      </c>
      <c r="O1531" t="s">
        <v>37227</v>
      </c>
      <c r="P1531" t="s">
        <v>46</v>
      </c>
      <c r="Q1531" t="s">
        <v>15948</v>
      </c>
      <c r="R1531" t="b">
        <v>0</v>
      </c>
      <c r="S1531" t="s">
        <v>59</v>
      </c>
      <c r="T1531" s="1">
        <v>43867</v>
      </c>
      <c r="U1531" t="s">
        <v>15949</v>
      </c>
      <c r="V1531" s="2">
        <v>43878</v>
      </c>
      <c r="W1531" t="s">
        <v>46</v>
      </c>
      <c r="X1531">
        <v>20200206</v>
      </c>
      <c r="Y1531" s="3">
        <v>43902.730497685188</v>
      </c>
      <c r="Z1531" t="s">
        <v>62</v>
      </c>
      <c r="AA1531" t="s">
        <v>63</v>
      </c>
      <c r="AB1531" t="s">
        <v>64</v>
      </c>
      <c r="AC1531" t="s">
        <v>65</v>
      </c>
      <c r="AD1531" t="s">
        <v>1057</v>
      </c>
      <c r="AE1531" t="s">
        <v>67</v>
      </c>
      <c r="AF1531" t="s">
        <v>116</v>
      </c>
      <c r="AG1531" t="s">
        <v>37228</v>
      </c>
      <c r="AH1531" t="s">
        <v>46</v>
      </c>
      <c r="AI1531" t="s">
        <v>37229</v>
      </c>
      <c r="AJ1531" t="s">
        <v>37230</v>
      </c>
      <c r="AK1531" t="s">
        <v>37231</v>
      </c>
      <c r="AL1531" t="s">
        <v>37232</v>
      </c>
      <c r="AM1531" t="s">
        <v>46</v>
      </c>
      <c r="AN1531" t="s">
        <v>37233</v>
      </c>
      <c r="AO1531" t="s">
        <v>46</v>
      </c>
      <c r="AP1531" t="s">
        <v>46</v>
      </c>
      <c r="AQ1531" t="s">
        <v>46</v>
      </c>
      <c r="AR1531" t="s">
        <v>46</v>
      </c>
      <c r="AS1531" t="s">
        <v>46</v>
      </c>
      <c r="AT1531" s="1">
        <v>43867</v>
      </c>
    </row>
    <row r="1532" spans="1:46" ht="16" customHeight="1" x14ac:dyDescent="0.2">
      <c r="A1532" t="s">
        <v>46</v>
      </c>
      <c r="B1532" t="s">
        <v>19114</v>
      </c>
      <c r="C1532" t="s">
        <v>19115</v>
      </c>
      <c r="D1532" t="s">
        <v>19116</v>
      </c>
      <c r="E1532" t="s">
        <v>19117</v>
      </c>
      <c r="F1532" t="s">
        <v>51</v>
      </c>
      <c r="G1532" t="s">
        <v>19118</v>
      </c>
      <c r="H1532" s="1">
        <v>43863</v>
      </c>
      <c r="I1532" s="1">
        <v>43862</v>
      </c>
      <c r="J1532" t="b">
        <v>0</v>
      </c>
      <c r="K1532" t="s">
        <v>53</v>
      </c>
      <c r="L1532" t="s">
        <v>249</v>
      </c>
      <c r="M1532" t="s">
        <v>169</v>
      </c>
      <c r="N1532">
        <v>100</v>
      </c>
      <c r="O1532" t="s">
        <v>2037</v>
      </c>
      <c r="P1532" t="s">
        <v>57</v>
      </c>
      <c r="Q1532" t="s">
        <v>19119</v>
      </c>
      <c r="R1532" t="b">
        <v>0</v>
      </c>
      <c r="S1532" t="s">
        <v>59</v>
      </c>
      <c r="T1532" s="1">
        <v>43863</v>
      </c>
      <c r="U1532" t="s">
        <v>2039</v>
      </c>
      <c r="V1532" s="2">
        <v>43920</v>
      </c>
      <c r="W1532" t="s">
        <v>46</v>
      </c>
      <c r="X1532">
        <v>20200202</v>
      </c>
      <c r="Y1532" s="3">
        <v>43902.730497685188</v>
      </c>
      <c r="Z1532" t="s">
        <v>62</v>
      </c>
      <c r="AA1532" t="s">
        <v>115</v>
      </c>
      <c r="AB1532" t="s">
        <v>64</v>
      </c>
      <c r="AC1532" t="s">
        <v>65</v>
      </c>
      <c r="AD1532" t="s">
        <v>66</v>
      </c>
      <c r="AE1532" t="s">
        <v>67</v>
      </c>
      <c r="AF1532" t="s">
        <v>116</v>
      </c>
      <c r="AG1532" t="s">
        <v>2041</v>
      </c>
      <c r="AH1532" t="s">
        <v>46</v>
      </c>
      <c r="AI1532" t="s">
        <v>2042</v>
      </c>
      <c r="AJ1532" t="s">
        <v>2043</v>
      </c>
      <c r="AK1532" t="s">
        <v>46</v>
      </c>
      <c r="AL1532" t="s">
        <v>19120</v>
      </c>
      <c r="AM1532" t="s">
        <v>46</v>
      </c>
      <c r="AN1532" t="s">
        <v>19121</v>
      </c>
      <c r="AO1532" t="s">
        <v>46</v>
      </c>
      <c r="AP1532" t="s">
        <v>46</v>
      </c>
      <c r="AQ1532" t="s">
        <v>46</v>
      </c>
      <c r="AR1532" t="s">
        <v>46</v>
      </c>
      <c r="AS1532" t="s">
        <v>46</v>
      </c>
      <c r="AT1532" s="1">
        <v>43863</v>
      </c>
    </row>
    <row r="1533" spans="1:46" ht="16" customHeight="1" x14ac:dyDescent="0.2">
      <c r="A1533">
        <v>1</v>
      </c>
      <c r="B1533" t="s">
        <v>3267</v>
      </c>
      <c r="C1533" t="s">
        <v>3268</v>
      </c>
      <c r="D1533" t="s">
        <v>3269</v>
      </c>
      <c r="E1533" t="s">
        <v>3270</v>
      </c>
      <c r="F1533" t="s">
        <v>51</v>
      </c>
      <c r="G1533" t="s">
        <v>3271</v>
      </c>
      <c r="H1533" s="1">
        <v>43869</v>
      </c>
      <c r="I1533" s="1">
        <v>43907</v>
      </c>
      <c r="J1533" t="b">
        <v>0</v>
      </c>
      <c r="K1533" t="s">
        <v>53</v>
      </c>
      <c r="L1533" t="s">
        <v>2023</v>
      </c>
      <c r="M1533" t="s">
        <v>66</v>
      </c>
      <c r="N1533">
        <v>10</v>
      </c>
      <c r="O1533" t="s">
        <v>3272</v>
      </c>
      <c r="P1533" t="s">
        <v>57</v>
      </c>
      <c r="Q1533" t="s">
        <v>3273</v>
      </c>
      <c r="R1533" t="b">
        <v>0</v>
      </c>
      <c r="S1533" t="s">
        <v>59</v>
      </c>
      <c r="T1533" s="1">
        <v>43869</v>
      </c>
      <c r="U1533" t="s">
        <v>3274</v>
      </c>
      <c r="V1533" s="2">
        <v>43920</v>
      </c>
      <c r="W1533" t="s">
        <v>46</v>
      </c>
      <c r="X1533">
        <v>20200208</v>
      </c>
      <c r="Y1533" s="3">
        <v>43902.730497685188</v>
      </c>
      <c r="Z1533" t="s">
        <v>62</v>
      </c>
      <c r="AA1533" t="s">
        <v>63</v>
      </c>
      <c r="AB1533" t="s">
        <v>64</v>
      </c>
      <c r="AC1533" t="s">
        <v>65</v>
      </c>
      <c r="AD1533" t="s">
        <v>66</v>
      </c>
      <c r="AE1533" t="s">
        <v>67</v>
      </c>
      <c r="AF1533" t="s">
        <v>46</v>
      </c>
      <c r="AG1533" t="s">
        <v>46</v>
      </c>
      <c r="AH1533" t="s">
        <v>46</v>
      </c>
      <c r="AI1533" t="s">
        <v>46</v>
      </c>
      <c r="AJ1533" t="s">
        <v>46</v>
      </c>
      <c r="AK1533" t="s">
        <v>46</v>
      </c>
      <c r="AL1533" t="s">
        <v>3275</v>
      </c>
      <c r="AM1533" t="s">
        <v>46</v>
      </c>
      <c r="AN1533" t="s">
        <v>3276</v>
      </c>
      <c r="AO1533" t="s">
        <v>46</v>
      </c>
      <c r="AP1533" t="s">
        <v>46</v>
      </c>
      <c r="AQ1533" t="s">
        <v>46</v>
      </c>
      <c r="AR1533" t="s">
        <v>46</v>
      </c>
      <c r="AS1533" t="s">
        <v>46</v>
      </c>
      <c r="AT1533" s="1">
        <v>43869</v>
      </c>
    </row>
    <row r="1534" spans="1:46" ht="16" customHeight="1" x14ac:dyDescent="0.2">
      <c r="A1534" t="s">
        <v>46</v>
      </c>
      <c r="B1534" t="s">
        <v>38356</v>
      </c>
      <c r="C1534" t="s">
        <v>38357</v>
      </c>
      <c r="D1534" t="s">
        <v>38358</v>
      </c>
      <c r="E1534" t="s">
        <v>38359</v>
      </c>
      <c r="F1534" t="s">
        <v>51</v>
      </c>
      <c r="G1534" t="s">
        <v>38360</v>
      </c>
      <c r="H1534" s="1">
        <v>43869</v>
      </c>
      <c r="I1534" s="1">
        <v>43871</v>
      </c>
      <c r="J1534" t="b">
        <v>0</v>
      </c>
      <c r="K1534" t="s">
        <v>53</v>
      </c>
      <c r="L1534" t="s">
        <v>249</v>
      </c>
      <c r="M1534" t="s">
        <v>55</v>
      </c>
      <c r="N1534">
        <v>120</v>
      </c>
      <c r="O1534" t="s">
        <v>30142</v>
      </c>
      <c r="P1534" t="s">
        <v>46</v>
      </c>
      <c r="Q1534" t="s">
        <v>38361</v>
      </c>
      <c r="R1534" t="b">
        <v>0</v>
      </c>
      <c r="S1534" t="s">
        <v>59</v>
      </c>
      <c r="T1534" s="1">
        <v>43869</v>
      </c>
      <c r="U1534" t="s">
        <v>5430</v>
      </c>
      <c r="V1534" s="2">
        <v>43885</v>
      </c>
      <c r="W1534" t="s">
        <v>46</v>
      </c>
      <c r="X1534">
        <v>20200208</v>
      </c>
      <c r="Y1534" s="3">
        <v>43902.730497685188</v>
      </c>
      <c r="Z1534" t="s">
        <v>62</v>
      </c>
      <c r="AA1534" t="s">
        <v>63</v>
      </c>
      <c r="AB1534" t="s">
        <v>64</v>
      </c>
      <c r="AC1534" t="s">
        <v>65</v>
      </c>
      <c r="AD1534" t="s">
        <v>66</v>
      </c>
      <c r="AE1534" t="s">
        <v>67</v>
      </c>
      <c r="AF1534" t="s">
        <v>46</v>
      </c>
      <c r="AG1534" t="s">
        <v>46</v>
      </c>
      <c r="AH1534" t="s">
        <v>46</v>
      </c>
      <c r="AI1534" t="s">
        <v>46</v>
      </c>
      <c r="AJ1534" t="s">
        <v>46</v>
      </c>
      <c r="AK1534" t="s">
        <v>46</v>
      </c>
      <c r="AL1534" t="s">
        <v>38362</v>
      </c>
      <c r="AM1534" t="s">
        <v>46</v>
      </c>
      <c r="AN1534" t="s">
        <v>286</v>
      </c>
      <c r="AO1534" t="s">
        <v>46</v>
      </c>
      <c r="AP1534" t="s">
        <v>46</v>
      </c>
      <c r="AQ1534" t="s">
        <v>46</v>
      </c>
      <c r="AR1534" t="s">
        <v>46</v>
      </c>
      <c r="AS1534" t="s">
        <v>46</v>
      </c>
      <c r="AT1534" s="1">
        <v>43869</v>
      </c>
    </row>
    <row r="1535" spans="1:46" ht="16" customHeight="1" x14ac:dyDescent="0.2">
      <c r="A1535">
        <v>1</v>
      </c>
      <c r="B1535" t="s">
        <v>6840</v>
      </c>
      <c r="C1535" t="s">
        <v>6841</v>
      </c>
      <c r="D1535" t="s">
        <v>6842</v>
      </c>
      <c r="E1535" t="s">
        <v>6843</v>
      </c>
      <c r="F1535" t="s">
        <v>51</v>
      </c>
      <c r="G1535" t="s">
        <v>6844</v>
      </c>
      <c r="H1535" s="1">
        <v>43876</v>
      </c>
      <c r="I1535" s="1">
        <v>43875</v>
      </c>
      <c r="J1535" t="b">
        <v>0</v>
      </c>
      <c r="K1535" t="s">
        <v>53</v>
      </c>
      <c r="L1535" t="s">
        <v>1165</v>
      </c>
      <c r="M1535" t="s">
        <v>66</v>
      </c>
      <c r="N1535">
        <v>86</v>
      </c>
      <c r="O1535" t="s">
        <v>1054</v>
      </c>
      <c r="P1535" t="s">
        <v>57</v>
      </c>
      <c r="Q1535" t="s">
        <v>6845</v>
      </c>
      <c r="R1535" t="b">
        <v>0</v>
      </c>
      <c r="S1535" t="s">
        <v>59</v>
      </c>
      <c r="T1535" s="1">
        <v>43876</v>
      </c>
      <c r="U1535" t="s">
        <v>6846</v>
      </c>
      <c r="V1535" s="2">
        <v>43972</v>
      </c>
      <c r="W1535" t="s">
        <v>46</v>
      </c>
      <c r="X1535">
        <v>20200215</v>
      </c>
      <c r="Y1535" s="3">
        <v>43902.730497685188</v>
      </c>
      <c r="Z1535" t="s">
        <v>62</v>
      </c>
      <c r="AA1535" t="s">
        <v>63</v>
      </c>
      <c r="AB1535" t="s">
        <v>64</v>
      </c>
      <c r="AC1535" t="s">
        <v>65</v>
      </c>
      <c r="AD1535" t="s">
        <v>66</v>
      </c>
      <c r="AE1535" t="s">
        <v>67</v>
      </c>
      <c r="AF1535" t="s">
        <v>46</v>
      </c>
      <c r="AG1535" t="s">
        <v>46</v>
      </c>
      <c r="AH1535" t="s">
        <v>46</v>
      </c>
      <c r="AI1535" t="s">
        <v>46</v>
      </c>
      <c r="AJ1535" t="s">
        <v>46</v>
      </c>
      <c r="AK1535" t="s">
        <v>46</v>
      </c>
      <c r="AL1535" t="s">
        <v>6847</v>
      </c>
      <c r="AM1535" t="s">
        <v>46</v>
      </c>
      <c r="AN1535" t="s">
        <v>6848</v>
      </c>
      <c r="AO1535" t="s">
        <v>46</v>
      </c>
      <c r="AP1535" t="s">
        <v>46</v>
      </c>
      <c r="AQ1535" t="s">
        <v>46</v>
      </c>
      <c r="AR1535" t="s">
        <v>46</v>
      </c>
      <c r="AS1535" t="s">
        <v>46</v>
      </c>
      <c r="AT1535" s="1">
        <v>43876</v>
      </c>
    </row>
    <row r="1536" spans="1:46" ht="16" customHeight="1" x14ac:dyDescent="0.2">
      <c r="A1536" t="s">
        <v>46</v>
      </c>
      <c r="B1536" t="s">
        <v>32989</v>
      </c>
      <c r="C1536" t="s">
        <v>32990</v>
      </c>
      <c r="D1536" t="s">
        <v>32991</v>
      </c>
      <c r="E1536" t="s">
        <v>32992</v>
      </c>
      <c r="F1536" t="s">
        <v>51</v>
      </c>
      <c r="G1536" t="s">
        <v>32993</v>
      </c>
      <c r="H1536" s="1">
        <v>43875</v>
      </c>
      <c r="I1536" s="1">
        <v>43881</v>
      </c>
      <c r="J1536" t="b">
        <v>0</v>
      </c>
      <c r="K1536" t="s">
        <v>53</v>
      </c>
      <c r="L1536" t="s">
        <v>1615</v>
      </c>
      <c r="M1536" t="s">
        <v>55</v>
      </c>
      <c r="N1536">
        <v>100</v>
      </c>
      <c r="O1536" t="s">
        <v>32994</v>
      </c>
      <c r="P1536" t="s">
        <v>46</v>
      </c>
      <c r="Q1536" t="s">
        <v>32995</v>
      </c>
      <c r="R1536" t="b">
        <v>0</v>
      </c>
      <c r="S1536" t="s">
        <v>59</v>
      </c>
      <c r="T1536" s="1">
        <v>43875</v>
      </c>
      <c r="U1536" t="s">
        <v>32996</v>
      </c>
      <c r="V1536" s="2">
        <v>43892</v>
      </c>
      <c r="W1536" t="s">
        <v>46</v>
      </c>
      <c r="X1536">
        <v>20200214</v>
      </c>
      <c r="Y1536" s="3">
        <v>43902.730497685188</v>
      </c>
      <c r="Z1536" t="s">
        <v>62</v>
      </c>
      <c r="AA1536" t="s">
        <v>63</v>
      </c>
      <c r="AB1536" t="s">
        <v>64</v>
      </c>
      <c r="AC1536" t="s">
        <v>65</v>
      </c>
      <c r="AD1536" t="s">
        <v>66</v>
      </c>
      <c r="AE1536" t="s">
        <v>67</v>
      </c>
      <c r="AF1536" t="s">
        <v>116</v>
      </c>
      <c r="AG1536" t="s">
        <v>32997</v>
      </c>
      <c r="AH1536" t="s">
        <v>46</v>
      </c>
      <c r="AI1536" t="s">
        <v>32998</v>
      </c>
      <c r="AJ1536" t="s">
        <v>32999</v>
      </c>
      <c r="AK1536" t="s">
        <v>33000</v>
      </c>
      <c r="AL1536" t="s">
        <v>33001</v>
      </c>
      <c r="AM1536" t="s">
        <v>46</v>
      </c>
      <c r="AN1536" t="s">
        <v>1825</v>
      </c>
      <c r="AO1536" t="s">
        <v>46</v>
      </c>
      <c r="AP1536" t="s">
        <v>46</v>
      </c>
      <c r="AQ1536" t="s">
        <v>46</v>
      </c>
      <c r="AR1536" t="s">
        <v>46</v>
      </c>
      <c r="AS1536" t="s">
        <v>46</v>
      </c>
      <c r="AT1536" s="1">
        <v>43875</v>
      </c>
    </row>
    <row r="1537" spans="1:46" ht="16" customHeight="1" x14ac:dyDescent="0.2">
      <c r="A1537" t="s">
        <v>46</v>
      </c>
      <c r="B1537" t="s">
        <v>33558</v>
      </c>
      <c r="C1537" t="s">
        <v>33559</v>
      </c>
      <c r="D1537" t="s">
        <v>33560</v>
      </c>
      <c r="E1537" t="s">
        <v>33561</v>
      </c>
      <c r="F1537" t="s">
        <v>51</v>
      </c>
      <c r="G1537" t="s">
        <v>33562</v>
      </c>
      <c r="H1537" s="1">
        <v>43875</v>
      </c>
      <c r="I1537" s="1">
        <v>43879</v>
      </c>
      <c r="J1537" t="b">
        <v>0</v>
      </c>
      <c r="K1537" t="s">
        <v>53</v>
      </c>
      <c r="L1537" t="s">
        <v>1615</v>
      </c>
      <c r="M1537" t="s">
        <v>55</v>
      </c>
      <c r="N1537">
        <v>40</v>
      </c>
      <c r="O1537" t="s">
        <v>32994</v>
      </c>
      <c r="P1537" t="s">
        <v>46</v>
      </c>
      <c r="Q1537" t="s">
        <v>32995</v>
      </c>
      <c r="R1537" t="b">
        <v>0</v>
      </c>
      <c r="S1537" t="s">
        <v>59</v>
      </c>
      <c r="T1537" s="1">
        <v>43875</v>
      </c>
      <c r="U1537" t="s">
        <v>33563</v>
      </c>
      <c r="V1537" s="2">
        <v>43892</v>
      </c>
      <c r="W1537" t="s">
        <v>46</v>
      </c>
      <c r="X1537">
        <v>20200214</v>
      </c>
      <c r="Y1537" s="3">
        <v>43902.730497685188</v>
      </c>
      <c r="Z1537" t="s">
        <v>62</v>
      </c>
      <c r="AA1537" t="s">
        <v>63</v>
      </c>
      <c r="AB1537" t="s">
        <v>64</v>
      </c>
      <c r="AC1537" t="s">
        <v>65</v>
      </c>
      <c r="AD1537" t="s">
        <v>66</v>
      </c>
      <c r="AE1537" t="s">
        <v>67</v>
      </c>
      <c r="AF1537" t="s">
        <v>116</v>
      </c>
      <c r="AG1537" t="s">
        <v>32997</v>
      </c>
      <c r="AH1537" t="s">
        <v>46</v>
      </c>
      <c r="AI1537" t="s">
        <v>32998</v>
      </c>
      <c r="AJ1537" t="s">
        <v>32999</v>
      </c>
      <c r="AK1537" t="s">
        <v>33000</v>
      </c>
      <c r="AL1537" t="s">
        <v>33564</v>
      </c>
      <c r="AM1537" t="s">
        <v>46</v>
      </c>
      <c r="AN1537" t="s">
        <v>3276</v>
      </c>
      <c r="AO1537" t="s">
        <v>46</v>
      </c>
      <c r="AP1537" t="s">
        <v>46</v>
      </c>
      <c r="AQ1537" t="s">
        <v>46</v>
      </c>
      <c r="AR1537" t="s">
        <v>46</v>
      </c>
      <c r="AS1537" t="s">
        <v>46</v>
      </c>
      <c r="AT1537" s="1">
        <v>43875</v>
      </c>
    </row>
    <row r="1538" spans="1:46" ht="16" customHeight="1" x14ac:dyDescent="0.2">
      <c r="A1538" t="s">
        <v>46</v>
      </c>
      <c r="B1538" t="s">
        <v>21034</v>
      </c>
      <c r="C1538" t="s">
        <v>21035</v>
      </c>
      <c r="D1538" t="s">
        <v>21036</v>
      </c>
      <c r="E1538" t="s">
        <v>21037</v>
      </c>
      <c r="F1538" t="s">
        <v>51</v>
      </c>
      <c r="G1538" t="s">
        <v>21038</v>
      </c>
      <c r="H1538" s="1">
        <v>43875</v>
      </c>
      <c r="I1538" s="1">
        <v>43941</v>
      </c>
      <c r="J1538" t="b">
        <v>0</v>
      </c>
      <c r="K1538" t="s">
        <v>53</v>
      </c>
      <c r="L1538" t="s">
        <v>184</v>
      </c>
      <c r="M1538" t="s">
        <v>66</v>
      </c>
      <c r="N1538">
        <v>48</v>
      </c>
      <c r="O1538" t="s">
        <v>3272</v>
      </c>
      <c r="P1538" t="s">
        <v>57</v>
      </c>
      <c r="Q1538" t="s">
        <v>21039</v>
      </c>
      <c r="R1538" t="b">
        <v>0</v>
      </c>
      <c r="S1538" t="s">
        <v>59</v>
      </c>
      <c r="T1538" s="1">
        <v>43875</v>
      </c>
      <c r="U1538" t="s">
        <v>2519</v>
      </c>
      <c r="V1538" s="2">
        <v>43948</v>
      </c>
      <c r="W1538" t="s">
        <v>46</v>
      </c>
      <c r="X1538">
        <v>20200214</v>
      </c>
      <c r="Y1538" s="3">
        <v>43902.730497685188</v>
      </c>
      <c r="Z1538" t="s">
        <v>62</v>
      </c>
      <c r="AA1538" t="s">
        <v>63</v>
      </c>
      <c r="AB1538" t="s">
        <v>64</v>
      </c>
      <c r="AC1538" t="s">
        <v>65</v>
      </c>
      <c r="AD1538" t="s">
        <v>393</v>
      </c>
      <c r="AE1538" t="s">
        <v>67</v>
      </c>
      <c r="AF1538" t="s">
        <v>46</v>
      </c>
      <c r="AG1538" t="s">
        <v>21040</v>
      </c>
      <c r="AH1538" t="s">
        <v>46</v>
      </c>
      <c r="AI1538" t="s">
        <v>21041</v>
      </c>
      <c r="AJ1538">
        <v>8613554361146</v>
      </c>
      <c r="AK1538" t="s">
        <v>46</v>
      </c>
      <c r="AL1538" t="s">
        <v>21042</v>
      </c>
      <c r="AM1538" t="s">
        <v>46</v>
      </c>
      <c r="AN1538" t="s">
        <v>21043</v>
      </c>
      <c r="AO1538" t="s">
        <v>46</v>
      </c>
      <c r="AP1538" t="s">
        <v>46</v>
      </c>
      <c r="AQ1538" t="s">
        <v>46</v>
      </c>
      <c r="AR1538" t="s">
        <v>46</v>
      </c>
      <c r="AS1538" t="s">
        <v>46</v>
      </c>
      <c r="AT1538" s="1">
        <v>43875</v>
      </c>
    </row>
    <row r="1539" spans="1:46" ht="16" customHeight="1" x14ac:dyDescent="0.2">
      <c r="A1539" t="s">
        <v>46</v>
      </c>
      <c r="B1539" t="s">
        <v>23793</v>
      </c>
      <c r="C1539" t="s">
        <v>23794</v>
      </c>
      <c r="D1539" t="s">
        <v>23795</v>
      </c>
      <c r="E1539" t="s">
        <v>23793</v>
      </c>
      <c r="F1539" t="s">
        <v>51</v>
      </c>
      <c r="G1539" t="s">
        <v>23796</v>
      </c>
      <c r="H1539" s="1">
        <v>43875</v>
      </c>
      <c r="I1539" s="1">
        <v>43877</v>
      </c>
      <c r="J1539" t="b">
        <v>0</v>
      </c>
      <c r="K1539" t="s">
        <v>53</v>
      </c>
      <c r="L1539" t="s">
        <v>4856</v>
      </c>
      <c r="M1539" t="s">
        <v>66</v>
      </c>
      <c r="N1539">
        <v>18</v>
      </c>
      <c r="O1539" t="s">
        <v>23797</v>
      </c>
      <c r="P1539" t="s">
        <v>57</v>
      </c>
      <c r="Q1539" t="s">
        <v>23798</v>
      </c>
      <c r="R1539" t="b">
        <v>0</v>
      </c>
      <c r="S1539" t="s">
        <v>59</v>
      </c>
      <c r="T1539" s="1">
        <v>43875</v>
      </c>
      <c r="U1539" t="s">
        <v>23799</v>
      </c>
      <c r="V1539" s="2">
        <v>43962</v>
      </c>
      <c r="W1539" t="s">
        <v>46</v>
      </c>
      <c r="X1539">
        <v>20200214</v>
      </c>
      <c r="Y1539" s="3">
        <v>43902.730497685188</v>
      </c>
      <c r="Z1539" t="s">
        <v>62</v>
      </c>
      <c r="AA1539" t="s">
        <v>63</v>
      </c>
      <c r="AB1539" t="s">
        <v>64</v>
      </c>
      <c r="AC1539" t="s">
        <v>65</v>
      </c>
      <c r="AD1539" t="s">
        <v>280</v>
      </c>
      <c r="AE1539" t="s">
        <v>67</v>
      </c>
      <c r="AF1539" t="s">
        <v>46</v>
      </c>
      <c r="AG1539" t="s">
        <v>23800</v>
      </c>
      <c r="AH1539" t="s">
        <v>46</v>
      </c>
      <c r="AI1539" t="s">
        <v>46</v>
      </c>
      <c r="AJ1539" t="s">
        <v>46</v>
      </c>
      <c r="AK1539" t="s">
        <v>23801</v>
      </c>
      <c r="AL1539" t="s">
        <v>23802</v>
      </c>
      <c r="AM1539" t="s">
        <v>46</v>
      </c>
      <c r="AN1539" t="s">
        <v>23803</v>
      </c>
      <c r="AO1539" t="s">
        <v>46</v>
      </c>
      <c r="AP1539" t="s">
        <v>46</v>
      </c>
      <c r="AQ1539" t="s">
        <v>46</v>
      </c>
      <c r="AR1539" t="s">
        <v>46</v>
      </c>
      <c r="AS1539" t="s">
        <v>46</v>
      </c>
      <c r="AT1539" s="1">
        <v>43875</v>
      </c>
    </row>
    <row r="1540" spans="1:46" ht="16" customHeight="1" x14ac:dyDescent="0.2">
      <c r="A1540" t="s">
        <v>46</v>
      </c>
      <c r="B1540" t="s">
        <v>35206</v>
      </c>
      <c r="C1540" t="s">
        <v>35207</v>
      </c>
      <c r="D1540" t="s">
        <v>35208</v>
      </c>
      <c r="E1540" t="s">
        <v>35209</v>
      </c>
      <c r="F1540" t="s">
        <v>51</v>
      </c>
      <c r="G1540" t="s">
        <v>35210</v>
      </c>
      <c r="H1540" s="1">
        <v>43867</v>
      </c>
      <c r="I1540" s="1">
        <v>43864</v>
      </c>
      <c r="J1540" t="b">
        <v>0</v>
      </c>
      <c r="K1540" t="s">
        <v>53</v>
      </c>
      <c r="L1540" t="s">
        <v>2603</v>
      </c>
      <c r="M1540" t="s">
        <v>1043</v>
      </c>
      <c r="N1540">
        <v>20</v>
      </c>
      <c r="O1540" t="s">
        <v>35211</v>
      </c>
      <c r="P1540" t="s">
        <v>57</v>
      </c>
      <c r="Q1540" t="s">
        <v>35212</v>
      </c>
      <c r="R1540" t="b">
        <v>0</v>
      </c>
      <c r="S1540" t="s">
        <v>59</v>
      </c>
      <c r="T1540" s="1">
        <v>43867</v>
      </c>
      <c r="U1540" t="s">
        <v>35213</v>
      </c>
      <c r="V1540" s="2">
        <v>43892</v>
      </c>
      <c r="W1540" t="s">
        <v>46</v>
      </c>
      <c r="X1540">
        <v>20200206</v>
      </c>
      <c r="Y1540" s="3">
        <v>43902.730497685188</v>
      </c>
      <c r="Z1540" t="s">
        <v>62</v>
      </c>
      <c r="AA1540" t="s">
        <v>115</v>
      </c>
      <c r="AB1540" t="s">
        <v>64</v>
      </c>
      <c r="AC1540" t="s">
        <v>65</v>
      </c>
      <c r="AD1540" t="s">
        <v>1057</v>
      </c>
      <c r="AE1540" t="s">
        <v>67</v>
      </c>
      <c r="AF1540" t="s">
        <v>116</v>
      </c>
      <c r="AG1540" t="s">
        <v>35214</v>
      </c>
      <c r="AH1540" t="s">
        <v>46</v>
      </c>
      <c r="AI1540" t="s">
        <v>35215</v>
      </c>
      <c r="AJ1540" t="s">
        <v>35216</v>
      </c>
      <c r="AK1540" t="s">
        <v>46</v>
      </c>
      <c r="AL1540" t="s">
        <v>35217</v>
      </c>
      <c r="AM1540" t="s">
        <v>46</v>
      </c>
      <c r="AN1540" t="s">
        <v>35218</v>
      </c>
      <c r="AO1540" t="s">
        <v>46</v>
      </c>
      <c r="AP1540" t="s">
        <v>46</v>
      </c>
      <c r="AQ1540" t="s">
        <v>46</v>
      </c>
      <c r="AR1540" t="s">
        <v>46</v>
      </c>
      <c r="AS1540" t="s">
        <v>46</v>
      </c>
      <c r="AT1540" s="1">
        <v>43867</v>
      </c>
    </row>
    <row r="1541" spans="1:46" ht="16" customHeight="1" x14ac:dyDescent="0.2">
      <c r="A1541" t="s">
        <v>46</v>
      </c>
      <c r="B1541" t="s">
        <v>32279</v>
      </c>
      <c r="C1541" t="s">
        <v>27169</v>
      </c>
      <c r="D1541" t="s">
        <v>32280</v>
      </c>
      <c r="E1541" t="s">
        <v>32281</v>
      </c>
      <c r="F1541" t="s">
        <v>51</v>
      </c>
      <c r="G1541" t="s">
        <v>32282</v>
      </c>
      <c r="H1541" s="1">
        <v>43875</v>
      </c>
      <c r="I1541" s="1">
        <v>43876</v>
      </c>
      <c r="J1541" t="b">
        <v>0</v>
      </c>
      <c r="K1541" t="s">
        <v>53</v>
      </c>
      <c r="L1541" t="s">
        <v>665</v>
      </c>
      <c r="M1541" t="s">
        <v>55</v>
      </c>
      <c r="N1541">
        <v>27</v>
      </c>
      <c r="O1541" t="s">
        <v>5975</v>
      </c>
      <c r="P1541" t="s">
        <v>32283</v>
      </c>
      <c r="Q1541" t="s">
        <v>1944</v>
      </c>
      <c r="R1541" t="b">
        <v>0</v>
      </c>
      <c r="S1541" t="s">
        <v>59</v>
      </c>
      <c r="T1541" s="1">
        <v>43875</v>
      </c>
      <c r="U1541" t="s">
        <v>7392</v>
      </c>
      <c r="V1541" s="2">
        <v>44095</v>
      </c>
      <c r="W1541" t="s">
        <v>32284</v>
      </c>
      <c r="X1541">
        <v>20200214</v>
      </c>
      <c r="Y1541" s="3">
        <v>43902.730497685188</v>
      </c>
      <c r="Z1541" t="s">
        <v>62</v>
      </c>
      <c r="AA1541" t="s">
        <v>63</v>
      </c>
      <c r="AB1541" t="s">
        <v>64</v>
      </c>
      <c r="AC1541" t="s">
        <v>65</v>
      </c>
      <c r="AD1541" t="s">
        <v>280</v>
      </c>
      <c r="AE1541" t="s">
        <v>67</v>
      </c>
      <c r="AF1541" t="s">
        <v>46</v>
      </c>
      <c r="AG1541" t="s">
        <v>32285</v>
      </c>
      <c r="AH1541" t="s">
        <v>46</v>
      </c>
      <c r="AI1541" t="s">
        <v>46</v>
      </c>
      <c r="AJ1541" t="s">
        <v>46</v>
      </c>
      <c r="AK1541" t="s">
        <v>5975</v>
      </c>
      <c r="AL1541" t="s">
        <v>32286</v>
      </c>
      <c r="AM1541" t="s">
        <v>46</v>
      </c>
      <c r="AN1541" t="s">
        <v>32287</v>
      </c>
      <c r="AO1541" t="s">
        <v>46</v>
      </c>
      <c r="AP1541" t="s">
        <v>46</v>
      </c>
      <c r="AQ1541" t="s">
        <v>46</v>
      </c>
      <c r="AR1541" t="s">
        <v>46</v>
      </c>
      <c r="AS1541" t="s">
        <v>46</v>
      </c>
      <c r="AT1541" s="1">
        <v>43875</v>
      </c>
    </row>
    <row r="1542" spans="1:46" ht="16" customHeight="1" x14ac:dyDescent="0.2">
      <c r="A1542" t="s">
        <v>46</v>
      </c>
      <c r="B1542" t="s">
        <v>33968</v>
      </c>
      <c r="C1542" t="s">
        <v>33969</v>
      </c>
      <c r="D1542" t="s">
        <v>33970</v>
      </c>
      <c r="E1542" t="s">
        <v>33971</v>
      </c>
      <c r="F1542" t="s">
        <v>51</v>
      </c>
      <c r="G1542" t="s">
        <v>33972</v>
      </c>
      <c r="H1542" s="1">
        <v>43872</v>
      </c>
      <c r="I1542" s="1">
        <v>43871</v>
      </c>
      <c r="J1542" t="b">
        <v>0</v>
      </c>
      <c r="K1542" t="s">
        <v>53</v>
      </c>
      <c r="L1542" t="s">
        <v>184</v>
      </c>
      <c r="M1542" t="s">
        <v>55</v>
      </c>
      <c r="N1542">
        <v>127</v>
      </c>
      <c r="O1542" t="s">
        <v>3409</v>
      </c>
      <c r="P1542" t="s">
        <v>3410</v>
      </c>
      <c r="Q1542" t="s">
        <v>33973</v>
      </c>
      <c r="R1542" t="b">
        <v>0</v>
      </c>
      <c r="S1542" t="s">
        <v>59</v>
      </c>
      <c r="T1542" s="1">
        <v>43872</v>
      </c>
      <c r="U1542" t="s">
        <v>5430</v>
      </c>
      <c r="V1542" s="2">
        <v>43948</v>
      </c>
      <c r="W1542" t="s">
        <v>46</v>
      </c>
      <c r="X1542">
        <v>20200211</v>
      </c>
      <c r="Y1542" s="3">
        <v>43902.730497685188</v>
      </c>
      <c r="Z1542" t="s">
        <v>62</v>
      </c>
      <c r="AA1542" t="s">
        <v>63</v>
      </c>
      <c r="AB1542" t="s">
        <v>64</v>
      </c>
      <c r="AC1542" t="s">
        <v>65</v>
      </c>
      <c r="AD1542" t="s">
        <v>66</v>
      </c>
      <c r="AE1542" t="s">
        <v>67</v>
      </c>
      <c r="AF1542" t="s">
        <v>46</v>
      </c>
      <c r="AG1542" t="s">
        <v>24733</v>
      </c>
      <c r="AH1542" t="s">
        <v>46</v>
      </c>
      <c r="AI1542" t="s">
        <v>46</v>
      </c>
      <c r="AJ1542" t="s">
        <v>46</v>
      </c>
      <c r="AK1542" t="s">
        <v>3409</v>
      </c>
      <c r="AL1542" t="s">
        <v>33974</v>
      </c>
      <c r="AM1542" t="s">
        <v>46</v>
      </c>
      <c r="AN1542" t="s">
        <v>33975</v>
      </c>
      <c r="AO1542" t="s">
        <v>46</v>
      </c>
      <c r="AP1542" t="s">
        <v>46</v>
      </c>
      <c r="AQ1542" t="s">
        <v>46</v>
      </c>
      <c r="AR1542" t="s">
        <v>46</v>
      </c>
      <c r="AS1542" t="s">
        <v>46</v>
      </c>
      <c r="AT1542" s="1">
        <v>43872</v>
      </c>
    </row>
    <row r="1543" spans="1:46" ht="16" customHeight="1" x14ac:dyDescent="0.2">
      <c r="A1543">
        <v>1</v>
      </c>
      <c r="B1543" t="s">
        <v>12383</v>
      </c>
      <c r="C1543" t="s">
        <v>12384</v>
      </c>
      <c r="D1543" t="s">
        <v>12385</v>
      </c>
      <c r="E1543" t="s">
        <v>12386</v>
      </c>
      <c r="F1543" t="s">
        <v>51</v>
      </c>
      <c r="G1543" t="s">
        <v>12387</v>
      </c>
      <c r="H1543" s="1">
        <v>43878</v>
      </c>
      <c r="I1543" s="1">
        <v>43914</v>
      </c>
      <c r="J1543" t="b">
        <v>0</v>
      </c>
      <c r="K1543" t="s">
        <v>53</v>
      </c>
      <c r="L1543" t="s">
        <v>2603</v>
      </c>
      <c r="M1543" t="s">
        <v>1043</v>
      </c>
      <c r="N1543">
        <v>100</v>
      </c>
      <c r="O1543" t="s">
        <v>12388</v>
      </c>
      <c r="P1543" t="s">
        <v>57</v>
      </c>
      <c r="Q1543" t="s">
        <v>12389</v>
      </c>
      <c r="R1543" t="b">
        <v>0</v>
      </c>
      <c r="S1543" t="s">
        <v>59</v>
      </c>
      <c r="T1543" s="1">
        <v>43878</v>
      </c>
      <c r="U1543" t="s">
        <v>12390</v>
      </c>
      <c r="V1543" s="2">
        <v>43920</v>
      </c>
      <c r="W1543" t="s">
        <v>46</v>
      </c>
      <c r="X1543">
        <v>20200217</v>
      </c>
      <c r="Y1543" s="3">
        <v>43902.730497685188</v>
      </c>
      <c r="Z1543" t="s">
        <v>62</v>
      </c>
      <c r="AA1543" t="s">
        <v>115</v>
      </c>
      <c r="AB1543" t="s">
        <v>64</v>
      </c>
      <c r="AC1543" t="s">
        <v>12391</v>
      </c>
      <c r="AD1543" t="s">
        <v>280</v>
      </c>
      <c r="AE1543" t="s">
        <v>67</v>
      </c>
      <c r="AF1543" t="s">
        <v>313</v>
      </c>
      <c r="AG1543" t="s">
        <v>12392</v>
      </c>
      <c r="AH1543" t="s">
        <v>46</v>
      </c>
      <c r="AI1543" t="s">
        <v>12393</v>
      </c>
      <c r="AJ1543" t="s">
        <v>12394</v>
      </c>
      <c r="AK1543" t="s">
        <v>12395</v>
      </c>
      <c r="AL1543" t="s">
        <v>12396</v>
      </c>
      <c r="AM1543" t="s">
        <v>46</v>
      </c>
      <c r="AN1543" t="s">
        <v>12397</v>
      </c>
      <c r="AO1543" t="s">
        <v>46</v>
      </c>
      <c r="AP1543" t="s">
        <v>46</v>
      </c>
      <c r="AQ1543" t="s">
        <v>46</v>
      </c>
      <c r="AR1543" t="s">
        <v>46</v>
      </c>
      <c r="AS1543" t="s">
        <v>46</v>
      </c>
      <c r="AT1543" s="1">
        <v>43878</v>
      </c>
    </row>
    <row r="1544" spans="1:46" ht="16" customHeight="1" x14ac:dyDescent="0.2">
      <c r="A1544">
        <v>1</v>
      </c>
      <c r="B1544" t="s">
        <v>7386</v>
      </c>
      <c r="C1544" t="s">
        <v>7387</v>
      </c>
      <c r="D1544" t="s">
        <v>7388</v>
      </c>
      <c r="E1544" t="s">
        <v>7389</v>
      </c>
      <c r="F1544" t="s">
        <v>51</v>
      </c>
      <c r="G1544" t="s">
        <v>7390</v>
      </c>
      <c r="H1544" s="1">
        <v>43877</v>
      </c>
      <c r="I1544" s="1">
        <v>43876</v>
      </c>
      <c r="J1544" t="b">
        <v>0</v>
      </c>
      <c r="K1544" t="s">
        <v>53</v>
      </c>
      <c r="L1544" t="s">
        <v>665</v>
      </c>
      <c r="M1544" t="s">
        <v>666</v>
      </c>
      <c r="N1544">
        <v>24</v>
      </c>
      <c r="O1544" t="s">
        <v>7391</v>
      </c>
      <c r="P1544" t="s">
        <v>57</v>
      </c>
      <c r="Q1544" t="s">
        <v>1137</v>
      </c>
      <c r="R1544" t="b">
        <v>0</v>
      </c>
      <c r="S1544" t="s">
        <v>59</v>
      </c>
      <c r="T1544" s="1">
        <v>43877</v>
      </c>
      <c r="U1544" t="s">
        <v>7392</v>
      </c>
      <c r="V1544" s="2">
        <v>44088</v>
      </c>
      <c r="W1544" t="s">
        <v>46</v>
      </c>
      <c r="X1544">
        <v>20200216</v>
      </c>
      <c r="Y1544" s="3">
        <v>43902.730497685188</v>
      </c>
      <c r="Z1544" t="s">
        <v>62</v>
      </c>
      <c r="AA1544" t="s">
        <v>63</v>
      </c>
      <c r="AB1544" t="s">
        <v>64</v>
      </c>
      <c r="AC1544" t="s">
        <v>65</v>
      </c>
      <c r="AD1544" t="s">
        <v>1057</v>
      </c>
      <c r="AE1544" t="s">
        <v>67</v>
      </c>
      <c r="AF1544" t="s">
        <v>46</v>
      </c>
      <c r="AG1544" t="s">
        <v>7393</v>
      </c>
      <c r="AH1544" t="s">
        <v>46</v>
      </c>
      <c r="AI1544" t="s">
        <v>46</v>
      </c>
      <c r="AJ1544" t="s">
        <v>46</v>
      </c>
      <c r="AK1544" t="s">
        <v>7394</v>
      </c>
      <c r="AL1544" t="s">
        <v>7395</v>
      </c>
      <c r="AM1544" t="s">
        <v>46</v>
      </c>
      <c r="AN1544" t="s">
        <v>7396</v>
      </c>
      <c r="AO1544" t="s">
        <v>46</v>
      </c>
      <c r="AP1544" t="s">
        <v>46</v>
      </c>
      <c r="AQ1544" t="s">
        <v>46</v>
      </c>
      <c r="AR1544" t="s">
        <v>46</v>
      </c>
      <c r="AS1544" t="s">
        <v>46</v>
      </c>
      <c r="AT1544" s="1">
        <v>43877</v>
      </c>
    </row>
    <row r="1545" spans="1:46" ht="16" customHeight="1" x14ac:dyDescent="0.2">
      <c r="A1545" t="s">
        <v>46</v>
      </c>
      <c r="B1545" t="s">
        <v>34478</v>
      </c>
      <c r="C1545" t="s">
        <v>34479</v>
      </c>
      <c r="D1545" t="s">
        <v>34480</v>
      </c>
      <c r="E1545" t="s">
        <v>34481</v>
      </c>
      <c r="F1545" t="s">
        <v>51</v>
      </c>
      <c r="G1545" t="s">
        <v>34482</v>
      </c>
      <c r="H1545" s="1">
        <v>43880</v>
      </c>
      <c r="I1545" s="1">
        <v>43888</v>
      </c>
      <c r="J1545" t="b">
        <v>0</v>
      </c>
      <c r="K1545" t="s">
        <v>53</v>
      </c>
      <c r="L1545" t="s">
        <v>168</v>
      </c>
      <c r="M1545" t="s">
        <v>537</v>
      </c>
      <c r="N1545">
        <v>300</v>
      </c>
      <c r="O1545" t="s">
        <v>5731</v>
      </c>
      <c r="P1545" t="s">
        <v>57</v>
      </c>
      <c r="Q1545" t="s">
        <v>34483</v>
      </c>
      <c r="R1545" t="b">
        <v>0</v>
      </c>
      <c r="S1545" t="s">
        <v>59</v>
      </c>
      <c r="T1545" s="1">
        <v>43880</v>
      </c>
      <c r="U1545" t="s">
        <v>34484</v>
      </c>
      <c r="V1545" s="2">
        <v>43972</v>
      </c>
      <c r="W1545" t="s">
        <v>46</v>
      </c>
      <c r="X1545">
        <v>20200219</v>
      </c>
      <c r="Y1545" s="3">
        <v>43902.730497685188</v>
      </c>
      <c r="Z1545" t="s">
        <v>62</v>
      </c>
      <c r="AA1545" t="s">
        <v>63</v>
      </c>
      <c r="AB1545" t="s">
        <v>64</v>
      </c>
      <c r="AC1545" t="s">
        <v>65</v>
      </c>
      <c r="AD1545" t="s">
        <v>66</v>
      </c>
      <c r="AE1545" t="s">
        <v>67</v>
      </c>
      <c r="AF1545" t="s">
        <v>313</v>
      </c>
      <c r="AG1545" t="s">
        <v>34485</v>
      </c>
      <c r="AH1545" t="s">
        <v>46</v>
      </c>
      <c r="AI1545" t="s">
        <v>7830</v>
      </c>
      <c r="AJ1545" t="s">
        <v>7830</v>
      </c>
      <c r="AK1545" t="s">
        <v>34486</v>
      </c>
      <c r="AL1545" t="s">
        <v>34487</v>
      </c>
      <c r="AM1545" t="s">
        <v>46</v>
      </c>
      <c r="AN1545" t="s">
        <v>34488</v>
      </c>
      <c r="AO1545" t="s">
        <v>46</v>
      </c>
      <c r="AP1545" t="s">
        <v>46</v>
      </c>
      <c r="AQ1545" t="s">
        <v>46</v>
      </c>
      <c r="AR1545" t="s">
        <v>46</v>
      </c>
      <c r="AS1545" t="s">
        <v>46</v>
      </c>
      <c r="AT1545" s="1">
        <v>43880</v>
      </c>
    </row>
    <row r="1546" spans="1:46" ht="16" customHeight="1" x14ac:dyDescent="0.2">
      <c r="A1546" t="s">
        <v>46</v>
      </c>
      <c r="B1546" t="s">
        <v>22965</v>
      </c>
      <c r="C1546" t="s">
        <v>22966</v>
      </c>
      <c r="D1546" t="s">
        <v>22967</v>
      </c>
      <c r="E1546" t="s">
        <v>22968</v>
      </c>
      <c r="F1546" t="s">
        <v>51</v>
      </c>
      <c r="G1546" t="s">
        <v>22969</v>
      </c>
      <c r="H1546" s="1">
        <v>43876</v>
      </c>
      <c r="I1546" s="1">
        <v>43944</v>
      </c>
      <c r="J1546" t="b">
        <v>0</v>
      </c>
      <c r="K1546" t="s">
        <v>53</v>
      </c>
      <c r="L1546" t="s">
        <v>917</v>
      </c>
      <c r="M1546" t="s">
        <v>55</v>
      </c>
      <c r="N1546">
        <v>160</v>
      </c>
      <c r="O1546" t="s">
        <v>22970</v>
      </c>
      <c r="P1546" t="s">
        <v>57</v>
      </c>
      <c r="Q1546" t="s">
        <v>22971</v>
      </c>
      <c r="R1546" t="b">
        <v>0</v>
      </c>
      <c r="S1546" t="s">
        <v>59</v>
      </c>
      <c r="T1546" s="1">
        <v>43876</v>
      </c>
      <c r="U1546" t="s">
        <v>5080</v>
      </c>
      <c r="V1546" s="2">
        <v>44109</v>
      </c>
      <c r="W1546" t="s">
        <v>46</v>
      </c>
      <c r="X1546">
        <v>20200215</v>
      </c>
      <c r="Y1546" s="3">
        <v>43902.730497685188</v>
      </c>
      <c r="Z1546" t="s">
        <v>62</v>
      </c>
      <c r="AA1546" t="s">
        <v>115</v>
      </c>
      <c r="AB1546" t="s">
        <v>64</v>
      </c>
      <c r="AC1546" t="s">
        <v>65</v>
      </c>
      <c r="AD1546" t="s">
        <v>2366</v>
      </c>
      <c r="AE1546" t="s">
        <v>67</v>
      </c>
      <c r="AF1546" t="s">
        <v>116</v>
      </c>
      <c r="AG1546" t="s">
        <v>22972</v>
      </c>
      <c r="AH1546" t="s">
        <v>46</v>
      </c>
      <c r="AI1546" t="s">
        <v>22973</v>
      </c>
      <c r="AJ1546" t="s">
        <v>22974</v>
      </c>
      <c r="AK1546" t="s">
        <v>46</v>
      </c>
      <c r="AL1546" t="s">
        <v>22975</v>
      </c>
      <c r="AM1546" t="s">
        <v>46</v>
      </c>
      <c r="AN1546" t="s">
        <v>22976</v>
      </c>
      <c r="AO1546" t="s">
        <v>46</v>
      </c>
      <c r="AP1546" t="s">
        <v>46</v>
      </c>
      <c r="AQ1546" t="s">
        <v>46</v>
      </c>
      <c r="AR1546" t="s">
        <v>46</v>
      </c>
      <c r="AS1546" t="s">
        <v>46</v>
      </c>
      <c r="AT1546" s="1">
        <v>43876</v>
      </c>
    </row>
    <row r="1547" spans="1:46" ht="16" customHeight="1" x14ac:dyDescent="0.2">
      <c r="A1547">
        <v>1</v>
      </c>
      <c r="B1547" t="s">
        <v>16216</v>
      </c>
      <c r="C1547" t="s">
        <v>16217</v>
      </c>
      <c r="D1547" t="s">
        <v>16218</v>
      </c>
      <c r="E1547" t="s">
        <v>16219</v>
      </c>
      <c r="F1547" t="s">
        <v>51</v>
      </c>
      <c r="G1547" t="s">
        <v>16220</v>
      </c>
      <c r="H1547" s="1">
        <v>43874</v>
      </c>
      <c r="I1547" s="1">
        <v>43876</v>
      </c>
      <c r="J1547" t="b">
        <v>0</v>
      </c>
      <c r="K1547" t="s">
        <v>53</v>
      </c>
      <c r="L1547" t="s">
        <v>184</v>
      </c>
      <c r="M1547" t="s">
        <v>666</v>
      </c>
      <c r="N1547">
        <v>30</v>
      </c>
      <c r="O1547" t="s">
        <v>16221</v>
      </c>
      <c r="P1547" t="s">
        <v>57</v>
      </c>
      <c r="Q1547" t="s">
        <v>16222</v>
      </c>
      <c r="R1547" t="b">
        <v>0</v>
      </c>
      <c r="S1547" t="s">
        <v>59</v>
      </c>
      <c r="T1547" s="1">
        <v>43874</v>
      </c>
      <c r="U1547" t="s">
        <v>7392</v>
      </c>
      <c r="V1547" s="2">
        <v>43948</v>
      </c>
      <c r="W1547" t="s">
        <v>46</v>
      </c>
      <c r="X1547">
        <v>20200213</v>
      </c>
      <c r="Y1547" s="3">
        <v>43902.730497685188</v>
      </c>
      <c r="Z1547" t="s">
        <v>62</v>
      </c>
      <c r="AA1547" t="s">
        <v>115</v>
      </c>
      <c r="AB1547" t="s">
        <v>64</v>
      </c>
      <c r="AC1547" t="s">
        <v>65</v>
      </c>
      <c r="AD1547" t="s">
        <v>393</v>
      </c>
      <c r="AE1547" t="s">
        <v>67</v>
      </c>
      <c r="AF1547" t="s">
        <v>116</v>
      </c>
      <c r="AG1547" t="s">
        <v>16223</v>
      </c>
      <c r="AH1547" t="s">
        <v>46</v>
      </c>
      <c r="AI1547" t="s">
        <v>16224</v>
      </c>
      <c r="AJ1547" t="s">
        <v>16225</v>
      </c>
      <c r="AK1547" t="s">
        <v>46</v>
      </c>
      <c r="AL1547" t="s">
        <v>16226</v>
      </c>
      <c r="AM1547" t="s">
        <v>46</v>
      </c>
      <c r="AN1547" t="s">
        <v>16227</v>
      </c>
      <c r="AO1547" t="s">
        <v>46</v>
      </c>
      <c r="AP1547" t="s">
        <v>46</v>
      </c>
      <c r="AQ1547" t="s">
        <v>46</v>
      </c>
      <c r="AR1547" t="s">
        <v>46</v>
      </c>
      <c r="AS1547" t="s">
        <v>46</v>
      </c>
      <c r="AT1547" s="1">
        <v>43874</v>
      </c>
    </row>
    <row r="1548" spans="1:46" ht="16" customHeight="1" x14ac:dyDescent="0.2">
      <c r="A1548" t="s">
        <v>46</v>
      </c>
      <c r="B1548" t="s">
        <v>29494</v>
      </c>
      <c r="C1548" t="s">
        <v>29495</v>
      </c>
      <c r="D1548" t="s">
        <v>29496</v>
      </c>
      <c r="E1548" t="s">
        <v>29497</v>
      </c>
      <c r="F1548" t="s">
        <v>51</v>
      </c>
      <c r="G1548" t="s">
        <v>29498</v>
      </c>
      <c r="H1548" s="1">
        <v>43881</v>
      </c>
      <c r="I1548" s="1">
        <v>43883</v>
      </c>
      <c r="J1548" t="b">
        <v>0</v>
      </c>
      <c r="K1548" t="s">
        <v>53</v>
      </c>
      <c r="L1548" t="s">
        <v>2023</v>
      </c>
      <c r="M1548" t="s">
        <v>55</v>
      </c>
      <c r="N1548">
        <v>0</v>
      </c>
      <c r="O1548" t="s">
        <v>29499</v>
      </c>
      <c r="P1548" t="s">
        <v>57</v>
      </c>
      <c r="Q1548" t="s">
        <v>3789</v>
      </c>
      <c r="R1548" t="b">
        <v>0</v>
      </c>
      <c r="S1548" t="s">
        <v>59</v>
      </c>
      <c r="T1548" s="1">
        <v>43881</v>
      </c>
      <c r="U1548" t="s">
        <v>29500</v>
      </c>
      <c r="V1548" s="2">
        <v>44159</v>
      </c>
      <c r="W1548" t="s">
        <v>46</v>
      </c>
      <c r="X1548">
        <v>20200220</v>
      </c>
      <c r="Y1548" s="3">
        <v>43902.730497685188</v>
      </c>
      <c r="Z1548" t="s">
        <v>62</v>
      </c>
      <c r="AA1548" t="s">
        <v>63</v>
      </c>
      <c r="AB1548" t="s">
        <v>64</v>
      </c>
      <c r="AC1548" t="s">
        <v>65</v>
      </c>
      <c r="AD1548" t="s">
        <v>280</v>
      </c>
      <c r="AE1548" t="s">
        <v>67</v>
      </c>
      <c r="AF1548" t="s">
        <v>46</v>
      </c>
      <c r="AG1548" t="s">
        <v>46</v>
      </c>
      <c r="AH1548" t="s">
        <v>46</v>
      </c>
      <c r="AI1548" t="s">
        <v>46</v>
      </c>
      <c r="AJ1548" t="s">
        <v>46</v>
      </c>
      <c r="AK1548" t="s">
        <v>46</v>
      </c>
      <c r="AL1548" t="s">
        <v>29501</v>
      </c>
      <c r="AM1548" t="s">
        <v>46</v>
      </c>
      <c r="AN1548" t="s">
        <v>29502</v>
      </c>
      <c r="AO1548" t="s">
        <v>46</v>
      </c>
      <c r="AP1548" t="s">
        <v>46</v>
      </c>
      <c r="AQ1548" t="s">
        <v>46</v>
      </c>
      <c r="AR1548" t="s">
        <v>46</v>
      </c>
      <c r="AS1548" t="s">
        <v>46</v>
      </c>
      <c r="AT1548" s="1">
        <v>43881</v>
      </c>
    </row>
    <row r="1549" spans="1:46" ht="16" customHeight="1" x14ac:dyDescent="0.2">
      <c r="A1549" t="s">
        <v>46</v>
      </c>
      <c r="B1549" t="s">
        <v>25247</v>
      </c>
      <c r="C1549" t="s">
        <v>30703</v>
      </c>
      <c r="D1549" t="s">
        <v>30704</v>
      </c>
      <c r="E1549" t="s">
        <v>30705</v>
      </c>
      <c r="F1549" t="s">
        <v>51</v>
      </c>
      <c r="G1549" t="s">
        <v>30706</v>
      </c>
      <c r="H1549" s="1">
        <v>43881</v>
      </c>
      <c r="I1549" s="1">
        <v>43882</v>
      </c>
      <c r="J1549" t="b">
        <v>0</v>
      </c>
      <c r="K1549" t="s">
        <v>53</v>
      </c>
      <c r="L1549" t="s">
        <v>110</v>
      </c>
      <c r="M1549" t="s">
        <v>151</v>
      </c>
      <c r="N1549">
        <v>1062</v>
      </c>
      <c r="O1549" t="s">
        <v>8122</v>
      </c>
      <c r="P1549" t="s">
        <v>30707</v>
      </c>
      <c r="Q1549" t="s">
        <v>58</v>
      </c>
      <c r="R1549" t="b">
        <v>1</v>
      </c>
      <c r="S1549" t="s">
        <v>59</v>
      </c>
      <c r="T1549" s="1">
        <v>43881</v>
      </c>
      <c r="U1549" t="s">
        <v>28284</v>
      </c>
      <c r="V1549" s="2">
        <v>44159</v>
      </c>
      <c r="W1549" t="s">
        <v>46</v>
      </c>
      <c r="X1549">
        <v>20200220</v>
      </c>
      <c r="Y1549" s="3">
        <v>43902.730497685188</v>
      </c>
      <c r="Z1549" t="s">
        <v>62</v>
      </c>
      <c r="AA1549" t="s">
        <v>63</v>
      </c>
      <c r="AB1549" t="s">
        <v>59</v>
      </c>
      <c r="AC1549" t="s">
        <v>65</v>
      </c>
      <c r="AD1549" t="s">
        <v>420</v>
      </c>
      <c r="AE1549" t="s">
        <v>67</v>
      </c>
      <c r="AF1549" t="s">
        <v>46</v>
      </c>
      <c r="AG1549" t="s">
        <v>46</v>
      </c>
      <c r="AH1549" t="s">
        <v>46</v>
      </c>
      <c r="AI1549" t="s">
        <v>46</v>
      </c>
      <c r="AJ1549" t="s">
        <v>46</v>
      </c>
      <c r="AK1549" t="s">
        <v>46</v>
      </c>
      <c r="AL1549" t="s">
        <v>30708</v>
      </c>
      <c r="AM1549" t="s">
        <v>46</v>
      </c>
      <c r="AN1549" t="s">
        <v>3428</v>
      </c>
      <c r="AO1549" s="1">
        <v>44099</v>
      </c>
      <c r="AP1549" t="s">
        <v>46</v>
      </c>
      <c r="AQ1549" t="s">
        <v>30709</v>
      </c>
      <c r="AR1549" t="s">
        <v>382</v>
      </c>
      <c r="AS1549" t="s">
        <v>59</v>
      </c>
      <c r="AT1549" s="1">
        <v>43881</v>
      </c>
    </row>
    <row r="1550" spans="1:46" ht="16" customHeight="1" x14ac:dyDescent="0.2">
      <c r="A1550" t="s">
        <v>46</v>
      </c>
      <c r="B1550" t="s">
        <v>21654</v>
      </c>
      <c r="C1550" t="s">
        <v>21655</v>
      </c>
      <c r="D1550" t="s">
        <v>21656</v>
      </c>
      <c r="E1550" t="s">
        <v>21657</v>
      </c>
      <c r="F1550" t="s">
        <v>51</v>
      </c>
      <c r="G1550" t="s">
        <v>21658</v>
      </c>
      <c r="H1550" s="1">
        <v>43881</v>
      </c>
      <c r="I1550" s="1">
        <v>43862</v>
      </c>
      <c r="J1550" t="b">
        <v>1</v>
      </c>
      <c r="K1550" t="s">
        <v>53</v>
      </c>
      <c r="L1550" t="s">
        <v>21659</v>
      </c>
      <c r="M1550" t="s">
        <v>66</v>
      </c>
      <c r="N1550">
        <v>230</v>
      </c>
      <c r="O1550" t="s">
        <v>21660</v>
      </c>
      <c r="P1550" t="s">
        <v>57</v>
      </c>
      <c r="Q1550" t="s">
        <v>21661</v>
      </c>
      <c r="R1550" t="b">
        <v>0</v>
      </c>
      <c r="S1550" t="s">
        <v>59</v>
      </c>
      <c r="T1550" s="1">
        <v>43881</v>
      </c>
      <c r="U1550" s="6">
        <v>43862</v>
      </c>
      <c r="V1550" s="2">
        <v>43899</v>
      </c>
      <c r="W1550" t="s">
        <v>46</v>
      </c>
      <c r="X1550">
        <v>20200220</v>
      </c>
      <c r="Y1550" s="3">
        <v>43902.730497685188</v>
      </c>
      <c r="Z1550" t="s">
        <v>62</v>
      </c>
      <c r="AA1550" t="s">
        <v>63</v>
      </c>
      <c r="AB1550" t="s">
        <v>64</v>
      </c>
      <c r="AC1550" t="s">
        <v>66</v>
      </c>
      <c r="AD1550" t="s">
        <v>66</v>
      </c>
      <c r="AE1550" t="s">
        <v>67</v>
      </c>
      <c r="AF1550" t="s">
        <v>313</v>
      </c>
      <c r="AG1550" t="s">
        <v>21662</v>
      </c>
      <c r="AH1550" t="s">
        <v>46</v>
      </c>
      <c r="AI1550" t="s">
        <v>21663</v>
      </c>
      <c r="AJ1550" t="s">
        <v>21664</v>
      </c>
      <c r="AK1550" t="s">
        <v>21665</v>
      </c>
      <c r="AL1550" t="s">
        <v>21666</v>
      </c>
      <c r="AM1550" t="s">
        <v>46</v>
      </c>
      <c r="AN1550" t="s">
        <v>21667</v>
      </c>
      <c r="AO1550" t="s">
        <v>46</v>
      </c>
      <c r="AP1550" t="s">
        <v>46</v>
      </c>
      <c r="AQ1550" t="s">
        <v>46</v>
      </c>
      <c r="AR1550" t="s">
        <v>46</v>
      </c>
      <c r="AS1550" t="s">
        <v>46</v>
      </c>
      <c r="AT1550" s="1">
        <v>43881</v>
      </c>
    </row>
    <row r="1551" spans="1:46" ht="16" customHeight="1" x14ac:dyDescent="0.2">
      <c r="A1551">
        <v>1</v>
      </c>
      <c r="B1551" t="s">
        <v>2717</v>
      </c>
      <c r="C1551" t="s">
        <v>2718</v>
      </c>
      <c r="D1551" t="s">
        <v>2719</v>
      </c>
      <c r="E1551" t="s">
        <v>2720</v>
      </c>
      <c r="F1551" t="s">
        <v>51</v>
      </c>
      <c r="G1551" t="s">
        <v>2721</v>
      </c>
      <c r="H1551" s="1">
        <v>43871</v>
      </c>
      <c r="I1551" s="1">
        <v>43865</v>
      </c>
      <c r="J1551" t="b">
        <v>0</v>
      </c>
      <c r="K1551" t="s">
        <v>53</v>
      </c>
      <c r="L1551" t="s">
        <v>184</v>
      </c>
      <c r="M1551" t="s">
        <v>151</v>
      </c>
      <c r="N1551">
        <v>294</v>
      </c>
      <c r="O1551" t="s">
        <v>2722</v>
      </c>
      <c r="P1551" t="s">
        <v>57</v>
      </c>
      <c r="Q1551" t="s">
        <v>2723</v>
      </c>
      <c r="R1551" t="b">
        <v>0</v>
      </c>
      <c r="S1551" t="s">
        <v>59</v>
      </c>
      <c r="T1551" s="1">
        <v>43871</v>
      </c>
      <c r="U1551" t="s">
        <v>2724</v>
      </c>
      <c r="V1551" s="2">
        <v>43899</v>
      </c>
      <c r="W1551" t="s">
        <v>46</v>
      </c>
      <c r="X1551">
        <v>20200210</v>
      </c>
      <c r="Y1551" s="3">
        <v>43902.730497685188</v>
      </c>
      <c r="Z1551" t="s">
        <v>62</v>
      </c>
      <c r="AA1551" t="s">
        <v>115</v>
      </c>
      <c r="AB1551" t="s">
        <v>64</v>
      </c>
      <c r="AC1551" t="s">
        <v>65</v>
      </c>
      <c r="AD1551" t="s">
        <v>66</v>
      </c>
      <c r="AE1551" t="s">
        <v>67</v>
      </c>
      <c r="AF1551" t="s">
        <v>116</v>
      </c>
      <c r="AG1551" t="s">
        <v>2725</v>
      </c>
      <c r="AH1551" t="s">
        <v>46</v>
      </c>
      <c r="AI1551" t="s">
        <v>2726</v>
      </c>
      <c r="AJ1551" t="s">
        <v>2727</v>
      </c>
      <c r="AK1551" t="s">
        <v>46</v>
      </c>
      <c r="AL1551" t="s">
        <v>2728</v>
      </c>
      <c r="AM1551" t="s">
        <v>46</v>
      </c>
      <c r="AN1551" t="s">
        <v>2729</v>
      </c>
      <c r="AO1551" t="s">
        <v>46</v>
      </c>
      <c r="AP1551" t="s">
        <v>46</v>
      </c>
      <c r="AQ1551" t="s">
        <v>46</v>
      </c>
      <c r="AR1551" t="s">
        <v>46</v>
      </c>
      <c r="AS1551" t="s">
        <v>46</v>
      </c>
      <c r="AT1551" s="1">
        <v>43871</v>
      </c>
    </row>
    <row r="1552" spans="1:46" ht="16" customHeight="1" x14ac:dyDescent="0.2">
      <c r="A1552" t="s">
        <v>46</v>
      </c>
      <c r="B1552" t="s">
        <v>32743</v>
      </c>
      <c r="C1552" t="s">
        <v>32744</v>
      </c>
      <c r="D1552" t="s">
        <v>32745</v>
      </c>
      <c r="E1552" t="s">
        <v>32746</v>
      </c>
      <c r="F1552" t="s">
        <v>51</v>
      </c>
      <c r="G1552" t="s">
        <v>32747</v>
      </c>
      <c r="H1552" s="1">
        <v>43882</v>
      </c>
      <c r="I1552" s="1">
        <v>43906</v>
      </c>
      <c r="J1552" t="b">
        <v>0</v>
      </c>
      <c r="K1552" t="s">
        <v>53</v>
      </c>
      <c r="L1552" t="s">
        <v>2470</v>
      </c>
      <c r="M1552" t="s">
        <v>666</v>
      </c>
      <c r="N1552">
        <v>120</v>
      </c>
      <c r="O1552" t="s">
        <v>8122</v>
      </c>
      <c r="P1552" t="s">
        <v>78</v>
      </c>
      <c r="Q1552" t="s">
        <v>32748</v>
      </c>
      <c r="R1552" t="b">
        <v>0</v>
      </c>
      <c r="S1552" t="s">
        <v>59</v>
      </c>
      <c r="T1552" s="1">
        <v>43882</v>
      </c>
      <c r="U1552" t="s">
        <v>21117</v>
      </c>
      <c r="V1552" s="2">
        <v>44039</v>
      </c>
      <c r="W1552" t="s">
        <v>46</v>
      </c>
      <c r="X1552">
        <v>20200221</v>
      </c>
      <c r="Y1552" s="3">
        <v>43902.730497685188</v>
      </c>
      <c r="Z1552" t="s">
        <v>62</v>
      </c>
      <c r="AA1552" t="s">
        <v>63</v>
      </c>
      <c r="AB1552" t="s">
        <v>64</v>
      </c>
      <c r="AC1552" t="s">
        <v>65</v>
      </c>
      <c r="AD1552" t="s">
        <v>420</v>
      </c>
      <c r="AE1552" t="s">
        <v>67</v>
      </c>
      <c r="AF1552" t="s">
        <v>46</v>
      </c>
      <c r="AG1552" t="s">
        <v>46</v>
      </c>
      <c r="AH1552" t="s">
        <v>46</v>
      </c>
      <c r="AI1552" t="s">
        <v>46</v>
      </c>
      <c r="AJ1552" t="s">
        <v>46</v>
      </c>
      <c r="AK1552" t="s">
        <v>46</v>
      </c>
      <c r="AL1552" t="s">
        <v>32749</v>
      </c>
      <c r="AM1552" t="s">
        <v>46</v>
      </c>
      <c r="AN1552" t="s">
        <v>32750</v>
      </c>
      <c r="AO1552" t="s">
        <v>46</v>
      </c>
      <c r="AP1552" t="s">
        <v>46</v>
      </c>
      <c r="AQ1552" t="s">
        <v>46</v>
      </c>
      <c r="AR1552" t="s">
        <v>46</v>
      </c>
      <c r="AS1552" t="s">
        <v>46</v>
      </c>
      <c r="AT1552" s="1">
        <v>43882</v>
      </c>
    </row>
    <row r="1553" spans="1:46" ht="16" customHeight="1" x14ac:dyDescent="0.2">
      <c r="A1553" t="s">
        <v>46</v>
      </c>
      <c r="B1553" t="s">
        <v>23661</v>
      </c>
      <c r="C1553" t="s">
        <v>23662</v>
      </c>
      <c r="D1553" t="s">
        <v>23663</v>
      </c>
      <c r="E1553" t="s">
        <v>23664</v>
      </c>
      <c r="F1553" t="s">
        <v>51</v>
      </c>
      <c r="G1553" t="s">
        <v>23665</v>
      </c>
      <c r="H1553" s="1">
        <v>43880</v>
      </c>
      <c r="I1553" s="1">
        <v>43887</v>
      </c>
      <c r="J1553" t="b">
        <v>0</v>
      </c>
      <c r="K1553" t="s">
        <v>53</v>
      </c>
      <c r="L1553" t="s">
        <v>184</v>
      </c>
      <c r="M1553" t="s">
        <v>66</v>
      </c>
      <c r="N1553">
        <v>0</v>
      </c>
      <c r="O1553" t="s">
        <v>23666</v>
      </c>
      <c r="P1553" t="s">
        <v>46</v>
      </c>
      <c r="Q1553" t="s">
        <v>23667</v>
      </c>
      <c r="R1553" t="b">
        <v>0</v>
      </c>
      <c r="S1553" t="s">
        <v>59</v>
      </c>
      <c r="T1553" s="1">
        <v>43880</v>
      </c>
      <c r="U1553" t="s">
        <v>23668</v>
      </c>
      <c r="V1553" s="2">
        <v>44007</v>
      </c>
      <c r="W1553" t="s">
        <v>46</v>
      </c>
      <c r="X1553">
        <v>20200219</v>
      </c>
      <c r="Y1553" s="3">
        <v>43902.730497685188</v>
      </c>
      <c r="Z1553" t="s">
        <v>62</v>
      </c>
      <c r="AA1553" t="s">
        <v>63</v>
      </c>
      <c r="AB1553" t="s">
        <v>64</v>
      </c>
      <c r="AC1553" t="s">
        <v>65</v>
      </c>
      <c r="AD1553" t="s">
        <v>2234</v>
      </c>
      <c r="AE1553" t="s">
        <v>67</v>
      </c>
      <c r="AF1553" t="s">
        <v>46</v>
      </c>
      <c r="AG1553" t="s">
        <v>23669</v>
      </c>
      <c r="AH1553" t="s">
        <v>46</v>
      </c>
      <c r="AI1553" t="s">
        <v>46</v>
      </c>
      <c r="AJ1553" t="s">
        <v>46</v>
      </c>
      <c r="AK1553" t="s">
        <v>23670</v>
      </c>
      <c r="AL1553" t="s">
        <v>23671</v>
      </c>
      <c r="AM1553" t="s">
        <v>46</v>
      </c>
      <c r="AN1553" t="s">
        <v>23672</v>
      </c>
      <c r="AO1553" t="s">
        <v>46</v>
      </c>
      <c r="AP1553" t="s">
        <v>46</v>
      </c>
      <c r="AQ1553" t="s">
        <v>46</v>
      </c>
      <c r="AR1553" t="s">
        <v>46</v>
      </c>
      <c r="AS1553" t="s">
        <v>46</v>
      </c>
      <c r="AT1553" s="1">
        <v>43880</v>
      </c>
    </row>
    <row r="1554" spans="1:46" ht="16" customHeight="1" x14ac:dyDescent="0.2">
      <c r="A1554" t="s">
        <v>46</v>
      </c>
      <c r="B1554" t="s">
        <v>35516</v>
      </c>
      <c r="C1554" t="s">
        <v>35517</v>
      </c>
      <c r="D1554" t="s">
        <v>35518</v>
      </c>
      <c r="E1554" t="s">
        <v>35519</v>
      </c>
      <c r="F1554" t="s">
        <v>51</v>
      </c>
      <c r="G1554" t="s">
        <v>35520</v>
      </c>
      <c r="H1554" s="1">
        <v>43886</v>
      </c>
      <c r="I1554" s="1">
        <v>43884</v>
      </c>
      <c r="J1554" t="b">
        <v>0</v>
      </c>
      <c r="K1554" t="s">
        <v>53</v>
      </c>
      <c r="L1554" t="s">
        <v>184</v>
      </c>
      <c r="M1554" t="s">
        <v>169</v>
      </c>
      <c r="N1554">
        <v>520</v>
      </c>
      <c r="O1554" t="s">
        <v>35521</v>
      </c>
      <c r="P1554" t="s">
        <v>46</v>
      </c>
      <c r="Q1554" t="s">
        <v>25251</v>
      </c>
      <c r="R1554" t="b">
        <v>0</v>
      </c>
      <c r="S1554" t="s">
        <v>59</v>
      </c>
      <c r="T1554" s="1">
        <v>43886</v>
      </c>
      <c r="U1554" t="s">
        <v>35522</v>
      </c>
      <c r="V1554" s="2">
        <v>43899</v>
      </c>
      <c r="W1554" t="s">
        <v>46</v>
      </c>
      <c r="X1554">
        <v>20200225</v>
      </c>
      <c r="Y1554" s="3">
        <v>43902.730497685188</v>
      </c>
      <c r="Z1554" t="s">
        <v>62</v>
      </c>
      <c r="AA1554" t="s">
        <v>63</v>
      </c>
      <c r="AB1554" t="s">
        <v>64</v>
      </c>
      <c r="AC1554" t="s">
        <v>65</v>
      </c>
      <c r="AD1554" t="s">
        <v>1057</v>
      </c>
      <c r="AE1554" t="s">
        <v>67</v>
      </c>
      <c r="AF1554" t="s">
        <v>116</v>
      </c>
      <c r="AG1554" t="s">
        <v>35523</v>
      </c>
      <c r="AH1554" t="s">
        <v>46</v>
      </c>
      <c r="AI1554" t="s">
        <v>35524</v>
      </c>
      <c r="AJ1554" t="s">
        <v>35525</v>
      </c>
      <c r="AK1554" t="s">
        <v>35526</v>
      </c>
      <c r="AL1554" t="s">
        <v>35527</v>
      </c>
      <c r="AM1554" t="s">
        <v>46</v>
      </c>
      <c r="AN1554" t="s">
        <v>35528</v>
      </c>
      <c r="AO1554" t="s">
        <v>46</v>
      </c>
      <c r="AP1554" t="s">
        <v>46</v>
      </c>
      <c r="AQ1554" t="s">
        <v>46</v>
      </c>
      <c r="AR1554" t="s">
        <v>46</v>
      </c>
      <c r="AS1554" t="s">
        <v>46</v>
      </c>
      <c r="AT1554" s="1">
        <v>43886</v>
      </c>
    </row>
    <row r="1555" spans="1:46" ht="16" customHeight="1" x14ac:dyDescent="0.2">
      <c r="A1555">
        <v>1</v>
      </c>
      <c r="B1555" t="s">
        <v>12939</v>
      </c>
      <c r="C1555" t="s">
        <v>12940</v>
      </c>
      <c r="D1555" t="s">
        <v>12941</v>
      </c>
      <c r="E1555" t="s">
        <v>12942</v>
      </c>
      <c r="F1555" t="s">
        <v>51</v>
      </c>
      <c r="G1555" t="s">
        <v>12943</v>
      </c>
      <c r="H1555" s="1">
        <v>43882</v>
      </c>
      <c r="I1555" s="1">
        <v>43862</v>
      </c>
      <c r="J1555" t="b">
        <v>1</v>
      </c>
      <c r="K1555" t="s">
        <v>53</v>
      </c>
      <c r="L1555" t="s">
        <v>184</v>
      </c>
      <c r="M1555" t="s">
        <v>66</v>
      </c>
      <c r="N1555">
        <v>0</v>
      </c>
      <c r="O1555" t="s">
        <v>2614</v>
      </c>
      <c r="P1555" t="s">
        <v>57</v>
      </c>
      <c r="Q1555" t="s">
        <v>58</v>
      </c>
      <c r="R1555" t="b">
        <v>0</v>
      </c>
      <c r="S1555" t="s">
        <v>59</v>
      </c>
      <c r="T1555" s="1">
        <v>43882</v>
      </c>
      <c r="U1555" s="6">
        <v>43862</v>
      </c>
      <c r="V1555" s="2">
        <v>43920</v>
      </c>
      <c r="W1555" t="s">
        <v>46</v>
      </c>
      <c r="X1555">
        <v>20200221</v>
      </c>
      <c r="Y1555" s="3">
        <v>43902.730497685188</v>
      </c>
      <c r="Z1555" t="s">
        <v>62</v>
      </c>
      <c r="AA1555" t="s">
        <v>63</v>
      </c>
      <c r="AB1555" t="s">
        <v>64</v>
      </c>
      <c r="AC1555" t="s">
        <v>65</v>
      </c>
      <c r="AD1555" t="s">
        <v>280</v>
      </c>
      <c r="AE1555" t="s">
        <v>67</v>
      </c>
      <c r="AF1555" t="s">
        <v>46</v>
      </c>
      <c r="AG1555" t="s">
        <v>12944</v>
      </c>
      <c r="AH1555" t="s">
        <v>46</v>
      </c>
      <c r="AI1555" t="s">
        <v>46</v>
      </c>
      <c r="AJ1555" t="s">
        <v>46</v>
      </c>
      <c r="AK1555" t="s">
        <v>2614</v>
      </c>
      <c r="AL1555" t="s">
        <v>12945</v>
      </c>
      <c r="AM1555" t="s">
        <v>46</v>
      </c>
      <c r="AN1555" t="s">
        <v>12946</v>
      </c>
      <c r="AO1555" t="s">
        <v>46</v>
      </c>
      <c r="AP1555" t="s">
        <v>46</v>
      </c>
      <c r="AQ1555" t="s">
        <v>46</v>
      </c>
      <c r="AR1555" t="s">
        <v>46</v>
      </c>
      <c r="AS1555" t="s">
        <v>46</v>
      </c>
      <c r="AT1555" s="1">
        <v>43882</v>
      </c>
    </row>
    <row r="1556" spans="1:46" ht="16" customHeight="1" x14ac:dyDescent="0.2">
      <c r="A1556" t="s">
        <v>46</v>
      </c>
      <c r="B1556" t="s">
        <v>37333</v>
      </c>
      <c r="C1556" t="s">
        <v>37334</v>
      </c>
      <c r="D1556" t="s">
        <v>37335</v>
      </c>
      <c r="E1556" t="s">
        <v>37336</v>
      </c>
      <c r="F1556" t="s">
        <v>51</v>
      </c>
      <c r="G1556" t="s">
        <v>37337</v>
      </c>
      <c r="H1556" s="1">
        <v>43885</v>
      </c>
      <c r="I1556" s="1">
        <v>43895</v>
      </c>
      <c r="J1556" t="b">
        <v>0</v>
      </c>
      <c r="K1556" t="s">
        <v>53</v>
      </c>
      <c r="L1556" t="s">
        <v>1615</v>
      </c>
      <c r="M1556" t="s">
        <v>55</v>
      </c>
      <c r="N1556">
        <v>100</v>
      </c>
      <c r="O1556" t="s">
        <v>31794</v>
      </c>
      <c r="P1556" t="s">
        <v>57</v>
      </c>
      <c r="Q1556" t="s">
        <v>37338</v>
      </c>
      <c r="R1556" t="b">
        <v>0</v>
      </c>
      <c r="S1556" t="s">
        <v>59</v>
      </c>
      <c r="T1556" s="1">
        <v>43885</v>
      </c>
      <c r="U1556" t="s">
        <v>1056</v>
      </c>
      <c r="V1556" s="2">
        <v>44074</v>
      </c>
      <c r="W1556" t="s">
        <v>46</v>
      </c>
      <c r="X1556">
        <v>20200224</v>
      </c>
      <c r="Y1556" s="3">
        <v>43902.730497685188</v>
      </c>
      <c r="Z1556" t="s">
        <v>62</v>
      </c>
      <c r="AA1556" t="s">
        <v>63</v>
      </c>
      <c r="AB1556" t="s">
        <v>64</v>
      </c>
      <c r="AC1556" t="s">
        <v>65</v>
      </c>
      <c r="AD1556" t="s">
        <v>1057</v>
      </c>
      <c r="AE1556" t="s">
        <v>67</v>
      </c>
      <c r="AF1556" t="s">
        <v>46</v>
      </c>
      <c r="AG1556" t="s">
        <v>37339</v>
      </c>
      <c r="AH1556" t="s">
        <v>46</v>
      </c>
      <c r="AI1556" t="s">
        <v>46</v>
      </c>
      <c r="AJ1556" t="s">
        <v>46</v>
      </c>
      <c r="AK1556" t="s">
        <v>37340</v>
      </c>
      <c r="AL1556" t="s">
        <v>37341</v>
      </c>
      <c r="AM1556" t="s">
        <v>46</v>
      </c>
      <c r="AN1556" t="s">
        <v>37342</v>
      </c>
      <c r="AO1556" t="s">
        <v>46</v>
      </c>
      <c r="AP1556" t="s">
        <v>46</v>
      </c>
      <c r="AQ1556" t="s">
        <v>46</v>
      </c>
      <c r="AR1556" t="s">
        <v>46</v>
      </c>
      <c r="AS1556" t="s">
        <v>46</v>
      </c>
      <c r="AT1556" s="1">
        <v>43885</v>
      </c>
    </row>
    <row r="1557" spans="1:46" ht="16" customHeight="1" x14ac:dyDescent="0.2">
      <c r="A1557" t="s">
        <v>46</v>
      </c>
      <c r="B1557" t="s">
        <v>35633</v>
      </c>
      <c r="C1557" t="s">
        <v>19232</v>
      </c>
      <c r="D1557" t="s">
        <v>35634</v>
      </c>
      <c r="E1557" t="s">
        <v>35635</v>
      </c>
      <c r="F1557" t="s">
        <v>51</v>
      </c>
      <c r="G1557" t="s">
        <v>35636</v>
      </c>
      <c r="H1557" s="1">
        <v>43888</v>
      </c>
      <c r="I1557" s="1">
        <v>43891</v>
      </c>
      <c r="J1557" t="b">
        <v>0</v>
      </c>
      <c r="K1557" t="s">
        <v>53</v>
      </c>
      <c r="L1557" t="s">
        <v>184</v>
      </c>
      <c r="M1557" t="s">
        <v>55</v>
      </c>
      <c r="N1557">
        <v>0</v>
      </c>
      <c r="O1557" t="s">
        <v>5428</v>
      </c>
      <c r="P1557" t="s">
        <v>46</v>
      </c>
      <c r="Q1557" t="s">
        <v>35637</v>
      </c>
      <c r="R1557" t="b">
        <v>0</v>
      </c>
      <c r="S1557" t="s">
        <v>59</v>
      </c>
      <c r="T1557" s="1">
        <v>43888</v>
      </c>
      <c r="U1557" t="s">
        <v>14757</v>
      </c>
      <c r="V1557" s="2">
        <v>43927</v>
      </c>
      <c r="W1557" t="s">
        <v>19238</v>
      </c>
      <c r="X1557">
        <v>20200227</v>
      </c>
      <c r="Y1557" s="3">
        <v>43902.730497685188</v>
      </c>
      <c r="Z1557" t="s">
        <v>62</v>
      </c>
      <c r="AA1557" t="s">
        <v>63</v>
      </c>
      <c r="AB1557" t="s">
        <v>64</v>
      </c>
      <c r="AC1557" t="s">
        <v>65</v>
      </c>
      <c r="AD1557" t="s">
        <v>66</v>
      </c>
      <c r="AE1557" t="s">
        <v>67</v>
      </c>
      <c r="AF1557" t="s">
        <v>116</v>
      </c>
      <c r="AG1557" t="s">
        <v>35638</v>
      </c>
      <c r="AH1557" t="s">
        <v>46</v>
      </c>
      <c r="AI1557" t="s">
        <v>116</v>
      </c>
      <c r="AJ1557" t="s">
        <v>116</v>
      </c>
      <c r="AK1557" t="s">
        <v>35639</v>
      </c>
      <c r="AL1557" t="s">
        <v>35640</v>
      </c>
      <c r="AM1557" t="s">
        <v>46</v>
      </c>
      <c r="AN1557" t="s">
        <v>35641</v>
      </c>
      <c r="AO1557" t="s">
        <v>46</v>
      </c>
      <c r="AP1557" t="s">
        <v>46</v>
      </c>
      <c r="AQ1557" t="s">
        <v>46</v>
      </c>
      <c r="AR1557" t="s">
        <v>46</v>
      </c>
      <c r="AS1557" t="s">
        <v>46</v>
      </c>
      <c r="AT1557" s="1">
        <v>43888</v>
      </c>
    </row>
    <row r="1558" spans="1:46" ht="16" customHeight="1" x14ac:dyDescent="0.2">
      <c r="A1558" t="s">
        <v>46</v>
      </c>
      <c r="B1558" t="s">
        <v>17699</v>
      </c>
      <c r="C1558" t="s">
        <v>17700</v>
      </c>
      <c r="D1558" t="s">
        <v>17701</v>
      </c>
      <c r="E1558" t="s">
        <v>17702</v>
      </c>
      <c r="F1558" t="s">
        <v>51</v>
      </c>
      <c r="G1558" t="s">
        <v>17703</v>
      </c>
      <c r="H1558" s="1">
        <v>43888</v>
      </c>
      <c r="I1558" s="1">
        <v>43913</v>
      </c>
      <c r="J1558" t="b">
        <v>0</v>
      </c>
      <c r="K1558" t="s">
        <v>53</v>
      </c>
      <c r="L1558" t="s">
        <v>4715</v>
      </c>
      <c r="M1558" t="s">
        <v>55</v>
      </c>
      <c r="N1558">
        <v>0</v>
      </c>
      <c r="O1558" t="s">
        <v>5428</v>
      </c>
      <c r="P1558" t="s">
        <v>46</v>
      </c>
      <c r="Q1558" t="s">
        <v>17704</v>
      </c>
      <c r="R1558" t="b">
        <v>0</v>
      </c>
      <c r="S1558" t="s">
        <v>59</v>
      </c>
      <c r="T1558" s="1">
        <v>43888</v>
      </c>
      <c r="U1558" t="s">
        <v>13208</v>
      </c>
      <c r="V1558" s="2">
        <v>43927</v>
      </c>
      <c r="W1558" t="s">
        <v>17705</v>
      </c>
      <c r="X1558">
        <v>20200227</v>
      </c>
      <c r="Y1558" s="3">
        <v>43902.730497685188</v>
      </c>
      <c r="Z1558" t="s">
        <v>62</v>
      </c>
      <c r="AA1558" t="s">
        <v>63</v>
      </c>
      <c r="AB1558" t="s">
        <v>64</v>
      </c>
      <c r="AC1558" t="s">
        <v>65</v>
      </c>
      <c r="AD1558" t="s">
        <v>66</v>
      </c>
      <c r="AE1558" t="s">
        <v>67</v>
      </c>
      <c r="AF1558" t="s">
        <v>116</v>
      </c>
      <c r="AG1558" t="s">
        <v>17706</v>
      </c>
      <c r="AH1558" t="s">
        <v>46</v>
      </c>
      <c r="AI1558" t="s">
        <v>116</v>
      </c>
      <c r="AJ1558" t="s">
        <v>116</v>
      </c>
      <c r="AK1558" t="s">
        <v>17707</v>
      </c>
      <c r="AL1558" t="s">
        <v>17708</v>
      </c>
      <c r="AM1558" t="s">
        <v>46</v>
      </c>
      <c r="AN1558" t="s">
        <v>17709</v>
      </c>
      <c r="AO1558" t="s">
        <v>46</v>
      </c>
      <c r="AP1558" t="s">
        <v>46</v>
      </c>
      <c r="AQ1558" t="s">
        <v>46</v>
      </c>
      <c r="AR1558" t="s">
        <v>46</v>
      </c>
      <c r="AS1558" t="s">
        <v>46</v>
      </c>
      <c r="AT1558" s="1">
        <v>43888</v>
      </c>
    </row>
    <row r="1559" spans="1:46" ht="16" customHeight="1" x14ac:dyDescent="0.2">
      <c r="A1559" t="s">
        <v>46</v>
      </c>
      <c r="B1559" t="s">
        <v>38913</v>
      </c>
      <c r="C1559" t="s">
        <v>38914</v>
      </c>
      <c r="D1559" t="s">
        <v>38915</v>
      </c>
      <c r="E1559" t="s">
        <v>38916</v>
      </c>
      <c r="F1559" t="s">
        <v>51</v>
      </c>
      <c r="G1559" t="s">
        <v>38917</v>
      </c>
      <c r="H1559" s="1">
        <v>43888</v>
      </c>
      <c r="I1559" s="1">
        <v>43922</v>
      </c>
      <c r="J1559" t="b">
        <v>0</v>
      </c>
      <c r="K1559" t="s">
        <v>53</v>
      </c>
      <c r="L1559" t="s">
        <v>184</v>
      </c>
      <c r="M1559" t="s">
        <v>537</v>
      </c>
      <c r="N1559">
        <v>550</v>
      </c>
      <c r="O1559" t="s">
        <v>2037</v>
      </c>
      <c r="P1559" t="s">
        <v>46</v>
      </c>
      <c r="Q1559" t="s">
        <v>58</v>
      </c>
      <c r="R1559" t="b">
        <v>0</v>
      </c>
      <c r="S1559" t="s">
        <v>59</v>
      </c>
      <c r="T1559" s="1">
        <v>43888</v>
      </c>
      <c r="U1559" t="s">
        <v>3599</v>
      </c>
      <c r="V1559" s="2">
        <v>43920</v>
      </c>
      <c r="W1559" t="s">
        <v>46</v>
      </c>
      <c r="X1559">
        <v>20200227</v>
      </c>
      <c r="Y1559" s="3">
        <v>43902.730497685188</v>
      </c>
      <c r="Z1559" t="s">
        <v>62</v>
      </c>
      <c r="AA1559" t="s">
        <v>63</v>
      </c>
      <c r="AB1559" t="s">
        <v>64</v>
      </c>
      <c r="AC1559" t="s">
        <v>65</v>
      </c>
      <c r="AD1559" t="s">
        <v>1057</v>
      </c>
      <c r="AE1559" t="s">
        <v>67</v>
      </c>
      <c r="AF1559" t="s">
        <v>46</v>
      </c>
      <c r="AG1559" t="s">
        <v>38918</v>
      </c>
      <c r="AH1559" t="s">
        <v>46</v>
      </c>
      <c r="AI1559" t="s">
        <v>38919</v>
      </c>
      <c r="AJ1559">
        <v>8613517260864</v>
      </c>
      <c r="AK1559" t="s">
        <v>46</v>
      </c>
      <c r="AL1559" t="s">
        <v>38920</v>
      </c>
      <c r="AM1559" t="s">
        <v>46</v>
      </c>
      <c r="AN1559" t="s">
        <v>10851</v>
      </c>
      <c r="AO1559" t="s">
        <v>46</v>
      </c>
      <c r="AP1559" t="s">
        <v>46</v>
      </c>
      <c r="AQ1559" t="s">
        <v>46</v>
      </c>
      <c r="AR1559" t="s">
        <v>46</v>
      </c>
      <c r="AS1559" t="s">
        <v>46</v>
      </c>
      <c r="AT1559" s="1">
        <v>43888</v>
      </c>
    </row>
    <row r="1560" spans="1:46" ht="16" customHeight="1" x14ac:dyDescent="0.2">
      <c r="A1560" t="s">
        <v>46</v>
      </c>
      <c r="B1560" t="s">
        <v>38870</v>
      </c>
      <c r="C1560" t="s">
        <v>38871</v>
      </c>
      <c r="D1560" t="s">
        <v>38872</v>
      </c>
      <c r="E1560" t="s">
        <v>38873</v>
      </c>
      <c r="F1560" t="s">
        <v>51</v>
      </c>
      <c r="G1560" t="s">
        <v>38874</v>
      </c>
      <c r="H1560" s="1">
        <v>43888</v>
      </c>
      <c r="I1560" s="1">
        <v>43878</v>
      </c>
      <c r="J1560" t="b">
        <v>0</v>
      </c>
      <c r="K1560" t="s">
        <v>53</v>
      </c>
      <c r="L1560" t="s">
        <v>2603</v>
      </c>
      <c r="M1560" t="s">
        <v>169</v>
      </c>
      <c r="N1560">
        <v>11</v>
      </c>
      <c r="O1560" t="s">
        <v>38875</v>
      </c>
      <c r="P1560" t="s">
        <v>57</v>
      </c>
      <c r="Q1560" t="s">
        <v>58</v>
      </c>
      <c r="R1560" t="b">
        <v>0</v>
      </c>
      <c r="S1560" t="s">
        <v>59</v>
      </c>
      <c r="T1560" s="1">
        <v>43888</v>
      </c>
      <c r="U1560" t="s">
        <v>38876</v>
      </c>
      <c r="V1560" s="2">
        <v>43941</v>
      </c>
      <c r="W1560" t="s">
        <v>46</v>
      </c>
      <c r="X1560">
        <v>20200227</v>
      </c>
      <c r="Y1560" s="3">
        <v>43902.730497685188</v>
      </c>
      <c r="Z1560" t="s">
        <v>62</v>
      </c>
      <c r="AA1560" t="s">
        <v>63</v>
      </c>
      <c r="AB1560" t="s">
        <v>64</v>
      </c>
      <c r="AC1560" t="s">
        <v>65</v>
      </c>
      <c r="AD1560" t="s">
        <v>1057</v>
      </c>
      <c r="AE1560" t="s">
        <v>67</v>
      </c>
      <c r="AF1560" t="s">
        <v>46</v>
      </c>
      <c r="AG1560" t="s">
        <v>16034</v>
      </c>
      <c r="AH1560" t="s">
        <v>46</v>
      </c>
      <c r="AI1560" t="s">
        <v>46</v>
      </c>
      <c r="AJ1560" t="s">
        <v>46</v>
      </c>
      <c r="AK1560" t="s">
        <v>16035</v>
      </c>
      <c r="AL1560" t="s">
        <v>38877</v>
      </c>
      <c r="AM1560" t="s">
        <v>46</v>
      </c>
      <c r="AN1560" t="s">
        <v>16037</v>
      </c>
      <c r="AO1560" t="s">
        <v>46</v>
      </c>
      <c r="AP1560" t="s">
        <v>46</v>
      </c>
      <c r="AQ1560" t="s">
        <v>46</v>
      </c>
      <c r="AR1560" t="s">
        <v>46</v>
      </c>
      <c r="AS1560" t="s">
        <v>46</v>
      </c>
      <c r="AT1560" s="1">
        <v>43888</v>
      </c>
    </row>
    <row r="1561" spans="1:46" ht="16" customHeight="1" x14ac:dyDescent="0.2">
      <c r="A1561" t="s">
        <v>46</v>
      </c>
      <c r="B1561" t="s">
        <v>41645</v>
      </c>
      <c r="C1561" t="s">
        <v>16644</v>
      </c>
      <c r="D1561" t="s">
        <v>41646</v>
      </c>
      <c r="E1561" t="s">
        <v>41647</v>
      </c>
      <c r="F1561" t="s">
        <v>51</v>
      </c>
      <c r="G1561" t="s">
        <v>41648</v>
      </c>
      <c r="H1561" s="1">
        <v>43889</v>
      </c>
      <c r="I1561" s="1">
        <v>43905</v>
      </c>
      <c r="J1561" t="b">
        <v>0</v>
      </c>
      <c r="K1561" t="s">
        <v>53</v>
      </c>
      <c r="L1561" t="s">
        <v>184</v>
      </c>
      <c r="M1561" t="s">
        <v>151</v>
      </c>
      <c r="N1561">
        <v>1113</v>
      </c>
      <c r="O1561" t="s">
        <v>12736</v>
      </c>
      <c r="P1561" t="s">
        <v>41649</v>
      </c>
      <c r="Q1561" t="s">
        <v>58</v>
      </c>
      <c r="R1561" t="b">
        <v>0</v>
      </c>
      <c r="S1561" t="s">
        <v>59</v>
      </c>
      <c r="T1561" s="1">
        <v>43889</v>
      </c>
      <c r="U1561" t="s">
        <v>23963</v>
      </c>
      <c r="V1561" s="2">
        <v>44046</v>
      </c>
      <c r="W1561" t="s">
        <v>46</v>
      </c>
      <c r="X1561">
        <v>20200228</v>
      </c>
      <c r="Y1561" s="3">
        <v>43902.730497685188</v>
      </c>
      <c r="Z1561" t="s">
        <v>62</v>
      </c>
      <c r="AA1561" t="s">
        <v>63</v>
      </c>
      <c r="AB1561" t="s">
        <v>64</v>
      </c>
      <c r="AC1561" t="s">
        <v>1809</v>
      </c>
      <c r="AD1561" t="s">
        <v>66</v>
      </c>
      <c r="AE1561" t="s">
        <v>67</v>
      </c>
      <c r="AF1561" t="s">
        <v>46</v>
      </c>
      <c r="AG1561" t="s">
        <v>16650</v>
      </c>
      <c r="AH1561" t="s">
        <v>46</v>
      </c>
      <c r="AI1561" t="s">
        <v>46</v>
      </c>
      <c r="AJ1561" t="s">
        <v>46</v>
      </c>
      <c r="AK1561" t="s">
        <v>12736</v>
      </c>
      <c r="AL1561" t="s">
        <v>41650</v>
      </c>
      <c r="AM1561" t="s">
        <v>46</v>
      </c>
      <c r="AN1561" t="s">
        <v>41651</v>
      </c>
      <c r="AO1561" t="s">
        <v>46</v>
      </c>
      <c r="AP1561" t="s">
        <v>46</v>
      </c>
      <c r="AQ1561" t="s">
        <v>46</v>
      </c>
      <c r="AR1561" t="s">
        <v>46</v>
      </c>
      <c r="AS1561" t="s">
        <v>46</v>
      </c>
      <c r="AT1561" s="1">
        <v>43889</v>
      </c>
    </row>
    <row r="1562" spans="1:46" ht="16" customHeight="1" x14ac:dyDescent="0.2">
      <c r="A1562" t="s">
        <v>46</v>
      </c>
      <c r="B1562" t="s">
        <v>16643</v>
      </c>
      <c r="C1562" t="s">
        <v>16644</v>
      </c>
      <c r="D1562" t="s">
        <v>16645</v>
      </c>
      <c r="E1562" t="s">
        <v>16646</v>
      </c>
      <c r="F1562" t="s">
        <v>51</v>
      </c>
      <c r="G1562" t="s">
        <v>16647</v>
      </c>
      <c r="H1562" s="1">
        <v>43889</v>
      </c>
      <c r="I1562" s="1">
        <v>43896</v>
      </c>
      <c r="J1562" t="b">
        <v>0</v>
      </c>
      <c r="K1562" t="s">
        <v>53</v>
      </c>
      <c r="L1562" t="s">
        <v>184</v>
      </c>
      <c r="M1562" t="s">
        <v>151</v>
      </c>
      <c r="N1562">
        <v>4891</v>
      </c>
      <c r="O1562" t="s">
        <v>12736</v>
      </c>
      <c r="P1562" t="s">
        <v>16648</v>
      </c>
      <c r="Q1562" t="s">
        <v>58</v>
      </c>
      <c r="R1562" t="b">
        <v>1</v>
      </c>
      <c r="S1562" t="s">
        <v>59</v>
      </c>
      <c r="T1562" s="1">
        <v>43889</v>
      </c>
      <c r="U1562" t="s">
        <v>16649</v>
      </c>
      <c r="V1562" s="2">
        <v>44046</v>
      </c>
      <c r="W1562" t="s">
        <v>46</v>
      </c>
      <c r="X1562">
        <v>20200228</v>
      </c>
      <c r="Y1562" s="3">
        <v>43902.730497685188</v>
      </c>
      <c r="Z1562" t="s">
        <v>62</v>
      </c>
      <c r="AA1562" t="s">
        <v>63</v>
      </c>
      <c r="AB1562" t="s">
        <v>59</v>
      </c>
      <c r="AC1562" t="s">
        <v>1809</v>
      </c>
      <c r="AD1562" t="s">
        <v>66</v>
      </c>
      <c r="AE1562" t="s">
        <v>67</v>
      </c>
      <c r="AF1562" t="s">
        <v>46</v>
      </c>
      <c r="AG1562" t="s">
        <v>16650</v>
      </c>
      <c r="AH1562" t="s">
        <v>46</v>
      </c>
      <c r="AI1562" t="s">
        <v>46</v>
      </c>
      <c r="AJ1562" t="s">
        <v>46</v>
      </c>
      <c r="AK1562" t="s">
        <v>12736</v>
      </c>
      <c r="AL1562" t="s">
        <v>16651</v>
      </c>
      <c r="AM1562" t="s">
        <v>46</v>
      </c>
      <c r="AN1562" t="s">
        <v>16652</v>
      </c>
      <c r="AO1562" t="s">
        <v>46</v>
      </c>
      <c r="AP1562" t="s">
        <v>46</v>
      </c>
      <c r="AQ1562" t="s">
        <v>46</v>
      </c>
      <c r="AR1562" t="s">
        <v>382</v>
      </c>
      <c r="AS1562" t="s">
        <v>46</v>
      </c>
      <c r="AT1562" s="1">
        <v>43889</v>
      </c>
    </row>
    <row r="1563" spans="1:46" ht="16" customHeight="1" x14ac:dyDescent="0.2">
      <c r="A1563" t="s">
        <v>46</v>
      </c>
      <c r="B1563" t="s">
        <v>34761</v>
      </c>
      <c r="C1563" t="s">
        <v>34762</v>
      </c>
      <c r="D1563" t="s">
        <v>34763</v>
      </c>
      <c r="E1563" t="s">
        <v>34764</v>
      </c>
      <c r="F1563" t="s">
        <v>51</v>
      </c>
      <c r="G1563" t="s">
        <v>34765</v>
      </c>
      <c r="H1563" s="1">
        <v>43885</v>
      </c>
      <c r="I1563" s="1">
        <v>43885</v>
      </c>
      <c r="J1563" t="b">
        <v>0</v>
      </c>
      <c r="K1563" t="s">
        <v>53</v>
      </c>
      <c r="L1563" t="s">
        <v>4715</v>
      </c>
      <c r="M1563" t="s">
        <v>66</v>
      </c>
      <c r="N1563">
        <v>0</v>
      </c>
      <c r="O1563" t="s">
        <v>34766</v>
      </c>
      <c r="P1563" t="s">
        <v>57</v>
      </c>
      <c r="Q1563" t="s">
        <v>58</v>
      </c>
      <c r="R1563" t="b">
        <v>0</v>
      </c>
      <c r="S1563" t="s">
        <v>59</v>
      </c>
      <c r="T1563" s="1">
        <v>43885</v>
      </c>
      <c r="U1563" t="s">
        <v>34767</v>
      </c>
      <c r="V1563" s="2">
        <v>43920</v>
      </c>
      <c r="W1563" t="s">
        <v>46</v>
      </c>
      <c r="X1563">
        <v>20200224</v>
      </c>
      <c r="Y1563" s="3">
        <v>43902.730497685188</v>
      </c>
      <c r="Z1563" t="s">
        <v>62</v>
      </c>
      <c r="AA1563" t="s">
        <v>63</v>
      </c>
      <c r="AB1563" t="s">
        <v>64</v>
      </c>
      <c r="AC1563" t="s">
        <v>65</v>
      </c>
      <c r="AD1563" t="s">
        <v>1057</v>
      </c>
      <c r="AE1563" t="s">
        <v>67</v>
      </c>
      <c r="AF1563" t="s">
        <v>46</v>
      </c>
      <c r="AG1563" t="s">
        <v>46</v>
      </c>
      <c r="AH1563" t="s">
        <v>46</v>
      </c>
      <c r="AI1563" t="s">
        <v>46</v>
      </c>
      <c r="AJ1563" t="s">
        <v>46</v>
      </c>
      <c r="AK1563" t="s">
        <v>46</v>
      </c>
      <c r="AL1563" t="s">
        <v>34768</v>
      </c>
      <c r="AM1563" t="s">
        <v>46</v>
      </c>
      <c r="AN1563" t="s">
        <v>34769</v>
      </c>
      <c r="AO1563" t="s">
        <v>46</v>
      </c>
      <c r="AP1563" t="s">
        <v>46</v>
      </c>
      <c r="AQ1563" t="s">
        <v>46</v>
      </c>
      <c r="AR1563" t="s">
        <v>46</v>
      </c>
      <c r="AS1563" t="s">
        <v>46</v>
      </c>
      <c r="AT1563" s="1">
        <v>43885</v>
      </c>
    </row>
    <row r="1564" spans="1:46" ht="16" customHeight="1" x14ac:dyDescent="0.2">
      <c r="A1564">
        <v>1</v>
      </c>
      <c r="B1564" t="s">
        <v>14751</v>
      </c>
      <c r="C1564" t="s">
        <v>14752</v>
      </c>
      <c r="D1564" t="s">
        <v>14753</v>
      </c>
      <c r="E1564" t="s">
        <v>14754</v>
      </c>
      <c r="F1564" t="s">
        <v>51</v>
      </c>
      <c r="G1564" t="s">
        <v>14755</v>
      </c>
      <c r="H1564" s="1">
        <v>43876</v>
      </c>
      <c r="I1564" s="1">
        <v>43891</v>
      </c>
      <c r="J1564" t="b">
        <v>0</v>
      </c>
      <c r="K1564" t="s">
        <v>53</v>
      </c>
      <c r="L1564" t="s">
        <v>184</v>
      </c>
      <c r="M1564" t="s">
        <v>389</v>
      </c>
      <c r="N1564">
        <v>328</v>
      </c>
      <c r="O1564" t="s">
        <v>2037</v>
      </c>
      <c r="P1564" t="s">
        <v>46</v>
      </c>
      <c r="Q1564" t="s">
        <v>14756</v>
      </c>
      <c r="R1564" t="b">
        <v>0</v>
      </c>
      <c r="S1564" t="s">
        <v>59</v>
      </c>
      <c r="T1564" s="1">
        <v>43876</v>
      </c>
      <c r="U1564" t="s">
        <v>14757</v>
      </c>
      <c r="V1564" s="2">
        <v>43906</v>
      </c>
      <c r="W1564" t="s">
        <v>46</v>
      </c>
      <c r="X1564">
        <v>20200215</v>
      </c>
      <c r="Y1564" s="3">
        <v>43902.730497685188</v>
      </c>
      <c r="Z1564" t="s">
        <v>62</v>
      </c>
      <c r="AA1564" t="s">
        <v>63</v>
      </c>
      <c r="AB1564" t="s">
        <v>64</v>
      </c>
      <c r="AC1564" t="s">
        <v>65</v>
      </c>
      <c r="AD1564" t="s">
        <v>66</v>
      </c>
      <c r="AE1564" t="s">
        <v>67</v>
      </c>
      <c r="AF1564" t="s">
        <v>46</v>
      </c>
      <c r="AG1564" t="s">
        <v>14758</v>
      </c>
      <c r="AH1564" t="s">
        <v>46</v>
      </c>
      <c r="AI1564" t="s">
        <v>14759</v>
      </c>
      <c r="AJ1564">
        <v>13507138234</v>
      </c>
      <c r="AK1564" t="s">
        <v>46</v>
      </c>
      <c r="AL1564" t="s">
        <v>14760</v>
      </c>
      <c r="AM1564" t="s">
        <v>46</v>
      </c>
      <c r="AN1564" t="s">
        <v>14761</v>
      </c>
      <c r="AO1564" t="s">
        <v>46</v>
      </c>
      <c r="AP1564" t="s">
        <v>46</v>
      </c>
      <c r="AQ1564" t="s">
        <v>46</v>
      </c>
      <c r="AR1564" t="s">
        <v>46</v>
      </c>
      <c r="AS1564" t="s">
        <v>46</v>
      </c>
      <c r="AT1564" s="1">
        <v>43876</v>
      </c>
    </row>
    <row r="1565" spans="1:46" ht="16" customHeight="1" x14ac:dyDescent="0.2">
      <c r="A1565" t="s">
        <v>46</v>
      </c>
      <c r="B1565" t="s">
        <v>21018</v>
      </c>
      <c r="C1565" t="s">
        <v>21019</v>
      </c>
      <c r="D1565" t="s">
        <v>21020</v>
      </c>
      <c r="E1565" t="s">
        <v>21018</v>
      </c>
      <c r="F1565" t="s">
        <v>51</v>
      </c>
      <c r="G1565" t="s">
        <v>21021</v>
      </c>
      <c r="H1565" s="1">
        <v>43893</v>
      </c>
      <c r="I1565" s="1">
        <v>43904</v>
      </c>
      <c r="J1565" t="b">
        <v>0</v>
      </c>
      <c r="K1565" t="s">
        <v>53</v>
      </c>
      <c r="L1565" t="s">
        <v>184</v>
      </c>
      <c r="M1565" t="s">
        <v>66</v>
      </c>
      <c r="N1565">
        <v>80</v>
      </c>
      <c r="O1565" t="s">
        <v>21022</v>
      </c>
      <c r="P1565" t="s">
        <v>46</v>
      </c>
      <c r="Q1565" t="s">
        <v>58</v>
      </c>
      <c r="R1565" t="b">
        <v>0</v>
      </c>
      <c r="S1565" t="s">
        <v>59</v>
      </c>
      <c r="T1565" s="1">
        <v>43893</v>
      </c>
      <c r="U1565" t="s">
        <v>21023</v>
      </c>
      <c r="V1565" s="2">
        <v>43906</v>
      </c>
      <c r="W1565" t="s">
        <v>46</v>
      </c>
      <c r="X1565">
        <v>20200303</v>
      </c>
      <c r="Y1565" s="3">
        <v>43902.730497685188</v>
      </c>
      <c r="Z1565" t="s">
        <v>62</v>
      </c>
      <c r="AA1565" t="s">
        <v>63</v>
      </c>
      <c r="AB1565" t="s">
        <v>64</v>
      </c>
      <c r="AC1565" t="s">
        <v>65</v>
      </c>
      <c r="AD1565" t="s">
        <v>3180</v>
      </c>
      <c r="AE1565" t="s">
        <v>67</v>
      </c>
      <c r="AF1565" t="s">
        <v>46</v>
      </c>
      <c r="AG1565" t="s">
        <v>46</v>
      </c>
      <c r="AH1565" t="s">
        <v>46</v>
      </c>
      <c r="AI1565" t="s">
        <v>46</v>
      </c>
      <c r="AJ1565" t="s">
        <v>46</v>
      </c>
      <c r="AK1565" t="s">
        <v>46</v>
      </c>
      <c r="AL1565" t="s">
        <v>21024</v>
      </c>
      <c r="AM1565" t="s">
        <v>46</v>
      </c>
      <c r="AN1565" t="s">
        <v>21025</v>
      </c>
      <c r="AO1565" t="s">
        <v>46</v>
      </c>
      <c r="AP1565" t="s">
        <v>46</v>
      </c>
      <c r="AQ1565" t="s">
        <v>46</v>
      </c>
      <c r="AR1565" t="s">
        <v>46</v>
      </c>
      <c r="AS1565" t="s">
        <v>46</v>
      </c>
      <c r="AT1565" s="1">
        <v>43893</v>
      </c>
    </row>
    <row r="1566" spans="1:46" ht="16" customHeight="1" x14ac:dyDescent="0.2">
      <c r="A1566" t="s">
        <v>46</v>
      </c>
      <c r="B1566" t="s">
        <v>27099</v>
      </c>
      <c r="C1566" t="s">
        <v>27100</v>
      </c>
      <c r="D1566" t="s">
        <v>27101</v>
      </c>
      <c r="E1566" t="s">
        <v>27102</v>
      </c>
      <c r="F1566" t="s">
        <v>51</v>
      </c>
      <c r="G1566" t="s">
        <v>27103</v>
      </c>
      <c r="H1566" s="1">
        <v>43893</v>
      </c>
      <c r="I1566" s="1">
        <v>43922</v>
      </c>
      <c r="J1566" t="b">
        <v>0</v>
      </c>
      <c r="K1566" t="s">
        <v>53</v>
      </c>
      <c r="L1566" t="s">
        <v>5367</v>
      </c>
      <c r="M1566" t="s">
        <v>66</v>
      </c>
      <c r="N1566">
        <v>576</v>
      </c>
      <c r="O1566" t="s">
        <v>27104</v>
      </c>
      <c r="P1566" t="s">
        <v>27105</v>
      </c>
      <c r="Q1566" t="s">
        <v>27106</v>
      </c>
      <c r="R1566" t="b">
        <v>0</v>
      </c>
      <c r="S1566" t="s">
        <v>59</v>
      </c>
      <c r="T1566" s="1">
        <v>43893</v>
      </c>
      <c r="U1566" t="s">
        <v>3599</v>
      </c>
      <c r="V1566" s="2">
        <v>44165</v>
      </c>
      <c r="W1566" t="s">
        <v>46</v>
      </c>
      <c r="X1566">
        <v>20200303</v>
      </c>
      <c r="Y1566" s="3">
        <v>43902.730497685188</v>
      </c>
      <c r="Z1566" t="s">
        <v>62</v>
      </c>
      <c r="AA1566" t="s">
        <v>115</v>
      </c>
      <c r="AB1566" t="s">
        <v>64</v>
      </c>
      <c r="AC1566" t="s">
        <v>65</v>
      </c>
      <c r="AD1566" t="s">
        <v>66</v>
      </c>
      <c r="AE1566" t="s">
        <v>67</v>
      </c>
      <c r="AF1566" t="s">
        <v>116</v>
      </c>
      <c r="AG1566" t="s">
        <v>27107</v>
      </c>
      <c r="AH1566" t="s">
        <v>46</v>
      </c>
      <c r="AI1566" t="s">
        <v>27108</v>
      </c>
      <c r="AJ1566" t="s">
        <v>27109</v>
      </c>
      <c r="AK1566" t="s">
        <v>11421</v>
      </c>
      <c r="AL1566" t="s">
        <v>27110</v>
      </c>
      <c r="AM1566" t="s">
        <v>46</v>
      </c>
      <c r="AN1566" t="s">
        <v>27111</v>
      </c>
      <c r="AO1566" t="s">
        <v>46</v>
      </c>
      <c r="AP1566" t="s">
        <v>46</v>
      </c>
      <c r="AQ1566" t="s">
        <v>46</v>
      </c>
      <c r="AR1566" t="s">
        <v>46</v>
      </c>
      <c r="AS1566" t="s">
        <v>46</v>
      </c>
      <c r="AT1566" s="1">
        <v>43893</v>
      </c>
    </row>
    <row r="1567" spans="1:46" ht="16" customHeight="1" x14ac:dyDescent="0.2">
      <c r="A1567">
        <v>1</v>
      </c>
      <c r="B1567" t="s">
        <v>12044</v>
      </c>
      <c r="C1567" t="s">
        <v>12045</v>
      </c>
      <c r="D1567" t="s">
        <v>12046</v>
      </c>
      <c r="E1567" t="s">
        <v>12047</v>
      </c>
      <c r="F1567" t="s">
        <v>51</v>
      </c>
      <c r="G1567" t="s">
        <v>12048</v>
      </c>
      <c r="H1567" s="1">
        <v>43889</v>
      </c>
      <c r="I1567" s="1">
        <v>44013</v>
      </c>
      <c r="J1567" t="b">
        <v>1</v>
      </c>
      <c r="K1567" t="s">
        <v>53</v>
      </c>
      <c r="L1567" t="s">
        <v>917</v>
      </c>
      <c r="M1567" t="s">
        <v>55</v>
      </c>
      <c r="N1567">
        <v>280</v>
      </c>
      <c r="O1567" t="s">
        <v>682</v>
      </c>
      <c r="P1567" t="s">
        <v>57</v>
      </c>
      <c r="Q1567" t="s">
        <v>12049</v>
      </c>
      <c r="R1567" t="b">
        <v>0</v>
      </c>
      <c r="S1567" t="s">
        <v>59</v>
      </c>
      <c r="T1567" s="1">
        <v>43889</v>
      </c>
      <c r="U1567" s="6">
        <v>44013</v>
      </c>
      <c r="V1567" s="2">
        <v>44032</v>
      </c>
      <c r="W1567" t="s">
        <v>12050</v>
      </c>
      <c r="X1567">
        <v>20200228</v>
      </c>
      <c r="Y1567" s="3">
        <v>43902.730497685188</v>
      </c>
      <c r="Z1567" t="s">
        <v>62</v>
      </c>
      <c r="AA1567" t="s">
        <v>63</v>
      </c>
      <c r="AB1567" t="s">
        <v>64</v>
      </c>
      <c r="AC1567" t="s">
        <v>65</v>
      </c>
      <c r="AD1567" t="s">
        <v>66</v>
      </c>
      <c r="AE1567" t="s">
        <v>67</v>
      </c>
      <c r="AF1567" t="s">
        <v>116</v>
      </c>
      <c r="AG1567" t="s">
        <v>12051</v>
      </c>
      <c r="AH1567" t="s">
        <v>46</v>
      </c>
      <c r="AI1567" t="s">
        <v>12052</v>
      </c>
      <c r="AJ1567" t="s">
        <v>12053</v>
      </c>
      <c r="AK1567" t="s">
        <v>12054</v>
      </c>
      <c r="AL1567" t="s">
        <v>12055</v>
      </c>
      <c r="AM1567" t="s">
        <v>46</v>
      </c>
      <c r="AN1567" t="s">
        <v>12056</v>
      </c>
      <c r="AO1567" t="s">
        <v>46</v>
      </c>
      <c r="AP1567" t="s">
        <v>46</v>
      </c>
      <c r="AQ1567" t="s">
        <v>46</v>
      </c>
      <c r="AR1567" t="s">
        <v>46</v>
      </c>
      <c r="AS1567" t="s">
        <v>46</v>
      </c>
      <c r="AT1567" s="1">
        <v>43889</v>
      </c>
    </row>
    <row r="1568" spans="1:46" ht="16" customHeight="1" x14ac:dyDescent="0.2">
      <c r="A1568" t="s">
        <v>46</v>
      </c>
      <c r="B1568" t="s">
        <v>38204</v>
      </c>
      <c r="C1568" t="s">
        <v>38205</v>
      </c>
      <c r="D1568" t="s">
        <v>38206</v>
      </c>
      <c r="E1568" t="s">
        <v>38207</v>
      </c>
      <c r="F1568" t="s">
        <v>51</v>
      </c>
      <c r="G1568" t="s">
        <v>38208</v>
      </c>
      <c r="H1568" s="1">
        <v>43895</v>
      </c>
      <c r="I1568" s="1">
        <v>43876</v>
      </c>
      <c r="J1568" t="b">
        <v>0</v>
      </c>
      <c r="K1568" t="s">
        <v>53</v>
      </c>
      <c r="L1568" t="s">
        <v>2603</v>
      </c>
      <c r="M1568" t="s">
        <v>666</v>
      </c>
      <c r="N1568">
        <v>100</v>
      </c>
      <c r="O1568" t="s">
        <v>12388</v>
      </c>
      <c r="P1568" t="s">
        <v>57</v>
      </c>
      <c r="Q1568" t="s">
        <v>38209</v>
      </c>
      <c r="R1568" t="b">
        <v>0</v>
      </c>
      <c r="S1568" t="s">
        <v>59</v>
      </c>
      <c r="T1568" s="1">
        <v>43895</v>
      </c>
      <c r="U1568" t="s">
        <v>7392</v>
      </c>
      <c r="V1568" s="2">
        <v>43913</v>
      </c>
      <c r="W1568" t="s">
        <v>46</v>
      </c>
      <c r="X1568">
        <v>20200305</v>
      </c>
      <c r="Y1568" s="3">
        <v>43902.730497685188</v>
      </c>
      <c r="Z1568" t="s">
        <v>62</v>
      </c>
      <c r="AA1568" t="s">
        <v>115</v>
      </c>
      <c r="AB1568" t="s">
        <v>64</v>
      </c>
      <c r="AC1568" t="s">
        <v>12391</v>
      </c>
      <c r="AD1568" t="s">
        <v>280</v>
      </c>
      <c r="AE1568" t="s">
        <v>67</v>
      </c>
      <c r="AF1568" t="s">
        <v>313</v>
      </c>
      <c r="AG1568" t="s">
        <v>38210</v>
      </c>
      <c r="AH1568" t="s">
        <v>46</v>
      </c>
      <c r="AI1568" t="s">
        <v>12393</v>
      </c>
      <c r="AJ1568" t="s">
        <v>12394</v>
      </c>
      <c r="AK1568" t="s">
        <v>12395</v>
      </c>
      <c r="AL1568" t="s">
        <v>38211</v>
      </c>
      <c r="AM1568" t="s">
        <v>46</v>
      </c>
      <c r="AN1568" t="s">
        <v>38212</v>
      </c>
      <c r="AO1568" t="s">
        <v>46</v>
      </c>
      <c r="AP1568" t="s">
        <v>46</v>
      </c>
      <c r="AQ1568" t="s">
        <v>46</v>
      </c>
      <c r="AR1568" t="s">
        <v>46</v>
      </c>
      <c r="AS1568" t="s">
        <v>46</v>
      </c>
      <c r="AT1568" s="1">
        <v>43895</v>
      </c>
    </row>
    <row r="1569" spans="1:46" ht="16" customHeight="1" x14ac:dyDescent="0.2">
      <c r="A1569">
        <v>1</v>
      </c>
      <c r="B1569" t="s">
        <v>7410</v>
      </c>
      <c r="C1569" t="s">
        <v>7411</v>
      </c>
      <c r="D1569" t="s">
        <v>7412</v>
      </c>
      <c r="E1569" t="s">
        <v>7413</v>
      </c>
      <c r="F1569" t="s">
        <v>51</v>
      </c>
      <c r="G1569" t="s">
        <v>7414</v>
      </c>
      <c r="H1569" s="1">
        <v>43888</v>
      </c>
      <c r="I1569" s="1">
        <v>43895</v>
      </c>
      <c r="J1569" t="b">
        <v>0</v>
      </c>
      <c r="K1569" t="s">
        <v>53</v>
      </c>
      <c r="L1569" t="s">
        <v>2603</v>
      </c>
      <c r="M1569" t="s">
        <v>389</v>
      </c>
      <c r="N1569">
        <v>24</v>
      </c>
      <c r="O1569" t="s">
        <v>7415</v>
      </c>
      <c r="P1569" t="s">
        <v>46</v>
      </c>
      <c r="Q1569" t="s">
        <v>58</v>
      </c>
      <c r="R1569" t="b">
        <v>0</v>
      </c>
      <c r="S1569" t="s">
        <v>59</v>
      </c>
      <c r="T1569" s="1">
        <v>43888</v>
      </c>
      <c r="U1569" t="s">
        <v>1056</v>
      </c>
      <c r="V1569" s="2">
        <v>43913</v>
      </c>
      <c r="W1569" t="s">
        <v>46</v>
      </c>
      <c r="X1569">
        <v>20200227</v>
      </c>
      <c r="Y1569" s="3">
        <v>43902.730497685188</v>
      </c>
      <c r="Z1569" t="s">
        <v>62</v>
      </c>
      <c r="AA1569" t="s">
        <v>63</v>
      </c>
      <c r="AB1569" t="s">
        <v>64</v>
      </c>
      <c r="AC1569" t="s">
        <v>65</v>
      </c>
      <c r="AD1569" t="s">
        <v>1057</v>
      </c>
      <c r="AE1569" t="s">
        <v>67</v>
      </c>
      <c r="AF1569" t="s">
        <v>116</v>
      </c>
      <c r="AG1569" t="s">
        <v>7416</v>
      </c>
      <c r="AH1569" t="s">
        <v>46</v>
      </c>
      <c r="AI1569" t="s">
        <v>7417</v>
      </c>
      <c r="AJ1569" t="s">
        <v>7418</v>
      </c>
      <c r="AK1569" t="s">
        <v>7419</v>
      </c>
      <c r="AL1569" t="s">
        <v>7420</v>
      </c>
      <c r="AM1569" t="s">
        <v>46</v>
      </c>
      <c r="AN1569" t="s">
        <v>7421</v>
      </c>
      <c r="AO1569" t="s">
        <v>46</v>
      </c>
      <c r="AP1569" t="s">
        <v>46</v>
      </c>
      <c r="AQ1569" t="s">
        <v>46</v>
      </c>
      <c r="AR1569" t="s">
        <v>46</v>
      </c>
      <c r="AS1569" t="s">
        <v>46</v>
      </c>
      <c r="AT1569" s="1">
        <v>43888</v>
      </c>
    </row>
    <row r="1570" spans="1:46" ht="16" customHeight="1" x14ac:dyDescent="0.2">
      <c r="A1570">
        <v>1</v>
      </c>
      <c r="B1570" t="s">
        <v>13573</v>
      </c>
      <c r="C1570" t="s">
        <v>13574</v>
      </c>
      <c r="D1570" t="s">
        <v>13575</v>
      </c>
      <c r="E1570" t="s">
        <v>13576</v>
      </c>
      <c r="F1570" t="s">
        <v>51</v>
      </c>
      <c r="G1570" t="s">
        <v>13577</v>
      </c>
      <c r="H1570" s="1">
        <v>43885</v>
      </c>
      <c r="I1570" s="1">
        <v>44062</v>
      </c>
      <c r="J1570" t="b">
        <v>0</v>
      </c>
      <c r="K1570" t="s">
        <v>53</v>
      </c>
      <c r="L1570" t="s">
        <v>184</v>
      </c>
      <c r="M1570" t="s">
        <v>151</v>
      </c>
      <c r="N1570">
        <v>320</v>
      </c>
      <c r="O1570" t="s">
        <v>13578</v>
      </c>
      <c r="P1570" t="s">
        <v>6712</v>
      </c>
      <c r="Q1570" t="s">
        <v>13579</v>
      </c>
      <c r="R1570" t="b">
        <v>0</v>
      </c>
      <c r="S1570" t="s">
        <v>59</v>
      </c>
      <c r="T1570" s="1">
        <v>43885</v>
      </c>
      <c r="U1570" t="s">
        <v>1240</v>
      </c>
      <c r="V1570" s="2">
        <v>44081</v>
      </c>
      <c r="W1570" t="s">
        <v>13580</v>
      </c>
      <c r="X1570">
        <v>20200224</v>
      </c>
      <c r="Y1570" s="3">
        <v>43902.730497685188</v>
      </c>
      <c r="Z1570" t="s">
        <v>62</v>
      </c>
      <c r="AA1570" t="s">
        <v>115</v>
      </c>
      <c r="AB1570" t="s">
        <v>64</v>
      </c>
      <c r="AC1570" t="s">
        <v>528</v>
      </c>
      <c r="AD1570" t="s">
        <v>3180</v>
      </c>
      <c r="AE1570" t="s">
        <v>67</v>
      </c>
      <c r="AF1570" t="s">
        <v>116</v>
      </c>
      <c r="AG1570" t="s">
        <v>13581</v>
      </c>
      <c r="AH1570" t="s">
        <v>46</v>
      </c>
      <c r="AI1570" t="s">
        <v>13582</v>
      </c>
      <c r="AJ1570" t="s">
        <v>13583</v>
      </c>
      <c r="AK1570" t="s">
        <v>46</v>
      </c>
      <c r="AL1570" t="s">
        <v>13584</v>
      </c>
      <c r="AM1570" t="s">
        <v>46</v>
      </c>
      <c r="AN1570" t="s">
        <v>13585</v>
      </c>
      <c r="AO1570" t="s">
        <v>46</v>
      </c>
      <c r="AP1570" t="s">
        <v>46</v>
      </c>
      <c r="AQ1570" t="s">
        <v>46</v>
      </c>
      <c r="AR1570" t="s">
        <v>46</v>
      </c>
      <c r="AS1570" t="s">
        <v>46</v>
      </c>
      <c r="AT1570" s="1">
        <v>43885</v>
      </c>
    </row>
    <row r="1571" spans="1:46" ht="16" customHeight="1" x14ac:dyDescent="0.2">
      <c r="A1571">
        <v>1</v>
      </c>
      <c r="B1571" t="s">
        <v>12912</v>
      </c>
      <c r="C1571" t="s">
        <v>12913</v>
      </c>
      <c r="D1571" t="s">
        <v>12914</v>
      </c>
      <c r="E1571" t="s">
        <v>12915</v>
      </c>
      <c r="F1571" t="s">
        <v>51</v>
      </c>
      <c r="G1571" t="s">
        <v>12916</v>
      </c>
      <c r="H1571" s="1">
        <v>43896</v>
      </c>
      <c r="I1571" s="1">
        <v>43950</v>
      </c>
      <c r="J1571" t="b">
        <v>0</v>
      </c>
      <c r="K1571" t="s">
        <v>53</v>
      </c>
      <c r="L1571" t="s">
        <v>10066</v>
      </c>
      <c r="M1571" t="s">
        <v>66</v>
      </c>
      <c r="N1571">
        <v>40000</v>
      </c>
      <c r="O1571" t="s">
        <v>723</v>
      </c>
      <c r="P1571" t="s">
        <v>12917</v>
      </c>
      <c r="Q1571" t="s">
        <v>12918</v>
      </c>
      <c r="R1571" t="b">
        <v>1</v>
      </c>
      <c r="S1571" t="s">
        <v>59</v>
      </c>
      <c r="T1571" s="1">
        <v>43896</v>
      </c>
      <c r="U1571" t="s">
        <v>1808</v>
      </c>
      <c r="V1571" s="2">
        <v>44116</v>
      </c>
      <c r="W1571" t="s">
        <v>12919</v>
      </c>
      <c r="X1571">
        <v>20200306</v>
      </c>
      <c r="Y1571" s="3">
        <v>43902.730497685188</v>
      </c>
      <c r="Z1571" t="s">
        <v>62</v>
      </c>
      <c r="AA1571" t="s">
        <v>115</v>
      </c>
      <c r="AB1571" t="s">
        <v>59</v>
      </c>
      <c r="AC1571" t="s">
        <v>528</v>
      </c>
      <c r="AD1571" t="s">
        <v>66</v>
      </c>
      <c r="AE1571" t="s">
        <v>67</v>
      </c>
      <c r="AF1571" t="s">
        <v>116</v>
      </c>
      <c r="AG1571" t="s">
        <v>12920</v>
      </c>
      <c r="AH1571" t="s">
        <v>46</v>
      </c>
      <c r="AI1571" t="s">
        <v>12921</v>
      </c>
      <c r="AJ1571" t="s">
        <v>12922</v>
      </c>
      <c r="AK1571" t="s">
        <v>12923</v>
      </c>
      <c r="AL1571" t="s">
        <v>12924</v>
      </c>
      <c r="AM1571" t="s">
        <v>46</v>
      </c>
      <c r="AN1571" t="s">
        <v>12925</v>
      </c>
      <c r="AO1571" t="s">
        <v>46</v>
      </c>
      <c r="AP1571" t="s">
        <v>46</v>
      </c>
      <c r="AQ1571" t="s">
        <v>46</v>
      </c>
      <c r="AR1571" t="s">
        <v>382</v>
      </c>
      <c r="AS1571" t="s">
        <v>46</v>
      </c>
      <c r="AT1571" s="1">
        <v>43896</v>
      </c>
    </row>
    <row r="1572" spans="1:46" ht="16" customHeight="1" x14ac:dyDescent="0.2">
      <c r="A1572">
        <v>1</v>
      </c>
      <c r="B1572" t="s">
        <v>2908</v>
      </c>
      <c r="C1572" t="s">
        <v>2909</v>
      </c>
      <c r="D1572" t="s">
        <v>2910</v>
      </c>
      <c r="E1572" t="s">
        <v>2911</v>
      </c>
      <c r="F1572" t="s">
        <v>51</v>
      </c>
      <c r="G1572" t="s">
        <v>2912</v>
      </c>
      <c r="H1572" s="1">
        <v>43895</v>
      </c>
      <c r="I1572" s="1">
        <v>43908</v>
      </c>
      <c r="J1572" t="b">
        <v>0</v>
      </c>
      <c r="K1572" t="s">
        <v>53</v>
      </c>
      <c r="L1572" t="s">
        <v>833</v>
      </c>
      <c r="M1572" t="s">
        <v>151</v>
      </c>
      <c r="N1572">
        <v>2300</v>
      </c>
      <c r="O1572" t="s">
        <v>2913</v>
      </c>
      <c r="P1572" t="s">
        <v>171</v>
      </c>
      <c r="Q1572" t="s">
        <v>58</v>
      </c>
      <c r="R1572" t="b">
        <v>0</v>
      </c>
      <c r="S1572" t="s">
        <v>59</v>
      </c>
      <c r="T1572" s="1">
        <v>43895</v>
      </c>
      <c r="U1572" t="s">
        <v>2914</v>
      </c>
      <c r="V1572" s="2">
        <v>44021</v>
      </c>
      <c r="W1572" t="s">
        <v>2915</v>
      </c>
      <c r="X1572">
        <v>20200305</v>
      </c>
      <c r="Y1572" s="3">
        <v>43902.730497685188</v>
      </c>
      <c r="Z1572" t="s">
        <v>62</v>
      </c>
      <c r="AA1572" t="s">
        <v>63</v>
      </c>
      <c r="AB1572" t="s">
        <v>64</v>
      </c>
      <c r="AC1572" t="s">
        <v>65</v>
      </c>
      <c r="AD1572" t="s">
        <v>66</v>
      </c>
      <c r="AE1572" t="s">
        <v>67</v>
      </c>
      <c r="AF1572" t="s">
        <v>46</v>
      </c>
      <c r="AG1572" t="s">
        <v>46</v>
      </c>
      <c r="AH1572" t="s">
        <v>46</v>
      </c>
      <c r="AI1572" t="s">
        <v>46</v>
      </c>
      <c r="AJ1572" t="s">
        <v>46</v>
      </c>
      <c r="AK1572" t="s">
        <v>46</v>
      </c>
      <c r="AL1572" t="s">
        <v>2916</v>
      </c>
      <c r="AM1572" t="s">
        <v>46</v>
      </c>
      <c r="AN1572" t="s">
        <v>2917</v>
      </c>
      <c r="AO1572" t="s">
        <v>46</v>
      </c>
      <c r="AP1572" t="s">
        <v>46</v>
      </c>
      <c r="AQ1572" t="s">
        <v>46</v>
      </c>
      <c r="AR1572" t="s">
        <v>46</v>
      </c>
      <c r="AS1572" t="s">
        <v>46</v>
      </c>
      <c r="AT1572" s="1">
        <v>43895</v>
      </c>
    </row>
    <row r="1573" spans="1:46" ht="16" customHeight="1" x14ac:dyDescent="0.2">
      <c r="A1573">
        <v>1</v>
      </c>
      <c r="B1573" t="s">
        <v>14452</v>
      </c>
      <c r="C1573" t="s">
        <v>14453</v>
      </c>
      <c r="D1573" t="s">
        <v>14454</v>
      </c>
      <c r="E1573" t="s">
        <v>14455</v>
      </c>
      <c r="F1573" t="s">
        <v>51</v>
      </c>
      <c r="G1573" t="s">
        <v>14456</v>
      </c>
      <c r="H1573" s="1">
        <v>43875</v>
      </c>
      <c r="I1573" s="1">
        <v>43870</v>
      </c>
      <c r="J1573" t="b">
        <v>0</v>
      </c>
      <c r="K1573" t="s">
        <v>53</v>
      </c>
      <c r="L1573" t="s">
        <v>2603</v>
      </c>
      <c r="M1573" t="s">
        <v>151</v>
      </c>
      <c r="N1573">
        <v>10</v>
      </c>
      <c r="O1573" t="s">
        <v>2037</v>
      </c>
      <c r="P1573" t="s">
        <v>57</v>
      </c>
      <c r="Q1573" t="s">
        <v>58</v>
      </c>
      <c r="R1573" t="b">
        <v>0</v>
      </c>
      <c r="S1573" t="s">
        <v>59</v>
      </c>
      <c r="T1573" s="1">
        <v>43875</v>
      </c>
      <c r="U1573" t="s">
        <v>14457</v>
      </c>
      <c r="V1573" s="2">
        <v>43920</v>
      </c>
      <c r="W1573" t="s">
        <v>46</v>
      </c>
      <c r="X1573">
        <v>20200214</v>
      </c>
      <c r="Y1573" s="3">
        <v>43902.730497685188</v>
      </c>
      <c r="Z1573" t="s">
        <v>62</v>
      </c>
      <c r="AA1573" t="s">
        <v>115</v>
      </c>
      <c r="AB1573" t="s">
        <v>64</v>
      </c>
      <c r="AC1573" t="s">
        <v>65</v>
      </c>
      <c r="AD1573" t="s">
        <v>66</v>
      </c>
      <c r="AE1573" t="s">
        <v>67</v>
      </c>
      <c r="AF1573" t="s">
        <v>116</v>
      </c>
      <c r="AG1573" t="s">
        <v>2041</v>
      </c>
      <c r="AH1573" t="s">
        <v>46</v>
      </c>
      <c r="AI1573" t="s">
        <v>2042</v>
      </c>
      <c r="AJ1573" t="s">
        <v>2043</v>
      </c>
      <c r="AK1573" t="s">
        <v>46</v>
      </c>
      <c r="AL1573" t="s">
        <v>14458</v>
      </c>
      <c r="AM1573" t="s">
        <v>46</v>
      </c>
      <c r="AN1573" t="s">
        <v>14459</v>
      </c>
      <c r="AO1573" t="s">
        <v>46</v>
      </c>
      <c r="AP1573" t="s">
        <v>46</v>
      </c>
      <c r="AQ1573" t="s">
        <v>46</v>
      </c>
      <c r="AR1573" t="s">
        <v>46</v>
      </c>
      <c r="AS1573" t="s">
        <v>46</v>
      </c>
      <c r="AT1573" s="1">
        <v>43875</v>
      </c>
    </row>
    <row r="1574" spans="1:46" ht="16" customHeight="1" x14ac:dyDescent="0.2">
      <c r="A1574" t="s">
        <v>46</v>
      </c>
      <c r="B1574" t="s">
        <v>28299</v>
      </c>
      <c r="C1574" t="s">
        <v>337</v>
      </c>
      <c r="D1574" t="s">
        <v>28300</v>
      </c>
      <c r="E1574" t="s">
        <v>28301</v>
      </c>
      <c r="F1574" t="s">
        <v>51</v>
      </c>
      <c r="G1574" t="s">
        <v>28302</v>
      </c>
      <c r="H1574" s="1">
        <v>43899</v>
      </c>
      <c r="I1574" s="1">
        <v>43906</v>
      </c>
      <c r="J1574" t="b">
        <v>0</v>
      </c>
      <c r="K1574" t="s">
        <v>53</v>
      </c>
      <c r="L1574" t="s">
        <v>28303</v>
      </c>
      <c r="M1574" t="s">
        <v>66</v>
      </c>
      <c r="N1574">
        <v>1000</v>
      </c>
      <c r="O1574" t="s">
        <v>342</v>
      </c>
      <c r="P1574" t="s">
        <v>327</v>
      </c>
      <c r="Q1574" t="s">
        <v>2136</v>
      </c>
      <c r="R1574" t="b">
        <v>0</v>
      </c>
      <c r="S1574" t="s">
        <v>59</v>
      </c>
      <c r="T1574" s="1">
        <v>43899</v>
      </c>
      <c r="U1574" t="s">
        <v>21117</v>
      </c>
      <c r="V1574" s="2">
        <v>43948</v>
      </c>
      <c r="W1574" t="s">
        <v>28304</v>
      </c>
      <c r="X1574">
        <v>20200309</v>
      </c>
      <c r="Y1574" s="3">
        <v>43902.730497685188</v>
      </c>
      <c r="Z1574" t="s">
        <v>62</v>
      </c>
      <c r="AA1574" t="s">
        <v>115</v>
      </c>
      <c r="AB1574" t="s">
        <v>64</v>
      </c>
      <c r="AC1574" t="s">
        <v>66</v>
      </c>
      <c r="AD1574" t="s">
        <v>66</v>
      </c>
      <c r="AE1574" t="s">
        <v>67</v>
      </c>
      <c r="AF1574" t="s">
        <v>46</v>
      </c>
      <c r="AG1574" t="s">
        <v>28305</v>
      </c>
      <c r="AH1574" t="s">
        <v>46</v>
      </c>
      <c r="AI1574" t="s">
        <v>28306</v>
      </c>
      <c r="AJ1574">
        <v>33142177240</v>
      </c>
      <c r="AK1574" t="s">
        <v>46</v>
      </c>
      <c r="AL1574" t="s">
        <v>28307</v>
      </c>
      <c r="AM1574" t="s">
        <v>46</v>
      </c>
      <c r="AN1574" t="s">
        <v>28308</v>
      </c>
      <c r="AO1574" t="s">
        <v>46</v>
      </c>
      <c r="AP1574" t="s">
        <v>46</v>
      </c>
      <c r="AQ1574" t="s">
        <v>46</v>
      </c>
      <c r="AR1574" t="s">
        <v>46</v>
      </c>
      <c r="AS1574" t="s">
        <v>46</v>
      </c>
      <c r="AT1574" s="1">
        <v>43899</v>
      </c>
    </row>
    <row r="1575" spans="1:46" ht="16" customHeight="1" x14ac:dyDescent="0.2">
      <c r="A1575">
        <v>1</v>
      </c>
      <c r="B1575" t="s">
        <v>5970</v>
      </c>
      <c r="C1575" t="s">
        <v>5971</v>
      </c>
      <c r="D1575" t="s">
        <v>5972</v>
      </c>
      <c r="E1575" t="s">
        <v>5973</v>
      </c>
      <c r="F1575" t="s">
        <v>51</v>
      </c>
      <c r="G1575" t="s">
        <v>5974</v>
      </c>
      <c r="H1575" s="1">
        <v>43899</v>
      </c>
      <c r="I1575" s="1">
        <v>43907</v>
      </c>
      <c r="J1575" t="b">
        <v>0</v>
      </c>
      <c r="K1575" t="s">
        <v>53</v>
      </c>
      <c r="L1575" t="s">
        <v>4715</v>
      </c>
      <c r="M1575" t="s">
        <v>66</v>
      </c>
      <c r="N1575">
        <v>140</v>
      </c>
      <c r="O1575" t="s">
        <v>5975</v>
      </c>
      <c r="P1575" t="s">
        <v>57</v>
      </c>
      <c r="Q1575" t="s">
        <v>1860</v>
      </c>
      <c r="R1575" t="b">
        <v>0</v>
      </c>
      <c r="S1575" t="s">
        <v>59</v>
      </c>
      <c r="T1575" s="1">
        <v>43899</v>
      </c>
      <c r="U1575" t="s">
        <v>3274</v>
      </c>
      <c r="V1575" s="2">
        <v>43927</v>
      </c>
      <c r="W1575" t="s">
        <v>5976</v>
      </c>
      <c r="X1575">
        <v>20200309</v>
      </c>
      <c r="Y1575" s="3">
        <v>43902.730497685188</v>
      </c>
      <c r="Z1575" t="s">
        <v>62</v>
      </c>
      <c r="AA1575" t="s">
        <v>115</v>
      </c>
      <c r="AB1575" t="s">
        <v>64</v>
      </c>
      <c r="AC1575" t="s">
        <v>65</v>
      </c>
      <c r="AD1575" t="s">
        <v>280</v>
      </c>
      <c r="AE1575" t="s">
        <v>67</v>
      </c>
      <c r="AF1575" t="s">
        <v>1185</v>
      </c>
      <c r="AG1575" t="s">
        <v>5977</v>
      </c>
      <c r="AH1575" t="s">
        <v>46</v>
      </c>
      <c r="AI1575" t="s">
        <v>5978</v>
      </c>
      <c r="AJ1575" t="s">
        <v>5979</v>
      </c>
      <c r="AK1575" t="s">
        <v>5980</v>
      </c>
      <c r="AL1575" t="s">
        <v>5981</v>
      </c>
      <c r="AM1575" t="s">
        <v>46</v>
      </c>
      <c r="AN1575" t="s">
        <v>5982</v>
      </c>
      <c r="AO1575" t="s">
        <v>46</v>
      </c>
      <c r="AP1575" t="s">
        <v>46</v>
      </c>
      <c r="AQ1575" t="s">
        <v>46</v>
      </c>
      <c r="AR1575" t="s">
        <v>46</v>
      </c>
      <c r="AS1575" t="s">
        <v>46</v>
      </c>
      <c r="AT1575" s="1">
        <v>43899</v>
      </c>
    </row>
    <row r="1576" spans="1:46" ht="16" customHeight="1" x14ac:dyDescent="0.2">
      <c r="A1576" t="s">
        <v>46</v>
      </c>
      <c r="B1576" t="s">
        <v>19231</v>
      </c>
      <c r="C1576" t="s">
        <v>19232</v>
      </c>
      <c r="D1576" t="s">
        <v>19233</v>
      </c>
      <c r="E1576" t="s">
        <v>19234</v>
      </c>
      <c r="F1576" t="s">
        <v>51</v>
      </c>
      <c r="G1576" t="s">
        <v>19235</v>
      </c>
      <c r="H1576" s="1">
        <v>43899</v>
      </c>
      <c r="I1576" s="1">
        <v>43911</v>
      </c>
      <c r="J1576" t="b">
        <v>0</v>
      </c>
      <c r="K1576" t="s">
        <v>53</v>
      </c>
      <c r="L1576" t="s">
        <v>184</v>
      </c>
      <c r="M1576" t="s">
        <v>55</v>
      </c>
      <c r="N1576">
        <v>70</v>
      </c>
      <c r="O1576" t="s">
        <v>10148</v>
      </c>
      <c r="P1576" t="s">
        <v>78</v>
      </c>
      <c r="Q1576" t="s">
        <v>19236</v>
      </c>
      <c r="R1576" t="b">
        <v>0</v>
      </c>
      <c r="S1576" t="s">
        <v>59</v>
      </c>
      <c r="T1576" s="1">
        <v>43899</v>
      </c>
      <c r="U1576" t="s">
        <v>19237</v>
      </c>
      <c r="V1576" s="2">
        <v>44159</v>
      </c>
      <c r="W1576" t="s">
        <v>19238</v>
      </c>
      <c r="X1576">
        <v>20200309</v>
      </c>
      <c r="Y1576" s="3">
        <v>43902.730497685188</v>
      </c>
      <c r="Z1576" t="s">
        <v>62</v>
      </c>
      <c r="AA1576" t="s">
        <v>115</v>
      </c>
      <c r="AB1576" t="s">
        <v>64</v>
      </c>
      <c r="AC1576" t="s">
        <v>65</v>
      </c>
      <c r="AD1576" t="s">
        <v>66</v>
      </c>
      <c r="AE1576" t="s">
        <v>67</v>
      </c>
      <c r="AF1576" t="s">
        <v>116</v>
      </c>
      <c r="AG1576" t="s">
        <v>19239</v>
      </c>
      <c r="AH1576" t="s">
        <v>46</v>
      </c>
      <c r="AI1576" t="s">
        <v>19240</v>
      </c>
      <c r="AJ1576" t="s">
        <v>19241</v>
      </c>
      <c r="AK1576" t="s">
        <v>19242</v>
      </c>
      <c r="AL1576" t="s">
        <v>19243</v>
      </c>
      <c r="AM1576" t="s">
        <v>46</v>
      </c>
      <c r="AN1576" t="s">
        <v>19244</v>
      </c>
      <c r="AO1576" t="s">
        <v>46</v>
      </c>
      <c r="AP1576" t="s">
        <v>46</v>
      </c>
      <c r="AQ1576" t="s">
        <v>46</v>
      </c>
      <c r="AR1576" t="s">
        <v>46</v>
      </c>
      <c r="AS1576" t="s">
        <v>46</v>
      </c>
      <c r="AT1576" s="1">
        <v>43899</v>
      </c>
    </row>
    <row r="1577" spans="1:46" ht="16" customHeight="1" x14ac:dyDescent="0.2">
      <c r="A1577" t="s">
        <v>46</v>
      </c>
      <c r="B1577" t="s">
        <v>42135</v>
      </c>
      <c r="C1577" t="s">
        <v>17700</v>
      </c>
      <c r="D1577" t="s">
        <v>42136</v>
      </c>
      <c r="E1577" t="s">
        <v>42137</v>
      </c>
      <c r="F1577" t="s">
        <v>51</v>
      </c>
      <c r="G1577" t="s">
        <v>42138</v>
      </c>
      <c r="H1577" s="1">
        <v>43900</v>
      </c>
      <c r="I1577" s="1">
        <v>43911</v>
      </c>
      <c r="J1577" t="b">
        <v>0</v>
      </c>
      <c r="K1577" t="s">
        <v>53</v>
      </c>
      <c r="L1577" t="s">
        <v>249</v>
      </c>
      <c r="M1577" t="s">
        <v>55</v>
      </c>
      <c r="N1577">
        <v>200</v>
      </c>
      <c r="O1577" t="s">
        <v>10148</v>
      </c>
      <c r="P1577" t="s">
        <v>78</v>
      </c>
      <c r="Q1577" t="s">
        <v>42139</v>
      </c>
      <c r="R1577" t="b">
        <v>1</v>
      </c>
      <c r="S1577" t="s">
        <v>59</v>
      </c>
      <c r="T1577" s="1">
        <v>43900</v>
      </c>
      <c r="U1577" t="s">
        <v>19237</v>
      </c>
      <c r="V1577" s="2">
        <v>44032</v>
      </c>
      <c r="W1577" t="s">
        <v>17705</v>
      </c>
      <c r="X1577">
        <v>20200310</v>
      </c>
      <c r="Y1577" s="3">
        <v>43902.730497685188</v>
      </c>
      <c r="Z1577" t="s">
        <v>62</v>
      </c>
      <c r="AA1577" t="s">
        <v>115</v>
      </c>
      <c r="AB1577" t="s">
        <v>59</v>
      </c>
      <c r="AC1577" t="s">
        <v>65</v>
      </c>
      <c r="AD1577" t="s">
        <v>420</v>
      </c>
      <c r="AE1577" t="s">
        <v>67</v>
      </c>
      <c r="AF1577" t="s">
        <v>313</v>
      </c>
      <c r="AG1577" t="s">
        <v>42140</v>
      </c>
      <c r="AH1577" t="s">
        <v>46</v>
      </c>
      <c r="AI1577" t="s">
        <v>42141</v>
      </c>
      <c r="AJ1577" t="s">
        <v>42142</v>
      </c>
      <c r="AK1577" t="s">
        <v>19242</v>
      </c>
      <c r="AL1577" t="s">
        <v>42143</v>
      </c>
      <c r="AM1577" t="s">
        <v>46</v>
      </c>
      <c r="AN1577" t="s">
        <v>42144</v>
      </c>
      <c r="AO1577" t="s">
        <v>46</v>
      </c>
      <c r="AP1577" t="s">
        <v>46</v>
      </c>
      <c r="AQ1577" t="s">
        <v>46</v>
      </c>
      <c r="AR1577" t="s">
        <v>382</v>
      </c>
      <c r="AS1577" t="s">
        <v>46</v>
      </c>
      <c r="AT1577" s="1">
        <v>43900</v>
      </c>
    </row>
    <row r="1578" spans="1:46" ht="16" customHeight="1" x14ac:dyDescent="0.2">
      <c r="A1578">
        <v>1</v>
      </c>
      <c r="B1578" t="s">
        <v>14081</v>
      </c>
      <c r="C1578" t="s">
        <v>14082</v>
      </c>
      <c r="D1578" t="s">
        <v>14083</v>
      </c>
      <c r="E1578" t="s">
        <v>14084</v>
      </c>
      <c r="F1578" t="s">
        <v>51</v>
      </c>
      <c r="G1578" t="s">
        <v>14085</v>
      </c>
      <c r="H1578" s="1">
        <v>43900</v>
      </c>
      <c r="I1578" s="1">
        <v>43901</v>
      </c>
      <c r="J1578" t="b">
        <v>0</v>
      </c>
      <c r="K1578" t="s">
        <v>53</v>
      </c>
      <c r="L1578" t="s">
        <v>184</v>
      </c>
      <c r="M1578" t="s">
        <v>55</v>
      </c>
      <c r="N1578">
        <v>65</v>
      </c>
      <c r="O1578" t="s">
        <v>14086</v>
      </c>
      <c r="P1578" t="s">
        <v>4440</v>
      </c>
      <c r="Q1578" t="s">
        <v>58</v>
      </c>
      <c r="R1578" t="b">
        <v>0</v>
      </c>
      <c r="S1578" t="s">
        <v>59</v>
      </c>
      <c r="T1578" s="1">
        <v>43900</v>
      </c>
      <c r="U1578" t="s">
        <v>14087</v>
      </c>
      <c r="V1578" s="2">
        <v>43990</v>
      </c>
      <c r="W1578" t="s">
        <v>46</v>
      </c>
      <c r="X1578">
        <v>20200310</v>
      </c>
      <c r="Y1578" s="3">
        <v>43902.730497685188</v>
      </c>
      <c r="Z1578" t="s">
        <v>62</v>
      </c>
      <c r="AA1578" t="s">
        <v>63</v>
      </c>
      <c r="AB1578" t="s">
        <v>64</v>
      </c>
      <c r="AC1578" t="s">
        <v>528</v>
      </c>
      <c r="AD1578" t="s">
        <v>420</v>
      </c>
      <c r="AE1578" t="s">
        <v>67</v>
      </c>
      <c r="AF1578" t="s">
        <v>46</v>
      </c>
      <c r="AG1578" t="s">
        <v>46</v>
      </c>
      <c r="AH1578" t="s">
        <v>46</v>
      </c>
      <c r="AI1578" t="s">
        <v>46</v>
      </c>
      <c r="AJ1578" t="s">
        <v>46</v>
      </c>
      <c r="AK1578" t="s">
        <v>46</v>
      </c>
      <c r="AL1578" t="s">
        <v>14088</v>
      </c>
      <c r="AM1578" t="s">
        <v>46</v>
      </c>
      <c r="AN1578" t="s">
        <v>5724</v>
      </c>
      <c r="AO1578" t="s">
        <v>46</v>
      </c>
      <c r="AP1578" t="s">
        <v>46</v>
      </c>
      <c r="AQ1578" t="s">
        <v>46</v>
      </c>
      <c r="AR1578" t="s">
        <v>46</v>
      </c>
      <c r="AS1578" t="s">
        <v>46</v>
      </c>
      <c r="AT1578" s="1">
        <v>43900</v>
      </c>
    </row>
    <row r="1579" spans="1:46" ht="16" customHeight="1" x14ac:dyDescent="0.2">
      <c r="A1579">
        <v>1</v>
      </c>
      <c r="B1579" t="s">
        <v>4068</v>
      </c>
      <c r="C1579" t="s">
        <v>4069</v>
      </c>
      <c r="D1579" t="s">
        <v>4070</v>
      </c>
      <c r="E1579" t="s">
        <v>4071</v>
      </c>
      <c r="F1579" t="s">
        <v>51</v>
      </c>
      <c r="G1579" t="s">
        <v>4072</v>
      </c>
      <c r="H1579" s="1">
        <v>43894</v>
      </c>
      <c r="I1579" s="1">
        <v>43895</v>
      </c>
      <c r="J1579" t="b">
        <v>0</v>
      </c>
      <c r="K1579" t="s">
        <v>53</v>
      </c>
      <c r="L1579" t="s">
        <v>184</v>
      </c>
      <c r="M1579" t="s">
        <v>169</v>
      </c>
      <c r="N1579">
        <v>60</v>
      </c>
      <c r="O1579" t="s">
        <v>4073</v>
      </c>
      <c r="P1579" t="s">
        <v>57</v>
      </c>
      <c r="Q1579" t="s">
        <v>4074</v>
      </c>
      <c r="R1579" t="b">
        <v>0</v>
      </c>
      <c r="S1579" t="s">
        <v>59</v>
      </c>
      <c r="T1579" s="1">
        <v>43894</v>
      </c>
      <c r="U1579" t="s">
        <v>1056</v>
      </c>
      <c r="V1579" s="2">
        <v>43920</v>
      </c>
      <c r="W1579" t="s">
        <v>4075</v>
      </c>
      <c r="X1579">
        <v>20200304</v>
      </c>
      <c r="Y1579" s="3">
        <v>43902.730497685188</v>
      </c>
      <c r="Z1579" t="s">
        <v>62</v>
      </c>
      <c r="AA1579" t="s">
        <v>115</v>
      </c>
      <c r="AB1579" t="s">
        <v>64</v>
      </c>
      <c r="AC1579" t="s">
        <v>65</v>
      </c>
      <c r="AD1579" t="s">
        <v>1057</v>
      </c>
      <c r="AE1579" t="s">
        <v>67</v>
      </c>
      <c r="AF1579" t="s">
        <v>46</v>
      </c>
      <c r="AG1579" t="s">
        <v>46</v>
      </c>
      <c r="AH1579" t="s">
        <v>46</v>
      </c>
      <c r="AI1579" t="s">
        <v>46</v>
      </c>
      <c r="AJ1579" t="s">
        <v>46</v>
      </c>
      <c r="AK1579" t="s">
        <v>46</v>
      </c>
      <c r="AL1579" t="s">
        <v>4076</v>
      </c>
      <c r="AM1579" t="s">
        <v>46</v>
      </c>
      <c r="AN1579" t="s">
        <v>4077</v>
      </c>
      <c r="AO1579" t="s">
        <v>46</v>
      </c>
      <c r="AP1579" t="s">
        <v>46</v>
      </c>
      <c r="AQ1579" t="s">
        <v>46</v>
      </c>
      <c r="AR1579" t="s">
        <v>46</v>
      </c>
      <c r="AS1579" t="s">
        <v>46</v>
      </c>
      <c r="AT1579" s="1">
        <v>43894</v>
      </c>
    </row>
    <row r="1580" spans="1:46" ht="16" customHeight="1" x14ac:dyDescent="0.2">
      <c r="A1580" t="s">
        <v>46</v>
      </c>
      <c r="B1580" t="s">
        <v>35349</v>
      </c>
      <c r="C1580" t="s">
        <v>13531</v>
      </c>
      <c r="D1580" t="s">
        <v>35350</v>
      </c>
      <c r="E1580" t="s">
        <v>35351</v>
      </c>
      <c r="F1580" t="s">
        <v>51</v>
      </c>
      <c r="G1580" t="s">
        <v>35352</v>
      </c>
      <c r="H1580" s="1">
        <v>43901</v>
      </c>
      <c r="I1580" s="1">
        <v>43907</v>
      </c>
      <c r="J1580" t="b">
        <v>0</v>
      </c>
      <c r="K1580" t="s">
        <v>53</v>
      </c>
      <c r="L1580" t="s">
        <v>1615</v>
      </c>
      <c r="M1580" t="s">
        <v>151</v>
      </c>
      <c r="N1580">
        <v>1309</v>
      </c>
      <c r="O1580" t="s">
        <v>13535</v>
      </c>
      <c r="P1580" t="s">
        <v>1617</v>
      </c>
      <c r="Q1580" t="s">
        <v>35353</v>
      </c>
      <c r="R1580" t="b">
        <v>0</v>
      </c>
      <c r="S1580" t="s">
        <v>59</v>
      </c>
      <c r="T1580" s="1">
        <v>43901</v>
      </c>
      <c r="U1580" t="s">
        <v>3274</v>
      </c>
      <c r="V1580" s="2">
        <v>44039</v>
      </c>
      <c r="W1580" t="s">
        <v>35354</v>
      </c>
      <c r="X1580">
        <v>20200311</v>
      </c>
      <c r="Y1580" s="3">
        <v>43902.730497685188</v>
      </c>
      <c r="Z1580" t="s">
        <v>62</v>
      </c>
      <c r="AA1580" t="s">
        <v>63</v>
      </c>
      <c r="AB1580" t="s">
        <v>64</v>
      </c>
      <c r="AC1580" t="s">
        <v>65</v>
      </c>
      <c r="AD1580" t="s">
        <v>66</v>
      </c>
      <c r="AE1580" t="s">
        <v>67</v>
      </c>
      <c r="AF1580" t="s">
        <v>46</v>
      </c>
      <c r="AG1580" t="s">
        <v>35355</v>
      </c>
      <c r="AH1580" t="s">
        <v>46</v>
      </c>
      <c r="AI1580" t="s">
        <v>46</v>
      </c>
      <c r="AJ1580" t="s">
        <v>46</v>
      </c>
      <c r="AK1580" t="s">
        <v>13535</v>
      </c>
      <c r="AL1580" t="s">
        <v>35356</v>
      </c>
      <c r="AM1580" t="s">
        <v>46</v>
      </c>
      <c r="AN1580" t="s">
        <v>35357</v>
      </c>
      <c r="AO1580" t="s">
        <v>46</v>
      </c>
      <c r="AP1580" t="s">
        <v>46</v>
      </c>
      <c r="AQ1580" t="s">
        <v>46</v>
      </c>
      <c r="AR1580" t="s">
        <v>46</v>
      </c>
      <c r="AS1580" t="s">
        <v>46</v>
      </c>
      <c r="AT1580" s="1">
        <v>43901</v>
      </c>
    </row>
    <row r="1581" spans="1:46" ht="16" customHeight="1" x14ac:dyDescent="0.2">
      <c r="A1581">
        <v>1</v>
      </c>
      <c r="B1581" t="s">
        <v>4632</v>
      </c>
      <c r="C1581" t="s">
        <v>4633</v>
      </c>
      <c r="D1581" t="s">
        <v>4634</v>
      </c>
      <c r="E1581" t="s">
        <v>4635</v>
      </c>
      <c r="F1581" t="s">
        <v>51</v>
      </c>
      <c r="G1581" t="s">
        <v>4636</v>
      </c>
      <c r="H1581" s="1">
        <v>43899</v>
      </c>
      <c r="I1581" s="1">
        <v>43898</v>
      </c>
      <c r="J1581" t="b">
        <v>0</v>
      </c>
      <c r="K1581" t="s">
        <v>53</v>
      </c>
      <c r="L1581" t="s">
        <v>184</v>
      </c>
      <c r="M1581" t="s">
        <v>66</v>
      </c>
      <c r="N1581">
        <v>150</v>
      </c>
      <c r="O1581" t="s">
        <v>4637</v>
      </c>
      <c r="P1581" t="s">
        <v>57</v>
      </c>
      <c r="Q1581" t="s">
        <v>58</v>
      </c>
      <c r="R1581" t="b">
        <v>0</v>
      </c>
      <c r="S1581" t="s">
        <v>59</v>
      </c>
      <c r="T1581" s="1">
        <v>43899</v>
      </c>
      <c r="U1581" t="s">
        <v>4638</v>
      </c>
      <c r="V1581" s="2">
        <v>43941</v>
      </c>
      <c r="W1581" t="s">
        <v>46</v>
      </c>
      <c r="X1581">
        <v>20200309</v>
      </c>
      <c r="Y1581" s="3">
        <v>43902.730497685188</v>
      </c>
      <c r="Z1581" t="s">
        <v>62</v>
      </c>
      <c r="AA1581" t="s">
        <v>115</v>
      </c>
      <c r="AB1581" t="s">
        <v>64</v>
      </c>
      <c r="AC1581" t="s">
        <v>65</v>
      </c>
      <c r="AD1581" t="s">
        <v>393</v>
      </c>
      <c r="AE1581" t="s">
        <v>67</v>
      </c>
      <c r="AF1581" t="s">
        <v>116</v>
      </c>
      <c r="AG1581" t="s">
        <v>4639</v>
      </c>
      <c r="AH1581" t="s">
        <v>46</v>
      </c>
      <c r="AI1581" t="s">
        <v>4640</v>
      </c>
      <c r="AJ1581" t="s">
        <v>4641</v>
      </c>
      <c r="AK1581" t="s">
        <v>4642</v>
      </c>
      <c r="AL1581" t="s">
        <v>4643</v>
      </c>
      <c r="AM1581" t="s">
        <v>46</v>
      </c>
      <c r="AN1581" t="s">
        <v>4644</v>
      </c>
      <c r="AO1581" t="s">
        <v>46</v>
      </c>
      <c r="AP1581" t="s">
        <v>46</v>
      </c>
      <c r="AQ1581" t="s">
        <v>46</v>
      </c>
      <c r="AR1581" t="s">
        <v>46</v>
      </c>
      <c r="AS1581" t="s">
        <v>46</v>
      </c>
      <c r="AT1581" s="1">
        <v>43899</v>
      </c>
    </row>
    <row r="1582" spans="1:46" ht="16" customHeight="1" x14ac:dyDescent="0.2">
      <c r="A1582" t="s">
        <v>46</v>
      </c>
      <c r="B1582" t="s">
        <v>27817</v>
      </c>
      <c r="C1582" t="s">
        <v>27818</v>
      </c>
      <c r="D1582" t="s">
        <v>27819</v>
      </c>
      <c r="E1582" t="s">
        <v>27820</v>
      </c>
      <c r="F1582" t="s">
        <v>51</v>
      </c>
      <c r="G1582" t="s">
        <v>27821</v>
      </c>
      <c r="H1582" s="1">
        <v>43905</v>
      </c>
      <c r="I1582" s="1">
        <v>44136</v>
      </c>
      <c r="J1582" t="b">
        <v>1</v>
      </c>
      <c r="K1582" t="s">
        <v>53</v>
      </c>
      <c r="L1582" t="s">
        <v>1301</v>
      </c>
      <c r="M1582" t="s">
        <v>537</v>
      </c>
      <c r="N1582">
        <v>116</v>
      </c>
      <c r="O1582" t="s">
        <v>27822</v>
      </c>
      <c r="P1582" t="s">
        <v>57</v>
      </c>
      <c r="Q1582" t="s">
        <v>27823</v>
      </c>
      <c r="R1582" t="b">
        <v>0</v>
      </c>
      <c r="S1582" t="s">
        <v>59</v>
      </c>
      <c r="T1582" s="1">
        <v>43905</v>
      </c>
      <c r="U1582" s="6">
        <v>44136</v>
      </c>
      <c r="V1582" s="2">
        <v>43972</v>
      </c>
      <c r="W1582" t="s">
        <v>46</v>
      </c>
      <c r="X1582">
        <v>20200315</v>
      </c>
      <c r="Y1582" s="3">
        <v>43902.730497685188</v>
      </c>
      <c r="Z1582" t="s">
        <v>62</v>
      </c>
      <c r="AA1582" t="s">
        <v>63</v>
      </c>
      <c r="AB1582" t="s">
        <v>64</v>
      </c>
      <c r="AC1582" t="s">
        <v>65</v>
      </c>
      <c r="AD1582" t="s">
        <v>66</v>
      </c>
      <c r="AE1582" t="s">
        <v>67</v>
      </c>
      <c r="AF1582" t="s">
        <v>1185</v>
      </c>
      <c r="AG1582" t="s">
        <v>27824</v>
      </c>
      <c r="AH1582" t="s">
        <v>46</v>
      </c>
      <c r="AI1582" t="s">
        <v>14747</v>
      </c>
      <c r="AJ1582" t="s">
        <v>14747</v>
      </c>
      <c r="AK1582" t="s">
        <v>27825</v>
      </c>
      <c r="AL1582" t="s">
        <v>27826</v>
      </c>
      <c r="AM1582" t="s">
        <v>46</v>
      </c>
      <c r="AN1582" t="s">
        <v>27827</v>
      </c>
      <c r="AO1582" t="s">
        <v>46</v>
      </c>
      <c r="AP1582" t="s">
        <v>46</v>
      </c>
      <c r="AQ1582" t="s">
        <v>46</v>
      </c>
      <c r="AR1582" t="s">
        <v>46</v>
      </c>
      <c r="AS1582" t="s">
        <v>46</v>
      </c>
      <c r="AT1582" s="1">
        <v>43905</v>
      </c>
    </row>
    <row r="1583" spans="1:46" ht="16" customHeight="1" x14ac:dyDescent="0.2">
      <c r="A1583" t="s">
        <v>46</v>
      </c>
      <c r="B1583" t="s">
        <v>36261</v>
      </c>
      <c r="C1583" t="s">
        <v>36262</v>
      </c>
      <c r="D1583" t="s">
        <v>36263</v>
      </c>
      <c r="E1583" t="s">
        <v>36261</v>
      </c>
      <c r="F1583" t="s">
        <v>51</v>
      </c>
      <c r="G1583" t="s">
        <v>36264</v>
      </c>
      <c r="H1583" s="1">
        <v>43904</v>
      </c>
      <c r="I1583" s="1">
        <v>43966</v>
      </c>
      <c r="J1583" t="b">
        <v>0</v>
      </c>
      <c r="K1583" t="s">
        <v>53</v>
      </c>
      <c r="L1583" t="s">
        <v>1615</v>
      </c>
      <c r="M1583" t="s">
        <v>55</v>
      </c>
      <c r="N1583">
        <v>144</v>
      </c>
      <c r="O1583" t="s">
        <v>23999</v>
      </c>
      <c r="P1583" t="s">
        <v>36265</v>
      </c>
      <c r="Q1583" t="s">
        <v>36266</v>
      </c>
      <c r="R1583" t="b">
        <v>0</v>
      </c>
      <c r="S1583" t="s">
        <v>59</v>
      </c>
      <c r="T1583" s="1">
        <v>43904</v>
      </c>
      <c r="U1583" t="s">
        <v>1533</v>
      </c>
      <c r="V1583" s="2">
        <v>44144</v>
      </c>
      <c r="W1583" t="s">
        <v>36267</v>
      </c>
      <c r="X1583">
        <v>20200314</v>
      </c>
      <c r="Y1583" s="3">
        <v>43902.730497685188</v>
      </c>
      <c r="Z1583" t="s">
        <v>62</v>
      </c>
      <c r="AA1583" t="s">
        <v>115</v>
      </c>
      <c r="AB1583" t="s">
        <v>64</v>
      </c>
      <c r="AC1583" t="s">
        <v>65</v>
      </c>
      <c r="AD1583" t="s">
        <v>3180</v>
      </c>
      <c r="AE1583" t="s">
        <v>67</v>
      </c>
      <c r="AF1583" t="s">
        <v>116</v>
      </c>
      <c r="AG1583" t="s">
        <v>24002</v>
      </c>
      <c r="AH1583" t="s">
        <v>46</v>
      </c>
      <c r="AI1583" t="s">
        <v>24003</v>
      </c>
      <c r="AJ1583" t="s">
        <v>36268</v>
      </c>
      <c r="AK1583" t="s">
        <v>36269</v>
      </c>
      <c r="AL1583" t="s">
        <v>36270</v>
      </c>
      <c r="AM1583" t="s">
        <v>46</v>
      </c>
      <c r="AN1583" t="s">
        <v>36271</v>
      </c>
      <c r="AO1583" t="s">
        <v>46</v>
      </c>
      <c r="AP1583" t="s">
        <v>46</v>
      </c>
      <c r="AQ1583" t="s">
        <v>46</v>
      </c>
      <c r="AR1583" t="s">
        <v>46</v>
      </c>
      <c r="AS1583" t="s">
        <v>46</v>
      </c>
      <c r="AT1583" s="1">
        <v>43904</v>
      </c>
    </row>
    <row r="1584" spans="1:46" ht="16" customHeight="1" x14ac:dyDescent="0.2">
      <c r="A1584" t="s">
        <v>46</v>
      </c>
      <c r="B1584" t="s">
        <v>33128</v>
      </c>
      <c r="C1584" t="s">
        <v>33129</v>
      </c>
      <c r="D1584" t="s">
        <v>33130</v>
      </c>
      <c r="E1584" t="s">
        <v>33131</v>
      </c>
      <c r="F1584" t="s">
        <v>51</v>
      </c>
      <c r="G1584" t="s">
        <v>33132</v>
      </c>
      <c r="H1584" s="1">
        <v>43905</v>
      </c>
      <c r="I1584" s="1">
        <v>43928</v>
      </c>
      <c r="J1584" t="b">
        <v>0</v>
      </c>
      <c r="K1584" t="s">
        <v>53</v>
      </c>
      <c r="L1584" t="s">
        <v>833</v>
      </c>
      <c r="M1584" t="s">
        <v>55</v>
      </c>
      <c r="N1584">
        <v>470</v>
      </c>
      <c r="O1584" t="s">
        <v>10148</v>
      </c>
      <c r="P1584" t="s">
        <v>78</v>
      </c>
      <c r="Q1584" t="s">
        <v>33133</v>
      </c>
      <c r="R1584" t="b">
        <v>0</v>
      </c>
      <c r="S1584" t="s">
        <v>59</v>
      </c>
      <c r="T1584" s="1">
        <v>43905</v>
      </c>
      <c r="U1584" t="s">
        <v>10281</v>
      </c>
      <c r="V1584" s="2">
        <v>44007</v>
      </c>
      <c r="W1584" t="s">
        <v>33134</v>
      </c>
      <c r="X1584">
        <v>20200315</v>
      </c>
      <c r="Y1584" s="3">
        <v>43902.730497685188</v>
      </c>
      <c r="Z1584" t="s">
        <v>62</v>
      </c>
      <c r="AA1584" t="s">
        <v>115</v>
      </c>
      <c r="AB1584" t="s">
        <v>64</v>
      </c>
      <c r="AC1584" t="s">
        <v>65</v>
      </c>
      <c r="AD1584" t="s">
        <v>420</v>
      </c>
      <c r="AE1584" t="s">
        <v>67</v>
      </c>
      <c r="AF1584" t="s">
        <v>116</v>
      </c>
      <c r="AG1584" t="s">
        <v>19239</v>
      </c>
      <c r="AH1584" t="s">
        <v>46</v>
      </c>
      <c r="AI1584" t="s">
        <v>33135</v>
      </c>
      <c r="AJ1584" t="s">
        <v>33136</v>
      </c>
      <c r="AK1584" t="s">
        <v>46</v>
      </c>
      <c r="AL1584" t="s">
        <v>33137</v>
      </c>
      <c r="AM1584" t="s">
        <v>46</v>
      </c>
      <c r="AN1584" t="s">
        <v>33138</v>
      </c>
      <c r="AO1584" t="s">
        <v>46</v>
      </c>
      <c r="AP1584" t="s">
        <v>46</v>
      </c>
      <c r="AQ1584" t="s">
        <v>46</v>
      </c>
      <c r="AR1584" t="s">
        <v>46</v>
      </c>
      <c r="AS1584" t="s">
        <v>46</v>
      </c>
      <c r="AT1584" s="1">
        <v>43905</v>
      </c>
    </row>
    <row r="1585" spans="1:46" ht="16" customHeight="1" x14ac:dyDescent="0.2">
      <c r="A1585" t="s">
        <v>46</v>
      </c>
      <c r="B1585" t="s">
        <v>28017</v>
      </c>
      <c r="C1585" t="s">
        <v>22882</v>
      </c>
      <c r="D1585" t="s">
        <v>28018</v>
      </c>
      <c r="E1585" t="s">
        <v>28019</v>
      </c>
      <c r="F1585" t="s">
        <v>51</v>
      </c>
      <c r="G1585" t="s">
        <v>28020</v>
      </c>
      <c r="H1585" s="1">
        <v>43906</v>
      </c>
      <c r="I1585" s="1">
        <v>43998</v>
      </c>
      <c r="J1585" t="b">
        <v>0</v>
      </c>
      <c r="K1585" t="s">
        <v>53</v>
      </c>
      <c r="L1585" t="s">
        <v>1615</v>
      </c>
      <c r="M1585" t="s">
        <v>55</v>
      </c>
      <c r="N1585">
        <v>100</v>
      </c>
      <c r="O1585" t="s">
        <v>22886</v>
      </c>
      <c r="P1585" t="s">
        <v>78</v>
      </c>
      <c r="Q1585" t="s">
        <v>58</v>
      </c>
      <c r="R1585" t="b">
        <v>0</v>
      </c>
      <c r="S1585" t="s">
        <v>59</v>
      </c>
      <c r="T1585" s="1">
        <v>43906</v>
      </c>
      <c r="U1585" t="s">
        <v>6820</v>
      </c>
      <c r="V1585" s="2">
        <v>44130</v>
      </c>
      <c r="W1585" t="s">
        <v>46</v>
      </c>
      <c r="X1585">
        <v>20200316</v>
      </c>
      <c r="Y1585" s="3">
        <v>43902.730497685188</v>
      </c>
      <c r="Z1585" t="s">
        <v>62</v>
      </c>
      <c r="AA1585" t="s">
        <v>115</v>
      </c>
      <c r="AB1585" t="s">
        <v>64</v>
      </c>
      <c r="AC1585" t="s">
        <v>65</v>
      </c>
      <c r="AD1585" t="s">
        <v>66</v>
      </c>
      <c r="AE1585" t="s">
        <v>67</v>
      </c>
      <c r="AF1585" t="s">
        <v>116</v>
      </c>
      <c r="AG1585" t="s">
        <v>22887</v>
      </c>
      <c r="AH1585" t="s">
        <v>46</v>
      </c>
      <c r="AI1585" t="s">
        <v>22888</v>
      </c>
      <c r="AJ1585" t="s">
        <v>22889</v>
      </c>
      <c r="AK1585" t="s">
        <v>22890</v>
      </c>
      <c r="AL1585" t="s">
        <v>28021</v>
      </c>
      <c r="AM1585" t="s">
        <v>46</v>
      </c>
      <c r="AN1585" t="s">
        <v>22892</v>
      </c>
      <c r="AO1585" t="s">
        <v>46</v>
      </c>
      <c r="AP1585" t="s">
        <v>46</v>
      </c>
      <c r="AQ1585" t="s">
        <v>46</v>
      </c>
      <c r="AR1585" t="s">
        <v>46</v>
      </c>
      <c r="AS1585" t="s">
        <v>46</v>
      </c>
      <c r="AT1585" s="1">
        <v>43906</v>
      </c>
    </row>
    <row r="1586" spans="1:46" ht="16" customHeight="1" x14ac:dyDescent="0.2">
      <c r="A1586" t="s">
        <v>46</v>
      </c>
      <c r="B1586" t="s">
        <v>22881</v>
      </c>
      <c r="C1586" t="s">
        <v>22882</v>
      </c>
      <c r="D1586" t="s">
        <v>22883</v>
      </c>
      <c r="E1586" t="s">
        <v>22884</v>
      </c>
      <c r="F1586" t="s">
        <v>51</v>
      </c>
      <c r="G1586" t="s">
        <v>22885</v>
      </c>
      <c r="H1586" s="1">
        <v>43906</v>
      </c>
      <c r="I1586" s="1">
        <v>43991</v>
      </c>
      <c r="J1586" t="b">
        <v>0</v>
      </c>
      <c r="K1586" t="s">
        <v>53</v>
      </c>
      <c r="L1586" t="s">
        <v>1301</v>
      </c>
      <c r="M1586" t="s">
        <v>55</v>
      </c>
      <c r="N1586">
        <v>200</v>
      </c>
      <c r="O1586" t="s">
        <v>22886</v>
      </c>
      <c r="P1586" t="s">
        <v>78</v>
      </c>
      <c r="Q1586" t="s">
        <v>58</v>
      </c>
      <c r="R1586" t="b">
        <v>0</v>
      </c>
      <c r="S1586" t="s">
        <v>59</v>
      </c>
      <c r="T1586" s="1">
        <v>43906</v>
      </c>
      <c r="U1586" t="s">
        <v>17647</v>
      </c>
      <c r="V1586" s="2">
        <v>44130</v>
      </c>
      <c r="W1586" t="s">
        <v>46</v>
      </c>
      <c r="X1586">
        <v>20200316</v>
      </c>
      <c r="Y1586" s="3">
        <v>43902.730497685188</v>
      </c>
      <c r="Z1586" t="s">
        <v>62</v>
      </c>
      <c r="AA1586" t="s">
        <v>115</v>
      </c>
      <c r="AB1586" t="s">
        <v>64</v>
      </c>
      <c r="AC1586" t="s">
        <v>65</v>
      </c>
      <c r="AD1586" t="s">
        <v>66</v>
      </c>
      <c r="AE1586" t="s">
        <v>67</v>
      </c>
      <c r="AF1586" t="s">
        <v>116</v>
      </c>
      <c r="AG1586" t="s">
        <v>22887</v>
      </c>
      <c r="AH1586" t="s">
        <v>46</v>
      </c>
      <c r="AI1586" t="s">
        <v>22888</v>
      </c>
      <c r="AJ1586" t="s">
        <v>22889</v>
      </c>
      <c r="AK1586" t="s">
        <v>22890</v>
      </c>
      <c r="AL1586" t="s">
        <v>22891</v>
      </c>
      <c r="AM1586" t="s">
        <v>46</v>
      </c>
      <c r="AN1586" t="s">
        <v>22892</v>
      </c>
      <c r="AO1586" t="s">
        <v>46</v>
      </c>
      <c r="AP1586" t="s">
        <v>46</v>
      </c>
      <c r="AQ1586" t="s">
        <v>46</v>
      </c>
      <c r="AR1586" t="s">
        <v>46</v>
      </c>
      <c r="AS1586" t="s">
        <v>46</v>
      </c>
      <c r="AT1586" s="1">
        <v>43906</v>
      </c>
    </row>
    <row r="1587" spans="1:46" ht="16" customHeight="1" x14ac:dyDescent="0.2">
      <c r="A1587" t="s">
        <v>46</v>
      </c>
      <c r="B1587" t="s">
        <v>21112</v>
      </c>
      <c r="C1587" t="s">
        <v>21113</v>
      </c>
      <c r="D1587" t="s">
        <v>21114</v>
      </c>
      <c r="E1587" t="s">
        <v>21115</v>
      </c>
      <c r="F1587" t="s">
        <v>51</v>
      </c>
      <c r="G1587" t="s">
        <v>21116</v>
      </c>
      <c r="H1587" s="1">
        <v>43905</v>
      </c>
      <c r="I1587" s="1">
        <v>43906</v>
      </c>
      <c r="J1587" t="b">
        <v>0</v>
      </c>
      <c r="K1587" t="s">
        <v>53</v>
      </c>
      <c r="L1587" t="s">
        <v>2470</v>
      </c>
      <c r="M1587" t="s">
        <v>666</v>
      </c>
      <c r="N1587">
        <v>108</v>
      </c>
      <c r="O1587" t="s">
        <v>20057</v>
      </c>
      <c r="P1587" t="s">
        <v>57</v>
      </c>
      <c r="Q1587" t="s">
        <v>58</v>
      </c>
      <c r="R1587" t="b">
        <v>0</v>
      </c>
      <c r="S1587" t="s">
        <v>59</v>
      </c>
      <c r="T1587" s="1">
        <v>43905</v>
      </c>
      <c r="U1587" t="s">
        <v>21117</v>
      </c>
      <c r="V1587" s="2">
        <v>43979</v>
      </c>
      <c r="W1587" t="s">
        <v>21118</v>
      </c>
      <c r="X1587">
        <v>20200315</v>
      </c>
      <c r="Y1587" s="3">
        <v>43902.730497685188</v>
      </c>
      <c r="Z1587" t="s">
        <v>62</v>
      </c>
      <c r="AA1587" t="s">
        <v>63</v>
      </c>
      <c r="AB1587" t="s">
        <v>64</v>
      </c>
      <c r="AC1587" t="s">
        <v>65</v>
      </c>
      <c r="AD1587" t="s">
        <v>497</v>
      </c>
      <c r="AE1587" t="s">
        <v>67</v>
      </c>
      <c r="AF1587" t="s">
        <v>313</v>
      </c>
      <c r="AG1587" t="s">
        <v>21119</v>
      </c>
      <c r="AH1587" t="s">
        <v>46</v>
      </c>
      <c r="AI1587" t="s">
        <v>7830</v>
      </c>
      <c r="AJ1587" t="s">
        <v>7830</v>
      </c>
      <c r="AK1587" t="s">
        <v>21120</v>
      </c>
      <c r="AL1587" t="s">
        <v>21121</v>
      </c>
      <c r="AM1587" t="s">
        <v>46</v>
      </c>
      <c r="AN1587" t="s">
        <v>21122</v>
      </c>
      <c r="AO1587" t="s">
        <v>46</v>
      </c>
      <c r="AP1587" t="s">
        <v>46</v>
      </c>
      <c r="AQ1587" t="s">
        <v>46</v>
      </c>
      <c r="AR1587" t="s">
        <v>46</v>
      </c>
      <c r="AS1587" t="s">
        <v>46</v>
      </c>
      <c r="AT1587" s="1">
        <v>43905</v>
      </c>
    </row>
    <row r="1588" spans="1:46" ht="16" customHeight="1" x14ac:dyDescent="0.2">
      <c r="A1588" t="s">
        <v>46</v>
      </c>
      <c r="B1588" t="s">
        <v>25753</v>
      </c>
      <c r="C1588" t="s">
        <v>25754</v>
      </c>
      <c r="D1588" t="s">
        <v>25755</v>
      </c>
      <c r="E1588" t="s">
        <v>25753</v>
      </c>
      <c r="F1588" t="s">
        <v>51</v>
      </c>
      <c r="G1588" t="s">
        <v>25756</v>
      </c>
      <c r="H1588" s="1">
        <v>43905</v>
      </c>
      <c r="I1588" s="1">
        <v>43906</v>
      </c>
      <c r="J1588" t="b">
        <v>0</v>
      </c>
      <c r="K1588" t="s">
        <v>53</v>
      </c>
      <c r="L1588" t="s">
        <v>2603</v>
      </c>
      <c r="M1588" t="s">
        <v>666</v>
      </c>
      <c r="N1588">
        <v>5</v>
      </c>
      <c r="O1588" t="s">
        <v>25757</v>
      </c>
      <c r="P1588" t="s">
        <v>25758</v>
      </c>
      <c r="Q1588" t="s">
        <v>25759</v>
      </c>
      <c r="R1588" t="b">
        <v>0</v>
      </c>
      <c r="S1588" t="s">
        <v>59</v>
      </c>
      <c r="T1588" s="1">
        <v>43905</v>
      </c>
      <c r="U1588" t="s">
        <v>21117</v>
      </c>
      <c r="V1588" s="2">
        <v>43920</v>
      </c>
      <c r="W1588" t="s">
        <v>46</v>
      </c>
      <c r="X1588">
        <v>20200315</v>
      </c>
      <c r="Y1588" s="3">
        <v>43902.730497685188</v>
      </c>
      <c r="Z1588" t="s">
        <v>62</v>
      </c>
      <c r="AA1588" t="s">
        <v>115</v>
      </c>
      <c r="AB1588" t="s">
        <v>64</v>
      </c>
      <c r="AC1588" t="s">
        <v>65</v>
      </c>
      <c r="AD1588" t="s">
        <v>66</v>
      </c>
      <c r="AE1588" t="s">
        <v>67</v>
      </c>
      <c r="AF1588" t="s">
        <v>116</v>
      </c>
      <c r="AG1588" t="s">
        <v>25760</v>
      </c>
      <c r="AH1588" t="s">
        <v>46</v>
      </c>
      <c r="AI1588" t="s">
        <v>25761</v>
      </c>
      <c r="AJ1588" t="s">
        <v>25762</v>
      </c>
      <c r="AK1588" t="s">
        <v>46</v>
      </c>
      <c r="AL1588" t="s">
        <v>25763</v>
      </c>
      <c r="AM1588" t="s">
        <v>46</v>
      </c>
      <c r="AN1588" t="s">
        <v>25764</v>
      </c>
      <c r="AO1588" t="s">
        <v>46</v>
      </c>
      <c r="AP1588" t="s">
        <v>46</v>
      </c>
      <c r="AQ1588" t="s">
        <v>46</v>
      </c>
      <c r="AR1588" t="s">
        <v>46</v>
      </c>
      <c r="AS1588" t="s">
        <v>46</v>
      </c>
      <c r="AT1588" s="1">
        <v>43905</v>
      </c>
    </row>
    <row r="1589" spans="1:46" ht="16" customHeight="1" x14ac:dyDescent="0.2">
      <c r="A1589" t="s">
        <v>46</v>
      </c>
      <c r="B1589" t="s">
        <v>39515</v>
      </c>
      <c r="C1589" t="s">
        <v>39516</v>
      </c>
      <c r="D1589" t="s">
        <v>39517</v>
      </c>
      <c r="E1589" t="s">
        <v>39518</v>
      </c>
      <c r="F1589" t="s">
        <v>51</v>
      </c>
      <c r="G1589" t="s">
        <v>39519</v>
      </c>
      <c r="H1589" s="1">
        <v>43905</v>
      </c>
      <c r="I1589" s="1">
        <v>43908</v>
      </c>
      <c r="J1589" t="b">
        <v>0</v>
      </c>
      <c r="K1589" t="s">
        <v>53</v>
      </c>
      <c r="L1589" t="s">
        <v>1615</v>
      </c>
      <c r="M1589" t="s">
        <v>537</v>
      </c>
      <c r="N1589">
        <v>1912</v>
      </c>
      <c r="O1589" t="s">
        <v>25568</v>
      </c>
      <c r="P1589" t="s">
        <v>78</v>
      </c>
      <c r="Q1589" t="s">
        <v>58</v>
      </c>
      <c r="R1589" t="b">
        <v>0</v>
      </c>
      <c r="S1589" t="s">
        <v>59</v>
      </c>
      <c r="T1589" s="1">
        <v>43905</v>
      </c>
      <c r="U1589" t="s">
        <v>2914</v>
      </c>
      <c r="V1589" s="2">
        <v>44116</v>
      </c>
      <c r="W1589" t="s">
        <v>46</v>
      </c>
      <c r="X1589">
        <v>20200315</v>
      </c>
      <c r="Y1589" s="3">
        <v>43902.730497685188</v>
      </c>
      <c r="Z1589" t="s">
        <v>62</v>
      </c>
      <c r="AA1589" t="s">
        <v>63</v>
      </c>
      <c r="AB1589" t="s">
        <v>64</v>
      </c>
      <c r="AC1589" t="s">
        <v>65</v>
      </c>
      <c r="AD1589" t="s">
        <v>66</v>
      </c>
      <c r="AE1589" t="s">
        <v>67</v>
      </c>
      <c r="AF1589" t="s">
        <v>46</v>
      </c>
      <c r="AG1589" t="s">
        <v>39520</v>
      </c>
      <c r="AH1589" t="s">
        <v>46</v>
      </c>
      <c r="AI1589" t="s">
        <v>46</v>
      </c>
      <c r="AJ1589" t="s">
        <v>46</v>
      </c>
      <c r="AK1589" t="s">
        <v>25568</v>
      </c>
      <c r="AL1589" t="s">
        <v>39521</v>
      </c>
      <c r="AM1589" t="s">
        <v>46</v>
      </c>
      <c r="AN1589" t="s">
        <v>39522</v>
      </c>
      <c r="AO1589" t="s">
        <v>46</v>
      </c>
      <c r="AP1589" t="s">
        <v>46</v>
      </c>
      <c r="AQ1589" t="s">
        <v>46</v>
      </c>
      <c r="AR1589" t="s">
        <v>46</v>
      </c>
      <c r="AS1589" t="s">
        <v>46</v>
      </c>
      <c r="AT1589" s="1">
        <v>43905</v>
      </c>
    </row>
    <row r="1590" spans="1:46" ht="16" customHeight="1" x14ac:dyDescent="0.2">
      <c r="A1590" t="s">
        <v>46</v>
      </c>
      <c r="B1590" t="s">
        <v>16400</v>
      </c>
      <c r="C1590" t="s">
        <v>1527</v>
      </c>
      <c r="D1590" t="s">
        <v>16401</v>
      </c>
      <c r="E1590" t="s">
        <v>16402</v>
      </c>
      <c r="F1590" t="s">
        <v>51</v>
      </c>
      <c r="G1590" t="s">
        <v>16403</v>
      </c>
      <c r="H1590" s="1">
        <v>43908</v>
      </c>
      <c r="I1590" s="1">
        <v>43935</v>
      </c>
      <c r="J1590" t="b">
        <v>0</v>
      </c>
      <c r="K1590" t="s">
        <v>53</v>
      </c>
      <c r="L1590" t="s">
        <v>1615</v>
      </c>
      <c r="M1590" t="s">
        <v>151</v>
      </c>
      <c r="N1590">
        <v>500</v>
      </c>
      <c r="O1590" t="s">
        <v>16404</v>
      </c>
      <c r="P1590" t="s">
        <v>526</v>
      </c>
      <c r="Q1590" t="s">
        <v>16405</v>
      </c>
      <c r="R1590" t="b">
        <v>0</v>
      </c>
      <c r="S1590" t="s">
        <v>59</v>
      </c>
      <c r="T1590" s="1">
        <v>43908</v>
      </c>
      <c r="U1590" t="s">
        <v>3530</v>
      </c>
      <c r="V1590" s="2">
        <v>44046</v>
      </c>
      <c r="W1590" t="s">
        <v>16406</v>
      </c>
      <c r="X1590">
        <v>20200318</v>
      </c>
      <c r="Y1590" s="3">
        <v>43902.730497685188</v>
      </c>
      <c r="Z1590" t="s">
        <v>62</v>
      </c>
      <c r="AA1590" t="s">
        <v>63</v>
      </c>
      <c r="AB1590" t="s">
        <v>64</v>
      </c>
      <c r="AC1590" t="s">
        <v>65</v>
      </c>
      <c r="AD1590" t="s">
        <v>280</v>
      </c>
      <c r="AE1590" t="s">
        <v>67</v>
      </c>
      <c r="AF1590" t="s">
        <v>16407</v>
      </c>
      <c r="AG1590" t="s">
        <v>16408</v>
      </c>
      <c r="AH1590" t="s">
        <v>46</v>
      </c>
      <c r="AI1590" t="s">
        <v>2370</v>
      </c>
      <c r="AJ1590" t="s">
        <v>2370</v>
      </c>
      <c r="AK1590" t="s">
        <v>16409</v>
      </c>
      <c r="AL1590" t="s">
        <v>16410</v>
      </c>
      <c r="AM1590" t="s">
        <v>46</v>
      </c>
      <c r="AN1590" t="s">
        <v>16411</v>
      </c>
      <c r="AO1590" t="s">
        <v>46</v>
      </c>
      <c r="AP1590" t="s">
        <v>46</v>
      </c>
      <c r="AQ1590" t="s">
        <v>46</v>
      </c>
      <c r="AR1590" t="s">
        <v>46</v>
      </c>
      <c r="AS1590" t="s">
        <v>46</v>
      </c>
      <c r="AT1590" s="1">
        <v>43908</v>
      </c>
    </row>
    <row r="1591" spans="1:46" ht="16" customHeight="1" x14ac:dyDescent="0.2">
      <c r="A1591" t="s">
        <v>46</v>
      </c>
      <c r="B1591" t="s">
        <v>18594</v>
      </c>
      <c r="C1591" t="s">
        <v>18595</v>
      </c>
      <c r="D1591" t="s">
        <v>18596</v>
      </c>
      <c r="E1591" t="s">
        <v>18597</v>
      </c>
      <c r="F1591" t="s">
        <v>51</v>
      </c>
      <c r="G1591" t="s">
        <v>18598</v>
      </c>
      <c r="H1591" s="1">
        <v>43908</v>
      </c>
      <c r="I1591" s="1">
        <v>43983</v>
      </c>
      <c r="J1591" t="b">
        <v>1</v>
      </c>
      <c r="K1591" t="s">
        <v>53</v>
      </c>
      <c r="L1591" t="s">
        <v>1615</v>
      </c>
      <c r="M1591" t="s">
        <v>55</v>
      </c>
      <c r="N1591">
        <v>90</v>
      </c>
      <c r="O1591" t="s">
        <v>3915</v>
      </c>
      <c r="P1591" t="s">
        <v>1437</v>
      </c>
      <c r="Q1591" t="s">
        <v>1860</v>
      </c>
      <c r="R1591" t="b">
        <v>0</v>
      </c>
      <c r="S1591" t="s">
        <v>59</v>
      </c>
      <c r="T1591" s="1">
        <v>43908</v>
      </c>
      <c r="U1591" s="6">
        <v>43983</v>
      </c>
      <c r="V1591" s="2">
        <v>44004</v>
      </c>
      <c r="W1591" t="s">
        <v>18599</v>
      </c>
      <c r="X1591">
        <v>20200318</v>
      </c>
      <c r="Y1591" s="3">
        <v>43902.730497685188</v>
      </c>
      <c r="Z1591" t="s">
        <v>62</v>
      </c>
      <c r="AA1591" t="s">
        <v>63</v>
      </c>
      <c r="AB1591" t="s">
        <v>64</v>
      </c>
      <c r="AC1591" t="s">
        <v>65</v>
      </c>
      <c r="AD1591" t="s">
        <v>66</v>
      </c>
      <c r="AE1591" t="s">
        <v>67</v>
      </c>
      <c r="AF1591" t="s">
        <v>46</v>
      </c>
      <c r="AG1591" t="s">
        <v>18600</v>
      </c>
      <c r="AH1591" t="s">
        <v>46</v>
      </c>
      <c r="AI1591" t="s">
        <v>4836</v>
      </c>
      <c r="AJ1591" t="s">
        <v>4837</v>
      </c>
      <c r="AK1591" t="s">
        <v>46</v>
      </c>
      <c r="AL1591" t="s">
        <v>18601</v>
      </c>
      <c r="AM1591" t="s">
        <v>46</v>
      </c>
      <c r="AN1591" t="s">
        <v>18602</v>
      </c>
      <c r="AO1591" t="s">
        <v>46</v>
      </c>
      <c r="AP1591" t="s">
        <v>46</v>
      </c>
      <c r="AQ1591" t="s">
        <v>46</v>
      </c>
      <c r="AR1591" t="s">
        <v>46</v>
      </c>
      <c r="AS1591" t="s">
        <v>46</v>
      </c>
      <c r="AT1591" s="1">
        <v>43908</v>
      </c>
    </row>
    <row r="1592" spans="1:46" ht="16" customHeight="1" x14ac:dyDescent="0.2">
      <c r="A1592" t="s">
        <v>46</v>
      </c>
      <c r="B1592" t="s">
        <v>35194</v>
      </c>
      <c r="C1592" t="s">
        <v>35195</v>
      </c>
      <c r="D1592" t="s">
        <v>35196</v>
      </c>
      <c r="E1592" t="s">
        <v>35197</v>
      </c>
      <c r="F1592" t="s">
        <v>51</v>
      </c>
      <c r="G1592" t="s">
        <v>35198</v>
      </c>
      <c r="H1592" s="1">
        <v>43904</v>
      </c>
      <c r="I1592" s="1">
        <v>43891</v>
      </c>
      <c r="J1592" t="b">
        <v>1</v>
      </c>
      <c r="K1592" t="s">
        <v>53</v>
      </c>
      <c r="L1592" t="s">
        <v>28805</v>
      </c>
      <c r="M1592" t="s">
        <v>66</v>
      </c>
      <c r="N1592">
        <v>200</v>
      </c>
      <c r="O1592" t="s">
        <v>35199</v>
      </c>
      <c r="P1592" t="s">
        <v>309</v>
      </c>
      <c r="Q1592" t="s">
        <v>1944</v>
      </c>
      <c r="R1592" t="b">
        <v>0</v>
      </c>
      <c r="S1592" t="s">
        <v>59</v>
      </c>
      <c r="T1592" s="1">
        <v>43904</v>
      </c>
      <c r="U1592" s="6">
        <v>43891</v>
      </c>
      <c r="V1592" s="2">
        <v>43920</v>
      </c>
      <c r="W1592" t="s">
        <v>46</v>
      </c>
      <c r="X1592">
        <v>20200314</v>
      </c>
      <c r="Y1592" s="3">
        <v>43902.730497685188</v>
      </c>
      <c r="Z1592" t="s">
        <v>62</v>
      </c>
      <c r="AA1592" t="s">
        <v>63</v>
      </c>
      <c r="AB1592" t="s">
        <v>64</v>
      </c>
      <c r="AC1592" t="s">
        <v>65</v>
      </c>
      <c r="AD1592" t="s">
        <v>66</v>
      </c>
      <c r="AE1592" t="s">
        <v>67</v>
      </c>
      <c r="AF1592" t="s">
        <v>313</v>
      </c>
      <c r="AG1592" t="s">
        <v>35200</v>
      </c>
      <c r="AH1592" t="s">
        <v>46</v>
      </c>
      <c r="AI1592" t="s">
        <v>35201</v>
      </c>
      <c r="AJ1592" t="s">
        <v>35202</v>
      </c>
      <c r="AK1592" t="s">
        <v>35203</v>
      </c>
      <c r="AL1592" t="s">
        <v>35204</v>
      </c>
      <c r="AM1592" t="s">
        <v>46</v>
      </c>
      <c r="AN1592" t="s">
        <v>35205</v>
      </c>
      <c r="AO1592" t="s">
        <v>46</v>
      </c>
      <c r="AP1592" t="s">
        <v>46</v>
      </c>
      <c r="AQ1592" t="s">
        <v>46</v>
      </c>
      <c r="AR1592" t="s">
        <v>46</v>
      </c>
      <c r="AS1592" t="s">
        <v>46</v>
      </c>
      <c r="AT1592" s="1">
        <v>43904</v>
      </c>
    </row>
    <row r="1593" spans="1:46" ht="16" customHeight="1" x14ac:dyDescent="0.2">
      <c r="A1593" t="s">
        <v>46</v>
      </c>
      <c r="B1593" t="s">
        <v>36984</v>
      </c>
      <c r="C1593" t="s">
        <v>36985</v>
      </c>
      <c r="D1593" t="s">
        <v>36986</v>
      </c>
      <c r="E1593" t="s">
        <v>36987</v>
      </c>
      <c r="F1593" t="s">
        <v>51</v>
      </c>
      <c r="G1593" t="s">
        <v>36988</v>
      </c>
      <c r="H1593" s="1">
        <v>43909</v>
      </c>
      <c r="I1593" s="1">
        <v>43929</v>
      </c>
      <c r="J1593" t="b">
        <v>0</v>
      </c>
      <c r="K1593" t="s">
        <v>53</v>
      </c>
      <c r="L1593" t="s">
        <v>1615</v>
      </c>
      <c r="M1593" t="s">
        <v>151</v>
      </c>
      <c r="N1593">
        <v>243</v>
      </c>
      <c r="O1593" t="s">
        <v>36989</v>
      </c>
      <c r="P1593" t="s">
        <v>78</v>
      </c>
      <c r="Q1593" t="s">
        <v>276</v>
      </c>
      <c r="R1593" t="b">
        <v>0</v>
      </c>
      <c r="S1593" t="s">
        <v>59</v>
      </c>
      <c r="T1593" s="1">
        <v>43909</v>
      </c>
      <c r="U1593" t="s">
        <v>5398</v>
      </c>
      <c r="V1593" s="2">
        <v>44165</v>
      </c>
      <c r="W1593" t="s">
        <v>36990</v>
      </c>
      <c r="X1593">
        <v>20200319</v>
      </c>
      <c r="Y1593" s="3">
        <v>43902.730497685188</v>
      </c>
      <c r="Z1593" t="s">
        <v>62</v>
      </c>
      <c r="AA1593" t="s">
        <v>63</v>
      </c>
      <c r="AB1593" t="s">
        <v>64</v>
      </c>
      <c r="AC1593" t="s">
        <v>65</v>
      </c>
      <c r="AD1593" t="s">
        <v>66</v>
      </c>
      <c r="AE1593" t="s">
        <v>67</v>
      </c>
      <c r="AF1593" t="s">
        <v>46</v>
      </c>
      <c r="AG1593" t="s">
        <v>36991</v>
      </c>
      <c r="AH1593" t="s">
        <v>46</v>
      </c>
      <c r="AI1593" t="s">
        <v>46</v>
      </c>
      <c r="AJ1593" t="s">
        <v>46</v>
      </c>
      <c r="AK1593" t="s">
        <v>36989</v>
      </c>
      <c r="AL1593" t="s">
        <v>36992</v>
      </c>
      <c r="AM1593" t="s">
        <v>46</v>
      </c>
      <c r="AN1593" t="s">
        <v>36993</v>
      </c>
      <c r="AO1593" t="s">
        <v>46</v>
      </c>
      <c r="AP1593" t="s">
        <v>46</v>
      </c>
      <c r="AQ1593" t="s">
        <v>46</v>
      </c>
      <c r="AR1593" t="s">
        <v>46</v>
      </c>
      <c r="AS1593" t="s">
        <v>46</v>
      </c>
      <c r="AT1593" s="1">
        <v>43909</v>
      </c>
    </row>
    <row r="1594" spans="1:46" ht="16" customHeight="1" x14ac:dyDescent="0.2">
      <c r="A1594" t="s">
        <v>46</v>
      </c>
      <c r="B1594" t="s">
        <v>23746</v>
      </c>
      <c r="C1594" t="s">
        <v>23747</v>
      </c>
      <c r="D1594" t="s">
        <v>23748</v>
      </c>
      <c r="E1594" t="s">
        <v>23749</v>
      </c>
      <c r="F1594" t="s">
        <v>51</v>
      </c>
      <c r="G1594" t="s">
        <v>23750</v>
      </c>
      <c r="H1594" s="1">
        <v>43909</v>
      </c>
      <c r="I1594" s="1">
        <v>43909</v>
      </c>
      <c r="J1594" t="b">
        <v>0</v>
      </c>
      <c r="K1594" t="s">
        <v>53</v>
      </c>
      <c r="L1594" t="s">
        <v>665</v>
      </c>
      <c r="M1594" t="s">
        <v>55</v>
      </c>
      <c r="N1594">
        <v>400</v>
      </c>
      <c r="O1594" t="s">
        <v>23751</v>
      </c>
      <c r="P1594" t="s">
        <v>309</v>
      </c>
      <c r="Q1594" t="s">
        <v>1860</v>
      </c>
      <c r="R1594" t="b">
        <v>0</v>
      </c>
      <c r="S1594" t="s">
        <v>59</v>
      </c>
      <c r="T1594" s="1">
        <v>43909</v>
      </c>
      <c r="U1594" t="s">
        <v>23752</v>
      </c>
      <c r="V1594" s="2">
        <v>44137</v>
      </c>
      <c r="W1594" t="s">
        <v>23753</v>
      </c>
      <c r="X1594">
        <v>20200319</v>
      </c>
      <c r="Y1594" s="3">
        <v>43902.730497685188</v>
      </c>
      <c r="Z1594" t="s">
        <v>62</v>
      </c>
      <c r="AA1594" t="s">
        <v>63</v>
      </c>
      <c r="AB1594" t="s">
        <v>64</v>
      </c>
      <c r="AC1594" t="s">
        <v>66</v>
      </c>
      <c r="AD1594" t="s">
        <v>66</v>
      </c>
      <c r="AE1594" t="s">
        <v>67</v>
      </c>
      <c r="AF1594" t="s">
        <v>46</v>
      </c>
      <c r="AG1594" t="s">
        <v>23754</v>
      </c>
      <c r="AH1594" t="s">
        <v>46</v>
      </c>
      <c r="AI1594" t="s">
        <v>46</v>
      </c>
      <c r="AJ1594" t="s">
        <v>46</v>
      </c>
      <c r="AK1594" t="s">
        <v>23755</v>
      </c>
      <c r="AL1594" t="s">
        <v>23756</v>
      </c>
      <c r="AM1594" t="s">
        <v>46</v>
      </c>
      <c r="AN1594" t="s">
        <v>23757</v>
      </c>
      <c r="AO1594" t="s">
        <v>46</v>
      </c>
      <c r="AP1594" t="s">
        <v>46</v>
      </c>
      <c r="AQ1594" t="s">
        <v>46</v>
      </c>
      <c r="AR1594" t="s">
        <v>46</v>
      </c>
      <c r="AS1594" t="s">
        <v>46</v>
      </c>
      <c r="AT1594" s="1">
        <v>43909</v>
      </c>
    </row>
    <row r="1595" spans="1:46" ht="16" customHeight="1" x14ac:dyDescent="0.2">
      <c r="A1595" t="s">
        <v>46</v>
      </c>
      <c r="B1595" t="s">
        <v>18435</v>
      </c>
      <c r="C1595" t="s">
        <v>1527</v>
      </c>
      <c r="D1595" t="s">
        <v>18436</v>
      </c>
      <c r="E1595" t="s">
        <v>18437</v>
      </c>
      <c r="F1595" t="s">
        <v>51</v>
      </c>
      <c r="G1595" t="s">
        <v>18438</v>
      </c>
      <c r="H1595" s="1">
        <v>43909</v>
      </c>
      <c r="I1595" s="1">
        <v>43935</v>
      </c>
      <c r="J1595" t="b">
        <v>0</v>
      </c>
      <c r="K1595" t="s">
        <v>53</v>
      </c>
      <c r="L1595" t="s">
        <v>1301</v>
      </c>
      <c r="M1595" t="s">
        <v>151</v>
      </c>
      <c r="N1595">
        <v>400</v>
      </c>
      <c r="O1595" t="s">
        <v>16404</v>
      </c>
      <c r="P1595" t="s">
        <v>526</v>
      </c>
      <c r="Q1595" t="s">
        <v>16405</v>
      </c>
      <c r="R1595" t="b">
        <v>0</v>
      </c>
      <c r="S1595" t="s">
        <v>59</v>
      </c>
      <c r="T1595" s="1">
        <v>43909</v>
      </c>
      <c r="U1595" t="s">
        <v>3530</v>
      </c>
      <c r="V1595" s="2">
        <v>43948</v>
      </c>
      <c r="W1595" t="s">
        <v>18439</v>
      </c>
      <c r="X1595">
        <v>20200319</v>
      </c>
      <c r="Y1595" s="3">
        <v>43902.730497685188</v>
      </c>
      <c r="Z1595" t="s">
        <v>62</v>
      </c>
      <c r="AA1595" t="s">
        <v>115</v>
      </c>
      <c r="AB1595" t="s">
        <v>64</v>
      </c>
      <c r="AC1595" t="s">
        <v>65</v>
      </c>
      <c r="AD1595" t="s">
        <v>66</v>
      </c>
      <c r="AE1595" t="s">
        <v>67</v>
      </c>
      <c r="AF1595" t="s">
        <v>3181</v>
      </c>
      <c r="AG1595" t="s">
        <v>18440</v>
      </c>
      <c r="AH1595" t="s">
        <v>46</v>
      </c>
      <c r="AI1595" t="s">
        <v>18441</v>
      </c>
      <c r="AJ1595" t="s">
        <v>18442</v>
      </c>
      <c r="AK1595" t="s">
        <v>18443</v>
      </c>
      <c r="AL1595" t="s">
        <v>18444</v>
      </c>
      <c r="AM1595" t="s">
        <v>46</v>
      </c>
      <c r="AN1595" t="s">
        <v>18445</v>
      </c>
      <c r="AO1595" t="s">
        <v>46</v>
      </c>
      <c r="AP1595" t="s">
        <v>46</v>
      </c>
      <c r="AQ1595" t="s">
        <v>46</v>
      </c>
      <c r="AR1595" t="s">
        <v>46</v>
      </c>
      <c r="AS1595" t="s">
        <v>46</v>
      </c>
      <c r="AT1595" s="1">
        <v>43909</v>
      </c>
    </row>
    <row r="1596" spans="1:46" ht="16" customHeight="1" x14ac:dyDescent="0.2">
      <c r="A1596" t="s">
        <v>46</v>
      </c>
      <c r="B1596" t="s">
        <v>36012</v>
      </c>
      <c r="C1596" t="s">
        <v>36013</v>
      </c>
      <c r="D1596" t="s">
        <v>36014</v>
      </c>
      <c r="E1596" t="s">
        <v>36015</v>
      </c>
      <c r="F1596" t="s">
        <v>51</v>
      </c>
      <c r="G1596" t="s">
        <v>36016</v>
      </c>
      <c r="H1596" s="1">
        <v>43910</v>
      </c>
      <c r="I1596" s="1">
        <v>43935</v>
      </c>
      <c r="J1596" t="b">
        <v>0</v>
      </c>
      <c r="K1596" t="s">
        <v>53</v>
      </c>
      <c r="L1596" t="s">
        <v>415</v>
      </c>
      <c r="M1596" t="s">
        <v>66</v>
      </c>
      <c r="N1596">
        <v>605</v>
      </c>
      <c r="O1596" t="s">
        <v>15024</v>
      </c>
      <c r="P1596" t="s">
        <v>327</v>
      </c>
      <c r="Q1596" t="s">
        <v>276</v>
      </c>
      <c r="R1596" t="b">
        <v>0</v>
      </c>
      <c r="S1596" t="s">
        <v>59</v>
      </c>
      <c r="T1596" s="1">
        <v>43910</v>
      </c>
      <c r="U1596" t="s">
        <v>3530</v>
      </c>
      <c r="V1596" s="2">
        <v>44032</v>
      </c>
      <c r="W1596" t="s">
        <v>36017</v>
      </c>
      <c r="X1596">
        <v>20200320</v>
      </c>
      <c r="Y1596" s="3">
        <v>43902.730497685188</v>
      </c>
      <c r="Z1596" t="s">
        <v>62</v>
      </c>
      <c r="AA1596" t="s">
        <v>63</v>
      </c>
      <c r="AB1596" t="s">
        <v>64</v>
      </c>
      <c r="AC1596" t="s">
        <v>66</v>
      </c>
      <c r="AD1596" t="s">
        <v>279</v>
      </c>
      <c r="AE1596" t="s">
        <v>67</v>
      </c>
      <c r="AF1596" t="s">
        <v>46</v>
      </c>
      <c r="AG1596" t="s">
        <v>46</v>
      </c>
      <c r="AH1596" t="s">
        <v>46</v>
      </c>
      <c r="AI1596" t="s">
        <v>46</v>
      </c>
      <c r="AJ1596" t="s">
        <v>46</v>
      </c>
      <c r="AK1596" t="s">
        <v>46</v>
      </c>
      <c r="AL1596" t="s">
        <v>36018</v>
      </c>
      <c r="AM1596" t="s">
        <v>46</v>
      </c>
      <c r="AN1596" t="s">
        <v>36019</v>
      </c>
      <c r="AO1596" t="s">
        <v>46</v>
      </c>
      <c r="AP1596" t="s">
        <v>46</v>
      </c>
      <c r="AQ1596" t="s">
        <v>46</v>
      </c>
      <c r="AR1596" t="s">
        <v>46</v>
      </c>
      <c r="AS1596" t="s">
        <v>46</v>
      </c>
      <c r="AT1596" s="1">
        <v>43910</v>
      </c>
    </row>
    <row r="1597" spans="1:46" ht="16" customHeight="1" x14ac:dyDescent="0.2">
      <c r="A1597" t="s">
        <v>46</v>
      </c>
      <c r="B1597" t="s">
        <v>30077</v>
      </c>
      <c r="C1597" t="s">
        <v>1527</v>
      </c>
      <c r="D1597" t="s">
        <v>30078</v>
      </c>
      <c r="E1597" t="s">
        <v>30079</v>
      </c>
      <c r="F1597" t="s">
        <v>51</v>
      </c>
      <c r="G1597" t="s">
        <v>30080</v>
      </c>
      <c r="H1597" s="1">
        <v>43910</v>
      </c>
      <c r="I1597" s="1">
        <v>43919</v>
      </c>
      <c r="J1597" t="b">
        <v>0</v>
      </c>
      <c r="K1597" t="s">
        <v>53</v>
      </c>
      <c r="L1597" t="s">
        <v>1301</v>
      </c>
      <c r="M1597" t="s">
        <v>537</v>
      </c>
      <c r="N1597">
        <v>1600</v>
      </c>
      <c r="O1597" t="s">
        <v>5181</v>
      </c>
      <c r="P1597" t="s">
        <v>78</v>
      </c>
      <c r="Q1597" t="s">
        <v>30081</v>
      </c>
      <c r="R1597" t="b">
        <v>0</v>
      </c>
      <c r="S1597" t="s">
        <v>59</v>
      </c>
      <c r="T1597" s="1">
        <v>43910</v>
      </c>
      <c r="U1597" t="s">
        <v>21553</v>
      </c>
      <c r="V1597" s="2">
        <v>43955</v>
      </c>
      <c r="W1597" t="s">
        <v>46</v>
      </c>
      <c r="X1597">
        <v>20200320</v>
      </c>
      <c r="Y1597" s="3">
        <v>43902.730497685188</v>
      </c>
      <c r="Z1597" t="s">
        <v>62</v>
      </c>
      <c r="AA1597" t="s">
        <v>115</v>
      </c>
      <c r="AB1597" t="s">
        <v>64</v>
      </c>
      <c r="AC1597" t="s">
        <v>65</v>
      </c>
      <c r="AD1597" t="s">
        <v>66</v>
      </c>
      <c r="AE1597" t="s">
        <v>67</v>
      </c>
      <c r="AF1597" t="s">
        <v>313</v>
      </c>
      <c r="AG1597" t="s">
        <v>30082</v>
      </c>
      <c r="AH1597" t="s">
        <v>46</v>
      </c>
      <c r="AI1597" t="s">
        <v>30083</v>
      </c>
      <c r="AJ1597" t="s">
        <v>30084</v>
      </c>
      <c r="AK1597" t="s">
        <v>11803</v>
      </c>
      <c r="AL1597" t="s">
        <v>30085</v>
      </c>
      <c r="AM1597" t="s">
        <v>46</v>
      </c>
      <c r="AN1597" t="s">
        <v>30086</v>
      </c>
      <c r="AO1597" t="s">
        <v>46</v>
      </c>
      <c r="AP1597" t="s">
        <v>46</v>
      </c>
      <c r="AQ1597" t="s">
        <v>46</v>
      </c>
      <c r="AR1597" t="s">
        <v>46</v>
      </c>
      <c r="AS1597" t="s">
        <v>46</v>
      </c>
      <c r="AT1597" s="1">
        <v>43910</v>
      </c>
    </row>
    <row r="1598" spans="1:46" ht="16" customHeight="1" x14ac:dyDescent="0.2">
      <c r="A1598">
        <v>1</v>
      </c>
      <c r="B1598" t="s">
        <v>4804</v>
      </c>
      <c r="C1598" t="s">
        <v>4805</v>
      </c>
      <c r="D1598" t="s">
        <v>4806</v>
      </c>
      <c r="E1598" t="s">
        <v>4804</v>
      </c>
      <c r="F1598" t="s">
        <v>51</v>
      </c>
      <c r="G1598" t="s">
        <v>4807</v>
      </c>
      <c r="H1598" s="1">
        <v>43912</v>
      </c>
      <c r="I1598" s="1">
        <v>43910</v>
      </c>
      <c r="J1598" t="b">
        <v>0</v>
      </c>
      <c r="K1598" t="s">
        <v>53</v>
      </c>
      <c r="L1598" t="s">
        <v>2603</v>
      </c>
      <c r="M1598" t="s">
        <v>389</v>
      </c>
      <c r="N1598">
        <v>10</v>
      </c>
      <c r="O1598" t="s">
        <v>4808</v>
      </c>
      <c r="P1598" t="s">
        <v>78</v>
      </c>
      <c r="Q1598" t="s">
        <v>4809</v>
      </c>
      <c r="R1598" t="b">
        <v>0</v>
      </c>
      <c r="S1598" t="s">
        <v>59</v>
      </c>
      <c r="T1598" s="1">
        <v>43912</v>
      </c>
      <c r="U1598" t="s">
        <v>4810</v>
      </c>
      <c r="V1598" s="2">
        <v>43948</v>
      </c>
      <c r="W1598" t="s">
        <v>46</v>
      </c>
      <c r="X1598">
        <v>20200322</v>
      </c>
      <c r="Y1598" s="3">
        <v>43902.730497685188</v>
      </c>
      <c r="Z1598" t="s">
        <v>62</v>
      </c>
      <c r="AA1598" t="s">
        <v>115</v>
      </c>
      <c r="AB1598" t="s">
        <v>64</v>
      </c>
      <c r="AC1598" t="s">
        <v>65</v>
      </c>
      <c r="AD1598" t="s">
        <v>66</v>
      </c>
      <c r="AE1598" t="s">
        <v>67</v>
      </c>
      <c r="AF1598" t="s">
        <v>313</v>
      </c>
      <c r="AG1598" t="s">
        <v>4811</v>
      </c>
      <c r="AH1598" t="s">
        <v>46</v>
      </c>
      <c r="AI1598" t="s">
        <v>4812</v>
      </c>
      <c r="AJ1598" t="s">
        <v>4813</v>
      </c>
      <c r="AK1598" t="s">
        <v>4814</v>
      </c>
      <c r="AL1598" t="s">
        <v>4815</v>
      </c>
      <c r="AM1598" t="s">
        <v>46</v>
      </c>
      <c r="AN1598" t="s">
        <v>4816</v>
      </c>
      <c r="AO1598" t="s">
        <v>46</v>
      </c>
      <c r="AP1598" t="s">
        <v>46</v>
      </c>
      <c r="AQ1598" t="s">
        <v>46</v>
      </c>
      <c r="AR1598" t="s">
        <v>46</v>
      </c>
      <c r="AS1598" t="s">
        <v>46</v>
      </c>
      <c r="AT1598" s="1">
        <v>43912</v>
      </c>
    </row>
    <row r="1599" spans="1:46" ht="16" customHeight="1" x14ac:dyDescent="0.2">
      <c r="A1599">
        <v>1</v>
      </c>
      <c r="B1599" t="s">
        <v>1050</v>
      </c>
      <c r="C1599" t="s">
        <v>1051</v>
      </c>
      <c r="D1599" t="s">
        <v>1052</v>
      </c>
      <c r="E1599" t="s">
        <v>1050</v>
      </c>
      <c r="F1599" t="s">
        <v>51</v>
      </c>
      <c r="G1599" t="s">
        <v>1053</v>
      </c>
      <c r="H1599" s="1">
        <v>43910</v>
      </c>
      <c r="I1599" s="1">
        <v>43895</v>
      </c>
      <c r="J1599" t="b">
        <v>0</v>
      </c>
      <c r="K1599" t="s">
        <v>53</v>
      </c>
      <c r="L1599" t="s">
        <v>388</v>
      </c>
      <c r="M1599" t="s">
        <v>537</v>
      </c>
      <c r="N1599">
        <v>150</v>
      </c>
      <c r="O1599" t="s">
        <v>1054</v>
      </c>
      <c r="P1599" t="s">
        <v>57</v>
      </c>
      <c r="Q1599" t="s">
        <v>1055</v>
      </c>
      <c r="R1599" t="b">
        <v>0</v>
      </c>
      <c r="S1599" t="s">
        <v>59</v>
      </c>
      <c r="T1599" s="1">
        <v>43910</v>
      </c>
      <c r="U1599" t="s">
        <v>1056</v>
      </c>
      <c r="V1599" s="2">
        <v>43927</v>
      </c>
      <c r="W1599" t="s">
        <v>46</v>
      </c>
      <c r="X1599">
        <v>20200320</v>
      </c>
      <c r="Y1599" s="3">
        <v>43902.730497685188</v>
      </c>
      <c r="Z1599" t="s">
        <v>62</v>
      </c>
      <c r="AA1599" t="s">
        <v>115</v>
      </c>
      <c r="AB1599" t="s">
        <v>64</v>
      </c>
      <c r="AC1599" t="s">
        <v>65</v>
      </c>
      <c r="AD1599" t="s">
        <v>1057</v>
      </c>
      <c r="AE1599" t="s">
        <v>67</v>
      </c>
      <c r="AF1599" t="s">
        <v>116</v>
      </c>
      <c r="AG1599" t="s">
        <v>1058</v>
      </c>
      <c r="AH1599" t="s">
        <v>46</v>
      </c>
      <c r="AI1599" t="s">
        <v>1059</v>
      </c>
      <c r="AJ1599" t="s">
        <v>1060</v>
      </c>
      <c r="AK1599" t="s">
        <v>46</v>
      </c>
      <c r="AL1599" t="s">
        <v>1061</v>
      </c>
      <c r="AM1599" t="s">
        <v>46</v>
      </c>
      <c r="AN1599" t="s">
        <v>1062</v>
      </c>
      <c r="AO1599" t="s">
        <v>46</v>
      </c>
      <c r="AP1599" t="s">
        <v>46</v>
      </c>
      <c r="AQ1599" t="s">
        <v>46</v>
      </c>
      <c r="AR1599" t="s">
        <v>46</v>
      </c>
      <c r="AS1599" t="s">
        <v>46</v>
      </c>
      <c r="AT1599" s="1">
        <v>43910</v>
      </c>
    </row>
    <row r="1600" spans="1:46" ht="16" customHeight="1" x14ac:dyDescent="0.2">
      <c r="A1600">
        <v>0</v>
      </c>
      <c r="B1600" t="s">
        <v>12589</v>
      </c>
      <c r="C1600" t="s">
        <v>12590</v>
      </c>
      <c r="D1600" t="s">
        <v>12591</v>
      </c>
      <c r="E1600" t="s">
        <v>12592</v>
      </c>
      <c r="F1600" t="s">
        <v>51</v>
      </c>
      <c r="G1600" t="s">
        <v>12593</v>
      </c>
      <c r="H1600" s="1">
        <v>43909</v>
      </c>
      <c r="I1600" s="1">
        <v>43941</v>
      </c>
      <c r="J1600" t="b">
        <v>0</v>
      </c>
      <c r="K1600" t="s">
        <v>53</v>
      </c>
      <c r="L1600" t="s">
        <v>4822</v>
      </c>
      <c r="M1600" t="s">
        <v>66</v>
      </c>
      <c r="N1600">
        <v>216</v>
      </c>
      <c r="O1600" t="s">
        <v>12594</v>
      </c>
      <c r="P1600" t="s">
        <v>186</v>
      </c>
      <c r="Q1600" t="s">
        <v>12595</v>
      </c>
      <c r="R1600" t="b">
        <v>0</v>
      </c>
      <c r="S1600" t="s">
        <v>59</v>
      </c>
      <c r="T1600" s="1">
        <v>43909</v>
      </c>
      <c r="U1600" t="s">
        <v>2519</v>
      </c>
      <c r="V1600" s="2">
        <v>43955</v>
      </c>
      <c r="W1600" t="s">
        <v>46</v>
      </c>
      <c r="X1600">
        <v>20200319</v>
      </c>
      <c r="Y1600" s="3">
        <v>43902.730497685188</v>
      </c>
      <c r="Z1600" t="s">
        <v>62</v>
      </c>
      <c r="AA1600" t="s">
        <v>115</v>
      </c>
      <c r="AB1600" t="s">
        <v>64</v>
      </c>
      <c r="AC1600" t="s">
        <v>65</v>
      </c>
      <c r="AD1600" t="s">
        <v>66</v>
      </c>
      <c r="AE1600" t="s">
        <v>67</v>
      </c>
      <c r="AF1600" t="s">
        <v>313</v>
      </c>
      <c r="AG1600" t="s">
        <v>12596</v>
      </c>
      <c r="AH1600" t="s">
        <v>46</v>
      </c>
      <c r="AI1600" t="s">
        <v>12597</v>
      </c>
      <c r="AJ1600" t="s">
        <v>12598</v>
      </c>
      <c r="AK1600" t="s">
        <v>12599</v>
      </c>
      <c r="AL1600" t="s">
        <v>12600</v>
      </c>
      <c r="AM1600" t="s">
        <v>46</v>
      </c>
      <c r="AN1600" t="s">
        <v>12601</v>
      </c>
      <c r="AO1600" t="s">
        <v>46</v>
      </c>
      <c r="AP1600" t="s">
        <v>46</v>
      </c>
      <c r="AQ1600" t="s">
        <v>46</v>
      </c>
      <c r="AR1600" t="s">
        <v>46</v>
      </c>
      <c r="AS1600" t="s">
        <v>46</v>
      </c>
      <c r="AT1600" s="1">
        <v>43909</v>
      </c>
    </row>
    <row r="1601" spans="1:46" ht="16" customHeight="1" x14ac:dyDescent="0.2">
      <c r="A1601" t="s">
        <v>46</v>
      </c>
      <c r="B1601" t="s">
        <v>38708</v>
      </c>
      <c r="C1601" t="s">
        <v>38709</v>
      </c>
      <c r="D1601" t="s">
        <v>38710</v>
      </c>
      <c r="E1601" t="s">
        <v>38711</v>
      </c>
      <c r="F1601" t="s">
        <v>51</v>
      </c>
      <c r="G1601" t="s">
        <v>38712</v>
      </c>
      <c r="H1601" s="1">
        <v>43911</v>
      </c>
      <c r="I1601" s="1">
        <v>43851</v>
      </c>
      <c r="J1601" t="b">
        <v>0</v>
      </c>
      <c r="K1601" t="s">
        <v>53</v>
      </c>
      <c r="L1601" t="s">
        <v>1042</v>
      </c>
      <c r="M1601" t="s">
        <v>151</v>
      </c>
      <c r="N1601">
        <v>2944</v>
      </c>
      <c r="O1601" t="s">
        <v>38713</v>
      </c>
      <c r="P1601" t="s">
        <v>57</v>
      </c>
      <c r="Q1601" t="s">
        <v>38714</v>
      </c>
      <c r="R1601" t="b">
        <v>0</v>
      </c>
      <c r="S1601" t="s">
        <v>59</v>
      </c>
      <c r="T1601" s="1">
        <v>43911</v>
      </c>
      <c r="U1601" t="s">
        <v>2595</v>
      </c>
      <c r="V1601" s="2">
        <v>43935</v>
      </c>
      <c r="W1601" t="s">
        <v>46</v>
      </c>
      <c r="X1601">
        <v>20200321</v>
      </c>
      <c r="Y1601" s="3">
        <v>43902.730497685188</v>
      </c>
      <c r="Z1601" t="s">
        <v>62</v>
      </c>
      <c r="AA1601" t="s">
        <v>115</v>
      </c>
      <c r="AB1601" t="s">
        <v>64</v>
      </c>
      <c r="AC1601" t="s">
        <v>65</v>
      </c>
      <c r="AD1601" t="s">
        <v>393</v>
      </c>
      <c r="AE1601" t="s">
        <v>67</v>
      </c>
      <c r="AF1601" t="s">
        <v>116</v>
      </c>
      <c r="AG1601" t="s">
        <v>38715</v>
      </c>
      <c r="AH1601" t="s">
        <v>46</v>
      </c>
      <c r="AI1601" t="s">
        <v>38716</v>
      </c>
      <c r="AJ1601" t="s">
        <v>38717</v>
      </c>
      <c r="AK1601" t="s">
        <v>46</v>
      </c>
      <c r="AL1601" t="s">
        <v>38718</v>
      </c>
      <c r="AM1601" t="s">
        <v>46</v>
      </c>
      <c r="AN1601" t="s">
        <v>38719</v>
      </c>
      <c r="AO1601" t="s">
        <v>46</v>
      </c>
      <c r="AP1601" t="s">
        <v>46</v>
      </c>
      <c r="AQ1601" t="s">
        <v>46</v>
      </c>
      <c r="AR1601" t="s">
        <v>46</v>
      </c>
      <c r="AS1601" t="s">
        <v>46</v>
      </c>
      <c r="AT1601" s="1">
        <v>43911</v>
      </c>
    </row>
    <row r="1602" spans="1:46" ht="16" customHeight="1" x14ac:dyDescent="0.2">
      <c r="A1602" t="s">
        <v>46</v>
      </c>
      <c r="B1602" t="s">
        <v>25734</v>
      </c>
      <c r="C1602" t="s">
        <v>17545</v>
      </c>
      <c r="D1602" t="s">
        <v>25735</v>
      </c>
      <c r="E1602" t="s">
        <v>25736</v>
      </c>
      <c r="F1602" t="s">
        <v>51</v>
      </c>
      <c r="G1602" t="s">
        <v>25737</v>
      </c>
      <c r="H1602" s="1">
        <v>43913</v>
      </c>
      <c r="I1602" s="1">
        <v>43924</v>
      </c>
      <c r="J1602" t="b">
        <v>0</v>
      </c>
      <c r="K1602" t="s">
        <v>53</v>
      </c>
      <c r="L1602" t="s">
        <v>110</v>
      </c>
      <c r="M1602" t="s">
        <v>151</v>
      </c>
      <c r="N1602">
        <v>450</v>
      </c>
      <c r="O1602" t="s">
        <v>1864</v>
      </c>
      <c r="P1602" t="s">
        <v>25738</v>
      </c>
      <c r="Q1602" t="s">
        <v>1860</v>
      </c>
      <c r="R1602" t="b">
        <v>1</v>
      </c>
      <c r="S1602" t="s">
        <v>59</v>
      </c>
      <c r="T1602" s="1">
        <v>43913</v>
      </c>
      <c r="U1602" t="s">
        <v>2472</v>
      </c>
      <c r="V1602" s="2">
        <v>44109</v>
      </c>
      <c r="W1602" t="s">
        <v>25739</v>
      </c>
      <c r="X1602">
        <v>20200323</v>
      </c>
      <c r="Y1602" s="3">
        <v>43902.730497685188</v>
      </c>
      <c r="Z1602" t="s">
        <v>62</v>
      </c>
      <c r="AA1602" t="s">
        <v>63</v>
      </c>
      <c r="AB1602" t="s">
        <v>59</v>
      </c>
      <c r="AC1602" t="s">
        <v>65</v>
      </c>
      <c r="AD1602" t="s">
        <v>66</v>
      </c>
      <c r="AE1602" t="s">
        <v>67</v>
      </c>
      <c r="AF1602" t="s">
        <v>46</v>
      </c>
      <c r="AG1602" t="s">
        <v>1863</v>
      </c>
      <c r="AH1602" t="s">
        <v>46</v>
      </c>
      <c r="AI1602" t="s">
        <v>46</v>
      </c>
      <c r="AJ1602" t="s">
        <v>46</v>
      </c>
      <c r="AK1602" t="s">
        <v>1864</v>
      </c>
      <c r="AL1602" t="s">
        <v>25740</v>
      </c>
      <c r="AM1602" t="s">
        <v>46</v>
      </c>
      <c r="AN1602" t="s">
        <v>25741</v>
      </c>
      <c r="AO1602" t="s">
        <v>46</v>
      </c>
      <c r="AP1602" t="s">
        <v>46</v>
      </c>
      <c r="AQ1602" t="s">
        <v>46</v>
      </c>
      <c r="AR1602" t="s">
        <v>382</v>
      </c>
      <c r="AS1602" t="s">
        <v>46</v>
      </c>
      <c r="AT1602" s="1">
        <v>43913</v>
      </c>
    </row>
    <row r="1603" spans="1:46" ht="16" customHeight="1" x14ac:dyDescent="0.2">
      <c r="A1603" t="s">
        <v>46</v>
      </c>
      <c r="B1603" t="s">
        <v>37612</v>
      </c>
      <c r="C1603" t="s">
        <v>35460</v>
      </c>
      <c r="D1603" t="s">
        <v>37613</v>
      </c>
      <c r="E1603" t="s">
        <v>37612</v>
      </c>
      <c r="F1603" t="s">
        <v>51</v>
      </c>
      <c r="G1603" t="s">
        <v>37614</v>
      </c>
      <c r="H1603" s="1">
        <v>43908</v>
      </c>
      <c r="I1603" s="1">
        <v>43938</v>
      </c>
      <c r="J1603" t="b">
        <v>0</v>
      </c>
      <c r="K1603" t="s">
        <v>53</v>
      </c>
      <c r="L1603" t="s">
        <v>5367</v>
      </c>
      <c r="M1603" t="s">
        <v>151</v>
      </c>
      <c r="N1603">
        <v>1220</v>
      </c>
      <c r="O1603" t="s">
        <v>37615</v>
      </c>
      <c r="P1603" t="s">
        <v>186</v>
      </c>
      <c r="Q1603" t="s">
        <v>37616</v>
      </c>
      <c r="R1603" t="b">
        <v>0</v>
      </c>
      <c r="S1603" t="s">
        <v>59</v>
      </c>
      <c r="T1603" s="1">
        <v>43908</v>
      </c>
      <c r="U1603" t="s">
        <v>1604</v>
      </c>
      <c r="V1603" s="2">
        <v>43948</v>
      </c>
      <c r="W1603" t="s">
        <v>37617</v>
      </c>
      <c r="X1603">
        <v>20200318</v>
      </c>
      <c r="Y1603" s="3">
        <v>43902.730497685188</v>
      </c>
      <c r="Z1603" t="s">
        <v>62</v>
      </c>
      <c r="AA1603" t="s">
        <v>115</v>
      </c>
      <c r="AB1603" t="s">
        <v>64</v>
      </c>
      <c r="AC1603" t="s">
        <v>3545</v>
      </c>
      <c r="AD1603" t="s">
        <v>66</v>
      </c>
      <c r="AE1603" t="s">
        <v>67</v>
      </c>
      <c r="AF1603" t="s">
        <v>116</v>
      </c>
      <c r="AG1603" t="s">
        <v>37618</v>
      </c>
      <c r="AH1603" t="s">
        <v>46</v>
      </c>
      <c r="AI1603" t="s">
        <v>37619</v>
      </c>
      <c r="AJ1603" t="s">
        <v>37620</v>
      </c>
      <c r="AK1603" t="s">
        <v>37621</v>
      </c>
      <c r="AL1603" t="s">
        <v>37622</v>
      </c>
      <c r="AM1603" t="s">
        <v>46</v>
      </c>
      <c r="AN1603" t="s">
        <v>37623</v>
      </c>
      <c r="AO1603" t="s">
        <v>46</v>
      </c>
      <c r="AP1603" t="s">
        <v>46</v>
      </c>
      <c r="AQ1603" t="s">
        <v>46</v>
      </c>
      <c r="AR1603" t="s">
        <v>46</v>
      </c>
      <c r="AS1603" t="s">
        <v>46</v>
      </c>
      <c r="AT1603" s="1">
        <v>43908</v>
      </c>
    </row>
    <row r="1604" spans="1:46" ht="16" customHeight="1" x14ac:dyDescent="0.2">
      <c r="A1604">
        <v>1</v>
      </c>
      <c r="B1604" t="s">
        <v>8602</v>
      </c>
      <c r="C1604" t="s">
        <v>8603</v>
      </c>
      <c r="D1604" t="s">
        <v>8604</v>
      </c>
      <c r="E1604" t="s">
        <v>8605</v>
      </c>
      <c r="F1604" t="s">
        <v>51</v>
      </c>
      <c r="G1604" t="s">
        <v>8606</v>
      </c>
      <c r="H1604" s="1">
        <v>43913</v>
      </c>
      <c r="I1604" s="1">
        <v>43918</v>
      </c>
      <c r="J1604" t="b">
        <v>0</v>
      </c>
      <c r="K1604" t="s">
        <v>53</v>
      </c>
      <c r="L1604" t="s">
        <v>184</v>
      </c>
      <c r="M1604" t="s">
        <v>151</v>
      </c>
      <c r="N1604">
        <v>440</v>
      </c>
      <c r="O1604" t="s">
        <v>8607</v>
      </c>
      <c r="P1604" t="s">
        <v>1437</v>
      </c>
      <c r="Q1604" t="s">
        <v>8608</v>
      </c>
      <c r="R1604" t="b">
        <v>0</v>
      </c>
      <c r="S1604" t="s">
        <v>59</v>
      </c>
      <c r="T1604" s="1">
        <v>43913</v>
      </c>
      <c r="U1604" t="s">
        <v>8609</v>
      </c>
      <c r="V1604" s="2">
        <v>44025</v>
      </c>
      <c r="W1604" t="s">
        <v>46</v>
      </c>
      <c r="X1604">
        <v>20200323</v>
      </c>
      <c r="Y1604" s="3">
        <v>43902.730497685188</v>
      </c>
      <c r="Z1604" t="s">
        <v>62</v>
      </c>
      <c r="AA1604" t="s">
        <v>63</v>
      </c>
      <c r="AB1604" t="s">
        <v>64</v>
      </c>
      <c r="AC1604" t="s">
        <v>65</v>
      </c>
      <c r="AD1604" t="s">
        <v>66</v>
      </c>
      <c r="AE1604" t="s">
        <v>67</v>
      </c>
      <c r="AF1604" t="s">
        <v>46</v>
      </c>
      <c r="AG1604" t="s">
        <v>8610</v>
      </c>
      <c r="AH1604" t="s">
        <v>46</v>
      </c>
      <c r="AI1604" t="s">
        <v>46</v>
      </c>
      <c r="AJ1604" t="s">
        <v>46</v>
      </c>
      <c r="AK1604" t="s">
        <v>8607</v>
      </c>
      <c r="AL1604" t="s">
        <v>8611</v>
      </c>
      <c r="AM1604" t="s">
        <v>46</v>
      </c>
      <c r="AN1604" t="s">
        <v>8612</v>
      </c>
      <c r="AO1604" t="s">
        <v>46</v>
      </c>
      <c r="AP1604" t="s">
        <v>46</v>
      </c>
      <c r="AQ1604" t="s">
        <v>46</v>
      </c>
      <c r="AR1604" t="s">
        <v>46</v>
      </c>
      <c r="AS1604" t="s">
        <v>46</v>
      </c>
      <c r="AT1604" s="1">
        <v>43913</v>
      </c>
    </row>
    <row r="1605" spans="1:46" ht="16" customHeight="1" x14ac:dyDescent="0.2">
      <c r="A1605">
        <v>1</v>
      </c>
      <c r="B1605" t="s">
        <v>6037</v>
      </c>
      <c r="C1605" t="s">
        <v>6038</v>
      </c>
      <c r="D1605" t="s">
        <v>6039</v>
      </c>
      <c r="E1605" t="s">
        <v>6040</v>
      </c>
      <c r="F1605" t="s">
        <v>51</v>
      </c>
      <c r="G1605" t="s">
        <v>6041</v>
      </c>
      <c r="H1605" s="1">
        <v>43913</v>
      </c>
      <c r="I1605" s="1">
        <v>43907</v>
      </c>
      <c r="J1605" t="b">
        <v>0</v>
      </c>
      <c r="K1605" t="s">
        <v>53</v>
      </c>
      <c r="L1605" t="s">
        <v>665</v>
      </c>
      <c r="M1605" t="s">
        <v>66</v>
      </c>
      <c r="N1605">
        <v>49</v>
      </c>
      <c r="O1605" t="s">
        <v>6042</v>
      </c>
      <c r="P1605" t="s">
        <v>309</v>
      </c>
      <c r="Q1605" t="s">
        <v>58</v>
      </c>
      <c r="R1605" t="b">
        <v>0</v>
      </c>
      <c r="S1605" t="s">
        <v>59</v>
      </c>
      <c r="T1605" s="1">
        <v>43913</v>
      </c>
      <c r="U1605" t="s">
        <v>3274</v>
      </c>
      <c r="V1605" s="2">
        <v>43990</v>
      </c>
      <c r="W1605" t="s">
        <v>6043</v>
      </c>
      <c r="X1605">
        <v>20200323</v>
      </c>
      <c r="Y1605" s="3">
        <v>43902.730497685188</v>
      </c>
      <c r="Z1605" t="s">
        <v>62</v>
      </c>
      <c r="AA1605" t="s">
        <v>63</v>
      </c>
      <c r="AB1605" t="s">
        <v>64</v>
      </c>
      <c r="AC1605" t="s">
        <v>65</v>
      </c>
      <c r="AD1605" t="s">
        <v>66</v>
      </c>
      <c r="AE1605" t="s">
        <v>67</v>
      </c>
      <c r="AF1605" t="s">
        <v>46</v>
      </c>
      <c r="AG1605" t="s">
        <v>6044</v>
      </c>
      <c r="AH1605" t="s">
        <v>46</v>
      </c>
      <c r="AI1605" t="s">
        <v>46</v>
      </c>
      <c r="AJ1605" t="s">
        <v>46</v>
      </c>
      <c r="AK1605" t="s">
        <v>6042</v>
      </c>
      <c r="AL1605" t="s">
        <v>6045</v>
      </c>
      <c r="AM1605" t="s">
        <v>46</v>
      </c>
      <c r="AN1605" t="s">
        <v>6046</v>
      </c>
      <c r="AO1605" t="s">
        <v>46</v>
      </c>
      <c r="AP1605" t="s">
        <v>46</v>
      </c>
      <c r="AQ1605" t="s">
        <v>46</v>
      </c>
      <c r="AR1605" t="s">
        <v>46</v>
      </c>
      <c r="AS1605" t="s">
        <v>46</v>
      </c>
      <c r="AT1605" s="1">
        <v>43913</v>
      </c>
    </row>
    <row r="1606" spans="1:46" ht="16" customHeight="1" x14ac:dyDescent="0.2">
      <c r="A1606">
        <v>1</v>
      </c>
      <c r="B1606" t="s">
        <v>12850</v>
      </c>
      <c r="C1606" t="s">
        <v>12851</v>
      </c>
      <c r="D1606" t="s">
        <v>12852</v>
      </c>
      <c r="E1606" t="s">
        <v>12853</v>
      </c>
      <c r="F1606" t="s">
        <v>51</v>
      </c>
      <c r="G1606" t="s">
        <v>12854</v>
      </c>
      <c r="H1606" s="1">
        <v>43913</v>
      </c>
      <c r="I1606" s="1">
        <v>43918</v>
      </c>
      <c r="J1606" t="b">
        <v>0</v>
      </c>
      <c r="K1606" t="s">
        <v>53</v>
      </c>
      <c r="L1606" t="s">
        <v>184</v>
      </c>
      <c r="M1606" t="s">
        <v>537</v>
      </c>
      <c r="N1606">
        <v>700</v>
      </c>
      <c r="O1606" t="s">
        <v>1994</v>
      </c>
      <c r="P1606" t="s">
        <v>1995</v>
      </c>
      <c r="Q1606" t="s">
        <v>12855</v>
      </c>
      <c r="R1606" t="b">
        <v>0</v>
      </c>
      <c r="S1606" t="s">
        <v>59</v>
      </c>
      <c r="T1606" s="1">
        <v>43913</v>
      </c>
      <c r="U1606" t="s">
        <v>8609</v>
      </c>
      <c r="V1606" s="2">
        <v>43948</v>
      </c>
      <c r="W1606" t="s">
        <v>46</v>
      </c>
      <c r="X1606">
        <v>20200323</v>
      </c>
      <c r="Y1606" s="3">
        <v>43902.730497685188</v>
      </c>
      <c r="Z1606" t="s">
        <v>62</v>
      </c>
      <c r="AA1606" t="s">
        <v>115</v>
      </c>
      <c r="AB1606" t="s">
        <v>64</v>
      </c>
      <c r="AC1606" t="s">
        <v>65</v>
      </c>
      <c r="AD1606" t="s">
        <v>66</v>
      </c>
      <c r="AE1606" t="s">
        <v>67</v>
      </c>
      <c r="AF1606" t="s">
        <v>7719</v>
      </c>
      <c r="AG1606" t="s">
        <v>12856</v>
      </c>
      <c r="AH1606" t="s">
        <v>46</v>
      </c>
      <c r="AI1606" t="s">
        <v>12857</v>
      </c>
      <c r="AJ1606" t="s">
        <v>12858</v>
      </c>
      <c r="AK1606" t="s">
        <v>12859</v>
      </c>
      <c r="AL1606" t="s">
        <v>12860</v>
      </c>
      <c r="AM1606" t="s">
        <v>46</v>
      </c>
      <c r="AN1606" t="s">
        <v>12861</v>
      </c>
      <c r="AO1606" t="s">
        <v>46</v>
      </c>
      <c r="AP1606" t="s">
        <v>46</v>
      </c>
      <c r="AQ1606" t="s">
        <v>46</v>
      </c>
      <c r="AR1606" t="s">
        <v>46</v>
      </c>
      <c r="AS1606" t="s">
        <v>46</v>
      </c>
      <c r="AT1606" s="1">
        <v>43913</v>
      </c>
    </row>
    <row r="1607" spans="1:46" ht="16" customHeight="1" x14ac:dyDescent="0.2">
      <c r="A1607" t="s">
        <v>46</v>
      </c>
      <c r="B1607" t="s">
        <v>19687</v>
      </c>
      <c r="C1607" t="s">
        <v>19688</v>
      </c>
      <c r="D1607" t="s">
        <v>19689</v>
      </c>
      <c r="E1607" t="s">
        <v>19690</v>
      </c>
      <c r="F1607" t="s">
        <v>51</v>
      </c>
      <c r="G1607" t="s">
        <v>19691</v>
      </c>
      <c r="H1607" s="1">
        <v>43910</v>
      </c>
      <c r="I1607" s="1">
        <v>43922</v>
      </c>
      <c r="J1607" t="b">
        <v>0</v>
      </c>
      <c r="K1607" t="s">
        <v>53</v>
      </c>
      <c r="L1607" t="s">
        <v>491</v>
      </c>
      <c r="M1607" t="s">
        <v>66</v>
      </c>
      <c r="N1607">
        <v>7576</v>
      </c>
      <c r="O1607" t="s">
        <v>11647</v>
      </c>
      <c r="P1607" t="s">
        <v>417</v>
      </c>
      <c r="Q1607" t="s">
        <v>19692</v>
      </c>
      <c r="R1607" t="b">
        <v>0</v>
      </c>
      <c r="S1607" t="s">
        <v>59</v>
      </c>
      <c r="T1607" s="1">
        <v>43910</v>
      </c>
      <c r="U1607" t="s">
        <v>3599</v>
      </c>
      <c r="V1607" s="2">
        <v>44000</v>
      </c>
      <c r="W1607" t="s">
        <v>19693</v>
      </c>
      <c r="X1607">
        <v>20200320</v>
      </c>
      <c r="Y1607" s="3">
        <v>43902.730497685188</v>
      </c>
      <c r="Z1607" t="s">
        <v>62</v>
      </c>
      <c r="AA1607" t="s">
        <v>115</v>
      </c>
      <c r="AB1607" t="s">
        <v>64</v>
      </c>
      <c r="AC1607" t="s">
        <v>497</v>
      </c>
      <c r="AD1607" t="s">
        <v>66</v>
      </c>
      <c r="AE1607" t="s">
        <v>67</v>
      </c>
      <c r="AF1607" t="s">
        <v>313</v>
      </c>
      <c r="AG1607" t="s">
        <v>19694</v>
      </c>
      <c r="AH1607" t="s">
        <v>46</v>
      </c>
      <c r="AI1607" t="s">
        <v>19695</v>
      </c>
      <c r="AJ1607" t="s">
        <v>19696</v>
      </c>
      <c r="AK1607" t="s">
        <v>19697</v>
      </c>
      <c r="AL1607" t="s">
        <v>19698</v>
      </c>
      <c r="AM1607" t="s">
        <v>46</v>
      </c>
      <c r="AN1607" t="s">
        <v>19699</v>
      </c>
      <c r="AO1607" t="s">
        <v>46</v>
      </c>
      <c r="AP1607" t="s">
        <v>46</v>
      </c>
      <c r="AQ1607" t="s">
        <v>46</v>
      </c>
      <c r="AR1607" t="s">
        <v>46</v>
      </c>
      <c r="AS1607" t="s">
        <v>46</v>
      </c>
      <c r="AT1607" s="1">
        <v>43910</v>
      </c>
    </row>
    <row r="1608" spans="1:46" ht="16" customHeight="1" x14ac:dyDescent="0.2">
      <c r="A1608">
        <v>1</v>
      </c>
      <c r="B1608" t="s">
        <v>3243</v>
      </c>
      <c r="C1608" t="s">
        <v>3244</v>
      </c>
      <c r="D1608" t="s">
        <v>3245</v>
      </c>
      <c r="E1608" t="s">
        <v>3243</v>
      </c>
      <c r="F1608" t="s">
        <v>51</v>
      </c>
      <c r="G1608" t="s">
        <v>3246</v>
      </c>
      <c r="H1608" s="1">
        <v>43914</v>
      </c>
      <c r="I1608" s="1">
        <v>43938</v>
      </c>
      <c r="J1608" t="b">
        <v>0</v>
      </c>
      <c r="K1608" t="s">
        <v>53</v>
      </c>
      <c r="L1608" t="s">
        <v>2023</v>
      </c>
      <c r="M1608" t="s">
        <v>55</v>
      </c>
      <c r="N1608">
        <v>800</v>
      </c>
      <c r="O1608" t="s">
        <v>3247</v>
      </c>
      <c r="P1608" t="s">
        <v>186</v>
      </c>
      <c r="Q1608" t="s">
        <v>58</v>
      </c>
      <c r="R1608" t="b">
        <v>0</v>
      </c>
      <c r="S1608" t="s">
        <v>59</v>
      </c>
      <c r="T1608" s="1">
        <v>43914</v>
      </c>
      <c r="U1608" t="s">
        <v>1604</v>
      </c>
      <c r="V1608" s="2">
        <v>44046</v>
      </c>
      <c r="W1608" t="s">
        <v>46</v>
      </c>
      <c r="X1608">
        <v>20200324</v>
      </c>
      <c r="Y1608" s="3">
        <v>43902.730497685188</v>
      </c>
      <c r="Z1608" t="s">
        <v>62</v>
      </c>
      <c r="AA1608" t="s">
        <v>115</v>
      </c>
      <c r="AB1608" t="s">
        <v>64</v>
      </c>
      <c r="AC1608" t="s">
        <v>65</v>
      </c>
      <c r="AD1608" t="s">
        <v>66</v>
      </c>
      <c r="AE1608" t="s">
        <v>67</v>
      </c>
      <c r="AF1608" t="s">
        <v>116</v>
      </c>
      <c r="AG1608" t="s">
        <v>3248</v>
      </c>
      <c r="AH1608" t="s">
        <v>46</v>
      </c>
      <c r="AI1608" t="s">
        <v>3249</v>
      </c>
      <c r="AJ1608" t="s">
        <v>3250</v>
      </c>
      <c r="AK1608" t="s">
        <v>46</v>
      </c>
      <c r="AL1608" t="s">
        <v>3251</v>
      </c>
      <c r="AM1608" t="s">
        <v>46</v>
      </c>
      <c r="AN1608" t="s">
        <v>3252</v>
      </c>
      <c r="AO1608" t="s">
        <v>46</v>
      </c>
      <c r="AP1608" t="s">
        <v>46</v>
      </c>
      <c r="AQ1608" t="s">
        <v>46</v>
      </c>
      <c r="AR1608" t="s">
        <v>46</v>
      </c>
      <c r="AS1608" t="s">
        <v>46</v>
      </c>
      <c r="AT1608" s="1">
        <v>43914</v>
      </c>
    </row>
    <row r="1609" spans="1:46" ht="16" customHeight="1" x14ac:dyDescent="0.2">
      <c r="A1609" t="s">
        <v>46</v>
      </c>
      <c r="B1609" t="s">
        <v>17875</v>
      </c>
      <c r="C1609" t="s">
        <v>17876</v>
      </c>
      <c r="D1609" t="s">
        <v>17877</v>
      </c>
      <c r="E1609" t="s">
        <v>17878</v>
      </c>
      <c r="F1609" t="s">
        <v>51</v>
      </c>
      <c r="G1609" t="s">
        <v>17879</v>
      </c>
      <c r="H1609" s="1">
        <v>43914</v>
      </c>
      <c r="I1609" s="1">
        <v>43922</v>
      </c>
      <c r="J1609" t="b">
        <v>0</v>
      </c>
      <c r="K1609" t="s">
        <v>53</v>
      </c>
      <c r="L1609" t="s">
        <v>184</v>
      </c>
      <c r="M1609" t="s">
        <v>151</v>
      </c>
      <c r="N1609">
        <v>630</v>
      </c>
      <c r="O1609" t="s">
        <v>7490</v>
      </c>
      <c r="P1609" t="s">
        <v>1437</v>
      </c>
      <c r="Q1609" t="s">
        <v>1944</v>
      </c>
      <c r="R1609" t="b">
        <v>0</v>
      </c>
      <c r="S1609" t="s">
        <v>59</v>
      </c>
      <c r="T1609" s="1">
        <v>43914</v>
      </c>
      <c r="U1609" t="s">
        <v>3599</v>
      </c>
      <c r="V1609" s="2">
        <v>43993</v>
      </c>
      <c r="W1609" t="s">
        <v>17880</v>
      </c>
      <c r="X1609">
        <v>20200324</v>
      </c>
      <c r="Y1609" s="3">
        <v>43902.730497685188</v>
      </c>
      <c r="Z1609" t="s">
        <v>62</v>
      </c>
      <c r="AA1609" t="s">
        <v>63</v>
      </c>
      <c r="AB1609" t="s">
        <v>64</v>
      </c>
      <c r="AC1609" t="s">
        <v>65</v>
      </c>
      <c r="AD1609" t="s">
        <v>66</v>
      </c>
      <c r="AE1609" t="s">
        <v>67</v>
      </c>
      <c r="AF1609" t="s">
        <v>116</v>
      </c>
      <c r="AG1609" t="s">
        <v>17881</v>
      </c>
      <c r="AH1609" t="s">
        <v>46</v>
      </c>
      <c r="AI1609" t="s">
        <v>116</v>
      </c>
      <c r="AJ1609" t="s">
        <v>116</v>
      </c>
      <c r="AK1609" t="s">
        <v>17882</v>
      </c>
      <c r="AL1609" t="s">
        <v>17883</v>
      </c>
      <c r="AM1609" t="s">
        <v>46</v>
      </c>
      <c r="AN1609" t="s">
        <v>8612</v>
      </c>
      <c r="AO1609" t="s">
        <v>46</v>
      </c>
      <c r="AP1609" t="s">
        <v>46</v>
      </c>
      <c r="AQ1609" t="s">
        <v>46</v>
      </c>
      <c r="AR1609" t="s">
        <v>46</v>
      </c>
      <c r="AS1609" t="s">
        <v>46</v>
      </c>
      <c r="AT1609" s="1">
        <v>43914</v>
      </c>
    </row>
    <row r="1610" spans="1:46" ht="16" customHeight="1" x14ac:dyDescent="0.2">
      <c r="A1610" t="s">
        <v>46</v>
      </c>
      <c r="B1610" t="s">
        <v>18777</v>
      </c>
      <c r="C1610" t="s">
        <v>18778</v>
      </c>
      <c r="D1610" t="s">
        <v>18779</v>
      </c>
      <c r="E1610" t="s">
        <v>18780</v>
      </c>
      <c r="F1610" t="s">
        <v>51</v>
      </c>
      <c r="G1610" t="s">
        <v>18781</v>
      </c>
      <c r="H1610" s="1">
        <v>43913</v>
      </c>
      <c r="I1610" s="1">
        <v>43913</v>
      </c>
      <c r="J1610" t="b">
        <v>0</v>
      </c>
      <c r="K1610" t="s">
        <v>53</v>
      </c>
      <c r="L1610" t="s">
        <v>18782</v>
      </c>
      <c r="M1610" t="s">
        <v>537</v>
      </c>
      <c r="N1610">
        <v>120</v>
      </c>
      <c r="O1610" t="s">
        <v>538</v>
      </c>
      <c r="P1610" t="s">
        <v>309</v>
      </c>
      <c r="Q1610" t="s">
        <v>1944</v>
      </c>
      <c r="R1610" t="b">
        <v>0</v>
      </c>
      <c r="S1610" t="s">
        <v>59</v>
      </c>
      <c r="T1610" s="1">
        <v>43913</v>
      </c>
      <c r="U1610" t="s">
        <v>13208</v>
      </c>
      <c r="V1610" s="2">
        <v>44095</v>
      </c>
      <c r="W1610" t="s">
        <v>18783</v>
      </c>
      <c r="X1610">
        <v>20200323</v>
      </c>
      <c r="Y1610" s="3">
        <v>43902.730497685188</v>
      </c>
      <c r="Z1610" t="s">
        <v>62</v>
      </c>
      <c r="AA1610" t="s">
        <v>115</v>
      </c>
      <c r="AB1610" t="s">
        <v>64</v>
      </c>
      <c r="AC1610" t="s">
        <v>65</v>
      </c>
      <c r="AD1610" t="s">
        <v>1057</v>
      </c>
      <c r="AE1610" t="s">
        <v>67</v>
      </c>
      <c r="AF1610" t="s">
        <v>116</v>
      </c>
      <c r="AG1610" t="s">
        <v>18784</v>
      </c>
      <c r="AH1610" t="s">
        <v>46</v>
      </c>
      <c r="AI1610" t="s">
        <v>18785</v>
      </c>
      <c r="AJ1610" t="s">
        <v>18786</v>
      </c>
      <c r="AK1610" t="s">
        <v>46</v>
      </c>
      <c r="AL1610" t="s">
        <v>18787</v>
      </c>
      <c r="AM1610" t="s">
        <v>46</v>
      </c>
      <c r="AN1610" t="s">
        <v>18788</v>
      </c>
      <c r="AO1610" t="s">
        <v>46</v>
      </c>
      <c r="AP1610" t="s">
        <v>46</v>
      </c>
      <c r="AQ1610" t="s">
        <v>46</v>
      </c>
      <c r="AR1610" t="s">
        <v>46</v>
      </c>
      <c r="AS1610" t="s">
        <v>46</v>
      </c>
      <c r="AT1610" s="1">
        <v>43913</v>
      </c>
    </row>
    <row r="1611" spans="1:46" ht="16" customHeight="1" x14ac:dyDescent="0.2">
      <c r="A1611" t="s">
        <v>46</v>
      </c>
      <c r="B1611" t="s">
        <v>34319</v>
      </c>
      <c r="C1611" t="s">
        <v>20930</v>
      </c>
      <c r="D1611" t="s">
        <v>34320</v>
      </c>
      <c r="E1611" t="s">
        <v>34321</v>
      </c>
      <c r="F1611" t="s">
        <v>51</v>
      </c>
      <c r="G1611" t="s">
        <v>34322</v>
      </c>
      <c r="H1611" s="1">
        <v>43914</v>
      </c>
      <c r="I1611" s="1">
        <v>43941</v>
      </c>
      <c r="J1611" t="b">
        <v>0</v>
      </c>
      <c r="K1611" t="s">
        <v>53</v>
      </c>
      <c r="L1611" t="s">
        <v>184</v>
      </c>
      <c r="M1611" t="s">
        <v>55</v>
      </c>
      <c r="N1611">
        <v>310</v>
      </c>
      <c r="O1611" t="s">
        <v>34323</v>
      </c>
      <c r="P1611" t="s">
        <v>309</v>
      </c>
      <c r="Q1611" t="s">
        <v>8608</v>
      </c>
      <c r="R1611" t="b">
        <v>1</v>
      </c>
      <c r="S1611" t="s">
        <v>59</v>
      </c>
      <c r="T1611" s="1">
        <v>43914</v>
      </c>
      <c r="U1611" t="s">
        <v>2519</v>
      </c>
      <c r="V1611" s="2">
        <v>44032</v>
      </c>
      <c r="W1611" t="s">
        <v>34324</v>
      </c>
      <c r="X1611">
        <v>20200324</v>
      </c>
      <c r="Y1611" s="3">
        <v>43902.730497685188</v>
      </c>
      <c r="Z1611" t="s">
        <v>62</v>
      </c>
      <c r="AA1611" t="s">
        <v>115</v>
      </c>
      <c r="AB1611" t="s">
        <v>59</v>
      </c>
      <c r="AC1611" t="s">
        <v>65</v>
      </c>
      <c r="AD1611" t="s">
        <v>3180</v>
      </c>
      <c r="AE1611" t="s">
        <v>67</v>
      </c>
      <c r="AF1611" t="s">
        <v>313</v>
      </c>
      <c r="AG1611" t="s">
        <v>34325</v>
      </c>
      <c r="AH1611" t="s">
        <v>46</v>
      </c>
      <c r="AI1611" t="s">
        <v>34326</v>
      </c>
      <c r="AJ1611" t="s">
        <v>34327</v>
      </c>
      <c r="AK1611" t="s">
        <v>34328</v>
      </c>
      <c r="AL1611" t="s">
        <v>34329</v>
      </c>
      <c r="AM1611" t="s">
        <v>46</v>
      </c>
      <c r="AN1611" t="s">
        <v>34330</v>
      </c>
      <c r="AO1611" t="s">
        <v>46</v>
      </c>
      <c r="AP1611" t="s">
        <v>46</v>
      </c>
      <c r="AQ1611" t="s">
        <v>46</v>
      </c>
      <c r="AR1611" t="s">
        <v>382</v>
      </c>
      <c r="AS1611" t="s">
        <v>46</v>
      </c>
      <c r="AT1611" s="1">
        <v>43914</v>
      </c>
    </row>
    <row r="1612" spans="1:46" ht="16" customHeight="1" x14ac:dyDescent="0.2">
      <c r="A1612" t="s">
        <v>46</v>
      </c>
      <c r="B1612" t="s">
        <v>18715</v>
      </c>
      <c r="C1612" t="s">
        <v>18716</v>
      </c>
      <c r="D1612" t="s">
        <v>18717</v>
      </c>
      <c r="E1612" t="s">
        <v>18718</v>
      </c>
      <c r="F1612" t="s">
        <v>51</v>
      </c>
      <c r="G1612" t="s">
        <v>18719</v>
      </c>
      <c r="H1612" s="1">
        <v>43913</v>
      </c>
      <c r="I1612" s="1">
        <v>44075</v>
      </c>
      <c r="J1612" t="b">
        <v>0</v>
      </c>
      <c r="K1612" t="s">
        <v>53</v>
      </c>
      <c r="L1612" t="s">
        <v>4898</v>
      </c>
      <c r="M1612" t="s">
        <v>537</v>
      </c>
      <c r="N1612">
        <v>40</v>
      </c>
      <c r="O1612" t="s">
        <v>18720</v>
      </c>
      <c r="P1612" t="s">
        <v>3006</v>
      </c>
      <c r="Q1612" t="s">
        <v>58</v>
      </c>
      <c r="R1612" t="b">
        <v>0</v>
      </c>
      <c r="S1612" t="s">
        <v>59</v>
      </c>
      <c r="T1612" s="1">
        <v>43913</v>
      </c>
      <c r="U1612" t="s">
        <v>864</v>
      </c>
      <c r="V1612" s="2">
        <v>44102</v>
      </c>
      <c r="W1612" t="s">
        <v>18721</v>
      </c>
      <c r="X1612">
        <v>20200323</v>
      </c>
      <c r="Y1612" s="3">
        <v>43902.730497685188</v>
      </c>
      <c r="Z1612" t="s">
        <v>62</v>
      </c>
      <c r="AA1612" t="s">
        <v>115</v>
      </c>
      <c r="AB1612" t="s">
        <v>64</v>
      </c>
      <c r="AC1612" t="s">
        <v>65</v>
      </c>
      <c r="AD1612" t="s">
        <v>393</v>
      </c>
      <c r="AE1612" t="s">
        <v>67</v>
      </c>
      <c r="AF1612" t="s">
        <v>116</v>
      </c>
      <c r="AG1612" t="s">
        <v>18722</v>
      </c>
      <c r="AH1612" t="s">
        <v>46</v>
      </c>
      <c r="AI1612" t="s">
        <v>18723</v>
      </c>
      <c r="AJ1612" t="s">
        <v>18724</v>
      </c>
      <c r="AK1612" t="s">
        <v>46</v>
      </c>
      <c r="AL1612" t="s">
        <v>18725</v>
      </c>
      <c r="AM1612" t="s">
        <v>46</v>
      </c>
      <c r="AN1612" t="s">
        <v>18726</v>
      </c>
      <c r="AO1612" t="s">
        <v>46</v>
      </c>
      <c r="AP1612" t="s">
        <v>46</v>
      </c>
      <c r="AQ1612" t="s">
        <v>46</v>
      </c>
      <c r="AR1612" t="s">
        <v>46</v>
      </c>
      <c r="AS1612" t="s">
        <v>46</v>
      </c>
      <c r="AT1612" s="1">
        <v>43913</v>
      </c>
    </row>
    <row r="1613" spans="1:46" ht="16" customHeight="1" x14ac:dyDescent="0.2">
      <c r="A1613" t="s">
        <v>46</v>
      </c>
      <c r="B1613" t="s">
        <v>27716</v>
      </c>
      <c r="C1613" t="s">
        <v>27717</v>
      </c>
      <c r="D1613" t="s">
        <v>27718</v>
      </c>
      <c r="E1613" t="s">
        <v>27719</v>
      </c>
      <c r="F1613" t="s">
        <v>51</v>
      </c>
      <c r="G1613" t="s">
        <v>27720</v>
      </c>
      <c r="H1613" s="1">
        <v>43898</v>
      </c>
      <c r="I1613" s="1">
        <v>43891</v>
      </c>
      <c r="J1613" t="b">
        <v>1</v>
      </c>
      <c r="K1613" t="s">
        <v>53</v>
      </c>
      <c r="L1613" t="s">
        <v>2023</v>
      </c>
      <c r="M1613" t="s">
        <v>151</v>
      </c>
      <c r="N1613">
        <v>50</v>
      </c>
      <c r="O1613" t="s">
        <v>27721</v>
      </c>
      <c r="P1613" t="s">
        <v>57</v>
      </c>
      <c r="Q1613" t="s">
        <v>58</v>
      </c>
      <c r="R1613" t="b">
        <v>0</v>
      </c>
      <c r="S1613" t="s">
        <v>59</v>
      </c>
      <c r="T1613" s="1">
        <v>43898</v>
      </c>
      <c r="U1613" s="6">
        <v>43891</v>
      </c>
      <c r="V1613" s="2">
        <v>43927</v>
      </c>
      <c r="W1613" t="s">
        <v>46</v>
      </c>
      <c r="X1613">
        <v>20200308</v>
      </c>
      <c r="Y1613" s="3">
        <v>43902.730497685188</v>
      </c>
      <c r="Z1613" t="s">
        <v>62</v>
      </c>
      <c r="AA1613" t="s">
        <v>63</v>
      </c>
      <c r="AB1613" t="s">
        <v>64</v>
      </c>
      <c r="AC1613" t="s">
        <v>66</v>
      </c>
      <c r="AD1613" t="s">
        <v>2234</v>
      </c>
      <c r="AE1613" t="s">
        <v>67</v>
      </c>
      <c r="AF1613" t="s">
        <v>313</v>
      </c>
      <c r="AG1613" t="s">
        <v>27722</v>
      </c>
      <c r="AH1613" t="s">
        <v>46</v>
      </c>
      <c r="AI1613" t="s">
        <v>27723</v>
      </c>
      <c r="AJ1613" t="s">
        <v>27724</v>
      </c>
      <c r="AK1613" t="s">
        <v>27725</v>
      </c>
      <c r="AL1613" t="s">
        <v>27726</v>
      </c>
      <c r="AM1613" t="s">
        <v>46</v>
      </c>
      <c r="AN1613" t="s">
        <v>27727</v>
      </c>
      <c r="AO1613" t="s">
        <v>46</v>
      </c>
      <c r="AP1613" t="s">
        <v>46</v>
      </c>
      <c r="AQ1613" t="s">
        <v>46</v>
      </c>
      <c r="AR1613" t="s">
        <v>46</v>
      </c>
      <c r="AS1613" t="s">
        <v>46</v>
      </c>
      <c r="AT1613" s="1">
        <v>43898</v>
      </c>
    </row>
    <row r="1614" spans="1:46" ht="16" customHeight="1" x14ac:dyDescent="0.2">
      <c r="A1614" t="s">
        <v>46</v>
      </c>
      <c r="B1614" t="s">
        <v>18357</v>
      </c>
      <c r="C1614" t="s">
        <v>18358</v>
      </c>
      <c r="D1614" t="s">
        <v>18359</v>
      </c>
      <c r="E1614" t="s">
        <v>18360</v>
      </c>
      <c r="F1614" t="s">
        <v>51</v>
      </c>
      <c r="G1614" t="s">
        <v>18361</v>
      </c>
      <c r="H1614" s="1">
        <v>43913</v>
      </c>
      <c r="I1614" s="1">
        <v>43936</v>
      </c>
      <c r="J1614" t="b">
        <v>0</v>
      </c>
      <c r="K1614" t="s">
        <v>53</v>
      </c>
      <c r="L1614" t="s">
        <v>3082</v>
      </c>
      <c r="M1614" t="s">
        <v>151</v>
      </c>
      <c r="N1614">
        <v>1000</v>
      </c>
      <c r="O1614" t="s">
        <v>18362</v>
      </c>
      <c r="P1614" t="s">
        <v>275</v>
      </c>
      <c r="Q1614" t="s">
        <v>58</v>
      </c>
      <c r="R1614" t="b">
        <v>0</v>
      </c>
      <c r="S1614" t="s">
        <v>59</v>
      </c>
      <c r="T1614" s="1">
        <v>43913</v>
      </c>
      <c r="U1614" t="s">
        <v>1385</v>
      </c>
      <c r="V1614" s="2">
        <v>43948</v>
      </c>
      <c r="W1614" t="s">
        <v>46</v>
      </c>
      <c r="X1614">
        <v>20200323</v>
      </c>
      <c r="Y1614" s="3">
        <v>43902.730497685188</v>
      </c>
      <c r="Z1614" t="s">
        <v>62</v>
      </c>
      <c r="AA1614" t="s">
        <v>115</v>
      </c>
      <c r="AB1614" t="s">
        <v>64</v>
      </c>
      <c r="AC1614" t="s">
        <v>7049</v>
      </c>
      <c r="AD1614" t="s">
        <v>1057</v>
      </c>
      <c r="AE1614" t="s">
        <v>67</v>
      </c>
      <c r="AF1614" t="s">
        <v>116</v>
      </c>
      <c r="AG1614" t="s">
        <v>18363</v>
      </c>
      <c r="AH1614" t="s">
        <v>46</v>
      </c>
      <c r="AI1614" t="s">
        <v>18364</v>
      </c>
      <c r="AJ1614" t="s">
        <v>18365</v>
      </c>
      <c r="AK1614" t="s">
        <v>18362</v>
      </c>
      <c r="AL1614" t="s">
        <v>18366</v>
      </c>
      <c r="AM1614" t="s">
        <v>46</v>
      </c>
      <c r="AN1614" t="s">
        <v>18367</v>
      </c>
      <c r="AO1614" t="s">
        <v>46</v>
      </c>
      <c r="AP1614" t="s">
        <v>46</v>
      </c>
      <c r="AQ1614" t="s">
        <v>46</v>
      </c>
      <c r="AR1614" t="s">
        <v>46</v>
      </c>
      <c r="AS1614" t="s">
        <v>46</v>
      </c>
      <c r="AT1614" s="1">
        <v>43913</v>
      </c>
    </row>
    <row r="1615" spans="1:46" ht="16" customHeight="1" x14ac:dyDescent="0.2">
      <c r="A1615" t="s">
        <v>46</v>
      </c>
      <c r="B1615" t="s">
        <v>30692</v>
      </c>
      <c r="C1615" t="s">
        <v>30693</v>
      </c>
      <c r="D1615" t="s">
        <v>30694</v>
      </c>
      <c r="E1615" t="s">
        <v>30692</v>
      </c>
      <c r="F1615" t="s">
        <v>51</v>
      </c>
      <c r="G1615" t="s">
        <v>30695</v>
      </c>
      <c r="H1615" s="1">
        <v>43908</v>
      </c>
      <c r="I1615" s="1">
        <v>43903</v>
      </c>
      <c r="J1615" t="b">
        <v>0</v>
      </c>
      <c r="K1615" t="s">
        <v>53</v>
      </c>
      <c r="L1615" t="s">
        <v>2603</v>
      </c>
      <c r="M1615" t="s">
        <v>66</v>
      </c>
      <c r="N1615">
        <v>500</v>
      </c>
      <c r="O1615" t="s">
        <v>30696</v>
      </c>
      <c r="P1615" t="s">
        <v>309</v>
      </c>
      <c r="Q1615" t="s">
        <v>30697</v>
      </c>
      <c r="R1615" t="b">
        <v>0</v>
      </c>
      <c r="S1615" t="s">
        <v>59</v>
      </c>
      <c r="T1615" s="1">
        <v>43908</v>
      </c>
      <c r="U1615" t="s">
        <v>30698</v>
      </c>
      <c r="V1615" s="2">
        <v>43927</v>
      </c>
      <c r="W1615" t="s">
        <v>46</v>
      </c>
      <c r="X1615">
        <v>20200318</v>
      </c>
      <c r="Y1615" s="3">
        <v>43902.730497685188</v>
      </c>
      <c r="Z1615" t="s">
        <v>62</v>
      </c>
      <c r="AA1615" t="s">
        <v>115</v>
      </c>
      <c r="AB1615" t="s">
        <v>64</v>
      </c>
      <c r="AC1615" t="s">
        <v>66</v>
      </c>
      <c r="AD1615" t="s">
        <v>66</v>
      </c>
      <c r="AE1615" t="s">
        <v>67</v>
      </c>
      <c r="AF1615" t="s">
        <v>116</v>
      </c>
      <c r="AG1615" t="s">
        <v>30699</v>
      </c>
      <c r="AH1615" t="s">
        <v>46</v>
      </c>
      <c r="AI1615" t="s">
        <v>30700</v>
      </c>
      <c r="AJ1615" t="s">
        <v>30701</v>
      </c>
      <c r="AK1615" t="s">
        <v>46</v>
      </c>
      <c r="AL1615" t="s">
        <v>30702</v>
      </c>
      <c r="AM1615" t="s">
        <v>46</v>
      </c>
      <c r="AN1615" t="s">
        <v>12861</v>
      </c>
      <c r="AO1615" t="s">
        <v>46</v>
      </c>
      <c r="AP1615" t="s">
        <v>46</v>
      </c>
      <c r="AQ1615" t="s">
        <v>46</v>
      </c>
      <c r="AR1615" t="s">
        <v>46</v>
      </c>
      <c r="AS1615" t="s">
        <v>46</v>
      </c>
      <c r="AT1615" s="1">
        <v>43908</v>
      </c>
    </row>
    <row r="1616" spans="1:46" ht="16" customHeight="1" x14ac:dyDescent="0.2">
      <c r="A1616" t="s">
        <v>46</v>
      </c>
      <c r="B1616" t="s">
        <v>37941</v>
      </c>
      <c r="C1616" t="s">
        <v>37942</v>
      </c>
      <c r="D1616" t="s">
        <v>37943</v>
      </c>
      <c r="E1616" t="s">
        <v>37941</v>
      </c>
      <c r="F1616" t="s">
        <v>51</v>
      </c>
      <c r="G1616" t="s">
        <v>37944</v>
      </c>
      <c r="H1616" s="1">
        <v>43915</v>
      </c>
      <c r="I1616" s="1">
        <v>43951</v>
      </c>
      <c r="J1616" t="b">
        <v>0</v>
      </c>
      <c r="K1616" t="s">
        <v>53</v>
      </c>
      <c r="L1616" t="s">
        <v>4856</v>
      </c>
      <c r="M1616" t="s">
        <v>389</v>
      </c>
      <c r="N1616">
        <v>0</v>
      </c>
      <c r="O1616" t="s">
        <v>22236</v>
      </c>
      <c r="P1616" t="s">
        <v>46</v>
      </c>
      <c r="Q1616" t="s">
        <v>58</v>
      </c>
      <c r="R1616" t="b">
        <v>0</v>
      </c>
      <c r="S1616" t="s">
        <v>59</v>
      </c>
      <c r="T1616" s="1">
        <v>43915</v>
      </c>
      <c r="U1616" t="s">
        <v>2149</v>
      </c>
      <c r="V1616" s="2">
        <v>44021</v>
      </c>
      <c r="W1616" t="s">
        <v>46</v>
      </c>
      <c r="X1616">
        <v>20200325</v>
      </c>
      <c r="Y1616" s="3">
        <v>43902.730497685188</v>
      </c>
      <c r="Z1616" t="s">
        <v>62</v>
      </c>
      <c r="AA1616" t="s">
        <v>63</v>
      </c>
      <c r="AB1616" t="s">
        <v>64</v>
      </c>
      <c r="AC1616" t="s">
        <v>65</v>
      </c>
      <c r="AD1616" t="s">
        <v>66</v>
      </c>
      <c r="AE1616" t="s">
        <v>67</v>
      </c>
      <c r="AF1616" t="s">
        <v>46</v>
      </c>
      <c r="AG1616" t="s">
        <v>22213</v>
      </c>
      <c r="AH1616" t="s">
        <v>46</v>
      </c>
      <c r="AI1616" t="s">
        <v>46</v>
      </c>
      <c r="AJ1616" t="s">
        <v>46</v>
      </c>
      <c r="AK1616" t="s">
        <v>37945</v>
      </c>
      <c r="AL1616" t="s">
        <v>37946</v>
      </c>
      <c r="AM1616" t="s">
        <v>46</v>
      </c>
      <c r="AN1616" t="s">
        <v>37947</v>
      </c>
      <c r="AO1616" t="s">
        <v>46</v>
      </c>
      <c r="AP1616" t="s">
        <v>46</v>
      </c>
      <c r="AQ1616" t="s">
        <v>46</v>
      </c>
      <c r="AR1616" t="s">
        <v>46</v>
      </c>
      <c r="AS1616" t="s">
        <v>46</v>
      </c>
      <c r="AT1616" s="1">
        <v>43915</v>
      </c>
    </row>
    <row r="1617" spans="1:46" ht="16" customHeight="1" x14ac:dyDescent="0.2">
      <c r="A1617" t="s">
        <v>46</v>
      </c>
      <c r="B1617" t="s">
        <v>39613</v>
      </c>
      <c r="C1617" t="s">
        <v>39614</v>
      </c>
      <c r="D1617" t="s">
        <v>39615</v>
      </c>
      <c r="E1617" t="s">
        <v>39616</v>
      </c>
      <c r="F1617" t="s">
        <v>51</v>
      </c>
      <c r="G1617" t="s">
        <v>39617</v>
      </c>
      <c r="H1617" s="1">
        <v>43914</v>
      </c>
      <c r="I1617" s="1">
        <v>43992</v>
      </c>
      <c r="J1617" t="b">
        <v>0</v>
      </c>
      <c r="K1617" t="s">
        <v>53</v>
      </c>
      <c r="L1617" t="s">
        <v>917</v>
      </c>
      <c r="M1617" t="s">
        <v>55</v>
      </c>
      <c r="N1617">
        <v>500</v>
      </c>
      <c r="O1617" t="s">
        <v>863</v>
      </c>
      <c r="P1617" t="s">
        <v>78</v>
      </c>
      <c r="Q1617" t="s">
        <v>39618</v>
      </c>
      <c r="R1617" t="b">
        <v>0</v>
      </c>
      <c r="S1617" t="s">
        <v>59</v>
      </c>
      <c r="T1617" s="1">
        <v>43914</v>
      </c>
      <c r="U1617" t="s">
        <v>2365</v>
      </c>
      <c r="V1617" s="2">
        <v>44151</v>
      </c>
      <c r="W1617" t="s">
        <v>39619</v>
      </c>
      <c r="X1617">
        <v>20200324</v>
      </c>
      <c r="Y1617" s="3">
        <v>43902.730497685188</v>
      </c>
      <c r="Z1617" t="s">
        <v>62</v>
      </c>
      <c r="AA1617" t="s">
        <v>115</v>
      </c>
      <c r="AB1617" t="s">
        <v>64</v>
      </c>
      <c r="AC1617" t="s">
        <v>65</v>
      </c>
      <c r="AD1617" t="s">
        <v>66</v>
      </c>
      <c r="AE1617" t="s">
        <v>67</v>
      </c>
      <c r="AF1617" t="s">
        <v>116</v>
      </c>
      <c r="AG1617" t="s">
        <v>39620</v>
      </c>
      <c r="AH1617" t="s">
        <v>46</v>
      </c>
      <c r="AI1617" t="s">
        <v>39621</v>
      </c>
      <c r="AJ1617" t="s">
        <v>39622</v>
      </c>
      <c r="AK1617" t="s">
        <v>2325</v>
      </c>
      <c r="AL1617" t="s">
        <v>39623</v>
      </c>
      <c r="AM1617" t="s">
        <v>46</v>
      </c>
      <c r="AN1617" t="s">
        <v>39624</v>
      </c>
      <c r="AO1617" t="s">
        <v>46</v>
      </c>
      <c r="AP1617" t="s">
        <v>46</v>
      </c>
      <c r="AQ1617" t="s">
        <v>46</v>
      </c>
      <c r="AR1617" t="s">
        <v>46</v>
      </c>
      <c r="AS1617" t="s">
        <v>46</v>
      </c>
      <c r="AT1617" s="1">
        <v>43914</v>
      </c>
    </row>
    <row r="1618" spans="1:46" ht="16" customHeight="1" x14ac:dyDescent="0.2">
      <c r="A1618" t="s">
        <v>46</v>
      </c>
      <c r="B1618" t="s">
        <v>29890</v>
      </c>
      <c r="C1618" t="s">
        <v>29891</v>
      </c>
      <c r="D1618" t="s">
        <v>29892</v>
      </c>
      <c r="E1618" t="s">
        <v>29893</v>
      </c>
      <c r="F1618" t="s">
        <v>51</v>
      </c>
      <c r="G1618" t="s">
        <v>29894</v>
      </c>
      <c r="H1618" s="1">
        <v>43915</v>
      </c>
      <c r="I1618" s="1">
        <v>43923</v>
      </c>
      <c r="J1618" t="b">
        <v>0</v>
      </c>
      <c r="K1618" t="s">
        <v>53</v>
      </c>
      <c r="L1618" t="s">
        <v>184</v>
      </c>
      <c r="M1618" t="s">
        <v>537</v>
      </c>
      <c r="N1618">
        <v>54</v>
      </c>
      <c r="O1618" t="s">
        <v>29895</v>
      </c>
      <c r="P1618" t="s">
        <v>29896</v>
      </c>
      <c r="Q1618" t="s">
        <v>5471</v>
      </c>
      <c r="R1618" t="b">
        <v>0</v>
      </c>
      <c r="S1618" t="s">
        <v>59</v>
      </c>
      <c r="T1618" s="1">
        <v>43915</v>
      </c>
      <c r="U1618" t="s">
        <v>6030</v>
      </c>
      <c r="V1618" s="2">
        <v>44137</v>
      </c>
      <c r="W1618" t="s">
        <v>46</v>
      </c>
      <c r="X1618">
        <v>20200325</v>
      </c>
      <c r="Y1618" s="3">
        <v>43902.730497685188</v>
      </c>
      <c r="Z1618" t="s">
        <v>62</v>
      </c>
      <c r="AA1618" t="s">
        <v>115</v>
      </c>
      <c r="AB1618" t="s">
        <v>64</v>
      </c>
      <c r="AC1618" t="s">
        <v>65</v>
      </c>
      <c r="AD1618" t="s">
        <v>2234</v>
      </c>
      <c r="AE1618" t="s">
        <v>67</v>
      </c>
      <c r="AF1618" t="s">
        <v>116</v>
      </c>
      <c r="AG1618" t="s">
        <v>29897</v>
      </c>
      <c r="AH1618" t="s">
        <v>46</v>
      </c>
      <c r="AI1618" t="s">
        <v>29898</v>
      </c>
      <c r="AJ1618" t="s">
        <v>29899</v>
      </c>
      <c r="AK1618" t="s">
        <v>29900</v>
      </c>
      <c r="AL1618" t="s">
        <v>29901</v>
      </c>
      <c r="AM1618" t="s">
        <v>46</v>
      </c>
      <c r="AN1618" t="s">
        <v>24975</v>
      </c>
      <c r="AO1618" t="s">
        <v>46</v>
      </c>
      <c r="AP1618" t="s">
        <v>46</v>
      </c>
      <c r="AQ1618" t="s">
        <v>46</v>
      </c>
      <c r="AR1618" t="s">
        <v>46</v>
      </c>
      <c r="AS1618" t="s">
        <v>46</v>
      </c>
      <c r="AT1618" s="1">
        <v>43915</v>
      </c>
    </row>
    <row r="1619" spans="1:46" ht="16" customHeight="1" x14ac:dyDescent="0.2">
      <c r="A1619">
        <v>0</v>
      </c>
      <c r="B1619" t="s">
        <v>8697</v>
      </c>
      <c r="C1619" t="s">
        <v>8698</v>
      </c>
      <c r="D1619" t="s">
        <v>8699</v>
      </c>
      <c r="E1619" t="s">
        <v>8700</v>
      </c>
      <c r="F1619" t="s">
        <v>51</v>
      </c>
      <c r="G1619" t="s">
        <v>8701</v>
      </c>
      <c r="H1619" s="1">
        <v>43916</v>
      </c>
      <c r="I1619" s="1">
        <v>43929</v>
      </c>
      <c r="J1619" t="b">
        <v>0</v>
      </c>
      <c r="K1619" t="s">
        <v>53</v>
      </c>
      <c r="L1619" t="s">
        <v>8702</v>
      </c>
      <c r="M1619" t="s">
        <v>66</v>
      </c>
      <c r="N1619">
        <v>600</v>
      </c>
      <c r="O1619" t="s">
        <v>8703</v>
      </c>
      <c r="P1619" t="s">
        <v>1628</v>
      </c>
      <c r="Q1619" t="s">
        <v>8704</v>
      </c>
      <c r="R1619" t="b">
        <v>0</v>
      </c>
      <c r="S1619" t="s">
        <v>59</v>
      </c>
      <c r="T1619" s="1">
        <v>43916</v>
      </c>
      <c r="U1619" t="s">
        <v>5398</v>
      </c>
      <c r="V1619" s="2">
        <v>43948</v>
      </c>
      <c r="W1619" t="s">
        <v>8705</v>
      </c>
      <c r="X1619">
        <v>20200326</v>
      </c>
      <c r="Y1619" s="3">
        <v>43902.730497685188</v>
      </c>
      <c r="Z1619" t="s">
        <v>62</v>
      </c>
      <c r="AA1619" t="s">
        <v>115</v>
      </c>
      <c r="AB1619" t="s">
        <v>64</v>
      </c>
      <c r="AC1619" t="s">
        <v>65</v>
      </c>
      <c r="AD1619" t="s">
        <v>66</v>
      </c>
      <c r="AE1619" t="s">
        <v>67</v>
      </c>
      <c r="AF1619" t="s">
        <v>116</v>
      </c>
      <c r="AG1619" t="s">
        <v>8706</v>
      </c>
      <c r="AH1619" t="s">
        <v>46</v>
      </c>
      <c r="AI1619" t="s">
        <v>8707</v>
      </c>
      <c r="AJ1619" t="s">
        <v>8708</v>
      </c>
      <c r="AK1619" t="s">
        <v>46</v>
      </c>
      <c r="AL1619" t="s">
        <v>8709</v>
      </c>
      <c r="AM1619" t="s">
        <v>46</v>
      </c>
      <c r="AN1619" t="s">
        <v>8710</v>
      </c>
      <c r="AO1619" t="s">
        <v>46</v>
      </c>
      <c r="AP1619" t="s">
        <v>46</v>
      </c>
      <c r="AQ1619" t="s">
        <v>46</v>
      </c>
      <c r="AR1619" t="s">
        <v>46</v>
      </c>
      <c r="AS1619" t="s">
        <v>46</v>
      </c>
      <c r="AT1619" s="1">
        <v>43916</v>
      </c>
    </row>
    <row r="1620" spans="1:46" ht="16" customHeight="1" x14ac:dyDescent="0.2">
      <c r="A1620" t="s">
        <v>46</v>
      </c>
      <c r="B1620" t="s">
        <v>30266</v>
      </c>
      <c r="C1620" t="s">
        <v>30267</v>
      </c>
      <c r="D1620" t="s">
        <v>30268</v>
      </c>
      <c r="E1620" t="s">
        <v>30269</v>
      </c>
      <c r="F1620" t="s">
        <v>51</v>
      </c>
      <c r="G1620" t="s">
        <v>30270</v>
      </c>
      <c r="H1620" s="1">
        <v>43915</v>
      </c>
      <c r="I1620" s="1">
        <v>43942</v>
      </c>
      <c r="J1620" t="b">
        <v>0</v>
      </c>
      <c r="K1620" t="s">
        <v>53</v>
      </c>
      <c r="L1620" t="s">
        <v>184</v>
      </c>
      <c r="M1620" t="s">
        <v>151</v>
      </c>
      <c r="N1620">
        <v>4000</v>
      </c>
      <c r="O1620" t="s">
        <v>30271</v>
      </c>
      <c r="P1620" t="s">
        <v>30272</v>
      </c>
      <c r="Q1620" t="s">
        <v>30273</v>
      </c>
      <c r="R1620" t="b">
        <v>0</v>
      </c>
      <c r="S1620" t="s">
        <v>59</v>
      </c>
      <c r="T1620" s="1">
        <v>43915</v>
      </c>
      <c r="U1620" t="s">
        <v>9599</v>
      </c>
      <c r="V1620" s="2">
        <v>44123</v>
      </c>
      <c r="W1620" t="s">
        <v>30274</v>
      </c>
      <c r="X1620">
        <v>20200325</v>
      </c>
      <c r="Y1620" s="3">
        <v>43902.730497685188</v>
      </c>
      <c r="Z1620" t="s">
        <v>62</v>
      </c>
      <c r="AA1620" t="s">
        <v>115</v>
      </c>
      <c r="AB1620" t="s">
        <v>64</v>
      </c>
      <c r="AC1620" t="s">
        <v>65</v>
      </c>
      <c r="AD1620" t="s">
        <v>66</v>
      </c>
      <c r="AE1620" t="s">
        <v>67</v>
      </c>
      <c r="AF1620" t="s">
        <v>1520</v>
      </c>
      <c r="AG1620" t="s">
        <v>30275</v>
      </c>
      <c r="AH1620" t="s">
        <v>46</v>
      </c>
      <c r="AI1620" t="s">
        <v>30276</v>
      </c>
      <c r="AJ1620" t="s">
        <v>30277</v>
      </c>
      <c r="AK1620" t="s">
        <v>30278</v>
      </c>
      <c r="AL1620" t="s">
        <v>30279</v>
      </c>
      <c r="AM1620" t="s">
        <v>46</v>
      </c>
      <c r="AN1620" t="s">
        <v>30280</v>
      </c>
      <c r="AO1620" t="s">
        <v>46</v>
      </c>
      <c r="AP1620" t="s">
        <v>46</v>
      </c>
      <c r="AQ1620" t="s">
        <v>46</v>
      </c>
      <c r="AR1620" t="s">
        <v>46</v>
      </c>
      <c r="AS1620" t="s">
        <v>46</v>
      </c>
      <c r="AT1620" s="1">
        <v>43915</v>
      </c>
    </row>
    <row r="1621" spans="1:46" ht="16" customHeight="1" x14ac:dyDescent="0.2">
      <c r="A1621" t="s">
        <v>46</v>
      </c>
      <c r="B1621" t="s">
        <v>28008</v>
      </c>
      <c r="C1621" t="s">
        <v>28009</v>
      </c>
      <c r="D1621" t="s">
        <v>28010</v>
      </c>
      <c r="E1621" t="s">
        <v>28008</v>
      </c>
      <c r="F1621" t="s">
        <v>51</v>
      </c>
      <c r="G1621" t="s">
        <v>28011</v>
      </c>
      <c r="H1621" s="1">
        <v>43915</v>
      </c>
      <c r="I1621" s="1">
        <v>43896</v>
      </c>
      <c r="J1621" t="b">
        <v>0</v>
      </c>
      <c r="K1621" t="s">
        <v>53</v>
      </c>
      <c r="L1621" t="s">
        <v>665</v>
      </c>
      <c r="M1621" t="s">
        <v>66</v>
      </c>
      <c r="N1621">
        <v>4</v>
      </c>
      <c r="O1621" t="s">
        <v>432</v>
      </c>
      <c r="P1621" t="s">
        <v>28012</v>
      </c>
      <c r="Q1621" t="s">
        <v>3233</v>
      </c>
      <c r="R1621" t="b">
        <v>0</v>
      </c>
      <c r="S1621" t="s">
        <v>59</v>
      </c>
      <c r="T1621" s="1">
        <v>43915</v>
      </c>
      <c r="U1621" t="s">
        <v>16649</v>
      </c>
      <c r="V1621" s="2">
        <v>43965</v>
      </c>
      <c r="W1621" t="s">
        <v>46</v>
      </c>
      <c r="X1621">
        <v>20200325</v>
      </c>
      <c r="Y1621" s="3">
        <v>43902.730497685188</v>
      </c>
      <c r="Z1621" t="s">
        <v>62</v>
      </c>
      <c r="AA1621" t="s">
        <v>63</v>
      </c>
      <c r="AB1621" t="s">
        <v>64</v>
      </c>
      <c r="AC1621" t="s">
        <v>65</v>
      </c>
      <c r="AD1621" t="s">
        <v>2366</v>
      </c>
      <c r="AE1621" t="s">
        <v>67</v>
      </c>
      <c r="AF1621" t="s">
        <v>116</v>
      </c>
      <c r="AG1621" t="s">
        <v>28013</v>
      </c>
      <c r="AH1621" t="s">
        <v>46</v>
      </c>
      <c r="AI1621" t="s">
        <v>116</v>
      </c>
      <c r="AJ1621" t="s">
        <v>116</v>
      </c>
      <c r="AK1621" t="s">
        <v>28014</v>
      </c>
      <c r="AL1621" t="s">
        <v>28015</v>
      </c>
      <c r="AM1621" t="s">
        <v>46</v>
      </c>
      <c r="AN1621" t="s">
        <v>28016</v>
      </c>
      <c r="AO1621" t="s">
        <v>46</v>
      </c>
      <c r="AP1621" t="s">
        <v>46</v>
      </c>
      <c r="AQ1621" t="s">
        <v>46</v>
      </c>
      <c r="AR1621" t="s">
        <v>46</v>
      </c>
      <c r="AS1621" t="s">
        <v>46</v>
      </c>
      <c r="AT1621" s="1">
        <v>43915</v>
      </c>
    </row>
    <row r="1622" spans="1:46" ht="16" customHeight="1" x14ac:dyDescent="0.2">
      <c r="A1622">
        <v>0</v>
      </c>
      <c r="B1622" t="s">
        <v>3350</v>
      </c>
      <c r="C1622" t="s">
        <v>3351</v>
      </c>
      <c r="D1622" s="7" t="s">
        <v>3352</v>
      </c>
      <c r="E1622" t="s">
        <v>3350</v>
      </c>
      <c r="F1622" t="s">
        <v>51</v>
      </c>
      <c r="G1622" t="s">
        <v>3353</v>
      </c>
      <c r="H1622" s="1">
        <v>43915</v>
      </c>
      <c r="I1622" s="1">
        <v>43917</v>
      </c>
      <c r="J1622" t="b">
        <v>0</v>
      </c>
      <c r="K1622" t="s">
        <v>53</v>
      </c>
      <c r="L1622" t="s">
        <v>1165</v>
      </c>
      <c r="M1622" t="s">
        <v>66</v>
      </c>
      <c r="N1622">
        <v>30</v>
      </c>
      <c r="O1622" t="s">
        <v>3354</v>
      </c>
      <c r="P1622" t="s">
        <v>1628</v>
      </c>
      <c r="Q1622" t="s">
        <v>3355</v>
      </c>
      <c r="R1622" t="b">
        <v>0</v>
      </c>
      <c r="S1622" t="s">
        <v>59</v>
      </c>
      <c r="T1622" s="1">
        <v>43915</v>
      </c>
      <c r="U1622" t="s">
        <v>3356</v>
      </c>
      <c r="V1622" s="2">
        <v>43935</v>
      </c>
      <c r="W1622" t="s">
        <v>3357</v>
      </c>
      <c r="X1622">
        <v>20200325</v>
      </c>
      <c r="Y1622" s="3">
        <v>43902.730497685188</v>
      </c>
      <c r="Z1622" t="s">
        <v>62</v>
      </c>
      <c r="AA1622" t="s">
        <v>115</v>
      </c>
      <c r="AB1622" t="s">
        <v>64</v>
      </c>
      <c r="AC1622" t="s">
        <v>65</v>
      </c>
      <c r="AD1622" t="s">
        <v>3180</v>
      </c>
      <c r="AE1622" t="s">
        <v>67</v>
      </c>
      <c r="AF1622" t="s">
        <v>313</v>
      </c>
      <c r="AG1622" t="s">
        <v>3358</v>
      </c>
      <c r="AH1622" t="s">
        <v>46</v>
      </c>
      <c r="AI1622" t="s">
        <v>3359</v>
      </c>
      <c r="AJ1622" t="s">
        <v>3360</v>
      </c>
      <c r="AK1622" t="s">
        <v>3361</v>
      </c>
      <c r="AL1622" t="s">
        <v>3362</v>
      </c>
      <c r="AM1622" t="s">
        <v>46</v>
      </c>
      <c r="AN1622" t="s">
        <v>3363</v>
      </c>
      <c r="AO1622" t="s">
        <v>46</v>
      </c>
      <c r="AP1622" t="s">
        <v>46</v>
      </c>
      <c r="AQ1622" t="s">
        <v>46</v>
      </c>
      <c r="AR1622" t="s">
        <v>46</v>
      </c>
      <c r="AS1622" t="s">
        <v>46</v>
      </c>
      <c r="AT1622" s="1">
        <v>43915</v>
      </c>
    </row>
    <row r="1623" spans="1:46" ht="16" customHeight="1" x14ac:dyDescent="0.2">
      <c r="A1623">
        <v>1</v>
      </c>
      <c r="B1623" t="s">
        <v>5075</v>
      </c>
      <c r="C1623" t="s">
        <v>5076</v>
      </c>
      <c r="D1623" t="s">
        <v>5077</v>
      </c>
      <c r="E1623" t="s">
        <v>5078</v>
      </c>
      <c r="F1623" t="s">
        <v>51</v>
      </c>
      <c r="G1623" t="s">
        <v>5079</v>
      </c>
      <c r="H1623" s="1">
        <v>43910</v>
      </c>
      <c r="I1623" s="1">
        <v>43944</v>
      </c>
      <c r="J1623" t="b">
        <v>0</v>
      </c>
      <c r="K1623" t="s">
        <v>53</v>
      </c>
      <c r="L1623" t="s">
        <v>273</v>
      </c>
      <c r="M1623" t="s">
        <v>1043</v>
      </c>
      <c r="N1623">
        <v>1090</v>
      </c>
      <c r="O1623" t="s">
        <v>723</v>
      </c>
      <c r="P1623" t="s">
        <v>94</v>
      </c>
      <c r="Q1623" t="s">
        <v>1137</v>
      </c>
      <c r="R1623" t="b">
        <v>1</v>
      </c>
      <c r="S1623" t="s">
        <v>59</v>
      </c>
      <c r="T1623" s="1">
        <v>43910</v>
      </c>
      <c r="U1623" t="s">
        <v>5080</v>
      </c>
      <c r="V1623" s="2">
        <v>44165</v>
      </c>
      <c r="W1623" t="s">
        <v>46</v>
      </c>
      <c r="X1623">
        <v>20200320</v>
      </c>
      <c r="Y1623" s="3">
        <v>43902.730497685188</v>
      </c>
      <c r="Z1623" t="s">
        <v>62</v>
      </c>
      <c r="AA1623" t="s">
        <v>63</v>
      </c>
      <c r="AB1623" t="s">
        <v>59</v>
      </c>
      <c r="AC1623" t="s">
        <v>65</v>
      </c>
      <c r="AD1623" t="s">
        <v>2040</v>
      </c>
      <c r="AE1623" t="s">
        <v>67</v>
      </c>
      <c r="AF1623" t="s">
        <v>46</v>
      </c>
      <c r="AG1623" t="s">
        <v>5081</v>
      </c>
      <c r="AH1623" t="s">
        <v>46</v>
      </c>
      <c r="AI1623" t="s">
        <v>46</v>
      </c>
      <c r="AJ1623" t="s">
        <v>46</v>
      </c>
      <c r="AK1623" t="s">
        <v>723</v>
      </c>
      <c r="AL1623" t="s">
        <v>5082</v>
      </c>
      <c r="AM1623" t="s">
        <v>46</v>
      </c>
      <c r="AN1623" t="s">
        <v>5083</v>
      </c>
      <c r="AO1623" t="s">
        <v>46</v>
      </c>
      <c r="AP1623" t="s">
        <v>46</v>
      </c>
      <c r="AQ1623" t="s">
        <v>46</v>
      </c>
      <c r="AR1623" t="s">
        <v>485</v>
      </c>
      <c r="AS1623" t="s">
        <v>46</v>
      </c>
      <c r="AT1623" s="1">
        <v>43910</v>
      </c>
    </row>
    <row r="1624" spans="1:46" ht="16" customHeight="1" x14ac:dyDescent="0.2">
      <c r="A1624" t="s">
        <v>46</v>
      </c>
      <c r="B1624" t="s">
        <v>28279</v>
      </c>
      <c r="C1624" t="s">
        <v>28280</v>
      </c>
      <c r="D1624" t="s">
        <v>28281</v>
      </c>
      <c r="E1624" t="s">
        <v>28282</v>
      </c>
      <c r="F1624" t="s">
        <v>51</v>
      </c>
      <c r="G1624" t="s">
        <v>28283</v>
      </c>
      <c r="H1624" s="1">
        <v>43915</v>
      </c>
      <c r="I1624" s="1">
        <v>43882</v>
      </c>
      <c r="J1624" t="b">
        <v>0</v>
      </c>
      <c r="K1624" t="s">
        <v>53</v>
      </c>
      <c r="L1624" t="s">
        <v>1615</v>
      </c>
      <c r="M1624" t="s">
        <v>1043</v>
      </c>
      <c r="N1624">
        <v>90</v>
      </c>
      <c r="O1624" t="s">
        <v>3131</v>
      </c>
      <c r="P1624" t="s">
        <v>57</v>
      </c>
      <c r="Q1624" t="s">
        <v>58</v>
      </c>
      <c r="R1624" t="b">
        <v>0</v>
      </c>
      <c r="S1624" t="s">
        <v>59</v>
      </c>
      <c r="T1624" s="1">
        <v>43915</v>
      </c>
      <c r="U1624" t="s">
        <v>28284</v>
      </c>
      <c r="V1624" s="2">
        <v>44165</v>
      </c>
      <c r="W1624" t="s">
        <v>46</v>
      </c>
      <c r="X1624">
        <v>20200325</v>
      </c>
      <c r="Y1624" s="3">
        <v>43902.730497685188</v>
      </c>
      <c r="Z1624" t="s">
        <v>62</v>
      </c>
      <c r="AA1624" t="s">
        <v>115</v>
      </c>
      <c r="AB1624" t="s">
        <v>64</v>
      </c>
      <c r="AC1624" t="s">
        <v>65</v>
      </c>
      <c r="AD1624" t="s">
        <v>66</v>
      </c>
      <c r="AE1624" t="s">
        <v>67</v>
      </c>
      <c r="AF1624" t="s">
        <v>1185</v>
      </c>
      <c r="AG1624" t="s">
        <v>28285</v>
      </c>
      <c r="AH1624" t="s">
        <v>46</v>
      </c>
      <c r="AI1624" t="s">
        <v>28286</v>
      </c>
      <c r="AJ1624" t="s">
        <v>28287</v>
      </c>
      <c r="AK1624" t="s">
        <v>28288</v>
      </c>
      <c r="AL1624" t="s">
        <v>28289</v>
      </c>
      <c r="AM1624" t="s">
        <v>46</v>
      </c>
      <c r="AN1624" t="s">
        <v>28290</v>
      </c>
      <c r="AO1624" t="s">
        <v>46</v>
      </c>
      <c r="AP1624" t="s">
        <v>46</v>
      </c>
      <c r="AQ1624" t="s">
        <v>46</v>
      </c>
      <c r="AR1624" t="s">
        <v>46</v>
      </c>
      <c r="AS1624" t="s">
        <v>46</v>
      </c>
      <c r="AT1624" s="1">
        <v>43915</v>
      </c>
    </row>
    <row r="1625" spans="1:46" ht="16" customHeight="1" x14ac:dyDescent="0.2">
      <c r="A1625">
        <v>1</v>
      </c>
      <c r="B1625" t="s">
        <v>13442</v>
      </c>
      <c r="C1625" t="s">
        <v>13443</v>
      </c>
      <c r="D1625" t="s">
        <v>13444</v>
      </c>
      <c r="E1625" t="s">
        <v>13442</v>
      </c>
      <c r="F1625" t="s">
        <v>51</v>
      </c>
      <c r="G1625" t="s">
        <v>13445</v>
      </c>
      <c r="H1625" s="1">
        <v>43915</v>
      </c>
      <c r="I1625" s="1">
        <v>43924</v>
      </c>
      <c r="J1625" t="b">
        <v>0</v>
      </c>
      <c r="K1625" t="s">
        <v>53</v>
      </c>
      <c r="L1625" t="s">
        <v>184</v>
      </c>
      <c r="M1625" t="s">
        <v>169</v>
      </c>
      <c r="N1625">
        <v>200</v>
      </c>
      <c r="O1625" t="s">
        <v>13446</v>
      </c>
      <c r="P1625" t="s">
        <v>171</v>
      </c>
      <c r="Q1625" t="s">
        <v>13447</v>
      </c>
      <c r="R1625" t="b">
        <v>0</v>
      </c>
      <c r="S1625" t="s">
        <v>59</v>
      </c>
      <c r="T1625" s="1">
        <v>43915</v>
      </c>
      <c r="U1625" t="s">
        <v>2472</v>
      </c>
      <c r="V1625" s="2">
        <v>44088</v>
      </c>
      <c r="W1625" t="s">
        <v>13448</v>
      </c>
      <c r="X1625">
        <v>20200325</v>
      </c>
      <c r="Y1625" s="3">
        <v>43902.730497685188</v>
      </c>
      <c r="Z1625" t="s">
        <v>62</v>
      </c>
      <c r="AA1625" t="s">
        <v>63</v>
      </c>
      <c r="AB1625" t="s">
        <v>64</v>
      </c>
      <c r="AC1625" t="s">
        <v>65</v>
      </c>
      <c r="AD1625" t="s">
        <v>66</v>
      </c>
      <c r="AE1625" t="s">
        <v>67</v>
      </c>
      <c r="AF1625" t="s">
        <v>46</v>
      </c>
      <c r="AG1625" t="s">
        <v>13449</v>
      </c>
      <c r="AH1625" t="s">
        <v>46</v>
      </c>
      <c r="AI1625" t="s">
        <v>46</v>
      </c>
      <c r="AJ1625" t="s">
        <v>46</v>
      </c>
      <c r="AK1625" t="s">
        <v>13450</v>
      </c>
      <c r="AL1625" t="s">
        <v>13451</v>
      </c>
      <c r="AM1625" t="s">
        <v>46</v>
      </c>
      <c r="AN1625" t="s">
        <v>13452</v>
      </c>
      <c r="AO1625" t="s">
        <v>46</v>
      </c>
      <c r="AP1625" t="s">
        <v>46</v>
      </c>
      <c r="AQ1625" t="s">
        <v>46</v>
      </c>
      <c r="AR1625" t="s">
        <v>46</v>
      </c>
      <c r="AS1625" t="s">
        <v>46</v>
      </c>
      <c r="AT1625" s="1">
        <v>43915</v>
      </c>
    </row>
    <row r="1626" spans="1:46" ht="16" customHeight="1" x14ac:dyDescent="0.2">
      <c r="A1626" t="s">
        <v>46</v>
      </c>
      <c r="B1626" t="s">
        <v>31343</v>
      </c>
      <c r="C1626" t="s">
        <v>31344</v>
      </c>
      <c r="D1626" t="s">
        <v>31345</v>
      </c>
      <c r="E1626" t="s">
        <v>31343</v>
      </c>
      <c r="F1626" t="s">
        <v>51</v>
      </c>
      <c r="G1626" t="s">
        <v>31346</v>
      </c>
      <c r="H1626" s="1">
        <v>43916</v>
      </c>
      <c r="I1626" s="1">
        <v>43934</v>
      </c>
      <c r="J1626" t="b">
        <v>0</v>
      </c>
      <c r="K1626" t="s">
        <v>53</v>
      </c>
      <c r="L1626" t="s">
        <v>184</v>
      </c>
      <c r="M1626" t="s">
        <v>151</v>
      </c>
      <c r="N1626">
        <v>584</v>
      </c>
      <c r="O1626" t="s">
        <v>342</v>
      </c>
      <c r="P1626" t="s">
        <v>46</v>
      </c>
      <c r="Q1626" t="s">
        <v>58</v>
      </c>
      <c r="R1626" t="b">
        <v>0</v>
      </c>
      <c r="S1626" t="s">
        <v>59</v>
      </c>
      <c r="T1626" s="1">
        <v>43916</v>
      </c>
      <c r="U1626" t="s">
        <v>9576</v>
      </c>
      <c r="V1626" s="2">
        <v>43948</v>
      </c>
      <c r="W1626" t="s">
        <v>31347</v>
      </c>
      <c r="X1626">
        <v>20200326</v>
      </c>
      <c r="Y1626" s="3">
        <v>43902.730497685188</v>
      </c>
      <c r="Z1626" t="s">
        <v>62</v>
      </c>
      <c r="AA1626" t="s">
        <v>63</v>
      </c>
      <c r="AB1626" t="s">
        <v>64</v>
      </c>
      <c r="AC1626" t="s">
        <v>65</v>
      </c>
      <c r="AD1626" t="s">
        <v>66</v>
      </c>
      <c r="AE1626" t="s">
        <v>67</v>
      </c>
      <c r="AF1626" t="s">
        <v>116</v>
      </c>
      <c r="AG1626" t="s">
        <v>31348</v>
      </c>
      <c r="AH1626" t="s">
        <v>46</v>
      </c>
      <c r="AI1626" t="s">
        <v>31349</v>
      </c>
      <c r="AJ1626" t="s">
        <v>31350</v>
      </c>
      <c r="AK1626" t="s">
        <v>964</v>
      </c>
      <c r="AL1626" t="s">
        <v>31351</v>
      </c>
      <c r="AM1626" t="s">
        <v>46</v>
      </c>
      <c r="AN1626" t="s">
        <v>31352</v>
      </c>
      <c r="AO1626" t="s">
        <v>46</v>
      </c>
      <c r="AP1626" t="s">
        <v>46</v>
      </c>
      <c r="AQ1626" t="s">
        <v>46</v>
      </c>
      <c r="AR1626" t="s">
        <v>46</v>
      </c>
      <c r="AS1626" t="s">
        <v>46</v>
      </c>
      <c r="AT1626" s="1">
        <v>43916</v>
      </c>
    </row>
    <row r="1627" spans="1:46" ht="16" customHeight="1" x14ac:dyDescent="0.2">
      <c r="A1627" t="s">
        <v>46</v>
      </c>
      <c r="B1627" t="s">
        <v>21772</v>
      </c>
      <c r="C1627" t="s">
        <v>14481</v>
      </c>
      <c r="D1627" t="s">
        <v>21773</v>
      </c>
      <c r="E1627" t="s">
        <v>21774</v>
      </c>
      <c r="F1627" t="s">
        <v>51</v>
      </c>
      <c r="G1627" t="s">
        <v>21775</v>
      </c>
      <c r="H1627" s="1">
        <v>43916</v>
      </c>
      <c r="I1627" s="1">
        <v>43922</v>
      </c>
      <c r="J1627" t="b">
        <v>0</v>
      </c>
      <c r="K1627" t="s">
        <v>53</v>
      </c>
      <c r="L1627" t="s">
        <v>21776</v>
      </c>
      <c r="M1627" t="s">
        <v>55</v>
      </c>
      <c r="N1627">
        <v>0</v>
      </c>
      <c r="O1627" t="s">
        <v>8817</v>
      </c>
      <c r="P1627" t="s">
        <v>78</v>
      </c>
      <c r="Q1627" t="s">
        <v>1137</v>
      </c>
      <c r="R1627" t="b">
        <v>0</v>
      </c>
      <c r="S1627" t="s">
        <v>59</v>
      </c>
      <c r="T1627" s="1">
        <v>43916</v>
      </c>
      <c r="U1627" t="s">
        <v>3599</v>
      </c>
      <c r="V1627" s="2">
        <v>43941</v>
      </c>
      <c r="W1627" t="s">
        <v>46</v>
      </c>
      <c r="X1627">
        <v>20200326</v>
      </c>
      <c r="Y1627" s="3">
        <v>43902.730497685188</v>
      </c>
      <c r="Z1627" t="s">
        <v>62</v>
      </c>
      <c r="AA1627" t="s">
        <v>63</v>
      </c>
      <c r="AB1627" t="s">
        <v>64</v>
      </c>
      <c r="AC1627" t="s">
        <v>65</v>
      </c>
      <c r="AD1627" t="s">
        <v>66</v>
      </c>
      <c r="AE1627" t="s">
        <v>67</v>
      </c>
      <c r="AF1627" t="s">
        <v>46</v>
      </c>
      <c r="AG1627" t="s">
        <v>21777</v>
      </c>
      <c r="AH1627" t="s">
        <v>46</v>
      </c>
      <c r="AI1627" t="s">
        <v>46</v>
      </c>
      <c r="AJ1627" t="s">
        <v>46</v>
      </c>
      <c r="AK1627" t="s">
        <v>8817</v>
      </c>
      <c r="AL1627" t="s">
        <v>21778</v>
      </c>
      <c r="AM1627" t="s">
        <v>46</v>
      </c>
      <c r="AN1627" t="s">
        <v>21779</v>
      </c>
      <c r="AO1627" t="s">
        <v>46</v>
      </c>
      <c r="AP1627" t="s">
        <v>46</v>
      </c>
      <c r="AQ1627" t="s">
        <v>46</v>
      </c>
      <c r="AR1627" t="s">
        <v>46</v>
      </c>
      <c r="AS1627" t="s">
        <v>46</v>
      </c>
      <c r="AT1627" s="1">
        <v>43916</v>
      </c>
    </row>
    <row r="1628" spans="1:46" ht="16" customHeight="1" x14ac:dyDescent="0.2">
      <c r="A1628" t="s">
        <v>46</v>
      </c>
      <c r="B1628" t="s">
        <v>40582</v>
      </c>
      <c r="C1628" t="s">
        <v>40583</v>
      </c>
      <c r="D1628" t="s">
        <v>40584</v>
      </c>
      <c r="E1628" t="s">
        <v>40585</v>
      </c>
      <c r="F1628" t="s">
        <v>51</v>
      </c>
      <c r="G1628" t="s">
        <v>40586</v>
      </c>
      <c r="H1628" s="1">
        <v>43911</v>
      </c>
      <c r="I1628" s="1">
        <v>43921</v>
      </c>
      <c r="J1628" t="b">
        <v>0</v>
      </c>
      <c r="K1628" t="s">
        <v>53</v>
      </c>
      <c r="L1628" t="s">
        <v>40587</v>
      </c>
      <c r="M1628" t="s">
        <v>66</v>
      </c>
      <c r="N1628">
        <v>200</v>
      </c>
      <c r="O1628" t="s">
        <v>40588</v>
      </c>
      <c r="P1628" t="s">
        <v>21205</v>
      </c>
      <c r="Q1628" t="s">
        <v>40589</v>
      </c>
      <c r="R1628" t="b">
        <v>0</v>
      </c>
      <c r="S1628" t="s">
        <v>59</v>
      </c>
      <c r="T1628" s="1">
        <v>43911</v>
      </c>
      <c r="U1628" t="s">
        <v>3234</v>
      </c>
      <c r="V1628" s="2">
        <v>43935</v>
      </c>
      <c r="W1628" t="s">
        <v>40590</v>
      </c>
      <c r="X1628">
        <v>20200321</v>
      </c>
      <c r="Y1628" s="3">
        <v>43902.730497685188</v>
      </c>
      <c r="Z1628" t="s">
        <v>62</v>
      </c>
      <c r="AA1628" t="s">
        <v>115</v>
      </c>
      <c r="AB1628" t="s">
        <v>64</v>
      </c>
      <c r="AC1628" t="s">
        <v>66</v>
      </c>
      <c r="AD1628" t="s">
        <v>66</v>
      </c>
      <c r="AE1628" t="s">
        <v>67</v>
      </c>
      <c r="AF1628" t="s">
        <v>313</v>
      </c>
      <c r="AG1628" t="s">
        <v>40591</v>
      </c>
      <c r="AH1628" t="s">
        <v>46</v>
      </c>
      <c r="AI1628" t="s">
        <v>40592</v>
      </c>
      <c r="AJ1628" t="s">
        <v>40593</v>
      </c>
      <c r="AK1628" t="s">
        <v>40594</v>
      </c>
      <c r="AL1628" t="s">
        <v>40595</v>
      </c>
      <c r="AM1628" t="s">
        <v>46</v>
      </c>
      <c r="AN1628" t="s">
        <v>40596</v>
      </c>
      <c r="AO1628" t="s">
        <v>46</v>
      </c>
      <c r="AP1628" t="s">
        <v>46</v>
      </c>
      <c r="AQ1628" t="s">
        <v>46</v>
      </c>
      <c r="AR1628" t="s">
        <v>46</v>
      </c>
      <c r="AS1628" t="s">
        <v>46</v>
      </c>
      <c r="AT1628" s="1">
        <v>43911</v>
      </c>
    </row>
    <row r="1629" spans="1:46" ht="16" customHeight="1" x14ac:dyDescent="0.2">
      <c r="A1629" t="s">
        <v>46</v>
      </c>
      <c r="B1629" t="s">
        <v>26761</v>
      </c>
      <c r="C1629" t="s">
        <v>9580</v>
      </c>
      <c r="D1629" t="s">
        <v>26762</v>
      </c>
      <c r="E1629" t="s">
        <v>26763</v>
      </c>
      <c r="F1629" t="s">
        <v>51</v>
      </c>
      <c r="G1629" t="s">
        <v>26764</v>
      </c>
      <c r="H1629" s="1">
        <v>43915</v>
      </c>
      <c r="I1629" s="1">
        <v>43922</v>
      </c>
      <c r="J1629" t="b">
        <v>0</v>
      </c>
      <c r="K1629" t="s">
        <v>53</v>
      </c>
      <c r="L1629" t="s">
        <v>110</v>
      </c>
      <c r="M1629" t="s">
        <v>151</v>
      </c>
      <c r="N1629">
        <v>259</v>
      </c>
      <c r="O1629" t="s">
        <v>2712</v>
      </c>
      <c r="P1629" t="s">
        <v>26765</v>
      </c>
      <c r="Q1629" t="s">
        <v>1137</v>
      </c>
      <c r="R1629" t="b">
        <v>0</v>
      </c>
      <c r="S1629" t="s">
        <v>59</v>
      </c>
      <c r="T1629" s="1">
        <v>43915</v>
      </c>
      <c r="U1629" t="s">
        <v>3599</v>
      </c>
      <c r="V1629" s="2">
        <v>44116</v>
      </c>
      <c r="W1629" t="s">
        <v>26766</v>
      </c>
      <c r="X1629">
        <v>20200325</v>
      </c>
      <c r="Y1629" s="3">
        <v>43902.730497685188</v>
      </c>
      <c r="Z1629" t="s">
        <v>62</v>
      </c>
      <c r="AA1629" t="s">
        <v>63</v>
      </c>
      <c r="AB1629" t="s">
        <v>64</v>
      </c>
      <c r="AC1629" t="s">
        <v>65</v>
      </c>
      <c r="AD1629" t="s">
        <v>66</v>
      </c>
      <c r="AE1629" t="s">
        <v>67</v>
      </c>
      <c r="AF1629" t="s">
        <v>46</v>
      </c>
      <c r="AG1629" t="s">
        <v>46</v>
      </c>
      <c r="AH1629" t="s">
        <v>46</v>
      </c>
      <c r="AI1629" t="s">
        <v>46</v>
      </c>
      <c r="AJ1629" t="s">
        <v>46</v>
      </c>
      <c r="AK1629" t="s">
        <v>46</v>
      </c>
      <c r="AL1629" t="s">
        <v>26767</v>
      </c>
      <c r="AM1629" t="s">
        <v>46</v>
      </c>
      <c r="AN1629" t="s">
        <v>26768</v>
      </c>
      <c r="AO1629" t="s">
        <v>46</v>
      </c>
      <c r="AP1629" t="s">
        <v>46</v>
      </c>
      <c r="AQ1629" t="s">
        <v>46</v>
      </c>
      <c r="AR1629" t="s">
        <v>46</v>
      </c>
      <c r="AS1629" t="s">
        <v>46</v>
      </c>
      <c r="AT1629" s="1">
        <v>43915</v>
      </c>
    </row>
    <row r="1630" spans="1:46" ht="16" customHeight="1" x14ac:dyDescent="0.2">
      <c r="A1630" t="s">
        <v>46</v>
      </c>
      <c r="B1630" t="s">
        <v>26655</v>
      </c>
      <c r="C1630" t="s">
        <v>26656</v>
      </c>
      <c r="D1630" t="s">
        <v>26657</v>
      </c>
      <c r="E1630" t="s">
        <v>26658</v>
      </c>
      <c r="F1630" t="s">
        <v>51</v>
      </c>
      <c r="G1630" t="s">
        <v>26659</v>
      </c>
      <c r="H1630" s="1">
        <v>43916</v>
      </c>
      <c r="I1630" s="1">
        <v>43915</v>
      </c>
      <c r="J1630" t="b">
        <v>0</v>
      </c>
      <c r="K1630" t="s">
        <v>53</v>
      </c>
      <c r="L1630" t="s">
        <v>2023</v>
      </c>
      <c r="M1630" t="s">
        <v>389</v>
      </c>
      <c r="N1630">
        <v>10</v>
      </c>
      <c r="O1630" t="s">
        <v>26660</v>
      </c>
      <c r="P1630" t="s">
        <v>78</v>
      </c>
      <c r="Q1630" t="s">
        <v>26661</v>
      </c>
      <c r="R1630" t="b">
        <v>0</v>
      </c>
      <c r="S1630" t="s">
        <v>59</v>
      </c>
      <c r="T1630" s="1">
        <v>43916</v>
      </c>
      <c r="U1630" t="s">
        <v>1619</v>
      </c>
      <c r="V1630" s="2">
        <v>44123</v>
      </c>
      <c r="W1630" t="s">
        <v>26662</v>
      </c>
      <c r="X1630">
        <v>20200326</v>
      </c>
      <c r="Y1630" s="3">
        <v>43902.730497685188</v>
      </c>
      <c r="Z1630" t="s">
        <v>62</v>
      </c>
      <c r="AA1630" t="s">
        <v>115</v>
      </c>
      <c r="AB1630" t="s">
        <v>64</v>
      </c>
      <c r="AC1630" t="s">
        <v>65</v>
      </c>
      <c r="AD1630" t="s">
        <v>529</v>
      </c>
      <c r="AE1630" t="s">
        <v>67</v>
      </c>
      <c r="AF1630" t="s">
        <v>313</v>
      </c>
      <c r="AG1630" t="s">
        <v>26663</v>
      </c>
      <c r="AH1630" t="s">
        <v>46</v>
      </c>
      <c r="AI1630" t="s">
        <v>26664</v>
      </c>
      <c r="AJ1630" t="s">
        <v>26665</v>
      </c>
      <c r="AK1630" t="s">
        <v>26666</v>
      </c>
      <c r="AL1630" t="s">
        <v>26667</v>
      </c>
      <c r="AM1630" t="s">
        <v>46</v>
      </c>
      <c r="AN1630" t="s">
        <v>6003</v>
      </c>
      <c r="AO1630" t="s">
        <v>46</v>
      </c>
      <c r="AP1630" t="s">
        <v>46</v>
      </c>
      <c r="AQ1630" t="s">
        <v>46</v>
      </c>
      <c r="AR1630" t="s">
        <v>46</v>
      </c>
      <c r="AS1630" t="s">
        <v>46</v>
      </c>
      <c r="AT1630" s="1">
        <v>43916</v>
      </c>
    </row>
    <row r="1631" spans="1:46" ht="16" customHeight="1" x14ac:dyDescent="0.2">
      <c r="A1631" t="s">
        <v>46</v>
      </c>
      <c r="B1631" t="s">
        <v>29471</v>
      </c>
      <c r="C1631" t="s">
        <v>29472</v>
      </c>
      <c r="D1631" t="s">
        <v>29473</v>
      </c>
      <c r="E1631" t="s">
        <v>29474</v>
      </c>
      <c r="F1631" t="s">
        <v>51</v>
      </c>
      <c r="G1631" t="s">
        <v>29475</v>
      </c>
      <c r="H1631" s="1">
        <v>43916</v>
      </c>
      <c r="I1631" s="1">
        <v>44105</v>
      </c>
      <c r="J1631" t="b">
        <v>1</v>
      </c>
      <c r="K1631" t="s">
        <v>53</v>
      </c>
      <c r="L1631" t="s">
        <v>184</v>
      </c>
      <c r="M1631" t="s">
        <v>66</v>
      </c>
      <c r="N1631">
        <v>900</v>
      </c>
      <c r="O1631" t="s">
        <v>29476</v>
      </c>
      <c r="P1631" t="s">
        <v>309</v>
      </c>
      <c r="Q1631" t="s">
        <v>29477</v>
      </c>
      <c r="R1631" t="b">
        <v>0</v>
      </c>
      <c r="S1631" t="s">
        <v>59</v>
      </c>
      <c r="T1631" s="1">
        <v>43916</v>
      </c>
      <c r="U1631" s="6">
        <v>44105</v>
      </c>
      <c r="V1631" s="2">
        <v>44088</v>
      </c>
      <c r="W1631" t="s">
        <v>29478</v>
      </c>
      <c r="X1631">
        <v>20200326</v>
      </c>
      <c r="Y1631" s="3">
        <v>43902.730497685188</v>
      </c>
      <c r="Z1631" t="s">
        <v>62</v>
      </c>
      <c r="AA1631" t="s">
        <v>63</v>
      </c>
      <c r="AB1631" t="s">
        <v>64</v>
      </c>
      <c r="AC1631" t="s">
        <v>65</v>
      </c>
      <c r="AD1631" t="s">
        <v>2366</v>
      </c>
      <c r="AE1631" t="s">
        <v>67</v>
      </c>
      <c r="AF1631" t="s">
        <v>46</v>
      </c>
      <c r="AG1631" t="s">
        <v>29479</v>
      </c>
      <c r="AH1631" t="s">
        <v>46</v>
      </c>
      <c r="AI1631" t="s">
        <v>46</v>
      </c>
      <c r="AJ1631" t="s">
        <v>46</v>
      </c>
      <c r="AK1631" t="s">
        <v>29480</v>
      </c>
      <c r="AL1631" t="s">
        <v>29481</v>
      </c>
      <c r="AM1631" t="s">
        <v>46</v>
      </c>
      <c r="AN1631" t="s">
        <v>29482</v>
      </c>
      <c r="AO1631" t="s">
        <v>46</v>
      </c>
      <c r="AP1631" t="s">
        <v>46</v>
      </c>
      <c r="AQ1631" t="s">
        <v>46</v>
      </c>
      <c r="AR1631" t="s">
        <v>46</v>
      </c>
      <c r="AS1631" t="s">
        <v>46</v>
      </c>
      <c r="AT1631" s="1">
        <v>43916</v>
      </c>
    </row>
    <row r="1632" spans="1:46" ht="16" customHeight="1" x14ac:dyDescent="0.2">
      <c r="A1632">
        <v>1</v>
      </c>
      <c r="B1632" t="s">
        <v>9570</v>
      </c>
      <c r="C1632" t="s">
        <v>9571</v>
      </c>
      <c r="D1632" t="s">
        <v>9572</v>
      </c>
      <c r="E1632" t="s">
        <v>9573</v>
      </c>
      <c r="F1632" t="s">
        <v>51</v>
      </c>
      <c r="G1632" t="s">
        <v>9574</v>
      </c>
      <c r="H1632" s="1">
        <v>43916</v>
      </c>
      <c r="I1632" s="1">
        <v>43934</v>
      </c>
      <c r="J1632" t="b">
        <v>0</v>
      </c>
      <c r="K1632" t="s">
        <v>53</v>
      </c>
      <c r="L1632" t="s">
        <v>917</v>
      </c>
      <c r="M1632" t="s">
        <v>151</v>
      </c>
      <c r="N1632">
        <v>300</v>
      </c>
      <c r="O1632" t="s">
        <v>9575</v>
      </c>
      <c r="P1632" t="s">
        <v>78</v>
      </c>
      <c r="Q1632" t="s">
        <v>391</v>
      </c>
      <c r="R1632" t="b">
        <v>0</v>
      </c>
      <c r="S1632" t="s">
        <v>59</v>
      </c>
      <c r="T1632" s="1">
        <v>43916</v>
      </c>
      <c r="U1632" t="s">
        <v>9576</v>
      </c>
      <c r="V1632" s="2">
        <v>43948</v>
      </c>
      <c r="W1632" t="s">
        <v>46</v>
      </c>
      <c r="X1632">
        <v>20200326</v>
      </c>
      <c r="Y1632" s="3">
        <v>43902.730497685188</v>
      </c>
      <c r="Z1632" t="s">
        <v>62</v>
      </c>
      <c r="AA1632" t="s">
        <v>115</v>
      </c>
      <c r="AB1632" t="s">
        <v>64</v>
      </c>
      <c r="AC1632" t="s">
        <v>65</v>
      </c>
      <c r="AD1632" t="s">
        <v>529</v>
      </c>
      <c r="AE1632" t="s">
        <v>67</v>
      </c>
      <c r="AF1632" t="s">
        <v>46</v>
      </c>
      <c r="AG1632" t="s">
        <v>46</v>
      </c>
      <c r="AH1632" t="s">
        <v>46</v>
      </c>
      <c r="AI1632" t="s">
        <v>46</v>
      </c>
      <c r="AJ1632" t="s">
        <v>46</v>
      </c>
      <c r="AK1632" t="s">
        <v>46</v>
      </c>
      <c r="AL1632" t="s">
        <v>9577</v>
      </c>
      <c r="AM1632" t="s">
        <v>46</v>
      </c>
      <c r="AN1632" t="s">
        <v>9578</v>
      </c>
      <c r="AO1632" t="s">
        <v>46</v>
      </c>
      <c r="AP1632" t="s">
        <v>46</v>
      </c>
      <c r="AQ1632" t="s">
        <v>46</v>
      </c>
      <c r="AR1632" t="s">
        <v>46</v>
      </c>
      <c r="AS1632" t="s">
        <v>46</v>
      </c>
      <c r="AT1632" s="1">
        <v>43916</v>
      </c>
    </row>
    <row r="1633" spans="1:46" ht="16" customHeight="1" x14ac:dyDescent="0.2">
      <c r="A1633" t="s">
        <v>46</v>
      </c>
      <c r="B1633" t="s">
        <v>17915</v>
      </c>
      <c r="C1633" t="s">
        <v>17916</v>
      </c>
      <c r="D1633" t="s">
        <v>17917</v>
      </c>
      <c r="E1633" t="s">
        <v>17918</v>
      </c>
      <c r="F1633" t="s">
        <v>51</v>
      </c>
      <c r="G1633" t="s">
        <v>17919</v>
      </c>
      <c r="H1633" s="1">
        <v>43915</v>
      </c>
      <c r="I1633" s="1">
        <v>43917</v>
      </c>
      <c r="J1633" t="b">
        <v>0</v>
      </c>
      <c r="K1633" t="s">
        <v>53</v>
      </c>
      <c r="L1633" t="s">
        <v>665</v>
      </c>
      <c r="M1633" t="s">
        <v>66</v>
      </c>
      <c r="N1633">
        <v>30</v>
      </c>
      <c r="O1633" t="s">
        <v>17920</v>
      </c>
      <c r="P1633" t="s">
        <v>78</v>
      </c>
      <c r="Q1633" t="s">
        <v>391</v>
      </c>
      <c r="R1633" t="b">
        <v>0</v>
      </c>
      <c r="S1633" t="s">
        <v>59</v>
      </c>
      <c r="T1633" s="1">
        <v>43915</v>
      </c>
      <c r="U1633" t="s">
        <v>3356</v>
      </c>
      <c r="V1633" s="2">
        <v>44123</v>
      </c>
      <c r="W1633" t="s">
        <v>46</v>
      </c>
      <c r="X1633">
        <v>20200325</v>
      </c>
      <c r="Y1633" s="3">
        <v>43902.730497685188</v>
      </c>
      <c r="Z1633" t="s">
        <v>62</v>
      </c>
      <c r="AA1633" t="s">
        <v>115</v>
      </c>
      <c r="AB1633" t="s">
        <v>64</v>
      </c>
      <c r="AC1633" t="s">
        <v>65</v>
      </c>
      <c r="AD1633" t="s">
        <v>66</v>
      </c>
      <c r="AE1633" t="s">
        <v>67</v>
      </c>
      <c r="AF1633" t="s">
        <v>46</v>
      </c>
      <c r="AG1633" t="s">
        <v>46</v>
      </c>
      <c r="AH1633" t="s">
        <v>46</v>
      </c>
      <c r="AI1633" t="s">
        <v>46</v>
      </c>
      <c r="AJ1633" t="s">
        <v>46</v>
      </c>
      <c r="AK1633" t="s">
        <v>46</v>
      </c>
      <c r="AL1633" t="s">
        <v>17921</v>
      </c>
      <c r="AM1633" t="s">
        <v>46</v>
      </c>
      <c r="AN1633" t="s">
        <v>17922</v>
      </c>
      <c r="AO1633" t="s">
        <v>46</v>
      </c>
      <c r="AP1633" t="s">
        <v>46</v>
      </c>
      <c r="AQ1633" t="s">
        <v>46</v>
      </c>
      <c r="AR1633" t="s">
        <v>46</v>
      </c>
      <c r="AS1633" t="s">
        <v>46</v>
      </c>
      <c r="AT1633" s="1">
        <v>43915</v>
      </c>
    </row>
    <row r="1634" spans="1:46" ht="16" customHeight="1" x14ac:dyDescent="0.2">
      <c r="A1634">
        <v>1</v>
      </c>
      <c r="B1634" t="s">
        <v>5124</v>
      </c>
      <c r="C1634" t="s">
        <v>5125</v>
      </c>
      <c r="D1634" t="s">
        <v>5126</v>
      </c>
      <c r="E1634" t="s">
        <v>5124</v>
      </c>
      <c r="F1634" t="s">
        <v>51</v>
      </c>
      <c r="G1634" t="s">
        <v>5127</v>
      </c>
      <c r="H1634" s="1">
        <v>43916</v>
      </c>
      <c r="I1634" s="1">
        <v>43924</v>
      </c>
      <c r="J1634" t="b">
        <v>0</v>
      </c>
      <c r="K1634" t="s">
        <v>53</v>
      </c>
      <c r="L1634" t="s">
        <v>184</v>
      </c>
      <c r="M1634" t="s">
        <v>55</v>
      </c>
      <c r="N1634">
        <v>180</v>
      </c>
      <c r="O1634" t="s">
        <v>5128</v>
      </c>
      <c r="P1634" t="s">
        <v>5129</v>
      </c>
      <c r="Q1634" t="s">
        <v>5130</v>
      </c>
      <c r="R1634" t="b">
        <v>1</v>
      </c>
      <c r="S1634" t="s">
        <v>59</v>
      </c>
      <c r="T1634" s="1">
        <v>43916</v>
      </c>
      <c r="U1634" t="s">
        <v>2472</v>
      </c>
      <c r="V1634" s="2">
        <v>43969</v>
      </c>
      <c r="W1634" t="s">
        <v>5131</v>
      </c>
      <c r="X1634">
        <v>20200326</v>
      </c>
      <c r="Y1634" s="3">
        <v>43902.730497685188</v>
      </c>
      <c r="Z1634" t="s">
        <v>62</v>
      </c>
      <c r="AA1634" t="s">
        <v>115</v>
      </c>
      <c r="AB1634" t="s">
        <v>59</v>
      </c>
      <c r="AC1634" t="s">
        <v>65</v>
      </c>
      <c r="AD1634" t="s">
        <v>66</v>
      </c>
      <c r="AE1634" t="s">
        <v>67</v>
      </c>
      <c r="AF1634" t="s">
        <v>46</v>
      </c>
      <c r="AG1634" t="s">
        <v>5132</v>
      </c>
      <c r="AH1634" t="s">
        <v>46</v>
      </c>
      <c r="AI1634" t="s">
        <v>5133</v>
      </c>
      <c r="AJ1634">
        <v>306944699901</v>
      </c>
      <c r="AK1634" t="s">
        <v>46</v>
      </c>
      <c r="AL1634" t="s">
        <v>5134</v>
      </c>
      <c r="AM1634" t="s">
        <v>46</v>
      </c>
      <c r="AN1634" t="s">
        <v>5135</v>
      </c>
      <c r="AO1634" t="s">
        <v>46</v>
      </c>
      <c r="AP1634" t="s">
        <v>46</v>
      </c>
      <c r="AQ1634" t="s">
        <v>46</v>
      </c>
      <c r="AR1634" t="s">
        <v>382</v>
      </c>
      <c r="AS1634" t="s">
        <v>46</v>
      </c>
      <c r="AT1634" s="1">
        <v>43916</v>
      </c>
    </row>
    <row r="1635" spans="1:46" ht="16" customHeight="1" x14ac:dyDescent="0.2">
      <c r="A1635" t="s">
        <v>46</v>
      </c>
      <c r="B1635" t="s">
        <v>33442</v>
      </c>
      <c r="C1635" t="s">
        <v>33443</v>
      </c>
      <c r="D1635" t="s">
        <v>33444</v>
      </c>
      <c r="E1635" t="s">
        <v>33445</v>
      </c>
      <c r="F1635" t="s">
        <v>51</v>
      </c>
      <c r="G1635" t="s">
        <v>33446</v>
      </c>
      <c r="H1635" s="1">
        <v>43914</v>
      </c>
      <c r="I1635" s="1">
        <v>43914</v>
      </c>
      <c r="J1635" t="b">
        <v>0</v>
      </c>
      <c r="K1635" t="s">
        <v>53</v>
      </c>
      <c r="L1635" t="s">
        <v>184</v>
      </c>
      <c r="M1635" t="s">
        <v>169</v>
      </c>
      <c r="N1635">
        <v>80</v>
      </c>
      <c r="O1635" t="s">
        <v>19399</v>
      </c>
      <c r="P1635" t="s">
        <v>33447</v>
      </c>
      <c r="Q1635" t="s">
        <v>58</v>
      </c>
      <c r="R1635" t="b">
        <v>0</v>
      </c>
      <c r="S1635" t="s">
        <v>59</v>
      </c>
      <c r="T1635" s="1">
        <v>43914</v>
      </c>
      <c r="U1635" t="s">
        <v>12390</v>
      </c>
      <c r="V1635" s="2">
        <v>43955</v>
      </c>
      <c r="W1635" t="s">
        <v>33448</v>
      </c>
      <c r="X1635">
        <v>20200324</v>
      </c>
      <c r="Y1635" s="3">
        <v>43902.730497685188</v>
      </c>
      <c r="Z1635" t="s">
        <v>62</v>
      </c>
      <c r="AA1635" t="s">
        <v>115</v>
      </c>
      <c r="AB1635" t="s">
        <v>64</v>
      </c>
      <c r="AC1635" t="s">
        <v>65</v>
      </c>
      <c r="AD1635" t="s">
        <v>280</v>
      </c>
      <c r="AE1635" t="s">
        <v>67</v>
      </c>
      <c r="AF1635" t="s">
        <v>116</v>
      </c>
      <c r="AG1635" t="s">
        <v>33449</v>
      </c>
      <c r="AH1635" t="s">
        <v>46</v>
      </c>
      <c r="AI1635" t="s">
        <v>30547</v>
      </c>
      <c r="AJ1635" t="s">
        <v>30548</v>
      </c>
      <c r="AK1635" t="s">
        <v>30549</v>
      </c>
      <c r="AL1635" t="s">
        <v>33450</v>
      </c>
      <c r="AM1635" t="s">
        <v>46</v>
      </c>
      <c r="AN1635" t="s">
        <v>33451</v>
      </c>
      <c r="AO1635" t="s">
        <v>46</v>
      </c>
      <c r="AP1635" t="s">
        <v>46</v>
      </c>
      <c r="AQ1635" t="s">
        <v>46</v>
      </c>
      <c r="AR1635" t="s">
        <v>46</v>
      </c>
      <c r="AS1635" t="s">
        <v>46</v>
      </c>
      <c r="AT1635" s="1">
        <v>43914</v>
      </c>
    </row>
    <row r="1636" spans="1:46" ht="16" customHeight="1" x14ac:dyDescent="0.2">
      <c r="A1636" t="s">
        <v>46</v>
      </c>
      <c r="B1636" t="s">
        <v>31825</v>
      </c>
      <c r="C1636" t="s">
        <v>31826</v>
      </c>
      <c r="D1636" t="s">
        <v>31827</v>
      </c>
      <c r="E1636" t="s">
        <v>31828</v>
      </c>
      <c r="F1636" t="s">
        <v>51</v>
      </c>
      <c r="G1636" t="s">
        <v>31829</v>
      </c>
      <c r="H1636" s="1">
        <v>43915</v>
      </c>
      <c r="I1636" s="1">
        <v>43920</v>
      </c>
      <c r="J1636" t="b">
        <v>0</v>
      </c>
      <c r="K1636" t="s">
        <v>53</v>
      </c>
      <c r="L1636" t="s">
        <v>491</v>
      </c>
      <c r="M1636" t="s">
        <v>151</v>
      </c>
      <c r="N1636">
        <v>10078</v>
      </c>
      <c r="O1636" t="s">
        <v>31830</v>
      </c>
      <c r="P1636" t="s">
        <v>31831</v>
      </c>
      <c r="Q1636" t="s">
        <v>31832</v>
      </c>
      <c r="R1636" t="b">
        <v>1</v>
      </c>
      <c r="S1636" t="s">
        <v>59</v>
      </c>
      <c r="T1636" s="1">
        <v>43915</v>
      </c>
      <c r="U1636" t="s">
        <v>30321</v>
      </c>
      <c r="V1636" s="2">
        <v>44137</v>
      </c>
      <c r="W1636" t="s">
        <v>31833</v>
      </c>
      <c r="X1636">
        <v>20200325</v>
      </c>
      <c r="Y1636" s="3">
        <v>43902.730497685188</v>
      </c>
      <c r="Z1636" t="s">
        <v>62</v>
      </c>
      <c r="AA1636" t="s">
        <v>115</v>
      </c>
      <c r="AB1636" t="s">
        <v>59</v>
      </c>
      <c r="AC1636" t="s">
        <v>65</v>
      </c>
      <c r="AD1636" t="s">
        <v>66</v>
      </c>
      <c r="AE1636" t="s">
        <v>67</v>
      </c>
      <c r="AF1636" t="s">
        <v>116</v>
      </c>
      <c r="AG1636" t="s">
        <v>31834</v>
      </c>
      <c r="AH1636" t="s">
        <v>46</v>
      </c>
      <c r="AI1636" t="s">
        <v>31835</v>
      </c>
      <c r="AJ1636" t="s">
        <v>31836</v>
      </c>
      <c r="AK1636" t="s">
        <v>31837</v>
      </c>
      <c r="AL1636" t="s">
        <v>31838</v>
      </c>
      <c r="AM1636" t="s">
        <v>46</v>
      </c>
      <c r="AN1636" t="s">
        <v>31839</v>
      </c>
      <c r="AO1636" t="s">
        <v>46</v>
      </c>
      <c r="AP1636" t="s">
        <v>46</v>
      </c>
      <c r="AQ1636" t="s">
        <v>46</v>
      </c>
      <c r="AR1636" t="s">
        <v>382</v>
      </c>
      <c r="AS1636" t="s">
        <v>46</v>
      </c>
      <c r="AT1636" s="1">
        <v>43915</v>
      </c>
    </row>
    <row r="1637" spans="1:46" ht="16" customHeight="1" x14ac:dyDescent="0.2">
      <c r="A1637">
        <v>1</v>
      </c>
      <c r="B1637" t="s">
        <v>14480</v>
      </c>
      <c r="C1637" t="s">
        <v>14481</v>
      </c>
      <c r="D1637" t="s">
        <v>14482</v>
      </c>
      <c r="E1637" t="s">
        <v>14480</v>
      </c>
      <c r="F1637" t="s">
        <v>51</v>
      </c>
      <c r="G1637" t="s">
        <v>14483</v>
      </c>
      <c r="H1637" s="1">
        <v>43914</v>
      </c>
      <c r="I1637" s="1">
        <v>43918</v>
      </c>
      <c r="J1637" t="b">
        <v>0</v>
      </c>
      <c r="K1637" t="s">
        <v>53</v>
      </c>
      <c r="L1637" t="s">
        <v>2603</v>
      </c>
      <c r="M1637" t="s">
        <v>66</v>
      </c>
      <c r="N1637">
        <v>30</v>
      </c>
      <c r="O1637" t="s">
        <v>6981</v>
      </c>
      <c r="P1637" t="s">
        <v>5116</v>
      </c>
      <c r="Q1637" t="s">
        <v>1944</v>
      </c>
      <c r="R1637" t="b">
        <v>0</v>
      </c>
      <c r="S1637" t="s">
        <v>59</v>
      </c>
      <c r="T1637" s="1">
        <v>43914</v>
      </c>
      <c r="U1637" t="s">
        <v>8609</v>
      </c>
      <c r="V1637" s="2">
        <v>43935</v>
      </c>
      <c r="W1637" t="s">
        <v>46</v>
      </c>
      <c r="X1637">
        <v>20200324</v>
      </c>
      <c r="Y1637" s="3">
        <v>43902.730497685188</v>
      </c>
      <c r="Z1637" t="s">
        <v>62</v>
      </c>
      <c r="AA1637" t="s">
        <v>115</v>
      </c>
      <c r="AB1637" t="s">
        <v>64</v>
      </c>
      <c r="AC1637" t="s">
        <v>5103</v>
      </c>
      <c r="AD1637" t="s">
        <v>2366</v>
      </c>
      <c r="AE1637" t="s">
        <v>67</v>
      </c>
      <c r="AF1637" t="s">
        <v>46</v>
      </c>
      <c r="AG1637" t="s">
        <v>14484</v>
      </c>
      <c r="AH1637" t="s">
        <v>46</v>
      </c>
      <c r="AI1637" t="s">
        <v>46</v>
      </c>
      <c r="AJ1637" t="s">
        <v>46</v>
      </c>
      <c r="AK1637" t="s">
        <v>14485</v>
      </c>
      <c r="AL1637" t="s">
        <v>14486</v>
      </c>
      <c r="AM1637" t="s">
        <v>46</v>
      </c>
      <c r="AN1637" t="s">
        <v>14487</v>
      </c>
      <c r="AO1637" t="s">
        <v>46</v>
      </c>
      <c r="AP1637" t="s">
        <v>46</v>
      </c>
      <c r="AQ1637" t="s">
        <v>46</v>
      </c>
      <c r="AR1637" t="s">
        <v>46</v>
      </c>
      <c r="AS1637" t="s">
        <v>46</v>
      </c>
      <c r="AT1637" s="1">
        <v>43914</v>
      </c>
    </row>
    <row r="1638" spans="1:46" ht="16" customHeight="1" x14ac:dyDescent="0.2">
      <c r="A1638" t="s">
        <v>46</v>
      </c>
      <c r="B1638" t="s">
        <v>40523</v>
      </c>
      <c r="C1638" t="s">
        <v>13443</v>
      </c>
      <c r="D1638" t="s">
        <v>40524</v>
      </c>
      <c r="E1638" t="s">
        <v>40525</v>
      </c>
      <c r="F1638" t="s">
        <v>51</v>
      </c>
      <c r="G1638" t="s">
        <v>40526</v>
      </c>
      <c r="H1638" s="1">
        <v>43916</v>
      </c>
      <c r="I1638" s="1">
        <v>43934</v>
      </c>
      <c r="J1638" t="b">
        <v>0</v>
      </c>
      <c r="K1638" t="s">
        <v>53</v>
      </c>
      <c r="L1638" t="s">
        <v>184</v>
      </c>
      <c r="M1638" t="s">
        <v>151</v>
      </c>
      <c r="N1638">
        <v>299</v>
      </c>
      <c r="O1638" t="s">
        <v>40527</v>
      </c>
      <c r="P1638" t="s">
        <v>1437</v>
      </c>
      <c r="Q1638" t="s">
        <v>40528</v>
      </c>
      <c r="R1638" t="b">
        <v>0</v>
      </c>
      <c r="S1638" t="s">
        <v>59</v>
      </c>
      <c r="T1638" s="1">
        <v>43916</v>
      </c>
      <c r="U1638" t="s">
        <v>9576</v>
      </c>
      <c r="V1638" s="2">
        <v>44060</v>
      </c>
      <c r="W1638" t="s">
        <v>40529</v>
      </c>
      <c r="X1638">
        <v>20200326</v>
      </c>
      <c r="Y1638" s="3">
        <v>43902.730497685188</v>
      </c>
      <c r="Z1638" t="s">
        <v>62</v>
      </c>
      <c r="AA1638" t="s">
        <v>63</v>
      </c>
      <c r="AB1638" t="s">
        <v>64</v>
      </c>
      <c r="AC1638" t="s">
        <v>65</v>
      </c>
      <c r="AD1638" t="s">
        <v>66</v>
      </c>
      <c r="AE1638" t="s">
        <v>67</v>
      </c>
      <c r="AF1638" t="s">
        <v>46</v>
      </c>
      <c r="AG1638" t="s">
        <v>40530</v>
      </c>
      <c r="AH1638" t="s">
        <v>46</v>
      </c>
      <c r="AI1638" t="s">
        <v>46</v>
      </c>
      <c r="AJ1638" t="s">
        <v>46</v>
      </c>
      <c r="AK1638" t="s">
        <v>40531</v>
      </c>
      <c r="AL1638" t="s">
        <v>40532</v>
      </c>
      <c r="AM1638" t="s">
        <v>46</v>
      </c>
      <c r="AN1638" t="s">
        <v>1895</v>
      </c>
      <c r="AO1638" t="s">
        <v>46</v>
      </c>
      <c r="AP1638" t="s">
        <v>46</v>
      </c>
      <c r="AQ1638" t="s">
        <v>46</v>
      </c>
      <c r="AR1638" t="s">
        <v>46</v>
      </c>
      <c r="AS1638" t="s">
        <v>46</v>
      </c>
      <c r="AT1638" s="1">
        <v>43916</v>
      </c>
    </row>
    <row r="1639" spans="1:46" ht="16" customHeight="1" x14ac:dyDescent="0.2">
      <c r="A1639" t="s">
        <v>46</v>
      </c>
      <c r="B1639" t="s">
        <v>32707</v>
      </c>
      <c r="C1639" t="s">
        <v>32708</v>
      </c>
      <c r="D1639" t="s">
        <v>32709</v>
      </c>
      <c r="E1639" t="s">
        <v>32710</v>
      </c>
      <c r="F1639" t="s">
        <v>51</v>
      </c>
      <c r="G1639" t="s">
        <v>32711</v>
      </c>
      <c r="H1639" s="1">
        <v>43915</v>
      </c>
      <c r="I1639" s="1">
        <v>43985</v>
      </c>
      <c r="J1639" t="b">
        <v>0</v>
      </c>
      <c r="K1639" t="s">
        <v>53</v>
      </c>
      <c r="L1639" t="s">
        <v>184</v>
      </c>
      <c r="M1639" t="s">
        <v>537</v>
      </c>
      <c r="N1639">
        <v>200</v>
      </c>
      <c r="O1639" t="s">
        <v>14657</v>
      </c>
      <c r="P1639" t="s">
        <v>32712</v>
      </c>
      <c r="Q1639" t="s">
        <v>32713</v>
      </c>
      <c r="R1639" t="b">
        <v>1</v>
      </c>
      <c r="S1639" t="s">
        <v>59</v>
      </c>
      <c r="T1639" s="1">
        <v>43915</v>
      </c>
      <c r="U1639" t="s">
        <v>13767</v>
      </c>
      <c r="V1639" s="2">
        <v>44159</v>
      </c>
      <c r="W1639" t="s">
        <v>32714</v>
      </c>
      <c r="X1639">
        <v>20200325</v>
      </c>
      <c r="Y1639" s="3">
        <v>43902.730497685188</v>
      </c>
      <c r="Z1639" t="s">
        <v>62</v>
      </c>
      <c r="AA1639" t="s">
        <v>115</v>
      </c>
      <c r="AB1639" t="s">
        <v>59</v>
      </c>
      <c r="AC1639" t="s">
        <v>65</v>
      </c>
      <c r="AD1639" t="s">
        <v>529</v>
      </c>
      <c r="AE1639" t="s">
        <v>67</v>
      </c>
      <c r="AF1639" t="s">
        <v>1185</v>
      </c>
      <c r="AG1639" t="s">
        <v>32715</v>
      </c>
      <c r="AH1639" t="s">
        <v>46</v>
      </c>
      <c r="AI1639" t="s">
        <v>32716</v>
      </c>
      <c r="AJ1639" t="s">
        <v>32717</v>
      </c>
      <c r="AK1639" t="s">
        <v>32718</v>
      </c>
      <c r="AL1639" t="s">
        <v>32719</v>
      </c>
      <c r="AM1639" t="s">
        <v>46</v>
      </c>
      <c r="AN1639" t="s">
        <v>32720</v>
      </c>
      <c r="AO1639" t="s">
        <v>46</v>
      </c>
      <c r="AP1639" t="s">
        <v>46</v>
      </c>
      <c r="AQ1639" t="s">
        <v>46</v>
      </c>
      <c r="AR1639" t="s">
        <v>382</v>
      </c>
      <c r="AS1639" t="s">
        <v>46</v>
      </c>
      <c r="AT1639" s="1">
        <v>43915</v>
      </c>
    </row>
    <row r="1640" spans="1:46" ht="16" customHeight="1" x14ac:dyDescent="0.2">
      <c r="A1640" t="s">
        <v>46</v>
      </c>
      <c r="B1640" t="s">
        <v>34716</v>
      </c>
      <c r="C1640" t="s">
        <v>34717</v>
      </c>
      <c r="D1640" t="s">
        <v>34718</v>
      </c>
      <c r="E1640" t="s">
        <v>34719</v>
      </c>
      <c r="F1640" t="s">
        <v>51</v>
      </c>
      <c r="G1640" t="s">
        <v>34720</v>
      </c>
      <c r="H1640" s="1">
        <v>43917</v>
      </c>
      <c r="I1640" s="1">
        <v>43927</v>
      </c>
      <c r="J1640" t="b">
        <v>0</v>
      </c>
      <c r="K1640" t="s">
        <v>53</v>
      </c>
      <c r="L1640" t="s">
        <v>1615</v>
      </c>
      <c r="M1640" t="s">
        <v>537</v>
      </c>
      <c r="N1640">
        <v>4000</v>
      </c>
      <c r="O1640" t="s">
        <v>34721</v>
      </c>
      <c r="P1640" t="s">
        <v>78</v>
      </c>
      <c r="Q1640" t="s">
        <v>4966</v>
      </c>
      <c r="R1640" t="b">
        <v>0</v>
      </c>
      <c r="S1640" t="s">
        <v>59</v>
      </c>
      <c r="T1640" s="1">
        <v>43917</v>
      </c>
      <c r="U1640" t="s">
        <v>6010</v>
      </c>
      <c r="V1640" s="2">
        <v>44074</v>
      </c>
      <c r="W1640" t="s">
        <v>34722</v>
      </c>
      <c r="X1640">
        <v>20200327</v>
      </c>
      <c r="Y1640" s="3">
        <v>43902.730497685188</v>
      </c>
      <c r="Z1640" t="s">
        <v>62</v>
      </c>
      <c r="AA1640" t="s">
        <v>115</v>
      </c>
      <c r="AB1640" t="s">
        <v>64</v>
      </c>
      <c r="AC1640" t="s">
        <v>65</v>
      </c>
      <c r="AD1640" t="s">
        <v>66</v>
      </c>
      <c r="AE1640" t="s">
        <v>67</v>
      </c>
      <c r="AF1640" t="s">
        <v>313</v>
      </c>
      <c r="AG1640" t="s">
        <v>34723</v>
      </c>
      <c r="AH1640" t="s">
        <v>46</v>
      </c>
      <c r="AI1640" t="s">
        <v>34724</v>
      </c>
      <c r="AJ1640" t="s">
        <v>34725</v>
      </c>
      <c r="AK1640" t="s">
        <v>34726</v>
      </c>
      <c r="AL1640" t="s">
        <v>34727</v>
      </c>
      <c r="AM1640" t="s">
        <v>46</v>
      </c>
      <c r="AN1640" t="s">
        <v>34728</v>
      </c>
      <c r="AO1640" t="s">
        <v>46</v>
      </c>
      <c r="AP1640" t="s">
        <v>46</v>
      </c>
      <c r="AQ1640" t="s">
        <v>46</v>
      </c>
      <c r="AR1640" t="s">
        <v>46</v>
      </c>
      <c r="AS1640" t="s">
        <v>46</v>
      </c>
      <c r="AT1640" s="1">
        <v>43917</v>
      </c>
    </row>
    <row r="1641" spans="1:46" ht="16" customHeight="1" x14ac:dyDescent="0.2">
      <c r="A1641">
        <v>0</v>
      </c>
      <c r="B1641" t="s">
        <v>13200</v>
      </c>
      <c r="C1641" t="s">
        <v>13201</v>
      </c>
      <c r="D1641" t="s">
        <v>13202</v>
      </c>
      <c r="E1641" t="s">
        <v>13203</v>
      </c>
      <c r="F1641" t="s">
        <v>51</v>
      </c>
      <c r="G1641" t="s">
        <v>13204</v>
      </c>
      <c r="H1641" s="1">
        <v>43913</v>
      </c>
      <c r="I1641" s="1">
        <v>43913</v>
      </c>
      <c r="J1641" t="b">
        <v>0</v>
      </c>
      <c r="K1641" t="s">
        <v>53</v>
      </c>
      <c r="L1641" t="s">
        <v>12168</v>
      </c>
      <c r="M1641" t="s">
        <v>66</v>
      </c>
      <c r="N1641">
        <v>1300</v>
      </c>
      <c r="O1641" t="s">
        <v>13205</v>
      </c>
      <c r="P1641" t="s">
        <v>13206</v>
      </c>
      <c r="Q1641" t="s">
        <v>13207</v>
      </c>
      <c r="R1641" t="b">
        <v>0</v>
      </c>
      <c r="S1641" t="s">
        <v>59</v>
      </c>
      <c r="T1641" s="1">
        <v>43913</v>
      </c>
      <c r="U1641" t="s">
        <v>13208</v>
      </c>
      <c r="V1641" s="2">
        <v>44109</v>
      </c>
      <c r="W1641" t="s">
        <v>13209</v>
      </c>
      <c r="X1641">
        <v>20200323</v>
      </c>
      <c r="Y1641" s="3">
        <v>43902.730497685188</v>
      </c>
      <c r="Z1641" t="s">
        <v>62</v>
      </c>
      <c r="AA1641" t="s">
        <v>115</v>
      </c>
      <c r="AB1641" t="s">
        <v>64</v>
      </c>
      <c r="AC1641" t="s">
        <v>66</v>
      </c>
      <c r="AD1641" t="s">
        <v>66</v>
      </c>
      <c r="AE1641" t="s">
        <v>67</v>
      </c>
      <c r="AF1641" t="s">
        <v>116</v>
      </c>
      <c r="AG1641" t="s">
        <v>13210</v>
      </c>
      <c r="AH1641" t="s">
        <v>46</v>
      </c>
      <c r="AI1641" t="s">
        <v>13211</v>
      </c>
      <c r="AJ1641" t="s">
        <v>13212</v>
      </c>
      <c r="AK1641" t="s">
        <v>13213</v>
      </c>
      <c r="AL1641" t="s">
        <v>13214</v>
      </c>
      <c r="AM1641" t="s">
        <v>46</v>
      </c>
      <c r="AN1641" t="s">
        <v>13215</v>
      </c>
      <c r="AO1641" t="s">
        <v>46</v>
      </c>
      <c r="AP1641" t="s">
        <v>46</v>
      </c>
      <c r="AQ1641" t="s">
        <v>46</v>
      </c>
      <c r="AR1641" t="s">
        <v>46</v>
      </c>
      <c r="AS1641" t="s">
        <v>46</v>
      </c>
      <c r="AT1641" s="1">
        <v>43913</v>
      </c>
    </row>
    <row r="1642" spans="1:46" ht="16" customHeight="1" x14ac:dyDescent="0.2">
      <c r="A1642" t="s">
        <v>46</v>
      </c>
      <c r="B1642" t="s">
        <v>35864</v>
      </c>
      <c r="C1642" t="s">
        <v>35865</v>
      </c>
      <c r="D1642" t="s">
        <v>35866</v>
      </c>
      <c r="E1642" t="s">
        <v>35867</v>
      </c>
      <c r="F1642" t="s">
        <v>51</v>
      </c>
      <c r="G1642" t="s">
        <v>35868</v>
      </c>
      <c r="H1642" s="1">
        <v>43915</v>
      </c>
      <c r="I1642" s="1">
        <v>43918</v>
      </c>
      <c r="J1642" t="b">
        <v>0</v>
      </c>
      <c r="K1642" t="s">
        <v>53</v>
      </c>
      <c r="L1642" t="s">
        <v>249</v>
      </c>
      <c r="M1642" t="s">
        <v>151</v>
      </c>
      <c r="N1642">
        <v>75</v>
      </c>
      <c r="O1642" t="s">
        <v>35869</v>
      </c>
      <c r="P1642" t="s">
        <v>251</v>
      </c>
      <c r="Q1642" t="s">
        <v>6404</v>
      </c>
      <c r="R1642" t="b">
        <v>0</v>
      </c>
      <c r="S1642" t="s">
        <v>59</v>
      </c>
      <c r="T1642" s="1">
        <v>43915</v>
      </c>
      <c r="U1642" t="s">
        <v>8609</v>
      </c>
      <c r="V1642" s="2">
        <v>43935</v>
      </c>
      <c r="W1642" t="s">
        <v>35870</v>
      </c>
      <c r="X1642">
        <v>20200325</v>
      </c>
      <c r="Y1642" s="3">
        <v>43902.730497685188</v>
      </c>
      <c r="Z1642" t="s">
        <v>62</v>
      </c>
      <c r="AA1642" t="s">
        <v>63</v>
      </c>
      <c r="AB1642" t="s">
        <v>64</v>
      </c>
      <c r="AC1642" t="s">
        <v>65</v>
      </c>
      <c r="AD1642" t="s">
        <v>3437</v>
      </c>
      <c r="AE1642" t="s">
        <v>67</v>
      </c>
      <c r="AF1642" t="s">
        <v>313</v>
      </c>
      <c r="AG1642" t="s">
        <v>35871</v>
      </c>
      <c r="AH1642" t="s">
        <v>46</v>
      </c>
      <c r="AI1642" t="s">
        <v>35872</v>
      </c>
      <c r="AJ1642" t="s">
        <v>35873</v>
      </c>
      <c r="AK1642" t="s">
        <v>35874</v>
      </c>
      <c r="AL1642" t="s">
        <v>35875</v>
      </c>
      <c r="AM1642" t="s">
        <v>46</v>
      </c>
      <c r="AN1642" t="s">
        <v>35876</v>
      </c>
      <c r="AO1642" t="s">
        <v>46</v>
      </c>
      <c r="AP1642" t="s">
        <v>46</v>
      </c>
      <c r="AQ1642" t="s">
        <v>46</v>
      </c>
      <c r="AR1642" t="s">
        <v>46</v>
      </c>
      <c r="AS1642" t="s">
        <v>46</v>
      </c>
      <c r="AT1642" s="1">
        <v>43915</v>
      </c>
    </row>
    <row r="1643" spans="1:46" ht="16" customHeight="1" x14ac:dyDescent="0.2">
      <c r="A1643" t="s">
        <v>46</v>
      </c>
      <c r="B1643" t="s">
        <v>20361</v>
      </c>
      <c r="C1643" t="s">
        <v>20362</v>
      </c>
      <c r="D1643" t="s">
        <v>20363</v>
      </c>
      <c r="E1643" t="s">
        <v>20364</v>
      </c>
      <c r="F1643" t="s">
        <v>51</v>
      </c>
      <c r="G1643" t="s">
        <v>20365</v>
      </c>
      <c r="H1643" s="1">
        <v>43915</v>
      </c>
      <c r="I1643" s="1">
        <v>43935</v>
      </c>
      <c r="J1643" t="b">
        <v>0</v>
      </c>
      <c r="K1643" t="s">
        <v>53</v>
      </c>
      <c r="L1643" t="s">
        <v>6922</v>
      </c>
      <c r="M1643" t="s">
        <v>151</v>
      </c>
      <c r="N1643">
        <v>1200</v>
      </c>
      <c r="O1643" t="s">
        <v>2135</v>
      </c>
      <c r="P1643" t="s">
        <v>327</v>
      </c>
      <c r="Q1643" t="s">
        <v>58</v>
      </c>
      <c r="R1643" t="b">
        <v>0</v>
      </c>
      <c r="S1643" t="s">
        <v>59</v>
      </c>
      <c r="T1643" s="1">
        <v>43915</v>
      </c>
      <c r="U1643" t="s">
        <v>3530</v>
      </c>
      <c r="V1643" s="2">
        <v>44018</v>
      </c>
      <c r="W1643" t="s">
        <v>20366</v>
      </c>
      <c r="X1643">
        <v>20200325</v>
      </c>
      <c r="Y1643" s="3">
        <v>43902.730497685188</v>
      </c>
      <c r="Z1643" t="s">
        <v>62</v>
      </c>
      <c r="AA1643" t="s">
        <v>63</v>
      </c>
      <c r="AB1643" t="s">
        <v>64</v>
      </c>
      <c r="AC1643" t="s">
        <v>65</v>
      </c>
      <c r="AD1643" t="s">
        <v>66</v>
      </c>
      <c r="AE1643" t="s">
        <v>67</v>
      </c>
      <c r="AF1643" t="s">
        <v>116</v>
      </c>
      <c r="AG1643" t="s">
        <v>20367</v>
      </c>
      <c r="AH1643" t="s">
        <v>46</v>
      </c>
      <c r="AI1643" t="s">
        <v>116</v>
      </c>
      <c r="AJ1643" t="s">
        <v>116</v>
      </c>
      <c r="AK1643" t="s">
        <v>20368</v>
      </c>
      <c r="AL1643" t="s">
        <v>20369</v>
      </c>
      <c r="AM1643" t="s">
        <v>46</v>
      </c>
      <c r="AN1643" t="s">
        <v>20370</v>
      </c>
      <c r="AO1643" t="s">
        <v>46</v>
      </c>
      <c r="AP1643" t="s">
        <v>46</v>
      </c>
      <c r="AQ1643" t="s">
        <v>46</v>
      </c>
      <c r="AR1643" t="s">
        <v>46</v>
      </c>
      <c r="AS1643" t="s">
        <v>46</v>
      </c>
      <c r="AT1643" s="1">
        <v>43915</v>
      </c>
    </row>
    <row r="1644" spans="1:46" ht="16" customHeight="1" x14ac:dyDescent="0.2">
      <c r="A1644" t="s">
        <v>46</v>
      </c>
      <c r="B1644" t="s">
        <v>25798</v>
      </c>
      <c r="C1644" t="s">
        <v>25799</v>
      </c>
      <c r="D1644" t="s">
        <v>25800</v>
      </c>
      <c r="E1644" t="s">
        <v>25801</v>
      </c>
      <c r="F1644" t="s">
        <v>51</v>
      </c>
      <c r="G1644" t="s">
        <v>25802</v>
      </c>
      <c r="H1644" s="1">
        <v>43917</v>
      </c>
      <c r="I1644" s="1">
        <v>43915</v>
      </c>
      <c r="J1644" t="b">
        <v>0</v>
      </c>
      <c r="K1644" t="s">
        <v>53</v>
      </c>
      <c r="L1644" t="s">
        <v>1301</v>
      </c>
      <c r="M1644" t="s">
        <v>151</v>
      </c>
      <c r="N1644">
        <v>1500</v>
      </c>
      <c r="O1644" t="s">
        <v>1082</v>
      </c>
      <c r="P1644" t="s">
        <v>3057</v>
      </c>
      <c r="Q1644" t="s">
        <v>58</v>
      </c>
      <c r="R1644" t="b">
        <v>0</v>
      </c>
      <c r="S1644" t="s">
        <v>59</v>
      </c>
      <c r="T1644" s="1">
        <v>43917</v>
      </c>
      <c r="U1644" t="s">
        <v>1619</v>
      </c>
      <c r="V1644" s="2">
        <v>44067</v>
      </c>
      <c r="W1644" t="s">
        <v>25803</v>
      </c>
      <c r="X1644">
        <v>20200327</v>
      </c>
      <c r="Y1644" s="3">
        <v>43902.730497685188</v>
      </c>
      <c r="Z1644" t="s">
        <v>62</v>
      </c>
      <c r="AA1644" t="s">
        <v>63</v>
      </c>
      <c r="AB1644" t="s">
        <v>64</v>
      </c>
      <c r="AC1644" t="s">
        <v>65</v>
      </c>
      <c r="AD1644" t="s">
        <v>66</v>
      </c>
      <c r="AE1644" t="s">
        <v>67</v>
      </c>
      <c r="AF1644" t="s">
        <v>46</v>
      </c>
      <c r="AG1644" t="s">
        <v>25804</v>
      </c>
      <c r="AH1644" t="s">
        <v>46</v>
      </c>
      <c r="AI1644" t="s">
        <v>46</v>
      </c>
      <c r="AJ1644" t="s">
        <v>46</v>
      </c>
      <c r="AK1644" t="s">
        <v>1082</v>
      </c>
      <c r="AL1644" t="s">
        <v>25805</v>
      </c>
      <c r="AM1644" t="s">
        <v>46</v>
      </c>
      <c r="AN1644" t="s">
        <v>25806</v>
      </c>
      <c r="AO1644" t="s">
        <v>46</v>
      </c>
      <c r="AP1644" t="s">
        <v>46</v>
      </c>
      <c r="AQ1644" t="s">
        <v>46</v>
      </c>
      <c r="AR1644" t="s">
        <v>46</v>
      </c>
      <c r="AS1644" t="s">
        <v>46</v>
      </c>
      <c r="AT1644" s="1">
        <v>43917</v>
      </c>
    </row>
    <row r="1645" spans="1:46" ht="16" customHeight="1" x14ac:dyDescent="0.2">
      <c r="A1645">
        <v>1</v>
      </c>
      <c r="B1645" t="s">
        <v>13530</v>
      </c>
      <c r="C1645" t="s">
        <v>13531</v>
      </c>
      <c r="D1645" t="s">
        <v>13532</v>
      </c>
      <c r="E1645" t="s">
        <v>13533</v>
      </c>
      <c r="F1645" t="s">
        <v>51</v>
      </c>
      <c r="G1645" t="s">
        <v>13534</v>
      </c>
      <c r="H1645" s="1">
        <v>43917</v>
      </c>
      <c r="I1645" s="1">
        <v>43927</v>
      </c>
      <c r="J1645" t="b">
        <v>0</v>
      </c>
      <c r="K1645" t="s">
        <v>53</v>
      </c>
      <c r="L1645" t="s">
        <v>1615</v>
      </c>
      <c r="M1645" t="s">
        <v>151</v>
      </c>
      <c r="N1645">
        <v>1500</v>
      </c>
      <c r="O1645" t="s">
        <v>13535</v>
      </c>
      <c r="P1645" t="s">
        <v>78</v>
      </c>
      <c r="Q1645" t="s">
        <v>13536</v>
      </c>
      <c r="R1645" t="b">
        <v>0</v>
      </c>
      <c r="S1645" t="s">
        <v>59</v>
      </c>
      <c r="T1645" s="1">
        <v>43917</v>
      </c>
      <c r="U1645" t="s">
        <v>6010</v>
      </c>
      <c r="V1645" s="2">
        <v>43990</v>
      </c>
      <c r="W1645" t="s">
        <v>46</v>
      </c>
      <c r="X1645">
        <v>20200327</v>
      </c>
      <c r="Y1645" s="3">
        <v>43902.730497685188</v>
      </c>
      <c r="Z1645" t="s">
        <v>62</v>
      </c>
      <c r="AA1645" t="s">
        <v>63</v>
      </c>
      <c r="AB1645" t="s">
        <v>64</v>
      </c>
      <c r="AC1645" t="s">
        <v>65</v>
      </c>
      <c r="AD1645" t="s">
        <v>66</v>
      </c>
      <c r="AE1645" t="s">
        <v>67</v>
      </c>
      <c r="AF1645" t="s">
        <v>46</v>
      </c>
      <c r="AG1645" t="s">
        <v>13537</v>
      </c>
      <c r="AH1645" t="s">
        <v>46</v>
      </c>
      <c r="AI1645" t="s">
        <v>46</v>
      </c>
      <c r="AJ1645" t="s">
        <v>46</v>
      </c>
      <c r="AK1645" t="s">
        <v>13535</v>
      </c>
      <c r="AL1645" t="s">
        <v>13538</v>
      </c>
      <c r="AM1645" t="s">
        <v>46</v>
      </c>
      <c r="AN1645" t="s">
        <v>13539</v>
      </c>
      <c r="AO1645" t="s">
        <v>46</v>
      </c>
      <c r="AP1645" t="s">
        <v>46</v>
      </c>
      <c r="AQ1645" t="s">
        <v>46</v>
      </c>
      <c r="AR1645" t="s">
        <v>46</v>
      </c>
      <c r="AS1645" t="s">
        <v>46</v>
      </c>
      <c r="AT1645" s="1">
        <v>43917</v>
      </c>
    </row>
    <row r="1646" spans="1:46" ht="16" customHeight="1" x14ac:dyDescent="0.2">
      <c r="A1646">
        <v>1</v>
      </c>
      <c r="B1646" t="s">
        <v>1598</v>
      </c>
      <c r="C1646" t="s">
        <v>1599</v>
      </c>
      <c r="D1646" t="s">
        <v>1600</v>
      </c>
      <c r="E1646" t="s">
        <v>1601</v>
      </c>
      <c r="F1646" t="s">
        <v>51</v>
      </c>
      <c r="G1646" t="s">
        <v>1602</v>
      </c>
      <c r="H1646" s="1">
        <v>43920</v>
      </c>
      <c r="I1646" s="1">
        <v>43938</v>
      </c>
      <c r="J1646" t="b">
        <v>0</v>
      </c>
      <c r="K1646" t="s">
        <v>53</v>
      </c>
      <c r="L1646" t="s">
        <v>184</v>
      </c>
      <c r="M1646" t="s">
        <v>151</v>
      </c>
      <c r="N1646">
        <v>2500</v>
      </c>
      <c r="O1646" t="s">
        <v>1603</v>
      </c>
      <c r="P1646" t="s">
        <v>1014</v>
      </c>
      <c r="Q1646" t="s">
        <v>58</v>
      </c>
      <c r="R1646" t="b">
        <v>0</v>
      </c>
      <c r="S1646" t="s">
        <v>59</v>
      </c>
      <c r="T1646" s="1">
        <v>43920</v>
      </c>
      <c r="U1646" t="s">
        <v>1604</v>
      </c>
      <c r="V1646" s="2">
        <v>44165</v>
      </c>
      <c r="W1646" t="s">
        <v>1605</v>
      </c>
      <c r="X1646">
        <v>20200330</v>
      </c>
      <c r="Y1646" s="3">
        <v>43902.730497685188</v>
      </c>
      <c r="Z1646" t="s">
        <v>62</v>
      </c>
      <c r="AA1646" t="s">
        <v>115</v>
      </c>
      <c r="AB1646" t="s">
        <v>64</v>
      </c>
      <c r="AC1646" t="s">
        <v>65</v>
      </c>
      <c r="AD1646" t="s">
        <v>66</v>
      </c>
      <c r="AE1646" t="s">
        <v>67</v>
      </c>
      <c r="AF1646" t="s">
        <v>313</v>
      </c>
      <c r="AG1646" t="s">
        <v>1606</v>
      </c>
      <c r="AH1646" t="s">
        <v>46</v>
      </c>
      <c r="AI1646" t="s">
        <v>1607</v>
      </c>
      <c r="AJ1646" t="s">
        <v>1608</v>
      </c>
      <c r="AK1646" t="s">
        <v>1609</v>
      </c>
      <c r="AL1646" t="s">
        <v>1610</v>
      </c>
      <c r="AM1646" t="s">
        <v>46</v>
      </c>
      <c r="AN1646" t="s">
        <v>1611</v>
      </c>
      <c r="AO1646" t="s">
        <v>46</v>
      </c>
      <c r="AP1646" t="s">
        <v>46</v>
      </c>
      <c r="AQ1646" t="s">
        <v>46</v>
      </c>
      <c r="AR1646" t="s">
        <v>46</v>
      </c>
      <c r="AS1646" t="s">
        <v>46</v>
      </c>
      <c r="AT1646" s="1">
        <v>43920</v>
      </c>
    </row>
    <row r="1647" spans="1:46" ht="16" customHeight="1" x14ac:dyDescent="0.2">
      <c r="A1647" t="s">
        <v>46</v>
      </c>
      <c r="B1647" t="s">
        <v>41605</v>
      </c>
      <c r="C1647" t="s">
        <v>22611</v>
      </c>
      <c r="D1647" t="s">
        <v>41606</v>
      </c>
      <c r="E1647" t="s">
        <v>41607</v>
      </c>
      <c r="F1647" t="s">
        <v>51</v>
      </c>
      <c r="G1647" t="s">
        <v>41608</v>
      </c>
      <c r="H1647" s="1">
        <v>43917</v>
      </c>
      <c r="I1647" s="1">
        <v>43928</v>
      </c>
      <c r="J1647" t="b">
        <v>0</v>
      </c>
      <c r="K1647" t="s">
        <v>53</v>
      </c>
      <c r="L1647" t="s">
        <v>184</v>
      </c>
      <c r="M1647" t="s">
        <v>55</v>
      </c>
      <c r="N1647">
        <v>250</v>
      </c>
      <c r="O1647" t="s">
        <v>41609</v>
      </c>
      <c r="P1647" t="s">
        <v>27797</v>
      </c>
      <c r="Q1647" t="s">
        <v>1807</v>
      </c>
      <c r="R1647" t="b">
        <v>0</v>
      </c>
      <c r="S1647" t="s">
        <v>59</v>
      </c>
      <c r="T1647" s="1">
        <v>43917</v>
      </c>
      <c r="U1647" t="s">
        <v>10281</v>
      </c>
      <c r="V1647" s="2">
        <v>43990</v>
      </c>
      <c r="W1647" t="s">
        <v>41610</v>
      </c>
      <c r="X1647">
        <v>20200327</v>
      </c>
      <c r="Y1647" s="3">
        <v>43902.730497685188</v>
      </c>
      <c r="Z1647" t="s">
        <v>62</v>
      </c>
      <c r="AA1647" t="s">
        <v>115</v>
      </c>
      <c r="AB1647" t="s">
        <v>64</v>
      </c>
      <c r="AC1647" t="s">
        <v>65</v>
      </c>
      <c r="AD1647" t="s">
        <v>66</v>
      </c>
      <c r="AE1647" t="s">
        <v>67</v>
      </c>
      <c r="AF1647" t="s">
        <v>116</v>
      </c>
      <c r="AG1647" t="s">
        <v>41611</v>
      </c>
      <c r="AH1647" t="s">
        <v>46</v>
      </c>
      <c r="AI1647" t="s">
        <v>41612</v>
      </c>
      <c r="AJ1647" t="s">
        <v>41613</v>
      </c>
      <c r="AK1647" t="s">
        <v>41614</v>
      </c>
      <c r="AL1647" t="s">
        <v>41615</v>
      </c>
      <c r="AM1647" t="s">
        <v>46</v>
      </c>
      <c r="AN1647" t="s">
        <v>41616</v>
      </c>
      <c r="AO1647" t="s">
        <v>46</v>
      </c>
      <c r="AP1647" t="s">
        <v>46</v>
      </c>
      <c r="AQ1647" t="s">
        <v>46</v>
      </c>
      <c r="AR1647" t="s">
        <v>46</v>
      </c>
      <c r="AS1647" t="s">
        <v>46</v>
      </c>
      <c r="AT1647" s="1">
        <v>43917</v>
      </c>
    </row>
    <row r="1648" spans="1:46" ht="16" customHeight="1" x14ac:dyDescent="0.2">
      <c r="A1648" t="s">
        <v>46</v>
      </c>
      <c r="B1648" t="s">
        <v>28160</v>
      </c>
      <c r="C1648" t="s">
        <v>28161</v>
      </c>
      <c r="D1648" t="s">
        <v>28162</v>
      </c>
      <c r="E1648" t="s">
        <v>28163</v>
      </c>
      <c r="F1648" t="s">
        <v>51</v>
      </c>
      <c r="G1648" t="s">
        <v>28164</v>
      </c>
      <c r="H1648" s="1">
        <v>43913</v>
      </c>
      <c r="I1648" s="1">
        <v>43921</v>
      </c>
      <c r="J1648" t="b">
        <v>0</v>
      </c>
      <c r="K1648" t="s">
        <v>53</v>
      </c>
      <c r="L1648" t="s">
        <v>10066</v>
      </c>
      <c r="M1648" t="s">
        <v>537</v>
      </c>
      <c r="N1648">
        <v>829</v>
      </c>
      <c r="O1648" t="s">
        <v>14892</v>
      </c>
      <c r="P1648" t="s">
        <v>78</v>
      </c>
      <c r="Q1648" t="s">
        <v>28165</v>
      </c>
      <c r="R1648" t="b">
        <v>0</v>
      </c>
      <c r="S1648" t="s">
        <v>59</v>
      </c>
      <c r="T1648" s="1">
        <v>43913</v>
      </c>
      <c r="U1648" t="s">
        <v>3234</v>
      </c>
      <c r="V1648" s="2">
        <v>44144</v>
      </c>
      <c r="W1648" t="s">
        <v>46</v>
      </c>
      <c r="X1648">
        <v>20200323</v>
      </c>
      <c r="Y1648" s="3">
        <v>43902.730497685188</v>
      </c>
      <c r="Z1648" t="s">
        <v>62</v>
      </c>
      <c r="AA1648" t="s">
        <v>63</v>
      </c>
      <c r="AB1648" t="s">
        <v>64</v>
      </c>
      <c r="AC1648" t="s">
        <v>65</v>
      </c>
      <c r="AD1648" t="s">
        <v>280</v>
      </c>
      <c r="AE1648" t="s">
        <v>67</v>
      </c>
      <c r="AF1648" t="s">
        <v>46</v>
      </c>
      <c r="AG1648" t="s">
        <v>28166</v>
      </c>
      <c r="AH1648" t="s">
        <v>46</v>
      </c>
      <c r="AI1648" t="s">
        <v>46</v>
      </c>
      <c r="AJ1648" t="s">
        <v>46</v>
      </c>
      <c r="AK1648" t="s">
        <v>14892</v>
      </c>
      <c r="AL1648" t="s">
        <v>28167</v>
      </c>
      <c r="AM1648" t="s">
        <v>46</v>
      </c>
      <c r="AN1648" t="s">
        <v>28168</v>
      </c>
      <c r="AO1648" t="s">
        <v>46</v>
      </c>
      <c r="AP1648" t="s">
        <v>46</v>
      </c>
      <c r="AQ1648" t="s">
        <v>46</v>
      </c>
      <c r="AR1648" t="s">
        <v>46</v>
      </c>
      <c r="AS1648" t="s">
        <v>46</v>
      </c>
      <c r="AT1648" s="1">
        <v>43913</v>
      </c>
    </row>
    <row r="1649" spans="1:46" ht="16" customHeight="1" x14ac:dyDescent="0.2">
      <c r="A1649" t="s">
        <v>46</v>
      </c>
      <c r="B1649" t="s">
        <v>23212</v>
      </c>
      <c r="C1649" t="s">
        <v>19263</v>
      </c>
      <c r="D1649" t="s">
        <v>23213</v>
      </c>
      <c r="E1649" t="s">
        <v>23214</v>
      </c>
      <c r="F1649" t="s">
        <v>51</v>
      </c>
      <c r="G1649" t="s">
        <v>23215</v>
      </c>
      <c r="H1649" s="1">
        <v>43919</v>
      </c>
      <c r="I1649" s="1">
        <v>43944</v>
      </c>
      <c r="J1649" t="b">
        <v>0</v>
      </c>
      <c r="K1649" t="s">
        <v>53</v>
      </c>
      <c r="L1649" t="s">
        <v>2603</v>
      </c>
      <c r="M1649" t="s">
        <v>389</v>
      </c>
      <c r="N1649">
        <v>400</v>
      </c>
      <c r="O1649" t="s">
        <v>3915</v>
      </c>
      <c r="P1649" t="s">
        <v>1437</v>
      </c>
      <c r="Q1649" t="s">
        <v>58</v>
      </c>
      <c r="R1649" t="b">
        <v>0</v>
      </c>
      <c r="S1649" t="s">
        <v>59</v>
      </c>
      <c r="T1649" s="1">
        <v>43919</v>
      </c>
      <c r="U1649" t="s">
        <v>5080</v>
      </c>
      <c r="V1649" s="2">
        <v>43955</v>
      </c>
      <c r="W1649" t="s">
        <v>46</v>
      </c>
      <c r="X1649">
        <v>20200329</v>
      </c>
      <c r="Y1649" s="3">
        <v>43902.730497685188</v>
      </c>
      <c r="Z1649" t="s">
        <v>62</v>
      </c>
      <c r="AA1649" t="s">
        <v>63</v>
      </c>
      <c r="AB1649" t="s">
        <v>64</v>
      </c>
      <c r="AC1649" t="s">
        <v>65</v>
      </c>
      <c r="AD1649" t="s">
        <v>66</v>
      </c>
      <c r="AE1649" t="s">
        <v>67</v>
      </c>
      <c r="AF1649" t="s">
        <v>46</v>
      </c>
      <c r="AG1649" t="s">
        <v>23216</v>
      </c>
      <c r="AH1649" t="s">
        <v>46</v>
      </c>
      <c r="AI1649" t="s">
        <v>46</v>
      </c>
      <c r="AJ1649" t="s">
        <v>46</v>
      </c>
      <c r="AK1649" t="s">
        <v>3915</v>
      </c>
      <c r="AL1649" t="s">
        <v>23217</v>
      </c>
      <c r="AM1649" t="s">
        <v>46</v>
      </c>
      <c r="AN1649" t="s">
        <v>23218</v>
      </c>
      <c r="AO1649" t="s">
        <v>46</v>
      </c>
      <c r="AP1649" t="s">
        <v>46</v>
      </c>
      <c r="AQ1649" t="s">
        <v>46</v>
      </c>
      <c r="AR1649" t="s">
        <v>46</v>
      </c>
      <c r="AS1649" t="s">
        <v>46</v>
      </c>
      <c r="AT1649" s="1">
        <v>43919</v>
      </c>
    </row>
    <row r="1650" spans="1:46" ht="16" customHeight="1" x14ac:dyDescent="0.2">
      <c r="A1650" t="s">
        <v>46</v>
      </c>
      <c r="B1650" t="s">
        <v>24059</v>
      </c>
      <c r="C1650" t="s">
        <v>5276</v>
      </c>
      <c r="D1650" t="s">
        <v>24060</v>
      </c>
      <c r="E1650" t="s">
        <v>24061</v>
      </c>
      <c r="F1650" t="s">
        <v>51</v>
      </c>
      <c r="G1650" t="s">
        <v>24062</v>
      </c>
      <c r="H1650" s="1">
        <v>43919</v>
      </c>
      <c r="I1650" s="1">
        <v>43934</v>
      </c>
      <c r="J1650" t="b">
        <v>0</v>
      </c>
      <c r="K1650" t="s">
        <v>53</v>
      </c>
      <c r="L1650" t="s">
        <v>24063</v>
      </c>
      <c r="M1650" t="s">
        <v>151</v>
      </c>
      <c r="N1650">
        <v>148</v>
      </c>
      <c r="O1650" t="s">
        <v>24064</v>
      </c>
      <c r="P1650" t="s">
        <v>186</v>
      </c>
      <c r="Q1650" t="s">
        <v>58</v>
      </c>
      <c r="R1650" t="b">
        <v>0</v>
      </c>
      <c r="S1650" t="s">
        <v>59</v>
      </c>
      <c r="T1650" s="1">
        <v>43919</v>
      </c>
      <c r="U1650" t="s">
        <v>9576</v>
      </c>
      <c r="V1650" s="2">
        <v>44053</v>
      </c>
      <c r="W1650" t="s">
        <v>46</v>
      </c>
      <c r="X1650">
        <v>20200329</v>
      </c>
      <c r="Y1650" s="3">
        <v>43902.730497685188</v>
      </c>
      <c r="Z1650" t="s">
        <v>62</v>
      </c>
      <c r="AA1650" t="s">
        <v>63</v>
      </c>
      <c r="AB1650" t="s">
        <v>64</v>
      </c>
      <c r="AC1650" t="s">
        <v>65</v>
      </c>
      <c r="AD1650" t="s">
        <v>66</v>
      </c>
      <c r="AE1650" t="s">
        <v>67</v>
      </c>
      <c r="AF1650" t="s">
        <v>116</v>
      </c>
      <c r="AG1650" t="s">
        <v>24065</v>
      </c>
      <c r="AH1650" t="s">
        <v>46</v>
      </c>
      <c r="AI1650" t="s">
        <v>116</v>
      </c>
      <c r="AJ1650" t="s">
        <v>116</v>
      </c>
      <c r="AK1650" t="s">
        <v>24066</v>
      </c>
      <c r="AL1650" t="s">
        <v>24067</v>
      </c>
      <c r="AM1650" t="s">
        <v>46</v>
      </c>
      <c r="AN1650" t="s">
        <v>24068</v>
      </c>
      <c r="AO1650" t="s">
        <v>46</v>
      </c>
      <c r="AP1650" t="s">
        <v>46</v>
      </c>
      <c r="AQ1650" t="s">
        <v>46</v>
      </c>
      <c r="AR1650" t="s">
        <v>46</v>
      </c>
      <c r="AS1650" t="s">
        <v>46</v>
      </c>
      <c r="AT1650" s="1">
        <v>43919</v>
      </c>
    </row>
    <row r="1651" spans="1:46" ht="16" customHeight="1" x14ac:dyDescent="0.2">
      <c r="A1651" t="s">
        <v>46</v>
      </c>
      <c r="B1651" t="s">
        <v>36072</v>
      </c>
      <c r="C1651" t="s">
        <v>36073</v>
      </c>
      <c r="D1651" t="s">
        <v>36074</v>
      </c>
      <c r="E1651" t="s">
        <v>36075</v>
      </c>
      <c r="F1651" t="s">
        <v>51</v>
      </c>
      <c r="G1651" t="s">
        <v>36076</v>
      </c>
      <c r="H1651" s="1">
        <v>43921</v>
      </c>
      <c r="I1651" s="1">
        <v>43936</v>
      </c>
      <c r="J1651" t="b">
        <v>0</v>
      </c>
      <c r="K1651" t="s">
        <v>53</v>
      </c>
      <c r="L1651" t="s">
        <v>184</v>
      </c>
      <c r="M1651" t="s">
        <v>55</v>
      </c>
      <c r="N1651">
        <v>200</v>
      </c>
      <c r="O1651" t="s">
        <v>36077</v>
      </c>
      <c r="P1651" t="s">
        <v>171</v>
      </c>
      <c r="Q1651" t="s">
        <v>58</v>
      </c>
      <c r="R1651" t="b">
        <v>0</v>
      </c>
      <c r="S1651" t="s">
        <v>59</v>
      </c>
      <c r="T1651" s="1">
        <v>43921</v>
      </c>
      <c r="U1651" t="s">
        <v>1385</v>
      </c>
      <c r="V1651" s="2">
        <v>43948</v>
      </c>
      <c r="W1651" t="s">
        <v>46</v>
      </c>
      <c r="X1651">
        <v>20200331</v>
      </c>
      <c r="Y1651" s="3">
        <v>43902.730497685188</v>
      </c>
      <c r="Z1651" t="s">
        <v>62</v>
      </c>
      <c r="AA1651" t="s">
        <v>115</v>
      </c>
      <c r="AB1651" t="s">
        <v>64</v>
      </c>
      <c r="AC1651" t="s">
        <v>65</v>
      </c>
      <c r="AD1651" t="s">
        <v>66</v>
      </c>
      <c r="AE1651" t="s">
        <v>67</v>
      </c>
      <c r="AF1651" t="s">
        <v>116</v>
      </c>
      <c r="AG1651" t="s">
        <v>36078</v>
      </c>
      <c r="AH1651" t="s">
        <v>46</v>
      </c>
      <c r="AI1651" t="s">
        <v>36079</v>
      </c>
      <c r="AJ1651" t="s">
        <v>36080</v>
      </c>
      <c r="AK1651" t="s">
        <v>5447</v>
      </c>
      <c r="AL1651" t="s">
        <v>36081</v>
      </c>
      <c r="AM1651" t="s">
        <v>46</v>
      </c>
      <c r="AN1651" t="s">
        <v>36082</v>
      </c>
      <c r="AO1651" t="s">
        <v>46</v>
      </c>
      <c r="AP1651" t="s">
        <v>46</v>
      </c>
      <c r="AQ1651" t="s">
        <v>46</v>
      </c>
      <c r="AR1651" t="s">
        <v>46</v>
      </c>
      <c r="AS1651" t="s">
        <v>46</v>
      </c>
      <c r="AT1651" s="1">
        <v>43921</v>
      </c>
    </row>
    <row r="1652" spans="1:46" ht="16" customHeight="1" x14ac:dyDescent="0.2">
      <c r="A1652" t="s">
        <v>46</v>
      </c>
      <c r="B1652" t="s">
        <v>30317</v>
      </c>
      <c r="C1652" t="s">
        <v>13957</v>
      </c>
      <c r="D1652" t="s">
        <v>30318</v>
      </c>
      <c r="E1652" t="s">
        <v>30319</v>
      </c>
      <c r="F1652" t="s">
        <v>51</v>
      </c>
      <c r="G1652" t="s">
        <v>30320</v>
      </c>
      <c r="H1652" s="1">
        <v>43920</v>
      </c>
      <c r="I1652" s="1">
        <v>43920</v>
      </c>
      <c r="J1652" t="b">
        <v>0</v>
      </c>
      <c r="K1652" t="s">
        <v>53</v>
      </c>
      <c r="L1652" t="s">
        <v>184</v>
      </c>
      <c r="M1652" t="s">
        <v>55</v>
      </c>
      <c r="N1652">
        <v>85</v>
      </c>
      <c r="O1652" t="s">
        <v>26023</v>
      </c>
      <c r="P1652" t="s">
        <v>78</v>
      </c>
      <c r="Q1652" t="s">
        <v>58</v>
      </c>
      <c r="R1652" t="b">
        <v>0</v>
      </c>
      <c r="S1652" t="s">
        <v>59</v>
      </c>
      <c r="T1652" s="1">
        <v>43920</v>
      </c>
      <c r="U1652" t="s">
        <v>30321</v>
      </c>
      <c r="V1652" s="2">
        <v>44088</v>
      </c>
      <c r="W1652" t="s">
        <v>30322</v>
      </c>
      <c r="X1652">
        <v>20200330</v>
      </c>
      <c r="Y1652" s="3">
        <v>43902.730497685188</v>
      </c>
      <c r="Z1652" t="s">
        <v>62</v>
      </c>
      <c r="AA1652" t="s">
        <v>63</v>
      </c>
      <c r="AB1652" t="s">
        <v>64</v>
      </c>
      <c r="AC1652" t="s">
        <v>65</v>
      </c>
      <c r="AD1652" t="s">
        <v>66</v>
      </c>
      <c r="AE1652" t="s">
        <v>67</v>
      </c>
      <c r="AF1652" t="s">
        <v>46</v>
      </c>
      <c r="AG1652" t="s">
        <v>30323</v>
      </c>
      <c r="AH1652" t="s">
        <v>46</v>
      </c>
      <c r="AI1652" t="s">
        <v>46</v>
      </c>
      <c r="AJ1652" t="s">
        <v>46</v>
      </c>
      <c r="AK1652" t="s">
        <v>26023</v>
      </c>
      <c r="AL1652" t="s">
        <v>30324</v>
      </c>
      <c r="AM1652" t="s">
        <v>46</v>
      </c>
      <c r="AN1652" t="s">
        <v>30325</v>
      </c>
      <c r="AO1652" t="s">
        <v>46</v>
      </c>
      <c r="AP1652" t="s">
        <v>46</v>
      </c>
      <c r="AQ1652" t="s">
        <v>46</v>
      </c>
      <c r="AR1652" t="s">
        <v>46</v>
      </c>
      <c r="AS1652" t="s">
        <v>46</v>
      </c>
      <c r="AT1652" s="1">
        <v>43920</v>
      </c>
    </row>
    <row r="1653" spans="1:46" ht="16" customHeight="1" x14ac:dyDescent="0.2">
      <c r="A1653" t="s">
        <v>46</v>
      </c>
      <c r="B1653" t="s">
        <v>32810</v>
      </c>
      <c r="C1653" t="s">
        <v>32811</v>
      </c>
      <c r="D1653" t="s">
        <v>32812</v>
      </c>
      <c r="E1653" t="s">
        <v>32810</v>
      </c>
      <c r="F1653" t="s">
        <v>51</v>
      </c>
      <c r="G1653" t="s">
        <v>32813</v>
      </c>
      <c r="H1653" s="1">
        <v>43920</v>
      </c>
      <c r="I1653" s="1">
        <v>43930</v>
      </c>
      <c r="J1653" t="b">
        <v>0</v>
      </c>
      <c r="K1653" t="s">
        <v>53</v>
      </c>
      <c r="L1653" t="s">
        <v>917</v>
      </c>
      <c r="M1653" t="s">
        <v>55</v>
      </c>
      <c r="N1653">
        <v>400</v>
      </c>
      <c r="O1653" t="s">
        <v>32814</v>
      </c>
      <c r="P1653" t="s">
        <v>78</v>
      </c>
      <c r="Q1653" t="s">
        <v>58</v>
      </c>
      <c r="R1653" t="b">
        <v>0</v>
      </c>
      <c r="S1653" t="s">
        <v>59</v>
      </c>
      <c r="T1653" s="1">
        <v>43920</v>
      </c>
      <c r="U1653" t="s">
        <v>16932</v>
      </c>
      <c r="V1653" s="2">
        <v>43962</v>
      </c>
      <c r="W1653" t="s">
        <v>32815</v>
      </c>
      <c r="X1653">
        <v>20200330</v>
      </c>
      <c r="Y1653" s="3">
        <v>43902.730497685188</v>
      </c>
      <c r="Z1653" t="s">
        <v>62</v>
      </c>
      <c r="AA1653" t="s">
        <v>115</v>
      </c>
      <c r="AB1653" t="s">
        <v>64</v>
      </c>
      <c r="AC1653" t="s">
        <v>65</v>
      </c>
      <c r="AD1653" t="s">
        <v>66</v>
      </c>
      <c r="AE1653" t="s">
        <v>67</v>
      </c>
      <c r="AF1653" t="s">
        <v>313</v>
      </c>
      <c r="AG1653" t="s">
        <v>32816</v>
      </c>
      <c r="AH1653" t="s">
        <v>46</v>
      </c>
      <c r="AI1653" t="s">
        <v>32817</v>
      </c>
      <c r="AJ1653" t="s">
        <v>32818</v>
      </c>
      <c r="AK1653" t="s">
        <v>1760</v>
      </c>
      <c r="AL1653" t="s">
        <v>32819</v>
      </c>
      <c r="AM1653" t="s">
        <v>46</v>
      </c>
      <c r="AN1653" t="s">
        <v>32820</v>
      </c>
      <c r="AO1653" t="s">
        <v>46</v>
      </c>
      <c r="AP1653" t="s">
        <v>46</v>
      </c>
      <c r="AQ1653" t="s">
        <v>46</v>
      </c>
      <c r="AR1653" t="s">
        <v>46</v>
      </c>
      <c r="AS1653" t="s">
        <v>46</v>
      </c>
      <c r="AT1653" s="1">
        <v>43920</v>
      </c>
    </row>
    <row r="1654" spans="1:46" ht="16" customHeight="1" x14ac:dyDescent="0.2">
      <c r="A1654">
        <v>1</v>
      </c>
      <c r="B1654" t="s">
        <v>15772</v>
      </c>
      <c r="C1654" t="s">
        <v>15773</v>
      </c>
      <c r="D1654" t="s">
        <v>15774</v>
      </c>
      <c r="E1654" t="s">
        <v>15775</v>
      </c>
      <c r="F1654" t="s">
        <v>51</v>
      </c>
      <c r="G1654" t="s">
        <v>15776</v>
      </c>
      <c r="H1654" s="1">
        <v>43920</v>
      </c>
      <c r="I1654" s="1">
        <v>43922</v>
      </c>
      <c r="J1654" t="b">
        <v>0</v>
      </c>
      <c r="K1654" t="s">
        <v>53</v>
      </c>
      <c r="L1654" t="s">
        <v>5367</v>
      </c>
      <c r="M1654" t="s">
        <v>151</v>
      </c>
      <c r="N1654">
        <v>2486</v>
      </c>
      <c r="O1654" t="s">
        <v>15777</v>
      </c>
      <c r="P1654" t="s">
        <v>46</v>
      </c>
      <c r="Q1654" t="s">
        <v>15778</v>
      </c>
      <c r="R1654" t="b">
        <v>0</v>
      </c>
      <c r="S1654" t="s">
        <v>59</v>
      </c>
      <c r="T1654" s="1">
        <v>43920</v>
      </c>
      <c r="U1654" t="s">
        <v>3599</v>
      </c>
      <c r="V1654" s="2">
        <v>43935</v>
      </c>
      <c r="W1654" t="s">
        <v>46</v>
      </c>
      <c r="X1654">
        <v>20200330</v>
      </c>
      <c r="Y1654" s="3">
        <v>43902.730497685188</v>
      </c>
      <c r="Z1654" t="s">
        <v>62</v>
      </c>
      <c r="AA1654" t="s">
        <v>63</v>
      </c>
      <c r="AB1654" t="s">
        <v>64</v>
      </c>
      <c r="AC1654" t="s">
        <v>65</v>
      </c>
      <c r="AD1654" t="s">
        <v>420</v>
      </c>
      <c r="AE1654" t="s">
        <v>67</v>
      </c>
      <c r="AF1654" t="s">
        <v>116</v>
      </c>
      <c r="AG1654" t="s">
        <v>15779</v>
      </c>
      <c r="AH1654" t="s">
        <v>46</v>
      </c>
      <c r="AI1654" t="s">
        <v>15780</v>
      </c>
      <c r="AJ1654" t="s">
        <v>15781</v>
      </c>
      <c r="AK1654" t="s">
        <v>15782</v>
      </c>
      <c r="AL1654" t="s">
        <v>15783</v>
      </c>
      <c r="AM1654" t="s">
        <v>46</v>
      </c>
      <c r="AN1654" t="s">
        <v>15784</v>
      </c>
      <c r="AO1654" t="s">
        <v>46</v>
      </c>
      <c r="AP1654" t="s">
        <v>46</v>
      </c>
      <c r="AQ1654" t="s">
        <v>46</v>
      </c>
      <c r="AR1654" t="s">
        <v>46</v>
      </c>
      <c r="AS1654" t="s">
        <v>46</v>
      </c>
      <c r="AT1654" s="1">
        <v>43920</v>
      </c>
    </row>
    <row r="1655" spans="1:46" ht="16" customHeight="1" x14ac:dyDescent="0.2">
      <c r="A1655">
        <v>1</v>
      </c>
      <c r="B1655" t="s">
        <v>11219</v>
      </c>
      <c r="C1655" t="s">
        <v>11220</v>
      </c>
      <c r="D1655" t="s">
        <v>11221</v>
      </c>
      <c r="E1655" t="s">
        <v>11222</v>
      </c>
      <c r="F1655" t="s">
        <v>51</v>
      </c>
      <c r="G1655" t="s">
        <v>11223</v>
      </c>
      <c r="H1655" s="1">
        <v>43920</v>
      </c>
      <c r="I1655" s="1">
        <v>43951</v>
      </c>
      <c r="J1655" t="b">
        <v>0</v>
      </c>
      <c r="K1655" t="s">
        <v>53</v>
      </c>
      <c r="L1655" t="s">
        <v>833</v>
      </c>
      <c r="M1655" t="s">
        <v>169</v>
      </c>
      <c r="N1655">
        <v>2414</v>
      </c>
      <c r="O1655" t="s">
        <v>11224</v>
      </c>
      <c r="P1655" t="s">
        <v>11225</v>
      </c>
      <c r="Q1655" t="s">
        <v>11226</v>
      </c>
      <c r="R1655" t="b">
        <v>0</v>
      </c>
      <c r="S1655" t="s">
        <v>59</v>
      </c>
      <c r="T1655" s="1">
        <v>43920</v>
      </c>
      <c r="U1655" t="s">
        <v>2149</v>
      </c>
      <c r="V1655" s="2">
        <v>44021</v>
      </c>
      <c r="W1655" t="s">
        <v>11227</v>
      </c>
      <c r="X1655">
        <v>20200330</v>
      </c>
      <c r="Y1655" s="3">
        <v>43902.730497685188</v>
      </c>
      <c r="Z1655" t="s">
        <v>62</v>
      </c>
      <c r="AA1655" t="s">
        <v>63</v>
      </c>
      <c r="AB1655" t="s">
        <v>64</v>
      </c>
      <c r="AC1655" t="s">
        <v>497</v>
      </c>
      <c r="AD1655" t="s">
        <v>66</v>
      </c>
      <c r="AE1655" t="s">
        <v>67</v>
      </c>
      <c r="AF1655" t="s">
        <v>46</v>
      </c>
      <c r="AG1655" t="s">
        <v>11228</v>
      </c>
      <c r="AH1655" t="s">
        <v>46</v>
      </c>
      <c r="AI1655" t="s">
        <v>46</v>
      </c>
      <c r="AJ1655" t="s">
        <v>46</v>
      </c>
      <c r="AK1655" t="s">
        <v>11224</v>
      </c>
      <c r="AL1655" t="s">
        <v>11229</v>
      </c>
      <c r="AM1655" t="s">
        <v>46</v>
      </c>
      <c r="AN1655" t="s">
        <v>11230</v>
      </c>
      <c r="AO1655" t="s">
        <v>46</v>
      </c>
      <c r="AP1655" t="s">
        <v>46</v>
      </c>
      <c r="AQ1655" t="s">
        <v>46</v>
      </c>
      <c r="AR1655" t="s">
        <v>46</v>
      </c>
      <c r="AS1655" t="s">
        <v>46</v>
      </c>
      <c r="AT1655" s="1">
        <v>43920</v>
      </c>
    </row>
    <row r="1656" spans="1:46" ht="16" customHeight="1" x14ac:dyDescent="0.2">
      <c r="A1656" t="s">
        <v>46</v>
      </c>
      <c r="B1656" t="s">
        <v>33927</v>
      </c>
      <c r="C1656" t="s">
        <v>33928</v>
      </c>
      <c r="D1656" t="s">
        <v>33929</v>
      </c>
      <c r="E1656" t="s">
        <v>33927</v>
      </c>
      <c r="F1656" t="s">
        <v>51</v>
      </c>
      <c r="G1656" t="s">
        <v>33930</v>
      </c>
      <c r="H1656" s="1">
        <v>43921</v>
      </c>
      <c r="I1656" s="1">
        <v>43927</v>
      </c>
      <c r="J1656" t="b">
        <v>0</v>
      </c>
      <c r="K1656" t="s">
        <v>53</v>
      </c>
      <c r="L1656" t="s">
        <v>10066</v>
      </c>
      <c r="M1656" t="s">
        <v>169</v>
      </c>
      <c r="N1656">
        <v>800</v>
      </c>
      <c r="O1656" t="s">
        <v>21011</v>
      </c>
      <c r="P1656" t="s">
        <v>46</v>
      </c>
      <c r="Q1656" t="s">
        <v>33931</v>
      </c>
      <c r="R1656" t="b">
        <v>0</v>
      </c>
      <c r="S1656" t="s">
        <v>59</v>
      </c>
      <c r="T1656" s="1">
        <v>43921</v>
      </c>
      <c r="U1656" t="s">
        <v>6010</v>
      </c>
      <c r="V1656" s="2">
        <v>43941</v>
      </c>
      <c r="W1656" t="s">
        <v>46</v>
      </c>
      <c r="X1656">
        <v>20200331</v>
      </c>
      <c r="Y1656" s="3">
        <v>43902.730497685188</v>
      </c>
      <c r="Z1656" t="s">
        <v>62</v>
      </c>
      <c r="AA1656" t="s">
        <v>63</v>
      </c>
      <c r="AB1656" t="s">
        <v>64</v>
      </c>
      <c r="AC1656" t="s">
        <v>65</v>
      </c>
      <c r="AD1656" t="s">
        <v>1057</v>
      </c>
      <c r="AE1656" t="s">
        <v>67</v>
      </c>
      <c r="AF1656" t="s">
        <v>46</v>
      </c>
      <c r="AG1656" t="s">
        <v>33932</v>
      </c>
      <c r="AH1656" t="s">
        <v>46</v>
      </c>
      <c r="AI1656" t="s">
        <v>33933</v>
      </c>
      <c r="AJ1656">
        <v>942202520</v>
      </c>
      <c r="AK1656" t="s">
        <v>46</v>
      </c>
      <c r="AL1656" t="s">
        <v>33934</v>
      </c>
      <c r="AM1656" t="s">
        <v>46</v>
      </c>
      <c r="AN1656" t="s">
        <v>33935</v>
      </c>
      <c r="AO1656" t="s">
        <v>46</v>
      </c>
      <c r="AP1656" t="s">
        <v>46</v>
      </c>
      <c r="AQ1656" t="s">
        <v>46</v>
      </c>
      <c r="AR1656" t="s">
        <v>46</v>
      </c>
      <c r="AS1656" t="s">
        <v>46</v>
      </c>
      <c r="AT1656" s="1">
        <v>43921</v>
      </c>
    </row>
    <row r="1657" spans="1:46" ht="16" customHeight="1" x14ac:dyDescent="0.2">
      <c r="A1657" t="s">
        <v>46</v>
      </c>
      <c r="B1657" t="s">
        <v>34909</v>
      </c>
      <c r="C1657" t="s">
        <v>34910</v>
      </c>
      <c r="D1657" t="s">
        <v>34911</v>
      </c>
      <c r="E1657" t="s">
        <v>34912</v>
      </c>
      <c r="F1657" t="s">
        <v>51</v>
      </c>
      <c r="G1657" t="s">
        <v>34913</v>
      </c>
      <c r="H1657" s="1">
        <v>43921</v>
      </c>
      <c r="I1657" s="1">
        <v>43922</v>
      </c>
      <c r="J1657" t="b">
        <v>0</v>
      </c>
      <c r="K1657" t="s">
        <v>53</v>
      </c>
      <c r="L1657" t="s">
        <v>184</v>
      </c>
      <c r="M1657" t="s">
        <v>55</v>
      </c>
      <c r="N1657">
        <v>94</v>
      </c>
      <c r="O1657" t="s">
        <v>34914</v>
      </c>
      <c r="P1657" t="s">
        <v>4440</v>
      </c>
      <c r="Q1657" t="s">
        <v>58</v>
      </c>
      <c r="R1657" t="b">
        <v>1</v>
      </c>
      <c r="S1657" t="s">
        <v>59</v>
      </c>
      <c r="T1657" s="1">
        <v>43921</v>
      </c>
      <c r="U1657" t="s">
        <v>3599</v>
      </c>
      <c r="V1657" s="2">
        <v>44102</v>
      </c>
      <c r="W1657" t="s">
        <v>46</v>
      </c>
      <c r="X1657">
        <v>20200331</v>
      </c>
      <c r="Y1657" s="3">
        <v>43902.730497685188</v>
      </c>
      <c r="Z1657" t="s">
        <v>62</v>
      </c>
      <c r="AA1657" t="s">
        <v>115</v>
      </c>
      <c r="AB1657" t="s">
        <v>59</v>
      </c>
      <c r="AC1657" t="s">
        <v>65</v>
      </c>
      <c r="AD1657" t="s">
        <v>280</v>
      </c>
      <c r="AE1657" t="s">
        <v>67</v>
      </c>
      <c r="AF1657" t="s">
        <v>116</v>
      </c>
      <c r="AG1657" t="s">
        <v>34915</v>
      </c>
      <c r="AH1657" t="s">
        <v>46</v>
      </c>
      <c r="AI1657" t="s">
        <v>34916</v>
      </c>
      <c r="AJ1657" t="s">
        <v>34917</v>
      </c>
      <c r="AK1657" t="s">
        <v>46</v>
      </c>
      <c r="AL1657" t="s">
        <v>34918</v>
      </c>
      <c r="AM1657" t="s">
        <v>46</v>
      </c>
      <c r="AN1657" t="s">
        <v>34919</v>
      </c>
      <c r="AO1657" t="s">
        <v>46</v>
      </c>
      <c r="AP1657" t="s">
        <v>46</v>
      </c>
      <c r="AQ1657" t="s">
        <v>46</v>
      </c>
      <c r="AR1657" t="s">
        <v>382</v>
      </c>
      <c r="AS1657" t="s">
        <v>46</v>
      </c>
      <c r="AT1657" s="1">
        <v>43921</v>
      </c>
    </row>
    <row r="1658" spans="1:46" ht="16" customHeight="1" x14ac:dyDescent="0.2">
      <c r="A1658" t="s">
        <v>46</v>
      </c>
      <c r="B1658" t="s">
        <v>30540</v>
      </c>
      <c r="C1658" t="s">
        <v>30541</v>
      </c>
      <c r="D1658" t="s">
        <v>30542</v>
      </c>
      <c r="E1658" t="s">
        <v>30543</v>
      </c>
      <c r="F1658" t="s">
        <v>51</v>
      </c>
      <c r="G1658" t="s">
        <v>30544</v>
      </c>
      <c r="H1658" s="1">
        <v>43921</v>
      </c>
      <c r="I1658" s="1">
        <v>43924</v>
      </c>
      <c r="J1658" t="b">
        <v>0</v>
      </c>
      <c r="K1658" t="s">
        <v>53</v>
      </c>
      <c r="L1658" t="s">
        <v>13293</v>
      </c>
      <c r="M1658" t="s">
        <v>151</v>
      </c>
      <c r="N1658">
        <v>342</v>
      </c>
      <c r="O1658" t="s">
        <v>19399</v>
      </c>
      <c r="P1658" t="s">
        <v>612</v>
      </c>
      <c r="Q1658" t="s">
        <v>58</v>
      </c>
      <c r="R1658" t="b">
        <v>0</v>
      </c>
      <c r="S1658" t="s">
        <v>59</v>
      </c>
      <c r="T1658" s="1">
        <v>43921</v>
      </c>
      <c r="U1658" t="s">
        <v>2472</v>
      </c>
      <c r="V1658" s="2">
        <v>44151</v>
      </c>
      <c r="W1658" t="s">
        <v>30545</v>
      </c>
      <c r="X1658">
        <v>20200331</v>
      </c>
      <c r="Y1658" s="3">
        <v>43902.730497685188</v>
      </c>
      <c r="Z1658" t="s">
        <v>62</v>
      </c>
      <c r="AA1658" t="s">
        <v>115</v>
      </c>
      <c r="AB1658" t="s">
        <v>64</v>
      </c>
      <c r="AC1658" t="s">
        <v>65</v>
      </c>
      <c r="AD1658" t="s">
        <v>66</v>
      </c>
      <c r="AE1658" t="s">
        <v>67</v>
      </c>
      <c r="AF1658" t="s">
        <v>116</v>
      </c>
      <c r="AG1658" t="s">
        <v>30546</v>
      </c>
      <c r="AH1658" t="s">
        <v>46</v>
      </c>
      <c r="AI1658" t="s">
        <v>30547</v>
      </c>
      <c r="AJ1658" t="s">
        <v>30548</v>
      </c>
      <c r="AK1658" t="s">
        <v>30549</v>
      </c>
      <c r="AL1658" t="s">
        <v>30550</v>
      </c>
      <c r="AM1658" t="s">
        <v>46</v>
      </c>
      <c r="AN1658" t="s">
        <v>30551</v>
      </c>
      <c r="AO1658" t="s">
        <v>46</v>
      </c>
      <c r="AP1658" t="s">
        <v>46</v>
      </c>
      <c r="AQ1658" t="s">
        <v>46</v>
      </c>
      <c r="AR1658" t="s">
        <v>46</v>
      </c>
      <c r="AS1658" t="s">
        <v>46</v>
      </c>
      <c r="AT1658" s="1">
        <v>43921</v>
      </c>
    </row>
    <row r="1659" spans="1:46" ht="16" customHeight="1" x14ac:dyDescent="0.2">
      <c r="A1659">
        <v>1</v>
      </c>
      <c r="B1659" t="s">
        <v>15547</v>
      </c>
      <c r="C1659" t="s">
        <v>15548</v>
      </c>
      <c r="D1659" t="s">
        <v>15549</v>
      </c>
      <c r="E1659" t="s">
        <v>15550</v>
      </c>
      <c r="F1659" t="s">
        <v>51</v>
      </c>
      <c r="G1659" t="s">
        <v>15551</v>
      </c>
      <c r="H1659" s="1">
        <v>43913</v>
      </c>
      <c r="I1659" s="1">
        <v>43908</v>
      </c>
      <c r="J1659" t="b">
        <v>0</v>
      </c>
      <c r="K1659" t="s">
        <v>53</v>
      </c>
      <c r="L1659" t="s">
        <v>184</v>
      </c>
      <c r="M1659" t="s">
        <v>55</v>
      </c>
      <c r="N1659">
        <v>2900</v>
      </c>
      <c r="O1659" t="s">
        <v>3318</v>
      </c>
      <c r="P1659" t="s">
        <v>186</v>
      </c>
      <c r="Q1659" t="s">
        <v>58</v>
      </c>
      <c r="R1659" t="b">
        <v>0</v>
      </c>
      <c r="S1659" t="s">
        <v>59</v>
      </c>
      <c r="T1659" s="1">
        <v>43913</v>
      </c>
      <c r="U1659" t="s">
        <v>2914</v>
      </c>
      <c r="V1659" s="2">
        <v>44159</v>
      </c>
      <c r="W1659" t="s">
        <v>15552</v>
      </c>
      <c r="X1659">
        <v>20200323</v>
      </c>
      <c r="Y1659" s="3">
        <v>43902.730497685188</v>
      </c>
      <c r="Z1659" t="s">
        <v>62</v>
      </c>
      <c r="AA1659" t="s">
        <v>115</v>
      </c>
      <c r="AB1659" t="s">
        <v>64</v>
      </c>
      <c r="AC1659" t="s">
        <v>65</v>
      </c>
      <c r="AD1659" t="s">
        <v>66</v>
      </c>
      <c r="AE1659" t="s">
        <v>67</v>
      </c>
      <c r="AF1659" t="s">
        <v>116</v>
      </c>
      <c r="AG1659" t="s">
        <v>15553</v>
      </c>
      <c r="AH1659" t="s">
        <v>46</v>
      </c>
      <c r="AI1659" t="s">
        <v>15554</v>
      </c>
      <c r="AJ1659" t="s">
        <v>15555</v>
      </c>
      <c r="AK1659" t="s">
        <v>15556</v>
      </c>
      <c r="AL1659" t="s">
        <v>15557</v>
      </c>
      <c r="AM1659" t="s">
        <v>46</v>
      </c>
      <c r="AN1659" t="s">
        <v>15558</v>
      </c>
      <c r="AO1659" t="s">
        <v>46</v>
      </c>
      <c r="AP1659" t="s">
        <v>46</v>
      </c>
      <c r="AQ1659" t="s">
        <v>46</v>
      </c>
      <c r="AR1659" t="s">
        <v>46</v>
      </c>
      <c r="AS1659" t="s">
        <v>46</v>
      </c>
      <c r="AT1659" s="1">
        <v>43913</v>
      </c>
    </row>
    <row r="1660" spans="1:46" ht="16" customHeight="1" x14ac:dyDescent="0.2">
      <c r="A1660" t="s">
        <v>46</v>
      </c>
      <c r="B1660" t="s">
        <v>25742</v>
      </c>
      <c r="C1660" t="s">
        <v>25743</v>
      </c>
      <c r="D1660" t="s">
        <v>25744</v>
      </c>
      <c r="E1660" t="s">
        <v>25742</v>
      </c>
      <c r="F1660" t="s">
        <v>51</v>
      </c>
      <c r="G1660" t="s">
        <v>25745</v>
      </c>
      <c r="H1660" s="1">
        <v>43919</v>
      </c>
      <c r="I1660" s="1">
        <v>43934</v>
      </c>
      <c r="J1660" t="b">
        <v>0</v>
      </c>
      <c r="K1660" t="s">
        <v>53</v>
      </c>
      <c r="L1660" t="s">
        <v>184</v>
      </c>
      <c r="M1660" t="s">
        <v>151</v>
      </c>
      <c r="N1660">
        <v>436</v>
      </c>
      <c r="O1660" t="s">
        <v>342</v>
      </c>
      <c r="P1660" t="s">
        <v>327</v>
      </c>
      <c r="Q1660" t="s">
        <v>25746</v>
      </c>
      <c r="R1660" t="b">
        <v>0</v>
      </c>
      <c r="S1660" t="s">
        <v>59</v>
      </c>
      <c r="T1660" s="1">
        <v>43919</v>
      </c>
      <c r="U1660" t="s">
        <v>9576</v>
      </c>
      <c r="V1660" s="2">
        <v>44102</v>
      </c>
      <c r="W1660" t="s">
        <v>25747</v>
      </c>
      <c r="X1660">
        <v>20200329</v>
      </c>
      <c r="Y1660" s="3">
        <v>43902.730497685188</v>
      </c>
      <c r="Z1660" t="s">
        <v>62</v>
      </c>
      <c r="AA1660" t="s">
        <v>115</v>
      </c>
      <c r="AB1660" t="s">
        <v>64</v>
      </c>
      <c r="AC1660" t="s">
        <v>65</v>
      </c>
      <c r="AD1660" t="s">
        <v>1057</v>
      </c>
      <c r="AE1660" t="s">
        <v>67</v>
      </c>
      <c r="AF1660" t="s">
        <v>313</v>
      </c>
      <c r="AG1660" t="s">
        <v>25748</v>
      </c>
      <c r="AH1660" t="s">
        <v>46</v>
      </c>
      <c r="AI1660" t="s">
        <v>25749</v>
      </c>
      <c r="AJ1660" t="s">
        <v>25750</v>
      </c>
      <c r="AK1660" t="s">
        <v>964</v>
      </c>
      <c r="AL1660" t="s">
        <v>25751</v>
      </c>
      <c r="AM1660" t="s">
        <v>46</v>
      </c>
      <c r="AN1660" t="s">
        <v>25752</v>
      </c>
      <c r="AO1660" t="s">
        <v>46</v>
      </c>
      <c r="AP1660" t="s">
        <v>46</v>
      </c>
      <c r="AQ1660" t="s">
        <v>46</v>
      </c>
      <c r="AR1660" t="s">
        <v>46</v>
      </c>
      <c r="AS1660" t="s">
        <v>46</v>
      </c>
      <c r="AT1660" s="1">
        <v>43919</v>
      </c>
    </row>
    <row r="1661" spans="1:46" ht="16" customHeight="1" x14ac:dyDescent="0.2">
      <c r="A1661" t="s">
        <v>46</v>
      </c>
      <c r="B1661" t="s">
        <v>34543</v>
      </c>
      <c r="C1661" t="s">
        <v>34544</v>
      </c>
      <c r="D1661" t="s">
        <v>34545</v>
      </c>
      <c r="E1661" t="s">
        <v>34546</v>
      </c>
      <c r="F1661" t="s">
        <v>51</v>
      </c>
      <c r="G1661" t="s">
        <v>34547</v>
      </c>
      <c r="H1661" s="1">
        <v>43921</v>
      </c>
      <c r="I1661" s="1">
        <v>43929</v>
      </c>
      <c r="J1661" t="b">
        <v>0</v>
      </c>
      <c r="K1661" t="s">
        <v>53</v>
      </c>
      <c r="L1661" t="s">
        <v>76</v>
      </c>
      <c r="M1661" t="s">
        <v>66</v>
      </c>
      <c r="N1661">
        <v>2</v>
      </c>
      <c r="O1661" t="s">
        <v>2837</v>
      </c>
      <c r="P1661" t="s">
        <v>78</v>
      </c>
      <c r="Q1661" t="s">
        <v>58</v>
      </c>
      <c r="R1661" t="b">
        <v>0</v>
      </c>
      <c r="S1661" t="s">
        <v>59</v>
      </c>
      <c r="T1661" s="1">
        <v>43921</v>
      </c>
      <c r="U1661" t="s">
        <v>5398</v>
      </c>
      <c r="V1661" s="2">
        <v>44130</v>
      </c>
      <c r="W1661" t="s">
        <v>34548</v>
      </c>
      <c r="X1661">
        <v>20200331</v>
      </c>
      <c r="Y1661" s="3">
        <v>43902.730497685188</v>
      </c>
      <c r="Z1661" t="s">
        <v>62</v>
      </c>
      <c r="AA1661" t="s">
        <v>63</v>
      </c>
      <c r="AB1661" t="s">
        <v>64</v>
      </c>
      <c r="AC1661" t="s">
        <v>65</v>
      </c>
      <c r="AD1661" t="s">
        <v>66</v>
      </c>
      <c r="AE1661" t="s">
        <v>67</v>
      </c>
      <c r="AF1661" t="s">
        <v>46</v>
      </c>
      <c r="AG1661" t="s">
        <v>34549</v>
      </c>
      <c r="AH1661" t="s">
        <v>46</v>
      </c>
      <c r="AI1661" t="s">
        <v>46</v>
      </c>
      <c r="AJ1661" t="s">
        <v>46</v>
      </c>
      <c r="AK1661" t="s">
        <v>2837</v>
      </c>
      <c r="AL1661" t="s">
        <v>34550</v>
      </c>
      <c r="AM1661" t="s">
        <v>46</v>
      </c>
      <c r="AN1661" t="s">
        <v>34551</v>
      </c>
      <c r="AO1661" t="s">
        <v>46</v>
      </c>
      <c r="AP1661" t="s">
        <v>46</v>
      </c>
      <c r="AQ1661" t="s">
        <v>46</v>
      </c>
      <c r="AR1661" t="s">
        <v>46</v>
      </c>
      <c r="AS1661" t="s">
        <v>46</v>
      </c>
      <c r="AT1661" s="1">
        <v>43921</v>
      </c>
    </row>
    <row r="1662" spans="1:46" ht="16" customHeight="1" x14ac:dyDescent="0.2">
      <c r="A1662">
        <v>1</v>
      </c>
      <c r="B1662" t="s">
        <v>9412</v>
      </c>
      <c r="C1662" t="s">
        <v>9413</v>
      </c>
      <c r="D1662" t="s">
        <v>9414</v>
      </c>
      <c r="E1662" t="s">
        <v>9415</v>
      </c>
      <c r="F1662" t="s">
        <v>51</v>
      </c>
      <c r="G1662" t="s">
        <v>9416</v>
      </c>
      <c r="H1662" s="1">
        <v>43920</v>
      </c>
      <c r="I1662" s="1">
        <v>43925</v>
      </c>
      <c r="J1662" t="b">
        <v>0</v>
      </c>
      <c r="K1662" t="s">
        <v>53</v>
      </c>
      <c r="L1662" t="s">
        <v>168</v>
      </c>
      <c r="M1662" t="s">
        <v>537</v>
      </c>
      <c r="N1662">
        <v>30</v>
      </c>
      <c r="O1662" t="s">
        <v>9417</v>
      </c>
      <c r="P1662" t="s">
        <v>5116</v>
      </c>
      <c r="Q1662" t="s">
        <v>58</v>
      </c>
      <c r="R1662" t="b">
        <v>0</v>
      </c>
      <c r="S1662" t="s">
        <v>59</v>
      </c>
      <c r="T1662" s="1">
        <v>43920</v>
      </c>
      <c r="U1662" t="s">
        <v>172</v>
      </c>
      <c r="V1662" s="2">
        <v>43941</v>
      </c>
      <c r="W1662" t="s">
        <v>46</v>
      </c>
      <c r="X1662">
        <v>20200330</v>
      </c>
      <c r="Y1662" s="3">
        <v>43902.730497685188</v>
      </c>
      <c r="Z1662" t="s">
        <v>62</v>
      </c>
      <c r="AA1662" t="s">
        <v>115</v>
      </c>
      <c r="AB1662" t="s">
        <v>64</v>
      </c>
      <c r="AC1662" t="s">
        <v>279</v>
      </c>
      <c r="AD1662" t="s">
        <v>3180</v>
      </c>
      <c r="AE1662" t="s">
        <v>67</v>
      </c>
      <c r="AF1662" t="s">
        <v>313</v>
      </c>
      <c r="AG1662" t="s">
        <v>9418</v>
      </c>
      <c r="AH1662" t="s">
        <v>46</v>
      </c>
      <c r="AI1662" t="s">
        <v>9419</v>
      </c>
      <c r="AJ1662" t="s">
        <v>9420</v>
      </c>
      <c r="AK1662" t="s">
        <v>9421</v>
      </c>
      <c r="AL1662" t="s">
        <v>9422</v>
      </c>
      <c r="AM1662" t="s">
        <v>46</v>
      </c>
      <c r="AN1662" t="s">
        <v>9423</v>
      </c>
      <c r="AO1662" t="s">
        <v>46</v>
      </c>
      <c r="AP1662" t="s">
        <v>46</v>
      </c>
      <c r="AQ1662" t="s">
        <v>46</v>
      </c>
      <c r="AR1662" t="s">
        <v>46</v>
      </c>
      <c r="AS1662" t="s">
        <v>46</v>
      </c>
      <c r="AT1662" s="1">
        <v>43920</v>
      </c>
    </row>
    <row r="1663" spans="1:46" ht="16" customHeight="1" x14ac:dyDescent="0.2">
      <c r="A1663" t="s">
        <v>46</v>
      </c>
      <c r="B1663" t="s">
        <v>26557</v>
      </c>
      <c r="C1663" t="s">
        <v>26558</v>
      </c>
      <c r="D1663" t="s">
        <v>26559</v>
      </c>
      <c r="E1663" t="s">
        <v>26560</v>
      </c>
      <c r="F1663" t="s">
        <v>51</v>
      </c>
      <c r="G1663" t="s">
        <v>26561</v>
      </c>
      <c r="H1663" s="1">
        <v>43920</v>
      </c>
      <c r="I1663" s="1">
        <v>43937</v>
      </c>
      <c r="J1663" t="b">
        <v>0</v>
      </c>
      <c r="K1663" t="s">
        <v>53</v>
      </c>
      <c r="L1663" t="s">
        <v>184</v>
      </c>
      <c r="M1663" t="s">
        <v>169</v>
      </c>
      <c r="N1663">
        <v>400</v>
      </c>
      <c r="O1663" t="s">
        <v>3218</v>
      </c>
      <c r="P1663" t="s">
        <v>3219</v>
      </c>
      <c r="Q1663" t="s">
        <v>58</v>
      </c>
      <c r="R1663" t="b">
        <v>0</v>
      </c>
      <c r="S1663" t="s">
        <v>59</v>
      </c>
      <c r="T1663" s="1">
        <v>43920</v>
      </c>
      <c r="U1663" t="s">
        <v>4000</v>
      </c>
      <c r="V1663" s="2">
        <v>43986</v>
      </c>
      <c r="W1663" t="s">
        <v>46</v>
      </c>
      <c r="X1663">
        <v>20200330</v>
      </c>
      <c r="Y1663" s="3">
        <v>43902.730497685188</v>
      </c>
      <c r="Z1663" t="s">
        <v>62</v>
      </c>
      <c r="AA1663" t="s">
        <v>115</v>
      </c>
      <c r="AB1663" t="s">
        <v>64</v>
      </c>
      <c r="AC1663" t="s">
        <v>65</v>
      </c>
      <c r="AD1663" t="s">
        <v>66</v>
      </c>
      <c r="AE1663" t="s">
        <v>67</v>
      </c>
      <c r="AF1663" t="s">
        <v>46</v>
      </c>
      <c r="AG1663" t="s">
        <v>26562</v>
      </c>
      <c r="AH1663" t="s">
        <v>46</v>
      </c>
      <c r="AI1663" t="s">
        <v>26563</v>
      </c>
      <c r="AJ1663" t="s">
        <v>26564</v>
      </c>
      <c r="AK1663" t="s">
        <v>46</v>
      </c>
      <c r="AL1663" t="s">
        <v>26565</v>
      </c>
      <c r="AM1663" t="s">
        <v>46</v>
      </c>
      <c r="AN1663" t="s">
        <v>26566</v>
      </c>
      <c r="AO1663" t="s">
        <v>46</v>
      </c>
      <c r="AP1663" t="s">
        <v>46</v>
      </c>
      <c r="AQ1663" t="s">
        <v>46</v>
      </c>
      <c r="AR1663" t="s">
        <v>46</v>
      </c>
      <c r="AS1663" t="s">
        <v>46</v>
      </c>
      <c r="AT1663" s="1">
        <v>43920</v>
      </c>
    </row>
    <row r="1664" spans="1:46" ht="16" customHeight="1" x14ac:dyDescent="0.2">
      <c r="A1664" t="s">
        <v>46</v>
      </c>
      <c r="B1664" t="s">
        <v>34270</v>
      </c>
      <c r="C1664" t="s">
        <v>34271</v>
      </c>
      <c r="D1664" t="s">
        <v>34272</v>
      </c>
      <c r="E1664" t="s">
        <v>34273</v>
      </c>
      <c r="F1664" t="s">
        <v>51</v>
      </c>
      <c r="G1664" t="s">
        <v>34274</v>
      </c>
      <c r="H1664" s="1">
        <v>43867</v>
      </c>
      <c r="I1664" s="1">
        <v>43857</v>
      </c>
      <c r="J1664" t="b">
        <v>0</v>
      </c>
      <c r="K1664" t="s">
        <v>53</v>
      </c>
      <c r="L1664" t="s">
        <v>2603</v>
      </c>
      <c r="M1664" t="s">
        <v>1043</v>
      </c>
      <c r="N1664">
        <v>9</v>
      </c>
      <c r="O1664" t="s">
        <v>34275</v>
      </c>
      <c r="P1664" t="s">
        <v>57</v>
      </c>
      <c r="Q1664" t="s">
        <v>34276</v>
      </c>
      <c r="R1664" t="b">
        <v>0</v>
      </c>
      <c r="S1664" t="s">
        <v>59</v>
      </c>
      <c r="T1664" s="1">
        <v>43867</v>
      </c>
      <c r="U1664" t="s">
        <v>31795</v>
      </c>
      <c r="V1664" s="2">
        <v>43935</v>
      </c>
      <c r="W1664" t="s">
        <v>46</v>
      </c>
      <c r="X1664">
        <v>20200206</v>
      </c>
      <c r="Y1664" s="3">
        <v>43902.730497685188</v>
      </c>
      <c r="Z1664" t="s">
        <v>62</v>
      </c>
      <c r="AA1664" t="s">
        <v>115</v>
      </c>
      <c r="AB1664" t="s">
        <v>64</v>
      </c>
      <c r="AC1664" t="s">
        <v>65</v>
      </c>
      <c r="AD1664" t="s">
        <v>2366</v>
      </c>
      <c r="AE1664" t="s">
        <v>67</v>
      </c>
      <c r="AF1664" t="s">
        <v>116</v>
      </c>
      <c r="AG1664" t="s">
        <v>34277</v>
      </c>
      <c r="AH1664" t="s">
        <v>46</v>
      </c>
      <c r="AI1664" t="s">
        <v>34278</v>
      </c>
      <c r="AJ1664" t="s">
        <v>34279</v>
      </c>
      <c r="AK1664" t="s">
        <v>34280</v>
      </c>
      <c r="AL1664" t="s">
        <v>34281</v>
      </c>
      <c r="AM1664" t="s">
        <v>46</v>
      </c>
      <c r="AN1664" t="s">
        <v>34282</v>
      </c>
      <c r="AO1664" t="s">
        <v>46</v>
      </c>
      <c r="AP1664" t="s">
        <v>46</v>
      </c>
      <c r="AQ1664" t="s">
        <v>46</v>
      </c>
      <c r="AR1664" t="s">
        <v>46</v>
      </c>
      <c r="AS1664" t="s">
        <v>46</v>
      </c>
      <c r="AT1664" s="1">
        <v>43867</v>
      </c>
    </row>
    <row r="1665" spans="1:46" ht="16" customHeight="1" x14ac:dyDescent="0.2">
      <c r="A1665">
        <v>1</v>
      </c>
      <c r="B1665" t="s">
        <v>3757</v>
      </c>
      <c r="C1665" t="s">
        <v>3758</v>
      </c>
      <c r="D1665" t="s">
        <v>3759</v>
      </c>
      <c r="E1665" t="s">
        <v>3760</v>
      </c>
      <c r="F1665" t="s">
        <v>51</v>
      </c>
      <c r="G1665" t="s">
        <v>3761</v>
      </c>
      <c r="H1665" s="1">
        <v>43922</v>
      </c>
      <c r="I1665" s="1">
        <v>43941</v>
      </c>
      <c r="J1665" t="b">
        <v>0</v>
      </c>
      <c r="K1665" t="s">
        <v>53</v>
      </c>
      <c r="L1665" t="s">
        <v>2603</v>
      </c>
      <c r="M1665" t="s">
        <v>66</v>
      </c>
      <c r="N1665">
        <v>64</v>
      </c>
      <c r="O1665" t="s">
        <v>3762</v>
      </c>
      <c r="P1665" t="s">
        <v>186</v>
      </c>
      <c r="Q1665" t="s">
        <v>3763</v>
      </c>
      <c r="R1665" t="b">
        <v>0</v>
      </c>
      <c r="S1665" t="s">
        <v>59</v>
      </c>
      <c r="T1665" s="1">
        <v>43922</v>
      </c>
      <c r="U1665" t="s">
        <v>2519</v>
      </c>
      <c r="V1665" s="2">
        <v>43941</v>
      </c>
      <c r="W1665" t="s">
        <v>46</v>
      </c>
      <c r="X1665">
        <v>20200401</v>
      </c>
      <c r="Y1665" s="3">
        <v>43902.730497685188</v>
      </c>
      <c r="Z1665" t="s">
        <v>62</v>
      </c>
      <c r="AA1665" t="s">
        <v>63</v>
      </c>
      <c r="AB1665" t="s">
        <v>64</v>
      </c>
      <c r="AC1665" t="s">
        <v>1809</v>
      </c>
      <c r="AD1665" t="s">
        <v>66</v>
      </c>
      <c r="AE1665" t="s">
        <v>67</v>
      </c>
      <c r="AF1665" t="s">
        <v>1185</v>
      </c>
      <c r="AG1665" t="s">
        <v>3764</v>
      </c>
      <c r="AH1665" t="s">
        <v>46</v>
      </c>
      <c r="AI1665" t="s">
        <v>3765</v>
      </c>
      <c r="AJ1665" t="s">
        <v>3766</v>
      </c>
      <c r="AK1665" t="s">
        <v>3767</v>
      </c>
      <c r="AL1665" t="s">
        <v>3768</v>
      </c>
      <c r="AM1665" t="s">
        <v>46</v>
      </c>
      <c r="AN1665" t="s">
        <v>3769</v>
      </c>
      <c r="AO1665" t="s">
        <v>46</v>
      </c>
      <c r="AP1665" t="s">
        <v>46</v>
      </c>
      <c r="AQ1665" t="s">
        <v>46</v>
      </c>
      <c r="AR1665" t="s">
        <v>46</v>
      </c>
      <c r="AS1665" t="s">
        <v>46</v>
      </c>
      <c r="AT1665" s="1">
        <v>43922</v>
      </c>
    </row>
    <row r="1666" spans="1:46" ht="16" customHeight="1" x14ac:dyDescent="0.2">
      <c r="A1666">
        <v>1</v>
      </c>
      <c r="B1666" t="s">
        <v>8339</v>
      </c>
      <c r="C1666" t="s">
        <v>8340</v>
      </c>
      <c r="D1666" t="s">
        <v>8341</v>
      </c>
      <c r="E1666" t="s">
        <v>8342</v>
      </c>
      <c r="F1666" t="s">
        <v>51</v>
      </c>
      <c r="G1666" t="s">
        <v>8343</v>
      </c>
      <c r="H1666" s="1">
        <v>43922</v>
      </c>
      <c r="I1666" s="1">
        <v>43925</v>
      </c>
      <c r="J1666" t="b">
        <v>0</v>
      </c>
      <c r="K1666" t="s">
        <v>53</v>
      </c>
      <c r="L1666" t="s">
        <v>6009</v>
      </c>
      <c r="M1666" t="s">
        <v>55</v>
      </c>
      <c r="N1666">
        <v>32</v>
      </c>
      <c r="O1666" t="s">
        <v>8344</v>
      </c>
      <c r="P1666" t="s">
        <v>78</v>
      </c>
      <c r="Q1666" t="s">
        <v>58</v>
      </c>
      <c r="R1666" t="b">
        <v>0</v>
      </c>
      <c r="S1666" t="s">
        <v>59</v>
      </c>
      <c r="T1666" s="1">
        <v>43922</v>
      </c>
      <c r="U1666" t="s">
        <v>172</v>
      </c>
      <c r="V1666" s="2">
        <v>44053</v>
      </c>
      <c r="W1666" t="s">
        <v>8345</v>
      </c>
      <c r="X1666">
        <v>20200401</v>
      </c>
      <c r="Y1666" s="3">
        <v>43902.730497685188</v>
      </c>
      <c r="Z1666" t="s">
        <v>62</v>
      </c>
      <c r="AA1666" t="s">
        <v>63</v>
      </c>
      <c r="AB1666" t="s">
        <v>64</v>
      </c>
      <c r="AC1666" t="s">
        <v>65</v>
      </c>
      <c r="AD1666" t="s">
        <v>66</v>
      </c>
      <c r="AE1666" t="s">
        <v>67</v>
      </c>
      <c r="AF1666" t="s">
        <v>46</v>
      </c>
      <c r="AG1666" t="s">
        <v>8346</v>
      </c>
      <c r="AH1666" t="s">
        <v>46</v>
      </c>
      <c r="AI1666" t="s">
        <v>46</v>
      </c>
      <c r="AJ1666" t="s">
        <v>46</v>
      </c>
      <c r="AK1666" t="s">
        <v>8347</v>
      </c>
      <c r="AL1666" t="s">
        <v>8348</v>
      </c>
      <c r="AM1666" t="s">
        <v>46</v>
      </c>
      <c r="AN1666" t="s">
        <v>8349</v>
      </c>
      <c r="AO1666" t="s">
        <v>46</v>
      </c>
      <c r="AP1666" t="s">
        <v>46</v>
      </c>
      <c r="AQ1666" t="s">
        <v>46</v>
      </c>
      <c r="AR1666" t="s">
        <v>46</v>
      </c>
      <c r="AS1666" t="s">
        <v>46</v>
      </c>
      <c r="AT1666" s="1">
        <v>43922</v>
      </c>
    </row>
    <row r="1667" spans="1:46" ht="16" customHeight="1" x14ac:dyDescent="0.2">
      <c r="A1667">
        <v>1</v>
      </c>
      <c r="B1667" t="s">
        <v>9845</v>
      </c>
      <c r="C1667" t="s">
        <v>9846</v>
      </c>
      <c r="D1667" t="s">
        <v>9847</v>
      </c>
      <c r="E1667" t="s">
        <v>9848</v>
      </c>
      <c r="F1667" t="s">
        <v>51</v>
      </c>
      <c r="G1667" t="s">
        <v>9849</v>
      </c>
      <c r="H1667" s="1">
        <v>43922</v>
      </c>
      <c r="I1667" s="1">
        <v>43924</v>
      </c>
      <c r="J1667" t="b">
        <v>0</v>
      </c>
      <c r="K1667" t="s">
        <v>53</v>
      </c>
      <c r="L1667" t="s">
        <v>1301</v>
      </c>
      <c r="M1667" t="s">
        <v>151</v>
      </c>
      <c r="N1667">
        <v>440</v>
      </c>
      <c r="O1667" t="s">
        <v>9850</v>
      </c>
      <c r="P1667" t="s">
        <v>171</v>
      </c>
      <c r="Q1667" t="s">
        <v>58</v>
      </c>
      <c r="R1667" t="b">
        <v>0</v>
      </c>
      <c r="S1667" t="s">
        <v>59</v>
      </c>
      <c r="T1667" s="1">
        <v>43922</v>
      </c>
      <c r="U1667" t="s">
        <v>2472</v>
      </c>
      <c r="V1667" s="2">
        <v>44039</v>
      </c>
      <c r="W1667" t="s">
        <v>9851</v>
      </c>
      <c r="X1667">
        <v>20200401</v>
      </c>
      <c r="Y1667" s="3">
        <v>43902.730497685188</v>
      </c>
      <c r="Z1667" t="s">
        <v>62</v>
      </c>
      <c r="AA1667" t="s">
        <v>63</v>
      </c>
      <c r="AB1667" t="s">
        <v>64</v>
      </c>
      <c r="AC1667" t="s">
        <v>65</v>
      </c>
      <c r="AD1667" t="s">
        <v>66</v>
      </c>
      <c r="AE1667" t="s">
        <v>67</v>
      </c>
      <c r="AF1667" t="s">
        <v>46</v>
      </c>
      <c r="AG1667" t="s">
        <v>9852</v>
      </c>
      <c r="AH1667" t="s">
        <v>46</v>
      </c>
      <c r="AI1667" t="s">
        <v>46</v>
      </c>
      <c r="AJ1667" t="s">
        <v>46</v>
      </c>
      <c r="AK1667" t="s">
        <v>9850</v>
      </c>
      <c r="AL1667" t="s">
        <v>9853</v>
      </c>
      <c r="AM1667" t="s">
        <v>46</v>
      </c>
      <c r="AN1667" t="s">
        <v>9854</v>
      </c>
      <c r="AO1667" t="s">
        <v>46</v>
      </c>
      <c r="AP1667" t="s">
        <v>46</v>
      </c>
      <c r="AQ1667" t="s">
        <v>46</v>
      </c>
      <c r="AR1667" t="s">
        <v>46</v>
      </c>
      <c r="AS1667" t="s">
        <v>46</v>
      </c>
      <c r="AT1667" s="1">
        <v>43922</v>
      </c>
    </row>
    <row r="1668" spans="1:46" ht="16" customHeight="1" x14ac:dyDescent="0.2">
      <c r="A1668">
        <v>1</v>
      </c>
      <c r="B1668" t="s">
        <v>13152</v>
      </c>
      <c r="C1668" t="s">
        <v>13153</v>
      </c>
      <c r="D1668" t="s">
        <v>13154</v>
      </c>
      <c r="E1668" t="s">
        <v>13155</v>
      </c>
      <c r="F1668" t="s">
        <v>51</v>
      </c>
      <c r="G1668" t="s">
        <v>13156</v>
      </c>
      <c r="H1668" s="1">
        <v>43917</v>
      </c>
      <c r="I1668" s="1">
        <v>43945</v>
      </c>
      <c r="J1668" t="b">
        <v>0</v>
      </c>
      <c r="K1668" t="s">
        <v>53</v>
      </c>
      <c r="L1668" t="s">
        <v>249</v>
      </c>
      <c r="M1668" t="s">
        <v>55</v>
      </c>
      <c r="N1668">
        <v>120</v>
      </c>
      <c r="O1668" t="s">
        <v>6991</v>
      </c>
      <c r="P1668" t="s">
        <v>78</v>
      </c>
      <c r="Q1668" t="s">
        <v>58</v>
      </c>
      <c r="R1668" t="b">
        <v>0</v>
      </c>
      <c r="S1668" t="s">
        <v>59</v>
      </c>
      <c r="T1668" s="1">
        <v>43917</v>
      </c>
      <c r="U1668" t="s">
        <v>3875</v>
      </c>
      <c r="V1668" s="2">
        <v>44109</v>
      </c>
      <c r="W1668" t="s">
        <v>13157</v>
      </c>
      <c r="X1668">
        <v>20200327</v>
      </c>
      <c r="Y1668" s="3">
        <v>43902.730497685188</v>
      </c>
      <c r="Z1668" t="s">
        <v>62</v>
      </c>
      <c r="AA1668" t="s">
        <v>63</v>
      </c>
      <c r="AB1668" t="s">
        <v>64</v>
      </c>
      <c r="AC1668" t="s">
        <v>65</v>
      </c>
      <c r="AD1668" t="s">
        <v>1057</v>
      </c>
      <c r="AE1668" t="s">
        <v>67</v>
      </c>
      <c r="AF1668" t="s">
        <v>46</v>
      </c>
      <c r="AG1668" t="s">
        <v>13158</v>
      </c>
      <c r="AH1668" t="s">
        <v>46</v>
      </c>
      <c r="AI1668" t="s">
        <v>46</v>
      </c>
      <c r="AJ1668" t="s">
        <v>46</v>
      </c>
      <c r="AK1668" t="s">
        <v>13159</v>
      </c>
      <c r="AL1668" t="s">
        <v>13160</v>
      </c>
      <c r="AM1668" t="s">
        <v>46</v>
      </c>
      <c r="AN1668" t="s">
        <v>13161</v>
      </c>
      <c r="AO1668" t="s">
        <v>46</v>
      </c>
      <c r="AP1668" t="s">
        <v>46</v>
      </c>
      <c r="AQ1668" t="s">
        <v>46</v>
      </c>
      <c r="AR1668" t="s">
        <v>46</v>
      </c>
      <c r="AS1668" t="s">
        <v>46</v>
      </c>
      <c r="AT1668" s="1">
        <v>43917</v>
      </c>
    </row>
    <row r="1669" spans="1:46" ht="16" customHeight="1" x14ac:dyDescent="0.2">
      <c r="A1669">
        <v>0</v>
      </c>
      <c r="B1669" t="s">
        <v>6004</v>
      </c>
      <c r="C1669" t="s">
        <v>6005</v>
      </c>
      <c r="D1669" t="s">
        <v>6006</v>
      </c>
      <c r="E1669" t="s">
        <v>6007</v>
      </c>
      <c r="F1669" t="s">
        <v>51</v>
      </c>
      <c r="G1669" t="s">
        <v>6008</v>
      </c>
      <c r="H1669" s="1">
        <v>43920</v>
      </c>
      <c r="I1669" s="1">
        <v>43927</v>
      </c>
      <c r="J1669" t="b">
        <v>0</v>
      </c>
      <c r="K1669" t="s">
        <v>53</v>
      </c>
      <c r="L1669" t="s">
        <v>6009</v>
      </c>
      <c r="M1669" t="s">
        <v>66</v>
      </c>
      <c r="N1669">
        <v>20</v>
      </c>
      <c r="O1669" t="s">
        <v>918</v>
      </c>
      <c r="P1669" t="s">
        <v>78</v>
      </c>
      <c r="Q1669" t="s">
        <v>58</v>
      </c>
      <c r="R1669" t="b">
        <v>0</v>
      </c>
      <c r="S1669" t="s">
        <v>59</v>
      </c>
      <c r="T1669" s="1">
        <v>43920</v>
      </c>
      <c r="U1669" t="s">
        <v>6010</v>
      </c>
      <c r="V1669" s="2">
        <v>43997</v>
      </c>
      <c r="W1669" t="s">
        <v>46</v>
      </c>
      <c r="X1669">
        <v>20200330</v>
      </c>
      <c r="Y1669" s="3">
        <v>43902.730497685188</v>
      </c>
      <c r="Z1669" t="s">
        <v>62</v>
      </c>
      <c r="AA1669" t="s">
        <v>63</v>
      </c>
      <c r="AB1669" t="s">
        <v>64</v>
      </c>
      <c r="AC1669" t="s">
        <v>65</v>
      </c>
      <c r="AD1669" t="s">
        <v>66</v>
      </c>
      <c r="AE1669" t="s">
        <v>67</v>
      </c>
      <c r="AF1669" t="s">
        <v>46</v>
      </c>
      <c r="AG1669" t="s">
        <v>46</v>
      </c>
      <c r="AH1669" t="s">
        <v>46</v>
      </c>
      <c r="AI1669" t="s">
        <v>46</v>
      </c>
      <c r="AJ1669" t="s">
        <v>46</v>
      </c>
      <c r="AK1669" t="s">
        <v>46</v>
      </c>
      <c r="AL1669" t="s">
        <v>6011</v>
      </c>
      <c r="AM1669" t="s">
        <v>46</v>
      </c>
      <c r="AN1669" t="s">
        <v>3782</v>
      </c>
      <c r="AO1669" t="s">
        <v>46</v>
      </c>
      <c r="AP1669" t="s">
        <v>46</v>
      </c>
      <c r="AQ1669" t="s">
        <v>46</v>
      </c>
      <c r="AR1669" t="s">
        <v>46</v>
      </c>
      <c r="AS1669" t="s">
        <v>46</v>
      </c>
      <c r="AT1669" s="1">
        <v>43920</v>
      </c>
    </row>
    <row r="1670" spans="1:46" ht="16" customHeight="1" x14ac:dyDescent="0.2">
      <c r="A1670" t="s">
        <v>46</v>
      </c>
      <c r="B1670" t="s">
        <v>36473</v>
      </c>
      <c r="C1670" t="s">
        <v>36474</v>
      </c>
      <c r="D1670" t="s">
        <v>36475</v>
      </c>
      <c r="E1670" t="s">
        <v>36476</v>
      </c>
      <c r="F1670" t="s">
        <v>51</v>
      </c>
      <c r="G1670" t="s">
        <v>36477</v>
      </c>
      <c r="H1670" s="1">
        <v>43921</v>
      </c>
      <c r="I1670" s="1">
        <v>43923</v>
      </c>
      <c r="J1670" t="b">
        <v>0</v>
      </c>
      <c r="K1670" t="s">
        <v>53</v>
      </c>
      <c r="L1670" t="s">
        <v>184</v>
      </c>
      <c r="M1670" t="s">
        <v>55</v>
      </c>
      <c r="N1670">
        <v>276</v>
      </c>
      <c r="O1670" t="s">
        <v>36478</v>
      </c>
      <c r="P1670" t="s">
        <v>171</v>
      </c>
      <c r="Q1670" t="s">
        <v>58</v>
      </c>
      <c r="R1670" t="b">
        <v>0</v>
      </c>
      <c r="S1670" t="s">
        <v>59</v>
      </c>
      <c r="T1670" s="1">
        <v>43921</v>
      </c>
      <c r="U1670" t="s">
        <v>6030</v>
      </c>
      <c r="V1670" s="2">
        <v>43941</v>
      </c>
      <c r="W1670" t="s">
        <v>36479</v>
      </c>
      <c r="X1670">
        <v>20200331</v>
      </c>
      <c r="Y1670" s="3">
        <v>43902.730497685188</v>
      </c>
      <c r="Z1670" t="s">
        <v>62</v>
      </c>
      <c r="AA1670" t="s">
        <v>115</v>
      </c>
      <c r="AB1670" t="s">
        <v>64</v>
      </c>
      <c r="AC1670" t="s">
        <v>65</v>
      </c>
      <c r="AD1670" t="s">
        <v>66</v>
      </c>
      <c r="AE1670" t="s">
        <v>67</v>
      </c>
      <c r="AF1670" t="s">
        <v>116</v>
      </c>
      <c r="AG1670" t="s">
        <v>36480</v>
      </c>
      <c r="AH1670" t="s">
        <v>46</v>
      </c>
      <c r="AI1670" t="s">
        <v>36481</v>
      </c>
      <c r="AJ1670" t="s">
        <v>116</v>
      </c>
      <c r="AK1670" t="s">
        <v>46</v>
      </c>
      <c r="AL1670" t="s">
        <v>36482</v>
      </c>
      <c r="AM1670" t="s">
        <v>46</v>
      </c>
      <c r="AN1670" t="s">
        <v>36483</v>
      </c>
      <c r="AO1670" t="s">
        <v>46</v>
      </c>
      <c r="AP1670" t="s">
        <v>46</v>
      </c>
      <c r="AQ1670" t="s">
        <v>46</v>
      </c>
      <c r="AR1670" t="s">
        <v>46</v>
      </c>
      <c r="AS1670" t="s">
        <v>46</v>
      </c>
      <c r="AT1670" s="1">
        <v>43921</v>
      </c>
    </row>
    <row r="1671" spans="1:46" ht="16" customHeight="1" x14ac:dyDescent="0.2">
      <c r="A1671" t="s">
        <v>46</v>
      </c>
      <c r="B1671" t="s">
        <v>36344</v>
      </c>
      <c r="C1671" t="s">
        <v>36345</v>
      </c>
      <c r="D1671" t="s">
        <v>36346</v>
      </c>
      <c r="E1671" t="s">
        <v>36347</v>
      </c>
      <c r="F1671" t="s">
        <v>51</v>
      </c>
      <c r="G1671" t="s">
        <v>36348</v>
      </c>
      <c r="H1671" s="1">
        <v>43920</v>
      </c>
      <c r="I1671" s="1">
        <v>43973</v>
      </c>
      <c r="J1671" t="b">
        <v>0</v>
      </c>
      <c r="K1671" t="s">
        <v>53</v>
      </c>
      <c r="L1671" t="s">
        <v>1615</v>
      </c>
      <c r="M1671" t="s">
        <v>151</v>
      </c>
      <c r="N1671">
        <v>2271</v>
      </c>
      <c r="O1671" t="s">
        <v>36349</v>
      </c>
      <c r="P1671" t="s">
        <v>78</v>
      </c>
      <c r="Q1671" t="s">
        <v>1822</v>
      </c>
      <c r="R1671" t="b">
        <v>0</v>
      </c>
      <c r="S1671" t="s">
        <v>59</v>
      </c>
      <c r="T1671" s="1">
        <v>43920</v>
      </c>
      <c r="U1671" t="s">
        <v>7645</v>
      </c>
      <c r="V1671" s="2">
        <v>44151</v>
      </c>
      <c r="W1671" t="s">
        <v>11444</v>
      </c>
      <c r="X1671">
        <v>20200330</v>
      </c>
      <c r="Y1671" s="3">
        <v>43902.730497685188</v>
      </c>
      <c r="Z1671" t="s">
        <v>62</v>
      </c>
      <c r="AA1671" t="s">
        <v>115</v>
      </c>
      <c r="AB1671" t="s">
        <v>64</v>
      </c>
      <c r="AC1671" t="s">
        <v>65</v>
      </c>
      <c r="AD1671" t="s">
        <v>66</v>
      </c>
      <c r="AE1671" t="s">
        <v>67</v>
      </c>
      <c r="AF1671" t="s">
        <v>1185</v>
      </c>
      <c r="AG1671" t="s">
        <v>36350</v>
      </c>
      <c r="AH1671" t="s">
        <v>46</v>
      </c>
      <c r="AI1671" t="s">
        <v>36351</v>
      </c>
      <c r="AJ1671" t="s">
        <v>36352</v>
      </c>
      <c r="AK1671" t="s">
        <v>36353</v>
      </c>
      <c r="AL1671" t="s">
        <v>36354</v>
      </c>
      <c r="AM1671" t="s">
        <v>46</v>
      </c>
      <c r="AN1671" t="s">
        <v>11021</v>
      </c>
      <c r="AO1671" t="s">
        <v>46</v>
      </c>
      <c r="AP1671" t="s">
        <v>46</v>
      </c>
      <c r="AQ1671" t="s">
        <v>46</v>
      </c>
      <c r="AR1671" t="s">
        <v>46</v>
      </c>
      <c r="AS1671" t="s">
        <v>46</v>
      </c>
      <c r="AT1671" s="1">
        <v>43920</v>
      </c>
    </row>
    <row r="1672" spans="1:46" ht="16" customHeight="1" x14ac:dyDescent="0.2">
      <c r="A1672" t="s">
        <v>46</v>
      </c>
      <c r="B1672" t="s">
        <v>37831</v>
      </c>
      <c r="C1672" t="s">
        <v>37832</v>
      </c>
      <c r="D1672" t="s">
        <v>37833</v>
      </c>
      <c r="E1672" t="s">
        <v>37831</v>
      </c>
      <c r="F1672" t="s">
        <v>51</v>
      </c>
      <c r="G1672" t="s">
        <v>37834</v>
      </c>
      <c r="H1672" s="1">
        <v>43920</v>
      </c>
      <c r="I1672" s="1">
        <v>43952</v>
      </c>
      <c r="J1672" t="b">
        <v>0</v>
      </c>
      <c r="K1672" t="s">
        <v>53</v>
      </c>
      <c r="L1672" t="s">
        <v>665</v>
      </c>
      <c r="M1672" t="s">
        <v>55</v>
      </c>
      <c r="N1672">
        <v>10</v>
      </c>
      <c r="O1672" t="s">
        <v>22090</v>
      </c>
      <c r="P1672" t="s">
        <v>2334</v>
      </c>
      <c r="Q1672" t="s">
        <v>22091</v>
      </c>
      <c r="R1672" t="b">
        <v>0</v>
      </c>
      <c r="S1672" t="s">
        <v>59</v>
      </c>
      <c r="T1672" s="1">
        <v>43920</v>
      </c>
      <c r="U1672" t="s">
        <v>539</v>
      </c>
      <c r="V1672" s="2">
        <v>44067</v>
      </c>
      <c r="W1672" t="s">
        <v>22092</v>
      </c>
      <c r="X1672">
        <v>20200330</v>
      </c>
      <c r="Y1672" s="3">
        <v>43902.730497685188</v>
      </c>
      <c r="Z1672" t="s">
        <v>62</v>
      </c>
      <c r="AA1672" t="s">
        <v>63</v>
      </c>
      <c r="AB1672" t="s">
        <v>64</v>
      </c>
      <c r="AC1672" t="s">
        <v>65</v>
      </c>
      <c r="AD1672" t="s">
        <v>497</v>
      </c>
      <c r="AE1672" t="s">
        <v>67</v>
      </c>
      <c r="AF1672" t="s">
        <v>46</v>
      </c>
      <c r="AG1672" t="s">
        <v>22093</v>
      </c>
      <c r="AH1672" t="s">
        <v>46</v>
      </c>
      <c r="AI1672" t="s">
        <v>46</v>
      </c>
      <c r="AJ1672" t="s">
        <v>46</v>
      </c>
      <c r="AK1672" t="s">
        <v>22090</v>
      </c>
      <c r="AL1672" t="s">
        <v>37835</v>
      </c>
      <c r="AM1672" t="s">
        <v>46</v>
      </c>
      <c r="AN1672" t="s">
        <v>37836</v>
      </c>
      <c r="AO1672" t="s">
        <v>46</v>
      </c>
      <c r="AP1672" t="s">
        <v>46</v>
      </c>
      <c r="AQ1672" t="s">
        <v>46</v>
      </c>
      <c r="AR1672" t="s">
        <v>46</v>
      </c>
      <c r="AS1672" t="s">
        <v>46</v>
      </c>
      <c r="AT1672" s="1">
        <v>43920</v>
      </c>
    </row>
    <row r="1673" spans="1:46" ht="16" customHeight="1" x14ac:dyDescent="0.2">
      <c r="A1673" t="s">
        <v>46</v>
      </c>
      <c r="B1673" t="s">
        <v>21221</v>
      </c>
      <c r="C1673" t="s">
        <v>21222</v>
      </c>
      <c r="D1673" t="s">
        <v>21223</v>
      </c>
      <c r="E1673" t="s">
        <v>21221</v>
      </c>
      <c r="F1673" t="s">
        <v>51</v>
      </c>
      <c r="G1673" t="s">
        <v>21224</v>
      </c>
      <c r="H1673" s="1">
        <v>43917</v>
      </c>
      <c r="I1673" s="1">
        <v>44104</v>
      </c>
      <c r="J1673" t="b">
        <v>0</v>
      </c>
      <c r="K1673" t="s">
        <v>53</v>
      </c>
      <c r="L1673" t="s">
        <v>3474</v>
      </c>
      <c r="M1673" t="s">
        <v>537</v>
      </c>
      <c r="N1673">
        <v>60</v>
      </c>
      <c r="O1673" t="s">
        <v>12507</v>
      </c>
      <c r="P1673" t="s">
        <v>46</v>
      </c>
      <c r="Q1673" t="s">
        <v>21225</v>
      </c>
      <c r="R1673" t="b">
        <v>0</v>
      </c>
      <c r="S1673" t="s">
        <v>59</v>
      </c>
      <c r="T1673" s="1">
        <v>43917</v>
      </c>
      <c r="U1673" t="s">
        <v>16690</v>
      </c>
      <c r="V1673" s="2">
        <v>44074</v>
      </c>
      <c r="W1673" t="s">
        <v>21226</v>
      </c>
      <c r="X1673">
        <v>20200327</v>
      </c>
      <c r="Y1673" s="3">
        <v>43902.730497685188</v>
      </c>
      <c r="Z1673" t="s">
        <v>62</v>
      </c>
      <c r="AA1673" t="s">
        <v>63</v>
      </c>
      <c r="AB1673" t="s">
        <v>64</v>
      </c>
      <c r="AC1673" t="s">
        <v>65</v>
      </c>
      <c r="AD1673" t="s">
        <v>66</v>
      </c>
      <c r="AE1673" t="s">
        <v>67</v>
      </c>
      <c r="AF1673" t="s">
        <v>313</v>
      </c>
      <c r="AG1673" t="s">
        <v>21227</v>
      </c>
      <c r="AH1673" t="s">
        <v>46</v>
      </c>
      <c r="AI1673" t="s">
        <v>21228</v>
      </c>
      <c r="AJ1673" t="s">
        <v>21229</v>
      </c>
      <c r="AK1673" t="s">
        <v>21230</v>
      </c>
      <c r="AL1673" t="s">
        <v>21231</v>
      </c>
      <c r="AM1673" t="s">
        <v>46</v>
      </c>
      <c r="AN1673" t="s">
        <v>21232</v>
      </c>
      <c r="AO1673" t="s">
        <v>46</v>
      </c>
      <c r="AP1673" t="s">
        <v>46</v>
      </c>
      <c r="AQ1673" t="s">
        <v>46</v>
      </c>
      <c r="AR1673" t="s">
        <v>46</v>
      </c>
      <c r="AS1673" t="s">
        <v>46</v>
      </c>
      <c r="AT1673" s="1">
        <v>43917</v>
      </c>
    </row>
    <row r="1674" spans="1:46" ht="16" customHeight="1" x14ac:dyDescent="0.2">
      <c r="A1674" t="s">
        <v>46</v>
      </c>
      <c r="B1674" t="s">
        <v>22086</v>
      </c>
      <c r="C1674" t="s">
        <v>22087</v>
      </c>
      <c r="D1674" t="s">
        <v>22088</v>
      </c>
      <c r="E1674" t="s">
        <v>22086</v>
      </c>
      <c r="F1674" t="s">
        <v>51</v>
      </c>
      <c r="G1674" t="s">
        <v>22089</v>
      </c>
      <c r="H1674" s="1">
        <v>43921</v>
      </c>
      <c r="I1674" s="1">
        <v>44051</v>
      </c>
      <c r="J1674" t="b">
        <v>0</v>
      </c>
      <c r="K1674" t="s">
        <v>53</v>
      </c>
      <c r="L1674" t="s">
        <v>307</v>
      </c>
      <c r="M1674" t="s">
        <v>537</v>
      </c>
      <c r="N1674">
        <v>92</v>
      </c>
      <c r="O1674" t="s">
        <v>22090</v>
      </c>
      <c r="P1674" t="s">
        <v>2334</v>
      </c>
      <c r="Q1674" t="s">
        <v>22091</v>
      </c>
      <c r="R1674" t="b">
        <v>0</v>
      </c>
      <c r="S1674" t="s">
        <v>59</v>
      </c>
      <c r="T1674" s="1">
        <v>43921</v>
      </c>
      <c r="U1674" t="s">
        <v>1519</v>
      </c>
      <c r="V1674" s="2">
        <v>44165</v>
      </c>
      <c r="W1674" t="s">
        <v>22092</v>
      </c>
      <c r="X1674">
        <v>20200331</v>
      </c>
      <c r="Y1674" s="3">
        <v>43902.730497685188</v>
      </c>
      <c r="Z1674" t="s">
        <v>62</v>
      </c>
      <c r="AA1674" t="s">
        <v>63</v>
      </c>
      <c r="AB1674" t="s">
        <v>64</v>
      </c>
      <c r="AC1674" t="s">
        <v>65</v>
      </c>
      <c r="AD1674" t="s">
        <v>3180</v>
      </c>
      <c r="AE1674" t="s">
        <v>67</v>
      </c>
      <c r="AF1674" t="s">
        <v>46</v>
      </c>
      <c r="AG1674" t="s">
        <v>22093</v>
      </c>
      <c r="AH1674" t="s">
        <v>46</v>
      </c>
      <c r="AI1674" t="s">
        <v>46</v>
      </c>
      <c r="AJ1674" t="s">
        <v>46</v>
      </c>
      <c r="AK1674" t="s">
        <v>22090</v>
      </c>
      <c r="AL1674" t="s">
        <v>22094</v>
      </c>
      <c r="AM1674" t="s">
        <v>46</v>
      </c>
      <c r="AN1674" t="s">
        <v>22095</v>
      </c>
      <c r="AO1674" t="s">
        <v>46</v>
      </c>
      <c r="AP1674" t="s">
        <v>46</v>
      </c>
      <c r="AQ1674" t="s">
        <v>46</v>
      </c>
      <c r="AR1674" t="s">
        <v>46</v>
      </c>
      <c r="AS1674" t="s">
        <v>46</v>
      </c>
      <c r="AT1674" s="1">
        <v>43921</v>
      </c>
    </row>
    <row r="1675" spans="1:46" ht="16" customHeight="1" x14ac:dyDescent="0.2">
      <c r="A1675" t="s">
        <v>46</v>
      </c>
      <c r="B1675" t="s">
        <v>39507</v>
      </c>
      <c r="C1675" t="s">
        <v>9580</v>
      </c>
      <c r="D1675" t="s">
        <v>39508</v>
      </c>
      <c r="E1675" t="s">
        <v>39507</v>
      </c>
      <c r="F1675" t="s">
        <v>51</v>
      </c>
      <c r="G1675" t="s">
        <v>39509</v>
      </c>
      <c r="H1675" s="1">
        <v>43921</v>
      </c>
      <c r="I1675" s="1">
        <v>43923</v>
      </c>
      <c r="J1675" t="b">
        <v>0</v>
      </c>
      <c r="K1675" t="s">
        <v>53</v>
      </c>
      <c r="L1675" t="s">
        <v>1615</v>
      </c>
      <c r="M1675" t="s">
        <v>151</v>
      </c>
      <c r="N1675">
        <v>479</v>
      </c>
      <c r="O1675" t="s">
        <v>10148</v>
      </c>
      <c r="P1675" t="s">
        <v>78</v>
      </c>
      <c r="Q1675" t="s">
        <v>39510</v>
      </c>
      <c r="R1675" t="b">
        <v>0</v>
      </c>
      <c r="S1675" t="s">
        <v>59</v>
      </c>
      <c r="T1675" s="1">
        <v>43921</v>
      </c>
      <c r="U1675" t="s">
        <v>6030</v>
      </c>
      <c r="V1675" s="2">
        <v>44088</v>
      </c>
      <c r="W1675" t="s">
        <v>39511</v>
      </c>
      <c r="X1675">
        <v>20200331</v>
      </c>
      <c r="Y1675" s="3">
        <v>43902.730497685188</v>
      </c>
      <c r="Z1675" t="s">
        <v>62</v>
      </c>
      <c r="AA1675" t="s">
        <v>63</v>
      </c>
      <c r="AB1675" t="s">
        <v>64</v>
      </c>
      <c r="AC1675" t="s">
        <v>65</v>
      </c>
      <c r="AD1675" t="s">
        <v>66</v>
      </c>
      <c r="AE1675" t="s">
        <v>67</v>
      </c>
      <c r="AF1675" t="s">
        <v>46</v>
      </c>
      <c r="AG1675" t="s">
        <v>39512</v>
      </c>
      <c r="AH1675" t="s">
        <v>46</v>
      </c>
      <c r="AI1675" t="s">
        <v>46</v>
      </c>
      <c r="AJ1675" t="s">
        <v>46</v>
      </c>
      <c r="AK1675" t="s">
        <v>10148</v>
      </c>
      <c r="AL1675" t="s">
        <v>39513</v>
      </c>
      <c r="AM1675" t="s">
        <v>46</v>
      </c>
      <c r="AN1675" t="s">
        <v>39514</v>
      </c>
      <c r="AO1675" t="s">
        <v>46</v>
      </c>
      <c r="AP1675" t="s">
        <v>46</v>
      </c>
      <c r="AQ1675" t="s">
        <v>46</v>
      </c>
      <c r="AR1675" t="s">
        <v>46</v>
      </c>
      <c r="AS1675" t="s">
        <v>46</v>
      </c>
      <c r="AT1675" s="1">
        <v>43921</v>
      </c>
    </row>
    <row r="1676" spans="1:46" ht="16" customHeight="1" x14ac:dyDescent="0.2">
      <c r="A1676" t="s">
        <v>46</v>
      </c>
      <c r="B1676" t="s">
        <v>19427</v>
      </c>
      <c r="C1676" t="s">
        <v>5276</v>
      </c>
      <c r="D1676" t="s">
        <v>19428</v>
      </c>
      <c r="E1676" t="s">
        <v>19429</v>
      </c>
      <c r="F1676" t="s">
        <v>51</v>
      </c>
      <c r="G1676" t="s">
        <v>19430</v>
      </c>
      <c r="H1676" s="1">
        <v>43922</v>
      </c>
      <c r="I1676" s="1">
        <v>43924</v>
      </c>
      <c r="J1676" t="b">
        <v>0</v>
      </c>
      <c r="K1676" t="s">
        <v>53</v>
      </c>
      <c r="L1676" t="s">
        <v>1042</v>
      </c>
      <c r="M1676" t="s">
        <v>55</v>
      </c>
      <c r="N1676">
        <v>228</v>
      </c>
      <c r="O1676" t="s">
        <v>19431</v>
      </c>
      <c r="P1676" t="s">
        <v>78</v>
      </c>
      <c r="Q1676" t="s">
        <v>58</v>
      </c>
      <c r="R1676" t="b">
        <v>0</v>
      </c>
      <c r="S1676" t="s">
        <v>59</v>
      </c>
      <c r="T1676" s="1">
        <v>43922</v>
      </c>
      <c r="U1676" t="s">
        <v>2472</v>
      </c>
      <c r="V1676" s="2">
        <v>43969</v>
      </c>
      <c r="W1676" t="s">
        <v>46</v>
      </c>
      <c r="X1676">
        <v>20200401</v>
      </c>
      <c r="Y1676" s="3">
        <v>43902.730497685188</v>
      </c>
      <c r="Z1676" t="s">
        <v>62</v>
      </c>
      <c r="AA1676" t="s">
        <v>63</v>
      </c>
      <c r="AB1676" t="s">
        <v>64</v>
      </c>
      <c r="AC1676" t="s">
        <v>65</v>
      </c>
      <c r="AD1676" t="s">
        <v>1057</v>
      </c>
      <c r="AE1676" t="s">
        <v>67</v>
      </c>
      <c r="AF1676" t="s">
        <v>46</v>
      </c>
      <c r="AG1676" t="s">
        <v>19432</v>
      </c>
      <c r="AH1676" t="s">
        <v>46</v>
      </c>
      <c r="AI1676" t="s">
        <v>46</v>
      </c>
      <c r="AJ1676" t="s">
        <v>46</v>
      </c>
      <c r="AK1676" t="s">
        <v>19433</v>
      </c>
      <c r="AL1676" t="s">
        <v>19434</v>
      </c>
      <c r="AM1676" t="s">
        <v>46</v>
      </c>
      <c r="AN1676" t="s">
        <v>19435</v>
      </c>
      <c r="AO1676" t="s">
        <v>46</v>
      </c>
      <c r="AP1676" t="s">
        <v>46</v>
      </c>
      <c r="AQ1676" t="s">
        <v>46</v>
      </c>
      <c r="AR1676" t="s">
        <v>46</v>
      </c>
      <c r="AS1676" t="s">
        <v>46</v>
      </c>
      <c r="AT1676" s="1">
        <v>43922</v>
      </c>
    </row>
    <row r="1677" spans="1:46" ht="16" customHeight="1" x14ac:dyDescent="0.2">
      <c r="A1677" t="s">
        <v>46</v>
      </c>
      <c r="B1677" t="s">
        <v>17884</v>
      </c>
      <c r="C1677" t="s">
        <v>14481</v>
      </c>
      <c r="D1677" t="s">
        <v>17885</v>
      </c>
      <c r="E1677" t="s">
        <v>17886</v>
      </c>
      <c r="F1677" t="s">
        <v>51</v>
      </c>
      <c r="G1677" t="s">
        <v>17887</v>
      </c>
      <c r="H1677" s="1">
        <v>43921</v>
      </c>
      <c r="I1677" s="1">
        <v>43959</v>
      </c>
      <c r="J1677" t="b">
        <v>0</v>
      </c>
      <c r="K1677" t="s">
        <v>53</v>
      </c>
      <c r="L1677" t="s">
        <v>665</v>
      </c>
      <c r="M1677" t="s">
        <v>666</v>
      </c>
      <c r="N1677">
        <v>20</v>
      </c>
      <c r="O1677" t="s">
        <v>17888</v>
      </c>
      <c r="P1677" t="s">
        <v>526</v>
      </c>
      <c r="Q1677" t="s">
        <v>58</v>
      </c>
      <c r="R1677" t="b">
        <v>0</v>
      </c>
      <c r="S1677" t="s">
        <v>59</v>
      </c>
      <c r="T1677" s="1">
        <v>43921</v>
      </c>
      <c r="U1677" t="s">
        <v>627</v>
      </c>
      <c r="V1677" s="2">
        <v>44053</v>
      </c>
      <c r="W1677" t="s">
        <v>46</v>
      </c>
      <c r="X1677">
        <v>20200331</v>
      </c>
      <c r="Y1677" s="3">
        <v>43902.730497685188</v>
      </c>
      <c r="Z1677" t="s">
        <v>62</v>
      </c>
      <c r="AA1677" t="s">
        <v>115</v>
      </c>
      <c r="AB1677" t="s">
        <v>64</v>
      </c>
      <c r="AC1677" t="s">
        <v>65</v>
      </c>
      <c r="AD1677" t="s">
        <v>66</v>
      </c>
      <c r="AE1677" t="s">
        <v>67</v>
      </c>
      <c r="AF1677" t="s">
        <v>313</v>
      </c>
      <c r="AG1677" t="s">
        <v>17889</v>
      </c>
      <c r="AH1677" t="s">
        <v>46</v>
      </c>
      <c r="AI1677" t="s">
        <v>17890</v>
      </c>
      <c r="AJ1677" t="s">
        <v>17891</v>
      </c>
      <c r="AK1677" t="s">
        <v>17892</v>
      </c>
      <c r="AL1677" t="s">
        <v>17893</v>
      </c>
      <c r="AM1677" t="s">
        <v>46</v>
      </c>
      <c r="AN1677" t="s">
        <v>17894</v>
      </c>
      <c r="AO1677" t="s">
        <v>46</v>
      </c>
      <c r="AP1677" t="s">
        <v>46</v>
      </c>
      <c r="AQ1677" t="s">
        <v>46</v>
      </c>
      <c r="AR1677" t="s">
        <v>46</v>
      </c>
      <c r="AS1677" t="s">
        <v>46</v>
      </c>
      <c r="AT1677" s="1">
        <v>43921</v>
      </c>
    </row>
    <row r="1678" spans="1:46" ht="16" customHeight="1" x14ac:dyDescent="0.2">
      <c r="A1678" t="s">
        <v>46</v>
      </c>
      <c r="B1678" t="s">
        <v>40110</v>
      </c>
      <c r="C1678" t="s">
        <v>40111</v>
      </c>
      <c r="D1678" t="s">
        <v>40112</v>
      </c>
      <c r="E1678" t="s">
        <v>40110</v>
      </c>
      <c r="F1678" t="s">
        <v>51</v>
      </c>
      <c r="G1678" t="s">
        <v>40113</v>
      </c>
      <c r="H1678" s="1">
        <v>43922</v>
      </c>
      <c r="I1678" s="1">
        <v>43924</v>
      </c>
      <c r="J1678" t="b">
        <v>0</v>
      </c>
      <c r="K1678" t="s">
        <v>53</v>
      </c>
      <c r="L1678" t="s">
        <v>184</v>
      </c>
      <c r="M1678" t="s">
        <v>66</v>
      </c>
      <c r="N1678">
        <v>3170</v>
      </c>
      <c r="O1678" t="s">
        <v>11429</v>
      </c>
      <c r="P1678" t="s">
        <v>94</v>
      </c>
      <c r="Q1678" t="s">
        <v>58</v>
      </c>
      <c r="R1678" t="b">
        <v>0</v>
      </c>
      <c r="S1678" t="s">
        <v>59</v>
      </c>
      <c r="T1678" s="1">
        <v>43922</v>
      </c>
      <c r="U1678" t="s">
        <v>2472</v>
      </c>
      <c r="V1678" s="2">
        <v>43941</v>
      </c>
      <c r="W1678" t="s">
        <v>40114</v>
      </c>
      <c r="X1678">
        <v>20200401</v>
      </c>
      <c r="Y1678" s="3">
        <v>43902.730497685188</v>
      </c>
      <c r="Z1678" t="s">
        <v>62</v>
      </c>
      <c r="AA1678" t="s">
        <v>115</v>
      </c>
      <c r="AB1678" t="s">
        <v>64</v>
      </c>
      <c r="AC1678" t="s">
        <v>65</v>
      </c>
      <c r="AD1678" t="s">
        <v>2234</v>
      </c>
      <c r="AE1678" t="s">
        <v>67</v>
      </c>
      <c r="AF1678" t="s">
        <v>313</v>
      </c>
      <c r="AG1678" t="s">
        <v>40115</v>
      </c>
      <c r="AH1678" t="s">
        <v>46</v>
      </c>
      <c r="AI1678" t="s">
        <v>40116</v>
      </c>
      <c r="AJ1678" t="s">
        <v>40117</v>
      </c>
      <c r="AK1678" t="s">
        <v>40118</v>
      </c>
      <c r="AL1678" t="s">
        <v>40119</v>
      </c>
      <c r="AM1678" t="s">
        <v>46</v>
      </c>
      <c r="AN1678" t="s">
        <v>40120</v>
      </c>
      <c r="AO1678" t="s">
        <v>46</v>
      </c>
      <c r="AP1678" t="s">
        <v>46</v>
      </c>
      <c r="AQ1678" t="s">
        <v>46</v>
      </c>
      <c r="AR1678" t="s">
        <v>46</v>
      </c>
      <c r="AS1678" t="s">
        <v>46</v>
      </c>
      <c r="AT1678" s="1">
        <v>43922</v>
      </c>
    </row>
    <row r="1679" spans="1:46" ht="16" customHeight="1" x14ac:dyDescent="0.2">
      <c r="A1679" t="s">
        <v>46</v>
      </c>
      <c r="B1679" t="s">
        <v>41345</v>
      </c>
      <c r="C1679" t="s">
        <v>41346</v>
      </c>
      <c r="D1679" t="s">
        <v>41347</v>
      </c>
      <c r="E1679" t="s">
        <v>41348</v>
      </c>
      <c r="F1679" t="s">
        <v>51</v>
      </c>
      <c r="G1679" t="s">
        <v>41349</v>
      </c>
      <c r="H1679" s="1">
        <v>43922</v>
      </c>
      <c r="I1679" s="1">
        <v>43921</v>
      </c>
      <c r="J1679" t="b">
        <v>0</v>
      </c>
      <c r="K1679" t="s">
        <v>53</v>
      </c>
      <c r="L1679" t="s">
        <v>110</v>
      </c>
      <c r="M1679" t="s">
        <v>537</v>
      </c>
      <c r="N1679">
        <v>390</v>
      </c>
      <c r="O1679" t="s">
        <v>14972</v>
      </c>
      <c r="P1679" t="s">
        <v>41350</v>
      </c>
      <c r="Q1679" t="s">
        <v>41351</v>
      </c>
      <c r="R1679" t="b">
        <v>0</v>
      </c>
      <c r="S1679" t="s">
        <v>59</v>
      </c>
      <c r="T1679" s="1">
        <v>43922</v>
      </c>
      <c r="U1679" t="s">
        <v>3234</v>
      </c>
      <c r="V1679" s="2">
        <v>44151</v>
      </c>
      <c r="W1679" t="s">
        <v>41352</v>
      </c>
      <c r="X1679">
        <v>20200401</v>
      </c>
      <c r="Y1679" s="3">
        <v>43902.730497685188</v>
      </c>
      <c r="Z1679" t="s">
        <v>62</v>
      </c>
      <c r="AA1679" t="s">
        <v>115</v>
      </c>
      <c r="AB1679" t="s">
        <v>64</v>
      </c>
      <c r="AC1679" t="s">
        <v>65</v>
      </c>
      <c r="AD1679" t="s">
        <v>66</v>
      </c>
      <c r="AE1679" t="s">
        <v>67</v>
      </c>
      <c r="AF1679" t="s">
        <v>116</v>
      </c>
      <c r="AG1679" t="s">
        <v>41353</v>
      </c>
      <c r="AH1679" t="s">
        <v>46</v>
      </c>
      <c r="AI1679" t="s">
        <v>41354</v>
      </c>
      <c r="AJ1679" t="s">
        <v>41355</v>
      </c>
      <c r="AK1679" t="s">
        <v>41356</v>
      </c>
      <c r="AL1679" t="s">
        <v>41357</v>
      </c>
      <c r="AM1679" t="s">
        <v>46</v>
      </c>
      <c r="AN1679" t="s">
        <v>3782</v>
      </c>
      <c r="AO1679" t="s">
        <v>46</v>
      </c>
      <c r="AP1679" t="s">
        <v>46</v>
      </c>
      <c r="AQ1679" t="s">
        <v>46</v>
      </c>
      <c r="AR1679" t="s">
        <v>46</v>
      </c>
      <c r="AS1679" t="s">
        <v>46</v>
      </c>
      <c r="AT1679" s="1">
        <v>43922</v>
      </c>
    </row>
    <row r="1680" spans="1:46" ht="16" customHeight="1" x14ac:dyDescent="0.2">
      <c r="A1680">
        <v>1</v>
      </c>
      <c r="B1680" t="s">
        <v>2238</v>
      </c>
      <c r="C1680" t="s">
        <v>2239</v>
      </c>
      <c r="D1680" t="s">
        <v>2240</v>
      </c>
      <c r="E1680" t="s">
        <v>2241</v>
      </c>
      <c r="F1680" t="s">
        <v>51</v>
      </c>
      <c r="G1680" t="s">
        <v>2242</v>
      </c>
      <c r="H1680" s="1">
        <v>43922</v>
      </c>
      <c r="I1680" s="1">
        <v>44110</v>
      </c>
      <c r="J1680" t="b">
        <v>0</v>
      </c>
      <c r="K1680" t="s">
        <v>53</v>
      </c>
      <c r="L1680" t="s">
        <v>1615</v>
      </c>
      <c r="M1680" t="s">
        <v>55</v>
      </c>
      <c r="N1680">
        <v>40</v>
      </c>
      <c r="O1680" t="s">
        <v>2243</v>
      </c>
      <c r="P1680" t="s">
        <v>1833</v>
      </c>
      <c r="Q1680" t="s">
        <v>2244</v>
      </c>
      <c r="R1680" t="b">
        <v>0</v>
      </c>
      <c r="S1680" t="s">
        <v>59</v>
      </c>
      <c r="T1680" s="1">
        <v>43922</v>
      </c>
      <c r="U1680" t="s">
        <v>2245</v>
      </c>
      <c r="V1680" s="2">
        <v>44109</v>
      </c>
      <c r="W1680" t="s">
        <v>46</v>
      </c>
      <c r="X1680">
        <v>20200401</v>
      </c>
      <c r="Y1680" s="3">
        <v>43902.730497685188</v>
      </c>
      <c r="Z1680" t="s">
        <v>62</v>
      </c>
      <c r="AA1680" t="s">
        <v>63</v>
      </c>
      <c r="AB1680" t="s">
        <v>64</v>
      </c>
      <c r="AC1680" t="s">
        <v>65</v>
      </c>
      <c r="AD1680" t="s">
        <v>66</v>
      </c>
      <c r="AE1680" t="s">
        <v>67</v>
      </c>
      <c r="AF1680" t="s">
        <v>116</v>
      </c>
      <c r="AG1680" t="s">
        <v>2246</v>
      </c>
      <c r="AH1680" t="s">
        <v>46</v>
      </c>
      <c r="AI1680" t="s">
        <v>2247</v>
      </c>
      <c r="AJ1680" t="s">
        <v>2248</v>
      </c>
      <c r="AK1680" t="s">
        <v>2249</v>
      </c>
      <c r="AL1680" t="s">
        <v>2250</v>
      </c>
      <c r="AM1680" t="s">
        <v>46</v>
      </c>
      <c r="AN1680" t="s">
        <v>2251</v>
      </c>
      <c r="AO1680" t="s">
        <v>46</v>
      </c>
      <c r="AP1680" t="s">
        <v>46</v>
      </c>
      <c r="AQ1680" t="s">
        <v>46</v>
      </c>
      <c r="AR1680" t="s">
        <v>46</v>
      </c>
      <c r="AS1680" t="s">
        <v>46</v>
      </c>
      <c r="AT1680" s="1">
        <v>43922</v>
      </c>
    </row>
    <row r="1681" spans="1:46" ht="16" customHeight="1" x14ac:dyDescent="0.2">
      <c r="A1681" t="s">
        <v>46</v>
      </c>
      <c r="B1681" t="s">
        <v>24522</v>
      </c>
      <c r="C1681" t="s">
        <v>24523</v>
      </c>
      <c r="D1681" t="s">
        <v>24524</v>
      </c>
      <c r="E1681" t="s">
        <v>24525</v>
      </c>
      <c r="F1681" t="s">
        <v>51</v>
      </c>
      <c r="G1681" t="s">
        <v>24526</v>
      </c>
      <c r="H1681" s="1">
        <v>43922</v>
      </c>
      <c r="I1681" s="1">
        <v>43922</v>
      </c>
      <c r="J1681" t="b">
        <v>1</v>
      </c>
      <c r="K1681" t="s">
        <v>53</v>
      </c>
      <c r="L1681" t="s">
        <v>110</v>
      </c>
      <c r="M1681" t="s">
        <v>1043</v>
      </c>
      <c r="N1681">
        <v>50</v>
      </c>
      <c r="O1681" t="s">
        <v>22422</v>
      </c>
      <c r="P1681" t="s">
        <v>16931</v>
      </c>
      <c r="Q1681" t="s">
        <v>3233</v>
      </c>
      <c r="R1681" t="b">
        <v>0</v>
      </c>
      <c r="S1681" t="s">
        <v>59</v>
      </c>
      <c r="T1681" s="1">
        <v>43922</v>
      </c>
      <c r="U1681" s="6">
        <v>43922</v>
      </c>
      <c r="V1681" s="2">
        <v>43965</v>
      </c>
      <c r="W1681" t="s">
        <v>46</v>
      </c>
      <c r="X1681">
        <v>20200401</v>
      </c>
      <c r="Y1681" s="3">
        <v>43902.730497685188</v>
      </c>
      <c r="Z1681" t="s">
        <v>62</v>
      </c>
      <c r="AA1681" t="s">
        <v>115</v>
      </c>
      <c r="AB1681" t="s">
        <v>64</v>
      </c>
      <c r="AC1681" t="s">
        <v>18807</v>
      </c>
      <c r="AD1681" t="s">
        <v>420</v>
      </c>
      <c r="AE1681" t="s">
        <v>67</v>
      </c>
      <c r="AF1681" t="s">
        <v>1971</v>
      </c>
      <c r="AG1681" t="s">
        <v>24527</v>
      </c>
      <c r="AH1681" t="s">
        <v>46</v>
      </c>
      <c r="AI1681" t="s">
        <v>24528</v>
      </c>
      <c r="AJ1681" t="s">
        <v>24529</v>
      </c>
      <c r="AK1681" t="s">
        <v>24530</v>
      </c>
      <c r="AL1681" t="s">
        <v>24531</v>
      </c>
      <c r="AM1681" t="s">
        <v>46</v>
      </c>
      <c r="AN1681" t="s">
        <v>24532</v>
      </c>
      <c r="AO1681" t="s">
        <v>46</v>
      </c>
      <c r="AP1681" t="s">
        <v>46</v>
      </c>
      <c r="AQ1681" t="s">
        <v>46</v>
      </c>
      <c r="AR1681" t="s">
        <v>46</v>
      </c>
      <c r="AS1681" t="s">
        <v>46</v>
      </c>
      <c r="AT1681" s="1">
        <v>43922</v>
      </c>
    </row>
    <row r="1682" spans="1:46" ht="16" customHeight="1" x14ac:dyDescent="0.2">
      <c r="A1682">
        <v>1</v>
      </c>
      <c r="B1682" t="s">
        <v>12015</v>
      </c>
      <c r="C1682" t="s">
        <v>11643</v>
      </c>
      <c r="D1682" t="s">
        <v>12016</v>
      </c>
      <c r="E1682" t="s">
        <v>12017</v>
      </c>
      <c r="F1682" t="s">
        <v>51</v>
      </c>
      <c r="G1682" t="s">
        <v>12018</v>
      </c>
      <c r="H1682" s="1">
        <v>43922</v>
      </c>
      <c r="I1682" s="1">
        <v>43922</v>
      </c>
      <c r="J1682" t="b">
        <v>0</v>
      </c>
      <c r="K1682" t="s">
        <v>53</v>
      </c>
      <c r="L1682" t="s">
        <v>184</v>
      </c>
      <c r="M1682" t="s">
        <v>66</v>
      </c>
      <c r="N1682">
        <v>210</v>
      </c>
      <c r="O1682" t="s">
        <v>4637</v>
      </c>
      <c r="P1682" t="s">
        <v>57</v>
      </c>
      <c r="Q1682" t="s">
        <v>58</v>
      </c>
      <c r="R1682" t="b">
        <v>0</v>
      </c>
      <c r="S1682" t="s">
        <v>59</v>
      </c>
      <c r="T1682" s="1">
        <v>43922</v>
      </c>
      <c r="U1682" t="s">
        <v>3599</v>
      </c>
      <c r="V1682" s="2">
        <v>43955</v>
      </c>
      <c r="W1682" t="s">
        <v>46</v>
      </c>
      <c r="X1682">
        <v>20200401</v>
      </c>
      <c r="Y1682" s="3">
        <v>43902.730497685188</v>
      </c>
      <c r="Z1682" t="s">
        <v>62</v>
      </c>
      <c r="AA1682" t="s">
        <v>115</v>
      </c>
      <c r="AB1682" t="s">
        <v>64</v>
      </c>
      <c r="AC1682" t="s">
        <v>65</v>
      </c>
      <c r="AD1682" t="s">
        <v>280</v>
      </c>
      <c r="AE1682" t="s">
        <v>67</v>
      </c>
      <c r="AF1682" t="s">
        <v>116</v>
      </c>
      <c r="AG1682" t="s">
        <v>4639</v>
      </c>
      <c r="AH1682" t="s">
        <v>46</v>
      </c>
      <c r="AI1682" t="s">
        <v>4640</v>
      </c>
      <c r="AJ1682" t="s">
        <v>4641</v>
      </c>
      <c r="AK1682" t="s">
        <v>4642</v>
      </c>
      <c r="AL1682" t="s">
        <v>12019</v>
      </c>
      <c r="AM1682" t="s">
        <v>46</v>
      </c>
      <c r="AN1682" t="s">
        <v>12020</v>
      </c>
      <c r="AO1682" t="s">
        <v>46</v>
      </c>
      <c r="AP1682" t="s">
        <v>46</v>
      </c>
      <c r="AQ1682" t="s">
        <v>46</v>
      </c>
      <c r="AR1682" t="s">
        <v>46</v>
      </c>
      <c r="AS1682" t="s">
        <v>46</v>
      </c>
      <c r="AT1682" s="1">
        <v>43922</v>
      </c>
    </row>
    <row r="1683" spans="1:46" ht="16" customHeight="1" x14ac:dyDescent="0.2">
      <c r="A1683" t="s">
        <v>46</v>
      </c>
      <c r="B1683" t="s">
        <v>29975</v>
      </c>
      <c r="C1683" t="s">
        <v>29976</v>
      </c>
      <c r="D1683" t="s">
        <v>29977</v>
      </c>
      <c r="E1683" t="s">
        <v>29978</v>
      </c>
      <c r="F1683" t="s">
        <v>51</v>
      </c>
      <c r="G1683" t="s">
        <v>29979</v>
      </c>
      <c r="H1683" s="1">
        <v>43922</v>
      </c>
      <c r="I1683" s="1">
        <v>43983</v>
      </c>
      <c r="J1683" t="b">
        <v>0</v>
      </c>
      <c r="K1683" t="s">
        <v>53</v>
      </c>
      <c r="L1683" t="s">
        <v>184</v>
      </c>
      <c r="M1683" t="s">
        <v>537</v>
      </c>
      <c r="N1683">
        <v>5</v>
      </c>
      <c r="O1683" t="s">
        <v>29980</v>
      </c>
      <c r="P1683" t="s">
        <v>1833</v>
      </c>
      <c r="Q1683" t="s">
        <v>58</v>
      </c>
      <c r="R1683" t="b">
        <v>0</v>
      </c>
      <c r="S1683" t="s">
        <v>59</v>
      </c>
      <c r="T1683" s="1">
        <v>43922</v>
      </c>
      <c r="U1683" t="s">
        <v>1781</v>
      </c>
      <c r="V1683" s="2">
        <v>44130</v>
      </c>
      <c r="W1683" t="s">
        <v>46</v>
      </c>
      <c r="X1683">
        <v>20200401</v>
      </c>
      <c r="Y1683" s="3">
        <v>43902.730497685188</v>
      </c>
      <c r="Z1683" t="s">
        <v>62</v>
      </c>
      <c r="AA1683" t="s">
        <v>63</v>
      </c>
      <c r="AB1683" t="s">
        <v>64</v>
      </c>
      <c r="AC1683" t="s">
        <v>65</v>
      </c>
      <c r="AD1683" t="s">
        <v>66</v>
      </c>
      <c r="AE1683" t="s">
        <v>67</v>
      </c>
      <c r="AF1683" t="s">
        <v>46</v>
      </c>
      <c r="AG1683" t="s">
        <v>29981</v>
      </c>
      <c r="AH1683" t="s">
        <v>46</v>
      </c>
      <c r="AI1683" t="s">
        <v>46</v>
      </c>
      <c r="AJ1683" t="s">
        <v>46</v>
      </c>
      <c r="AK1683" t="s">
        <v>29980</v>
      </c>
      <c r="AL1683" t="s">
        <v>29982</v>
      </c>
      <c r="AM1683" t="s">
        <v>46</v>
      </c>
      <c r="AN1683" t="s">
        <v>29983</v>
      </c>
      <c r="AO1683" t="s">
        <v>46</v>
      </c>
      <c r="AP1683" t="s">
        <v>46</v>
      </c>
      <c r="AQ1683" t="s">
        <v>46</v>
      </c>
      <c r="AR1683" t="s">
        <v>46</v>
      </c>
      <c r="AS1683" t="s">
        <v>46</v>
      </c>
      <c r="AT1683" s="1">
        <v>43922</v>
      </c>
    </row>
    <row r="1684" spans="1:46" ht="16" customHeight="1" x14ac:dyDescent="0.2">
      <c r="A1684" t="s">
        <v>46</v>
      </c>
      <c r="B1684" t="s">
        <v>31260</v>
      </c>
      <c r="C1684" t="s">
        <v>31261</v>
      </c>
      <c r="D1684" t="s">
        <v>31262</v>
      </c>
      <c r="E1684" t="s">
        <v>31263</v>
      </c>
      <c r="F1684" t="s">
        <v>51</v>
      </c>
      <c r="G1684" t="s">
        <v>31264</v>
      </c>
      <c r="H1684" s="1">
        <v>43922</v>
      </c>
      <c r="I1684" s="1">
        <v>43933</v>
      </c>
      <c r="J1684" t="b">
        <v>0</v>
      </c>
      <c r="K1684" t="s">
        <v>53</v>
      </c>
      <c r="L1684" t="s">
        <v>1615</v>
      </c>
      <c r="M1684" t="s">
        <v>666</v>
      </c>
      <c r="N1684">
        <v>8</v>
      </c>
      <c r="O1684" t="s">
        <v>31265</v>
      </c>
      <c r="P1684" t="s">
        <v>31266</v>
      </c>
      <c r="Q1684" t="s">
        <v>391</v>
      </c>
      <c r="R1684" t="b">
        <v>0</v>
      </c>
      <c r="S1684" t="s">
        <v>59</v>
      </c>
      <c r="T1684" s="1">
        <v>43922</v>
      </c>
      <c r="U1684" t="s">
        <v>60</v>
      </c>
      <c r="V1684" s="2">
        <v>44032</v>
      </c>
      <c r="W1684" t="s">
        <v>46</v>
      </c>
      <c r="X1684">
        <v>20200401</v>
      </c>
      <c r="Y1684" s="3">
        <v>43902.730497685188</v>
      </c>
      <c r="Z1684" t="s">
        <v>62</v>
      </c>
      <c r="AA1684" t="s">
        <v>63</v>
      </c>
      <c r="AB1684" t="s">
        <v>64</v>
      </c>
      <c r="AC1684" t="s">
        <v>65</v>
      </c>
      <c r="AD1684" t="s">
        <v>280</v>
      </c>
      <c r="AE1684" t="s">
        <v>67</v>
      </c>
      <c r="AF1684" t="s">
        <v>46</v>
      </c>
      <c r="AG1684" t="s">
        <v>31267</v>
      </c>
      <c r="AH1684" t="s">
        <v>46</v>
      </c>
      <c r="AI1684" t="s">
        <v>46</v>
      </c>
      <c r="AJ1684" t="s">
        <v>46</v>
      </c>
      <c r="AK1684" t="s">
        <v>31265</v>
      </c>
      <c r="AL1684" t="s">
        <v>31268</v>
      </c>
      <c r="AM1684" t="s">
        <v>46</v>
      </c>
      <c r="AN1684" t="s">
        <v>31269</v>
      </c>
      <c r="AO1684" t="s">
        <v>46</v>
      </c>
      <c r="AP1684" t="s">
        <v>46</v>
      </c>
      <c r="AQ1684" t="s">
        <v>46</v>
      </c>
      <c r="AR1684" t="s">
        <v>46</v>
      </c>
      <c r="AS1684" t="s">
        <v>46</v>
      </c>
      <c r="AT1684" s="1">
        <v>43922</v>
      </c>
    </row>
    <row r="1685" spans="1:46" ht="16" customHeight="1" x14ac:dyDescent="0.2">
      <c r="A1685" t="s">
        <v>46</v>
      </c>
      <c r="B1685" t="s">
        <v>17326</v>
      </c>
      <c r="C1685" t="s">
        <v>17327</v>
      </c>
      <c r="D1685" t="s">
        <v>17328</v>
      </c>
      <c r="E1685" t="s">
        <v>17329</v>
      </c>
      <c r="F1685" t="s">
        <v>51</v>
      </c>
      <c r="G1685" t="s">
        <v>17330</v>
      </c>
      <c r="H1685" s="1">
        <v>43921</v>
      </c>
      <c r="I1685" s="1">
        <v>44078</v>
      </c>
      <c r="J1685" t="b">
        <v>0</v>
      </c>
      <c r="K1685" t="s">
        <v>53</v>
      </c>
      <c r="L1685" t="s">
        <v>10066</v>
      </c>
      <c r="M1685" t="s">
        <v>151</v>
      </c>
      <c r="N1685">
        <v>30000</v>
      </c>
      <c r="O1685" t="s">
        <v>7038</v>
      </c>
      <c r="P1685" t="s">
        <v>17331</v>
      </c>
      <c r="Q1685" t="s">
        <v>3108</v>
      </c>
      <c r="R1685" t="b">
        <v>1</v>
      </c>
      <c r="S1685" t="s">
        <v>59</v>
      </c>
      <c r="T1685" s="1">
        <v>43921</v>
      </c>
      <c r="U1685" t="s">
        <v>1167</v>
      </c>
      <c r="V1685" s="2">
        <v>44165</v>
      </c>
      <c r="W1685" t="s">
        <v>17332</v>
      </c>
      <c r="X1685">
        <v>20200331</v>
      </c>
      <c r="Y1685" s="3">
        <v>43902.730497685188</v>
      </c>
      <c r="Z1685" t="s">
        <v>62</v>
      </c>
      <c r="AA1685" t="s">
        <v>115</v>
      </c>
      <c r="AB1685" t="s">
        <v>59</v>
      </c>
      <c r="AC1685" t="s">
        <v>65</v>
      </c>
      <c r="AD1685" t="s">
        <v>66</v>
      </c>
      <c r="AE1685" t="s">
        <v>67</v>
      </c>
      <c r="AF1685" t="s">
        <v>1185</v>
      </c>
      <c r="AG1685" t="s">
        <v>17333</v>
      </c>
      <c r="AH1685" t="s">
        <v>46</v>
      </c>
      <c r="AI1685" t="s">
        <v>17334</v>
      </c>
      <c r="AJ1685" t="s">
        <v>17335</v>
      </c>
      <c r="AK1685" t="s">
        <v>17336</v>
      </c>
      <c r="AL1685" t="s">
        <v>17337</v>
      </c>
      <c r="AM1685" t="s">
        <v>46</v>
      </c>
      <c r="AN1685" t="s">
        <v>17338</v>
      </c>
      <c r="AO1685" t="s">
        <v>46</v>
      </c>
      <c r="AP1685" t="s">
        <v>46</v>
      </c>
      <c r="AQ1685" t="s">
        <v>46</v>
      </c>
      <c r="AR1685" t="s">
        <v>382</v>
      </c>
      <c r="AS1685" t="s">
        <v>46</v>
      </c>
      <c r="AT1685" s="1">
        <v>43921</v>
      </c>
    </row>
    <row r="1686" spans="1:46" ht="16" customHeight="1" x14ac:dyDescent="0.2">
      <c r="A1686" t="s">
        <v>46</v>
      </c>
      <c r="B1686" t="s">
        <v>20283</v>
      </c>
      <c r="C1686" t="s">
        <v>20284</v>
      </c>
      <c r="D1686" t="s">
        <v>20285</v>
      </c>
      <c r="E1686" t="s">
        <v>20286</v>
      </c>
      <c r="F1686" t="s">
        <v>51</v>
      </c>
      <c r="G1686" t="s">
        <v>20287</v>
      </c>
      <c r="H1686" s="1">
        <v>43922</v>
      </c>
      <c r="I1686" s="1">
        <v>43936</v>
      </c>
      <c r="J1686" t="b">
        <v>0</v>
      </c>
      <c r="K1686" t="s">
        <v>53</v>
      </c>
      <c r="L1686" t="s">
        <v>184</v>
      </c>
      <c r="M1686" t="s">
        <v>55</v>
      </c>
      <c r="N1686">
        <v>384</v>
      </c>
      <c r="O1686" t="s">
        <v>6575</v>
      </c>
      <c r="P1686" t="s">
        <v>327</v>
      </c>
      <c r="Q1686" t="s">
        <v>20288</v>
      </c>
      <c r="R1686" t="b">
        <v>0</v>
      </c>
      <c r="S1686" t="s">
        <v>59</v>
      </c>
      <c r="T1686" s="1">
        <v>43922</v>
      </c>
      <c r="U1686" t="s">
        <v>1385</v>
      </c>
      <c r="V1686" s="2">
        <v>44007</v>
      </c>
      <c r="W1686" t="s">
        <v>20289</v>
      </c>
      <c r="X1686">
        <v>20200401</v>
      </c>
      <c r="Y1686" s="3">
        <v>43902.730497685188</v>
      </c>
      <c r="Z1686" t="s">
        <v>62</v>
      </c>
      <c r="AA1686" t="s">
        <v>63</v>
      </c>
      <c r="AB1686" t="s">
        <v>64</v>
      </c>
      <c r="AC1686" t="s">
        <v>65</v>
      </c>
      <c r="AD1686" t="s">
        <v>66</v>
      </c>
      <c r="AE1686" t="s">
        <v>67</v>
      </c>
      <c r="AF1686" t="s">
        <v>46</v>
      </c>
      <c r="AG1686" t="s">
        <v>20290</v>
      </c>
      <c r="AH1686" t="s">
        <v>46</v>
      </c>
      <c r="AI1686" t="s">
        <v>46</v>
      </c>
      <c r="AJ1686" t="s">
        <v>46</v>
      </c>
      <c r="AK1686" t="s">
        <v>6575</v>
      </c>
      <c r="AL1686" t="s">
        <v>20291</v>
      </c>
      <c r="AM1686" t="s">
        <v>46</v>
      </c>
      <c r="AN1686" t="s">
        <v>20292</v>
      </c>
      <c r="AO1686" t="s">
        <v>46</v>
      </c>
      <c r="AP1686" t="s">
        <v>46</v>
      </c>
      <c r="AQ1686" t="s">
        <v>46</v>
      </c>
      <c r="AR1686" t="s">
        <v>46</v>
      </c>
      <c r="AS1686" t="s">
        <v>46</v>
      </c>
      <c r="AT1686" s="1">
        <v>43922</v>
      </c>
    </row>
    <row r="1687" spans="1:46" ht="16" customHeight="1" x14ac:dyDescent="0.2">
      <c r="A1687">
        <v>1</v>
      </c>
      <c r="B1687" t="s">
        <v>11951</v>
      </c>
      <c r="C1687" t="s">
        <v>1653</v>
      </c>
      <c r="D1687" t="s">
        <v>11952</v>
      </c>
      <c r="E1687" t="s">
        <v>11953</v>
      </c>
      <c r="F1687" t="s">
        <v>51</v>
      </c>
      <c r="G1687" t="s">
        <v>11954</v>
      </c>
      <c r="H1687" s="1">
        <v>43919</v>
      </c>
      <c r="I1687" s="1">
        <v>43931</v>
      </c>
      <c r="J1687" t="b">
        <v>0</v>
      </c>
      <c r="K1687" t="s">
        <v>53</v>
      </c>
      <c r="L1687" t="s">
        <v>2778</v>
      </c>
      <c r="M1687" t="s">
        <v>66</v>
      </c>
      <c r="N1687">
        <v>200</v>
      </c>
      <c r="O1687" t="s">
        <v>11955</v>
      </c>
      <c r="P1687" t="s">
        <v>171</v>
      </c>
      <c r="Q1687" t="s">
        <v>11956</v>
      </c>
      <c r="R1687" t="b">
        <v>0</v>
      </c>
      <c r="S1687" t="s">
        <v>59</v>
      </c>
      <c r="T1687" s="1">
        <v>43919</v>
      </c>
      <c r="U1687" t="s">
        <v>4429</v>
      </c>
      <c r="V1687" s="2">
        <v>43941</v>
      </c>
      <c r="W1687" t="s">
        <v>11957</v>
      </c>
      <c r="X1687">
        <v>20200329</v>
      </c>
      <c r="Y1687" s="3">
        <v>43902.730497685188</v>
      </c>
      <c r="Z1687" t="s">
        <v>62</v>
      </c>
      <c r="AA1687" t="s">
        <v>63</v>
      </c>
      <c r="AB1687" t="s">
        <v>64</v>
      </c>
      <c r="AC1687" t="s">
        <v>3572</v>
      </c>
      <c r="AD1687" t="s">
        <v>2366</v>
      </c>
      <c r="AE1687" t="s">
        <v>67</v>
      </c>
      <c r="AF1687" t="s">
        <v>116</v>
      </c>
      <c r="AG1687" t="s">
        <v>11958</v>
      </c>
      <c r="AH1687" t="s">
        <v>46</v>
      </c>
      <c r="AI1687" t="s">
        <v>11959</v>
      </c>
      <c r="AJ1687" t="s">
        <v>11960</v>
      </c>
      <c r="AK1687" t="s">
        <v>11961</v>
      </c>
      <c r="AL1687" t="s">
        <v>11962</v>
      </c>
      <c r="AM1687" t="s">
        <v>46</v>
      </c>
      <c r="AN1687" t="s">
        <v>11963</v>
      </c>
      <c r="AO1687" t="s">
        <v>46</v>
      </c>
      <c r="AP1687" t="s">
        <v>46</v>
      </c>
      <c r="AQ1687" t="s">
        <v>46</v>
      </c>
      <c r="AR1687" t="s">
        <v>46</v>
      </c>
      <c r="AS1687" t="s">
        <v>46</v>
      </c>
      <c r="AT1687" s="1">
        <v>43919</v>
      </c>
    </row>
    <row r="1688" spans="1:46" ht="16" customHeight="1" x14ac:dyDescent="0.2">
      <c r="A1688" t="s">
        <v>46</v>
      </c>
      <c r="B1688" t="s">
        <v>36452</v>
      </c>
      <c r="C1688" t="s">
        <v>36453</v>
      </c>
      <c r="D1688" t="s">
        <v>36454</v>
      </c>
      <c r="E1688" t="s">
        <v>36455</v>
      </c>
      <c r="F1688" t="s">
        <v>51</v>
      </c>
      <c r="G1688" t="s">
        <v>36456</v>
      </c>
      <c r="H1688" s="1">
        <v>43922</v>
      </c>
      <c r="I1688" s="1">
        <v>43936</v>
      </c>
      <c r="J1688" t="b">
        <v>0</v>
      </c>
      <c r="K1688" t="s">
        <v>53</v>
      </c>
      <c r="L1688" t="s">
        <v>2603</v>
      </c>
      <c r="M1688" t="s">
        <v>1043</v>
      </c>
      <c r="N1688">
        <v>20</v>
      </c>
      <c r="O1688" t="s">
        <v>36457</v>
      </c>
      <c r="P1688" t="s">
        <v>526</v>
      </c>
      <c r="Q1688" t="s">
        <v>36458</v>
      </c>
      <c r="R1688" t="b">
        <v>0</v>
      </c>
      <c r="S1688" t="s">
        <v>59</v>
      </c>
      <c r="T1688" s="1">
        <v>43922</v>
      </c>
      <c r="U1688" t="s">
        <v>1385</v>
      </c>
      <c r="V1688" s="2">
        <v>43948</v>
      </c>
      <c r="W1688" t="s">
        <v>46</v>
      </c>
      <c r="X1688">
        <v>20200401</v>
      </c>
      <c r="Y1688" s="3">
        <v>43902.730497685188</v>
      </c>
      <c r="Z1688" t="s">
        <v>62</v>
      </c>
      <c r="AA1688" t="s">
        <v>115</v>
      </c>
      <c r="AB1688" t="s">
        <v>64</v>
      </c>
      <c r="AC1688" t="s">
        <v>65</v>
      </c>
      <c r="AD1688" t="s">
        <v>66</v>
      </c>
      <c r="AE1688" t="s">
        <v>67</v>
      </c>
      <c r="AF1688" t="s">
        <v>46</v>
      </c>
      <c r="AG1688" t="s">
        <v>36459</v>
      </c>
      <c r="AH1688" t="s">
        <v>46</v>
      </c>
      <c r="AI1688" t="s">
        <v>36460</v>
      </c>
      <c r="AJ1688" t="s">
        <v>36461</v>
      </c>
      <c r="AK1688" t="s">
        <v>46</v>
      </c>
      <c r="AL1688" t="s">
        <v>36462</v>
      </c>
      <c r="AM1688" t="s">
        <v>46</v>
      </c>
      <c r="AN1688" t="s">
        <v>36463</v>
      </c>
      <c r="AO1688" t="s">
        <v>46</v>
      </c>
      <c r="AP1688" t="s">
        <v>46</v>
      </c>
      <c r="AQ1688" t="s">
        <v>46</v>
      </c>
      <c r="AR1688" t="s">
        <v>46</v>
      </c>
      <c r="AS1688" t="s">
        <v>46</v>
      </c>
      <c r="AT1688" s="1">
        <v>43922</v>
      </c>
    </row>
    <row r="1689" spans="1:46" ht="16" customHeight="1" x14ac:dyDescent="0.2">
      <c r="A1689">
        <v>1</v>
      </c>
      <c r="B1689" t="s">
        <v>6536</v>
      </c>
      <c r="C1689" t="s">
        <v>1527</v>
      </c>
      <c r="D1689" t="s">
        <v>6537</v>
      </c>
      <c r="E1689" t="s">
        <v>6538</v>
      </c>
      <c r="F1689" t="s">
        <v>51</v>
      </c>
      <c r="G1689" t="s">
        <v>6539</v>
      </c>
      <c r="H1689" s="1">
        <v>43923</v>
      </c>
      <c r="I1689" s="1">
        <v>43943</v>
      </c>
      <c r="J1689" t="b">
        <v>0</v>
      </c>
      <c r="K1689" t="s">
        <v>53</v>
      </c>
      <c r="L1689" t="s">
        <v>1789</v>
      </c>
      <c r="M1689" t="s">
        <v>151</v>
      </c>
      <c r="N1689">
        <v>1363</v>
      </c>
      <c r="O1689" t="s">
        <v>6540</v>
      </c>
      <c r="P1689" t="s">
        <v>78</v>
      </c>
      <c r="Q1689" t="s">
        <v>58</v>
      </c>
      <c r="R1689" t="b">
        <v>0</v>
      </c>
      <c r="S1689" t="s">
        <v>59</v>
      </c>
      <c r="T1689" s="1">
        <v>43923</v>
      </c>
      <c r="U1689" t="s">
        <v>1183</v>
      </c>
      <c r="V1689" s="2">
        <v>44159</v>
      </c>
      <c r="W1689" t="s">
        <v>6541</v>
      </c>
      <c r="X1689">
        <v>20200402</v>
      </c>
      <c r="Y1689" s="3">
        <v>43902.730497685188</v>
      </c>
      <c r="Z1689" t="s">
        <v>62</v>
      </c>
      <c r="AA1689" t="s">
        <v>63</v>
      </c>
      <c r="AB1689" t="s">
        <v>64</v>
      </c>
      <c r="AC1689" t="s">
        <v>65</v>
      </c>
      <c r="AD1689" t="s">
        <v>66</v>
      </c>
      <c r="AE1689" t="s">
        <v>67</v>
      </c>
      <c r="AF1689" t="s">
        <v>46</v>
      </c>
      <c r="AG1689" t="s">
        <v>6542</v>
      </c>
      <c r="AH1689" t="s">
        <v>46</v>
      </c>
      <c r="AI1689" t="s">
        <v>46</v>
      </c>
      <c r="AJ1689" t="s">
        <v>46</v>
      </c>
      <c r="AK1689" t="s">
        <v>77</v>
      </c>
      <c r="AL1689" t="s">
        <v>6543</v>
      </c>
      <c r="AM1689" t="s">
        <v>46</v>
      </c>
      <c r="AN1689" t="s">
        <v>6544</v>
      </c>
      <c r="AO1689" t="s">
        <v>46</v>
      </c>
      <c r="AP1689" t="s">
        <v>46</v>
      </c>
      <c r="AQ1689" t="s">
        <v>46</v>
      </c>
      <c r="AR1689" t="s">
        <v>46</v>
      </c>
      <c r="AS1689" t="s">
        <v>46</v>
      </c>
      <c r="AT1689" s="1">
        <v>43923</v>
      </c>
    </row>
    <row r="1690" spans="1:46" ht="16" customHeight="1" x14ac:dyDescent="0.2">
      <c r="A1690">
        <v>1</v>
      </c>
      <c r="B1690" t="s">
        <v>14111</v>
      </c>
      <c r="C1690" t="s">
        <v>14112</v>
      </c>
      <c r="D1690" t="s">
        <v>14113</v>
      </c>
      <c r="E1690" t="s">
        <v>14114</v>
      </c>
      <c r="F1690" t="s">
        <v>51</v>
      </c>
      <c r="G1690" t="s">
        <v>14115</v>
      </c>
      <c r="H1690" s="1">
        <v>43922</v>
      </c>
      <c r="I1690" s="1">
        <v>43922</v>
      </c>
      <c r="J1690" t="b">
        <v>0</v>
      </c>
      <c r="K1690" t="s">
        <v>53</v>
      </c>
      <c r="L1690" t="s">
        <v>184</v>
      </c>
      <c r="M1690" t="s">
        <v>66</v>
      </c>
      <c r="N1690">
        <v>750</v>
      </c>
      <c r="O1690" t="s">
        <v>4637</v>
      </c>
      <c r="P1690" t="s">
        <v>57</v>
      </c>
      <c r="Q1690" t="s">
        <v>58</v>
      </c>
      <c r="R1690" t="b">
        <v>0</v>
      </c>
      <c r="S1690" t="s">
        <v>59</v>
      </c>
      <c r="T1690" s="1">
        <v>43922</v>
      </c>
      <c r="U1690" t="s">
        <v>3599</v>
      </c>
      <c r="V1690" s="2">
        <v>43955</v>
      </c>
      <c r="W1690" t="s">
        <v>46</v>
      </c>
      <c r="X1690">
        <v>20200401</v>
      </c>
      <c r="Y1690" s="3">
        <v>43902.730497685188</v>
      </c>
      <c r="Z1690" t="s">
        <v>62</v>
      </c>
      <c r="AA1690" t="s">
        <v>115</v>
      </c>
      <c r="AB1690" t="s">
        <v>64</v>
      </c>
      <c r="AC1690" t="s">
        <v>65</v>
      </c>
      <c r="AD1690" t="s">
        <v>280</v>
      </c>
      <c r="AE1690" t="s">
        <v>67</v>
      </c>
      <c r="AF1690" t="s">
        <v>116</v>
      </c>
      <c r="AG1690" t="s">
        <v>4639</v>
      </c>
      <c r="AH1690" t="s">
        <v>46</v>
      </c>
      <c r="AI1690" t="s">
        <v>4640</v>
      </c>
      <c r="AJ1690" t="s">
        <v>4641</v>
      </c>
      <c r="AK1690" t="s">
        <v>4642</v>
      </c>
      <c r="AL1690" t="s">
        <v>14116</v>
      </c>
      <c r="AM1690" t="s">
        <v>46</v>
      </c>
      <c r="AN1690" t="s">
        <v>14117</v>
      </c>
      <c r="AO1690" t="s">
        <v>46</v>
      </c>
      <c r="AP1690" t="s">
        <v>46</v>
      </c>
      <c r="AQ1690" t="s">
        <v>46</v>
      </c>
      <c r="AR1690" t="s">
        <v>46</v>
      </c>
      <c r="AS1690" t="s">
        <v>46</v>
      </c>
      <c r="AT1690" s="1">
        <v>43922</v>
      </c>
    </row>
    <row r="1691" spans="1:46" ht="16" customHeight="1" x14ac:dyDescent="0.2">
      <c r="A1691" t="s">
        <v>46</v>
      </c>
      <c r="B1691" t="s">
        <v>26019</v>
      </c>
      <c r="C1691" t="s">
        <v>13957</v>
      </c>
      <c r="D1691" t="s">
        <v>26020</v>
      </c>
      <c r="E1691" t="s">
        <v>26021</v>
      </c>
      <c r="F1691" t="s">
        <v>51</v>
      </c>
      <c r="G1691" t="s">
        <v>26022</v>
      </c>
      <c r="H1691" s="1">
        <v>43923</v>
      </c>
      <c r="I1691" s="1">
        <v>43923</v>
      </c>
      <c r="J1691" t="b">
        <v>0</v>
      </c>
      <c r="K1691" t="s">
        <v>53</v>
      </c>
      <c r="L1691" t="s">
        <v>184</v>
      </c>
      <c r="M1691" t="s">
        <v>151</v>
      </c>
      <c r="N1691">
        <v>1550</v>
      </c>
      <c r="O1691" t="s">
        <v>26023</v>
      </c>
      <c r="P1691" t="s">
        <v>78</v>
      </c>
      <c r="Q1691" t="s">
        <v>58</v>
      </c>
      <c r="R1691" t="b">
        <v>0</v>
      </c>
      <c r="S1691" t="s">
        <v>59</v>
      </c>
      <c r="T1691" s="1">
        <v>43923</v>
      </c>
      <c r="U1691" t="s">
        <v>6030</v>
      </c>
      <c r="V1691" s="2">
        <v>43941</v>
      </c>
      <c r="W1691" t="s">
        <v>26024</v>
      </c>
      <c r="X1691">
        <v>20200402</v>
      </c>
      <c r="Y1691" s="3">
        <v>43902.730497685188</v>
      </c>
      <c r="Z1691" t="s">
        <v>62</v>
      </c>
      <c r="AA1691" t="s">
        <v>115</v>
      </c>
      <c r="AB1691" t="s">
        <v>64</v>
      </c>
      <c r="AC1691" t="s">
        <v>4887</v>
      </c>
      <c r="AD1691" t="s">
        <v>66</v>
      </c>
      <c r="AE1691" t="s">
        <v>67</v>
      </c>
      <c r="AF1691" t="s">
        <v>116</v>
      </c>
      <c r="AG1691" t="s">
        <v>26025</v>
      </c>
      <c r="AH1691" t="s">
        <v>46</v>
      </c>
      <c r="AI1691" t="s">
        <v>26026</v>
      </c>
      <c r="AJ1691" t="s">
        <v>26027</v>
      </c>
      <c r="AK1691" t="s">
        <v>26028</v>
      </c>
      <c r="AL1691" t="s">
        <v>26029</v>
      </c>
      <c r="AM1691" t="s">
        <v>46</v>
      </c>
      <c r="AN1691" t="s">
        <v>26030</v>
      </c>
      <c r="AO1691" t="s">
        <v>46</v>
      </c>
      <c r="AP1691" t="s">
        <v>46</v>
      </c>
      <c r="AQ1691" t="s">
        <v>46</v>
      </c>
      <c r="AR1691" t="s">
        <v>46</v>
      </c>
      <c r="AS1691" t="s">
        <v>46</v>
      </c>
      <c r="AT1691" s="1">
        <v>43923</v>
      </c>
    </row>
    <row r="1692" spans="1:46" ht="16" customHeight="1" x14ac:dyDescent="0.2">
      <c r="A1692" t="s">
        <v>46</v>
      </c>
      <c r="B1692" t="s">
        <v>39881</v>
      </c>
      <c r="C1692" t="s">
        <v>39882</v>
      </c>
      <c r="D1692" t="s">
        <v>39883</v>
      </c>
      <c r="E1692" t="s">
        <v>39884</v>
      </c>
      <c r="F1692" t="s">
        <v>51</v>
      </c>
      <c r="G1692" t="s">
        <v>39885</v>
      </c>
      <c r="H1692" s="1">
        <v>43923</v>
      </c>
      <c r="I1692" s="1">
        <v>43955</v>
      </c>
      <c r="J1692" t="b">
        <v>0</v>
      </c>
      <c r="K1692" t="s">
        <v>53</v>
      </c>
      <c r="L1692" t="s">
        <v>1615</v>
      </c>
      <c r="M1692" t="s">
        <v>55</v>
      </c>
      <c r="N1692">
        <v>120</v>
      </c>
      <c r="O1692" t="s">
        <v>39886</v>
      </c>
      <c r="P1692" t="s">
        <v>9598</v>
      </c>
      <c r="Q1692" t="s">
        <v>39887</v>
      </c>
      <c r="R1692" t="b">
        <v>0</v>
      </c>
      <c r="S1692" t="s">
        <v>59</v>
      </c>
      <c r="T1692" s="1">
        <v>43923</v>
      </c>
      <c r="U1692" t="s">
        <v>527</v>
      </c>
      <c r="V1692" s="2">
        <v>44144</v>
      </c>
      <c r="W1692" t="s">
        <v>46</v>
      </c>
      <c r="X1692">
        <v>20200402</v>
      </c>
      <c r="Y1692" s="3">
        <v>43902.730497685188</v>
      </c>
      <c r="Z1692" t="s">
        <v>62</v>
      </c>
      <c r="AA1692" t="s">
        <v>63</v>
      </c>
      <c r="AB1692" t="s">
        <v>64</v>
      </c>
      <c r="AC1692" t="s">
        <v>65</v>
      </c>
      <c r="AD1692" t="s">
        <v>66</v>
      </c>
      <c r="AE1692" t="s">
        <v>67</v>
      </c>
      <c r="AF1692" t="s">
        <v>46</v>
      </c>
      <c r="AG1692" t="s">
        <v>46</v>
      </c>
      <c r="AH1692" t="s">
        <v>46</v>
      </c>
      <c r="AI1692" t="s">
        <v>46</v>
      </c>
      <c r="AJ1692" t="s">
        <v>46</v>
      </c>
      <c r="AK1692" t="s">
        <v>46</v>
      </c>
      <c r="AL1692" t="s">
        <v>39888</v>
      </c>
      <c r="AM1692" t="s">
        <v>46</v>
      </c>
      <c r="AN1692" t="s">
        <v>39889</v>
      </c>
      <c r="AO1692" t="s">
        <v>46</v>
      </c>
      <c r="AP1692" t="s">
        <v>46</v>
      </c>
      <c r="AQ1692" t="s">
        <v>46</v>
      </c>
      <c r="AR1692" t="s">
        <v>46</v>
      </c>
      <c r="AS1692" t="s">
        <v>46</v>
      </c>
      <c r="AT1692" s="1">
        <v>43923</v>
      </c>
    </row>
    <row r="1693" spans="1:46" ht="16" customHeight="1" x14ac:dyDescent="0.2">
      <c r="A1693" t="s">
        <v>46</v>
      </c>
      <c r="B1693" t="s">
        <v>20812</v>
      </c>
      <c r="C1693" t="s">
        <v>20813</v>
      </c>
      <c r="D1693" t="s">
        <v>20814</v>
      </c>
      <c r="E1693" t="s">
        <v>20815</v>
      </c>
      <c r="F1693" t="s">
        <v>51</v>
      </c>
      <c r="G1693" t="s">
        <v>20816</v>
      </c>
      <c r="H1693" s="1">
        <v>43923</v>
      </c>
      <c r="I1693" s="1">
        <v>44004</v>
      </c>
      <c r="J1693" t="b">
        <v>0</v>
      </c>
      <c r="K1693" t="s">
        <v>53</v>
      </c>
      <c r="L1693" t="s">
        <v>110</v>
      </c>
      <c r="M1693" t="s">
        <v>55</v>
      </c>
      <c r="N1693">
        <v>600</v>
      </c>
      <c r="O1693" t="s">
        <v>15146</v>
      </c>
      <c r="P1693" t="s">
        <v>78</v>
      </c>
      <c r="Q1693" t="s">
        <v>20817</v>
      </c>
      <c r="R1693" t="b">
        <v>0</v>
      </c>
      <c r="S1693" t="s">
        <v>59</v>
      </c>
      <c r="T1693" s="1">
        <v>43923</v>
      </c>
      <c r="U1693" t="s">
        <v>10146</v>
      </c>
      <c r="V1693" s="2">
        <v>44039</v>
      </c>
      <c r="W1693" t="s">
        <v>20818</v>
      </c>
      <c r="X1693">
        <v>20200402</v>
      </c>
      <c r="Y1693" s="3">
        <v>43902.730497685188</v>
      </c>
      <c r="Z1693" t="s">
        <v>62</v>
      </c>
      <c r="AA1693" t="s">
        <v>115</v>
      </c>
      <c r="AB1693" t="s">
        <v>64</v>
      </c>
      <c r="AC1693" t="s">
        <v>65</v>
      </c>
      <c r="AD1693" t="s">
        <v>66</v>
      </c>
      <c r="AE1693" t="s">
        <v>67</v>
      </c>
      <c r="AF1693" t="s">
        <v>313</v>
      </c>
      <c r="AG1693" t="s">
        <v>20819</v>
      </c>
      <c r="AH1693" t="s">
        <v>46</v>
      </c>
      <c r="AI1693" t="s">
        <v>20820</v>
      </c>
      <c r="AJ1693" t="s">
        <v>20821</v>
      </c>
      <c r="AK1693" t="s">
        <v>15302</v>
      </c>
      <c r="AL1693" t="s">
        <v>20822</v>
      </c>
      <c r="AM1693" t="s">
        <v>46</v>
      </c>
      <c r="AN1693" t="s">
        <v>20823</v>
      </c>
      <c r="AO1693" t="s">
        <v>46</v>
      </c>
      <c r="AP1693" t="s">
        <v>46</v>
      </c>
      <c r="AQ1693" t="s">
        <v>46</v>
      </c>
      <c r="AR1693" t="s">
        <v>46</v>
      </c>
      <c r="AS1693" t="s">
        <v>46</v>
      </c>
      <c r="AT1693" s="1">
        <v>43923</v>
      </c>
    </row>
    <row r="1694" spans="1:46" ht="16" customHeight="1" x14ac:dyDescent="0.2">
      <c r="A1694" t="s">
        <v>46</v>
      </c>
      <c r="B1694" t="s">
        <v>28765</v>
      </c>
      <c r="C1694" t="s">
        <v>28766</v>
      </c>
      <c r="D1694" t="s">
        <v>28767</v>
      </c>
      <c r="E1694" t="s">
        <v>28768</v>
      </c>
      <c r="F1694" t="s">
        <v>51</v>
      </c>
      <c r="G1694" t="s">
        <v>28769</v>
      </c>
      <c r="H1694" s="1">
        <v>43923</v>
      </c>
      <c r="I1694" s="1">
        <v>43977</v>
      </c>
      <c r="J1694" t="b">
        <v>0</v>
      </c>
      <c r="K1694" t="s">
        <v>53</v>
      </c>
      <c r="L1694" t="s">
        <v>2778</v>
      </c>
      <c r="M1694" t="s">
        <v>169</v>
      </c>
      <c r="N1694">
        <v>230</v>
      </c>
      <c r="O1694" t="s">
        <v>28770</v>
      </c>
      <c r="P1694" t="s">
        <v>94</v>
      </c>
      <c r="Q1694" t="s">
        <v>28771</v>
      </c>
      <c r="R1694" t="b">
        <v>0</v>
      </c>
      <c r="S1694" t="s">
        <v>59</v>
      </c>
      <c r="T1694" s="1">
        <v>43923</v>
      </c>
      <c r="U1694" t="s">
        <v>12682</v>
      </c>
      <c r="V1694" s="2">
        <v>44137</v>
      </c>
      <c r="W1694" t="s">
        <v>28772</v>
      </c>
      <c r="X1694">
        <v>20200402</v>
      </c>
      <c r="Y1694" s="3">
        <v>43902.730497685188</v>
      </c>
      <c r="Z1694" t="s">
        <v>62</v>
      </c>
      <c r="AA1694" t="s">
        <v>115</v>
      </c>
      <c r="AB1694" t="s">
        <v>64</v>
      </c>
      <c r="AC1694" t="s">
        <v>65</v>
      </c>
      <c r="AD1694" t="s">
        <v>66</v>
      </c>
      <c r="AE1694" t="s">
        <v>67</v>
      </c>
      <c r="AF1694" t="s">
        <v>313</v>
      </c>
      <c r="AG1694" t="s">
        <v>28773</v>
      </c>
      <c r="AH1694" t="s">
        <v>46</v>
      </c>
      <c r="AI1694" t="s">
        <v>28774</v>
      </c>
      <c r="AJ1694" t="s">
        <v>28775</v>
      </c>
      <c r="AK1694" t="s">
        <v>3466</v>
      </c>
      <c r="AL1694" t="s">
        <v>28776</v>
      </c>
      <c r="AM1694" t="s">
        <v>46</v>
      </c>
      <c r="AN1694" t="s">
        <v>28777</v>
      </c>
      <c r="AO1694" t="s">
        <v>46</v>
      </c>
      <c r="AP1694" t="s">
        <v>46</v>
      </c>
      <c r="AQ1694" t="s">
        <v>46</v>
      </c>
      <c r="AR1694" t="s">
        <v>46</v>
      </c>
      <c r="AS1694" t="s">
        <v>46</v>
      </c>
      <c r="AT1694" s="1">
        <v>43923</v>
      </c>
    </row>
    <row r="1695" spans="1:46" ht="16" customHeight="1" x14ac:dyDescent="0.2">
      <c r="A1695" t="s">
        <v>46</v>
      </c>
      <c r="B1695" t="s">
        <v>31739</v>
      </c>
      <c r="C1695" t="s">
        <v>31740</v>
      </c>
      <c r="D1695" t="s">
        <v>31741</v>
      </c>
      <c r="E1695" t="s">
        <v>31742</v>
      </c>
      <c r="F1695" t="s">
        <v>51</v>
      </c>
      <c r="G1695" t="s">
        <v>31743</v>
      </c>
      <c r="H1695" s="1">
        <v>43923</v>
      </c>
      <c r="I1695" s="1">
        <v>43941</v>
      </c>
      <c r="J1695" t="b">
        <v>0</v>
      </c>
      <c r="K1695" t="s">
        <v>53</v>
      </c>
      <c r="L1695" t="s">
        <v>184</v>
      </c>
      <c r="M1695" t="s">
        <v>66</v>
      </c>
      <c r="N1695">
        <v>194</v>
      </c>
      <c r="O1695" t="s">
        <v>342</v>
      </c>
      <c r="P1695" t="s">
        <v>327</v>
      </c>
      <c r="Q1695" t="s">
        <v>4467</v>
      </c>
      <c r="R1695" t="b">
        <v>0</v>
      </c>
      <c r="S1695" t="s">
        <v>59</v>
      </c>
      <c r="T1695" s="1">
        <v>43923</v>
      </c>
      <c r="U1695" t="s">
        <v>2519</v>
      </c>
      <c r="V1695" s="2">
        <v>43990</v>
      </c>
      <c r="W1695" t="s">
        <v>31744</v>
      </c>
      <c r="X1695">
        <v>20200402</v>
      </c>
      <c r="Y1695" s="3">
        <v>43902.730497685188</v>
      </c>
      <c r="Z1695" t="s">
        <v>62</v>
      </c>
      <c r="AA1695" t="s">
        <v>115</v>
      </c>
      <c r="AB1695" t="s">
        <v>64</v>
      </c>
      <c r="AC1695" t="s">
        <v>65</v>
      </c>
      <c r="AD1695" t="s">
        <v>66</v>
      </c>
      <c r="AE1695" t="s">
        <v>67</v>
      </c>
      <c r="AF1695" t="s">
        <v>313</v>
      </c>
      <c r="AG1695" t="s">
        <v>31745</v>
      </c>
      <c r="AH1695" t="s">
        <v>46</v>
      </c>
      <c r="AI1695" t="s">
        <v>31746</v>
      </c>
      <c r="AJ1695" t="s">
        <v>31747</v>
      </c>
      <c r="AK1695" t="s">
        <v>964</v>
      </c>
      <c r="AL1695" t="s">
        <v>31748</v>
      </c>
      <c r="AM1695" t="s">
        <v>46</v>
      </c>
      <c r="AN1695" t="s">
        <v>31749</v>
      </c>
      <c r="AO1695" t="s">
        <v>46</v>
      </c>
      <c r="AP1695" t="s">
        <v>46</v>
      </c>
      <c r="AQ1695" t="s">
        <v>46</v>
      </c>
      <c r="AR1695" t="s">
        <v>46</v>
      </c>
      <c r="AS1695" t="s">
        <v>46</v>
      </c>
      <c r="AT1695" s="1">
        <v>43923</v>
      </c>
    </row>
    <row r="1696" spans="1:46" ht="16" customHeight="1" x14ac:dyDescent="0.2">
      <c r="A1696">
        <v>1</v>
      </c>
      <c r="B1696" t="s">
        <v>15829</v>
      </c>
      <c r="C1696" t="s">
        <v>15830</v>
      </c>
      <c r="D1696" t="s">
        <v>15831</v>
      </c>
      <c r="E1696" t="s">
        <v>15832</v>
      </c>
      <c r="F1696" t="s">
        <v>51</v>
      </c>
      <c r="G1696" t="s">
        <v>15833</v>
      </c>
      <c r="H1696" s="1">
        <v>43923</v>
      </c>
      <c r="I1696" s="1">
        <v>43936</v>
      </c>
      <c r="J1696" t="b">
        <v>0</v>
      </c>
      <c r="K1696" t="s">
        <v>53</v>
      </c>
      <c r="L1696" t="s">
        <v>10066</v>
      </c>
      <c r="M1696" t="s">
        <v>151</v>
      </c>
      <c r="N1696">
        <v>4000</v>
      </c>
      <c r="O1696" t="s">
        <v>15834</v>
      </c>
      <c r="P1696" t="s">
        <v>171</v>
      </c>
      <c r="Q1696" t="s">
        <v>391</v>
      </c>
      <c r="R1696" t="b">
        <v>0</v>
      </c>
      <c r="S1696" t="s">
        <v>59</v>
      </c>
      <c r="T1696" s="1">
        <v>43923</v>
      </c>
      <c r="U1696" t="s">
        <v>1385</v>
      </c>
      <c r="V1696" s="2">
        <v>44081</v>
      </c>
      <c r="W1696" t="s">
        <v>15835</v>
      </c>
      <c r="X1696">
        <v>20200402</v>
      </c>
      <c r="Y1696" s="3">
        <v>43902.730497685188</v>
      </c>
      <c r="Z1696" t="s">
        <v>62</v>
      </c>
      <c r="AA1696" t="s">
        <v>115</v>
      </c>
      <c r="AB1696" t="s">
        <v>64</v>
      </c>
      <c r="AC1696" t="s">
        <v>65</v>
      </c>
      <c r="AD1696" t="s">
        <v>2366</v>
      </c>
      <c r="AE1696" t="s">
        <v>67</v>
      </c>
      <c r="AF1696" t="s">
        <v>313</v>
      </c>
      <c r="AG1696" t="s">
        <v>15836</v>
      </c>
      <c r="AH1696" t="s">
        <v>46</v>
      </c>
      <c r="AI1696" t="s">
        <v>15837</v>
      </c>
      <c r="AJ1696" t="s">
        <v>15838</v>
      </c>
      <c r="AK1696" t="s">
        <v>15839</v>
      </c>
      <c r="AL1696" t="s">
        <v>15840</v>
      </c>
      <c r="AM1696" t="s">
        <v>46</v>
      </c>
      <c r="AN1696" t="s">
        <v>15841</v>
      </c>
      <c r="AO1696" t="s">
        <v>46</v>
      </c>
      <c r="AP1696" t="s">
        <v>46</v>
      </c>
      <c r="AQ1696" t="s">
        <v>46</v>
      </c>
      <c r="AR1696" t="s">
        <v>46</v>
      </c>
      <c r="AS1696" t="s">
        <v>46</v>
      </c>
      <c r="AT1696" s="1">
        <v>43923</v>
      </c>
    </row>
    <row r="1697" spans="1:46" ht="16" customHeight="1" x14ac:dyDescent="0.2">
      <c r="A1697" t="s">
        <v>46</v>
      </c>
      <c r="B1697" t="s">
        <v>38243</v>
      </c>
      <c r="C1697" t="s">
        <v>38244</v>
      </c>
      <c r="D1697" t="s">
        <v>38245</v>
      </c>
      <c r="E1697" t="s">
        <v>38246</v>
      </c>
      <c r="F1697" t="s">
        <v>51</v>
      </c>
      <c r="G1697" t="s">
        <v>38247</v>
      </c>
      <c r="H1697" s="1">
        <v>43923</v>
      </c>
      <c r="I1697" s="1">
        <v>43920</v>
      </c>
      <c r="J1697" t="b">
        <v>0</v>
      </c>
      <c r="K1697" t="s">
        <v>53</v>
      </c>
      <c r="L1697" t="s">
        <v>307</v>
      </c>
      <c r="M1697" t="s">
        <v>169</v>
      </c>
      <c r="N1697">
        <v>13</v>
      </c>
      <c r="O1697" t="s">
        <v>18940</v>
      </c>
      <c r="P1697" t="s">
        <v>78</v>
      </c>
      <c r="Q1697" t="s">
        <v>38248</v>
      </c>
      <c r="R1697" t="b">
        <v>0</v>
      </c>
      <c r="S1697" t="s">
        <v>59</v>
      </c>
      <c r="T1697" s="1">
        <v>43923</v>
      </c>
      <c r="U1697" t="s">
        <v>30321</v>
      </c>
      <c r="V1697" s="2">
        <v>44102</v>
      </c>
      <c r="W1697" t="s">
        <v>46</v>
      </c>
      <c r="X1697">
        <v>20200402</v>
      </c>
      <c r="Y1697" s="3">
        <v>43902.730497685188</v>
      </c>
      <c r="Z1697" t="s">
        <v>62</v>
      </c>
      <c r="AA1697" t="s">
        <v>63</v>
      </c>
      <c r="AB1697" t="s">
        <v>64</v>
      </c>
      <c r="AC1697" t="s">
        <v>4887</v>
      </c>
      <c r="AD1697" t="s">
        <v>66</v>
      </c>
      <c r="AE1697" t="s">
        <v>67</v>
      </c>
      <c r="AF1697" t="s">
        <v>116</v>
      </c>
      <c r="AG1697" t="s">
        <v>38249</v>
      </c>
      <c r="AH1697" t="s">
        <v>46</v>
      </c>
      <c r="AI1697" t="s">
        <v>116</v>
      </c>
      <c r="AJ1697" t="s">
        <v>116</v>
      </c>
      <c r="AK1697" t="s">
        <v>38250</v>
      </c>
      <c r="AL1697" t="s">
        <v>38251</v>
      </c>
      <c r="AM1697" t="s">
        <v>46</v>
      </c>
      <c r="AN1697" t="s">
        <v>38252</v>
      </c>
      <c r="AO1697" t="s">
        <v>46</v>
      </c>
      <c r="AP1697" t="s">
        <v>46</v>
      </c>
      <c r="AQ1697" t="s">
        <v>46</v>
      </c>
      <c r="AR1697" t="s">
        <v>46</v>
      </c>
      <c r="AS1697" t="s">
        <v>46</v>
      </c>
      <c r="AT1697" s="1">
        <v>43923</v>
      </c>
    </row>
    <row r="1698" spans="1:46" ht="16" customHeight="1" x14ac:dyDescent="0.2">
      <c r="A1698" t="s">
        <v>46</v>
      </c>
      <c r="B1698" t="s">
        <v>41717</v>
      </c>
      <c r="C1698" t="s">
        <v>41718</v>
      </c>
      <c r="D1698" t="s">
        <v>41719</v>
      </c>
      <c r="E1698" t="s">
        <v>41720</v>
      </c>
      <c r="F1698" t="s">
        <v>51</v>
      </c>
      <c r="G1698" t="s">
        <v>41721</v>
      </c>
      <c r="H1698" s="1">
        <v>43921</v>
      </c>
      <c r="I1698" s="1">
        <v>44105</v>
      </c>
      <c r="J1698" t="b">
        <v>1</v>
      </c>
      <c r="K1698" t="s">
        <v>53</v>
      </c>
      <c r="L1698" t="s">
        <v>4580</v>
      </c>
      <c r="M1698" t="s">
        <v>666</v>
      </c>
      <c r="N1698">
        <v>12</v>
      </c>
      <c r="O1698" t="s">
        <v>41722</v>
      </c>
      <c r="P1698" t="s">
        <v>41723</v>
      </c>
      <c r="Q1698" t="s">
        <v>58</v>
      </c>
      <c r="R1698" t="b">
        <v>0</v>
      </c>
      <c r="S1698" t="s">
        <v>59</v>
      </c>
      <c r="T1698" s="1">
        <v>43921</v>
      </c>
      <c r="U1698" s="6">
        <v>44105</v>
      </c>
      <c r="V1698" s="2">
        <v>44137</v>
      </c>
      <c r="W1698" t="s">
        <v>46</v>
      </c>
      <c r="X1698">
        <v>20200331</v>
      </c>
      <c r="Y1698" s="3">
        <v>43902.730497685188</v>
      </c>
      <c r="Z1698" t="s">
        <v>62</v>
      </c>
      <c r="AA1698" t="s">
        <v>115</v>
      </c>
      <c r="AB1698" t="s">
        <v>64</v>
      </c>
      <c r="AC1698" t="s">
        <v>65</v>
      </c>
      <c r="AD1698" t="s">
        <v>66</v>
      </c>
      <c r="AE1698" t="s">
        <v>67</v>
      </c>
      <c r="AF1698" t="s">
        <v>1185</v>
      </c>
      <c r="AG1698" t="s">
        <v>41724</v>
      </c>
      <c r="AH1698" t="s">
        <v>46</v>
      </c>
      <c r="AI1698" t="s">
        <v>41725</v>
      </c>
      <c r="AJ1698" t="s">
        <v>41726</v>
      </c>
      <c r="AK1698" t="s">
        <v>41727</v>
      </c>
      <c r="AL1698" t="s">
        <v>41728</v>
      </c>
      <c r="AM1698" t="s">
        <v>46</v>
      </c>
      <c r="AN1698" t="s">
        <v>41729</v>
      </c>
      <c r="AO1698" t="s">
        <v>46</v>
      </c>
      <c r="AP1698" t="s">
        <v>46</v>
      </c>
      <c r="AQ1698" t="s">
        <v>46</v>
      </c>
      <c r="AR1698" t="s">
        <v>46</v>
      </c>
      <c r="AS1698" t="s">
        <v>46</v>
      </c>
      <c r="AT1698" s="1">
        <v>43921</v>
      </c>
    </row>
    <row r="1699" spans="1:46" ht="16" customHeight="1" x14ac:dyDescent="0.2">
      <c r="A1699" t="s">
        <v>46</v>
      </c>
      <c r="B1699" t="s">
        <v>34368</v>
      </c>
      <c r="C1699" t="s">
        <v>34369</v>
      </c>
      <c r="D1699" t="s">
        <v>34370</v>
      </c>
      <c r="E1699" t="s">
        <v>34371</v>
      </c>
      <c r="F1699" t="s">
        <v>51</v>
      </c>
      <c r="G1699" t="s">
        <v>34372</v>
      </c>
      <c r="H1699" s="1">
        <v>43922</v>
      </c>
      <c r="I1699" s="1">
        <v>44144</v>
      </c>
      <c r="J1699" t="b">
        <v>0</v>
      </c>
      <c r="K1699" t="s">
        <v>53</v>
      </c>
      <c r="L1699" t="s">
        <v>917</v>
      </c>
      <c r="M1699" t="s">
        <v>151</v>
      </c>
      <c r="N1699">
        <v>284</v>
      </c>
      <c r="O1699" t="s">
        <v>34373</v>
      </c>
      <c r="P1699" t="s">
        <v>46</v>
      </c>
      <c r="Q1699" t="s">
        <v>5471</v>
      </c>
      <c r="R1699" t="b">
        <v>0</v>
      </c>
      <c r="S1699" t="s">
        <v>59</v>
      </c>
      <c r="T1699" s="1">
        <v>43922</v>
      </c>
      <c r="U1699" t="s">
        <v>33853</v>
      </c>
      <c r="V1699" s="2">
        <v>44144</v>
      </c>
      <c r="W1699" t="s">
        <v>46</v>
      </c>
      <c r="X1699">
        <v>20200401</v>
      </c>
      <c r="Y1699" s="3">
        <v>43902.730497685188</v>
      </c>
      <c r="Z1699" t="s">
        <v>62</v>
      </c>
      <c r="AA1699" t="s">
        <v>63</v>
      </c>
      <c r="AB1699" t="s">
        <v>64</v>
      </c>
      <c r="AC1699" t="s">
        <v>65</v>
      </c>
      <c r="AD1699" t="s">
        <v>66</v>
      </c>
      <c r="AE1699" t="s">
        <v>67</v>
      </c>
      <c r="AF1699" t="s">
        <v>46</v>
      </c>
      <c r="AG1699" t="s">
        <v>34374</v>
      </c>
      <c r="AH1699" t="s">
        <v>46</v>
      </c>
      <c r="AI1699" t="s">
        <v>34375</v>
      </c>
      <c r="AJ1699">
        <v>1923681001</v>
      </c>
      <c r="AK1699" t="s">
        <v>46</v>
      </c>
      <c r="AL1699" t="s">
        <v>34376</v>
      </c>
      <c r="AM1699" t="s">
        <v>46</v>
      </c>
      <c r="AN1699" t="s">
        <v>34377</v>
      </c>
      <c r="AO1699" t="s">
        <v>46</v>
      </c>
      <c r="AP1699" t="s">
        <v>46</v>
      </c>
      <c r="AQ1699" t="s">
        <v>46</v>
      </c>
      <c r="AR1699" t="s">
        <v>46</v>
      </c>
      <c r="AS1699" t="s">
        <v>46</v>
      </c>
      <c r="AT1699" s="1">
        <v>43922</v>
      </c>
    </row>
    <row r="1700" spans="1:46" ht="16" customHeight="1" x14ac:dyDescent="0.2">
      <c r="A1700" t="s">
        <v>46</v>
      </c>
      <c r="B1700" t="s">
        <v>17544</v>
      </c>
      <c r="C1700" t="s">
        <v>17545</v>
      </c>
      <c r="D1700" t="s">
        <v>17546</v>
      </c>
      <c r="E1700" t="s">
        <v>17547</v>
      </c>
      <c r="F1700" t="s">
        <v>51</v>
      </c>
      <c r="G1700" t="s">
        <v>17548</v>
      </c>
      <c r="H1700" s="1">
        <v>43923</v>
      </c>
      <c r="I1700" s="1">
        <v>43947</v>
      </c>
      <c r="J1700" t="b">
        <v>0</v>
      </c>
      <c r="K1700" t="s">
        <v>53</v>
      </c>
      <c r="L1700" t="s">
        <v>1615</v>
      </c>
      <c r="M1700" t="s">
        <v>55</v>
      </c>
      <c r="N1700">
        <v>5</v>
      </c>
      <c r="O1700" t="s">
        <v>13294</v>
      </c>
      <c r="P1700" t="s">
        <v>1316</v>
      </c>
      <c r="Q1700" t="s">
        <v>4966</v>
      </c>
      <c r="R1700" t="b">
        <v>0</v>
      </c>
      <c r="S1700" t="s">
        <v>59</v>
      </c>
      <c r="T1700" s="1">
        <v>43923</v>
      </c>
      <c r="U1700" t="s">
        <v>17549</v>
      </c>
      <c r="V1700" s="2">
        <v>44130</v>
      </c>
      <c r="W1700" t="s">
        <v>17550</v>
      </c>
      <c r="X1700">
        <v>20200402</v>
      </c>
      <c r="Y1700" s="3">
        <v>43902.730497685188</v>
      </c>
      <c r="Z1700" t="s">
        <v>62</v>
      </c>
      <c r="AA1700" t="s">
        <v>63</v>
      </c>
      <c r="AB1700" t="s">
        <v>64</v>
      </c>
      <c r="AC1700" t="s">
        <v>5103</v>
      </c>
      <c r="AD1700" t="s">
        <v>280</v>
      </c>
      <c r="AE1700" t="s">
        <v>67</v>
      </c>
      <c r="AF1700" t="s">
        <v>46</v>
      </c>
      <c r="AG1700" t="s">
        <v>17551</v>
      </c>
      <c r="AH1700" t="s">
        <v>46</v>
      </c>
      <c r="AI1700" t="s">
        <v>46</v>
      </c>
      <c r="AJ1700" t="s">
        <v>46</v>
      </c>
      <c r="AK1700" t="s">
        <v>17552</v>
      </c>
      <c r="AL1700" t="s">
        <v>17553</v>
      </c>
      <c r="AM1700" t="s">
        <v>46</v>
      </c>
      <c r="AN1700" t="s">
        <v>17554</v>
      </c>
      <c r="AO1700" t="s">
        <v>46</v>
      </c>
      <c r="AP1700" t="s">
        <v>46</v>
      </c>
      <c r="AQ1700" t="s">
        <v>46</v>
      </c>
      <c r="AR1700" t="s">
        <v>46</v>
      </c>
      <c r="AS1700" t="s">
        <v>46</v>
      </c>
      <c r="AT1700" s="1">
        <v>43923</v>
      </c>
    </row>
    <row r="1701" spans="1:46" ht="16" customHeight="1" x14ac:dyDescent="0.2">
      <c r="A1701" t="s">
        <v>46</v>
      </c>
      <c r="B1701" t="s">
        <v>33583</v>
      </c>
      <c r="C1701" t="s">
        <v>33584</v>
      </c>
      <c r="D1701" t="s">
        <v>33585</v>
      </c>
      <c r="E1701" t="s">
        <v>33586</v>
      </c>
      <c r="F1701" t="s">
        <v>51</v>
      </c>
      <c r="G1701" t="s">
        <v>33587</v>
      </c>
      <c r="H1701" s="1">
        <v>43923</v>
      </c>
      <c r="I1701" s="1">
        <v>44004</v>
      </c>
      <c r="J1701" t="b">
        <v>0</v>
      </c>
      <c r="K1701" t="s">
        <v>53</v>
      </c>
      <c r="L1701" t="s">
        <v>33588</v>
      </c>
      <c r="M1701" t="s">
        <v>55</v>
      </c>
      <c r="N1701">
        <v>600</v>
      </c>
      <c r="O1701" t="s">
        <v>15146</v>
      </c>
      <c r="P1701" t="s">
        <v>78</v>
      </c>
      <c r="Q1701" t="s">
        <v>33589</v>
      </c>
      <c r="R1701" t="b">
        <v>0</v>
      </c>
      <c r="S1701" t="s">
        <v>59</v>
      </c>
      <c r="T1701" s="1">
        <v>43923</v>
      </c>
      <c r="U1701" t="s">
        <v>10146</v>
      </c>
      <c r="V1701" s="2">
        <v>44039</v>
      </c>
      <c r="W1701" t="s">
        <v>33590</v>
      </c>
      <c r="X1701">
        <v>20200402</v>
      </c>
      <c r="Y1701" s="3">
        <v>43902.730497685188</v>
      </c>
      <c r="Z1701" t="s">
        <v>62</v>
      </c>
      <c r="AA1701" t="s">
        <v>115</v>
      </c>
      <c r="AB1701" t="s">
        <v>64</v>
      </c>
      <c r="AC1701" t="s">
        <v>65</v>
      </c>
      <c r="AD1701" t="s">
        <v>66</v>
      </c>
      <c r="AE1701" t="s">
        <v>67</v>
      </c>
      <c r="AF1701" t="s">
        <v>313</v>
      </c>
      <c r="AG1701" t="s">
        <v>20819</v>
      </c>
      <c r="AH1701" t="s">
        <v>46</v>
      </c>
      <c r="AI1701" t="s">
        <v>20820</v>
      </c>
      <c r="AJ1701" t="s">
        <v>20821</v>
      </c>
      <c r="AK1701" t="s">
        <v>15302</v>
      </c>
      <c r="AL1701" t="s">
        <v>33591</v>
      </c>
      <c r="AM1701" t="s">
        <v>46</v>
      </c>
      <c r="AN1701" t="s">
        <v>33592</v>
      </c>
      <c r="AO1701" t="s">
        <v>46</v>
      </c>
      <c r="AP1701" t="s">
        <v>46</v>
      </c>
      <c r="AQ1701" t="s">
        <v>46</v>
      </c>
      <c r="AR1701" t="s">
        <v>46</v>
      </c>
      <c r="AS1701" t="s">
        <v>46</v>
      </c>
      <c r="AT1701" s="1">
        <v>43923</v>
      </c>
    </row>
    <row r="1702" spans="1:46" ht="16" customHeight="1" x14ac:dyDescent="0.2">
      <c r="A1702" t="s">
        <v>46</v>
      </c>
      <c r="B1702" t="s">
        <v>40473</v>
      </c>
      <c r="C1702" t="s">
        <v>40474</v>
      </c>
      <c r="D1702" t="s">
        <v>40475</v>
      </c>
      <c r="E1702" t="s">
        <v>40476</v>
      </c>
      <c r="F1702" t="s">
        <v>51</v>
      </c>
      <c r="G1702" t="s">
        <v>40477</v>
      </c>
      <c r="H1702" s="1">
        <v>43922</v>
      </c>
      <c r="I1702" s="1">
        <v>43943</v>
      </c>
      <c r="J1702" t="b">
        <v>0</v>
      </c>
      <c r="K1702" t="s">
        <v>53</v>
      </c>
      <c r="L1702" t="s">
        <v>1068</v>
      </c>
      <c r="M1702" t="s">
        <v>66</v>
      </c>
      <c r="N1702">
        <v>214</v>
      </c>
      <c r="O1702" t="s">
        <v>40478</v>
      </c>
      <c r="P1702" t="s">
        <v>1995</v>
      </c>
      <c r="Q1702" t="s">
        <v>3108</v>
      </c>
      <c r="R1702" t="b">
        <v>0</v>
      </c>
      <c r="S1702" t="s">
        <v>59</v>
      </c>
      <c r="T1702" s="1">
        <v>43922</v>
      </c>
      <c r="U1702" t="s">
        <v>1183</v>
      </c>
      <c r="V1702" s="2">
        <v>43976</v>
      </c>
      <c r="W1702" t="s">
        <v>40479</v>
      </c>
      <c r="X1702">
        <v>20200401</v>
      </c>
      <c r="Y1702" s="3">
        <v>43902.730497685188</v>
      </c>
      <c r="Z1702" t="s">
        <v>62</v>
      </c>
      <c r="AA1702" t="s">
        <v>115</v>
      </c>
      <c r="AB1702" t="s">
        <v>64</v>
      </c>
      <c r="AC1702" t="s">
        <v>65</v>
      </c>
      <c r="AD1702" t="s">
        <v>66</v>
      </c>
      <c r="AE1702" t="s">
        <v>67</v>
      </c>
      <c r="AF1702" t="s">
        <v>313</v>
      </c>
      <c r="AG1702" t="s">
        <v>40480</v>
      </c>
      <c r="AH1702" t="s">
        <v>46</v>
      </c>
      <c r="AI1702" t="s">
        <v>40481</v>
      </c>
      <c r="AJ1702" t="s">
        <v>40482</v>
      </c>
      <c r="AK1702" t="s">
        <v>2001</v>
      </c>
      <c r="AL1702" t="s">
        <v>40483</v>
      </c>
      <c r="AM1702" t="s">
        <v>46</v>
      </c>
      <c r="AN1702" t="s">
        <v>40484</v>
      </c>
      <c r="AO1702" t="s">
        <v>46</v>
      </c>
      <c r="AP1702" t="s">
        <v>46</v>
      </c>
      <c r="AQ1702" t="s">
        <v>46</v>
      </c>
      <c r="AR1702" t="s">
        <v>46</v>
      </c>
      <c r="AS1702" t="s">
        <v>46</v>
      </c>
      <c r="AT1702" s="1">
        <v>43922</v>
      </c>
    </row>
    <row r="1703" spans="1:46" ht="16" customHeight="1" x14ac:dyDescent="0.2">
      <c r="A1703" t="s">
        <v>46</v>
      </c>
      <c r="B1703" t="s">
        <v>37524</v>
      </c>
      <c r="C1703" t="s">
        <v>22465</v>
      </c>
      <c r="D1703" t="s">
        <v>37525</v>
      </c>
      <c r="E1703" t="s">
        <v>37526</v>
      </c>
      <c r="F1703" t="s">
        <v>51</v>
      </c>
      <c r="G1703" t="s">
        <v>37527</v>
      </c>
      <c r="H1703" s="1">
        <v>43921</v>
      </c>
      <c r="I1703" s="1">
        <v>43925</v>
      </c>
      <c r="J1703" t="b">
        <v>0</v>
      </c>
      <c r="K1703" t="s">
        <v>53</v>
      </c>
      <c r="L1703" t="s">
        <v>665</v>
      </c>
      <c r="M1703" t="s">
        <v>666</v>
      </c>
      <c r="N1703">
        <v>34</v>
      </c>
      <c r="O1703" t="s">
        <v>10427</v>
      </c>
      <c r="P1703" t="s">
        <v>78</v>
      </c>
      <c r="Q1703" t="s">
        <v>58</v>
      </c>
      <c r="R1703" t="b">
        <v>0</v>
      </c>
      <c r="S1703" t="s">
        <v>59</v>
      </c>
      <c r="T1703" s="1">
        <v>43921</v>
      </c>
      <c r="U1703" t="s">
        <v>172</v>
      </c>
      <c r="V1703" s="2">
        <v>44151</v>
      </c>
      <c r="W1703" t="s">
        <v>46</v>
      </c>
      <c r="X1703">
        <v>20200331</v>
      </c>
      <c r="Y1703" s="3">
        <v>43902.730497685188</v>
      </c>
      <c r="Z1703" t="s">
        <v>62</v>
      </c>
      <c r="AA1703" t="s">
        <v>63</v>
      </c>
      <c r="AB1703" t="s">
        <v>64</v>
      </c>
      <c r="AC1703" t="s">
        <v>65</v>
      </c>
      <c r="AD1703" t="s">
        <v>66</v>
      </c>
      <c r="AE1703" t="s">
        <v>67</v>
      </c>
      <c r="AF1703" t="s">
        <v>46</v>
      </c>
      <c r="AG1703" t="s">
        <v>37528</v>
      </c>
      <c r="AH1703" t="s">
        <v>46</v>
      </c>
      <c r="AI1703" t="s">
        <v>46</v>
      </c>
      <c r="AJ1703" t="s">
        <v>46</v>
      </c>
      <c r="AK1703" t="s">
        <v>10427</v>
      </c>
      <c r="AL1703" t="s">
        <v>37529</v>
      </c>
      <c r="AM1703" t="s">
        <v>46</v>
      </c>
      <c r="AN1703" t="s">
        <v>37530</v>
      </c>
      <c r="AO1703" t="s">
        <v>46</v>
      </c>
      <c r="AP1703" t="s">
        <v>46</v>
      </c>
      <c r="AQ1703" t="s">
        <v>46</v>
      </c>
      <c r="AR1703" t="s">
        <v>46</v>
      </c>
      <c r="AS1703" t="s">
        <v>46</v>
      </c>
      <c r="AT1703" s="1">
        <v>43921</v>
      </c>
    </row>
    <row r="1704" spans="1:46" ht="16" customHeight="1" x14ac:dyDescent="0.2">
      <c r="A1704" t="s">
        <v>46</v>
      </c>
      <c r="B1704" t="s">
        <v>12942</v>
      </c>
      <c r="C1704" t="s">
        <v>37819</v>
      </c>
      <c r="D1704" t="s">
        <v>37820</v>
      </c>
      <c r="E1704" t="s">
        <v>12942</v>
      </c>
      <c r="F1704" t="s">
        <v>51</v>
      </c>
      <c r="G1704" t="s">
        <v>37821</v>
      </c>
      <c r="H1704" s="1">
        <v>43922</v>
      </c>
      <c r="I1704" s="1">
        <v>43951</v>
      </c>
      <c r="J1704" t="b">
        <v>0</v>
      </c>
      <c r="K1704" t="s">
        <v>53</v>
      </c>
      <c r="L1704" t="s">
        <v>110</v>
      </c>
      <c r="M1704" t="s">
        <v>55</v>
      </c>
      <c r="N1704">
        <v>200</v>
      </c>
      <c r="O1704" t="s">
        <v>37822</v>
      </c>
      <c r="P1704" t="s">
        <v>37823</v>
      </c>
      <c r="Q1704" t="s">
        <v>58</v>
      </c>
      <c r="R1704" t="b">
        <v>0</v>
      </c>
      <c r="S1704" t="s">
        <v>59</v>
      </c>
      <c r="T1704" s="1">
        <v>43922</v>
      </c>
      <c r="U1704" t="s">
        <v>2149</v>
      </c>
      <c r="V1704" s="2">
        <v>44123</v>
      </c>
      <c r="W1704" t="s">
        <v>37824</v>
      </c>
      <c r="X1704">
        <v>20200401</v>
      </c>
      <c r="Y1704" s="3">
        <v>43902.730497685188</v>
      </c>
      <c r="Z1704" t="s">
        <v>62</v>
      </c>
      <c r="AA1704" t="s">
        <v>115</v>
      </c>
      <c r="AB1704" t="s">
        <v>64</v>
      </c>
      <c r="AC1704" t="s">
        <v>65</v>
      </c>
      <c r="AD1704" t="s">
        <v>280</v>
      </c>
      <c r="AE1704" t="s">
        <v>67</v>
      </c>
      <c r="AF1704" t="s">
        <v>116</v>
      </c>
      <c r="AG1704" t="s">
        <v>37825</v>
      </c>
      <c r="AH1704" t="s">
        <v>46</v>
      </c>
      <c r="AI1704" t="s">
        <v>37826</v>
      </c>
      <c r="AJ1704" t="s">
        <v>37827</v>
      </c>
      <c r="AK1704" t="s">
        <v>37828</v>
      </c>
      <c r="AL1704" t="s">
        <v>37829</v>
      </c>
      <c r="AM1704" t="s">
        <v>46</v>
      </c>
      <c r="AN1704" t="s">
        <v>37830</v>
      </c>
      <c r="AO1704" t="s">
        <v>46</v>
      </c>
      <c r="AP1704" t="s">
        <v>46</v>
      </c>
      <c r="AQ1704" t="s">
        <v>46</v>
      </c>
      <c r="AR1704" t="s">
        <v>46</v>
      </c>
      <c r="AS1704" t="s">
        <v>46</v>
      </c>
      <c r="AT1704" s="1">
        <v>43922</v>
      </c>
    </row>
    <row r="1705" spans="1:46" ht="16" customHeight="1" x14ac:dyDescent="0.2">
      <c r="A1705" t="s">
        <v>46</v>
      </c>
      <c r="B1705" t="s">
        <v>37283</v>
      </c>
      <c r="C1705" t="s">
        <v>37284</v>
      </c>
      <c r="D1705" t="s">
        <v>37285</v>
      </c>
      <c r="E1705" t="s">
        <v>37286</v>
      </c>
      <c r="F1705" t="s">
        <v>51</v>
      </c>
      <c r="G1705" t="s">
        <v>37287</v>
      </c>
      <c r="H1705" s="1">
        <v>43921</v>
      </c>
      <c r="I1705" s="1">
        <v>43927</v>
      </c>
      <c r="J1705" t="b">
        <v>0</v>
      </c>
      <c r="K1705" t="s">
        <v>53</v>
      </c>
      <c r="L1705" t="s">
        <v>2603</v>
      </c>
      <c r="M1705" t="s">
        <v>55</v>
      </c>
      <c r="N1705">
        <v>50</v>
      </c>
      <c r="O1705" t="s">
        <v>37288</v>
      </c>
      <c r="P1705" t="s">
        <v>46</v>
      </c>
      <c r="Q1705" t="s">
        <v>37289</v>
      </c>
      <c r="R1705" t="b">
        <v>0</v>
      </c>
      <c r="S1705" t="s">
        <v>59</v>
      </c>
      <c r="T1705" s="1">
        <v>43921</v>
      </c>
      <c r="U1705" t="s">
        <v>6010</v>
      </c>
      <c r="V1705" s="2">
        <v>43935</v>
      </c>
      <c r="W1705" t="s">
        <v>37290</v>
      </c>
      <c r="X1705">
        <v>20200331</v>
      </c>
      <c r="Y1705" s="3">
        <v>43902.730497685188</v>
      </c>
      <c r="Z1705" t="s">
        <v>62</v>
      </c>
      <c r="AA1705" t="s">
        <v>63</v>
      </c>
      <c r="AB1705" t="s">
        <v>64</v>
      </c>
      <c r="AC1705" t="s">
        <v>65</v>
      </c>
      <c r="AD1705" t="s">
        <v>66</v>
      </c>
      <c r="AE1705" t="s">
        <v>67</v>
      </c>
      <c r="AF1705" t="s">
        <v>46</v>
      </c>
      <c r="AG1705" t="s">
        <v>37291</v>
      </c>
      <c r="AH1705" t="s">
        <v>46</v>
      </c>
      <c r="AI1705" t="s">
        <v>37292</v>
      </c>
      <c r="AJ1705" t="s">
        <v>37293</v>
      </c>
      <c r="AK1705" t="s">
        <v>46</v>
      </c>
      <c r="AL1705" t="s">
        <v>37294</v>
      </c>
      <c r="AM1705" t="s">
        <v>46</v>
      </c>
      <c r="AN1705" t="s">
        <v>37295</v>
      </c>
      <c r="AO1705" t="s">
        <v>46</v>
      </c>
      <c r="AP1705" t="s">
        <v>46</v>
      </c>
      <c r="AQ1705" t="s">
        <v>46</v>
      </c>
      <c r="AR1705" t="s">
        <v>46</v>
      </c>
      <c r="AS1705" t="s">
        <v>46</v>
      </c>
      <c r="AT1705" s="1">
        <v>43921</v>
      </c>
    </row>
    <row r="1706" spans="1:46" ht="16" customHeight="1" x14ac:dyDescent="0.2">
      <c r="A1706" t="s">
        <v>46</v>
      </c>
      <c r="B1706" t="s">
        <v>23925</v>
      </c>
      <c r="C1706" t="s">
        <v>23926</v>
      </c>
      <c r="D1706" t="s">
        <v>23927</v>
      </c>
      <c r="E1706" t="s">
        <v>23928</v>
      </c>
      <c r="F1706" t="s">
        <v>51</v>
      </c>
      <c r="G1706" t="s">
        <v>23929</v>
      </c>
      <c r="H1706" s="1">
        <v>43921</v>
      </c>
      <c r="I1706" s="1">
        <v>43930</v>
      </c>
      <c r="J1706" t="b">
        <v>0</v>
      </c>
      <c r="K1706" t="s">
        <v>53</v>
      </c>
      <c r="L1706" t="s">
        <v>184</v>
      </c>
      <c r="M1706" t="s">
        <v>55</v>
      </c>
      <c r="N1706">
        <v>24</v>
      </c>
      <c r="O1706" t="s">
        <v>23930</v>
      </c>
      <c r="P1706" t="s">
        <v>171</v>
      </c>
      <c r="Q1706" t="s">
        <v>23931</v>
      </c>
      <c r="R1706" t="b">
        <v>0</v>
      </c>
      <c r="S1706" t="s">
        <v>59</v>
      </c>
      <c r="T1706" s="1">
        <v>43921</v>
      </c>
      <c r="U1706" t="s">
        <v>16932</v>
      </c>
      <c r="V1706" s="2">
        <v>44165</v>
      </c>
      <c r="W1706" t="s">
        <v>23932</v>
      </c>
      <c r="X1706">
        <v>20200331</v>
      </c>
      <c r="Y1706" s="3">
        <v>43902.730497685188</v>
      </c>
      <c r="Z1706" t="s">
        <v>62</v>
      </c>
      <c r="AA1706" t="s">
        <v>115</v>
      </c>
      <c r="AB1706" t="s">
        <v>64</v>
      </c>
      <c r="AC1706" t="s">
        <v>65</v>
      </c>
      <c r="AD1706" t="s">
        <v>280</v>
      </c>
      <c r="AE1706" t="s">
        <v>67</v>
      </c>
      <c r="AF1706" t="s">
        <v>116</v>
      </c>
      <c r="AG1706" t="s">
        <v>23933</v>
      </c>
      <c r="AH1706" t="s">
        <v>46</v>
      </c>
      <c r="AI1706" t="s">
        <v>23934</v>
      </c>
      <c r="AJ1706" t="s">
        <v>23935</v>
      </c>
      <c r="AK1706" t="s">
        <v>23936</v>
      </c>
      <c r="AL1706" t="s">
        <v>23937</v>
      </c>
      <c r="AM1706" t="s">
        <v>46</v>
      </c>
      <c r="AN1706" t="s">
        <v>23938</v>
      </c>
      <c r="AO1706" t="s">
        <v>46</v>
      </c>
      <c r="AP1706" t="s">
        <v>46</v>
      </c>
      <c r="AQ1706" t="s">
        <v>46</v>
      </c>
      <c r="AR1706" t="s">
        <v>46</v>
      </c>
      <c r="AS1706" t="s">
        <v>46</v>
      </c>
      <c r="AT1706" s="1">
        <v>43921</v>
      </c>
    </row>
    <row r="1707" spans="1:46" ht="16" customHeight="1" x14ac:dyDescent="0.2">
      <c r="A1707" t="s">
        <v>46</v>
      </c>
      <c r="B1707" t="s">
        <v>39869</v>
      </c>
      <c r="C1707" t="s">
        <v>39870</v>
      </c>
      <c r="D1707" t="s">
        <v>39871</v>
      </c>
      <c r="E1707" t="s">
        <v>39872</v>
      </c>
      <c r="F1707" t="s">
        <v>51</v>
      </c>
      <c r="G1707" t="s">
        <v>39873</v>
      </c>
      <c r="H1707" s="1">
        <v>43923</v>
      </c>
      <c r="I1707" s="1">
        <v>43938</v>
      </c>
      <c r="J1707" t="b">
        <v>0</v>
      </c>
      <c r="K1707" t="s">
        <v>53</v>
      </c>
      <c r="L1707" t="s">
        <v>1615</v>
      </c>
      <c r="M1707" t="s">
        <v>169</v>
      </c>
      <c r="N1707">
        <v>651</v>
      </c>
      <c r="O1707" t="s">
        <v>31410</v>
      </c>
      <c r="P1707" t="s">
        <v>3057</v>
      </c>
      <c r="Q1707" t="s">
        <v>39874</v>
      </c>
      <c r="R1707" t="b">
        <v>0</v>
      </c>
      <c r="S1707" t="s">
        <v>59</v>
      </c>
      <c r="T1707" s="1">
        <v>43923</v>
      </c>
      <c r="U1707" t="s">
        <v>1604</v>
      </c>
      <c r="V1707" s="2">
        <v>44004</v>
      </c>
      <c r="W1707" t="s">
        <v>46</v>
      </c>
      <c r="X1707">
        <v>20200402</v>
      </c>
      <c r="Y1707" s="3">
        <v>43902.730497685188</v>
      </c>
      <c r="Z1707" t="s">
        <v>62</v>
      </c>
      <c r="AA1707" t="s">
        <v>115</v>
      </c>
      <c r="AB1707" t="s">
        <v>64</v>
      </c>
      <c r="AC1707" t="s">
        <v>65</v>
      </c>
      <c r="AD1707" t="s">
        <v>66</v>
      </c>
      <c r="AE1707" t="s">
        <v>67</v>
      </c>
      <c r="AF1707" t="s">
        <v>116</v>
      </c>
      <c r="AG1707" t="s">
        <v>39875</v>
      </c>
      <c r="AH1707" t="s">
        <v>46</v>
      </c>
      <c r="AI1707" t="s">
        <v>39876</v>
      </c>
      <c r="AJ1707" t="s">
        <v>39877</v>
      </c>
      <c r="AK1707" t="s">
        <v>39878</v>
      </c>
      <c r="AL1707" t="s">
        <v>39879</v>
      </c>
      <c r="AM1707" t="s">
        <v>46</v>
      </c>
      <c r="AN1707" t="s">
        <v>39880</v>
      </c>
      <c r="AO1707" t="s">
        <v>46</v>
      </c>
      <c r="AP1707" t="s">
        <v>46</v>
      </c>
      <c r="AQ1707" t="s">
        <v>46</v>
      </c>
      <c r="AR1707" t="s">
        <v>46</v>
      </c>
      <c r="AS1707" t="s">
        <v>46</v>
      </c>
      <c r="AT1707" s="1">
        <v>43923</v>
      </c>
    </row>
    <row r="1708" spans="1:46" ht="16" customHeight="1" x14ac:dyDescent="0.2">
      <c r="A1708" t="s">
        <v>46</v>
      </c>
      <c r="B1708" t="s">
        <v>6661</v>
      </c>
      <c r="C1708" t="s">
        <v>21932</v>
      </c>
      <c r="D1708" t="s">
        <v>21933</v>
      </c>
      <c r="E1708" t="s">
        <v>21934</v>
      </c>
      <c r="F1708" t="s">
        <v>51</v>
      </c>
      <c r="G1708" t="s">
        <v>21935</v>
      </c>
      <c r="H1708" s="1">
        <v>43918</v>
      </c>
      <c r="I1708" s="1">
        <v>43927</v>
      </c>
      <c r="J1708" t="b">
        <v>0</v>
      </c>
      <c r="K1708" t="s">
        <v>53</v>
      </c>
      <c r="L1708" t="s">
        <v>3474</v>
      </c>
      <c r="M1708" t="s">
        <v>1043</v>
      </c>
      <c r="N1708">
        <v>20</v>
      </c>
      <c r="O1708" t="s">
        <v>432</v>
      </c>
      <c r="P1708" t="s">
        <v>57</v>
      </c>
      <c r="Q1708" t="s">
        <v>58</v>
      </c>
      <c r="R1708" t="b">
        <v>0</v>
      </c>
      <c r="S1708" t="s">
        <v>59</v>
      </c>
      <c r="T1708" s="1">
        <v>43918</v>
      </c>
      <c r="U1708" t="s">
        <v>6010</v>
      </c>
      <c r="V1708" s="2">
        <v>43941</v>
      </c>
      <c r="W1708" t="s">
        <v>46</v>
      </c>
      <c r="X1708">
        <v>20200328</v>
      </c>
      <c r="Y1708" s="3">
        <v>43902.730497685188</v>
      </c>
      <c r="Z1708" t="s">
        <v>62</v>
      </c>
      <c r="AA1708" t="s">
        <v>115</v>
      </c>
      <c r="AB1708" t="s">
        <v>64</v>
      </c>
      <c r="AC1708" t="s">
        <v>65</v>
      </c>
      <c r="AD1708" t="s">
        <v>393</v>
      </c>
      <c r="AE1708" t="s">
        <v>67</v>
      </c>
      <c r="AF1708" t="s">
        <v>313</v>
      </c>
      <c r="AG1708" t="s">
        <v>21936</v>
      </c>
      <c r="AH1708" t="s">
        <v>46</v>
      </c>
      <c r="AI1708" t="s">
        <v>21937</v>
      </c>
      <c r="AJ1708" t="s">
        <v>21938</v>
      </c>
      <c r="AK1708" t="s">
        <v>21939</v>
      </c>
      <c r="AL1708" t="s">
        <v>21940</v>
      </c>
      <c r="AM1708" t="s">
        <v>46</v>
      </c>
      <c r="AN1708" t="s">
        <v>21941</v>
      </c>
      <c r="AO1708" t="s">
        <v>46</v>
      </c>
      <c r="AP1708" t="s">
        <v>46</v>
      </c>
      <c r="AQ1708" t="s">
        <v>46</v>
      </c>
      <c r="AR1708" t="s">
        <v>46</v>
      </c>
      <c r="AS1708" t="s">
        <v>46</v>
      </c>
      <c r="AT1708" s="1">
        <v>43918</v>
      </c>
    </row>
    <row r="1709" spans="1:46" ht="16" customHeight="1" x14ac:dyDescent="0.2">
      <c r="A1709">
        <v>1</v>
      </c>
      <c r="B1709" t="s">
        <v>5413</v>
      </c>
      <c r="C1709" t="s">
        <v>5414</v>
      </c>
      <c r="D1709" t="s">
        <v>5415</v>
      </c>
      <c r="E1709" t="s">
        <v>5413</v>
      </c>
      <c r="F1709" t="s">
        <v>51</v>
      </c>
      <c r="G1709" t="s">
        <v>5416</v>
      </c>
      <c r="H1709" s="1">
        <v>43921</v>
      </c>
      <c r="I1709" s="1">
        <v>43922</v>
      </c>
      <c r="J1709" t="b">
        <v>0</v>
      </c>
      <c r="K1709" t="s">
        <v>53</v>
      </c>
      <c r="L1709" t="s">
        <v>184</v>
      </c>
      <c r="M1709" t="s">
        <v>55</v>
      </c>
      <c r="N1709">
        <v>160</v>
      </c>
      <c r="O1709" t="s">
        <v>4965</v>
      </c>
      <c r="P1709" t="s">
        <v>78</v>
      </c>
      <c r="Q1709" t="s">
        <v>5417</v>
      </c>
      <c r="R1709" t="b">
        <v>0</v>
      </c>
      <c r="S1709" t="s">
        <v>59</v>
      </c>
      <c r="T1709" s="1">
        <v>43921</v>
      </c>
      <c r="U1709" t="s">
        <v>3599</v>
      </c>
      <c r="V1709" s="2">
        <v>43969</v>
      </c>
      <c r="W1709" t="s">
        <v>46</v>
      </c>
      <c r="X1709">
        <v>20200331</v>
      </c>
      <c r="Y1709" s="3">
        <v>43902.730497685188</v>
      </c>
      <c r="Z1709" t="s">
        <v>62</v>
      </c>
      <c r="AA1709" t="s">
        <v>115</v>
      </c>
      <c r="AB1709" t="s">
        <v>64</v>
      </c>
      <c r="AC1709" t="s">
        <v>65</v>
      </c>
      <c r="AD1709" t="s">
        <v>66</v>
      </c>
      <c r="AE1709" t="s">
        <v>67</v>
      </c>
      <c r="AF1709" t="s">
        <v>313</v>
      </c>
      <c r="AG1709" t="s">
        <v>5418</v>
      </c>
      <c r="AH1709" t="s">
        <v>46</v>
      </c>
      <c r="AI1709" t="s">
        <v>5419</v>
      </c>
      <c r="AJ1709" t="s">
        <v>5420</v>
      </c>
      <c r="AK1709" t="s">
        <v>5421</v>
      </c>
      <c r="AL1709" t="s">
        <v>5422</v>
      </c>
      <c r="AM1709" t="s">
        <v>46</v>
      </c>
      <c r="AN1709" t="s">
        <v>5423</v>
      </c>
      <c r="AO1709" t="s">
        <v>46</v>
      </c>
      <c r="AP1709" t="s">
        <v>46</v>
      </c>
      <c r="AQ1709" t="s">
        <v>46</v>
      </c>
      <c r="AR1709" t="s">
        <v>46</v>
      </c>
      <c r="AS1709" t="s">
        <v>46</v>
      </c>
      <c r="AT1709" s="1">
        <v>43921</v>
      </c>
    </row>
    <row r="1710" spans="1:46" ht="16" customHeight="1" x14ac:dyDescent="0.2">
      <c r="A1710">
        <v>1</v>
      </c>
      <c r="B1710" t="s">
        <v>2465</v>
      </c>
      <c r="C1710" t="s">
        <v>2466</v>
      </c>
      <c r="D1710" t="s">
        <v>2467</v>
      </c>
      <c r="E1710" t="s">
        <v>2468</v>
      </c>
      <c r="F1710" t="s">
        <v>51</v>
      </c>
      <c r="G1710" t="s">
        <v>2469</v>
      </c>
      <c r="H1710" s="1">
        <v>43924</v>
      </c>
      <c r="I1710" s="1">
        <v>43924</v>
      </c>
      <c r="J1710" t="b">
        <v>0</v>
      </c>
      <c r="K1710" t="s">
        <v>53</v>
      </c>
      <c r="L1710" t="s">
        <v>2470</v>
      </c>
      <c r="M1710" t="s">
        <v>666</v>
      </c>
      <c r="N1710">
        <v>120</v>
      </c>
      <c r="O1710" t="s">
        <v>2471</v>
      </c>
      <c r="P1710" t="s">
        <v>78</v>
      </c>
      <c r="Q1710" t="s">
        <v>391</v>
      </c>
      <c r="R1710" t="b">
        <v>0</v>
      </c>
      <c r="S1710" t="s">
        <v>59</v>
      </c>
      <c r="T1710" s="1">
        <v>43924</v>
      </c>
      <c r="U1710" t="s">
        <v>2472</v>
      </c>
      <c r="V1710" s="2">
        <v>44102</v>
      </c>
      <c r="W1710" t="s">
        <v>46</v>
      </c>
      <c r="X1710">
        <v>20200403</v>
      </c>
      <c r="Y1710" s="3">
        <v>43902.730497685188</v>
      </c>
      <c r="Z1710" t="s">
        <v>62</v>
      </c>
      <c r="AA1710" t="s">
        <v>63</v>
      </c>
      <c r="AB1710" t="s">
        <v>64</v>
      </c>
      <c r="AC1710" t="s">
        <v>65</v>
      </c>
      <c r="AD1710" t="s">
        <v>66</v>
      </c>
      <c r="AE1710" t="s">
        <v>67</v>
      </c>
      <c r="AF1710" t="s">
        <v>46</v>
      </c>
      <c r="AG1710" t="s">
        <v>2473</v>
      </c>
      <c r="AH1710" t="s">
        <v>46</v>
      </c>
      <c r="AI1710" t="s">
        <v>46</v>
      </c>
      <c r="AJ1710" t="s">
        <v>46</v>
      </c>
      <c r="AK1710" t="s">
        <v>2471</v>
      </c>
      <c r="AL1710" t="s">
        <v>2474</v>
      </c>
      <c r="AM1710" t="s">
        <v>46</v>
      </c>
      <c r="AN1710" t="s">
        <v>2475</v>
      </c>
      <c r="AO1710" t="s">
        <v>46</v>
      </c>
      <c r="AP1710" t="s">
        <v>46</v>
      </c>
      <c r="AQ1710" t="s">
        <v>46</v>
      </c>
      <c r="AR1710" t="s">
        <v>46</v>
      </c>
      <c r="AS1710" t="s">
        <v>46</v>
      </c>
      <c r="AT1710" s="1">
        <v>43924</v>
      </c>
    </row>
    <row r="1711" spans="1:46" ht="16" customHeight="1" x14ac:dyDescent="0.2">
      <c r="A1711" t="s">
        <v>46</v>
      </c>
      <c r="B1711" t="s">
        <v>23735</v>
      </c>
      <c r="C1711" t="s">
        <v>23736</v>
      </c>
      <c r="D1711" t="s">
        <v>23737</v>
      </c>
      <c r="E1711" t="s">
        <v>23738</v>
      </c>
      <c r="F1711" t="s">
        <v>51</v>
      </c>
      <c r="G1711" t="s">
        <v>23739</v>
      </c>
      <c r="H1711" s="1">
        <v>43915</v>
      </c>
      <c r="I1711" s="1">
        <v>43876</v>
      </c>
      <c r="J1711" t="b">
        <v>0</v>
      </c>
      <c r="K1711" t="s">
        <v>53</v>
      </c>
      <c r="L1711" t="s">
        <v>1615</v>
      </c>
      <c r="M1711" t="s">
        <v>66</v>
      </c>
      <c r="N1711">
        <v>100</v>
      </c>
      <c r="O1711" t="s">
        <v>23740</v>
      </c>
      <c r="P1711" t="s">
        <v>57</v>
      </c>
      <c r="Q1711" t="s">
        <v>58</v>
      </c>
      <c r="R1711" t="b">
        <v>0</v>
      </c>
      <c r="S1711" t="s">
        <v>59</v>
      </c>
      <c r="T1711" s="1">
        <v>43915</v>
      </c>
      <c r="U1711" t="s">
        <v>7392</v>
      </c>
      <c r="V1711" s="2">
        <v>43941</v>
      </c>
      <c r="W1711" t="s">
        <v>58</v>
      </c>
      <c r="X1711">
        <v>20200325</v>
      </c>
      <c r="Y1711" s="3">
        <v>43902.730497685188</v>
      </c>
      <c r="Z1711" t="s">
        <v>62</v>
      </c>
      <c r="AA1711" t="s">
        <v>115</v>
      </c>
      <c r="AB1711" t="s">
        <v>64</v>
      </c>
      <c r="AC1711" t="s">
        <v>65</v>
      </c>
      <c r="AD1711" t="s">
        <v>2234</v>
      </c>
      <c r="AE1711" t="s">
        <v>67</v>
      </c>
      <c r="AF1711" t="s">
        <v>116</v>
      </c>
      <c r="AG1711" t="s">
        <v>23741</v>
      </c>
      <c r="AH1711" t="s">
        <v>46</v>
      </c>
      <c r="AI1711" t="s">
        <v>23742</v>
      </c>
      <c r="AJ1711" t="s">
        <v>23743</v>
      </c>
      <c r="AK1711" t="s">
        <v>46</v>
      </c>
      <c r="AL1711" t="s">
        <v>23744</v>
      </c>
      <c r="AM1711" t="s">
        <v>46</v>
      </c>
      <c r="AN1711" t="s">
        <v>23745</v>
      </c>
      <c r="AO1711" t="s">
        <v>46</v>
      </c>
      <c r="AP1711" t="s">
        <v>46</v>
      </c>
      <c r="AQ1711" t="s">
        <v>46</v>
      </c>
      <c r="AR1711" t="s">
        <v>46</v>
      </c>
      <c r="AS1711" t="s">
        <v>46</v>
      </c>
      <c r="AT1711" s="1">
        <v>43915</v>
      </c>
    </row>
    <row r="1712" spans="1:46" ht="16" customHeight="1" x14ac:dyDescent="0.2">
      <c r="A1712" t="s">
        <v>46</v>
      </c>
      <c r="B1712" t="s">
        <v>32503</v>
      </c>
      <c r="C1712" t="s">
        <v>5276</v>
      </c>
      <c r="D1712" t="s">
        <v>32504</v>
      </c>
      <c r="E1712" t="s">
        <v>32505</v>
      </c>
      <c r="F1712" t="s">
        <v>51</v>
      </c>
      <c r="G1712" t="s">
        <v>32506</v>
      </c>
      <c r="H1712" s="1">
        <v>43925</v>
      </c>
      <c r="I1712" s="1">
        <v>43922</v>
      </c>
      <c r="J1712" t="b">
        <v>1</v>
      </c>
      <c r="K1712" t="s">
        <v>53</v>
      </c>
      <c r="L1712" t="s">
        <v>1789</v>
      </c>
      <c r="M1712" t="s">
        <v>151</v>
      </c>
      <c r="N1712">
        <v>440</v>
      </c>
      <c r="O1712" t="s">
        <v>22995</v>
      </c>
      <c r="P1712" t="s">
        <v>46</v>
      </c>
      <c r="Q1712" t="s">
        <v>32507</v>
      </c>
      <c r="R1712" t="b">
        <v>0</v>
      </c>
      <c r="S1712" t="s">
        <v>59</v>
      </c>
      <c r="T1712" s="1">
        <v>43925</v>
      </c>
      <c r="U1712" s="6">
        <v>43922</v>
      </c>
      <c r="V1712" s="2">
        <v>43941</v>
      </c>
      <c r="W1712" t="s">
        <v>46</v>
      </c>
      <c r="X1712">
        <v>20200404</v>
      </c>
      <c r="Y1712" s="3">
        <v>43902.730497685188</v>
      </c>
      <c r="Z1712" t="s">
        <v>62</v>
      </c>
      <c r="AA1712" t="s">
        <v>63</v>
      </c>
      <c r="AB1712" t="s">
        <v>64</v>
      </c>
      <c r="AC1712" t="s">
        <v>65</v>
      </c>
      <c r="AD1712" t="s">
        <v>66</v>
      </c>
      <c r="AE1712" t="s">
        <v>67</v>
      </c>
      <c r="AF1712" t="s">
        <v>46</v>
      </c>
      <c r="AG1712" t="s">
        <v>46</v>
      </c>
      <c r="AH1712" t="s">
        <v>46</v>
      </c>
      <c r="AI1712" t="s">
        <v>46</v>
      </c>
      <c r="AJ1712" t="s">
        <v>46</v>
      </c>
      <c r="AK1712" t="s">
        <v>46</v>
      </c>
      <c r="AL1712" t="s">
        <v>32508</v>
      </c>
      <c r="AM1712" t="s">
        <v>46</v>
      </c>
      <c r="AN1712" t="s">
        <v>32509</v>
      </c>
      <c r="AO1712" t="s">
        <v>46</v>
      </c>
      <c r="AP1712" t="s">
        <v>46</v>
      </c>
      <c r="AQ1712" t="s">
        <v>46</v>
      </c>
      <c r="AR1712" t="s">
        <v>46</v>
      </c>
      <c r="AS1712" t="s">
        <v>46</v>
      </c>
      <c r="AT1712" s="1">
        <v>43925</v>
      </c>
    </row>
    <row r="1713" spans="1:46" ht="16" customHeight="1" x14ac:dyDescent="0.2">
      <c r="A1713">
        <v>0</v>
      </c>
      <c r="B1713" t="s">
        <v>11537</v>
      </c>
      <c r="C1713" t="s">
        <v>11538</v>
      </c>
      <c r="D1713" t="s">
        <v>11539</v>
      </c>
      <c r="E1713" t="s">
        <v>11540</v>
      </c>
      <c r="F1713" t="s">
        <v>51</v>
      </c>
      <c r="G1713" t="s">
        <v>11541</v>
      </c>
      <c r="H1713" s="1">
        <v>43924</v>
      </c>
      <c r="I1713" s="1">
        <v>44013</v>
      </c>
      <c r="J1713" t="b">
        <v>1</v>
      </c>
      <c r="K1713" t="s">
        <v>53</v>
      </c>
      <c r="L1713" t="s">
        <v>415</v>
      </c>
      <c r="M1713" t="s">
        <v>66</v>
      </c>
      <c r="N1713">
        <v>0</v>
      </c>
      <c r="O1713" t="s">
        <v>77</v>
      </c>
      <c r="P1713" t="s">
        <v>78</v>
      </c>
      <c r="Q1713" t="s">
        <v>58</v>
      </c>
      <c r="R1713" t="b">
        <v>0</v>
      </c>
      <c r="S1713" t="s">
        <v>59</v>
      </c>
      <c r="T1713" s="1">
        <v>43924</v>
      </c>
      <c r="U1713" s="6">
        <v>44013</v>
      </c>
      <c r="V1713" s="2">
        <v>44060</v>
      </c>
      <c r="W1713" t="s">
        <v>11542</v>
      </c>
      <c r="X1713">
        <v>20200403</v>
      </c>
      <c r="Y1713" s="3">
        <v>43902.730497685188</v>
      </c>
      <c r="Z1713" t="s">
        <v>62</v>
      </c>
      <c r="AA1713" t="s">
        <v>63</v>
      </c>
      <c r="AB1713" t="s">
        <v>64</v>
      </c>
      <c r="AC1713" t="s">
        <v>65</v>
      </c>
      <c r="AD1713" t="s">
        <v>66</v>
      </c>
      <c r="AE1713" t="s">
        <v>67</v>
      </c>
      <c r="AF1713" t="s">
        <v>46</v>
      </c>
      <c r="AG1713" t="s">
        <v>11543</v>
      </c>
      <c r="AH1713" t="s">
        <v>46</v>
      </c>
      <c r="AI1713" t="s">
        <v>46</v>
      </c>
      <c r="AJ1713" t="s">
        <v>46</v>
      </c>
      <c r="AK1713" t="s">
        <v>77</v>
      </c>
      <c r="AL1713" t="s">
        <v>11544</v>
      </c>
      <c r="AM1713" t="s">
        <v>46</v>
      </c>
      <c r="AN1713" t="s">
        <v>11545</v>
      </c>
      <c r="AO1713" t="s">
        <v>46</v>
      </c>
      <c r="AP1713" t="s">
        <v>46</v>
      </c>
      <c r="AQ1713" t="s">
        <v>46</v>
      </c>
      <c r="AR1713" t="s">
        <v>46</v>
      </c>
      <c r="AS1713" t="s">
        <v>46</v>
      </c>
      <c r="AT1713" s="1">
        <v>43924</v>
      </c>
    </row>
    <row r="1714" spans="1:46" ht="16" customHeight="1" x14ac:dyDescent="0.2">
      <c r="A1714" t="s">
        <v>46</v>
      </c>
      <c r="B1714" t="s">
        <v>40485</v>
      </c>
      <c r="C1714" t="s">
        <v>20140</v>
      </c>
      <c r="D1714" t="s">
        <v>40486</v>
      </c>
      <c r="E1714" t="s">
        <v>40487</v>
      </c>
      <c r="F1714" t="s">
        <v>51</v>
      </c>
      <c r="G1714" t="s">
        <v>40488</v>
      </c>
      <c r="H1714" s="1">
        <v>43924</v>
      </c>
      <c r="I1714" s="1">
        <v>43915</v>
      </c>
      <c r="J1714" t="b">
        <v>0</v>
      </c>
      <c r="K1714" t="s">
        <v>53</v>
      </c>
      <c r="L1714" t="s">
        <v>388</v>
      </c>
      <c r="M1714" t="s">
        <v>151</v>
      </c>
      <c r="N1714">
        <v>100</v>
      </c>
      <c r="O1714" t="s">
        <v>40489</v>
      </c>
      <c r="P1714" t="s">
        <v>309</v>
      </c>
      <c r="Q1714" t="s">
        <v>58</v>
      </c>
      <c r="R1714" t="b">
        <v>0</v>
      </c>
      <c r="S1714" t="s">
        <v>59</v>
      </c>
      <c r="T1714" s="1">
        <v>43924</v>
      </c>
      <c r="U1714" t="s">
        <v>1619</v>
      </c>
      <c r="V1714" s="2">
        <v>43941</v>
      </c>
      <c r="W1714" t="s">
        <v>46</v>
      </c>
      <c r="X1714">
        <v>20200403</v>
      </c>
      <c r="Y1714" s="3">
        <v>43902.730497685188</v>
      </c>
      <c r="Z1714" t="s">
        <v>62</v>
      </c>
      <c r="AA1714" t="s">
        <v>63</v>
      </c>
      <c r="AB1714" t="s">
        <v>64</v>
      </c>
      <c r="AC1714" t="s">
        <v>65</v>
      </c>
      <c r="AD1714" t="s">
        <v>1057</v>
      </c>
      <c r="AE1714" t="s">
        <v>67</v>
      </c>
      <c r="AF1714" t="s">
        <v>46</v>
      </c>
      <c r="AG1714" t="s">
        <v>40490</v>
      </c>
      <c r="AH1714" t="s">
        <v>46</v>
      </c>
      <c r="AI1714" t="s">
        <v>46</v>
      </c>
      <c r="AJ1714" t="s">
        <v>46</v>
      </c>
      <c r="AK1714" t="s">
        <v>7621</v>
      </c>
      <c r="AL1714" t="s">
        <v>40491</v>
      </c>
      <c r="AM1714" t="s">
        <v>46</v>
      </c>
      <c r="AN1714" t="s">
        <v>20148</v>
      </c>
      <c r="AO1714" t="s">
        <v>46</v>
      </c>
      <c r="AP1714" t="s">
        <v>46</v>
      </c>
      <c r="AQ1714" t="s">
        <v>46</v>
      </c>
      <c r="AR1714" t="s">
        <v>46</v>
      </c>
      <c r="AS1714" t="s">
        <v>46</v>
      </c>
      <c r="AT1714" s="1">
        <v>43924</v>
      </c>
    </row>
    <row r="1715" spans="1:46" ht="16" customHeight="1" x14ac:dyDescent="0.2">
      <c r="A1715">
        <v>0</v>
      </c>
      <c r="B1715" t="s">
        <v>9551</v>
      </c>
      <c r="C1715" t="s">
        <v>9552</v>
      </c>
      <c r="D1715" t="s">
        <v>9553</v>
      </c>
      <c r="E1715" t="s">
        <v>9551</v>
      </c>
      <c r="F1715" t="s">
        <v>51</v>
      </c>
      <c r="G1715" t="s">
        <v>9554</v>
      </c>
      <c r="H1715" s="1">
        <v>43924</v>
      </c>
      <c r="I1715" s="1">
        <v>43924</v>
      </c>
      <c r="J1715" t="b">
        <v>0</v>
      </c>
      <c r="K1715" t="s">
        <v>53</v>
      </c>
      <c r="L1715" t="s">
        <v>1831</v>
      </c>
      <c r="M1715" t="s">
        <v>66</v>
      </c>
      <c r="N1715">
        <v>50</v>
      </c>
      <c r="O1715" t="s">
        <v>3232</v>
      </c>
      <c r="P1715" t="s">
        <v>327</v>
      </c>
      <c r="Q1715" t="s">
        <v>3108</v>
      </c>
      <c r="R1715" t="b">
        <v>0</v>
      </c>
      <c r="S1715" t="s">
        <v>59</v>
      </c>
      <c r="T1715" s="1">
        <v>43924</v>
      </c>
      <c r="U1715" t="s">
        <v>2472</v>
      </c>
      <c r="V1715" s="2">
        <v>43955</v>
      </c>
      <c r="W1715" t="s">
        <v>9555</v>
      </c>
      <c r="X1715">
        <v>20200403</v>
      </c>
      <c r="Y1715" s="3">
        <v>43902.730497685188</v>
      </c>
      <c r="Z1715" t="s">
        <v>62</v>
      </c>
      <c r="AA1715" t="s">
        <v>115</v>
      </c>
      <c r="AB1715" t="s">
        <v>64</v>
      </c>
      <c r="AC1715" t="s">
        <v>65</v>
      </c>
      <c r="AD1715" t="s">
        <v>66</v>
      </c>
      <c r="AE1715" t="s">
        <v>67</v>
      </c>
      <c r="AF1715" t="s">
        <v>313</v>
      </c>
      <c r="AG1715" t="s">
        <v>9556</v>
      </c>
      <c r="AH1715" t="s">
        <v>46</v>
      </c>
      <c r="AI1715" t="s">
        <v>9557</v>
      </c>
      <c r="AJ1715" t="s">
        <v>7830</v>
      </c>
      <c r="AK1715" t="s">
        <v>9558</v>
      </c>
      <c r="AL1715" t="s">
        <v>9559</v>
      </c>
      <c r="AM1715" t="s">
        <v>46</v>
      </c>
      <c r="AN1715" t="s">
        <v>9560</v>
      </c>
      <c r="AO1715" t="s">
        <v>46</v>
      </c>
      <c r="AP1715" t="s">
        <v>46</v>
      </c>
      <c r="AQ1715" t="s">
        <v>46</v>
      </c>
      <c r="AR1715" t="s">
        <v>46</v>
      </c>
      <c r="AS1715" t="s">
        <v>46</v>
      </c>
      <c r="AT1715" s="1">
        <v>43924</v>
      </c>
    </row>
    <row r="1716" spans="1:46" ht="16" customHeight="1" x14ac:dyDescent="0.2">
      <c r="A1716">
        <v>1</v>
      </c>
      <c r="B1716" t="s">
        <v>2599</v>
      </c>
      <c r="C1716" t="s">
        <v>2600</v>
      </c>
      <c r="D1716" t="s">
        <v>2601</v>
      </c>
      <c r="E1716" t="s">
        <v>2599</v>
      </c>
      <c r="F1716" t="s">
        <v>51</v>
      </c>
      <c r="G1716" t="s">
        <v>2602</v>
      </c>
      <c r="H1716" s="1">
        <v>43922</v>
      </c>
      <c r="I1716" s="1">
        <v>43952</v>
      </c>
      <c r="J1716" t="b">
        <v>1</v>
      </c>
      <c r="K1716" t="s">
        <v>53</v>
      </c>
      <c r="L1716" t="s">
        <v>2603</v>
      </c>
      <c r="M1716" t="s">
        <v>55</v>
      </c>
      <c r="N1716">
        <v>10</v>
      </c>
      <c r="O1716" t="s">
        <v>2604</v>
      </c>
      <c r="P1716" t="s">
        <v>78</v>
      </c>
      <c r="Q1716" t="s">
        <v>58</v>
      </c>
      <c r="R1716" t="b">
        <v>0</v>
      </c>
      <c r="S1716" t="s">
        <v>59</v>
      </c>
      <c r="T1716" s="1">
        <v>43922</v>
      </c>
      <c r="U1716" s="6">
        <v>43952</v>
      </c>
      <c r="V1716" s="2">
        <v>43941</v>
      </c>
      <c r="W1716" t="s">
        <v>46</v>
      </c>
      <c r="X1716">
        <v>20200401</v>
      </c>
      <c r="Y1716" s="3">
        <v>43902.730497685188</v>
      </c>
      <c r="Z1716" t="s">
        <v>62</v>
      </c>
      <c r="AA1716" t="s">
        <v>63</v>
      </c>
      <c r="AB1716" t="s">
        <v>64</v>
      </c>
      <c r="AC1716" t="s">
        <v>65</v>
      </c>
      <c r="AD1716" t="s">
        <v>66</v>
      </c>
      <c r="AE1716" t="s">
        <v>67</v>
      </c>
      <c r="AF1716" t="s">
        <v>46</v>
      </c>
      <c r="AG1716" t="s">
        <v>2605</v>
      </c>
      <c r="AH1716" t="s">
        <v>46</v>
      </c>
      <c r="AI1716" t="s">
        <v>46</v>
      </c>
      <c r="AJ1716" t="s">
        <v>46</v>
      </c>
      <c r="AK1716" t="s">
        <v>2604</v>
      </c>
      <c r="AL1716" t="s">
        <v>2606</v>
      </c>
      <c r="AM1716" t="s">
        <v>46</v>
      </c>
      <c r="AN1716" t="s">
        <v>2607</v>
      </c>
      <c r="AO1716" t="s">
        <v>46</v>
      </c>
      <c r="AP1716" t="s">
        <v>46</v>
      </c>
      <c r="AQ1716" t="s">
        <v>46</v>
      </c>
      <c r="AR1716" t="s">
        <v>46</v>
      </c>
      <c r="AS1716" t="s">
        <v>46</v>
      </c>
      <c r="AT1716" s="1">
        <v>43922</v>
      </c>
    </row>
    <row r="1717" spans="1:46" ht="16" customHeight="1" x14ac:dyDescent="0.2">
      <c r="A1717" t="s">
        <v>46</v>
      </c>
      <c r="B1717" t="s">
        <v>36214</v>
      </c>
      <c r="C1717" t="s">
        <v>36215</v>
      </c>
      <c r="D1717" t="s">
        <v>36216</v>
      </c>
      <c r="E1717" t="s">
        <v>36214</v>
      </c>
      <c r="F1717" t="s">
        <v>51</v>
      </c>
      <c r="G1717" t="s">
        <v>36217</v>
      </c>
      <c r="H1717" s="1">
        <v>43923</v>
      </c>
      <c r="I1717" s="1">
        <v>43923</v>
      </c>
      <c r="J1717" t="b">
        <v>0</v>
      </c>
      <c r="K1717" t="s">
        <v>53</v>
      </c>
      <c r="L1717" t="s">
        <v>833</v>
      </c>
      <c r="M1717" t="s">
        <v>66</v>
      </c>
      <c r="N1717">
        <v>6000</v>
      </c>
      <c r="O1717" t="s">
        <v>29549</v>
      </c>
      <c r="P1717" t="s">
        <v>596</v>
      </c>
      <c r="Q1717" t="s">
        <v>58</v>
      </c>
      <c r="R1717" t="b">
        <v>0</v>
      </c>
      <c r="S1717" t="s">
        <v>59</v>
      </c>
      <c r="T1717" s="1">
        <v>43923</v>
      </c>
      <c r="U1717" t="s">
        <v>6030</v>
      </c>
      <c r="V1717" s="2">
        <v>44053</v>
      </c>
      <c r="W1717" t="s">
        <v>46</v>
      </c>
      <c r="X1717">
        <v>20200402</v>
      </c>
      <c r="Y1717" s="3">
        <v>43902.730497685188</v>
      </c>
      <c r="Z1717" t="s">
        <v>62</v>
      </c>
      <c r="AA1717" t="s">
        <v>63</v>
      </c>
      <c r="AB1717" t="s">
        <v>64</v>
      </c>
      <c r="AC1717" t="s">
        <v>65</v>
      </c>
      <c r="AD1717" t="s">
        <v>66</v>
      </c>
      <c r="AE1717" t="s">
        <v>67</v>
      </c>
      <c r="AF1717" t="s">
        <v>1185</v>
      </c>
      <c r="AG1717" t="s">
        <v>36218</v>
      </c>
      <c r="AH1717" t="s">
        <v>46</v>
      </c>
      <c r="AI1717" t="s">
        <v>14747</v>
      </c>
      <c r="AJ1717" t="s">
        <v>14747</v>
      </c>
      <c r="AK1717" t="s">
        <v>36219</v>
      </c>
      <c r="AL1717" t="s">
        <v>36220</v>
      </c>
      <c r="AM1717" t="s">
        <v>46</v>
      </c>
      <c r="AN1717" t="s">
        <v>36221</v>
      </c>
      <c r="AO1717" t="s">
        <v>46</v>
      </c>
      <c r="AP1717" t="s">
        <v>46</v>
      </c>
      <c r="AQ1717" t="s">
        <v>46</v>
      </c>
      <c r="AR1717" t="s">
        <v>46</v>
      </c>
      <c r="AS1717" t="s">
        <v>46</v>
      </c>
      <c r="AT1717" s="1">
        <v>43923</v>
      </c>
    </row>
    <row r="1718" spans="1:46" ht="16" customHeight="1" x14ac:dyDescent="0.2">
      <c r="A1718" t="s">
        <v>46</v>
      </c>
      <c r="B1718" t="s">
        <v>37060</v>
      </c>
      <c r="C1718" t="s">
        <v>37061</v>
      </c>
      <c r="D1718" t="s">
        <v>37062</v>
      </c>
      <c r="E1718" t="s">
        <v>37063</v>
      </c>
      <c r="F1718" t="s">
        <v>51</v>
      </c>
      <c r="G1718" t="s">
        <v>37064</v>
      </c>
      <c r="H1718" s="1">
        <v>43924</v>
      </c>
      <c r="I1718" s="1">
        <v>43952</v>
      </c>
      <c r="J1718" t="b">
        <v>1</v>
      </c>
      <c r="K1718" t="s">
        <v>53</v>
      </c>
      <c r="L1718" t="s">
        <v>1042</v>
      </c>
      <c r="M1718" t="s">
        <v>66</v>
      </c>
      <c r="N1718">
        <v>200</v>
      </c>
      <c r="O1718" t="s">
        <v>22311</v>
      </c>
      <c r="P1718" t="s">
        <v>46</v>
      </c>
      <c r="Q1718" t="s">
        <v>391</v>
      </c>
      <c r="R1718" t="b">
        <v>0</v>
      </c>
      <c r="S1718" t="s">
        <v>59</v>
      </c>
      <c r="T1718" s="1">
        <v>43924</v>
      </c>
      <c r="U1718" s="6">
        <v>43952</v>
      </c>
      <c r="V1718" s="2">
        <v>43993</v>
      </c>
      <c r="W1718" t="s">
        <v>37065</v>
      </c>
      <c r="X1718">
        <v>20200403</v>
      </c>
      <c r="Y1718" s="3">
        <v>43902.730497685188</v>
      </c>
      <c r="Z1718" t="s">
        <v>62</v>
      </c>
      <c r="AA1718" t="s">
        <v>63</v>
      </c>
      <c r="AB1718" t="s">
        <v>64</v>
      </c>
      <c r="AC1718" t="s">
        <v>1057</v>
      </c>
      <c r="AD1718" t="s">
        <v>66</v>
      </c>
      <c r="AE1718" t="s">
        <v>67</v>
      </c>
      <c r="AF1718" t="s">
        <v>46</v>
      </c>
      <c r="AG1718" t="s">
        <v>37066</v>
      </c>
      <c r="AH1718" t="s">
        <v>46</v>
      </c>
      <c r="AI1718" t="s">
        <v>37067</v>
      </c>
      <c r="AJ1718" t="s">
        <v>37068</v>
      </c>
      <c r="AK1718" t="s">
        <v>46</v>
      </c>
      <c r="AL1718" t="s">
        <v>37069</v>
      </c>
      <c r="AM1718" t="s">
        <v>46</v>
      </c>
      <c r="AN1718" t="s">
        <v>37070</v>
      </c>
      <c r="AO1718" t="s">
        <v>46</v>
      </c>
      <c r="AP1718" t="s">
        <v>46</v>
      </c>
      <c r="AQ1718" t="s">
        <v>46</v>
      </c>
      <c r="AR1718" t="s">
        <v>46</v>
      </c>
      <c r="AS1718" t="s">
        <v>46</v>
      </c>
      <c r="AT1718" s="1">
        <v>43924</v>
      </c>
    </row>
    <row r="1719" spans="1:46" ht="16" customHeight="1" x14ac:dyDescent="0.2">
      <c r="A1719" t="s">
        <v>46</v>
      </c>
      <c r="B1719" t="s">
        <v>32044</v>
      </c>
      <c r="C1719" t="s">
        <v>32045</v>
      </c>
      <c r="D1719" t="s">
        <v>32046</v>
      </c>
      <c r="E1719" t="s">
        <v>32044</v>
      </c>
      <c r="F1719" t="s">
        <v>51</v>
      </c>
      <c r="G1719" t="s">
        <v>32047</v>
      </c>
      <c r="H1719" s="1">
        <v>43922</v>
      </c>
      <c r="I1719" s="1">
        <v>44025</v>
      </c>
      <c r="J1719" t="b">
        <v>0</v>
      </c>
      <c r="K1719" t="s">
        <v>53</v>
      </c>
      <c r="L1719" t="s">
        <v>415</v>
      </c>
      <c r="M1719" t="s">
        <v>66</v>
      </c>
      <c r="N1719">
        <v>165</v>
      </c>
      <c r="O1719" t="s">
        <v>15035</v>
      </c>
      <c r="P1719" t="s">
        <v>327</v>
      </c>
      <c r="Q1719" t="s">
        <v>58</v>
      </c>
      <c r="R1719" t="b">
        <v>0</v>
      </c>
      <c r="S1719" t="s">
        <v>59</v>
      </c>
      <c r="T1719" s="1">
        <v>43922</v>
      </c>
      <c r="U1719" t="s">
        <v>6952</v>
      </c>
      <c r="V1719" s="2">
        <v>44109</v>
      </c>
      <c r="W1719" t="s">
        <v>32048</v>
      </c>
      <c r="X1719">
        <v>20200401</v>
      </c>
      <c r="Y1719" s="3">
        <v>43902.730497685188</v>
      </c>
      <c r="Z1719" t="s">
        <v>62</v>
      </c>
      <c r="AA1719" t="s">
        <v>115</v>
      </c>
      <c r="AB1719" t="s">
        <v>64</v>
      </c>
      <c r="AC1719" t="s">
        <v>65</v>
      </c>
      <c r="AD1719" t="s">
        <v>66</v>
      </c>
      <c r="AE1719" t="s">
        <v>67</v>
      </c>
      <c r="AF1719" t="s">
        <v>1185</v>
      </c>
      <c r="AG1719" t="s">
        <v>32049</v>
      </c>
      <c r="AH1719" t="s">
        <v>46</v>
      </c>
      <c r="AI1719" t="s">
        <v>32050</v>
      </c>
      <c r="AJ1719" t="s">
        <v>32051</v>
      </c>
      <c r="AK1719" t="s">
        <v>32052</v>
      </c>
      <c r="AL1719" t="s">
        <v>32053</v>
      </c>
      <c r="AM1719" t="s">
        <v>46</v>
      </c>
      <c r="AN1719" t="s">
        <v>32054</v>
      </c>
      <c r="AO1719" t="s">
        <v>46</v>
      </c>
      <c r="AP1719" t="s">
        <v>46</v>
      </c>
      <c r="AQ1719" t="s">
        <v>46</v>
      </c>
      <c r="AR1719" t="s">
        <v>46</v>
      </c>
      <c r="AS1719" t="s">
        <v>46</v>
      </c>
      <c r="AT1719" s="1">
        <v>43922</v>
      </c>
    </row>
    <row r="1720" spans="1:46" ht="16" customHeight="1" x14ac:dyDescent="0.2">
      <c r="A1720">
        <v>1</v>
      </c>
      <c r="B1720" t="s">
        <v>15372</v>
      </c>
      <c r="C1720" t="s">
        <v>15373</v>
      </c>
      <c r="D1720" t="s">
        <v>15374</v>
      </c>
      <c r="E1720" t="s">
        <v>15375</v>
      </c>
      <c r="F1720" t="s">
        <v>51</v>
      </c>
      <c r="G1720" t="s">
        <v>15376</v>
      </c>
      <c r="H1720" s="1">
        <v>43922</v>
      </c>
      <c r="I1720" s="1">
        <v>43921</v>
      </c>
      <c r="J1720" t="b">
        <v>0</v>
      </c>
      <c r="K1720" t="s">
        <v>53</v>
      </c>
      <c r="L1720" t="s">
        <v>249</v>
      </c>
      <c r="M1720" t="s">
        <v>66</v>
      </c>
      <c r="N1720">
        <v>152</v>
      </c>
      <c r="O1720" t="s">
        <v>1755</v>
      </c>
      <c r="P1720" t="s">
        <v>78</v>
      </c>
      <c r="Q1720" t="s">
        <v>58</v>
      </c>
      <c r="R1720" t="b">
        <v>0</v>
      </c>
      <c r="S1720" t="s">
        <v>59</v>
      </c>
      <c r="T1720" s="1">
        <v>43922</v>
      </c>
      <c r="U1720" t="s">
        <v>3234</v>
      </c>
      <c r="V1720" s="2">
        <v>43955</v>
      </c>
      <c r="W1720" t="s">
        <v>15377</v>
      </c>
      <c r="X1720">
        <v>20200401</v>
      </c>
      <c r="Y1720" s="3">
        <v>43902.730497685188</v>
      </c>
      <c r="Z1720" t="s">
        <v>62</v>
      </c>
      <c r="AA1720" t="s">
        <v>115</v>
      </c>
      <c r="AB1720" t="s">
        <v>64</v>
      </c>
      <c r="AC1720" t="s">
        <v>65</v>
      </c>
      <c r="AD1720" t="s">
        <v>66</v>
      </c>
      <c r="AE1720" t="s">
        <v>67</v>
      </c>
      <c r="AF1720" t="s">
        <v>46</v>
      </c>
      <c r="AG1720" t="s">
        <v>46</v>
      </c>
      <c r="AH1720" t="s">
        <v>46</v>
      </c>
      <c r="AI1720" t="s">
        <v>46</v>
      </c>
      <c r="AJ1720" t="s">
        <v>46</v>
      </c>
      <c r="AK1720" t="s">
        <v>46</v>
      </c>
      <c r="AL1720" t="s">
        <v>15378</v>
      </c>
      <c r="AM1720" t="s">
        <v>46</v>
      </c>
      <c r="AN1720" t="s">
        <v>15379</v>
      </c>
      <c r="AO1720" t="s">
        <v>46</v>
      </c>
      <c r="AP1720" t="s">
        <v>46</v>
      </c>
      <c r="AQ1720" t="s">
        <v>46</v>
      </c>
      <c r="AR1720" t="s">
        <v>46</v>
      </c>
      <c r="AS1720" t="s">
        <v>46</v>
      </c>
      <c r="AT1720" s="1">
        <v>43922</v>
      </c>
    </row>
    <row r="1721" spans="1:46" ht="16" customHeight="1" x14ac:dyDescent="0.2">
      <c r="A1721" t="s">
        <v>46</v>
      </c>
      <c r="B1721" t="s">
        <v>25616</v>
      </c>
      <c r="C1721" t="s">
        <v>25617</v>
      </c>
      <c r="D1721" t="s">
        <v>25618</v>
      </c>
      <c r="E1721" t="s">
        <v>25619</v>
      </c>
      <c r="F1721" t="s">
        <v>51</v>
      </c>
      <c r="G1721" t="s">
        <v>25620</v>
      </c>
      <c r="H1721" s="1">
        <v>43927</v>
      </c>
      <c r="I1721" s="1">
        <v>43983</v>
      </c>
      <c r="J1721" t="b">
        <v>0</v>
      </c>
      <c r="K1721" t="s">
        <v>53</v>
      </c>
      <c r="L1721" t="s">
        <v>1615</v>
      </c>
      <c r="M1721" t="s">
        <v>55</v>
      </c>
      <c r="N1721">
        <v>100</v>
      </c>
      <c r="O1721" t="s">
        <v>14902</v>
      </c>
      <c r="P1721" t="s">
        <v>78</v>
      </c>
      <c r="Q1721" t="s">
        <v>58</v>
      </c>
      <c r="R1721" t="b">
        <v>0</v>
      </c>
      <c r="S1721" t="s">
        <v>59</v>
      </c>
      <c r="T1721" s="1">
        <v>43927</v>
      </c>
      <c r="U1721" t="s">
        <v>1781</v>
      </c>
      <c r="V1721" s="2">
        <v>44004</v>
      </c>
      <c r="W1721" t="s">
        <v>25621</v>
      </c>
      <c r="X1721">
        <v>20200406</v>
      </c>
      <c r="Y1721" s="3">
        <v>43902.730497685188</v>
      </c>
      <c r="Z1721" t="s">
        <v>62</v>
      </c>
      <c r="AA1721" t="s">
        <v>115</v>
      </c>
      <c r="AB1721" t="s">
        <v>64</v>
      </c>
      <c r="AC1721" t="s">
        <v>3720</v>
      </c>
      <c r="AD1721" t="s">
        <v>66</v>
      </c>
      <c r="AE1721" t="s">
        <v>67</v>
      </c>
      <c r="AF1721" t="s">
        <v>313</v>
      </c>
      <c r="AG1721" t="s">
        <v>18509</v>
      </c>
      <c r="AH1721" t="s">
        <v>46</v>
      </c>
      <c r="AI1721" t="s">
        <v>18510</v>
      </c>
      <c r="AJ1721" t="s">
        <v>25622</v>
      </c>
      <c r="AK1721" t="s">
        <v>14907</v>
      </c>
      <c r="AL1721" t="s">
        <v>25623</v>
      </c>
      <c r="AM1721" t="s">
        <v>46</v>
      </c>
      <c r="AN1721" t="s">
        <v>11021</v>
      </c>
      <c r="AO1721" t="s">
        <v>46</v>
      </c>
      <c r="AP1721" t="s">
        <v>46</v>
      </c>
      <c r="AQ1721" t="s">
        <v>46</v>
      </c>
      <c r="AR1721" t="s">
        <v>46</v>
      </c>
      <c r="AS1721" t="s">
        <v>46</v>
      </c>
      <c r="AT1721" s="1">
        <v>43927</v>
      </c>
    </row>
    <row r="1722" spans="1:46" ht="16" customHeight="1" x14ac:dyDescent="0.2">
      <c r="A1722" t="s">
        <v>46</v>
      </c>
      <c r="B1722" t="s">
        <v>18502</v>
      </c>
      <c r="C1722" t="s">
        <v>18503</v>
      </c>
      <c r="D1722" t="s">
        <v>18504</v>
      </c>
      <c r="E1722" t="s">
        <v>18505</v>
      </c>
      <c r="F1722" t="s">
        <v>51</v>
      </c>
      <c r="G1722" t="s">
        <v>18506</v>
      </c>
      <c r="H1722" s="1">
        <v>43927</v>
      </c>
      <c r="I1722" s="1">
        <v>44469</v>
      </c>
      <c r="J1722" t="b">
        <v>0</v>
      </c>
      <c r="K1722" t="s">
        <v>53</v>
      </c>
      <c r="L1722" t="s">
        <v>1615</v>
      </c>
      <c r="M1722" t="s">
        <v>55</v>
      </c>
      <c r="N1722">
        <v>60</v>
      </c>
      <c r="O1722" t="s">
        <v>14902</v>
      </c>
      <c r="P1722" t="s">
        <v>78</v>
      </c>
      <c r="Q1722" t="s">
        <v>6404</v>
      </c>
      <c r="R1722" t="b">
        <v>0</v>
      </c>
      <c r="S1722" t="s">
        <v>59</v>
      </c>
      <c r="T1722" s="1">
        <v>43927</v>
      </c>
      <c r="U1722" t="s">
        <v>18507</v>
      </c>
      <c r="V1722" s="2">
        <v>44165</v>
      </c>
      <c r="W1722" t="s">
        <v>18508</v>
      </c>
      <c r="X1722">
        <v>20200406</v>
      </c>
      <c r="Y1722" s="3">
        <v>43902.730497685188</v>
      </c>
      <c r="Z1722" t="s">
        <v>62</v>
      </c>
      <c r="AA1722" t="s">
        <v>63</v>
      </c>
      <c r="AB1722" t="s">
        <v>64</v>
      </c>
      <c r="AC1722" t="s">
        <v>3720</v>
      </c>
      <c r="AD1722" t="s">
        <v>66</v>
      </c>
      <c r="AE1722" t="s">
        <v>67</v>
      </c>
      <c r="AF1722" t="s">
        <v>313</v>
      </c>
      <c r="AG1722" t="s">
        <v>18509</v>
      </c>
      <c r="AH1722" t="s">
        <v>46</v>
      </c>
      <c r="AI1722" t="s">
        <v>18510</v>
      </c>
      <c r="AJ1722" t="s">
        <v>18511</v>
      </c>
      <c r="AK1722" t="s">
        <v>14907</v>
      </c>
      <c r="AL1722" t="s">
        <v>18512</v>
      </c>
      <c r="AM1722" t="s">
        <v>46</v>
      </c>
      <c r="AN1722" t="s">
        <v>18513</v>
      </c>
      <c r="AO1722" t="s">
        <v>46</v>
      </c>
      <c r="AP1722" t="s">
        <v>46</v>
      </c>
      <c r="AQ1722" t="s">
        <v>46</v>
      </c>
      <c r="AR1722" t="s">
        <v>46</v>
      </c>
      <c r="AS1722" t="s">
        <v>46</v>
      </c>
      <c r="AT1722" s="1">
        <v>43927</v>
      </c>
    </row>
    <row r="1723" spans="1:46" ht="16" customHeight="1" x14ac:dyDescent="0.2">
      <c r="A1723" t="s">
        <v>46</v>
      </c>
      <c r="B1723" t="s">
        <v>35117</v>
      </c>
      <c r="C1723" t="s">
        <v>35118</v>
      </c>
      <c r="D1723" t="s">
        <v>35119</v>
      </c>
      <c r="E1723" t="s">
        <v>35120</v>
      </c>
      <c r="F1723" t="s">
        <v>51</v>
      </c>
      <c r="G1723" t="s">
        <v>35121</v>
      </c>
      <c r="H1723" s="1">
        <v>43925</v>
      </c>
      <c r="I1723" s="1">
        <v>43937</v>
      </c>
      <c r="J1723" t="b">
        <v>0</v>
      </c>
      <c r="K1723" t="s">
        <v>53</v>
      </c>
      <c r="L1723" t="s">
        <v>4060</v>
      </c>
      <c r="M1723" t="s">
        <v>66</v>
      </c>
      <c r="N1723">
        <v>50</v>
      </c>
      <c r="O1723" t="s">
        <v>35122</v>
      </c>
      <c r="P1723" t="s">
        <v>612</v>
      </c>
      <c r="Q1723" t="s">
        <v>35123</v>
      </c>
      <c r="R1723" t="b">
        <v>0</v>
      </c>
      <c r="S1723" t="s">
        <v>59</v>
      </c>
      <c r="T1723" s="1">
        <v>43925</v>
      </c>
      <c r="U1723" t="s">
        <v>4000</v>
      </c>
      <c r="V1723" s="2">
        <v>44067</v>
      </c>
      <c r="W1723" t="s">
        <v>35124</v>
      </c>
      <c r="X1723">
        <v>20200404</v>
      </c>
      <c r="Y1723" s="3">
        <v>43902.730497685188</v>
      </c>
      <c r="Z1723" t="s">
        <v>62</v>
      </c>
      <c r="AA1723" t="s">
        <v>115</v>
      </c>
      <c r="AB1723" t="s">
        <v>64</v>
      </c>
      <c r="AC1723" t="s">
        <v>65</v>
      </c>
      <c r="AD1723" t="s">
        <v>66</v>
      </c>
      <c r="AE1723" t="s">
        <v>67</v>
      </c>
      <c r="AF1723" t="s">
        <v>313</v>
      </c>
      <c r="AG1723" t="s">
        <v>35125</v>
      </c>
      <c r="AH1723" t="s">
        <v>46</v>
      </c>
      <c r="AI1723" t="s">
        <v>35126</v>
      </c>
      <c r="AJ1723" t="s">
        <v>35127</v>
      </c>
      <c r="AK1723" t="s">
        <v>9140</v>
      </c>
      <c r="AL1723" t="s">
        <v>35128</v>
      </c>
      <c r="AM1723" t="s">
        <v>46</v>
      </c>
      <c r="AN1723" t="s">
        <v>35129</v>
      </c>
      <c r="AO1723" t="s">
        <v>46</v>
      </c>
      <c r="AP1723" t="s">
        <v>46</v>
      </c>
      <c r="AQ1723" t="s">
        <v>46</v>
      </c>
      <c r="AR1723" t="s">
        <v>46</v>
      </c>
      <c r="AS1723" t="s">
        <v>46</v>
      </c>
      <c r="AT1723" s="1">
        <v>43925</v>
      </c>
    </row>
    <row r="1724" spans="1:46" ht="16" customHeight="1" x14ac:dyDescent="0.2">
      <c r="A1724" t="s">
        <v>46</v>
      </c>
      <c r="B1724" t="s">
        <v>34819</v>
      </c>
      <c r="C1724" t="s">
        <v>34820</v>
      </c>
      <c r="D1724" t="s">
        <v>34821</v>
      </c>
      <c r="E1724" t="s">
        <v>34822</v>
      </c>
      <c r="F1724" t="s">
        <v>51</v>
      </c>
      <c r="G1724" t="s">
        <v>34823</v>
      </c>
      <c r="H1724" s="1">
        <v>43925</v>
      </c>
      <c r="I1724" s="1">
        <v>43943</v>
      </c>
      <c r="J1724" t="b">
        <v>0</v>
      </c>
      <c r="K1724" t="s">
        <v>53</v>
      </c>
      <c r="L1724" t="s">
        <v>2778</v>
      </c>
      <c r="M1724" t="s">
        <v>151</v>
      </c>
      <c r="N1724">
        <v>500</v>
      </c>
      <c r="O1724" t="s">
        <v>34824</v>
      </c>
      <c r="P1724" t="s">
        <v>251</v>
      </c>
      <c r="Q1724" t="s">
        <v>3108</v>
      </c>
      <c r="R1724" t="b">
        <v>0</v>
      </c>
      <c r="S1724" t="s">
        <v>59</v>
      </c>
      <c r="T1724" s="1">
        <v>43925</v>
      </c>
      <c r="U1724" t="s">
        <v>1183</v>
      </c>
      <c r="V1724" s="2">
        <v>44032</v>
      </c>
      <c r="W1724" t="s">
        <v>6924</v>
      </c>
      <c r="X1724">
        <v>20200404</v>
      </c>
      <c r="Y1724" s="3">
        <v>43902.730497685188</v>
      </c>
      <c r="Z1724" t="s">
        <v>62</v>
      </c>
      <c r="AA1724" t="s">
        <v>115</v>
      </c>
      <c r="AB1724" t="s">
        <v>64</v>
      </c>
      <c r="AC1724" t="s">
        <v>65</v>
      </c>
      <c r="AD1724" t="s">
        <v>66</v>
      </c>
      <c r="AE1724" t="s">
        <v>67</v>
      </c>
      <c r="AF1724" t="s">
        <v>116</v>
      </c>
      <c r="AG1724" t="s">
        <v>34825</v>
      </c>
      <c r="AH1724" t="s">
        <v>46</v>
      </c>
      <c r="AI1724" t="s">
        <v>34826</v>
      </c>
      <c r="AJ1724" t="s">
        <v>34827</v>
      </c>
      <c r="AK1724" t="s">
        <v>34828</v>
      </c>
      <c r="AL1724" t="s">
        <v>34829</v>
      </c>
      <c r="AM1724" t="s">
        <v>46</v>
      </c>
      <c r="AN1724" t="s">
        <v>34830</v>
      </c>
      <c r="AO1724" t="s">
        <v>46</v>
      </c>
      <c r="AP1724" t="s">
        <v>46</v>
      </c>
      <c r="AQ1724" t="s">
        <v>46</v>
      </c>
      <c r="AR1724" t="s">
        <v>46</v>
      </c>
      <c r="AS1724" t="s">
        <v>46</v>
      </c>
      <c r="AT1724" s="1">
        <v>43925</v>
      </c>
    </row>
    <row r="1725" spans="1:46" ht="16" customHeight="1" x14ac:dyDescent="0.2">
      <c r="A1725">
        <v>1</v>
      </c>
      <c r="B1725" t="s">
        <v>12532</v>
      </c>
      <c r="C1725" t="s">
        <v>12533</v>
      </c>
      <c r="D1725" t="s">
        <v>12534</v>
      </c>
      <c r="E1725" t="s">
        <v>12535</v>
      </c>
      <c r="F1725" t="s">
        <v>51</v>
      </c>
      <c r="G1725" t="s">
        <v>12536</v>
      </c>
      <c r="H1725" s="1">
        <v>43922</v>
      </c>
      <c r="I1725" s="1">
        <v>43923</v>
      </c>
      <c r="J1725" t="b">
        <v>0</v>
      </c>
      <c r="K1725" t="s">
        <v>53</v>
      </c>
      <c r="L1725" t="s">
        <v>184</v>
      </c>
      <c r="M1725" t="s">
        <v>55</v>
      </c>
      <c r="N1725">
        <v>96</v>
      </c>
      <c r="O1725" t="s">
        <v>2722</v>
      </c>
      <c r="P1725" t="s">
        <v>46</v>
      </c>
      <c r="Q1725" t="s">
        <v>12537</v>
      </c>
      <c r="R1725" t="b">
        <v>0</v>
      </c>
      <c r="S1725" t="s">
        <v>59</v>
      </c>
      <c r="T1725" s="1">
        <v>43922</v>
      </c>
      <c r="U1725" t="s">
        <v>6030</v>
      </c>
      <c r="V1725" s="2">
        <v>43941</v>
      </c>
      <c r="W1725" t="s">
        <v>46</v>
      </c>
      <c r="X1725">
        <v>20200401</v>
      </c>
      <c r="Y1725" s="3">
        <v>43902.730497685188</v>
      </c>
      <c r="Z1725" t="s">
        <v>62</v>
      </c>
      <c r="AA1725" t="s">
        <v>63</v>
      </c>
      <c r="AB1725" t="s">
        <v>64</v>
      </c>
      <c r="AC1725" t="s">
        <v>65</v>
      </c>
      <c r="AD1725" t="s">
        <v>2366</v>
      </c>
      <c r="AE1725" t="s">
        <v>67</v>
      </c>
      <c r="AF1725" t="s">
        <v>46</v>
      </c>
      <c r="AG1725" t="s">
        <v>12538</v>
      </c>
      <c r="AH1725" t="s">
        <v>46</v>
      </c>
      <c r="AI1725" t="s">
        <v>12539</v>
      </c>
      <c r="AJ1725">
        <v>15391532171</v>
      </c>
      <c r="AK1725" t="s">
        <v>46</v>
      </c>
      <c r="AL1725" t="s">
        <v>12540</v>
      </c>
      <c r="AM1725" t="s">
        <v>46</v>
      </c>
      <c r="AN1725" t="s">
        <v>12541</v>
      </c>
      <c r="AO1725" t="s">
        <v>46</v>
      </c>
      <c r="AP1725" t="s">
        <v>46</v>
      </c>
      <c r="AQ1725" t="s">
        <v>46</v>
      </c>
      <c r="AR1725" t="s">
        <v>46</v>
      </c>
      <c r="AS1725" t="s">
        <v>46</v>
      </c>
      <c r="AT1725" s="1">
        <v>43922</v>
      </c>
    </row>
    <row r="1726" spans="1:46" ht="16" customHeight="1" x14ac:dyDescent="0.2">
      <c r="A1726" t="s">
        <v>46</v>
      </c>
      <c r="B1726" t="s">
        <v>40842</v>
      </c>
      <c r="C1726" t="s">
        <v>40843</v>
      </c>
      <c r="D1726" t="s">
        <v>40844</v>
      </c>
      <c r="E1726" t="s">
        <v>40845</v>
      </c>
      <c r="F1726" t="s">
        <v>51</v>
      </c>
      <c r="G1726" t="s">
        <v>40846</v>
      </c>
      <c r="H1726" s="1">
        <v>43926</v>
      </c>
      <c r="I1726" s="1">
        <v>43939</v>
      </c>
      <c r="J1726" t="b">
        <v>0</v>
      </c>
      <c r="K1726" t="s">
        <v>53</v>
      </c>
      <c r="L1726" t="s">
        <v>917</v>
      </c>
      <c r="M1726" t="s">
        <v>55</v>
      </c>
      <c r="N1726">
        <v>260</v>
      </c>
      <c r="O1726" t="s">
        <v>10148</v>
      </c>
      <c r="P1726" t="s">
        <v>78</v>
      </c>
      <c r="Q1726" t="s">
        <v>6404</v>
      </c>
      <c r="R1726" t="b">
        <v>0</v>
      </c>
      <c r="S1726" t="s">
        <v>59</v>
      </c>
      <c r="T1726" s="1">
        <v>43926</v>
      </c>
      <c r="U1726" t="s">
        <v>1016</v>
      </c>
      <c r="V1726" s="2">
        <v>43983</v>
      </c>
      <c r="W1726" t="s">
        <v>40847</v>
      </c>
      <c r="X1726">
        <v>20200405</v>
      </c>
      <c r="Y1726" s="3">
        <v>43902.730497685188</v>
      </c>
      <c r="Z1726" t="s">
        <v>62</v>
      </c>
      <c r="AA1726" t="s">
        <v>115</v>
      </c>
      <c r="AB1726" t="s">
        <v>64</v>
      </c>
      <c r="AC1726" t="s">
        <v>65</v>
      </c>
      <c r="AD1726" t="s">
        <v>66</v>
      </c>
      <c r="AE1726" t="s">
        <v>67</v>
      </c>
      <c r="AF1726" t="s">
        <v>116</v>
      </c>
      <c r="AG1726" t="s">
        <v>40848</v>
      </c>
      <c r="AH1726" t="s">
        <v>46</v>
      </c>
      <c r="AI1726" t="s">
        <v>40849</v>
      </c>
      <c r="AJ1726" t="s">
        <v>40850</v>
      </c>
      <c r="AK1726" t="s">
        <v>46</v>
      </c>
      <c r="AL1726" t="s">
        <v>40851</v>
      </c>
      <c r="AM1726" t="s">
        <v>46</v>
      </c>
      <c r="AN1726" t="s">
        <v>40852</v>
      </c>
      <c r="AO1726" t="s">
        <v>46</v>
      </c>
      <c r="AP1726" t="s">
        <v>46</v>
      </c>
      <c r="AQ1726" t="s">
        <v>46</v>
      </c>
      <c r="AR1726" t="s">
        <v>46</v>
      </c>
      <c r="AS1726" t="s">
        <v>46</v>
      </c>
      <c r="AT1726" s="1">
        <v>43926</v>
      </c>
    </row>
    <row r="1727" spans="1:46" ht="16" customHeight="1" x14ac:dyDescent="0.2">
      <c r="A1727" t="s">
        <v>46</v>
      </c>
      <c r="B1727" t="s">
        <v>23633</v>
      </c>
      <c r="C1727" t="s">
        <v>23634</v>
      </c>
      <c r="D1727" t="s">
        <v>23635</v>
      </c>
      <c r="E1727" t="s">
        <v>23636</v>
      </c>
      <c r="F1727" t="s">
        <v>51</v>
      </c>
      <c r="G1727" t="s">
        <v>23637</v>
      </c>
      <c r="H1727" s="1">
        <v>43924</v>
      </c>
      <c r="I1727" s="1">
        <v>43983</v>
      </c>
      <c r="J1727" t="b">
        <v>0</v>
      </c>
      <c r="K1727" t="s">
        <v>53</v>
      </c>
      <c r="L1727" t="s">
        <v>1615</v>
      </c>
      <c r="M1727" t="s">
        <v>169</v>
      </c>
      <c r="N1727">
        <v>334</v>
      </c>
      <c r="O1727" t="s">
        <v>23638</v>
      </c>
      <c r="P1727" t="s">
        <v>46</v>
      </c>
      <c r="Q1727" t="s">
        <v>403</v>
      </c>
      <c r="R1727" t="b">
        <v>0</v>
      </c>
      <c r="S1727" t="s">
        <v>59</v>
      </c>
      <c r="T1727" s="1">
        <v>43924</v>
      </c>
      <c r="U1727" t="s">
        <v>1781</v>
      </c>
      <c r="V1727" s="2">
        <v>43941</v>
      </c>
      <c r="W1727" t="s">
        <v>23639</v>
      </c>
      <c r="X1727">
        <v>20200403</v>
      </c>
      <c r="Y1727" s="3">
        <v>43902.730497685188</v>
      </c>
      <c r="Z1727" t="s">
        <v>62</v>
      </c>
      <c r="AA1727" t="s">
        <v>63</v>
      </c>
      <c r="AB1727" t="s">
        <v>64</v>
      </c>
      <c r="AC1727" t="s">
        <v>65</v>
      </c>
      <c r="AD1727" t="s">
        <v>66</v>
      </c>
      <c r="AE1727" t="s">
        <v>67</v>
      </c>
      <c r="AF1727" t="s">
        <v>46</v>
      </c>
      <c r="AG1727" t="s">
        <v>46</v>
      </c>
      <c r="AH1727" t="s">
        <v>46</v>
      </c>
      <c r="AI1727" t="s">
        <v>46</v>
      </c>
      <c r="AJ1727" t="s">
        <v>46</v>
      </c>
      <c r="AK1727" t="s">
        <v>46</v>
      </c>
      <c r="AL1727" t="s">
        <v>23640</v>
      </c>
      <c r="AM1727" t="s">
        <v>46</v>
      </c>
      <c r="AN1727" t="s">
        <v>23641</v>
      </c>
      <c r="AO1727" t="s">
        <v>46</v>
      </c>
      <c r="AP1727" t="s">
        <v>46</v>
      </c>
      <c r="AQ1727" t="s">
        <v>46</v>
      </c>
      <c r="AR1727" t="s">
        <v>46</v>
      </c>
      <c r="AS1727" t="s">
        <v>46</v>
      </c>
      <c r="AT1727" s="1">
        <v>43924</v>
      </c>
    </row>
    <row r="1728" spans="1:46" ht="16" customHeight="1" x14ac:dyDescent="0.2">
      <c r="A1728">
        <v>1</v>
      </c>
      <c r="B1728" t="s">
        <v>9769</v>
      </c>
      <c r="C1728" t="s">
        <v>3758</v>
      </c>
      <c r="D1728" t="s">
        <v>9770</v>
      </c>
      <c r="E1728" t="s">
        <v>9771</v>
      </c>
      <c r="F1728" t="s">
        <v>51</v>
      </c>
      <c r="G1728" t="s">
        <v>9772</v>
      </c>
      <c r="H1728" s="1">
        <v>43928</v>
      </c>
      <c r="I1728" s="1">
        <v>43943</v>
      </c>
      <c r="J1728" t="b">
        <v>0</v>
      </c>
      <c r="K1728" t="s">
        <v>53</v>
      </c>
      <c r="L1728" t="s">
        <v>665</v>
      </c>
      <c r="M1728" t="s">
        <v>55</v>
      </c>
      <c r="N1728">
        <v>200</v>
      </c>
      <c r="O1728" t="s">
        <v>9773</v>
      </c>
      <c r="P1728" t="s">
        <v>1628</v>
      </c>
      <c r="Q1728" t="s">
        <v>668</v>
      </c>
      <c r="R1728" t="b">
        <v>1</v>
      </c>
      <c r="S1728" t="s">
        <v>59</v>
      </c>
      <c r="T1728" s="1">
        <v>43928</v>
      </c>
      <c r="U1728" t="s">
        <v>1183</v>
      </c>
      <c r="V1728" s="2">
        <v>44095</v>
      </c>
      <c r="W1728" t="s">
        <v>9774</v>
      </c>
      <c r="X1728">
        <v>20200407</v>
      </c>
      <c r="Y1728" s="3">
        <v>43902.730497685188</v>
      </c>
      <c r="Z1728" t="s">
        <v>62</v>
      </c>
      <c r="AA1728" t="s">
        <v>115</v>
      </c>
      <c r="AB1728" t="s">
        <v>59</v>
      </c>
      <c r="AC1728" t="s">
        <v>65</v>
      </c>
      <c r="AD1728" t="s">
        <v>66</v>
      </c>
      <c r="AE1728" t="s">
        <v>67</v>
      </c>
      <c r="AF1728" t="s">
        <v>116</v>
      </c>
      <c r="AG1728" t="s">
        <v>9775</v>
      </c>
      <c r="AH1728" t="s">
        <v>46</v>
      </c>
      <c r="AI1728" t="s">
        <v>9776</v>
      </c>
      <c r="AJ1728" t="s">
        <v>9777</v>
      </c>
      <c r="AK1728" t="s">
        <v>9778</v>
      </c>
      <c r="AL1728" t="s">
        <v>9779</v>
      </c>
      <c r="AM1728" t="s">
        <v>46</v>
      </c>
      <c r="AN1728" t="s">
        <v>9780</v>
      </c>
      <c r="AO1728" t="s">
        <v>46</v>
      </c>
      <c r="AP1728" t="s">
        <v>46</v>
      </c>
      <c r="AQ1728" t="s">
        <v>46</v>
      </c>
      <c r="AR1728" t="s">
        <v>382</v>
      </c>
      <c r="AS1728" t="s">
        <v>46</v>
      </c>
      <c r="AT1728" s="1">
        <v>43928</v>
      </c>
    </row>
    <row r="1729" spans="1:46" ht="16" customHeight="1" x14ac:dyDescent="0.2">
      <c r="A1729">
        <v>1</v>
      </c>
      <c r="B1729" t="s">
        <v>10984</v>
      </c>
      <c r="C1729" t="s">
        <v>10985</v>
      </c>
      <c r="D1729" t="s">
        <v>10986</v>
      </c>
      <c r="E1729" t="s">
        <v>10987</v>
      </c>
      <c r="F1729" t="s">
        <v>51</v>
      </c>
      <c r="G1729" t="s">
        <v>10988</v>
      </c>
      <c r="H1729" s="1">
        <v>43928</v>
      </c>
      <c r="I1729" s="1">
        <v>43941</v>
      </c>
      <c r="J1729" t="b">
        <v>0</v>
      </c>
      <c r="K1729" t="s">
        <v>53</v>
      </c>
      <c r="L1729" t="s">
        <v>665</v>
      </c>
      <c r="M1729" t="s">
        <v>55</v>
      </c>
      <c r="N1729">
        <v>25</v>
      </c>
      <c r="O1729" t="s">
        <v>10989</v>
      </c>
      <c r="P1729" t="s">
        <v>78</v>
      </c>
      <c r="Q1729" t="s">
        <v>276</v>
      </c>
      <c r="R1729" t="b">
        <v>0</v>
      </c>
      <c r="S1729" t="s">
        <v>59</v>
      </c>
      <c r="T1729" s="1">
        <v>43928</v>
      </c>
      <c r="U1729" t="s">
        <v>2519</v>
      </c>
      <c r="V1729" s="2">
        <v>44000</v>
      </c>
      <c r="W1729" t="s">
        <v>46</v>
      </c>
      <c r="X1729">
        <v>20200407</v>
      </c>
      <c r="Y1729" s="3">
        <v>43902.730497685188</v>
      </c>
      <c r="Z1729" t="s">
        <v>62</v>
      </c>
      <c r="AA1729" t="s">
        <v>115</v>
      </c>
      <c r="AB1729" t="s">
        <v>64</v>
      </c>
      <c r="AC1729" t="s">
        <v>65</v>
      </c>
      <c r="AD1729" t="s">
        <v>3478</v>
      </c>
      <c r="AE1729" t="s">
        <v>67</v>
      </c>
      <c r="AF1729" t="s">
        <v>313</v>
      </c>
      <c r="AG1729" t="s">
        <v>10990</v>
      </c>
      <c r="AH1729" t="s">
        <v>46</v>
      </c>
      <c r="AI1729" t="s">
        <v>10991</v>
      </c>
      <c r="AJ1729" t="s">
        <v>10992</v>
      </c>
      <c r="AK1729" t="s">
        <v>10993</v>
      </c>
      <c r="AL1729" t="s">
        <v>10994</v>
      </c>
      <c r="AM1729" t="s">
        <v>46</v>
      </c>
      <c r="AN1729" t="s">
        <v>10995</v>
      </c>
      <c r="AO1729" t="s">
        <v>46</v>
      </c>
      <c r="AP1729" t="s">
        <v>46</v>
      </c>
      <c r="AQ1729" t="s">
        <v>46</v>
      </c>
      <c r="AR1729" t="s">
        <v>46</v>
      </c>
      <c r="AS1729" t="s">
        <v>46</v>
      </c>
      <c r="AT1729" s="1">
        <v>43928</v>
      </c>
    </row>
    <row r="1730" spans="1:46" ht="16" customHeight="1" x14ac:dyDescent="0.2">
      <c r="A1730" t="s">
        <v>46</v>
      </c>
      <c r="B1730" t="s">
        <v>38186</v>
      </c>
      <c r="C1730" t="s">
        <v>34762</v>
      </c>
      <c r="D1730" t="s">
        <v>38187</v>
      </c>
      <c r="E1730" t="s">
        <v>38186</v>
      </c>
      <c r="F1730" t="s">
        <v>51</v>
      </c>
      <c r="G1730" t="s">
        <v>38188</v>
      </c>
      <c r="H1730" s="1">
        <v>43923</v>
      </c>
      <c r="I1730" s="1">
        <v>43862</v>
      </c>
      <c r="J1730" t="b">
        <v>0</v>
      </c>
      <c r="K1730" t="s">
        <v>53</v>
      </c>
      <c r="L1730" t="s">
        <v>4715</v>
      </c>
      <c r="M1730" t="s">
        <v>1043</v>
      </c>
      <c r="N1730">
        <v>30</v>
      </c>
      <c r="O1730" t="s">
        <v>34766</v>
      </c>
      <c r="P1730" t="s">
        <v>57</v>
      </c>
      <c r="Q1730" t="s">
        <v>58</v>
      </c>
      <c r="R1730" t="b">
        <v>0</v>
      </c>
      <c r="S1730" t="s">
        <v>59</v>
      </c>
      <c r="T1730" s="1">
        <v>43923</v>
      </c>
      <c r="U1730" t="s">
        <v>2039</v>
      </c>
      <c r="V1730" s="2">
        <v>43941</v>
      </c>
      <c r="W1730" t="s">
        <v>46</v>
      </c>
      <c r="X1730">
        <v>20200402</v>
      </c>
      <c r="Y1730" s="3">
        <v>43902.730497685188</v>
      </c>
      <c r="Z1730" t="s">
        <v>62</v>
      </c>
      <c r="AA1730" t="s">
        <v>115</v>
      </c>
      <c r="AB1730" t="s">
        <v>64</v>
      </c>
      <c r="AC1730" t="s">
        <v>65</v>
      </c>
      <c r="AD1730" t="s">
        <v>1057</v>
      </c>
      <c r="AE1730" t="s">
        <v>67</v>
      </c>
      <c r="AF1730" t="s">
        <v>116</v>
      </c>
      <c r="AG1730" t="s">
        <v>38189</v>
      </c>
      <c r="AH1730" t="s">
        <v>46</v>
      </c>
      <c r="AI1730" t="s">
        <v>38190</v>
      </c>
      <c r="AJ1730" t="s">
        <v>38191</v>
      </c>
      <c r="AK1730" t="s">
        <v>46</v>
      </c>
      <c r="AL1730" t="s">
        <v>38192</v>
      </c>
      <c r="AM1730" t="s">
        <v>46</v>
      </c>
      <c r="AN1730" t="s">
        <v>38193</v>
      </c>
      <c r="AO1730" t="s">
        <v>46</v>
      </c>
      <c r="AP1730" t="s">
        <v>46</v>
      </c>
      <c r="AQ1730" t="s">
        <v>46</v>
      </c>
      <c r="AR1730" t="s">
        <v>46</v>
      </c>
      <c r="AS1730" t="s">
        <v>46</v>
      </c>
      <c r="AT1730" s="1">
        <v>43923</v>
      </c>
    </row>
    <row r="1731" spans="1:46" ht="16" customHeight="1" x14ac:dyDescent="0.2">
      <c r="A1731">
        <v>1</v>
      </c>
      <c r="B1731" t="s">
        <v>7171</v>
      </c>
      <c r="C1731" t="s">
        <v>7172</v>
      </c>
      <c r="D1731" t="s">
        <v>7173</v>
      </c>
      <c r="E1731" t="s">
        <v>7174</v>
      </c>
      <c r="F1731" t="s">
        <v>51</v>
      </c>
      <c r="G1731" t="s">
        <v>7175</v>
      </c>
      <c r="H1731" s="1">
        <v>43922</v>
      </c>
      <c r="I1731" s="1">
        <v>43923</v>
      </c>
      <c r="J1731" t="b">
        <v>0</v>
      </c>
      <c r="K1731" t="s">
        <v>53</v>
      </c>
      <c r="L1731" t="s">
        <v>7176</v>
      </c>
      <c r="M1731" t="s">
        <v>55</v>
      </c>
      <c r="N1731">
        <v>40</v>
      </c>
      <c r="O1731" t="s">
        <v>973</v>
      </c>
      <c r="P1731" t="s">
        <v>974</v>
      </c>
      <c r="Q1731" t="s">
        <v>7177</v>
      </c>
      <c r="R1731" t="b">
        <v>0</v>
      </c>
      <c r="S1731" t="s">
        <v>59</v>
      </c>
      <c r="T1731" s="1">
        <v>43922</v>
      </c>
      <c r="U1731" t="s">
        <v>6030</v>
      </c>
      <c r="V1731" s="2">
        <v>43955</v>
      </c>
      <c r="W1731" t="s">
        <v>7178</v>
      </c>
      <c r="X1731">
        <v>20200401</v>
      </c>
      <c r="Y1731" s="3">
        <v>43902.730497685188</v>
      </c>
      <c r="Z1731" t="s">
        <v>62</v>
      </c>
      <c r="AA1731" t="s">
        <v>115</v>
      </c>
      <c r="AB1731" t="s">
        <v>64</v>
      </c>
      <c r="AC1731" t="s">
        <v>65</v>
      </c>
      <c r="AD1731" t="s">
        <v>66</v>
      </c>
      <c r="AE1731" t="s">
        <v>67</v>
      </c>
      <c r="AF1731" t="s">
        <v>116</v>
      </c>
      <c r="AG1731" t="s">
        <v>7179</v>
      </c>
      <c r="AH1731" t="s">
        <v>46</v>
      </c>
      <c r="AI1731" t="s">
        <v>7180</v>
      </c>
      <c r="AJ1731" t="s">
        <v>7181</v>
      </c>
      <c r="AK1731" t="s">
        <v>7182</v>
      </c>
      <c r="AL1731" t="s">
        <v>7183</v>
      </c>
      <c r="AM1731" t="s">
        <v>46</v>
      </c>
      <c r="AN1731" t="s">
        <v>7184</v>
      </c>
      <c r="AO1731" t="s">
        <v>46</v>
      </c>
      <c r="AP1731" t="s">
        <v>46</v>
      </c>
      <c r="AQ1731" t="s">
        <v>46</v>
      </c>
      <c r="AR1731" t="s">
        <v>46</v>
      </c>
      <c r="AS1731" t="s">
        <v>46</v>
      </c>
      <c r="AT1731" s="1">
        <v>43922</v>
      </c>
    </row>
    <row r="1732" spans="1:46" ht="16" customHeight="1" x14ac:dyDescent="0.2">
      <c r="A1732" t="s">
        <v>46</v>
      </c>
      <c r="B1732" t="s">
        <v>17824</v>
      </c>
      <c r="C1732" t="s">
        <v>17825</v>
      </c>
      <c r="D1732" t="s">
        <v>17826</v>
      </c>
      <c r="E1732" t="s">
        <v>17827</v>
      </c>
      <c r="F1732" t="s">
        <v>51</v>
      </c>
      <c r="G1732" t="s">
        <v>17828</v>
      </c>
      <c r="H1732" s="1">
        <v>43927</v>
      </c>
      <c r="I1732" s="1">
        <v>43964</v>
      </c>
      <c r="J1732" t="b">
        <v>0</v>
      </c>
      <c r="K1732" t="s">
        <v>53</v>
      </c>
      <c r="L1732" t="s">
        <v>4715</v>
      </c>
      <c r="M1732" t="s">
        <v>151</v>
      </c>
      <c r="N1732">
        <v>3</v>
      </c>
      <c r="O1732" t="s">
        <v>17829</v>
      </c>
      <c r="P1732" t="s">
        <v>17830</v>
      </c>
      <c r="Q1732" t="s">
        <v>17831</v>
      </c>
      <c r="R1732" t="b">
        <v>0</v>
      </c>
      <c r="S1732" t="s">
        <v>59</v>
      </c>
      <c r="T1732" s="1">
        <v>43927</v>
      </c>
      <c r="U1732" t="s">
        <v>6966</v>
      </c>
      <c r="V1732" s="2">
        <v>44151</v>
      </c>
      <c r="W1732" t="s">
        <v>17832</v>
      </c>
      <c r="X1732">
        <v>20200406</v>
      </c>
      <c r="Y1732" s="3">
        <v>43902.730497685188</v>
      </c>
      <c r="Z1732" t="s">
        <v>62</v>
      </c>
      <c r="AA1732" t="s">
        <v>63</v>
      </c>
      <c r="AB1732" t="s">
        <v>64</v>
      </c>
      <c r="AC1732" t="s">
        <v>65</v>
      </c>
      <c r="AD1732" t="s">
        <v>66</v>
      </c>
      <c r="AE1732" t="s">
        <v>67</v>
      </c>
      <c r="AF1732" t="s">
        <v>46</v>
      </c>
      <c r="AG1732" t="s">
        <v>46</v>
      </c>
      <c r="AH1732" t="s">
        <v>46</v>
      </c>
      <c r="AI1732" t="s">
        <v>46</v>
      </c>
      <c r="AJ1732" t="s">
        <v>46</v>
      </c>
      <c r="AK1732" t="s">
        <v>46</v>
      </c>
      <c r="AL1732" t="s">
        <v>17833</v>
      </c>
      <c r="AM1732" t="s">
        <v>46</v>
      </c>
      <c r="AN1732" t="s">
        <v>17834</v>
      </c>
      <c r="AO1732" t="s">
        <v>46</v>
      </c>
      <c r="AP1732" t="s">
        <v>46</v>
      </c>
      <c r="AQ1732" t="s">
        <v>46</v>
      </c>
      <c r="AR1732" t="s">
        <v>46</v>
      </c>
      <c r="AS1732" t="s">
        <v>46</v>
      </c>
      <c r="AT1732" s="1">
        <v>43927</v>
      </c>
    </row>
    <row r="1733" spans="1:46" ht="16" customHeight="1" x14ac:dyDescent="0.2">
      <c r="A1733" t="s">
        <v>46</v>
      </c>
      <c r="B1733" t="s">
        <v>21343</v>
      </c>
      <c r="C1733" t="s">
        <v>2019</v>
      </c>
      <c r="D1733" t="s">
        <v>21344</v>
      </c>
      <c r="E1733" t="s">
        <v>21345</v>
      </c>
      <c r="F1733" t="s">
        <v>51</v>
      </c>
      <c r="G1733" t="s">
        <v>21346</v>
      </c>
      <c r="H1733" s="1">
        <v>43928</v>
      </c>
      <c r="I1733" s="1">
        <v>43931</v>
      </c>
      <c r="J1733" t="b">
        <v>0</v>
      </c>
      <c r="K1733" t="s">
        <v>53</v>
      </c>
      <c r="L1733" t="s">
        <v>665</v>
      </c>
      <c r="M1733" t="s">
        <v>389</v>
      </c>
      <c r="N1733">
        <v>10</v>
      </c>
      <c r="O1733" t="s">
        <v>8344</v>
      </c>
      <c r="P1733" t="s">
        <v>78</v>
      </c>
      <c r="Q1733" t="s">
        <v>1137</v>
      </c>
      <c r="R1733" t="b">
        <v>0</v>
      </c>
      <c r="S1733" t="s">
        <v>59</v>
      </c>
      <c r="T1733" s="1">
        <v>43928</v>
      </c>
      <c r="U1733" t="s">
        <v>4429</v>
      </c>
      <c r="V1733" s="2">
        <v>44159</v>
      </c>
      <c r="W1733" t="s">
        <v>46</v>
      </c>
      <c r="X1733">
        <v>20200407</v>
      </c>
      <c r="Y1733" s="3">
        <v>43902.730497685188</v>
      </c>
      <c r="Z1733" t="s">
        <v>62</v>
      </c>
      <c r="AA1733" t="s">
        <v>63</v>
      </c>
      <c r="AB1733" t="s">
        <v>64</v>
      </c>
      <c r="AC1733" t="s">
        <v>65</v>
      </c>
      <c r="AD1733" t="s">
        <v>66</v>
      </c>
      <c r="AE1733" t="s">
        <v>67</v>
      </c>
      <c r="AF1733" t="s">
        <v>46</v>
      </c>
      <c r="AG1733" t="s">
        <v>21347</v>
      </c>
      <c r="AH1733" t="s">
        <v>46</v>
      </c>
      <c r="AI1733" t="s">
        <v>46</v>
      </c>
      <c r="AJ1733" t="s">
        <v>46</v>
      </c>
      <c r="AK1733" t="s">
        <v>21348</v>
      </c>
      <c r="AL1733" t="s">
        <v>21349</v>
      </c>
      <c r="AM1733" t="s">
        <v>46</v>
      </c>
      <c r="AN1733" t="s">
        <v>21350</v>
      </c>
      <c r="AO1733" t="s">
        <v>46</v>
      </c>
      <c r="AP1733" t="s">
        <v>46</v>
      </c>
      <c r="AQ1733" t="s">
        <v>46</v>
      </c>
      <c r="AR1733" t="s">
        <v>46</v>
      </c>
      <c r="AS1733" t="s">
        <v>46</v>
      </c>
      <c r="AT1733" s="1">
        <v>43928</v>
      </c>
    </row>
    <row r="1734" spans="1:46" ht="16" customHeight="1" x14ac:dyDescent="0.2">
      <c r="A1734" t="s">
        <v>46</v>
      </c>
      <c r="B1734" t="s">
        <v>28234</v>
      </c>
      <c r="C1734" t="s">
        <v>28235</v>
      </c>
      <c r="D1734" t="s">
        <v>28236</v>
      </c>
      <c r="E1734" t="s">
        <v>28234</v>
      </c>
      <c r="F1734" t="s">
        <v>51</v>
      </c>
      <c r="G1734" t="s">
        <v>28237</v>
      </c>
      <c r="H1734" s="1">
        <v>43924</v>
      </c>
      <c r="I1734" s="1">
        <v>44136</v>
      </c>
      <c r="J1734" t="b">
        <v>1</v>
      </c>
      <c r="K1734" t="s">
        <v>53</v>
      </c>
      <c r="L1734" t="s">
        <v>665</v>
      </c>
      <c r="M1734" t="s">
        <v>537</v>
      </c>
      <c r="N1734">
        <v>80</v>
      </c>
      <c r="O1734" t="s">
        <v>17380</v>
      </c>
      <c r="P1734" t="s">
        <v>78</v>
      </c>
      <c r="Q1734" t="s">
        <v>58</v>
      </c>
      <c r="R1734" t="b">
        <v>0</v>
      </c>
      <c r="S1734" t="s">
        <v>59</v>
      </c>
      <c r="T1734" s="1">
        <v>43924</v>
      </c>
      <c r="U1734" s="6">
        <v>44136</v>
      </c>
      <c r="V1734" s="2">
        <v>44081</v>
      </c>
      <c r="W1734" t="s">
        <v>46</v>
      </c>
      <c r="X1734">
        <v>20200403</v>
      </c>
      <c r="Y1734" s="3">
        <v>43902.730497685188</v>
      </c>
      <c r="Z1734" t="s">
        <v>62</v>
      </c>
      <c r="AA1734" t="s">
        <v>63</v>
      </c>
      <c r="AB1734" t="s">
        <v>64</v>
      </c>
      <c r="AC1734" t="s">
        <v>65</v>
      </c>
      <c r="AD1734" t="s">
        <v>13745</v>
      </c>
      <c r="AE1734" t="s">
        <v>67</v>
      </c>
      <c r="AF1734" t="s">
        <v>116</v>
      </c>
      <c r="AG1734" t="s">
        <v>28238</v>
      </c>
      <c r="AH1734" t="s">
        <v>46</v>
      </c>
      <c r="AI1734" t="s">
        <v>28239</v>
      </c>
      <c r="AJ1734" t="s">
        <v>28240</v>
      </c>
      <c r="AK1734" t="s">
        <v>17384</v>
      </c>
      <c r="AL1734" t="s">
        <v>28241</v>
      </c>
      <c r="AM1734" t="s">
        <v>46</v>
      </c>
      <c r="AN1734" t="s">
        <v>28242</v>
      </c>
      <c r="AO1734" t="s">
        <v>46</v>
      </c>
      <c r="AP1734" t="s">
        <v>46</v>
      </c>
      <c r="AQ1734" t="s">
        <v>46</v>
      </c>
      <c r="AR1734" t="s">
        <v>46</v>
      </c>
      <c r="AS1734" t="s">
        <v>46</v>
      </c>
      <c r="AT1734" s="1">
        <v>43924</v>
      </c>
    </row>
    <row r="1735" spans="1:46" ht="16" customHeight="1" x14ac:dyDescent="0.2">
      <c r="A1735" t="s">
        <v>46</v>
      </c>
      <c r="B1735" t="s">
        <v>33245</v>
      </c>
      <c r="C1735" t="s">
        <v>33246</v>
      </c>
      <c r="D1735" t="s">
        <v>33247</v>
      </c>
      <c r="E1735" t="s">
        <v>33248</v>
      </c>
      <c r="F1735" t="s">
        <v>51</v>
      </c>
      <c r="G1735" t="s">
        <v>33249</v>
      </c>
      <c r="H1735" s="1">
        <v>43893</v>
      </c>
      <c r="I1735" s="1">
        <v>43881</v>
      </c>
      <c r="J1735" t="b">
        <v>0</v>
      </c>
      <c r="K1735" t="s">
        <v>53</v>
      </c>
      <c r="L1735" t="s">
        <v>665</v>
      </c>
      <c r="M1735" t="s">
        <v>66</v>
      </c>
      <c r="N1735">
        <v>10</v>
      </c>
      <c r="O1735" t="s">
        <v>21265</v>
      </c>
      <c r="P1735" t="s">
        <v>57</v>
      </c>
      <c r="Q1735" t="s">
        <v>33250</v>
      </c>
      <c r="R1735" t="b">
        <v>0</v>
      </c>
      <c r="S1735" t="s">
        <v>59</v>
      </c>
      <c r="T1735" s="1">
        <v>43893</v>
      </c>
      <c r="U1735" t="s">
        <v>32996</v>
      </c>
      <c r="V1735" s="2">
        <v>44007</v>
      </c>
      <c r="W1735" t="s">
        <v>46</v>
      </c>
      <c r="X1735">
        <v>20200303</v>
      </c>
      <c r="Y1735" s="3">
        <v>43902.730497685188</v>
      </c>
      <c r="Z1735" t="s">
        <v>62</v>
      </c>
      <c r="AA1735" t="s">
        <v>115</v>
      </c>
      <c r="AB1735" t="s">
        <v>64</v>
      </c>
      <c r="AC1735" t="s">
        <v>12582</v>
      </c>
      <c r="AD1735" t="s">
        <v>66</v>
      </c>
      <c r="AE1735" t="s">
        <v>67</v>
      </c>
      <c r="AF1735" t="s">
        <v>313</v>
      </c>
      <c r="AG1735" t="s">
        <v>33251</v>
      </c>
      <c r="AH1735" t="s">
        <v>46</v>
      </c>
      <c r="AI1735" t="s">
        <v>33252</v>
      </c>
      <c r="AJ1735" t="s">
        <v>33253</v>
      </c>
      <c r="AK1735" t="s">
        <v>33254</v>
      </c>
      <c r="AL1735" t="s">
        <v>33255</v>
      </c>
      <c r="AM1735" t="s">
        <v>46</v>
      </c>
      <c r="AN1735" t="s">
        <v>33256</v>
      </c>
      <c r="AO1735" t="s">
        <v>46</v>
      </c>
      <c r="AP1735" t="s">
        <v>46</v>
      </c>
      <c r="AQ1735" t="s">
        <v>46</v>
      </c>
      <c r="AR1735" t="s">
        <v>46</v>
      </c>
      <c r="AS1735" t="s">
        <v>46</v>
      </c>
      <c r="AT1735" s="1">
        <v>43893</v>
      </c>
    </row>
    <row r="1736" spans="1:46" ht="16" customHeight="1" x14ac:dyDescent="0.2">
      <c r="A1736" t="s">
        <v>46</v>
      </c>
      <c r="B1736" t="s">
        <v>40266</v>
      </c>
      <c r="C1736" t="s">
        <v>40267</v>
      </c>
      <c r="D1736" t="s">
        <v>40268</v>
      </c>
      <c r="E1736" t="s">
        <v>40269</v>
      </c>
      <c r="F1736" t="s">
        <v>51</v>
      </c>
      <c r="G1736" t="s">
        <v>40270</v>
      </c>
      <c r="H1736" s="1">
        <v>43928</v>
      </c>
      <c r="I1736" s="1">
        <v>43922</v>
      </c>
      <c r="J1736" t="b">
        <v>0</v>
      </c>
      <c r="K1736" t="s">
        <v>53</v>
      </c>
      <c r="L1736" t="s">
        <v>307</v>
      </c>
      <c r="M1736" t="s">
        <v>151</v>
      </c>
      <c r="N1736">
        <v>84</v>
      </c>
      <c r="O1736" t="s">
        <v>40271</v>
      </c>
      <c r="P1736" t="s">
        <v>171</v>
      </c>
      <c r="Q1736" t="s">
        <v>40272</v>
      </c>
      <c r="R1736" t="b">
        <v>0</v>
      </c>
      <c r="S1736" t="s">
        <v>59</v>
      </c>
      <c r="T1736" s="1">
        <v>43928</v>
      </c>
      <c r="U1736" t="s">
        <v>3599</v>
      </c>
      <c r="V1736" s="2">
        <v>43941</v>
      </c>
      <c r="W1736" t="s">
        <v>40273</v>
      </c>
      <c r="X1736">
        <v>20200407</v>
      </c>
      <c r="Y1736" s="3">
        <v>43902.730497685188</v>
      </c>
      <c r="Z1736" t="s">
        <v>62</v>
      </c>
      <c r="AA1736" t="s">
        <v>115</v>
      </c>
      <c r="AB1736" t="s">
        <v>64</v>
      </c>
      <c r="AC1736" t="s">
        <v>65</v>
      </c>
      <c r="AD1736" t="s">
        <v>66</v>
      </c>
      <c r="AE1736" t="s">
        <v>67</v>
      </c>
      <c r="AF1736" t="s">
        <v>313</v>
      </c>
      <c r="AG1736" t="s">
        <v>40274</v>
      </c>
      <c r="AH1736" t="s">
        <v>46</v>
      </c>
      <c r="AI1736" t="s">
        <v>40275</v>
      </c>
      <c r="AJ1736" t="s">
        <v>40276</v>
      </c>
      <c r="AK1736" t="s">
        <v>40277</v>
      </c>
      <c r="AL1736" t="s">
        <v>40278</v>
      </c>
      <c r="AM1736" t="s">
        <v>46</v>
      </c>
      <c r="AN1736" t="s">
        <v>40279</v>
      </c>
      <c r="AO1736" t="s">
        <v>46</v>
      </c>
      <c r="AP1736" t="s">
        <v>46</v>
      </c>
      <c r="AQ1736" t="s">
        <v>46</v>
      </c>
      <c r="AR1736" t="s">
        <v>46</v>
      </c>
      <c r="AS1736" t="s">
        <v>46</v>
      </c>
      <c r="AT1736" s="1">
        <v>43928</v>
      </c>
    </row>
    <row r="1737" spans="1:46" ht="16" customHeight="1" x14ac:dyDescent="0.2">
      <c r="A1737" t="s">
        <v>46</v>
      </c>
      <c r="B1737" t="s">
        <v>20546</v>
      </c>
      <c r="C1737" t="s">
        <v>20547</v>
      </c>
      <c r="D1737" t="s">
        <v>20548</v>
      </c>
      <c r="E1737" t="s">
        <v>20549</v>
      </c>
      <c r="F1737" t="s">
        <v>51</v>
      </c>
      <c r="G1737" t="s">
        <v>20550</v>
      </c>
      <c r="H1737" s="1">
        <v>43925</v>
      </c>
      <c r="I1737" s="1">
        <v>43932</v>
      </c>
      <c r="J1737" t="b">
        <v>0</v>
      </c>
      <c r="K1737" t="s">
        <v>53</v>
      </c>
      <c r="L1737" t="s">
        <v>1615</v>
      </c>
      <c r="M1737" t="s">
        <v>537</v>
      </c>
      <c r="N1737">
        <v>384</v>
      </c>
      <c r="O1737" t="s">
        <v>20551</v>
      </c>
      <c r="P1737" t="s">
        <v>78</v>
      </c>
      <c r="Q1737" t="s">
        <v>20552</v>
      </c>
      <c r="R1737" t="b">
        <v>0</v>
      </c>
      <c r="S1737" t="s">
        <v>59</v>
      </c>
      <c r="T1737" s="1">
        <v>43925</v>
      </c>
      <c r="U1737" t="s">
        <v>1888</v>
      </c>
      <c r="V1737" s="2">
        <v>44165</v>
      </c>
      <c r="W1737" t="s">
        <v>46</v>
      </c>
      <c r="X1737">
        <v>20200404</v>
      </c>
      <c r="Y1737" s="3">
        <v>43902.730497685188</v>
      </c>
      <c r="Z1737" t="s">
        <v>62</v>
      </c>
      <c r="AA1737" t="s">
        <v>115</v>
      </c>
      <c r="AB1737" t="s">
        <v>64</v>
      </c>
      <c r="AC1737" t="s">
        <v>65</v>
      </c>
      <c r="AD1737" t="s">
        <v>66</v>
      </c>
      <c r="AE1737" t="s">
        <v>67</v>
      </c>
      <c r="AF1737" t="s">
        <v>116</v>
      </c>
      <c r="AG1737" t="s">
        <v>20553</v>
      </c>
      <c r="AH1737" t="s">
        <v>46</v>
      </c>
      <c r="AI1737" t="s">
        <v>20554</v>
      </c>
      <c r="AJ1737" t="s">
        <v>20555</v>
      </c>
      <c r="AK1737" t="s">
        <v>20556</v>
      </c>
      <c r="AL1737" t="s">
        <v>20557</v>
      </c>
      <c r="AM1737" t="s">
        <v>46</v>
      </c>
      <c r="AN1737" t="s">
        <v>20558</v>
      </c>
      <c r="AO1737" t="s">
        <v>46</v>
      </c>
      <c r="AP1737" t="s">
        <v>46</v>
      </c>
      <c r="AQ1737" t="s">
        <v>46</v>
      </c>
      <c r="AR1737" t="s">
        <v>46</v>
      </c>
      <c r="AS1737" t="s">
        <v>46</v>
      </c>
      <c r="AT1737" s="1">
        <v>43925</v>
      </c>
    </row>
    <row r="1738" spans="1:46" ht="16" customHeight="1" x14ac:dyDescent="0.2">
      <c r="A1738">
        <v>1</v>
      </c>
      <c r="B1738" t="s">
        <v>14578</v>
      </c>
      <c r="C1738" t="s">
        <v>13957</v>
      </c>
      <c r="D1738" t="s">
        <v>14579</v>
      </c>
      <c r="E1738" t="s">
        <v>14580</v>
      </c>
      <c r="F1738" t="s">
        <v>51</v>
      </c>
      <c r="G1738" t="s">
        <v>14581</v>
      </c>
      <c r="H1738" s="1">
        <v>43929</v>
      </c>
      <c r="I1738" s="1">
        <v>43924</v>
      </c>
      <c r="J1738" t="b">
        <v>0</v>
      </c>
      <c r="K1738" t="s">
        <v>53</v>
      </c>
      <c r="L1738" t="s">
        <v>2023</v>
      </c>
      <c r="M1738" t="s">
        <v>55</v>
      </c>
      <c r="N1738">
        <v>1000</v>
      </c>
      <c r="O1738" t="s">
        <v>14582</v>
      </c>
      <c r="P1738" t="s">
        <v>327</v>
      </c>
      <c r="Q1738" t="s">
        <v>14583</v>
      </c>
      <c r="R1738" t="b">
        <v>0</v>
      </c>
      <c r="S1738" t="s">
        <v>59</v>
      </c>
      <c r="T1738" s="1">
        <v>43929</v>
      </c>
      <c r="U1738" t="s">
        <v>2472</v>
      </c>
      <c r="V1738" s="2">
        <v>43941</v>
      </c>
      <c r="W1738" t="s">
        <v>14584</v>
      </c>
      <c r="X1738">
        <v>20200408</v>
      </c>
      <c r="Y1738" s="3">
        <v>43902.730497685188</v>
      </c>
      <c r="Z1738" t="s">
        <v>62</v>
      </c>
      <c r="AA1738" t="s">
        <v>115</v>
      </c>
      <c r="AB1738" t="s">
        <v>64</v>
      </c>
      <c r="AC1738" t="s">
        <v>65</v>
      </c>
      <c r="AD1738" t="s">
        <v>66</v>
      </c>
      <c r="AE1738" t="s">
        <v>67</v>
      </c>
      <c r="AF1738" t="s">
        <v>116</v>
      </c>
      <c r="AG1738" t="s">
        <v>14585</v>
      </c>
      <c r="AH1738" t="s">
        <v>46</v>
      </c>
      <c r="AI1738" t="s">
        <v>14586</v>
      </c>
      <c r="AJ1738" t="s">
        <v>14587</v>
      </c>
      <c r="AK1738" t="s">
        <v>46</v>
      </c>
      <c r="AL1738" t="s">
        <v>14588</v>
      </c>
      <c r="AM1738" t="s">
        <v>46</v>
      </c>
      <c r="AN1738" t="s">
        <v>14589</v>
      </c>
      <c r="AO1738" t="s">
        <v>46</v>
      </c>
      <c r="AP1738" t="s">
        <v>46</v>
      </c>
      <c r="AQ1738" t="s">
        <v>46</v>
      </c>
      <c r="AR1738" t="s">
        <v>46</v>
      </c>
      <c r="AS1738" t="s">
        <v>46</v>
      </c>
      <c r="AT1738" s="1">
        <v>43929</v>
      </c>
    </row>
    <row r="1739" spans="1:46" ht="16" customHeight="1" x14ac:dyDescent="0.2">
      <c r="A1739">
        <v>0</v>
      </c>
      <c r="B1739" t="s">
        <v>1624</v>
      </c>
      <c r="C1739" t="s">
        <v>1625</v>
      </c>
      <c r="D1739" t="s">
        <v>1626</v>
      </c>
      <c r="E1739" t="s">
        <v>1624</v>
      </c>
      <c r="F1739" t="s">
        <v>51</v>
      </c>
      <c r="G1739" t="s">
        <v>1627</v>
      </c>
      <c r="H1739" s="1">
        <v>43920</v>
      </c>
      <c r="I1739" s="1">
        <v>44044</v>
      </c>
      <c r="J1739" t="b">
        <v>0</v>
      </c>
      <c r="K1739" t="s">
        <v>53</v>
      </c>
      <c r="L1739" t="s">
        <v>184</v>
      </c>
      <c r="M1739" t="s">
        <v>66</v>
      </c>
      <c r="N1739">
        <v>200</v>
      </c>
      <c r="O1739" t="s">
        <v>889</v>
      </c>
      <c r="P1739" t="s">
        <v>1628</v>
      </c>
      <c r="Q1739" t="s">
        <v>1629</v>
      </c>
      <c r="R1739" t="b">
        <v>0</v>
      </c>
      <c r="S1739" t="s">
        <v>59</v>
      </c>
      <c r="T1739" s="1">
        <v>43920</v>
      </c>
      <c r="U1739" t="s">
        <v>1630</v>
      </c>
      <c r="V1739" s="2">
        <v>44018</v>
      </c>
      <c r="W1739" t="s">
        <v>1631</v>
      </c>
      <c r="X1739">
        <v>20200330</v>
      </c>
      <c r="Y1739" s="3">
        <v>43902.730497685188</v>
      </c>
      <c r="Z1739" t="s">
        <v>62</v>
      </c>
      <c r="AA1739" t="s">
        <v>63</v>
      </c>
      <c r="AB1739" t="s">
        <v>64</v>
      </c>
      <c r="AC1739" t="s">
        <v>65</v>
      </c>
      <c r="AD1739" t="s">
        <v>66</v>
      </c>
      <c r="AE1739" t="s">
        <v>67</v>
      </c>
      <c r="AF1739" t="s">
        <v>116</v>
      </c>
      <c r="AG1739" t="s">
        <v>1632</v>
      </c>
      <c r="AH1739" t="s">
        <v>46</v>
      </c>
      <c r="AI1739" t="s">
        <v>1633</v>
      </c>
      <c r="AJ1739" t="s">
        <v>1634</v>
      </c>
      <c r="AK1739" t="s">
        <v>1635</v>
      </c>
      <c r="AL1739" t="s">
        <v>1636</v>
      </c>
      <c r="AM1739" t="s">
        <v>46</v>
      </c>
      <c r="AN1739" t="s">
        <v>1637</v>
      </c>
      <c r="AO1739" t="s">
        <v>46</v>
      </c>
      <c r="AP1739" t="s">
        <v>46</v>
      </c>
      <c r="AQ1739" t="s">
        <v>46</v>
      </c>
      <c r="AR1739" t="s">
        <v>46</v>
      </c>
      <c r="AS1739" t="s">
        <v>46</v>
      </c>
      <c r="AT1739" s="1">
        <v>43920</v>
      </c>
    </row>
    <row r="1740" spans="1:46" ht="16" customHeight="1" x14ac:dyDescent="0.2">
      <c r="A1740">
        <v>1</v>
      </c>
      <c r="B1740" t="s">
        <v>47</v>
      </c>
      <c r="C1740" t="s">
        <v>48</v>
      </c>
      <c r="D1740" t="s">
        <v>49</v>
      </c>
      <c r="E1740" t="s">
        <v>50</v>
      </c>
      <c r="F1740" t="s">
        <v>51</v>
      </c>
      <c r="G1740" t="s">
        <v>52</v>
      </c>
      <c r="H1740" s="1">
        <v>43928</v>
      </c>
      <c r="I1740" s="1">
        <v>43933</v>
      </c>
      <c r="J1740" t="b">
        <v>0</v>
      </c>
      <c r="K1740" t="s">
        <v>53</v>
      </c>
      <c r="L1740" t="s">
        <v>54</v>
      </c>
      <c r="M1740" t="s">
        <v>55</v>
      </c>
      <c r="N1740">
        <v>508</v>
      </c>
      <c r="O1740" t="s">
        <v>56</v>
      </c>
      <c r="P1740" t="s">
        <v>57</v>
      </c>
      <c r="Q1740" t="s">
        <v>58</v>
      </c>
      <c r="R1740" t="b">
        <v>0</v>
      </c>
      <c r="S1740" t="s">
        <v>59</v>
      </c>
      <c r="T1740" s="1">
        <v>43928</v>
      </c>
      <c r="U1740" t="s">
        <v>60</v>
      </c>
      <c r="V1740" s="2">
        <v>43979</v>
      </c>
      <c r="W1740" t="s">
        <v>61</v>
      </c>
      <c r="X1740">
        <v>20200407</v>
      </c>
      <c r="Y1740" s="3">
        <v>43902.730497685188</v>
      </c>
      <c r="Z1740" t="s">
        <v>62</v>
      </c>
      <c r="AA1740" t="s">
        <v>63</v>
      </c>
      <c r="AB1740" t="s">
        <v>64</v>
      </c>
      <c r="AC1740" t="s">
        <v>65</v>
      </c>
      <c r="AD1740" t="s">
        <v>66</v>
      </c>
      <c r="AE1740" t="s">
        <v>67</v>
      </c>
      <c r="AF1740" t="s">
        <v>46</v>
      </c>
      <c r="AG1740" t="s">
        <v>68</v>
      </c>
      <c r="AH1740" t="s">
        <v>46</v>
      </c>
      <c r="AI1740" t="s">
        <v>46</v>
      </c>
      <c r="AJ1740" t="s">
        <v>46</v>
      </c>
      <c r="AK1740" t="s">
        <v>69</v>
      </c>
      <c r="AL1740" t="s">
        <v>70</v>
      </c>
      <c r="AM1740" t="s">
        <v>46</v>
      </c>
      <c r="AN1740" t="s">
        <v>71</v>
      </c>
      <c r="AO1740" t="s">
        <v>46</v>
      </c>
      <c r="AP1740" t="s">
        <v>46</v>
      </c>
      <c r="AQ1740" t="s">
        <v>46</v>
      </c>
      <c r="AR1740" t="s">
        <v>46</v>
      </c>
      <c r="AS1740" t="s">
        <v>46</v>
      </c>
      <c r="AT1740" s="1">
        <v>43928</v>
      </c>
    </row>
    <row r="1741" spans="1:46" ht="16" customHeight="1" x14ac:dyDescent="0.2">
      <c r="A1741" t="s">
        <v>46</v>
      </c>
      <c r="B1741" t="s">
        <v>21738</v>
      </c>
      <c r="C1741" t="s">
        <v>21739</v>
      </c>
      <c r="D1741" t="s">
        <v>21740</v>
      </c>
      <c r="E1741" t="s">
        <v>21741</v>
      </c>
      <c r="F1741" t="s">
        <v>51</v>
      </c>
      <c r="G1741" t="s">
        <v>21742</v>
      </c>
      <c r="H1741" s="1">
        <v>43928</v>
      </c>
      <c r="I1741" s="1">
        <v>43930</v>
      </c>
      <c r="J1741" t="b">
        <v>0</v>
      </c>
      <c r="K1741" t="s">
        <v>53</v>
      </c>
      <c r="L1741" t="s">
        <v>388</v>
      </c>
      <c r="M1741" t="s">
        <v>66</v>
      </c>
      <c r="N1741">
        <v>60</v>
      </c>
      <c r="O1741" t="s">
        <v>5781</v>
      </c>
      <c r="P1741" t="s">
        <v>327</v>
      </c>
      <c r="Q1741" t="s">
        <v>8425</v>
      </c>
      <c r="R1741" t="b">
        <v>0</v>
      </c>
      <c r="S1741" t="s">
        <v>59</v>
      </c>
      <c r="T1741" s="1">
        <v>43928</v>
      </c>
      <c r="U1741" t="s">
        <v>16932</v>
      </c>
      <c r="V1741" s="2">
        <v>44102</v>
      </c>
      <c r="W1741" t="s">
        <v>21743</v>
      </c>
      <c r="X1741">
        <v>20200407</v>
      </c>
      <c r="Y1741" s="3">
        <v>43902.730497685188</v>
      </c>
      <c r="Z1741" t="s">
        <v>62</v>
      </c>
      <c r="AA1741" t="s">
        <v>115</v>
      </c>
      <c r="AB1741" t="s">
        <v>64</v>
      </c>
      <c r="AC1741" t="s">
        <v>65</v>
      </c>
      <c r="AD1741" t="s">
        <v>66</v>
      </c>
      <c r="AE1741" t="s">
        <v>67</v>
      </c>
      <c r="AF1741" t="s">
        <v>313</v>
      </c>
      <c r="AG1741" t="s">
        <v>21744</v>
      </c>
      <c r="AH1741" t="s">
        <v>46</v>
      </c>
      <c r="AI1741" t="s">
        <v>21745</v>
      </c>
      <c r="AJ1741" t="s">
        <v>21746</v>
      </c>
      <c r="AK1741" t="s">
        <v>21747</v>
      </c>
      <c r="AL1741" t="s">
        <v>21748</v>
      </c>
      <c r="AM1741" t="s">
        <v>46</v>
      </c>
      <c r="AN1741" t="s">
        <v>21749</v>
      </c>
      <c r="AO1741" t="s">
        <v>46</v>
      </c>
      <c r="AP1741" t="s">
        <v>46</v>
      </c>
      <c r="AQ1741" t="s">
        <v>46</v>
      </c>
      <c r="AR1741" t="s">
        <v>46</v>
      </c>
      <c r="AS1741" t="s">
        <v>46</v>
      </c>
      <c r="AT1741" s="1">
        <v>43928</v>
      </c>
    </row>
    <row r="1742" spans="1:46" ht="16" customHeight="1" x14ac:dyDescent="0.2">
      <c r="A1742" t="s">
        <v>46</v>
      </c>
      <c r="B1742" t="s">
        <v>18789</v>
      </c>
      <c r="C1742" t="s">
        <v>18790</v>
      </c>
      <c r="D1742" t="s">
        <v>18791</v>
      </c>
      <c r="E1742" t="s">
        <v>18792</v>
      </c>
      <c r="F1742" t="s">
        <v>51</v>
      </c>
      <c r="G1742" t="s">
        <v>18793</v>
      </c>
      <c r="H1742" s="1">
        <v>43928</v>
      </c>
      <c r="I1742" s="1">
        <v>43928</v>
      </c>
      <c r="J1742" t="b">
        <v>0</v>
      </c>
      <c r="K1742" t="s">
        <v>53</v>
      </c>
      <c r="L1742" t="s">
        <v>1789</v>
      </c>
      <c r="M1742" t="s">
        <v>151</v>
      </c>
      <c r="N1742">
        <v>3000</v>
      </c>
      <c r="O1742" t="s">
        <v>7135</v>
      </c>
      <c r="P1742" t="s">
        <v>78</v>
      </c>
      <c r="Q1742" t="s">
        <v>18794</v>
      </c>
      <c r="R1742" t="b">
        <v>0</v>
      </c>
      <c r="S1742" t="s">
        <v>59</v>
      </c>
      <c r="T1742" s="1">
        <v>43928</v>
      </c>
      <c r="U1742" t="s">
        <v>10281</v>
      </c>
      <c r="V1742" s="2">
        <v>43969</v>
      </c>
      <c r="W1742" t="s">
        <v>18795</v>
      </c>
      <c r="X1742">
        <v>20200407</v>
      </c>
      <c r="Y1742" s="3">
        <v>43902.730497685188</v>
      </c>
      <c r="Z1742" t="s">
        <v>62</v>
      </c>
      <c r="AA1742" t="s">
        <v>115</v>
      </c>
      <c r="AB1742" t="s">
        <v>64</v>
      </c>
      <c r="AC1742" t="s">
        <v>65</v>
      </c>
      <c r="AD1742" t="s">
        <v>1057</v>
      </c>
      <c r="AE1742" t="s">
        <v>67</v>
      </c>
      <c r="AF1742" t="s">
        <v>1185</v>
      </c>
      <c r="AG1742" t="s">
        <v>18796</v>
      </c>
      <c r="AH1742" t="s">
        <v>46</v>
      </c>
      <c r="AI1742" t="s">
        <v>18797</v>
      </c>
      <c r="AJ1742" t="s">
        <v>18798</v>
      </c>
      <c r="AK1742" t="s">
        <v>18799</v>
      </c>
      <c r="AL1742" t="s">
        <v>18800</v>
      </c>
      <c r="AM1742" t="s">
        <v>46</v>
      </c>
      <c r="AN1742" t="s">
        <v>18801</v>
      </c>
      <c r="AO1742" t="s">
        <v>46</v>
      </c>
      <c r="AP1742" t="s">
        <v>46</v>
      </c>
      <c r="AQ1742" t="s">
        <v>46</v>
      </c>
      <c r="AR1742" t="s">
        <v>46</v>
      </c>
      <c r="AS1742" t="s">
        <v>46</v>
      </c>
      <c r="AT1742" s="1">
        <v>43928</v>
      </c>
    </row>
    <row r="1743" spans="1:46" ht="16" customHeight="1" x14ac:dyDescent="0.2">
      <c r="A1743" t="s">
        <v>46</v>
      </c>
      <c r="B1743" t="s">
        <v>18130</v>
      </c>
      <c r="C1743" t="s">
        <v>18131</v>
      </c>
      <c r="D1743" t="s">
        <v>18132</v>
      </c>
      <c r="E1743" t="s">
        <v>18133</v>
      </c>
      <c r="F1743" t="s">
        <v>51</v>
      </c>
      <c r="G1743" t="s">
        <v>18134</v>
      </c>
      <c r="H1743" s="1">
        <v>43928</v>
      </c>
      <c r="I1743" s="1">
        <v>43927</v>
      </c>
      <c r="J1743" t="b">
        <v>0</v>
      </c>
      <c r="K1743" t="s">
        <v>53</v>
      </c>
      <c r="L1743" t="s">
        <v>249</v>
      </c>
      <c r="M1743" t="s">
        <v>169</v>
      </c>
      <c r="N1743">
        <v>86</v>
      </c>
      <c r="O1743" t="s">
        <v>18135</v>
      </c>
      <c r="P1743" t="s">
        <v>526</v>
      </c>
      <c r="Q1743" t="s">
        <v>391</v>
      </c>
      <c r="R1743" t="b">
        <v>0</v>
      </c>
      <c r="S1743" t="s">
        <v>59</v>
      </c>
      <c r="T1743" s="1">
        <v>43928</v>
      </c>
      <c r="U1743" t="s">
        <v>6010</v>
      </c>
      <c r="V1743" s="2">
        <v>43955</v>
      </c>
      <c r="W1743" t="s">
        <v>46</v>
      </c>
      <c r="X1743">
        <v>20200407</v>
      </c>
      <c r="Y1743" s="3">
        <v>43902.730497685188</v>
      </c>
      <c r="Z1743" t="s">
        <v>62</v>
      </c>
      <c r="AA1743" t="s">
        <v>115</v>
      </c>
      <c r="AB1743" t="s">
        <v>64</v>
      </c>
      <c r="AC1743" t="s">
        <v>7049</v>
      </c>
      <c r="AD1743" t="s">
        <v>66</v>
      </c>
      <c r="AE1743" t="s">
        <v>67</v>
      </c>
      <c r="AF1743" t="s">
        <v>313</v>
      </c>
      <c r="AG1743" t="s">
        <v>18136</v>
      </c>
      <c r="AH1743" t="s">
        <v>46</v>
      </c>
      <c r="AI1743" t="s">
        <v>18137</v>
      </c>
      <c r="AJ1743" t="s">
        <v>18138</v>
      </c>
      <c r="AK1743" t="s">
        <v>18139</v>
      </c>
      <c r="AL1743" t="s">
        <v>18140</v>
      </c>
      <c r="AM1743" t="s">
        <v>46</v>
      </c>
      <c r="AN1743" t="s">
        <v>18141</v>
      </c>
      <c r="AO1743" t="s">
        <v>46</v>
      </c>
      <c r="AP1743" t="s">
        <v>46</v>
      </c>
      <c r="AQ1743" t="s">
        <v>46</v>
      </c>
      <c r="AR1743" t="s">
        <v>46</v>
      </c>
      <c r="AS1743" t="s">
        <v>46</v>
      </c>
      <c r="AT1743" s="1">
        <v>43928</v>
      </c>
    </row>
    <row r="1744" spans="1:46" ht="16" customHeight="1" x14ac:dyDescent="0.2">
      <c r="A1744" t="s">
        <v>46</v>
      </c>
      <c r="B1744" t="s">
        <v>40071</v>
      </c>
      <c r="C1744" t="s">
        <v>40072</v>
      </c>
      <c r="D1744" t="s">
        <v>40073</v>
      </c>
      <c r="E1744" t="s">
        <v>40074</v>
      </c>
      <c r="F1744" t="s">
        <v>51</v>
      </c>
      <c r="G1744" t="s">
        <v>40075</v>
      </c>
      <c r="H1744" s="1">
        <v>43926</v>
      </c>
      <c r="I1744" s="1">
        <v>43945</v>
      </c>
      <c r="J1744" t="b">
        <v>0</v>
      </c>
      <c r="K1744" t="s">
        <v>53</v>
      </c>
      <c r="L1744" t="s">
        <v>1615</v>
      </c>
      <c r="M1744" t="s">
        <v>55</v>
      </c>
      <c r="N1744">
        <v>30</v>
      </c>
      <c r="O1744" t="s">
        <v>40076</v>
      </c>
      <c r="P1744" t="s">
        <v>78</v>
      </c>
      <c r="Q1744" t="s">
        <v>58</v>
      </c>
      <c r="R1744" t="b">
        <v>0</v>
      </c>
      <c r="S1744" t="s">
        <v>59</v>
      </c>
      <c r="T1744" s="1">
        <v>43926</v>
      </c>
      <c r="U1744" t="s">
        <v>3875</v>
      </c>
      <c r="V1744" s="2">
        <v>43983</v>
      </c>
      <c r="W1744" t="s">
        <v>35916</v>
      </c>
      <c r="X1744">
        <v>20200405</v>
      </c>
      <c r="Y1744" s="3">
        <v>43902.730497685188</v>
      </c>
      <c r="Z1744" t="s">
        <v>62</v>
      </c>
      <c r="AA1744" t="s">
        <v>115</v>
      </c>
      <c r="AB1744" t="s">
        <v>64</v>
      </c>
      <c r="AC1744" t="s">
        <v>65</v>
      </c>
      <c r="AD1744" t="s">
        <v>66</v>
      </c>
      <c r="AE1744" t="s">
        <v>67</v>
      </c>
      <c r="AF1744" t="s">
        <v>313</v>
      </c>
      <c r="AG1744" t="s">
        <v>40077</v>
      </c>
      <c r="AH1744" t="s">
        <v>46</v>
      </c>
      <c r="AI1744" t="s">
        <v>40078</v>
      </c>
      <c r="AJ1744" t="s">
        <v>40079</v>
      </c>
      <c r="AK1744" t="s">
        <v>5714</v>
      </c>
      <c r="AL1744" t="s">
        <v>40080</v>
      </c>
      <c r="AM1744" t="s">
        <v>46</v>
      </c>
      <c r="AN1744" t="s">
        <v>40081</v>
      </c>
      <c r="AO1744" t="s">
        <v>46</v>
      </c>
      <c r="AP1744" t="s">
        <v>46</v>
      </c>
      <c r="AQ1744" t="s">
        <v>46</v>
      </c>
      <c r="AR1744" t="s">
        <v>46</v>
      </c>
      <c r="AS1744" t="s">
        <v>46</v>
      </c>
      <c r="AT1744" s="1">
        <v>43926</v>
      </c>
    </row>
    <row r="1745" spans="1:46" ht="16" customHeight="1" x14ac:dyDescent="0.2">
      <c r="A1745" t="s">
        <v>46</v>
      </c>
      <c r="B1745" t="s">
        <v>35006</v>
      </c>
      <c r="C1745" t="s">
        <v>35007</v>
      </c>
      <c r="D1745" t="s">
        <v>35008</v>
      </c>
      <c r="E1745" t="s">
        <v>35009</v>
      </c>
      <c r="F1745" t="s">
        <v>51</v>
      </c>
      <c r="G1745" t="s">
        <v>35010</v>
      </c>
      <c r="H1745" s="1">
        <v>43927</v>
      </c>
      <c r="I1745" s="1">
        <v>44044</v>
      </c>
      <c r="J1745" t="b">
        <v>0</v>
      </c>
      <c r="K1745" t="s">
        <v>53</v>
      </c>
      <c r="L1745" t="s">
        <v>16714</v>
      </c>
      <c r="M1745" t="s">
        <v>66</v>
      </c>
      <c r="N1745">
        <v>50</v>
      </c>
      <c r="O1745" t="s">
        <v>20312</v>
      </c>
      <c r="P1745" t="s">
        <v>46</v>
      </c>
      <c r="Q1745" t="s">
        <v>668</v>
      </c>
      <c r="R1745" t="b">
        <v>0</v>
      </c>
      <c r="S1745" t="s">
        <v>59</v>
      </c>
      <c r="T1745" s="1">
        <v>43927</v>
      </c>
      <c r="U1745" t="s">
        <v>1630</v>
      </c>
      <c r="V1745" s="2">
        <v>44018</v>
      </c>
      <c r="W1745" t="s">
        <v>20278</v>
      </c>
      <c r="X1745">
        <v>20200406</v>
      </c>
      <c r="Y1745" s="3">
        <v>43902.730497685188</v>
      </c>
      <c r="Z1745" t="s">
        <v>62</v>
      </c>
      <c r="AA1745" t="s">
        <v>63</v>
      </c>
      <c r="AB1745" t="s">
        <v>64</v>
      </c>
      <c r="AC1745" t="s">
        <v>65</v>
      </c>
      <c r="AD1745" t="s">
        <v>393</v>
      </c>
      <c r="AE1745" t="s">
        <v>67</v>
      </c>
      <c r="AF1745" t="s">
        <v>116</v>
      </c>
      <c r="AG1745" t="s">
        <v>35011</v>
      </c>
      <c r="AH1745" t="s">
        <v>46</v>
      </c>
      <c r="AI1745" t="s">
        <v>35012</v>
      </c>
      <c r="AJ1745" t="s">
        <v>35013</v>
      </c>
      <c r="AK1745" t="s">
        <v>35014</v>
      </c>
      <c r="AL1745" t="s">
        <v>35015</v>
      </c>
      <c r="AM1745" t="s">
        <v>46</v>
      </c>
      <c r="AN1745" t="s">
        <v>35016</v>
      </c>
      <c r="AO1745" t="s">
        <v>46</v>
      </c>
      <c r="AP1745" t="s">
        <v>46</v>
      </c>
      <c r="AQ1745" t="s">
        <v>46</v>
      </c>
      <c r="AR1745" t="s">
        <v>46</v>
      </c>
      <c r="AS1745" t="s">
        <v>46</v>
      </c>
      <c r="AT1745" s="1">
        <v>43927</v>
      </c>
    </row>
    <row r="1746" spans="1:46" ht="16" customHeight="1" x14ac:dyDescent="0.2">
      <c r="A1746">
        <v>1</v>
      </c>
      <c r="B1746" t="s">
        <v>3847</v>
      </c>
      <c r="C1746" t="s">
        <v>3848</v>
      </c>
      <c r="D1746" t="s">
        <v>3849</v>
      </c>
      <c r="E1746" t="s">
        <v>3850</v>
      </c>
      <c r="F1746" t="s">
        <v>51</v>
      </c>
      <c r="G1746" t="s">
        <v>3851</v>
      </c>
      <c r="H1746" s="1">
        <v>43927</v>
      </c>
      <c r="I1746" s="1">
        <v>43932</v>
      </c>
      <c r="J1746" t="b">
        <v>0</v>
      </c>
      <c r="K1746" t="s">
        <v>53</v>
      </c>
      <c r="L1746" t="s">
        <v>184</v>
      </c>
      <c r="M1746" t="s">
        <v>537</v>
      </c>
      <c r="N1746">
        <v>27</v>
      </c>
      <c r="O1746" t="s">
        <v>342</v>
      </c>
      <c r="P1746" t="s">
        <v>327</v>
      </c>
      <c r="Q1746" t="s">
        <v>3852</v>
      </c>
      <c r="R1746" t="b">
        <v>0</v>
      </c>
      <c r="S1746" t="s">
        <v>59</v>
      </c>
      <c r="T1746" s="1">
        <v>43927</v>
      </c>
      <c r="U1746" t="s">
        <v>1888</v>
      </c>
      <c r="V1746" s="2">
        <v>43969</v>
      </c>
      <c r="W1746" t="s">
        <v>3853</v>
      </c>
      <c r="X1746">
        <v>20200406</v>
      </c>
      <c r="Y1746" s="3">
        <v>43902.730497685188</v>
      </c>
      <c r="Z1746" t="s">
        <v>62</v>
      </c>
      <c r="AA1746" t="s">
        <v>63</v>
      </c>
      <c r="AB1746" t="s">
        <v>64</v>
      </c>
      <c r="AC1746" t="s">
        <v>65</v>
      </c>
      <c r="AD1746" t="s">
        <v>280</v>
      </c>
      <c r="AE1746" t="s">
        <v>67</v>
      </c>
      <c r="AF1746" t="s">
        <v>46</v>
      </c>
      <c r="AG1746" t="s">
        <v>46</v>
      </c>
      <c r="AH1746" t="s">
        <v>46</v>
      </c>
      <c r="AI1746" t="s">
        <v>46</v>
      </c>
      <c r="AJ1746" t="s">
        <v>46</v>
      </c>
      <c r="AK1746" t="s">
        <v>46</v>
      </c>
      <c r="AL1746" t="s">
        <v>3854</v>
      </c>
      <c r="AM1746" t="s">
        <v>46</v>
      </c>
      <c r="AN1746" t="s">
        <v>3855</v>
      </c>
      <c r="AO1746" t="s">
        <v>46</v>
      </c>
      <c r="AP1746" t="s">
        <v>46</v>
      </c>
      <c r="AQ1746" t="s">
        <v>46</v>
      </c>
      <c r="AR1746" t="s">
        <v>46</v>
      </c>
      <c r="AS1746" t="s">
        <v>46</v>
      </c>
      <c r="AT1746" s="1">
        <v>43927</v>
      </c>
    </row>
    <row r="1747" spans="1:46" ht="16" customHeight="1" x14ac:dyDescent="0.2">
      <c r="A1747" t="s">
        <v>46</v>
      </c>
      <c r="B1747" t="s">
        <v>25807</v>
      </c>
      <c r="C1747" t="s">
        <v>25808</v>
      </c>
      <c r="D1747" t="s">
        <v>25809</v>
      </c>
      <c r="E1747" t="s">
        <v>25810</v>
      </c>
      <c r="F1747" t="s">
        <v>51</v>
      </c>
      <c r="G1747" t="s">
        <v>25811</v>
      </c>
      <c r="H1747" s="1">
        <v>43927</v>
      </c>
      <c r="I1747" s="1">
        <v>44226</v>
      </c>
      <c r="J1747" t="b">
        <v>0</v>
      </c>
      <c r="K1747" t="s">
        <v>53</v>
      </c>
      <c r="L1747" t="s">
        <v>184</v>
      </c>
      <c r="M1747" t="s">
        <v>169</v>
      </c>
      <c r="N1747">
        <v>20</v>
      </c>
      <c r="O1747" t="s">
        <v>25812</v>
      </c>
      <c r="P1747" t="s">
        <v>78</v>
      </c>
      <c r="Q1747" t="s">
        <v>25813</v>
      </c>
      <c r="R1747" t="b">
        <v>0</v>
      </c>
      <c r="S1747" t="s">
        <v>59</v>
      </c>
      <c r="T1747" s="1">
        <v>43927</v>
      </c>
      <c r="U1747" t="s">
        <v>25814</v>
      </c>
      <c r="V1747" s="2">
        <v>44123</v>
      </c>
      <c r="W1747" t="s">
        <v>46</v>
      </c>
      <c r="X1747">
        <v>20200406</v>
      </c>
      <c r="Y1747" s="3">
        <v>43902.730497685188</v>
      </c>
      <c r="Z1747" t="s">
        <v>62</v>
      </c>
      <c r="AA1747" t="s">
        <v>63</v>
      </c>
      <c r="AB1747" t="s">
        <v>64</v>
      </c>
      <c r="AC1747" t="s">
        <v>65</v>
      </c>
      <c r="AD1747" t="s">
        <v>66</v>
      </c>
      <c r="AE1747" t="s">
        <v>67</v>
      </c>
      <c r="AF1747" t="s">
        <v>116</v>
      </c>
      <c r="AG1747" t="s">
        <v>25815</v>
      </c>
      <c r="AH1747" t="s">
        <v>46</v>
      </c>
      <c r="AI1747" t="s">
        <v>25816</v>
      </c>
      <c r="AJ1747" t="s">
        <v>25817</v>
      </c>
      <c r="AK1747" t="s">
        <v>25818</v>
      </c>
      <c r="AL1747" t="s">
        <v>25819</v>
      </c>
      <c r="AM1747" t="s">
        <v>46</v>
      </c>
      <c r="AN1747" t="s">
        <v>25820</v>
      </c>
      <c r="AO1747" t="s">
        <v>46</v>
      </c>
      <c r="AP1747" t="s">
        <v>46</v>
      </c>
      <c r="AQ1747" t="s">
        <v>46</v>
      </c>
      <c r="AR1747" t="s">
        <v>46</v>
      </c>
      <c r="AS1747" t="s">
        <v>46</v>
      </c>
      <c r="AT1747" s="1">
        <v>43927</v>
      </c>
    </row>
    <row r="1748" spans="1:46" ht="16" customHeight="1" x14ac:dyDescent="0.2">
      <c r="A1748" t="s">
        <v>46</v>
      </c>
      <c r="B1748" t="s">
        <v>26297</v>
      </c>
      <c r="C1748" t="s">
        <v>26298</v>
      </c>
      <c r="D1748" t="s">
        <v>26299</v>
      </c>
      <c r="E1748" t="s">
        <v>26300</v>
      </c>
      <c r="F1748" t="s">
        <v>51</v>
      </c>
      <c r="G1748" t="s">
        <v>26301</v>
      </c>
      <c r="H1748" s="1">
        <v>43929</v>
      </c>
      <c r="I1748" s="1">
        <v>43922</v>
      </c>
      <c r="J1748" t="b">
        <v>1</v>
      </c>
      <c r="K1748" t="s">
        <v>53</v>
      </c>
      <c r="L1748" t="s">
        <v>833</v>
      </c>
      <c r="M1748" t="s">
        <v>151</v>
      </c>
      <c r="N1748">
        <v>0</v>
      </c>
      <c r="O1748" t="s">
        <v>26302</v>
      </c>
      <c r="P1748" t="s">
        <v>46</v>
      </c>
      <c r="Q1748" t="s">
        <v>26303</v>
      </c>
      <c r="R1748" t="b">
        <v>0</v>
      </c>
      <c r="S1748" t="s">
        <v>59</v>
      </c>
      <c r="T1748" s="1">
        <v>43929</v>
      </c>
      <c r="U1748" s="6">
        <v>43922</v>
      </c>
      <c r="V1748" s="2">
        <v>44123</v>
      </c>
      <c r="W1748" t="s">
        <v>26304</v>
      </c>
      <c r="X1748">
        <v>20200408</v>
      </c>
      <c r="Y1748" s="3">
        <v>43902.730497685188</v>
      </c>
      <c r="Z1748" t="s">
        <v>62</v>
      </c>
      <c r="AA1748" t="s">
        <v>63</v>
      </c>
      <c r="AB1748" t="s">
        <v>64</v>
      </c>
      <c r="AC1748" t="s">
        <v>65</v>
      </c>
      <c r="AD1748" t="s">
        <v>280</v>
      </c>
      <c r="AE1748" t="s">
        <v>67</v>
      </c>
      <c r="AF1748" t="s">
        <v>46</v>
      </c>
      <c r="AG1748" t="s">
        <v>26305</v>
      </c>
      <c r="AH1748" t="s">
        <v>46</v>
      </c>
      <c r="AI1748" t="s">
        <v>46</v>
      </c>
      <c r="AJ1748" t="s">
        <v>46</v>
      </c>
      <c r="AK1748" t="s">
        <v>26302</v>
      </c>
      <c r="AL1748" t="s">
        <v>26306</v>
      </c>
      <c r="AM1748" t="s">
        <v>46</v>
      </c>
      <c r="AN1748" t="s">
        <v>26307</v>
      </c>
      <c r="AO1748" t="s">
        <v>46</v>
      </c>
      <c r="AP1748" t="s">
        <v>46</v>
      </c>
      <c r="AQ1748" t="s">
        <v>46</v>
      </c>
      <c r="AR1748" t="s">
        <v>46</v>
      </c>
      <c r="AS1748" t="s">
        <v>46</v>
      </c>
      <c r="AT1748" s="1">
        <v>43929</v>
      </c>
    </row>
    <row r="1749" spans="1:46" ht="16" customHeight="1" x14ac:dyDescent="0.2">
      <c r="A1749" t="s">
        <v>46</v>
      </c>
      <c r="B1749" t="s">
        <v>18272</v>
      </c>
      <c r="C1749" t="s">
        <v>1527</v>
      </c>
      <c r="D1749" t="s">
        <v>18273</v>
      </c>
      <c r="E1749" t="s">
        <v>18274</v>
      </c>
      <c r="F1749" t="s">
        <v>51</v>
      </c>
      <c r="G1749" t="s">
        <v>18275</v>
      </c>
      <c r="H1749" s="1">
        <v>43928</v>
      </c>
      <c r="I1749" s="1">
        <v>43925</v>
      </c>
      <c r="J1749" t="b">
        <v>0</v>
      </c>
      <c r="K1749" t="s">
        <v>53</v>
      </c>
      <c r="L1749" t="s">
        <v>184</v>
      </c>
      <c r="M1749" t="s">
        <v>55</v>
      </c>
      <c r="N1749">
        <v>400</v>
      </c>
      <c r="O1749" t="s">
        <v>4808</v>
      </c>
      <c r="P1749" t="s">
        <v>78</v>
      </c>
      <c r="Q1749" t="s">
        <v>18276</v>
      </c>
      <c r="R1749" t="b">
        <v>0</v>
      </c>
      <c r="S1749" t="s">
        <v>59</v>
      </c>
      <c r="T1749" s="1">
        <v>43928</v>
      </c>
      <c r="U1749" t="s">
        <v>172</v>
      </c>
      <c r="V1749" s="2">
        <v>44159</v>
      </c>
      <c r="W1749" t="s">
        <v>46</v>
      </c>
      <c r="X1749">
        <v>20200407</v>
      </c>
      <c r="Y1749" s="3">
        <v>43902.730497685188</v>
      </c>
      <c r="Z1749" t="s">
        <v>62</v>
      </c>
      <c r="AA1749" t="s">
        <v>115</v>
      </c>
      <c r="AB1749" t="s">
        <v>64</v>
      </c>
      <c r="AC1749" t="s">
        <v>65</v>
      </c>
      <c r="AD1749" t="s">
        <v>66</v>
      </c>
      <c r="AE1749" t="s">
        <v>67</v>
      </c>
      <c r="AF1749" t="s">
        <v>313</v>
      </c>
      <c r="AG1749" t="s">
        <v>18277</v>
      </c>
      <c r="AH1749" t="s">
        <v>46</v>
      </c>
      <c r="AI1749" t="s">
        <v>18278</v>
      </c>
      <c r="AJ1749" t="s">
        <v>18279</v>
      </c>
      <c r="AK1749" t="s">
        <v>4814</v>
      </c>
      <c r="AL1749" t="s">
        <v>18280</v>
      </c>
      <c r="AM1749" t="s">
        <v>46</v>
      </c>
      <c r="AN1749" t="s">
        <v>18281</v>
      </c>
      <c r="AO1749" t="s">
        <v>46</v>
      </c>
      <c r="AP1749" t="s">
        <v>46</v>
      </c>
      <c r="AQ1749" t="s">
        <v>46</v>
      </c>
      <c r="AR1749" t="s">
        <v>46</v>
      </c>
      <c r="AS1749" t="s">
        <v>46</v>
      </c>
      <c r="AT1749" s="1">
        <v>43928</v>
      </c>
    </row>
    <row r="1750" spans="1:46" ht="16" customHeight="1" x14ac:dyDescent="0.2">
      <c r="A1750">
        <v>1</v>
      </c>
      <c r="B1750" t="s">
        <v>15010</v>
      </c>
      <c r="C1750" t="s">
        <v>1432</v>
      </c>
      <c r="D1750" t="s">
        <v>15011</v>
      </c>
      <c r="E1750" t="s">
        <v>15012</v>
      </c>
      <c r="F1750" t="s">
        <v>51</v>
      </c>
      <c r="G1750" t="s">
        <v>15013</v>
      </c>
      <c r="H1750" s="1">
        <v>43921</v>
      </c>
      <c r="I1750" s="1">
        <v>43929</v>
      </c>
      <c r="J1750" t="b">
        <v>0</v>
      </c>
      <c r="K1750" t="s">
        <v>53</v>
      </c>
      <c r="L1750" t="s">
        <v>184</v>
      </c>
      <c r="M1750" t="s">
        <v>537</v>
      </c>
      <c r="N1750">
        <v>426</v>
      </c>
      <c r="O1750" t="s">
        <v>15014</v>
      </c>
      <c r="P1750" t="s">
        <v>3057</v>
      </c>
      <c r="Q1750" t="s">
        <v>58</v>
      </c>
      <c r="R1750" t="b">
        <v>0</v>
      </c>
      <c r="S1750" t="s">
        <v>59</v>
      </c>
      <c r="T1750" s="1">
        <v>43921</v>
      </c>
      <c r="U1750" t="s">
        <v>5398</v>
      </c>
      <c r="V1750" s="2">
        <v>44159</v>
      </c>
      <c r="W1750" t="s">
        <v>15015</v>
      </c>
      <c r="X1750">
        <v>20200331</v>
      </c>
      <c r="Y1750" s="3">
        <v>43902.730497685188</v>
      </c>
      <c r="Z1750" t="s">
        <v>62</v>
      </c>
      <c r="AA1750" t="s">
        <v>63</v>
      </c>
      <c r="AB1750" t="s">
        <v>64</v>
      </c>
      <c r="AC1750" t="s">
        <v>65</v>
      </c>
      <c r="AD1750" t="s">
        <v>66</v>
      </c>
      <c r="AE1750" t="s">
        <v>67</v>
      </c>
      <c r="AF1750" t="s">
        <v>46</v>
      </c>
      <c r="AG1750" t="s">
        <v>15016</v>
      </c>
      <c r="AH1750" t="s">
        <v>46</v>
      </c>
      <c r="AI1750" t="s">
        <v>46</v>
      </c>
      <c r="AJ1750" t="s">
        <v>46</v>
      </c>
      <c r="AK1750" t="s">
        <v>15014</v>
      </c>
      <c r="AL1750" t="s">
        <v>15017</v>
      </c>
      <c r="AM1750" t="s">
        <v>46</v>
      </c>
      <c r="AN1750" t="s">
        <v>15018</v>
      </c>
      <c r="AO1750" t="s">
        <v>46</v>
      </c>
      <c r="AP1750" t="s">
        <v>46</v>
      </c>
      <c r="AQ1750" t="s">
        <v>46</v>
      </c>
      <c r="AR1750" t="s">
        <v>46</v>
      </c>
      <c r="AS1750" t="s">
        <v>46</v>
      </c>
      <c r="AT1750" s="1">
        <v>43921</v>
      </c>
    </row>
    <row r="1751" spans="1:46" ht="16" customHeight="1" x14ac:dyDescent="0.2">
      <c r="A1751">
        <v>1</v>
      </c>
      <c r="B1751" t="s">
        <v>5391</v>
      </c>
      <c r="C1751" t="s">
        <v>5392</v>
      </c>
      <c r="D1751" t="s">
        <v>5393</v>
      </c>
      <c r="E1751" t="s">
        <v>5394</v>
      </c>
      <c r="F1751" t="s">
        <v>51</v>
      </c>
      <c r="G1751" t="s">
        <v>5395</v>
      </c>
      <c r="H1751" s="1">
        <v>43925</v>
      </c>
      <c r="I1751" s="1">
        <v>43929</v>
      </c>
      <c r="J1751" t="b">
        <v>0</v>
      </c>
      <c r="K1751" t="s">
        <v>53</v>
      </c>
      <c r="L1751" t="s">
        <v>1615</v>
      </c>
      <c r="M1751" t="s">
        <v>55</v>
      </c>
      <c r="N1751">
        <v>152</v>
      </c>
      <c r="O1751" t="s">
        <v>5396</v>
      </c>
      <c r="P1751" t="s">
        <v>1437</v>
      </c>
      <c r="Q1751" t="s">
        <v>5397</v>
      </c>
      <c r="R1751" t="b">
        <v>0</v>
      </c>
      <c r="S1751" t="s">
        <v>59</v>
      </c>
      <c r="T1751" s="1">
        <v>43925</v>
      </c>
      <c r="U1751" t="s">
        <v>5398</v>
      </c>
      <c r="V1751" s="2">
        <v>44028</v>
      </c>
      <c r="W1751" t="s">
        <v>5399</v>
      </c>
      <c r="X1751">
        <v>20200404</v>
      </c>
      <c r="Y1751" s="3">
        <v>43902.730497685188</v>
      </c>
      <c r="Z1751" t="s">
        <v>62</v>
      </c>
      <c r="AA1751" t="s">
        <v>63</v>
      </c>
      <c r="AB1751" t="s">
        <v>64</v>
      </c>
      <c r="AC1751" t="s">
        <v>65</v>
      </c>
      <c r="AD1751" t="s">
        <v>66</v>
      </c>
      <c r="AE1751" t="s">
        <v>67</v>
      </c>
      <c r="AF1751" t="s">
        <v>46</v>
      </c>
      <c r="AG1751" t="s">
        <v>46</v>
      </c>
      <c r="AH1751" t="s">
        <v>46</v>
      </c>
      <c r="AI1751" t="s">
        <v>46</v>
      </c>
      <c r="AJ1751" t="s">
        <v>46</v>
      </c>
      <c r="AK1751" t="s">
        <v>46</v>
      </c>
      <c r="AL1751" t="s">
        <v>5400</v>
      </c>
      <c r="AM1751" t="s">
        <v>46</v>
      </c>
      <c r="AN1751" t="s">
        <v>5401</v>
      </c>
      <c r="AO1751" t="s">
        <v>46</v>
      </c>
      <c r="AP1751" t="s">
        <v>46</v>
      </c>
      <c r="AQ1751" t="s">
        <v>46</v>
      </c>
      <c r="AR1751" t="s">
        <v>46</v>
      </c>
      <c r="AS1751" t="s">
        <v>46</v>
      </c>
      <c r="AT1751" s="1">
        <v>43925</v>
      </c>
    </row>
    <row r="1752" spans="1:46" ht="16" customHeight="1" x14ac:dyDescent="0.2">
      <c r="A1752">
        <v>1</v>
      </c>
      <c r="B1752" t="s">
        <v>7034</v>
      </c>
      <c r="C1752" t="s">
        <v>7035</v>
      </c>
      <c r="D1752" t="s">
        <v>7036</v>
      </c>
      <c r="E1752" t="s">
        <v>7034</v>
      </c>
      <c r="F1752" t="s">
        <v>51</v>
      </c>
      <c r="G1752" t="s">
        <v>7037</v>
      </c>
      <c r="H1752" s="1">
        <v>43929</v>
      </c>
      <c r="I1752" s="1">
        <v>43931</v>
      </c>
      <c r="J1752" t="b">
        <v>0</v>
      </c>
      <c r="K1752" t="s">
        <v>53</v>
      </c>
      <c r="L1752" t="s">
        <v>3474</v>
      </c>
      <c r="M1752" t="s">
        <v>55</v>
      </c>
      <c r="N1752">
        <v>152</v>
      </c>
      <c r="O1752" t="s">
        <v>7038</v>
      </c>
      <c r="P1752" t="s">
        <v>78</v>
      </c>
      <c r="Q1752" t="s">
        <v>7039</v>
      </c>
      <c r="R1752" t="b">
        <v>0</v>
      </c>
      <c r="S1752" t="s">
        <v>59</v>
      </c>
      <c r="T1752" s="1">
        <v>43929</v>
      </c>
      <c r="U1752" t="s">
        <v>4429</v>
      </c>
      <c r="V1752" s="2">
        <v>44081</v>
      </c>
      <c r="W1752" t="s">
        <v>7040</v>
      </c>
      <c r="X1752">
        <v>20200408</v>
      </c>
      <c r="Y1752" s="3">
        <v>43902.730497685188</v>
      </c>
      <c r="Z1752" t="s">
        <v>62</v>
      </c>
      <c r="AA1752" t="s">
        <v>63</v>
      </c>
      <c r="AB1752" t="s">
        <v>64</v>
      </c>
      <c r="AC1752" t="s">
        <v>65</v>
      </c>
      <c r="AD1752" t="s">
        <v>66</v>
      </c>
      <c r="AE1752" t="s">
        <v>67</v>
      </c>
      <c r="AF1752" t="s">
        <v>46</v>
      </c>
      <c r="AG1752" t="s">
        <v>7041</v>
      </c>
      <c r="AH1752" t="s">
        <v>46</v>
      </c>
      <c r="AI1752" t="s">
        <v>46</v>
      </c>
      <c r="AJ1752" t="s">
        <v>46</v>
      </c>
      <c r="AK1752" t="s">
        <v>7038</v>
      </c>
      <c r="AL1752" t="s">
        <v>7042</v>
      </c>
      <c r="AM1752" t="s">
        <v>46</v>
      </c>
      <c r="AN1752" t="s">
        <v>7043</v>
      </c>
      <c r="AO1752" t="s">
        <v>46</v>
      </c>
      <c r="AP1752" t="s">
        <v>46</v>
      </c>
      <c r="AQ1752" t="s">
        <v>46</v>
      </c>
      <c r="AR1752" t="s">
        <v>46</v>
      </c>
      <c r="AS1752" t="s">
        <v>46</v>
      </c>
      <c r="AT1752" s="1">
        <v>43929</v>
      </c>
    </row>
    <row r="1753" spans="1:46" ht="16" customHeight="1" x14ac:dyDescent="0.2">
      <c r="A1753" t="s">
        <v>46</v>
      </c>
      <c r="B1753" t="s">
        <v>32305</v>
      </c>
      <c r="C1753" t="s">
        <v>32306</v>
      </c>
      <c r="D1753" t="s">
        <v>32307</v>
      </c>
      <c r="E1753" t="s">
        <v>32305</v>
      </c>
      <c r="F1753" t="s">
        <v>51</v>
      </c>
      <c r="G1753" t="s">
        <v>32308</v>
      </c>
      <c r="H1753" s="1">
        <v>43929</v>
      </c>
      <c r="I1753" s="1">
        <v>43985</v>
      </c>
      <c r="J1753" t="b">
        <v>0</v>
      </c>
      <c r="K1753" t="s">
        <v>53</v>
      </c>
      <c r="L1753" t="s">
        <v>1615</v>
      </c>
      <c r="M1753" t="s">
        <v>151</v>
      </c>
      <c r="N1753">
        <v>1500</v>
      </c>
      <c r="O1753" t="s">
        <v>7356</v>
      </c>
      <c r="P1753" t="s">
        <v>78</v>
      </c>
      <c r="Q1753" t="s">
        <v>58</v>
      </c>
      <c r="R1753" t="b">
        <v>0</v>
      </c>
      <c r="S1753" t="s">
        <v>59</v>
      </c>
      <c r="T1753" s="1">
        <v>43929</v>
      </c>
      <c r="U1753" t="s">
        <v>13767</v>
      </c>
      <c r="V1753" s="2">
        <v>44011</v>
      </c>
      <c r="W1753" t="s">
        <v>46</v>
      </c>
      <c r="X1753">
        <v>20200408</v>
      </c>
      <c r="Y1753" s="3">
        <v>43902.730497685188</v>
      </c>
      <c r="Z1753" t="s">
        <v>62</v>
      </c>
      <c r="AA1753" t="s">
        <v>115</v>
      </c>
      <c r="AB1753" t="s">
        <v>64</v>
      </c>
      <c r="AC1753" t="s">
        <v>3720</v>
      </c>
      <c r="AD1753" t="s">
        <v>66</v>
      </c>
      <c r="AE1753" t="s">
        <v>67</v>
      </c>
      <c r="AF1753" t="s">
        <v>116</v>
      </c>
      <c r="AG1753" t="s">
        <v>32309</v>
      </c>
      <c r="AH1753" t="s">
        <v>46</v>
      </c>
      <c r="AI1753" t="s">
        <v>32310</v>
      </c>
      <c r="AJ1753" t="s">
        <v>32311</v>
      </c>
      <c r="AK1753" t="s">
        <v>7361</v>
      </c>
      <c r="AL1753" t="s">
        <v>32312</v>
      </c>
      <c r="AM1753" t="s">
        <v>46</v>
      </c>
      <c r="AN1753" t="s">
        <v>32313</v>
      </c>
      <c r="AO1753" t="s">
        <v>46</v>
      </c>
      <c r="AP1753" t="s">
        <v>46</v>
      </c>
      <c r="AQ1753" t="s">
        <v>46</v>
      </c>
      <c r="AR1753" t="s">
        <v>46</v>
      </c>
      <c r="AS1753" t="s">
        <v>46</v>
      </c>
      <c r="AT1753" s="1">
        <v>43929</v>
      </c>
    </row>
    <row r="1754" spans="1:46" ht="16" customHeight="1" x14ac:dyDescent="0.2">
      <c r="A1754">
        <v>0</v>
      </c>
      <c r="B1754" t="s">
        <v>12794</v>
      </c>
      <c r="C1754" t="s">
        <v>12795</v>
      </c>
      <c r="D1754" t="s">
        <v>12796</v>
      </c>
      <c r="E1754" t="s">
        <v>12797</v>
      </c>
      <c r="F1754" t="s">
        <v>51</v>
      </c>
      <c r="G1754" t="s">
        <v>12798</v>
      </c>
      <c r="H1754" s="1">
        <v>43929</v>
      </c>
      <c r="I1754" s="1">
        <v>43929</v>
      </c>
      <c r="J1754" t="b">
        <v>0</v>
      </c>
      <c r="K1754" t="s">
        <v>53</v>
      </c>
      <c r="L1754" t="s">
        <v>12799</v>
      </c>
      <c r="M1754" t="s">
        <v>66</v>
      </c>
      <c r="N1754">
        <v>520</v>
      </c>
      <c r="O1754" t="s">
        <v>1780</v>
      </c>
      <c r="P1754" t="s">
        <v>78</v>
      </c>
      <c r="Q1754" t="s">
        <v>12800</v>
      </c>
      <c r="R1754" t="b">
        <v>0</v>
      </c>
      <c r="S1754" t="s">
        <v>59</v>
      </c>
      <c r="T1754" s="1">
        <v>43929</v>
      </c>
      <c r="U1754" t="s">
        <v>5398</v>
      </c>
      <c r="V1754" s="2">
        <v>44067</v>
      </c>
      <c r="W1754" t="s">
        <v>12801</v>
      </c>
      <c r="X1754">
        <v>20200408</v>
      </c>
      <c r="Y1754" s="3">
        <v>43902.730497685188</v>
      </c>
      <c r="Z1754" t="s">
        <v>62</v>
      </c>
      <c r="AA1754" t="s">
        <v>115</v>
      </c>
      <c r="AB1754" t="s">
        <v>64</v>
      </c>
      <c r="AC1754" t="s">
        <v>65</v>
      </c>
      <c r="AD1754" t="s">
        <v>66</v>
      </c>
      <c r="AE1754" t="s">
        <v>67</v>
      </c>
      <c r="AF1754" t="s">
        <v>116</v>
      </c>
      <c r="AG1754" t="s">
        <v>12802</v>
      </c>
      <c r="AH1754" t="s">
        <v>46</v>
      </c>
      <c r="AI1754" t="s">
        <v>116</v>
      </c>
      <c r="AJ1754" t="s">
        <v>116</v>
      </c>
      <c r="AK1754" t="s">
        <v>12803</v>
      </c>
      <c r="AL1754" t="s">
        <v>12804</v>
      </c>
      <c r="AM1754" t="s">
        <v>46</v>
      </c>
      <c r="AN1754" t="s">
        <v>12805</v>
      </c>
      <c r="AO1754" t="s">
        <v>46</v>
      </c>
      <c r="AP1754" t="s">
        <v>46</v>
      </c>
      <c r="AQ1754" t="s">
        <v>46</v>
      </c>
      <c r="AR1754" t="s">
        <v>46</v>
      </c>
      <c r="AS1754" t="s">
        <v>46</v>
      </c>
      <c r="AT1754" s="1">
        <v>43929</v>
      </c>
    </row>
    <row r="1755" spans="1:46" ht="16" customHeight="1" x14ac:dyDescent="0.2">
      <c r="A1755">
        <v>1</v>
      </c>
      <c r="B1755" t="s">
        <v>8942</v>
      </c>
      <c r="C1755" t="s">
        <v>8943</v>
      </c>
      <c r="D1755" t="s">
        <v>8944</v>
      </c>
      <c r="E1755" t="s">
        <v>8945</v>
      </c>
      <c r="F1755" t="s">
        <v>51</v>
      </c>
      <c r="G1755" t="s">
        <v>8946</v>
      </c>
      <c r="H1755" s="1">
        <v>43931</v>
      </c>
      <c r="I1755" s="1">
        <v>43941</v>
      </c>
      <c r="J1755" t="b">
        <v>0</v>
      </c>
      <c r="K1755" t="s">
        <v>53</v>
      </c>
      <c r="L1755" t="s">
        <v>110</v>
      </c>
      <c r="M1755" t="s">
        <v>55</v>
      </c>
      <c r="N1755">
        <v>95</v>
      </c>
      <c r="O1755" t="s">
        <v>2670</v>
      </c>
      <c r="P1755" t="s">
        <v>78</v>
      </c>
      <c r="Q1755" t="s">
        <v>3763</v>
      </c>
      <c r="R1755" t="b">
        <v>0</v>
      </c>
      <c r="S1755" t="s">
        <v>59</v>
      </c>
      <c r="T1755" s="1">
        <v>43931</v>
      </c>
      <c r="U1755" t="s">
        <v>2519</v>
      </c>
      <c r="V1755" s="2">
        <v>44144</v>
      </c>
      <c r="W1755" t="s">
        <v>46</v>
      </c>
      <c r="X1755">
        <v>20200410</v>
      </c>
      <c r="Y1755" s="3">
        <v>43902.730497685188</v>
      </c>
      <c r="Z1755" t="s">
        <v>62</v>
      </c>
      <c r="AA1755" t="s">
        <v>63</v>
      </c>
      <c r="AB1755" t="s">
        <v>64</v>
      </c>
      <c r="AC1755" t="s">
        <v>65</v>
      </c>
      <c r="AD1755" t="s">
        <v>66</v>
      </c>
      <c r="AE1755" t="s">
        <v>67</v>
      </c>
      <c r="AF1755" t="s">
        <v>46</v>
      </c>
      <c r="AG1755" t="s">
        <v>8947</v>
      </c>
      <c r="AH1755" t="s">
        <v>46</v>
      </c>
      <c r="AI1755" t="s">
        <v>46</v>
      </c>
      <c r="AJ1755" t="s">
        <v>46</v>
      </c>
      <c r="AK1755" t="s">
        <v>2670</v>
      </c>
      <c r="AL1755" t="s">
        <v>8948</v>
      </c>
      <c r="AM1755" t="s">
        <v>46</v>
      </c>
      <c r="AN1755" t="s">
        <v>8949</v>
      </c>
      <c r="AO1755" t="s">
        <v>46</v>
      </c>
      <c r="AP1755" t="s">
        <v>46</v>
      </c>
      <c r="AQ1755" t="s">
        <v>46</v>
      </c>
      <c r="AR1755" t="s">
        <v>46</v>
      </c>
      <c r="AS1755" t="s">
        <v>46</v>
      </c>
      <c r="AT1755" s="1">
        <v>43931</v>
      </c>
    </row>
    <row r="1756" spans="1:46" ht="16" customHeight="1" x14ac:dyDescent="0.2">
      <c r="A1756" t="s">
        <v>46</v>
      </c>
      <c r="B1756" t="s">
        <v>24879</v>
      </c>
      <c r="C1756" t="s">
        <v>24880</v>
      </c>
      <c r="D1756" t="s">
        <v>24881</v>
      </c>
      <c r="E1756" t="s">
        <v>24882</v>
      </c>
      <c r="F1756" t="s">
        <v>51</v>
      </c>
      <c r="G1756" t="s">
        <v>24883</v>
      </c>
      <c r="H1756" s="1">
        <v>43929</v>
      </c>
      <c r="I1756" s="1">
        <v>44105</v>
      </c>
      <c r="J1756" t="b">
        <v>1</v>
      </c>
      <c r="K1756" t="s">
        <v>53</v>
      </c>
      <c r="L1756" t="s">
        <v>13293</v>
      </c>
      <c r="M1756" t="s">
        <v>151</v>
      </c>
      <c r="N1756">
        <v>0</v>
      </c>
      <c r="O1756" t="s">
        <v>24884</v>
      </c>
      <c r="P1756" t="s">
        <v>24885</v>
      </c>
      <c r="Q1756" t="s">
        <v>668</v>
      </c>
      <c r="R1756" t="b">
        <v>0</v>
      </c>
      <c r="S1756" t="s">
        <v>59</v>
      </c>
      <c r="T1756" s="1">
        <v>43929</v>
      </c>
      <c r="U1756" s="6">
        <v>44105</v>
      </c>
      <c r="V1756" s="2">
        <v>44165</v>
      </c>
      <c r="W1756" t="s">
        <v>24886</v>
      </c>
      <c r="X1756">
        <v>20200408</v>
      </c>
      <c r="Y1756" s="3">
        <v>43902.730497685188</v>
      </c>
      <c r="Z1756" t="s">
        <v>62</v>
      </c>
      <c r="AA1756" t="s">
        <v>63</v>
      </c>
      <c r="AB1756" t="s">
        <v>64</v>
      </c>
      <c r="AC1756" t="s">
        <v>3572</v>
      </c>
      <c r="AD1756" t="s">
        <v>66</v>
      </c>
      <c r="AE1756" t="s">
        <v>67</v>
      </c>
      <c r="AF1756" t="s">
        <v>116</v>
      </c>
      <c r="AG1756" t="s">
        <v>24887</v>
      </c>
      <c r="AH1756" t="s">
        <v>46</v>
      </c>
      <c r="AI1756" t="s">
        <v>116</v>
      </c>
      <c r="AJ1756" t="s">
        <v>116</v>
      </c>
      <c r="AK1756" t="s">
        <v>24888</v>
      </c>
      <c r="AL1756" t="s">
        <v>24889</v>
      </c>
      <c r="AM1756" t="s">
        <v>46</v>
      </c>
      <c r="AN1756" t="s">
        <v>17155</v>
      </c>
      <c r="AO1756" t="s">
        <v>46</v>
      </c>
      <c r="AP1756" t="s">
        <v>46</v>
      </c>
      <c r="AQ1756" t="s">
        <v>46</v>
      </c>
      <c r="AR1756" t="s">
        <v>46</v>
      </c>
      <c r="AS1756" t="s">
        <v>46</v>
      </c>
      <c r="AT1756" s="1">
        <v>43929</v>
      </c>
    </row>
    <row r="1757" spans="1:46" ht="16" customHeight="1" x14ac:dyDescent="0.2">
      <c r="A1757">
        <v>1</v>
      </c>
      <c r="B1757" t="s">
        <v>13843</v>
      </c>
      <c r="C1757" t="s">
        <v>13844</v>
      </c>
      <c r="D1757" t="s">
        <v>13845</v>
      </c>
      <c r="E1757" t="s">
        <v>13846</v>
      </c>
      <c r="F1757" t="s">
        <v>51</v>
      </c>
      <c r="G1757" t="s">
        <v>13847</v>
      </c>
      <c r="H1757" s="1">
        <v>43926</v>
      </c>
      <c r="I1757" s="1">
        <v>43939</v>
      </c>
      <c r="J1757" t="b">
        <v>0</v>
      </c>
      <c r="K1757" t="s">
        <v>53</v>
      </c>
      <c r="L1757" t="s">
        <v>665</v>
      </c>
      <c r="M1757" t="s">
        <v>666</v>
      </c>
      <c r="N1757">
        <v>16</v>
      </c>
      <c r="O1757" t="s">
        <v>13848</v>
      </c>
      <c r="P1757" t="s">
        <v>5933</v>
      </c>
      <c r="Q1757" t="s">
        <v>3108</v>
      </c>
      <c r="R1757" t="b">
        <v>0</v>
      </c>
      <c r="S1757" t="s">
        <v>59</v>
      </c>
      <c r="T1757" s="1">
        <v>43926</v>
      </c>
      <c r="U1757" t="s">
        <v>1016</v>
      </c>
      <c r="V1757" s="2">
        <v>44151</v>
      </c>
      <c r="W1757" t="s">
        <v>46</v>
      </c>
      <c r="X1757">
        <v>20200405</v>
      </c>
      <c r="Y1757" s="3">
        <v>43902.730497685188</v>
      </c>
      <c r="Z1757" t="s">
        <v>62</v>
      </c>
      <c r="AA1757" t="s">
        <v>63</v>
      </c>
      <c r="AB1757" t="s">
        <v>64</v>
      </c>
      <c r="AC1757" t="s">
        <v>65</v>
      </c>
      <c r="AD1757" t="s">
        <v>66</v>
      </c>
      <c r="AE1757" t="s">
        <v>67</v>
      </c>
      <c r="AF1757" t="s">
        <v>116</v>
      </c>
      <c r="AG1757" t="s">
        <v>13849</v>
      </c>
      <c r="AH1757" t="s">
        <v>46</v>
      </c>
      <c r="AI1757" t="s">
        <v>116</v>
      </c>
      <c r="AJ1757" t="s">
        <v>116</v>
      </c>
      <c r="AK1757" t="s">
        <v>13850</v>
      </c>
      <c r="AL1757" t="s">
        <v>13851</v>
      </c>
      <c r="AM1757" t="s">
        <v>46</v>
      </c>
      <c r="AN1757" t="s">
        <v>13852</v>
      </c>
      <c r="AO1757" s="1">
        <v>44139</v>
      </c>
      <c r="AP1757" t="s">
        <v>46</v>
      </c>
      <c r="AQ1757" t="s">
        <v>13853</v>
      </c>
      <c r="AR1757" t="s">
        <v>46</v>
      </c>
      <c r="AS1757" t="s">
        <v>59</v>
      </c>
      <c r="AT1757" s="1">
        <v>43926</v>
      </c>
    </row>
    <row r="1758" spans="1:46" ht="16" customHeight="1" x14ac:dyDescent="0.2">
      <c r="A1758" t="s">
        <v>46</v>
      </c>
      <c r="B1758" t="s">
        <v>36654</v>
      </c>
      <c r="C1758" t="s">
        <v>36655</v>
      </c>
      <c r="D1758" t="s">
        <v>36656</v>
      </c>
      <c r="E1758" t="s">
        <v>36657</v>
      </c>
      <c r="F1758" t="s">
        <v>51</v>
      </c>
      <c r="G1758" t="s">
        <v>36658</v>
      </c>
      <c r="H1758" s="1">
        <v>43930</v>
      </c>
      <c r="I1758" s="1">
        <v>43936</v>
      </c>
      <c r="J1758" t="b">
        <v>0</v>
      </c>
      <c r="K1758" t="s">
        <v>53</v>
      </c>
      <c r="L1758" t="s">
        <v>184</v>
      </c>
      <c r="M1758" t="s">
        <v>55</v>
      </c>
      <c r="N1758">
        <v>92</v>
      </c>
      <c r="O1758" t="s">
        <v>342</v>
      </c>
      <c r="P1758" t="s">
        <v>327</v>
      </c>
      <c r="Q1758" t="s">
        <v>36659</v>
      </c>
      <c r="R1758" t="b">
        <v>0</v>
      </c>
      <c r="S1758" t="s">
        <v>59</v>
      </c>
      <c r="T1758" s="1">
        <v>43930</v>
      </c>
      <c r="U1758" t="s">
        <v>1385</v>
      </c>
      <c r="V1758" s="2">
        <v>43948</v>
      </c>
      <c r="W1758" t="s">
        <v>36660</v>
      </c>
      <c r="X1758">
        <v>20200409</v>
      </c>
      <c r="Y1758" s="3">
        <v>43902.730497685188</v>
      </c>
      <c r="Z1758" t="s">
        <v>62</v>
      </c>
      <c r="AA1758" t="s">
        <v>63</v>
      </c>
      <c r="AB1758" t="s">
        <v>64</v>
      </c>
      <c r="AC1758" t="s">
        <v>65</v>
      </c>
      <c r="AD1758" t="s">
        <v>66</v>
      </c>
      <c r="AE1758" t="s">
        <v>67</v>
      </c>
      <c r="AF1758" t="s">
        <v>116</v>
      </c>
      <c r="AG1758" t="s">
        <v>36661</v>
      </c>
      <c r="AH1758" t="s">
        <v>46</v>
      </c>
      <c r="AI1758" t="s">
        <v>36662</v>
      </c>
      <c r="AJ1758" t="s">
        <v>36663</v>
      </c>
      <c r="AK1758" t="s">
        <v>46</v>
      </c>
      <c r="AL1758" t="s">
        <v>36664</v>
      </c>
      <c r="AM1758" t="s">
        <v>46</v>
      </c>
      <c r="AN1758" t="s">
        <v>2543</v>
      </c>
      <c r="AO1758" t="s">
        <v>46</v>
      </c>
      <c r="AP1758" t="s">
        <v>46</v>
      </c>
      <c r="AQ1758" t="s">
        <v>46</v>
      </c>
      <c r="AR1758" t="s">
        <v>46</v>
      </c>
      <c r="AS1758" t="s">
        <v>46</v>
      </c>
      <c r="AT1758" s="1">
        <v>43930</v>
      </c>
    </row>
    <row r="1759" spans="1:46" ht="16" customHeight="1" x14ac:dyDescent="0.2">
      <c r="A1759" t="s">
        <v>46</v>
      </c>
      <c r="B1759" t="s">
        <v>36383</v>
      </c>
      <c r="C1759" t="s">
        <v>36384</v>
      </c>
      <c r="D1759" t="s">
        <v>36385</v>
      </c>
      <c r="E1759" t="s">
        <v>36383</v>
      </c>
      <c r="F1759" t="s">
        <v>51</v>
      </c>
      <c r="G1759" t="s">
        <v>36386</v>
      </c>
      <c r="H1759" s="1">
        <v>43928</v>
      </c>
      <c r="I1759" s="1">
        <v>43922</v>
      </c>
      <c r="J1759" t="b">
        <v>1</v>
      </c>
      <c r="K1759" t="s">
        <v>53</v>
      </c>
      <c r="L1759" t="s">
        <v>307</v>
      </c>
      <c r="M1759" t="s">
        <v>66</v>
      </c>
      <c r="N1759">
        <v>48</v>
      </c>
      <c r="O1759" t="s">
        <v>36387</v>
      </c>
      <c r="P1759" t="s">
        <v>78</v>
      </c>
      <c r="Q1759" t="s">
        <v>58</v>
      </c>
      <c r="R1759" t="b">
        <v>0</v>
      </c>
      <c r="S1759" t="s">
        <v>59</v>
      </c>
      <c r="T1759" s="1">
        <v>43928</v>
      </c>
      <c r="U1759" s="6">
        <v>43922</v>
      </c>
      <c r="V1759" s="2">
        <v>43948</v>
      </c>
      <c r="W1759" t="s">
        <v>46</v>
      </c>
      <c r="X1759">
        <v>20200407</v>
      </c>
      <c r="Y1759" s="3">
        <v>43902.730497685188</v>
      </c>
      <c r="Z1759" t="s">
        <v>62</v>
      </c>
      <c r="AA1759" t="s">
        <v>63</v>
      </c>
      <c r="AB1759" t="s">
        <v>64</v>
      </c>
      <c r="AC1759" t="s">
        <v>65</v>
      </c>
      <c r="AD1759" t="s">
        <v>66</v>
      </c>
      <c r="AE1759" t="s">
        <v>67</v>
      </c>
      <c r="AF1759" t="s">
        <v>116</v>
      </c>
      <c r="AG1759" t="s">
        <v>36388</v>
      </c>
      <c r="AH1759" t="s">
        <v>46</v>
      </c>
      <c r="AI1759" t="s">
        <v>36389</v>
      </c>
      <c r="AJ1759" t="s">
        <v>36390</v>
      </c>
      <c r="AK1759" t="s">
        <v>36391</v>
      </c>
      <c r="AL1759" t="s">
        <v>36392</v>
      </c>
      <c r="AM1759" t="s">
        <v>46</v>
      </c>
      <c r="AN1759" t="s">
        <v>36393</v>
      </c>
      <c r="AO1759" t="s">
        <v>46</v>
      </c>
      <c r="AP1759" t="s">
        <v>46</v>
      </c>
      <c r="AQ1759" t="s">
        <v>46</v>
      </c>
      <c r="AR1759" t="s">
        <v>46</v>
      </c>
      <c r="AS1759" t="s">
        <v>46</v>
      </c>
      <c r="AT1759" s="1">
        <v>43928</v>
      </c>
    </row>
    <row r="1760" spans="1:46" ht="16" customHeight="1" x14ac:dyDescent="0.2">
      <c r="A1760">
        <v>1</v>
      </c>
      <c r="B1760" t="s">
        <v>15909</v>
      </c>
      <c r="C1760" t="s">
        <v>11062</v>
      </c>
      <c r="D1760" t="s">
        <v>15910</v>
      </c>
      <c r="E1760" t="s">
        <v>15911</v>
      </c>
      <c r="F1760" t="s">
        <v>51</v>
      </c>
      <c r="G1760" t="s">
        <v>15912</v>
      </c>
      <c r="H1760" s="1">
        <v>43929</v>
      </c>
      <c r="I1760" s="1">
        <v>43963</v>
      </c>
      <c r="J1760" t="b">
        <v>0</v>
      </c>
      <c r="K1760" t="s">
        <v>53</v>
      </c>
      <c r="L1760" t="s">
        <v>1789</v>
      </c>
      <c r="M1760" t="s">
        <v>151</v>
      </c>
      <c r="N1760">
        <v>800</v>
      </c>
      <c r="O1760" t="s">
        <v>11066</v>
      </c>
      <c r="P1760" t="s">
        <v>78</v>
      </c>
      <c r="Q1760" t="s">
        <v>11067</v>
      </c>
      <c r="R1760" t="b">
        <v>0</v>
      </c>
      <c r="S1760" t="s">
        <v>59</v>
      </c>
      <c r="T1760" s="1">
        <v>43929</v>
      </c>
      <c r="U1760" t="s">
        <v>5989</v>
      </c>
      <c r="V1760" s="2">
        <v>44102</v>
      </c>
      <c r="W1760" t="s">
        <v>46</v>
      </c>
      <c r="X1760">
        <v>20200408</v>
      </c>
      <c r="Y1760" s="3">
        <v>43902.730497685188</v>
      </c>
      <c r="Z1760" t="s">
        <v>62</v>
      </c>
      <c r="AA1760" t="s">
        <v>115</v>
      </c>
      <c r="AB1760" t="s">
        <v>64</v>
      </c>
      <c r="AC1760" t="s">
        <v>2040</v>
      </c>
      <c r="AD1760" t="s">
        <v>2109</v>
      </c>
      <c r="AE1760" t="s">
        <v>67</v>
      </c>
      <c r="AF1760" t="s">
        <v>46</v>
      </c>
      <c r="AG1760" t="s">
        <v>11068</v>
      </c>
      <c r="AH1760" t="s">
        <v>46</v>
      </c>
      <c r="AI1760" t="s">
        <v>11069</v>
      </c>
      <c r="AJ1760" t="s">
        <v>11070</v>
      </c>
      <c r="AK1760" t="s">
        <v>46</v>
      </c>
      <c r="AL1760" t="s">
        <v>15913</v>
      </c>
      <c r="AM1760" t="s">
        <v>46</v>
      </c>
      <c r="AN1760" t="s">
        <v>15914</v>
      </c>
      <c r="AO1760" t="s">
        <v>46</v>
      </c>
      <c r="AP1760" t="s">
        <v>46</v>
      </c>
      <c r="AQ1760" t="s">
        <v>46</v>
      </c>
      <c r="AR1760" t="s">
        <v>46</v>
      </c>
      <c r="AS1760" t="s">
        <v>46</v>
      </c>
      <c r="AT1760" s="1">
        <v>43929</v>
      </c>
    </row>
    <row r="1761" spans="1:46" ht="16" customHeight="1" x14ac:dyDescent="0.2">
      <c r="A1761" t="s">
        <v>46</v>
      </c>
      <c r="B1761" t="s">
        <v>37637</v>
      </c>
      <c r="C1761" t="s">
        <v>14481</v>
      </c>
      <c r="D1761" t="s">
        <v>37638</v>
      </c>
      <c r="E1761" t="s">
        <v>37637</v>
      </c>
      <c r="F1761" t="s">
        <v>51</v>
      </c>
      <c r="G1761" t="s">
        <v>37639</v>
      </c>
      <c r="H1761" s="1">
        <v>43929</v>
      </c>
      <c r="I1761" s="1">
        <v>43931</v>
      </c>
      <c r="J1761" t="b">
        <v>0</v>
      </c>
      <c r="K1761" t="s">
        <v>53</v>
      </c>
      <c r="L1761" t="s">
        <v>665</v>
      </c>
      <c r="M1761" t="s">
        <v>55</v>
      </c>
      <c r="N1761">
        <v>48</v>
      </c>
      <c r="O1761" t="s">
        <v>37640</v>
      </c>
      <c r="P1761" t="s">
        <v>78</v>
      </c>
      <c r="Q1761" t="s">
        <v>37641</v>
      </c>
      <c r="R1761" t="b">
        <v>0</v>
      </c>
      <c r="S1761" t="s">
        <v>59</v>
      </c>
      <c r="T1761" s="1">
        <v>43929</v>
      </c>
      <c r="U1761" t="s">
        <v>4429</v>
      </c>
      <c r="V1761" s="2">
        <v>44109</v>
      </c>
      <c r="W1761" t="s">
        <v>46</v>
      </c>
      <c r="X1761">
        <v>20200408</v>
      </c>
      <c r="Y1761" s="3">
        <v>43902.730497685188</v>
      </c>
      <c r="Z1761" t="s">
        <v>62</v>
      </c>
      <c r="AA1761" t="s">
        <v>63</v>
      </c>
      <c r="AB1761" t="s">
        <v>64</v>
      </c>
      <c r="AC1761" t="s">
        <v>65</v>
      </c>
      <c r="AD1761" t="s">
        <v>529</v>
      </c>
      <c r="AE1761" t="s">
        <v>67</v>
      </c>
      <c r="AF1761" t="s">
        <v>46</v>
      </c>
      <c r="AG1761" t="s">
        <v>37642</v>
      </c>
      <c r="AH1761" t="s">
        <v>46</v>
      </c>
      <c r="AI1761" t="s">
        <v>46</v>
      </c>
      <c r="AJ1761" t="s">
        <v>46</v>
      </c>
      <c r="AK1761" t="s">
        <v>37643</v>
      </c>
      <c r="AL1761" t="s">
        <v>37644</v>
      </c>
      <c r="AM1761" t="s">
        <v>46</v>
      </c>
      <c r="AN1761" t="s">
        <v>37645</v>
      </c>
      <c r="AO1761" s="1">
        <v>44078</v>
      </c>
      <c r="AP1761" t="s">
        <v>46</v>
      </c>
      <c r="AQ1761" t="s">
        <v>37646</v>
      </c>
      <c r="AR1761" t="s">
        <v>46</v>
      </c>
      <c r="AS1761" t="s">
        <v>59</v>
      </c>
      <c r="AT1761" s="1">
        <v>43929</v>
      </c>
    </row>
    <row r="1762" spans="1:46" ht="16" customHeight="1" x14ac:dyDescent="0.2">
      <c r="A1762" t="s">
        <v>46</v>
      </c>
      <c r="B1762" t="s">
        <v>39934</v>
      </c>
      <c r="C1762" t="s">
        <v>13382</v>
      </c>
      <c r="D1762" t="s">
        <v>39935</v>
      </c>
      <c r="E1762" t="s">
        <v>39936</v>
      </c>
      <c r="F1762" t="s">
        <v>51</v>
      </c>
      <c r="G1762" t="s">
        <v>39937</v>
      </c>
      <c r="H1762" s="1">
        <v>43921</v>
      </c>
      <c r="I1762" s="1">
        <v>43922</v>
      </c>
      <c r="J1762" t="b">
        <v>0</v>
      </c>
      <c r="K1762" t="s">
        <v>53</v>
      </c>
      <c r="L1762" t="s">
        <v>1615</v>
      </c>
      <c r="M1762" t="s">
        <v>55</v>
      </c>
      <c r="N1762">
        <v>86</v>
      </c>
      <c r="O1762" t="s">
        <v>13386</v>
      </c>
      <c r="P1762" t="s">
        <v>78</v>
      </c>
      <c r="Q1762" t="s">
        <v>13387</v>
      </c>
      <c r="R1762" t="b">
        <v>0</v>
      </c>
      <c r="S1762" t="s">
        <v>59</v>
      </c>
      <c r="T1762" s="1">
        <v>43921</v>
      </c>
      <c r="U1762" t="s">
        <v>3599</v>
      </c>
      <c r="V1762" s="2">
        <v>44074</v>
      </c>
      <c r="W1762" t="s">
        <v>46</v>
      </c>
      <c r="X1762">
        <v>20200331</v>
      </c>
      <c r="Y1762" s="3">
        <v>43902.730497685188</v>
      </c>
      <c r="Z1762" t="s">
        <v>62</v>
      </c>
      <c r="AA1762" t="s">
        <v>63</v>
      </c>
      <c r="AB1762" t="s">
        <v>64</v>
      </c>
      <c r="AC1762" t="s">
        <v>65</v>
      </c>
      <c r="AD1762" t="s">
        <v>420</v>
      </c>
      <c r="AE1762" t="s">
        <v>67</v>
      </c>
      <c r="AF1762" t="s">
        <v>46</v>
      </c>
      <c r="AG1762" t="s">
        <v>46</v>
      </c>
      <c r="AH1762" t="s">
        <v>46</v>
      </c>
      <c r="AI1762" t="s">
        <v>46</v>
      </c>
      <c r="AJ1762" t="s">
        <v>46</v>
      </c>
      <c r="AK1762" t="s">
        <v>46</v>
      </c>
      <c r="AL1762" t="s">
        <v>39938</v>
      </c>
      <c r="AM1762" t="s">
        <v>46</v>
      </c>
      <c r="AN1762" t="s">
        <v>39939</v>
      </c>
      <c r="AO1762" t="s">
        <v>46</v>
      </c>
      <c r="AP1762" t="s">
        <v>46</v>
      </c>
      <c r="AQ1762" t="s">
        <v>46</v>
      </c>
      <c r="AR1762" t="s">
        <v>46</v>
      </c>
      <c r="AS1762" t="s">
        <v>46</v>
      </c>
      <c r="AT1762" s="1">
        <v>43921</v>
      </c>
    </row>
    <row r="1763" spans="1:46" ht="16" customHeight="1" x14ac:dyDescent="0.2">
      <c r="A1763">
        <v>1</v>
      </c>
      <c r="B1763" t="s">
        <v>6863</v>
      </c>
      <c r="C1763" t="s">
        <v>6864</v>
      </c>
      <c r="D1763" t="s">
        <v>6865</v>
      </c>
      <c r="E1763" t="s">
        <v>6863</v>
      </c>
      <c r="F1763" t="s">
        <v>51</v>
      </c>
      <c r="G1763" t="s">
        <v>6866</v>
      </c>
      <c r="H1763" s="1">
        <v>43930</v>
      </c>
      <c r="I1763" s="1">
        <v>43922</v>
      </c>
      <c r="J1763" t="b">
        <v>1</v>
      </c>
      <c r="K1763" t="s">
        <v>53</v>
      </c>
      <c r="L1763" t="s">
        <v>1789</v>
      </c>
      <c r="M1763" t="s">
        <v>55</v>
      </c>
      <c r="N1763">
        <v>1450</v>
      </c>
      <c r="O1763" t="s">
        <v>6867</v>
      </c>
      <c r="P1763" t="s">
        <v>78</v>
      </c>
      <c r="Q1763" t="s">
        <v>58</v>
      </c>
      <c r="R1763" t="b">
        <v>0</v>
      </c>
      <c r="S1763" t="s">
        <v>59</v>
      </c>
      <c r="T1763" s="1">
        <v>43930</v>
      </c>
      <c r="U1763" s="6">
        <v>43922</v>
      </c>
      <c r="V1763" s="2">
        <v>43941</v>
      </c>
      <c r="W1763" t="s">
        <v>46</v>
      </c>
      <c r="X1763">
        <v>20200409</v>
      </c>
      <c r="Y1763" s="3">
        <v>43902.730497685188</v>
      </c>
      <c r="Z1763" t="s">
        <v>62</v>
      </c>
      <c r="AA1763" t="s">
        <v>63</v>
      </c>
      <c r="AB1763" t="s">
        <v>64</v>
      </c>
      <c r="AC1763" t="s">
        <v>65</v>
      </c>
      <c r="AD1763" t="s">
        <v>66</v>
      </c>
      <c r="AE1763" t="s">
        <v>67</v>
      </c>
      <c r="AF1763" t="s">
        <v>3236</v>
      </c>
      <c r="AG1763" t="s">
        <v>6868</v>
      </c>
      <c r="AH1763" t="s">
        <v>46</v>
      </c>
      <c r="AI1763" t="s">
        <v>6869</v>
      </c>
      <c r="AJ1763" t="s">
        <v>6870</v>
      </c>
      <c r="AK1763" t="s">
        <v>6871</v>
      </c>
      <c r="AL1763" t="s">
        <v>6872</v>
      </c>
      <c r="AM1763" t="s">
        <v>46</v>
      </c>
      <c r="AN1763" t="s">
        <v>6873</v>
      </c>
      <c r="AO1763" t="s">
        <v>46</v>
      </c>
      <c r="AP1763" t="s">
        <v>46</v>
      </c>
      <c r="AQ1763" t="s">
        <v>46</v>
      </c>
      <c r="AR1763" t="s">
        <v>46</v>
      </c>
      <c r="AS1763" t="s">
        <v>46</v>
      </c>
      <c r="AT1763" s="1">
        <v>43930</v>
      </c>
    </row>
    <row r="1764" spans="1:46" ht="16" customHeight="1" x14ac:dyDescent="0.2">
      <c r="A1764">
        <v>0</v>
      </c>
      <c r="B1764" t="s">
        <v>7449</v>
      </c>
      <c r="C1764" t="s">
        <v>7450</v>
      </c>
      <c r="D1764" t="s">
        <v>7451</v>
      </c>
      <c r="E1764" t="s">
        <v>7452</v>
      </c>
      <c r="F1764" t="s">
        <v>51</v>
      </c>
      <c r="G1764" t="s">
        <v>7453</v>
      </c>
      <c r="H1764" s="1">
        <v>43930</v>
      </c>
      <c r="I1764" s="1">
        <v>43917</v>
      </c>
      <c r="J1764" t="b">
        <v>0</v>
      </c>
      <c r="K1764" t="s">
        <v>53</v>
      </c>
      <c r="L1764" t="s">
        <v>1266</v>
      </c>
      <c r="M1764" t="s">
        <v>66</v>
      </c>
      <c r="N1764">
        <v>0</v>
      </c>
      <c r="O1764" t="s">
        <v>77</v>
      </c>
      <c r="P1764" t="s">
        <v>78</v>
      </c>
      <c r="Q1764" t="s">
        <v>58</v>
      </c>
      <c r="R1764" t="b">
        <v>0</v>
      </c>
      <c r="S1764" t="s">
        <v>59</v>
      </c>
      <c r="T1764" s="1">
        <v>43930</v>
      </c>
      <c r="U1764" t="s">
        <v>3356</v>
      </c>
      <c r="V1764" s="2">
        <v>44109</v>
      </c>
      <c r="W1764" t="s">
        <v>46</v>
      </c>
      <c r="X1764">
        <v>20200409</v>
      </c>
      <c r="Y1764" s="3">
        <v>43902.730497685188</v>
      </c>
      <c r="Z1764" t="s">
        <v>62</v>
      </c>
      <c r="AA1764" t="s">
        <v>63</v>
      </c>
      <c r="AB1764" t="s">
        <v>64</v>
      </c>
      <c r="AC1764" t="s">
        <v>65</v>
      </c>
      <c r="AD1764" t="s">
        <v>66</v>
      </c>
      <c r="AE1764" t="s">
        <v>67</v>
      </c>
      <c r="AF1764" t="s">
        <v>116</v>
      </c>
      <c r="AG1764" t="s">
        <v>7454</v>
      </c>
      <c r="AH1764" t="s">
        <v>46</v>
      </c>
      <c r="AI1764" t="s">
        <v>116</v>
      </c>
      <c r="AJ1764" t="s">
        <v>116</v>
      </c>
      <c r="AK1764" t="s">
        <v>7455</v>
      </c>
      <c r="AL1764" t="s">
        <v>7456</v>
      </c>
      <c r="AM1764" t="s">
        <v>46</v>
      </c>
      <c r="AN1764" t="s">
        <v>7457</v>
      </c>
      <c r="AO1764" t="s">
        <v>46</v>
      </c>
      <c r="AP1764" t="s">
        <v>46</v>
      </c>
      <c r="AQ1764" t="s">
        <v>46</v>
      </c>
      <c r="AR1764" t="s">
        <v>46</v>
      </c>
      <c r="AS1764" t="s">
        <v>46</v>
      </c>
      <c r="AT1764" s="1">
        <v>43930</v>
      </c>
    </row>
    <row r="1765" spans="1:46" ht="16" customHeight="1" x14ac:dyDescent="0.2">
      <c r="A1765" t="s">
        <v>46</v>
      </c>
      <c r="B1765" t="s">
        <v>29880</v>
      </c>
      <c r="C1765" t="s">
        <v>14481</v>
      </c>
      <c r="D1765" t="s">
        <v>29881</v>
      </c>
      <c r="E1765" t="s">
        <v>29882</v>
      </c>
      <c r="F1765" t="s">
        <v>51</v>
      </c>
      <c r="G1765" t="s">
        <v>29883</v>
      </c>
      <c r="H1765" s="1">
        <v>43929</v>
      </c>
      <c r="I1765" s="1">
        <v>43930</v>
      </c>
      <c r="J1765" t="b">
        <v>0</v>
      </c>
      <c r="K1765" t="s">
        <v>53</v>
      </c>
      <c r="L1765" t="s">
        <v>665</v>
      </c>
      <c r="M1765" t="s">
        <v>55</v>
      </c>
      <c r="N1765">
        <v>55</v>
      </c>
      <c r="O1765" t="s">
        <v>7156</v>
      </c>
      <c r="P1765" t="s">
        <v>78</v>
      </c>
      <c r="Q1765" t="s">
        <v>58</v>
      </c>
      <c r="R1765" t="b">
        <v>0</v>
      </c>
      <c r="S1765" t="s">
        <v>59</v>
      </c>
      <c r="T1765" s="1">
        <v>43929</v>
      </c>
      <c r="U1765" t="s">
        <v>16932</v>
      </c>
      <c r="V1765" s="2">
        <v>44039</v>
      </c>
      <c r="W1765" t="s">
        <v>46</v>
      </c>
      <c r="X1765">
        <v>20200408</v>
      </c>
      <c r="Y1765" s="3">
        <v>43902.730497685188</v>
      </c>
      <c r="Z1765" t="s">
        <v>62</v>
      </c>
      <c r="AA1765" t="s">
        <v>115</v>
      </c>
      <c r="AB1765" t="s">
        <v>64</v>
      </c>
      <c r="AC1765" t="s">
        <v>65</v>
      </c>
      <c r="AD1765" t="s">
        <v>66</v>
      </c>
      <c r="AE1765" t="s">
        <v>67</v>
      </c>
      <c r="AF1765" t="s">
        <v>313</v>
      </c>
      <c r="AG1765" t="s">
        <v>29884</v>
      </c>
      <c r="AH1765" t="s">
        <v>46</v>
      </c>
      <c r="AI1765" t="s">
        <v>29885</v>
      </c>
      <c r="AJ1765" t="s">
        <v>29886</v>
      </c>
      <c r="AK1765" t="s">
        <v>29887</v>
      </c>
      <c r="AL1765" t="s">
        <v>29888</v>
      </c>
      <c r="AM1765" t="s">
        <v>46</v>
      </c>
      <c r="AN1765" t="s">
        <v>29889</v>
      </c>
      <c r="AO1765" t="s">
        <v>46</v>
      </c>
      <c r="AP1765" t="s">
        <v>46</v>
      </c>
      <c r="AQ1765" t="s">
        <v>46</v>
      </c>
      <c r="AR1765" t="s">
        <v>46</v>
      </c>
      <c r="AS1765" t="s">
        <v>46</v>
      </c>
      <c r="AT1765" s="1">
        <v>43929</v>
      </c>
    </row>
    <row r="1766" spans="1:46" ht="16" customHeight="1" x14ac:dyDescent="0.2">
      <c r="A1766" t="s">
        <v>46</v>
      </c>
      <c r="B1766" t="s">
        <v>16927</v>
      </c>
      <c r="C1766" t="s">
        <v>16928</v>
      </c>
      <c r="D1766" t="s">
        <v>16929</v>
      </c>
      <c r="E1766" t="s">
        <v>16927</v>
      </c>
      <c r="F1766" t="s">
        <v>51</v>
      </c>
      <c r="G1766" t="s">
        <v>16930</v>
      </c>
      <c r="H1766" s="1">
        <v>43929</v>
      </c>
      <c r="I1766" s="1">
        <v>43930</v>
      </c>
      <c r="J1766" t="b">
        <v>0</v>
      </c>
      <c r="K1766" t="s">
        <v>53</v>
      </c>
      <c r="L1766" t="s">
        <v>184</v>
      </c>
      <c r="M1766" t="s">
        <v>55</v>
      </c>
      <c r="N1766">
        <v>60</v>
      </c>
      <c r="O1766" t="s">
        <v>746</v>
      </c>
      <c r="P1766" t="s">
        <v>16931</v>
      </c>
      <c r="Q1766" t="s">
        <v>3233</v>
      </c>
      <c r="R1766" t="b">
        <v>0</v>
      </c>
      <c r="S1766" t="s">
        <v>59</v>
      </c>
      <c r="T1766" s="1">
        <v>43929</v>
      </c>
      <c r="U1766" t="s">
        <v>16932</v>
      </c>
      <c r="V1766" s="2">
        <v>43965</v>
      </c>
      <c r="W1766" t="s">
        <v>16933</v>
      </c>
      <c r="X1766">
        <v>20200408</v>
      </c>
      <c r="Y1766" s="3">
        <v>43902.730497685188</v>
      </c>
      <c r="Z1766" t="s">
        <v>62</v>
      </c>
      <c r="AA1766" t="s">
        <v>63</v>
      </c>
      <c r="AB1766" t="s">
        <v>64</v>
      </c>
      <c r="AC1766" t="s">
        <v>65</v>
      </c>
      <c r="AD1766" t="s">
        <v>66</v>
      </c>
      <c r="AE1766" t="s">
        <v>67</v>
      </c>
      <c r="AF1766" t="s">
        <v>3181</v>
      </c>
      <c r="AG1766" t="s">
        <v>16934</v>
      </c>
      <c r="AH1766" t="s">
        <v>46</v>
      </c>
      <c r="AI1766" t="s">
        <v>16935</v>
      </c>
      <c r="AJ1766" t="s">
        <v>16935</v>
      </c>
      <c r="AK1766" t="s">
        <v>16936</v>
      </c>
      <c r="AL1766" t="s">
        <v>16937</v>
      </c>
      <c r="AM1766" t="s">
        <v>46</v>
      </c>
      <c r="AN1766" t="s">
        <v>16938</v>
      </c>
      <c r="AO1766" t="s">
        <v>46</v>
      </c>
      <c r="AP1766" t="s">
        <v>46</v>
      </c>
      <c r="AQ1766" t="s">
        <v>46</v>
      </c>
      <c r="AR1766" t="s">
        <v>46</v>
      </c>
      <c r="AS1766" t="s">
        <v>46</v>
      </c>
      <c r="AT1766" s="1">
        <v>43929</v>
      </c>
    </row>
    <row r="1767" spans="1:46" ht="16" customHeight="1" x14ac:dyDescent="0.2">
      <c r="A1767" t="s">
        <v>46</v>
      </c>
      <c r="B1767" t="s">
        <v>21923</v>
      </c>
      <c r="C1767" t="s">
        <v>21924</v>
      </c>
      <c r="D1767" t="s">
        <v>21925</v>
      </c>
      <c r="E1767" t="s">
        <v>21923</v>
      </c>
      <c r="F1767" t="s">
        <v>51</v>
      </c>
      <c r="G1767" t="s">
        <v>21926</v>
      </c>
      <c r="H1767" s="1">
        <v>43881</v>
      </c>
      <c r="I1767" s="1">
        <v>43922</v>
      </c>
      <c r="J1767" t="b">
        <v>0</v>
      </c>
      <c r="K1767" t="s">
        <v>53</v>
      </c>
      <c r="L1767" t="s">
        <v>1179</v>
      </c>
      <c r="M1767" t="s">
        <v>66</v>
      </c>
      <c r="N1767">
        <v>200</v>
      </c>
      <c r="O1767" t="s">
        <v>3409</v>
      </c>
      <c r="P1767" t="s">
        <v>3410</v>
      </c>
      <c r="Q1767" t="s">
        <v>6404</v>
      </c>
      <c r="R1767" t="b">
        <v>0</v>
      </c>
      <c r="S1767" t="s">
        <v>59</v>
      </c>
      <c r="T1767" s="1">
        <v>43881</v>
      </c>
      <c r="U1767" t="s">
        <v>3599</v>
      </c>
      <c r="V1767" s="2">
        <v>43948</v>
      </c>
      <c r="W1767" t="s">
        <v>46</v>
      </c>
      <c r="X1767">
        <v>20200220</v>
      </c>
      <c r="Y1767" s="3">
        <v>43902.730497685188</v>
      </c>
      <c r="Z1767" t="s">
        <v>62</v>
      </c>
      <c r="AA1767" t="s">
        <v>115</v>
      </c>
      <c r="AB1767" t="s">
        <v>64</v>
      </c>
      <c r="AC1767" t="s">
        <v>65</v>
      </c>
      <c r="AD1767" t="s">
        <v>66</v>
      </c>
      <c r="AE1767" t="s">
        <v>67</v>
      </c>
      <c r="AF1767" t="s">
        <v>313</v>
      </c>
      <c r="AG1767" t="s">
        <v>21927</v>
      </c>
      <c r="AH1767" t="s">
        <v>46</v>
      </c>
      <c r="AI1767" t="s">
        <v>21928</v>
      </c>
      <c r="AJ1767" t="s">
        <v>21929</v>
      </c>
      <c r="AK1767" t="s">
        <v>17985</v>
      </c>
      <c r="AL1767" t="s">
        <v>21930</v>
      </c>
      <c r="AM1767" t="s">
        <v>46</v>
      </c>
      <c r="AN1767" t="s">
        <v>21931</v>
      </c>
      <c r="AO1767" t="s">
        <v>46</v>
      </c>
      <c r="AP1767" t="s">
        <v>46</v>
      </c>
      <c r="AQ1767" t="s">
        <v>46</v>
      </c>
      <c r="AR1767" t="s">
        <v>46</v>
      </c>
      <c r="AS1767" t="s">
        <v>46</v>
      </c>
      <c r="AT1767" s="1">
        <v>43881</v>
      </c>
    </row>
    <row r="1768" spans="1:46" ht="16" customHeight="1" x14ac:dyDescent="0.2">
      <c r="A1768" t="s">
        <v>46</v>
      </c>
      <c r="B1768" t="s">
        <v>27779</v>
      </c>
      <c r="C1768" t="s">
        <v>27780</v>
      </c>
      <c r="D1768" t="s">
        <v>27781</v>
      </c>
      <c r="E1768" t="s">
        <v>27782</v>
      </c>
      <c r="F1768" t="s">
        <v>51</v>
      </c>
      <c r="G1768" t="s">
        <v>27783</v>
      </c>
      <c r="H1768" s="1">
        <v>43930</v>
      </c>
      <c r="I1768" s="1">
        <v>43925</v>
      </c>
      <c r="J1768" t="b">
        <v>0</v>
      </c>
      <c r="K1768" t="s">
        <v>53</v>
      </c>
      <c r="L1768" t="s">
        <v>1615</v>
      </c>
      <c r="M1768" t="s">
        <v>537</v>
      </c>
      <c r="N1768">
        <v>436</v>
      </c>
      <c r="O1768" t="s">
        <v>9120</v>
      </c>
      <c r="P1768" t="s">
        <v>526</v>
      </c>
      <c r="Q1768" t="s">
        <v>1822</v>
      </c>
      <c r="R1768" t="b">
        <v>0</v>
      </c>
      <c r="S1768" t="s">
        <v>59</v>
      </c>
      <c r="T1768" s="1">
        <v>43930</v>
      </c>
      <c r="U1768" t="s">
        <v>172</v>
      </c>
      <c r="V1768" s="2">
        <v>44032</v>
      </c>
      <c r="W1768" t="s">
        <v>27784</v>
      </c>
      <c r="X1768">
        <v>20200409</v>
      </c>
      <c r="Y1768" s="3">
        <v>43902.730497685188</v>
      </c>
      <c r="Z1768" t="s">
        <v>62</v>
      </c>
      <c r="AA1768" t="s">
        <v>115</v>
      </c>
      <c r="AB1768" t="s">
        <v>64</v>
      </c>
      <c r="AC1768" t="s">
        <v>65</v>
      </c>
      <c r="AD1768" t="s">
        <v>66</v>
      </c>
      <c r="AE1768" t="s">
        <v>67</v>
      </c>
      <c r="AF1768" t="s">
        <v>313</v>
      </c>
      <c r="AG1768" t="s">
        <v>27785</v>
      </c>
      <c r="AH1768" t="s">
        <v>46</v>
      </c>
      <c r="AI1768" t="s">
        <v>27786</v>
      </c>
      <c r="AJ1768" t="s">
        <v>27787</v>
      </c>
      <c r="AK1768" t="s">
        <v>27788</v>
      </c>
      <c r="AL1768" t="s">
        <v>27789</v>
      </c>
      <c r="AM1768" t="s">
        <v>46</v>
      </c>
      <c r="AN1768" t="s">
        <v>27790</v>
      </c>
      <c r="AO1768" t="s">
        <v>46</v>
      </c>
      <c r="AP1768" t="s">
        <v>46</v>
      </c>
      <c r="AQ1768" t="s">
        <v>46</v>
      </c>
      <c r="AR1768" t="s">
        <v>46</v>
      </c>
      <c r="AS1768" t="s">
        <v>46</v>
      </c>
      <c r="AT1768" s="1">
        <v>43930</v>
      </c>
    </row>
    <row r="1769" spans="1:46" ht="16" customHeight="1" x14ac:dyDescent="0.2">
      <c r="A1769">
        <v>1</v>
      </c>
      <c r="B1769" t="s">
        <v>10139</v>
      </c>
      <c r="C1769" t="s">
        <v>10140</v>
      </c>
      <c r="D1769" t="s">
        <v>10141</v>
      </c>
      <c r="E1769" t="s">
        <v>10142</v>
      </c>
      <c r="F1769" t="s">
        <v>51</v>
      </c>
      <c r="G1769" t="s">
        <v>10143</v>
      </c>
      <c r="H1769" s="1">
        <v>43930</v>
      </c>
      <c r="I1769" s="1">
        <v>44004</v>
      </c>
      <c r="J1769" t="b">
        <v>0</v>
      </c>
      <c r="K1769" t="s">
        <v>53</v>
      </c>
      <c r="L1769" t="s">
        <v>249</v>
      </c>
      <c r="M1769" t="s">
        <v>55</v>
      </c>
      <c r="N1769">
        <v>20</v>
      </c>
      <c r="O1769" t="s">
        <v>10144</v>
      </c>
      <c r="P1769" t="s">
        <v>78</v>
      </c>
      <c r="Q1769" t="s">
        <v>10145</v>
      </c>
      <c r="R1769" t="b">
        <v>0</v>
      </c>
      <c r="S1769" t="s">
        <v>59</v>
      </c>
      <c r="T1769" s="1">
        <v>43930</v>
      </c>
      <c r="U1769" t="s">
        <v>10146</v>
      </c>
      <c r="V1769" s="2">
        <v>44018</v>
      </c>
      <c r="W1769" t="s">
        <v>46</v>
      </c>
      <c r="X1769">
        <v>20200409</v>
      </c>
      <c r="Y1769" s="3">
        <v>43902.730497685188</v>
      </c>
      <c r="Z1769" t="s">
        <v>62</v>
      </c>
      <c r="AA1769" t="s">
        <v>115</v>
      </c>
      <c r="AB1769" t="s">
        <v>64</v>
      </c>
      <c r="AC1769" t="s">
        <v>65</v>
      </c>
      <c r="AD1769" t="s">
        <v>66</v>
      </c>
      <c r="AE1769" t="s">
        <v>67</v>
      </c>
      <c r="AF1769" t="s">
        <v>46</v>
      </c>
      <c r="AG1769" t="s">
        <v>10147</v>
      </c>
      <c r="AH1769" t="s">
        <v>46</v>
      </c>
      <c r="AI1769" t="s">
        <v>46</v>
      </c>
      <c r="AJ1769" t="s">
        <v>46</v>
      </c>
      <c r="AK1769" t="s">
        <v>10148</v>
      </c>
      <c r="AL1769" t="s">
        <v>10149</v>
      </c>
      <c r="AM1769" t="s">
        <v>46</v>
      </c>
      <c r="AN1769" t="s">
        <v>10150</v>
      </c>
      <c r="AO1769" t="s">
        <v>46</v>
      </c>
      <c r="AP1769" t="s">
        <v>46</v>
      </c>
      <c r="AQ1769" t="s">
        <v>46</v>
      </c>
      <c r="AR1769" t="s">
        <v>46</v>
      </c>
      <c r="AS1769" t="s">
        <v>46</v>
      </c>
      <c r="AT1769" s="1">
        <v>43930</v>
      </c>
    </row>
    <row r="1770" spans="1:46" ht="16" customHeight="1" x14ac:dyDescent="0.2">
      <c r="A1770" t="s">
        <v>46</v>
      </c>
      <c r="B1770" t="s">
        <v>25098</v>
      </c>
      <c r="C1770" t="s">
        <v>27547</v>
      </c>
      <c r="D1770" t="s">
        <v>27548</v>
      </c>
      <c r="E1770" t="s">
        <v>25098</v>
      </c>
      <c r="F1770" t="s">
        <v>51</v>
      </c>
      <c r="G1770" t="s">
        <v>27549</v>
      </c>
      <c r="H1770" s="1">
        <v>43930</v>
      </c>
      <c r="I1770" s="1">
        <v>43921</v>
      </c>
      <c r="J1770" t="b">
        <v>0</v>
      </c>
      <c r="K1770" t="s">
        <v>53</v>
      </c>
      <c r="L1770" t="s">
        <v>110</v>
      </c>
      <c r="M1770" t="s">
        <v>55</v>
      </c>
      <c r="N1770">
        <v>90</v>
      </c>
      <c r="O1770" t="s">
        <v>918</v>
      </c>
      <c r="P1770" t="s">
        <v>78</v>
      </c>
      <c r="Q1770" t="s">
        <v>58</v>
      </c>
      <c r="R1770" t="b">
        <v>0</v>
      </c>
      <c r="S1770" t="s">
        <v>59</v>
      </c>
      <c r="T1770" s="1">
        <v>43930</v>
      </c>
      <c r="U1770" t="s">
        <v>3234</v>
      </c>
      <c r="V1770" s="2">
        <v>43969</v>
      </c>
      <c r="W1770" t="s">
        <v>46</v>
      </c>
      <c r="X1770">
        <v>20200409</v>
      </c>
      <c r="Y1770" s="3">
        <v>43902.730497685188</v>
      </c>
      <c r="Z1770" t="s">
        <v>62</v>
      </c>
      <c r="AA1770" t="s">
        <v>115</v>
      </c>
      <c r="AB1770" t="s">
        <v>64</v>
      </c>
      <c r="AC1770" t="s">
        <v>65</v>
      </c>
      <c r="AD1770" t="s">
        <v>66</v>
      </c>
      <c r="AE1770" t="s">
        <v>67</v>
      </c>
      <c r="AF1770" t="s">
        <v>313</v>
      </c>
      <c r="AG1770" t="s">
        <v>27550</v>
      </c>
      <c r="AH1770" t="s">
        <v>46</v>
      </c>
      <c r="AI1770" t="s">
        <v>27551</v>
      </c>
      <c r="AJ1770" t="s">
        <v>27552</v>
      </c>
      <c r="AK1770" t="s">
        <v>923</v>
      </c>
      <c r="AL1770" t="s">
        <v>27553</v>
      </c>
      <c r="AM1770" t="s">
        <v>46</v>
      </c>
      <c r="AN1770" t="s">
        <v>8149</v>
      </c>
      <c r="AO1770" t="s">
        <v>46</v>
      </c>
      <c r="AP1770" t="s">
        <v>46</v>
      </c>
      <c r="AQ1770" t="s">
        <v>46</v>
      </c>
      <c r="AR1770" t="s">
        <v>46</v>
      </c>
      <c r="AS1770" t="s">
        <v>46</v>
      </c>
      <c r="AT1770" s="1">
        <v>43930</v>
      </c>
    </row>
    <row r="1771" spans="1:46" ht="16" customHeight="1" x14ac:dyDescent="0.2">
      <c r="A1771" t="s">
        <v>46</v>
      </c>
      <c r="B1771" t="s">
        <v>35597</v>
      </c>
      <c r="C1771" t="s">
        <v>35598</v>
      </c>
      <c r="D1771" t="s">
        <v>35599</v>
      </c>
      <c r="E1771" t="s">
        <v>35600</v>
      </c>
      <c r="F1771" t="s">
        <v>51</v>
      </c>
      <c r="G1771" t="s">
        <v>35601</v>
      </c>
      <c r="H1771" s="1">
        <v>43930</v>
      </c>
      <c r="I1771" s="1">
        <v>43934</v>
      </c>
      <c r="J1771" t="b">
        <v>0</v>
      </c>
      <c r="K1771" t="s">
        <v>53</v>
      </c>
      <c r="L1771" t="s">
        <v>1266</v>
      </c>
      <c r="M1771" t="s">
        <v>66</v>
      </c>
      <c r="N1771">
        <v>2000</v>
      </c>
      <c r="O1771" t="s">
        <v>4488</v>
      </c>
      <c r="P1771" t="s">
        <v>78</v>
      </c>
      <c r="Q1771" t="s">
        <v>58</v>
      </c>
      <c r="R1771" t="b">
        <v>0</v>
      </c>
      <c r="S1771" t="s">
        <v>59</v>
      </c>
      <c r="T1771" s="1">
        <v>43930</v>
      </c>
      <c r="U1771" t="s">
        <v>9576</v>
      </c>
      <c r="V1771" s="2">
        <v>43972</v>
      </c>
      <c r="W1771" t="s">
        <v>46</v>
      </c>
      <c r="X1771">
        <v>20200409</v>
      </c>
      <c r="Y1771" s="3">
        <v>43902.730497685188</v>
      </c>
      <c r="Z1771" t="s">
        <v>62</v>
      </c>
      <c r="AA1771" t="s">
        <v>115</v>
      </c>
      <c r="AB1771" t="s">
        <v>64</v>
      </c>
      <c r="AC1771" t="s">
        <v>65</v>
      </c>
      <c r="AD1771" t="s">
        <v>66</v>
      </c>
      <c r="AE1771" t="s">
        <v>67</v>
      </c>
      <c r="AF1771" t="s">
        <v>116</v>
      </c>
      <c r="AG1771" t="s">
        <v>35602</v>
      </c>
      <c r="AH1771" t="s">
        <v>46</v>
      </c>
      <c r="AI1771" t="s">
        <v>35603</v>
      </c>
      <c r="AJ1771" t="s">
        <v>35604</v>
      </c>
      <c r="AK1771" t="s">
        <v>46</v>
      </c>
      <c r="AL1771" t="s">
        <v>35605</v>
      </c>
      <c r="AM1771" t="s">
        <v>46</v>
      </c>
      <c r="AN1771" t="s">
        <v>35606</v>
      </c>
      <c r="AO1771" t="s">
        <v>46</v>
      </c>
      <c r="AP1771" t="s">
        <v>46</v>
      </c>
      <c r="AQ1771" t="s">
        <v>46</v>
      </c>
      <c r="AR1771" t="s">
        <v>46</v>
      </c>
      <c r="AS1771" t="s">
        <v>46</v>
      </c>
      <c r="AT1771" s="1">
        <v>43930</v>
      </c>
    </row>
    <row r="1772" spans="1:46" ht="16" customHeight="1" x14ac:dyDescent="0.2">
      <c r="A1772">
        <v>1</v>
      </c>
      <c r="B1772" t="s">
        <v>2708</v>
      </c>
      <c r="C1772" t="s">
        <v>2709</v>
      </c>
      <c r="D1772" t="s">
        <v>2710</v>
      </c>
      <c r="E1772" t="s">
        <v>2708</v>
      </c>
      <c r="F1772" t="s">
        <v>51</v>
      </c>
      <c r="G1772" t="s">
        <v>2711</v>
      </c>
      <c r="H1772" s="1">
        <v>43930</v>
      </c>
      <c r="I1772" s="1">
        <v>43936</v>
      </c>
      <c r="J1772" t="b">
        <v>0</v>
      </c>
      <c r="K1772" t="s">
        <v>53</v>
      </c>
      <c r="L1772" t="s">
        <v>184</v>
      </c>
      <c r="M1772" t="s">
        <v>151</v>
      </c>
      <c r="N1772">
        <v>260</v>
      </c>
      <c r="O1772" t="s">
        <v>2712</v>
      </c>
      <c r="P1772" t="s">
        <v>327</v>
      </c>
      <c r="Q1772" t="s">
        <v>1137</v>
      </c>
      <c r="R1772" t="b">
        <v>0</v>
      </c>
      <c r="S1772" t="s">
        <v>59</v>
      </c>
      <c r="T1772" s="1">
        <v>43930</v>
      </c>
      <c r="U1772" t="s">
        <v>1385</v>
      </c>
      <c r="V1772" s="2">
        <v>44116</v>
      </c>
      <c r="W1772" t="s">
        <v>46</v>
      </c>
      <c r="X1772">
        <v>20200409</v>
      </c>
      <c r="Y1772" s="3">
        <v>43902.730497685188</v>
      </c>
      <c r="Z1772" t="s">
        <v>62</v>
      </c>
      <c r="AA1772" t="s">
        <v>115</v>
      </c>
      <c r="AB1772" t="s">
        <v>64</v>
      </c>
      <c r="AC1772" t="s">
        <v>393</v>
      </c>
      <c r="AD1772" t="s">
        <v>66</v>
      </c>
      <c r="AE1772" t="s">
        <v>67</v>
      </c>
      <c r="AF1772" t="s">
        <v>46</v>
      </c>
      <c r="AG1772" t="s">
        <v>2713</v>
      </c>
      <c r="AH1772" t="s">
        <v>46</v>
      </c>
      <c r="AI1772" t="s">
        <v>2714</v>
      </c>
      <c r="AJ1772">
        <v>241354725</v>
      </c>
      <c r="AK1772" t="s">
        <v>46</v>
      </c>
      <c r="AL1772" t="s">
        <v>2715</v>
      </c>
      <c r="AM1772" t="s">
        <v>46</v>
      </c>
      <c r="AN1772" t="s">
        <v>2716</v>
      </c>
      <c r="AO1772" t="s">
        <v>46</v>
      </c>
      <c r="AP1772" t="s">
        <v>46</v>
      </c>
      <c r="AQ1772" t="s">
        <v>46</v>
      </c>
      <c r="AR1772" t="s">
        <v>46</v>
      </c>
      <c r="AS1772" t="s">
        <v>46</v>
      </c>
      <c r="AT1772" s="1">
        <v>43930</v>
      </c>
    </row>
    <row r="1773" spans="1:46" ht="16" customHeight="1" x14ac:dyDescent="0.2">
      <c r="A1773" t="s">
        <v>46</v>
      </c>
      <c r="B1773" t="s">
        <v>23122</v>
      </c>
      <c r="C1773" t="s">
        <v>23123</v>
      </c>
      <c r="D1773" t="s">
        <v>23124</v>
      </c>
      <c r="E1773" t="s">
        <v>23122</v>
      </c>
      <c r="F1773" t="s">
        <v>51</v>
      </c>
      <c r="G1773" t="s">
        <v>23125</v>
      </c>
      <c r="H1773" s="1">
        <v>43930</v>
      </c>
      <c r="I1773" s="1">
        <v>43922</v>
      </c>
      <c r="J1773" t="b">
        <v>0</v>
      </c>
      <c r="K1773" t="s">
        <v>53</v>
      </c>
      <c r="L1773" t="s">
        <v>184</v>
      </c>
      <c r="M1773" t="s">
        <v>66</v>
      </c>
      <c r="N1773">
        <v>24</v>
      </c>
      <c r="O1773" t="s">
        <v>15504</v>
      </c>
      <c r="P1773" t="s">
        <v>1628</v>
      </c>
      <c r="Q1773" t="s">
        <v>58</v>
      </c>
      <c r="R1773" t="b">
        <v>0</v>
      </c>
      <c r="S1773" t="s">
        <v>59</v>
      </c>
      <c r="T1773" s="1">
        <v>43930</v>
      </c>
      <c r="U1773" t="s">
        <v>3599</v>
      </c>
      <c r="V1773" s="2">
        <v>43941</v>
      </c>
      <c r="W1773" t="s">
        <v>23126</v>
      </c>
      <c r="X1773">
        <v>20200409</v>
      </c>
      <c r="Y1773" s="3">
        <v>43902.730497685188</v>
      </c>
      <c r="Z1773" t="s">
        <v>62</v>
      </c>
      <c r="AA1773" t="s">
        <v>115</v>
      </c>
      <c r="AB1773" t="s">
        <v>64</v>
      </c>
      <c r="AC1773" t="s">
        <v>65</v>
      </c>
      <c r="AD1773" t="s">
        <v>529</v>
      </c>
      <c r="AE1773" t="s">
        <v>67</v>
      </c>
      <c r="AF1773" t="s">
        <v>313</v>
      </c>
      <c r="AG1773" t="s">
        <v>23127</v>
      </c>
      <c r="AH1773" t="s">
        <v>46</v>
      </c>
      <c r="AI1773" t="s">
        <v>23128</v>
      </c>
      <c r="AJ1773" t="s">
        <v>23129</v>
      </c>
      <c r="AK1773" t="s">
        <v>23130</v>
      </c>
      <c r="AL1773" t="s">
        <v>23131</v>
      </c>
      <c r="AM1773" t="s">
        <v>46</v>
      </c>
      <c r="AN1773" t="s">
        <v>23132</v>
      </c>
      <c r="AO1773" t="s">
        <v>46</v>
      </c>
      <c r="AP1773" t="s">
        <v>46</v>
      </c>
      <c r="AQ1773" t="s">
        <v>46</v>
      </c>
      <c r="AR1773" t="s">
        <v>46</v>
      </c>
      <c r="AS1773" t="s">
        <v>46</v>
      </c>
      <c r="AT1773" s="1">
        <v>43930</v>
      </c>
    </row>
    <row r="1774" spans="1:46" ht="16" customHeight="1" x14ac:dyDescent="0.2">
      <c r="A1774">
        <v>0</v>
      </c>
      <c r="B1774" t="s">
        <v>14234</v>
      </c>
      <c r="C1774" t="s">
        <v>14235</v>
      </c>
      <c r="D1774" t="s">
        <v>14236</v>
      </c>
      <c r="E1774" t="s">
        <v>14237</v>
      </c>
      <c r="F1774" t="s">
        <v>51</v>
      </c>
      <c r="G1774" t="s">
        <v>14238</v>
      </c>
      <c r="H1774" s="1">
        <v>43929</v>
      </c>
      <c r="I1774" s="1">
        <v>43922</v>
      </c>
      <c r="J1774" t="b">
        <v>0</v>
      </c>
      <c r="K1774" t="s">
        <v>53</v>
      </c>
      <c r="L1774" t="s">
        <v>14239</v>
      </c>
      <c r="M1774" t="s">
        <v>66</v>
      </c>
      <c r="N1774">
        <v>25</v>
      </c>
      <c r="O1774" t="s">
        <v>14240</v>
      </c>
      <c r="P1774" t="s">
        <v>327</v>
      </c>
      <c r="Q1774" t="s">
        <v>14241</v>
      </c>
      <c r="R1774" t="b">
        <v>0</v>
      </c>
      <c r="S1774" t="s">
        <v>59</v>
      </c>
      <c r="T1774" s="1">
        <v>43929</v>
      </c>
      <c r="U1774" t="s">
        <v>3599</v>
      </c>
      <c r="V1774" s="2">
        <v>43948</v>
      </c>
      <c r="W1774" t="s">
        <v>14242</v>
      </c>
      <c r="X1774">
        <v>20200408</v>
      </c>
      <c r="Y1774" s="3">
        <v>43902.730497685188</v>
      </c>
      <c r="Z1774" t="s">
        <v>62</v>
      </c>
      <c r="AA1774" t="s">
        <v>115</v>
      </c>
      <c r="AB1774" t="s">
        <v>64</v>
      </c>
      <c r="AC1774" t="s">
        <v>65</v>
      </c>
      <c r="AD1774" t="s">
        <v>66</v>
      </c>
      <c r="AE1774" t="s">
        <v>67</v>
      </c>
      <c r="AF1774" t="s">
        <v>3181</v>
      </c>
      <c r="AG1774" t="s">
        <v>14243</v>
      </c>
      <c r="AH1774" t="s">
        <v>46</v>
      </c>
      <c r="AI1774" t="s">
        <v>14244</v>
      </c>
      <c r="AJ1774" t="s">
        <v>14245</v>
      </c>
      <c r="AK1774" t="s">
        <v>14246</v>
      </c>
      <c r="AL1774" t="s">
        <v>14247</v>
      </c>
      <c r="AM1774" t="s">
        <v>46</v>
      </c>
      <c r="AN1774" t="s">
        <v>14248</v>
      </c>
      <c r="AO1774" t="s">
        <v>46</v>
      </c>
      <c r="AP1774" t="s">
        <v>46</v>
      </c>
      <c r="AQ1774" t="s">
        <v>46</v>
      </c>
      <c r="AR1774" t="s">
        <v>46</v>
      </c>
      <c r="AS1774" t="s">
        <v>46</v>
      </c>
      <c r="AT1774" s="1">
        <v>43929</v>
      </c>
    </row>
    <row r="1775" spans="1:46" ht="16" customHeight="1" x14ac:dyDescent="0.2">
      <c r="A1775" t="s">
        <v>46</v>
      </c>
      <c r="B1775" t="s">
        <v>24596</v>
      </c>
      <c r="C1775" t="s">
        <v>24597</v>
      </c>
      <c r="D1775" t="s">
        <v>24598</v>
      </c>
      <c r="E1775" t="s">
        <v>24596</v>
      </c>
      <c r="F1775" t="s">
        <v>51</v>
      </c>
      <c r="G1775" t="s">
        <v>24599</v>
      </c>
      <c r="H1775" s="1">
        <v>43930</v>
      </c>
      <c r="I1775" s="1">
        <v>44197</v>
      </c>
      <c r="J1775" t="b">
        <v>1</v>
      </c>
      <c r="K1775" t="s">
        <v>53</v>
      </c>
      <c r="L1775" t="s">
        <v>1615</v>
      </c>
      <c r="M1775" t="s">
        <v>55</v>
      </c>
      <c r="N1775">
        <v>60</v>
      </c>
      <c r="O1775" t="s">
        <v>2604</v>
      </c>
      <c r="P1775" t="s">
        <v>78</v>
      </c>
      <c r="Q1775" t="s">
        <v>24600</v>
      </c>
      <c r="R1775" t="b">
        <v>0</v>
      </c>
      <c r="S1775" t="s">
        <v>59</v>
      </c>
      <c r="T1775" s="1">
        <v>43930</v>
      </c>
      <c r="U1775" s="6">
        <v>44197</v>
      </c>
      <c r="V1775" s="2">
        <v>44165</v>
      </c>
      <c r="W1775" t="s">
        <v>46</v>
      </c>
      <c r="X1775">
        <v>20200409</v>
      </c>
      <c r="Y1775" s="3">
        <v>43902.730497685188</v>
      </c>
      <c r="Z1775" t="s">
        <v>62</v>
      </c>
      <c r="AA1775" t="s">
        <v>63</v>
      </c>
      <c r="AB1775" t="s">
        <v>64</v>
      </c>
      <c r="AC1775" t="s">
        <v>65</v>
      </c>
      <c r="AD1775" t="s">
        <v>66</v>
      </c>
      <c r="AE1775" t="s">
        <v>67</v>
      </c>
      <c r="AF1775" t="s">
        <v>1185</v>
      </c>
      <c r="AG1775" t="s">
        <v>24601</v>
      </c>
      <c r="AH1775" t="s">
        <v>46</v>
      </c>
      <c r="AI1775" t="s">
        <v>24602</v>
      </c>
      <c r="AJ1775" t="s">
        <v>24603</v>
      </c>
      <c r="AK1775" t="s">
        <v>24604</v>
      </c>
      <c r="AL1775" t="s">
        <v>24605</v>
      </c>
      <c r="AM1775" t="s">
        <v>46</v>
      </c>
      <c r="AN1775" t="s">
        <v>24606</v>
      </c>
      <c r="AO1775" t="s">
        <v>46</v>
      </c>
      <c r="AP1775" t="s">
        <v>46</v>
      </c>
      <c r="AQ1775" t="s">
        <v>46</v>
      </c>
      <c r="AR1775" t="s">
        <v>46</v>
      </c>
      <c r="AS1775" t="s">
        <v>46</v>
      </c>
      <c r="AT1775" s="1">
        <v>43930</v>
      </c>
    </row>
    <row r="1776" spans="1:46" ht="16" customHeight="1" x14ac:dyDescent="0.2">
      <c r="A1776" t="s">
        <v>46</v>
      </c>
      <c r="B1776" t="s">
        <v>30648</v>
      </c>
      <c r="C1776" t="s">
        <v>30649</v>
      </c>
      <c r="D1776" t="s">
        <v>30650</v>
      </c>
      <c r="E1776" t="s">
        <v>30651</v>
      </c>
      <c r="F1776" t="s">
        <v>51</v>
      </c>
      <c r="G1776" t="s">
        <v>30652</v>
      </c>
      <c r="H1776" s="1">
        <v>43928</v>
      </c>
      <c r="I1776" s="1">
        <v>43938</v>
      </c>
      <c r="J1776" t="b">
        <v>0</v>
      </c>
      <c r="K1776" t="s">
        <v>53</v>
      </c>
      <c r="L1776" t="s">
        <v>1068</v>
      </c>
      <c r="M1776" t="s">
        <v>66</v>
      </c>
      <c r="N1776">
        <v>149</v>
      </c>
      <c r="O1776" t="s">
        <v>30653</v>
      </c>
      <c r="P1776" t="s">
        <v>1437</v>
      </c>
      <c r="Q1776" t="s">
        <v>30654</v>
      </c>
      <c r="R1776" t="b">
        <v>0</v>
      </c>
      <c r="S1776" t="s">
        <v>59</v>
      </c>
      <c r="T1776" s="1">
        <v>43928</v>
      </c>
      <c r="U1776" t="s">
        <v>1604</v>
      </c>
      <c r="V1776" s="2">
        <v>44123</v>
      </c>
      <c r="W1776" t="s">
        <v>46</v>
      </c>
      <c r="X1776">
        <v>20200407</v>
      </c>
      <c r="Y1776" s="3">
        <v>43902.730497685188</v>
      </c>
      <c r="Z1776" t="s">
        <v>62</v>
      </c>
      <c r="AA1776" t="s">
        <v>63</v>
      </c>
      <c r="AB1776" t="s">
        <v>64</v>
      </c>
      <c r="AC1776" t="s">
        <v>65</v>
      </c>
      <c r="AD1776" t="s">
        <v>66</v>
      </c>
      <c r="AE1776" t="s">
        <v>67</v>
      </c>
      <c r="AF1776" t="s">
        <v>46</v>
      </c>
      <c r="AG1776" t="s">
        <v>46</v>
      </c>
      <c r="AH1776" t="s">
        <v>46</v>
      </c>
      <c r="AI1776" t="s">
        <v>46</v>
      </c>
      <c r="AJ1776" t="s">
        <v>46</v>
      </c>
      <c r="AK1776" t="s">
        <v>46</v>
      </c>
      <c r="AL1776" t="s">
        <v>30655</v>
      </c>
      <c r="AM1776" t="s">
        <v>46</v>
      </c>
      <c r="AN1776" t="s">
        <v>30656</v>
      </c>
      <c r="AO1776" t="s">
        <v>46</v>
      </c>
      <c r="AP1776" t="s">
        <v>46</v>
      </c>
      <c r="AQ1776" t="s">
        <v>46</v>
      </c>
      <c r="AR1776" t="s">
        <v>46</v>
      </c>
      <c r="AS1776" t="s">
        <v>46</v>
      </c>
      <c r="AT1776" s="1">
        <v>43928</v>
      </c>
    </row>
    <row r="1777" spans="1:46" ht="16" customHeight="1" x14ac:dyDescent="0.2">
      <c r="A1777" t="s">
        <v>46</v>
      </c>
      <c r="B1777" t="s">
        <v>31652</v>
      </c>
      <c r="C1777" t="s">
        <v>31653</v>
      </c>
      <c r="D1777" t="s">
        <v>31654</v>
      </c>
      <c r="E1777" t="s">
        <v>31655</v>
      </c>
      <c r="F1777" t="s">
        <v>51</v>
      </c>
      <c r="G1777" t="s">
        <v>31656</v>
      </c>
      <c r="H1777" s="1">
        <v>43929</v>
      </c>
      <c r="I1777" s="1">
        <v>43930</v>
      </c>
      <c r="J1777" t="b">
        <v>0</v>
      </c>
      <c r="K1777" t="s">
        <v>53</v>
      </c>
      <c r="L1777" t="s">
        <v>184</v>
      </c>
      <c r="M1777" t="s">
        <v>55</v>
      </c>
      <c r="N1777">
        <v>48</v>
      </c>
      <c r="O1777" t="s">
        <v>918</v>
      </c>
      <c r="P1777" t="s">
        <v>78</v>
      </c>
      <c r="Q1777" t="s">
        <v>58</v>
      </c>
      <c r="R1777" t="b">
        <v>0</v>
      </c>
      <c r="S1777" t="s">
        <v>59</v>
      </c>
      <c r="T1777" s="1">
        <v>43929</v>
      </c>
      <c r="U1777" t="s">
        <v>16932</v>
      </c>
      <c r="V1777" s="2">
        <v>43948</v>
      </c>
      <c r="W1777" t="s">
        <v>46</v>
      </c>
      <c r="X1777">
        <v>20200408</v>
      </c>
      <c r="Y1777" s="3">
        <v>43902.730497685188</v>
      </c>
      <c r="Z1777" t="s">
        <v>62</v>
      </c>
      <c r="AA1777" t="s">
        <v>115</v>
      </c>
      <c r="AB1777" t="s">
        <v>64</v>
      </c>
      <c r="AC1777" t="s">
        <v>65</v>
      </c>
      <c r="AD1777" t="s">
        <v>1454</v>
      </c>
      <c r="AE1777" t="s">
        <v>67</v>
      </c>
      <c r="AF1777" t="s">
        <v>313</v>
      </c>
      <c r="AG1777" t="s">
        <v>31657</v>
      </c>
      <c r="AH1777" t="s">
        <v>46</v>
      </c>
      <c r="AI1777" t="s">
        <v>31658</v>
      </c>
      <c r="AJ1777" t="s">
        <v>31659</v>
      </c>
      <c r="AK1777" t="s">
        <v>923</v>
      </c>
      <c r="AL1777" t="s">
        <v>31660</v>
      </c>
      <c r="AM1777" t="s">
        <v>46</v>
      </c>
      <c r="AN1777" t="s">
        <v>31661</v>
      </c>
      <c r="AO1777" t="s">
        <v>46</v>
      </c>
      <c r="AP1777" t="s">
        <v>46</v>
      </c>
      <c r="AQ1777" t="s">
        <v>46</v>
      </c>
      <c r="AR1777" t="s">
        <v>46</v>
      </c>
      <c r="AS1777" t="s">
        <v>46</v>
      </c>
      <c r="AT1777" s="1">
        <v>43929</v>
      </c>
    </row>
    <row r="1778" spans="1:46" ht="16" customHeight="1" x14ac:dyDescent="0.2">
      <c r="A1778" t="s">
        <v>46</v>
      </c>
      <c r="B1778" t="s">
        <v>25001</v>
      </c>
      <c r="C1778" t="s">
        <v>25002</v>
      </c>
      <c r="D1778" t="s">
        <v>25003</v>
      </c>
      <c r="E1778" t="s">
        <v>25001</v>
      </c>
      <c r="F1778" t="s">
        <v>51</v>
      </c>
      <c r="G1778" t="s">
        <v>25004</v>
      </c>
      <c r="H1778" s="1">
        <v>43931</v>
      </c>
      <c r="I1778" s="1">
        <v>43942</v>
      </c>
      <c r="J1778" t="b">
        <v>0</v>
      </c>
      <c r="K1778" t="s">
        <v>53</v>
      </c>
      <c r="L1778" t="s">
        <v>184</v>
      </c>
      <c r="M1778" t="s">
        <v>55</v>
      </c>
      <c r="N1778">
        <v>11</v>
      </c>
      <c r="O1778" t="s">
        <v>20869</v>
      </c>
      <c r="P1778" t="s">
        <v>327</v>
      </c>
      <c r="Q1778" t="s">
        <v>25005</v>
      </c>
      <c r="R1778" t="b">
        <v>0</v>
      </c>
      <c r="S1778" t="s">
        <v>59</v>
      </c>
      <c r="T1778" s="1">
        <v>43931</v>
      </c>
      <c r="U1778" t="s">
        <v>9599</v>
      </c>
      <c r="V1778" s="2">
        <v>44137</v>
      </c>
      <c r="W1778" t="s">
        <v>25006</v>
      </c>
      <c r="X1778">
        <v>20200410</v>
      </c>
      <c r="Y1778" s="3">
        <v>43902.730497685188</v>
      </c>
      <c r="Z1778" t="s">
        <v>62</v>
      </c>
      <c r="AA1778" t="s">
        <v>63</v>
      </c>
      <c r="AB1778" t="s">
        <v>64</v>
      </c>
      <c r="AC1778" t="s">
        <v>65</v>
      </c>
      <c r="AD1778" t="s">
        <v>66</v>
      </c>
      <c r="AE1778" t="s">
        <v>67</v>
      </c>
      <c r="AF1778" t="s">
        <v>46</v>
      </c>
      <c r="AG1778" t="s">
        <v>25007</v>
      </c>
      <c r="AH1778" t="s">
        <v>46</v>
      </c>
      <c r="AI1778" t="s">
        <v>46</v>
      </c>
      <c r="AJ1778" t="s">
        <v>46</v>
      </c>
      <c r="AK1778" t="s">
        <v>20869</v>
      </c>
      <c r="AL1778" t="s">
        <v>25008</v>
      </c>
      <c r="AM1778" t="s">
        <v>46</v>
      </c>
      <c r="AN1778" t="s">
        <v>25009</v>
      </c>
      <c r="AO1778" t="s">
        <v>46</v>
      </c>
      <c r="AP1778" t="s">
        <v>46</v>
      </c>
      <c r="AQ1778" t="s">
        <v>46</v>
      </c>
      <c r="AR1778" t="s">
        <v>46</v>
      </c>
      <c r="AS1778" t="s">
        <v>46</v>
      </c>
      <c r="AT1778" s="1">
        <v>43931</v>
      </c>
    </row>
    <row r="1779" spans="1:46" ht="16" customHeight="1" x14ac:dyDescent="0.2">
      <c r="A1779">
        <v>0</v>
      </c>
      <c r="B1779" t="s">
        <v>6722</v>
      </c>
      <c r="C1779" t="s">
        <v>6723</v>
      </c>
      <c r="D1779" t="s">
        <v>6724</v>
      </c>
      <c r="E1779" t="s">
        <v>6722</v>
      </c>
      <c r="F1779" t="s">
        <v>51</v>
      </c>
      <c r="G1779" t="s">
        <v>6725</v>
      </c>
      <c r="H1779" s="1">
        <v>43930</v>
      </c>
      <c r="I1779" s="1">
        <v>43935</v>
      </c>
      <c r="J1779" t="b">
        <v>0</v>
      </c>
      <c r="K1779" t="s">
        <v>53</v>
      </c>
      <c r="L1779" t="s">
        <v>307</v>
      </c>
      <c r="M1779" t="s">
        <v>537</v>
      </c>
      <c r="N1779">
        <v>100</v>
      </c>
      <c r="O1779" t="s">
        <v>6726</v>
      </c>
      <c r="P1779" t="s">
        <v>327</v>
      </c>
      <c r="Q1779" t="s">
        <v>668</v>
      </c>
      <c r="R1779" t="b">
        <v>0</v>
      </c>
      <c r="S1779" t="s">
        <v>59</v>
      </c>
      <c r="T1779" s="1">
        <v>43930</v>
      </c>
      <c r="U1779" t="s">
        <v>3530</v>
      </c>
      <c r="V1779" s="2">
        <v>44137</v>
      </c>
      <c r="W1779" t="s">
        <v>6727</v>
      </c>
      <c r="X1779">
        <v>20200409</v>
      </c>
      <c r="Y1779" s="3">
        <v>43902.730497685188</v>
      </c>
      <c r="Z1779" t="s">
        <v>62</v>
      </c>
      <c r="AA1779" t="s">
        <v>115</v>
      </c>
      <c r="AB1779" t="s">
        <v>64</v>
      </c>
      <c r="AC1779" t="s">
        <v>65</v>
      </c>
      <c r="AD1779" t="s">
        <v>529</v>
      </c>
      <c r="AE1779" t="s">
        <v>67</v>
      </c>
      <c r="AF1779" t="s">
        <v>116</v>
      </c>
      <c r="AG1779" t="s">
        <v>6728</v>
      </c>
      <c r="AH1779" t="s">
        <v>46</v>
      </c>
      <c r="AI1779" t="s">
        <v>6729</v>
      </c>
      <c r="AJ1779" t="s">
        <v>6730</v>
      </c>
      <c r="AK1779" t="s">
        <v>6731</v>
      </c>
      <c r="AL1779" t="s">
        <v>6732</v>
      </c>
      <c r="AM1779" t="s">
        <v>46</v>
      </c>
      <c r="AN1779" t="s">
        <v>6733</v>
      </c>
      <c r="AO1779" t="s">
        <v>46</v>
      </c>
      <c r="AP1779" t="s">
        <v>46</v>
      </c>
      <c r="AQ1779" t="s">
        <v>46</v>
      </c>
      <c r="AR1779" t="s">
        <v>46</v>
      </c>
      <c r="AS1779" t="s">
        <v>46</v>
      </c>
      <c r="AT1779" s="1">
        <v>43930</v>
      </c>
    </row>
    <row r="1780" spans="1:46" ht="16" customHeight="1" x14ac:dyDescent="0.2">
      <c r="A1780" t="s">
        <v>46</v>
      </c>
      <c r="B1780" t="s">
        <v>24850</v>
      </c>
      <c r="C1780" t="s">
        <v>13957</v>
      </c>
      <c r="D1780" t="s">
        <v>24851</v>
      </c>
      <c r="E1780" t="s">
        <v>24852</v>
      </c>
      <c r="F1780" t="s">
        <v>51</v>
      </c>
      <c r="G1780" t="s">
        <v>24853</v>
      </c>
      <c r="H1780" s="1">
        <v>43931</v>
      </c>
      <c r="I1780" s="1">
        <v>43934</v>
      </c>
      <c r="J1780" t="b">
        <v>0</v>
      </c>
      <c r="K1780" t="s">
        <v>53</v>
      </c>
      <c r="L1780" t="s">
        <v>184</v>
      </c>
      <c r="M1780" t="s">
        <v>151</v>
      </c>
      <c r="N1780">
        <v>600</v>
      </c>
      <c r="O1780" t="s">
        <v>24854</v>
      </c>
      <c r="P1780" t="s">
        <v>78</v>
      </c>
      <c r="Q1780" t="s">
        <v>58</v>
      </c>
      <c r="R1780" t="b">
        <v>0</v>
      </c>
      <c r="S1780" t="s">
        <v>59</v>
      </c>
      <c r="T1780" s="1">
        <v>43931</v>
      </c>
      <c r="U1780" t="s">
        <v>9576</v>
      </c>
      <c r="V1780" s="2">
        <v>44074</v>
      </c>
      <c r="W1780" t="s">
        <v>24855</v>
      </c>
      <c r="X1780">
        <v>20200410</v>
      </c>
      <c r="Y1780" s="3">
        <v>43902.730497685188</v>
      </c>
      <c r="Z1780" t="s">
        <v>62</v>
      </c>
      <c r="AA1780" t="s">
        <v>63</v>
      </c>
      <c r="AB1780" t="s">
        <v>64</v>
      </c>
      <c r="AC1780" t="s">
        <v>65</v>
      </c>
      <c r="AD1780" t="s">
        <v>3180</v>
      </c>
      <c r="AE1780" t="s">
        <v>67</v>
      </c>
      <c r="AF1780" t="s">
        <v>46</v>
      </c>
      <c r="AG1780" t="s">
        <v>24856</v>
      </c>
      <c r="AH1780" t="s">
        <v>46</v>
      </c>
      <c r="AI1780" t="s">
        <v>46</v>
      </c>
      <c r="AJ1780" t="s">
        <v>46</v>
      </c>
      <c r="AK1780" t="s">
        <v>24857</v>
      </c>
      <c r="AL1780" t="s">
        <v>24858</v>
      </c>
      <c r="AM1780" t="s">
        <v>46</v>
      </c>
      <c r="AN1780" t="s">
        <v>24859</v>
      </c>
      <c r="AO1780" t="s">
        <v>46</v>
      </c>
      <c r="AP1780" t="s">
        <v>46</v>
      </c>
      <c r="AQ1780" t="s">
        <v>46</v>
      </c>
      <c r="AR1780" t="s">
        <v>46</v>
      </c>
      <c r="AS1780" t="s">
        <v>46</v>
      </c>
      <c r="AT1780" s="1">
        <v>43931</v>
      </c>
    </row>
    <row r="1781" spans="1:46" ht="16" customHeight="1" x14ac:dyDescent="0.2">
      <c r="A1781">
        <v>1</v>
      </c>
      <c r="B1781" t="s">
        <v>4698</v>
      </c>
      <c r="C1781" t="s">
        <v>4699</v>
      </c>
      <c r="D1781" t="s">
        <v>4700</v>
      </c>
      <c r="E1781" t="s">
        <v>4701</v>
      </c>
      <c r="F1781" t="s">
        <v>51</v>
      </c>
      <c r="G1781" t="s">
        <v>4702</v>
      </c>
      <c r="H1781" s="1">
        <v>43929</v>
      </c>
      <c r="I1781" s="1">
        <v>43937</v>
      </c>
      <c r="J1781" t="b">
        <v>0</v>
      </c>
      <c r="K1781" t="s">
        <v>53</v>
      </c>
      <c r="L1781" t="s">
        <v>665</v>
      </c>
      <c r="M1781" t="s">
        <v>1043</v>
      </c>
      <c r="N1781">
        <v>80</v>
      </c>
      <c r="O1781" t="s">
        <v>4703</v>
      </c>
      <c r="P1781" t="s">
        <v>78</v>
      </c>
      <c r="Q1781" t="s">
        <v>58</v>
      </c>
      <c r="R1781" t="b">
        <v>0</v>
      </c>
      <c r="S1781" t="s">
        <v>59</v>
      </c>
      <c r="T1781" s="1">
        <v>43929</v>
      </c>
      <c r="U1781" t="s">
        <v>4000</v>
      </c>
      <c r="V1781" s="2">
        <v>44025</v>
      </c>
      <c r="W1781" t="s">
        <v>58</v>
      </c>
      <c r="X1781">
        <v>20200408</v>
      </c>
      <c r="Y1781" s="3">
        <v>43902.730497685188</v>
      </c>
      <c r="Z1781" t="s">
        <v>62</v>
      </c>
      <c r="AA1781" t="s">
        <v>115</v>
      </c>
      <c r="AB1781" t="s">
        <v>64</v>
      </c>
      <c r="AC1781" t="s">
        <v>65</v>
      </c>
      <c r="AD1781" t="s">
        <v>66</v>
      </c>
      <c r="AE1781" t="s">
        <v>67</v>
      </c>
      <c r="AF1781" t="s">
        <v>313</v>
      </c>
      <c r="AG1781" t="s">
        <v>4704</v>
      </c>
      <c r="AH1781" t="s">
        <v>46</v>
      </c>
      <c r="AI1781" t="s">
        <v>4705</v>
      </c>
      <c r="AJ1781" t="s">
        <v>4706</v>
      </c>
      <c r="AK1781" t="s">
        <v>4707</v>
      </c>
      <c r="AL1781" t="s">
        <v>4708</v>
      </c>
      <c r="AM1781" t="s">
        <v>46</v>
      </c>
      <c r="AN1781" t="s">
        <v>4709</v>
      </c>
      <c r="AO1781" t="s">
        <v>46</v>
      </c>
      <c r="AP1781" t="s">
        <v>46</v>
      </c>
      <c r="AQ1781" t="s">
        <v>46</v>
      </c>
      <c r="AR1781" t="s">
        <v>46</v>
      </c>
      <c r="AS1781" t="s">
        <v>46</v>
      </c>
      <c r="AT1781" s="1">
        <v>43929</v>
      </c>
    </row>
    <row r="1782" spans="1:46" ht="16" customHeight="1" x14ac:dyDescent="0.2">
      <c r="A1782">
        <v>1</v>
      </c>
      <c r="B1782" t="s">
        <v>7693</v>
      </c>
      <c r="C1782" t="s">
        <v>7694</v>
      </c>
      <c r="D1782" t="s">
        <v>7695</v>
      </c>
      <c r="E1782" t="s">
        <v>7696</v>
      </c>
      <c r="F1782" t="s">
        <v>51</v>
      </c>
      <c r="G1782" t="s">
        <v>7697</v>
      </c>
      <c r="H1782" s="1">
        <v>43931</v>
      </c>
      <c r="I1782" s="1">
        <v>43929</v>
      </c>
      <c r="J1782" t="b">
        <v>0</v>
      </c>
      <c r="K1782" t="s">
        <v>53</v>
      </c>
      <c r="L1782" t="s">
        <v>1615</v>
      </c>
      <c r="M1782" t="s">
        <v>1043</v>
      </c>
      <c r="N1782">
        <v>500</v>
      </c>
      <c r="O1782" t="s">
        <v>7698</v>
      </c>
      <c r="P1782" t="s">
        <v>78</v>
      </c>
      <c r="Q1782" t="s">
        <v>403</v>
      </c>
      <c r="R1782" t="b">
        <v>0</v>
      </c>
      <c r="S1782" t="s">
        <v>59</v>
      </c>
      <c r="T1782" s="1">
        <v>43931</v>
      </c>
      <c r="U1782" t="s">
        <v>5398</v>
      </c>
      <c r="V1782" s="2">
        <v>43948</v>
      </c>
      <c r="W1782" t="s">
        <v>46</v>
      </c>
      <c r="X1782">
        <v>20200410</v>
      </c>
      <c r="Y1782" s="3">
        <v>43902.730497685188</v>
      </c>
      <c r="Z1782" t="s">
        <v>62</v>
      </c>
      <c r="AA1782" t="s">
        <v>115</v>
      </c>
      <c r="AB1782" t="s">
        <v>64</v>
      </c>
      <c r="AC1782" t="s">
        <v>65</v>
      </c>
      <c r="AD1782" t="s">
        <v>66</v>
      </c>
      <c r="AE1782" t="s">
        <v>67</v>
      </c>
      <c r="AF1782" t="s">
        <v>46</v>
      </c>
      <c r="AG1782" t="s">
        <v>7699</v>
      </c>
      <c r="AH1782" t="s">
        <v>46</v>
      </c>
      <c r="AI1782" t="s">
        <v>46</v>
      </c>
      <c r="AJ1782" t="s">
        <v>46</v>
      </c>
      <c r="AK1782" t="s">
        <v>7700</v>
      </c>
      <c r="AL1782" t="s">
        <v>7701</v>
      </c>
      <c r="AM1782" t="s">
        <v>46</v>
      </c>
      <c r="AN1782" t="s">
        <v>7702</v>
      </c>
      <c r="AO1782" t="s">
        <v>46</v>
      </c>
      <c r="AP1782" t="s">
        <v>46</v>
      </c>
      <c r="AQ1782" t="s">
        <v>46</v>
      </c>
      <c r="AR1782" t="s">
        <v>46</v>
      </c>
      <c r="AS1782" t="s">
        <v>46</v>
      </c>
      <c r="AT1782" s="1">
        <v>43931</v>
      </c>
    </row>
    <row r="1783" spans="1:46" ht="16" customHeight="1" x14ac:dyDescent="0.2">
      <c r="A1783" t="s">
        <v>46</v>
      </c>
      <c r="B1783" t="s">
        <v>33874</v>
      </c>
      <c r="C1783" t="s">
        <v>33875</v>
      </c>
      <c r="D1783" t="s">
        <v>33876</v>
      </c>
      <c r="E1783" t="s">
        <v>33874</v>
      </c>
      <c r="F1783" t="s">
        <v>51</v>
      </c>
      <c r="G1783" t="s">
        <v>33877</v>
      </c>
      <c r="H1783" s="1">
        <v>43931</v>
      </c>
      <c r="I1783" s="1">
        <v>43934</v>
      </c>
      <c r="J1783" t="b">
        <v>0</v>
      </c>
      <c r="K1783" t="s">
        <v>53</v>
      </c>
      <c r="L1783" t="s">
        <v>2603</v>
      </c>
      <c r="M1783" t="s">
        <v>1043</v>
      </c>
      <c r="N1783">
        <v>10</v>
      </c>
      <c r="O1783" t="s">
        <v>5255</v>
      </c>
      <c r="P1783" t="s">
        <v>2334</v>
      </c>
      <c r="Q1783" t="s">
        <v>403</v>
      </c>
      <c r="R1783" t="b">
        <v>0</v>
      </c>
      <c r="S1783" t="s">
        <v>59</v>
      </c>
      <c r="T1783" s="1">
        <v>43931</v>
      </c>
      <c r="U1783" t="s">
        <v>9576</v>
      </c>
      <c r="V1783" s="2">
        <v>43948</v>
      </c>
      <c r="W1783" t="s">
        <v>46</v>
      </c>
      <c r="X1783">
        <v>20200410</v>
      </c>
      <c r="Y1783" s="3">
        <v>43902.730497685188</v>
      </c>
      <c r="Z1783" t="s">
        <v>62</v>
      </c>
      <c r="AA1783" t="s">
        <v>63</v>
      </c>
      <c r="AB1783" t="s">
        <v>64</v>
      </c>
      <c r="AC1783" t="s">
        <v>65</v>
      </c>
      <c r="AD1783" t="s">
        <v>66</v>
      </c>
      <c r="AE1783" t="s">
        <v>67</v>
      </c>
      <c r="AF1783" t="s">
        <v>116</v>
      </c>
      <c r="AG1783" t="s">
        <v>33878</v>
      </c>
      <c r="AH1783" t="s">
        <v>46</v>
      </c>
      <c r="AI1783" t="s">
        <v>33879</v>
      </c>
      <c r="AJ1783" t="s">
        <v>33880</v>
      </c>
      <c r="AK1783" t="s">
        <v>46</v>
      </c>
      <c r="AL1783" t="s">
        <v>33881</v>
      </c>
      <c r="AM1783" t="s">
        <v>46</v>
      </c>
      <c r="AN1783" t="s">
        <v>33882</v>
      </c>
      <c r="AO1783" t="s">
        <v>46</v>
      </c>
      <c r="AP1783" t="s">
        <v>46</v>
      </c>
      <c r="AQ1783" t="s">
        <v>46</v>
      </c>
      <c r="AR1783" t="s">
        <v>46</v>
      </c>
      <c r="AS1783" t="s">
        <v>46</v>
      </c>
      <c r="AT1783" s="1">
        <v>43931</v>
      </c>
    </row>
    <row r="1784" spans="1:46" ht="16" customHeight="1" x14ac:dyDescent="0.2">
      <c r="A1784" t="s">
        <v>46</v>
      </c>
      <c r="B1784" t="s">
        <v>23552</v>
      </c>
      <c r="C1784" t="s">
        <v>23553</v>
      </c>
      <c r="D1784" t="s">
        <v>23554</v>
      </c>
      <c r="E1784" t="s">
        <v>23555</v>
      </c>
      <c r="F1784" t="s">
        <v>51</v>
      </c>
      <c r="G1784" t="s">
        <v>23556</v>
      </c>
      <c r="H1784" s="1">
        <v>43931</v>
      </c>
      <c r="I1784" s="1">
        <v>43976</v>
      </c>
      <c r="J1784" t="b">
        <v>0</v>
      </c>
      <c r="K1784" t="s">
        <v>53</v>
      </c>
      <c r="L1784" t="s">
        <v>184</v>
      </c>
      <c r="M1784" t="s">
        <v>66</v>
      </c>
      <c r="N1784">
        <v>70</v>
      </c>
      <c r="O1784" t="s">
        <v>863</v>
      </c>
      <c r="P1784" t="s">
        <v>78</v>
      </c>
      <c r="Q1784" t="s">
        <v>23557</v>
      </c>
      <c r="R1784" t="b">
        <v>0</v>
      </c>
      <c r="S1784" t="s">
        <v>59</v>
      </c>
      <c r="T1784" s="1">
        <v>43931</v>
      </c>
      <c r="U1784" t="s">
        <v>5722</v>
      </c>
      <c r="V1784" s="2">
        <v>44018</v>
      </c>
      <c r="W1784" t="s">
        <v>23558</v>
      </c>
      <c r="X1784">
        <v>20200410</v>
      </c>
      <c r="Y1784" s="3">
        <v>43902.730497685188</v>
      </c>
      <c r="Z1784" t="s">
        <v>62</v>
      </c>
      <c r="AA1784" t="s">
        <v>115</v>
      </c>
      <c r="AB1784" t="s">
        <v>64</v>
      </c>
      <c r="AC1784" t="s">
        <v>65</v>
      </c>
      <c r="AD1784" t="s">
        <v>66</v>
      </c>
      <c r="AE1784" t="s">
        <v>67</v>
      </c>
      <c r="AF1784" t="s">
        <v>116</v>
      </c>
      <c r="AG1784" t="s">
        <v>23559</v>
      </c>
      <c r="AH1784" t="s">
        <v>46</v>
      </c>
      <c r="AI1784" t="s">
        <v>23560</v>
      </c>
      <c r="AJ1784" t="s">
        <v>23561</v>
      </c>
      <c r="AK1784" t="s">
        <v>2325</v>
      </c>
      <c r="AL1784" t="s">
        <v>23562</v>
      </c>
      <c r="AM1784" t="s">
        <v>46</v>
      </c>
      <c r="AN1784" t="s">
        <v>23563</v>
      </c>
      <c r="AO1784" t="s">
        <v>46</v>
      </c>
      <c r="AP1784" t="s">
        <v>46</v>
      </c>
      <c r="AQ1784" t="s">
        <v>46</v>
      </c>
      <c r="AR1784" t="s">
        <v>46</v>
      </c>
      <c r="AS1784" t="s">
        <v>46</v>
      </c>
      <c r="AT1784" s="1">
        <v>43931</v>
      </c>
    </row>
    <row r="1785" spans="1:46" ht="16" customHeight="1" x14ac:dyDescent="0.2">
      <c r="A1785" t="s">
        <v>46</v>
      </c>
      <c r="B1785" t="s">
        <v>31193</v>
      </c>
      <c r="C1785" t="s">
        <v>31194</v>
      </c>
      <c r="D1785" t="s">
        <v>31195</v>
      </c>
      <c r="E1785" t="s">
        <v>31193</v>
      </c>
      <c r="F1785" t="s">
        <v>51</v>
      </c>
      <c r="G1785" t="s">
        <v>31196</v>
      </c>
      <c r="H1785" s="1">
        <v>43929</v>
      </c>
      <c r="I1785" s="1">
        <v>43944</v>
      </c>
      <c r="J1785" t="b">
        <v>0</v>
      </c>
      <c r="K1785" t="s">
        <v>53</v>
      </c>
      <c r="L1785" t="s">
        <v>1068</v>
      </c>
      <c r="M1785" t="s">
        <v>66</v>
      </c>
      <c r="N1785">
        <v>560</v>
      </c>
      <c r="O1785" t="s">
        <v>31197</v>
      </c>
      <c r="P1785" t="s">
        <v>31198</v>
      </c>
      <c r="Q1785" t="s">
        <v>58</v>
      </c>
      <c r="R1785" t="b">
        <v>0</v>
      </c>
      <c r="S1785" t="s">
        <v>59</v>
      </c>
      <c r="T1785" s="1">
        <v>43929</v>
      </c>
      <c r="U1785" t="s">
        <v>5080</v>
      </c>
      <c r="V1785" s="2">
        <v>44159</v>
      </c>
      <c r="W1785" t="s">
        <v>31199</v>
      </c>
      <c r="X1785">
        <v>20200408</v>
      </c>
      <c r="Y1785" s="3">
        <v>43902.730497685188</v>
      </c>
      <c r="Z1785" t="s">
        <v>62</v>
      </c>
      <c r="AA1785" t="s">
        <v>115</v>
      </c>
      <c r="AB1785" t="s">
        <v>64</v>
      </c>
      <c r="AC1785" t="s">
        <v>65</v>
      </c>
      <c r="AD1785" t="s">
        <v>66</v>
      </c>
      <c r="AE1785" t="s">
        <v>67</v>
      </c>
      <c r="AF1785" t="s">
        <v>46</v>
      </c>
      <c r="AG1785" t="s">
        <v>31200</v>
      </c>
      <c r="AH1785" t="s">
        <v>46</v>
      </c>
      <c r="AI1785" t="s">
        <v>46</v>
      </c>
      <c r="AJ1785" t="s">
        <v>46</v>
      </c>
      <c r="AK1785" t="s">
        <v>31197</v>
      </c>
      <c r="AL1785" t="s">
        <v>31201</v>
      </c>
      <c r="AM1785" t="s">
        <v>46</v>
      </c>
      <c r="AN1785" t="s">
        <v>31202</v>
      </c>
      <c r="AO1785" t="s">
        <v>46</v>
      </c>
      <c r="AP1785" t="s">
        <v>46</v>
      </c>
      <c r="AQ1785" t="s">
        <v>46</v>
      </c>
      <c r="AR1785" t="s">
        <v>46</v>
      </c>
      <c r="AS1785" t="s">
        <v>46</v>
      </c>
      <c r="AT1785" s="1">
        <v>43929</v>
      </c>
    </row>
    <row r="1786" spans="1:46" ht="16" customHeight="1" x14ac:dyDescent="0.2">
      <c r="A1786">
        <v>1</v>
      </c>
      <c r="B1786" t="s">
        <v>12357</v>
      </c>
      <c r="C1786" t="s">
        <v>12358</v>
      </c>
      <c r="D1786" t="s">
        <v>12359</v>
      </c>
      <c r="E1786" t="s">
        <v>12360</v>
      </c>
      <c r="F1786" t="s">
        <v>51</v>
      </c>
      <c r="G1786" t="s">
        <v>12361</v>
      </c>
      <c r="H1786" s="1">
        <v>43931</v>
      </c>
      <c r="I1786" s="1">
        <v>43980</v>
      </c>
      <c r="J1786" t="b">
        <v>0</v>
      </c>
      <c r="K1786" t="s">
        <v>53</v>
      </c>
      <c r="L1786" t="s">
        <v>400</v>
      </c>
      <c r="M1786" t="s">
        <v>55</v>
      </c>
      <c r="N1786">
        <v>164</v>
      </c>
      <c r="O1786" t="s">
        <v>863</v>
      </c>
      <c r="P1786" t="s">
        <v>78</v>
      </c>
      <c r="Q1786" t="s">
        <v>2136</v>
      </c>
      <c r="R1786" t="b">
        <v>0</v>
      </c>
      <c r="S1786" t="s">
        <v>59</v>
      </c>
      <c r="T1786" s="1">
        <v>43931</v>
      </c>
      <c r="U1786" t="s">
        <v>8890</v>
      </c>
      <c r="V1786" s="2">
        <v>44074</v>
      </c>
      <c r="W1786" t="s">
        <v>6924</v>
      </c>
      <c r="X1786">
        <v>20200410</v>
      </c>
      <c r="Y1786" s="3">
        <v>43902.730497685188</v>
      </c>
      <c r="Z1786" t="s">
        <v>62</v>
      </c>
      <c r="AA1786" t="s">
        <v>115</v>
      </c>
      <c r="AB1786" t="s">
        <v>64</v>
      </c>
      <c r="AC1786" t="s">
        <v>65</v>
      </c>
      <c r="AD1786" t="s">
        <v>280</v>
      </c>
      <c r="AE1786" t="s">
        <v>67</v>
      </c>
      <c r="AF1786" t="s">
        <v>313</v>
      </c>
      <c r="AG1786" t="s">
        <v>12362</v>
      </c>
      <c r="AH1786" t="s">
        <v>46</v>
      </c>
      <c r="AI1786" t="s">
        <v>12363</v>
      </c>
      <c r="AJ1786" t="s">
        <v>12364</v>
      </c>
      <c r="AK1786" t="s">
        <v>2325</v>
      </c>
      <c r="AL1786" t="s">
        <v>12365</v>
      </c>
      <c r="AM1786" t="s">
        <v>46</v>
      </c>
      <c r="AN1786" t="s">
        <v>12366</v>
      </c>
      <c r="AO1786" t="s">
        <v>46</v>
      </c>
      <c r="AP1786" t="s">
        <v>46</v>
      </c>
      <c r="AQ1786" t="s">
        <v>46</v>
      </c>
      <c r="AR1786" t="s">
        <v>46</v>
      </c>
      <c r="AS1786" t="s">
        <v>46</v>
      </c>
      <c r="AT1786" s="1">
        <v>43931</v>
      </c>
    </row>
    <row r="1787" spans="1:46" ht="16" customHeight="1" x14ac:dyDescent="0.2">
      <c r="A1787" t="s">
        <v>46</v>
      </c>
      <c r="B1787" t="s">
        <v>37081</v>
      </c>
      <c r="C1787" t="s">
        <v>37082</v>
      </c>
      <c r="D1787" t="s">
        <v>37083</v>
      </c>
      <c r="E1787" t="s">
        <v>37084</v>
      </c>
      <c r="F1787" t="s">
        <v>51</v>
      </c>
      <c r="G1787" t="s">
        <v>37085</v>
      </c>
      <c r="H1787" s="1">
        <v>43930</v>
      </c>
      <c r="I1787" s="1">
        <v>43931</v>
      </c>
      <c r="J1787" t="b">
        <v>0</v>
      </c>
      <c r="K1787" t="s">
        <v>53</v>
      </c>
      <c r="L1787" t="s">
        <v>9239</v>
      </c>
      <c r="M1787" t="s">
        <v>66</v>
      </c>
      <c r="N1787">
        <v>550</v>
      </c>
      <c r="O1787" t="s">
        <v>342</v>
      </c>
      <c r="P1787" t="s">
        <v>327</v>
      </c>
      <c r="Q1787" t="s">
        <v>37086</v>
      </c>
      <c r="R1787" t="b">
        <v>0</v>
      </c>
      <c r="S1787" t="s">
        <v>59</v>
      </c>
      <c r="T1787" s="1">
        <v>43930</v>
      </c>
      <c r="U1787" t="s">
        <v>4429</v>
      </c>
      <c r="V1787" s="2">
        <v>43948</v>
      </c>
      <c r="W1787" t="s">
        <v>37087</v>
      </c>
      <c r="X1787">
        <v>20200409</v>
      </c>
      <c r="Y1787" s="3">
        <v>43902.730497685188</v>
      </c>
      <c r="Z1787" t="s">
        <v>62</v>
      </c>
      <c r="AA1787" t="s">
        <v>115</v>
      </c>
      <c r="AB1787" t="s">
        <v>64</v>
      </c>
      <c r="AC1787" t="s">
        <v>65</v>
      </c>
      <c r="AD1787" t="s">
        <v>66</v>
      </c>
      <c r="AE1787" t="s">
        <v>67</v>
      </c>
      <c r="AF1787" t="s">
        <v>313</v>
      </c>
      <c r="AG1787" t="s">
        <v>37088</v>
      </c>
      <c r="AH1787" t="s">
        <v>46</v>
      </c>
      <c r="AI1787" t="s">
        <v>37089</v>
      </c>
      <c r="AJ1787" t="s">
        <v>37090</v>
      </c>
      <c r="AK1787" t="s">
        <v>964</v>
      </c>
      <c r="AL1787" t="s">
        <v>37091</v>
      </c>
      <c r="AM1787" t="s">
        <v>46</v>
      </c>
      <c r="AN1787" t="s">
        <v>37092</v>
      </c>
      <c r="AO1787" t="s">
        <v>46</v>
      </c>
      <c r="AP1787" t="s">
        <v>46</v>
      </c>
      <c r="AQ1787" t="s">
        <v>46</v>
      </c>
      <c r="AR1787" t="s">
        <v>46</v>
      </c>
      <c r="AS1787" t="s">
        <v>46</v>
      </c>
      <c r="AT1787" s="1">
        <v>43930</v>
      </c>
    </row>
    <row r="1788" spans="1:46" ht="16" customHeight="1" x14ac:dyDescent="0.2">
      <c r="A1788" t="s">
        <v>46</v>
      </c>
      <c r="B1788" t="s">
        <v>39390</v>
      </c>
      <c r="C1788" t="s">
        <v>39391</v>
      </c>
      <c r="D1788" t="s">
        <v>39392</v>
      </c>
      <c r="E1788" t="s">
        <v>39393</v>
      </c>
      <c r="F1788" t="s">
        <v>51</v>
      </c>
      <c r="G1788" t="s">
        <v>39394</v>
      </c>
      <c r="H1788" s="1">
        <v>43930</v>
      </c>
      <c r="I1788" s="1">
        <v>43941</v>
      </c>
      <c r="J1788" t="b">
        <v>0</v>
      </c>
      <c r="K1788" t="s">
        <v>53</v>
      </c>
      <c r="L1788" t="s">
        <v>184</v>
      </c>
      <c r="M1788" t="s">
        <v>55</v>
      </c>
      <c r="N1788">
        <v>808</v>
      </c>
      <c r="O1788" t="s">
        <v>342</v>
      </c>
      <c r="P1788" t="s">
        <v>327</v>
      </c>
      <c r="Q1788" t="s">
        <v>27173</v>
      </c>
      <c r="R1788" t="b">
        <v>0</v>
      </c>
      <c r="S1788" t="s">
        <v>59</v>
      </c>
      <c r="T1788" s="1">
        <v>43930</v>
      </c>
      <c r="U1788" t="s">
        <v>2519</v>
      </c>
      <c r="V1788" s="2">
        <v>43948</v>
      </c>
      <c r="W1788" t="s">
        <v>39395</v>
      </c>
      <c r="X1788">
        <v>20200409</v>
      </c>
      <c r="Y1788" s="3">
        <v>43902.730497685188</v>
      </c>
      <c r="Z1788" t="s">
        <v>62</v>
      </c>
      <c r="AA1788" t="s">
        <v>63</v>
      </c>
      <c r="AB1788" t="s">
        <v>64</v>
      </c>
      <c r="AC1788" t="s">
        <v>65</v>
      </c>
      <c r="AD1788" t="s">
        <v>66</v>
      </c>
      <c r="AE1788" t="s">
        <v>67</v>
      </c>
      <c r="AF1788" t="s">
        <v>46</v>
      </c>
      <c r="AG1788" t="s">
        <v>39396</v>
      </c>
      <c r="AH1788" t="s">
        <v>46</v>
      </c>
      <c r="AI1788" t="s">
        <v>39397</v>
      </c>
      <c r="AJ1788" t="s">
        <v>39398</v>
      </c>
      <c r="AK1788" t="s">
        <v>46</v>
      </c>
      <c r="AL1788" t="s">
        <v>39399</v>
      </c>
      <c r="AM1788" t="s">
        <v>46</v>
      </c>
      <c r="AN1788" t="s">
        <v>39400</v>
      </c>
      <c r="AO1788" t="s">
        <v>46</v>
      </c>
      <c r="AP1788" t="s">
        <v>46</v>
      </c>
      <c r="AQ1788" t="s">
        <v>46</v>
      </c>
      <c r="AR1788" t="s">
        <v>46</v>
      </c>
      <c r="AS1788" t="s">
        <v>46</v>
      </c>
      <c r="AT1788" s="1">
        <v>43930</v>
      </c>
    </row>
    <row r="1789" spans="1:46" ht="16" customHeight="1" x14ac:dyDescent="0.2">
      <c r="A1789" t="s">
        <v>46</v>
      </c>
      <c r="B1789" t="s">
        <v>27168</v>
      </c>
      <c r="C1789" t="s">
        <v>27169</v>
      </c>
      <c r="D1789" t="s">
        <v>27170</v>
      </c>
      <c r="E1789" t="s">
        <v>27171</v>
      </c>
      <c r="F1789" t="s">
        <v>51</v>
      </c>
      <c r="G1789" t="s">
        <v>27172</v>
      </c>
      <c r="H1789" s="1">
        <v>43930</v>
      </c>
      <c r="I1789" s="1">
        <v>43936</v>
      </c>
      <c r="J1789" t="b">
        <v>0</v>
      </c>
      <c r="K1789" t="s">
        <v>53</v>
      </c>
      <c r="L1789" t="s">
        <v>184</v>
      </c>
      <c r="M1789" t="s">
        <v>55</v>
      </c>
      <c r="N1789">
        <v>130</v>
      </c>
      <c r="O1789" t="s">
        <v>342</v>
      </c>
      <c r="P1789" t="s">
        <v>46</v>
      </c>
      <c r="Q1789" t="s">
        <v>27173</v>
      </c>
      <c r="R1789" t="b">
        <v>0</v>
      </c>
      <c r="S1789" t="s">
        <v>59</v>
      </c>
      <c r="T1789" s="1">
        <v>43930</v>
      </c>
      <c r="U1789" t="s">
        <v>1385</v>
      </c>
      <c r="V1789" s="2">
        <v>43948</v>
      </c>
      <c r="W1789" t="s">
        <v>27174</v>
      </c>
      <c r="X1789">
        <v>20200409</v>
      </c>
      <c r="Y1789" s="3">
        <v>43902.730497685188</v>
      </c>
      <c r="Z1789" t="s">
        <v>62</v>
      </c>
      <c r="AA1789" t="s">
        <v>63</v>
      </c>
      <c r="AB1789" t="s">
        <v>64</v>
      </c>
      <c r="AC1789" t="s">
        <v>65</v>
      </c>
      <c r="AD1789" t="s">
        <v>66</v>
      </c>
      <c r="AE1789" t="s">
        <v>67</v>
      </c>
      <c r="AF1789" t="s">
        <v>46</v>
      </c>
      <c r="AG1789" t="s">
        <v>27175</v>
      </c>
      <c r="AH1789" t="s">
        <v>46</v>
      </c>
      <c r="AI1789" t="s">
        <v>27176</v>
      </c>
      <c r="AJ1789" t="s">
        <v>27177</v>
      </c>
      <c r="AK1789" t="s">
        <v>46</v>
      </c>
      <c r="AL1789" t="s">
        <v>27178</v>
      </c>
      <c r="AM1789" t="s">
        <v>46</v>
      </c>
      <c r="AN1789" t="s">
        <v>27179</v>
      </c>
      <c r="AO1789" t="s">
        <v>46</v>
      </c>
      <c r="AP1789" t="s">
        <v>46</v>
      </c>
      <c r="AQ1789" t="s">
        <v>46</v>
      </c>
      <c r="AR1789" t="s">
        <v>46</v>
      </c>
      <c r="AS1789" t="s">
        <v>46</v>
      </c>
      <c r="AT1789" s="1">
        <v>43930</v>
      </c>
    </row>
    <row r="1790" spans="1:46" ht="16" customHeight="1" x14ac:dyDescent="0.2">
      <c r="A1790" t="s">
        <v>46</v>
      </c>
      <c r="B1790" t="s">
        <v>25324</v>
      </c>
      <c r="C1790" t="s">
        <v>25325</v>
      </c>
      <c r="D1790" t="s">
        <v>25326</v>
      </c>
      <c r="E1790" t="s">
        <v>25324</v>
      </c>
      <c r="F1790" t="s">
        <v>51</v>
      </c>
      <c r="G1790" t="s">
        <v>25327</v>
      </c>
      <c r="H1790" s="1">
        <v>43927</v>
      </c>
      <c r="I1790" s="1">
        <v>43927</v>
      </c>
      <c r="J1790" t="b">
        <v>0</v>
      </c>
      <c r="K1790" t="s">
        <v>53</v>
      </c>
      <c r="L1790" t="s">
        <v>4580</v>
      </c>
      <c r="M1790" t="s">
        <v>55</v>
      </c>
      <c r="N1790">
        <v>60</v>
      </c>
      <c r="O1790" t="s">
        <v>8888</v>
      </c>
      <c r="P1790" t="s">
        <v>974</v>
      </c>
      <c r="Q1790" t="s">
        <v>25328</v>
      </c>
      <c r="R1790" t="b">
        <v>0</v>
      </c>
      <c r="S1790" t="s">
        <v>59</v>
      </c>
      <c r="T1790" s="1">
        <v>43927</v>
      </c>
      <c r="U1790" t="s">
        <v>6010</v>
      </c>
      <c r="V1790" s="2">
        <v>43993</v>
      </c>
      <c r="W1790" t="s">
        <v>18599</v>
      </c>
      <c r="X1790">
        <v>20200406</v>
      </c>
      <c r="Y1790" s="3">
        <v>43902.730497685188</v>
      </c>
      <c r="Z1790" t="s">
        <v>62</v>
      </c>
      <c r="AA1790" t="s">
        <v>115</v>
      </c>
      <c r="AB1790" t="s">
        <v>64</v>
      </c>
      <c r="AC1790" t="s">
        <v>65</v>
      </c>
      <c r="AD1790" t="s">
        <v>529</v>
      </c>
      <c r="AE1790" t="s">
        <v>67</v>
      </c>
      <c r="AF1790" t="s">
        <v>1971</v>
      </c>
      <c r="AG1790" t="s">
        <v>25329</v>
      </c>
      <c r="AH1790" t="s">
        <v>46</v>
      </c>
      <c r="AI1790" t="s">
        <v>1973</v>
      </c>
      <c r="AJ1790" t="s">
        <v>1973</v>
      </c>
      <c r="AK1790" t="s">
        <v>25330</v>
      </c>
      <c r="AL1790" t="s">
        <v>25331</v>
      </c>
      <c r="AM1790" t="s">
        <v>46</v>
      </c>
      <c r="AN1790" t="s">
        <v>25332</v>
      </c>
      <c r="AO1790" t="s">
        <v>46</v>
      </c>
      <c r="AP1790" t="s">
        <v>46</v>
      </c>
      <c r="AQ1790" t="s">
        <v>46</v>
      </c>
      <c r="AR1790" t="s">
        <v>46</v>
      </c>
      <c r="AS1790" t="s">
        <v>46</v>
      </c>
      <c r="AT1790" s="1">
        <v>43927</v>
      </c>
    </row>
    <row r="1791" spans="1:46" ht="16" customHeight="1" x14ac:dyDescent="0.2">
      <c r="A1791">
        <v>1</v>
      </c>
      <c r="B1791" t="s">
        <v>16028</v>
      </c>
      <c r="C1791" t="s">
        <v>16029</v>
      </c>
      <c r="D1791" t="s">
        <v>16030</v>
      </c>
      <c r="E1791" t="s">
        <v>16031</v>
      </c>
      <c r="F1791" t="s">
        <v>51</v>
      </c>
      <c r="G1791" t="s">
        <v>16032</v>
      </c>
      <c r="H1791" s="1">
        <v>43931</v>
      </c>
      <c r="I1791" s="1">
        <v>43908</v>
      </c>
      <c r="J1791" t="b">
        <v>0</v>
      </c>
      <c r="K1791" t="s">
        <v>53</v>
      </c>
      <c r="L1791" t="s">
        <v>665</v>
      </c>
      <c r="M1791" t="s">
        <v>169</v>
      </c>
      <c r="N1791">
        <v>10</v>
      </c>
      <c r="O1791" t="s">
        <v>16033</v>
      </c>
      <c r="P1791" t="s">
        <v>57</v>
      </c>
      <c r="Q1791" t="s">
        <v>58</v>
      </c>
      <c r="R1791" t="b">
        <v>0</v>
      </c>
      <c r="S1791" t="s">
        <v>59</v>
      </c>
      <c r="T1791" s="1">
        <v>43931</v>
      </c>
      <c r="U1791" t="s">
        <v>2914</v>
      </c>
      <c r="V1791" s="2">
        <v>43997</v>
      </c>
      <c r="W1791" t="s">
        <v>46</v>
      </c>
      <c r="X1791">
        <v>20200410</v>
      </c>
      <c r="Y1791" s="3">
        <v>43902.730497685188</v>
      </c>
      <c r="Z1791" t="s">
        <v>62</v>
      </c>
      <c r="AA1791" t="s">
        <v>63</v>
      </c>
      <c r="AB1791" t="s">
        <v>64</v>
      </c>
      <c r="AC1791" t="s">
        <v>65</v>
      </c>
      <c r="AD1791" t="s">
        <v>1057</v>
      </c>
      <c r="AE1791" t="s">
        <v>67</v>
      </c>
      <c r="AF1791" t="s">
        <v>46</v>
      </c>
      <c r="AG1791" t="s">
        <v>16034</v>
      </c>
      <c r="AH1791" t="s">
        <v>46</v>
      </c>
      <c r="AI1791" t="s">
        <v>46</v>
      </c>
      <c r="AJ1791" t="s">
        <v>46</v>
      </c>
      <c r="AK1791" t="s">
        <v>16035</v>
      </c>
      <c r="AL1791" t="s">
        <v>16036</v>
      </c>
      <c r="AM1791" t="s">
        <v>46</v>
      </c>
      <c r="AN1791" t="s">
        <v>16037</v>
      </c>
      <c r="AO1791" t="s">
        <v>46</v>
      </c>
      <c r="AP1791" t="s">
        <v>46</v>
      </c>
      <c r="AQ1791" t="s">
        <v>46</v>
      </c>
      <c r="AR1791" t="s">
        <v>46</v>
      </c>
      <c r="AS1791" t="s">
        <v>46</v>
      </c>
      <c r="AT1791" s="1">
        <v>43931</v>
      </c>
    </row>
    <row r="1792" spans="1:46" ht="16" customHeight="1" x14ac:dyDescent="0.2">
      <c r="A1792" t="s">
        <v>46</v>
      </c>
      <c r="B1792" t="s">
        <v>26212</v>
      </c>
      <c r="C1792" t="s">
        <v>26213</v>
      </c>
      <c r="D1792" t="s">
        <v>26214</v>
      </c>
      <c r="E1792" t="s">
        <v>26215</v>
      </c>
      <c r="F1792" t="s">
        <v>51</v>
      </c>
      <c r="G1792" t="s">
        <v>26216</v>
      </c>
      <c r="H1792" s="1">
        <v>43931</v>
      </c>
      <c r="I1792" s="1">
        <v>43952</v>
      </c>
      <c r="J1792" t="b">
        <v>0</v>
      </c>
      <c r="K1792" t="s">
        <v>53</v>
      </c>
      <c r="L1792" t="s">
        <v>1615</v>
      </c>
      <c r="M1792" t="s">
        <v>151</v>
      </c>
      <c r="N1792">
        <v>1100</v>
      </c>
      <c r="O1792" t="s">
        <v>26217</v>
      </c>
      <c r="P1792" t="s">
        <v>596</v>
      </c>
      <c r="Q1792" t="s">
        <v>26218</v>
      </c>
      <c r="R1792" t="b">
        <v>0</v>
      </c>
      <c r="S1792" t="s">
        <v>59</v>
      </c>
      <c r="T1792" s="1">
        <v>43931</v>
      </c>
      <c r="U1792" t="s">
        <v>539</v>
      </c>
      <c r="V1792" s="2">
        <v>44053</v>
      </c>
      <c r="W1792" t="s">
        <v>26219</v>
      </c>
      <c r="X1792">
        <v>20200410</v>
      </c>
      <c r="Y1792" s="3">
        <v>43902.730497685188</v>
      </c>
      <c r="Z1792" t="s">
        <v>62</v>
      </c>
      <c r="AA1792" t="s">
        <v>115</v>
      </c>
      <c r="AB1792" t="s">
        <v>64</v>
      </c>
      <c r="AC1792" t="s">
        <v>65</v>
      </c>
      <c r="AD1792" t="s">
        <v>66</v>
      </c>
      <c r="AE1792" t="s">
        <v>67</v>
      </c>
      <c r="AF1792" t="s">
        <v>1971</v>
      </c>
      <c r="AG1792" t="s">
        <v>26220</v>
      </c>
      <c r="AH1792" t="s">
        <v>46</v>
      </c>
      <c r="AI1792" t="s">
        <v>26221</v>
      </c>
      <c r="AJ1792" t="s">
        <v>26222</v>
      </c>
      <c r="AK1792" t="s">
        <v>26223</v>
      </c>
      <c r="AL1792" t="s">
        <v>26224</v>
      </c>
      <c r="AM1792" t="s">
        <v>46</v>
      </c>
      <c r="AN1792" t="s">
        <v>26225</v>
      </c>
      <c r="AO1792" t="s">
        <v>46</v>
      </c>
      <c r="AP1792" t="s">
        <v>46</v>
      </c>
      <c r="AQ1792" t="s">
        <v>46</v>
      </c>
      <c r="AR1792" t="s">
        <v>46</v>
      </c>
      <c r="AS1792" t="s">
        <v>46</v>
      </c>
      <c r="AT1792" s="1">
        <v>43931</v>
      </c>
    </row>
    <row r="1793" spans="1:46" ht="16" customHeight="1" x14ac:dyDescent="0.2">
      <c r="A1793" t="s">
        <v>46</v>
      </c>
      <c r="B1793" t="s">
        <v>23622</v>
      </c>
      <c r="C1793" t="s">
        <v>23623</v>
      </c>
      <c r="D1793" t="s">
        <v>23624</v>
      </c>
      <c r="E1793" t="s">
        <v>23625</v>
      </c>
      <c r="F1793" t="s">
        <v>51</v>
      </c>
      <c r="G1793" t="s">
        <v>23626</v>
      </c>
      <c r="H1793" s="1">
        <v>43932</v>
      </c>
      <c r="I1793" s="1">
        <v>43936</v>
      </c>
      <c r="J1793" t="b">
        <v>0</v>
      </c>
      <c r="K1793" t="s">
        <v>53</v>
      </c>
      <c r="L1793" t="s">
        <v>184</v>
      </c>
      <c r="M1793" t="s">
        <v>151</v>
      </c>
      <c r="N1793">
        <v>60</v>
      </c>
      <c r="O1793" t="s">
        <v>390</v>
      </c>
      <c r="P1793" t="s">
        <v>275</v>
      </c>
      <c r="Q1793" t="s">
        <v>403</v>
      </c>
      <c r="R1793" t="b">
        <v>0</v>
      </c>
      <c r="S1793" t="s">
        <v>59</v>
      </c>
      <c r="T1793" s="1">
        <v>43932</v>
      </c>
      <c r="U1793" t="s">
        <v>1385</v>
      </c>
      <c r="V1793" s="2">
        <v>43948</v>
      </c>
      <c r="W1793" t="s">
        <v>46</v>
      </c>
      <c r="X1793">
        <v>20200411</v>
      </c>
      <c r="Y1793" s="3">
        <v>43902.730497685188</v>
      </c>
      <c r="Z1793" t="s">
        <v>62</v>
      </c>
      <c r="AA1793" t="s">
        <v>63</v>
      </c>
      <c r="AB1793" t="s">
        <v>64</v>
      </c>
      <c r="AC1793" t="s">
        <v>66</v>
      </c>
      <c r="AD1793" t="s">
        <v>66</v>
      </c>
      <c r="AE1793" t="s">
        <v>67</v>
      </c>
      <c r="AF1793" t="s">
        <v>116</v>
      </c>
      <c r="AG1793" t="s">
        <v>23627</v>
      </c>
      <c r="AH1793" t="s">
        <v>46</v>
      </c>
      <c r="AI1793" t="s">
        <v>23628</v>
      </c>
      <c r="AJ1793" t="s">
        <v>23629</v>
      </c>
      <c r="AK1793" t="s">
        <v>23630</v>
      </c>
      <c r="AL1793" t="s">
        <v>23631</v>
      </c>
      <c r="AM1793" t="s">
        <v>46</v>
      </c>
      <c r="AN1793" t="s">
        <v>23632</v>
      </c>
      <c r="AO1793" t="s">
        <v>46</v>
      </c>
      <c r="AP1793" t="s">
        <v>46</v>
      </c>
      <c r="AQ1793" t="s">
        <v>46</v>
      </c>
      <c r="AR1793" t="s">
        <v>46</v>
      </c>
      <c r="AS1793" t="s">
        <v>46</v>
      </c>
      <c r="AT1793" s="1">
        <v>43932</v>
      </c>
    </row>
    <row r="1794" spans="1:46" ht="16" customHeight="1" x14ac:dyDescent="0.2">
      <c r="A1794" t="s">
        <v>46</v>
      </c>
      <c r="B1794" t="s">
        <v>23673</v>
      </c>
      <c r="C1794" t="s">
        <v>23674</v>
      </c>
      <c r="D1794" t="s">
        <v>23675</v>
      </c>
      <c r="E1794" t="s">
        <v>23676</v>
      </c>
      <c r="F1794" t="s">
        <v>51</v>
      </c>
      <c r="G1794" t="s">
        <v>23677</v>
      </c>
      <c r="H1794" s="1">
        <v>43932</v>
      </c>
      <c r="I1794" s="1">
        <v>43998</v>
      </c>
      <c r="J1794" t="b">
        <v>0</v>
      </c>
      <c r="K1794" t="s">
        <v>53</v>
      </c>
      <c r="L1794" t="s">
        <v>249</v>
      </c>
      <c r="M1794" t="s">
        <v>537</v>
      </c>
      <c r="N1794">
        <v>120</v>
      </c>
      <c r="O1794" t="s">
        <v>390</v>
      </c>
      <c r="P1794" t="s">
        <v>275</v>
      </c>
      <c r="Q1794" t="s">
        <v>403</v>
      </c>
      <c r="R1794" t="b">
        <v>0</v>
      </c>
      <c r="S1794" t="s">
        <v>59</v>
      </c>
      <c r="T1794" s="1">
        <v>43932</v>
      </c>
      <c r="U1794" t="s">
        <v>6820</v>
      </c>
      <c r="V1794" s="2">
        <v>44067</v>
      </c>
      <c r="W1794" t="s">
        <v>46</v>
      </c>
      <c r="X1794">
        <v>20200411</v>
      </c>
      <c r="Y1794" s="3">
        <v>43902.730497685188</v>
      </c>
      <c r="Z1794" t="s">
        <v>62</v>
      </c>
      <c r="AA1794" t="s">
        <v>115</v>
      </c>
      <c r="AB1794" t="s">
        <v>64</v>
      </c>
      <c r="AC1794" t="s">
        <v>66</v>
      </c>
      <c r="AD1794" t="s">
        <v>66</v>
      </c>
      <c r="AE1794" t="s">
        <v>67</v>
      </c>
      <c r="AF1794" t="s">
        <v>1520</v>
      </c>
      <c r="AG1794" t="s">
        <v>23678</v>
      </c>
      <c r="AH1794" t="s">
        <v>46</v>
      </c>
      <c r="AI1794" t="s">
        <v>23679</v>
      </c>
      <c r="AJ1794" t="s">
        <v>23680</v>
      </c>
      <c r="AK1794" t="s">
        <v>23681</v>
      </c>
      <c r="AL1794" t="s">
        <v>23682</v>
      </c>
      <c r="AM1794" t="s">
        <v>46</v>
      </c>
      <c r="AN1794" t="s">
        <v>23683</v>
      </c>
      <c r="AO1794" t="s">
        <v>46</v>
      </c>
      <c r="AP1794" t="s">
        <v>46</v>
      </c>
      <c r="AQ1794" t="s">
        <v>46</v>
      </c>
      <c r="AR1794" t="s">
        <v>46</v>
      </c>
      <c r="AS1794" t="s">
        <v>46</v>
      </c>
      <c r="AT1794" s="1">
        <v>43932</v>
      </c>
    </row>
    <row r="1795" spans="1:46" ht="16" customHeight="1" x14ac:dyDescent="0.2">
      <c r="A1795" t="s">
        <v>46</v>
      </c>
      <c r="B1795" t="s">
        <v>19051</v>
      </c>
      <c r="C1795" t="s">
        <v>19052</v>
      </c>
      <c r="D1795" t="s">
        <v>19053</v>
      </c>
      <c r="E1795" t="s">
        <v>19054</v>
      </c>
      <c r="F1795" t="s">
        <v>51</v>
      </c>
      <c r="G1795" t="s">
        <v>19055</v>
      </c>
      <c r="H1795" s="1">
        <v>43929</v>
      </c>
      <c r="I1795" s="1">
        <v>43936</v>
      </c>
      <c r="J1795" t="b">
        <v>0</v>
      </c>
      <c r="K1795" t="s">
        <v>53</v>
      </c>
      <c r="L1795" t="s">
        <v>6631</v>
      </c>
      <c r="M1795" t="s">
        <v>151</v>
      </c>
      <c r="N1795">
        <v>310</v>
      </c>
      <c r="O1795" t="s">
        <v>13592</v>
      </c>
      <c r="P1795" t="s">
        <v>13593</v>
      </c>
      <c r="Q1795" t="s">
        <v>58</v>
      </c>
      <c r="R1795" t="b">
        <v>0</v>
      </c>
      <c r="S1795" t="s">
        <v>59</v>
      </c>
      <c r="T1795" s="1">
        <v>43929</v>
      </c>
      <c r="U1795" t="s">
        <v>1385</v>
      </c>
      <c r="V1795" s="2">
        <v>43948</v>
      </c>
      <c r="W1795" t="s">
        <v>46</v>
      </c>
      <c r="X1795">
        <v>20200408</v>
      </c>
      <c r="Y1795" s="3">
        <v>43902.730497685188</v>
      </c>
      <c r="Z1795" t="s">
        <v>62</v>
      </c>
      <c r="AA1795" t="s">
        <v>63</v>
      </c>
      <c r="AB1795" t="s">
        <v>64</v>
      </c>
      <c r="AC1795" t="s">
        <v>65</v>
      </c>
      <c r="AD1795" t="s">
        <v>66</v>
      </c>
      <c r="AE1795" t="s">
        <v>67</v>
      </c>
      <c r="AF1795" t="s">
        <v>116</v>
      </c>
      <c r="AG1795" t="s">
        <v>19056</v>
      </c>
      <c r="AH1795" t="s">
        <v>46</v>
      </c>
      <c r="AI1795" t="s">
        <v>19057</v>
      </c>
      <c r="AJ1795" t="s">
        <v>19058</v>
      </c>
      <c r="AK1795" t="s">
        <v>46</v>
      </c>
      <c r="AL1795" t="s">
        <v>19059</v>
      </c>
      <c r="AM1795" t="s">
        <v>46</v>
      </c>
      <c r="AN1795" t="s">
        <v>19060</v>
      </c>
      <c r="AO1795" t="s">
        <v>46</v>
      </c>
      <c r="AP1795" t="s">
        <v>46</v>
      </c>
      <c r="AQ1795" t="s">
        <v>46</v>
      </c>
      <c r="AR1795" t="s">
        <v>46</v>
      </c>
      <c r="AS1795" t="s">
        <v>46</v>
      </c>
      <c r="AT1795" s="1">
        <v>43929</v>
      </c>
    </row>
    <row r="1796" spans="1:46" ht="16" customHeight="1" x14ac:dyDescent="0.2">
      <c r="A1796" t="s">
        <v>46</v>
      </c>
      <c r="B1796" t="s">
        <v>36406</v>
      </c>
      <c r="C1796" t="s">
        <v>36407</v>
      </c>
      <c r="D1796" t="s">
        <v>36408</v>
      </c>
      <c r="E1796" t="s">
        <v>36409</v>
      </c>
      <c r="F1796" t="s">
        <v>51</v>
      </c>
      <c r="G1796" t="s">
        <v>36410</v>
      </c>
      <c r="H1796" s="1">
        <v>43923</v>
      </c>
      <c r="I1796" s="1">
        <v>43924</v>
      </c>
      <c r="J1796" t="b">
        <v>0</v>
      </c>
      <c r="K1796" t="s">
        <v>53</v>
      </c>
      <c r="L1796" t="s">
        <v>184</v>
      </c>
      <c r="M1796" t="s">
        <v>55</v>
      </c>
      <c r="N1796">
        <v>278</v>
      </c>
      <c r="O1796" t="s">
        <v>28068</v>
      </c>
      <c r="P1796" t="s">
        <v>171</v>
      </c>
      <c r="Q1796" t="s">
        <v>58</v>
      </c>
      <c r="R1796" t="b">
        <v>0</v>
      </c>
      <c r="S1796" t="s">
        <v>59</v>
      </c>
      <c r="T1796" s="1">
        <v>43923</v>
      </c>
      <c r="U1796" t="s">
        <v>2472</v>
      </c>
      <c r="V1796" s="2">
        <v>43948</v>
      </c>
      <c r="W1796" t="s">
        <v>36411</v>
      </c>
      <c r="X1796">
        <v>20200402</v>
      </c>
      <c r="Y1796" s="3">
        <v>43902.730497685188</v>
      </c>
      <c r="Z1796" t="s">
        <v>62</v>
      </c>
      <c r="AA1796" t="s">
        <v>115</v>
      </c>
      <c r="AB1796" t="s">
        <v>64</v>
      </c>
      <c r="AC1796" t="s">
        <v>65</v>
      </c>
      <c r="AD1796" t="s">
        <v>66</v>
      </c>
      <c r="AE1796" t="s">
        <v>67</v>
      </c>
      <c r="AF1796" t="s">
        <v>3236</v>
      </c>
      <c r="AG1796" t="s">
        <v>36412</v>
      </c>
      <c r="AH1796" t="s">
        <v>46</v>
      </c>
      <c r="AI1796" t="s">
        <v>36413</v>
      </c>
      <c r="AJ1796" t="s">
        <v>36414</v>
      </c>
      <c r="AK1796" t="s">
        <v>36415</v>
      </c>
      <c r="AL1796" t="s">
        <v>36416</v>
      </c>
      <c r="AM1796" t="s">
        <v>46</v>
      </c>
      <c r="AN1796" t="s">
        <v>36417</v>
      </c>
      <c r="AO1796" t="s">
        <v>46</v>
      </c>
      <c r="AP1796" t="s">
        <v>46</v>
      </c>
      <c r="AQ1796" t="s">
        <v>46</v>
      </c>
      <c r="AR1796" t="s">
        <v>46</v>
      </c>
      <c r="AS1796" t="s">
        <v>46</v>
      </c>
      <c r="AT1796" s="1">
        <v>43923</v>
      </c>
    </row>
    <row r="1797" spans="1:46" ht="16" customHeight="1" x14ac:dyDescent="0.2">
      <c r="A1797">
        <v>1</v>
      </c>
      <c r="B1797" t="s">
        <v>5326</v>
      </c>
      <c r="C1797" t="s">
        <v>5327</v>
      </c>
      <c r="D1797" t="s">
        <v>5328</v>
      </c>
      <c r="E1797" t="s">
        <v>5329</v>
      </c>
      <c r="F1797" t="s">
        <v>51</v>
      </c>
      <c r="G1797" t="s">
        <v>5330</v>
      </c>
      <c r="H1797" s="1">
        <v>43931</v>
      </c>
      <c r="I1797" s="1">
        <v>44166</v>
      </c>
      <c r="J1797" t="b">
        <v>1</v>
      </c>
      <c r="K1797" t="s">
        <v>53</v>
      </c>
      <c r="L1797" t="s">
        <v>184</v>
      </c>
      <c r="M1797" t="s">
        <v>389</v>
      </c>
      <c r="N1797">
        <v>30</v>
      </c>
      <c r="O1797" t="s">
        <v>5331</v>
      </c>
      <c r="P1797" t="s">
        <v>78</v>
      </c>
      <c r="Q1797" t="s">
        <v>5332</v>
      </c>
      <c r="R1797" t="b">
        <v>0</v>
      </c>
      <c r="S1797" t="s">
        <v>59</v>
      </c>
      <c r="T1797" s="1">
        <v>43931</v>
      </c>
      <c r="U1797" s="6">
        <v>44166</v>
      </c>
      <c r="V1797" s="2">
        <v>44159</v>
      </c>
      <c r="W1797" t="s">
        <v>46</v>
      </c>
      <c r="X1797">
        <v>20200410</v>
      </c>
      <c r="Y1797" s="3">
        <v>43902.730497685188</v>
      </c>
      <c r="Z1797" t="s">
        <v>62</v>
      </c>
      <c r="AA1797" t="s">
        <v>63</v>
      </c>
      <c r="AB1797" t="s">
        <v>64</v>
      </c>
      <c r="AC1797" t="s">
        <v>65</v>
      </c>
      <c r="AD1797" t="s">
        <v>66</v>
      </c>
      <c r="AE1797" t="s">
        <v>67</v>
      </c>
      <c r="AF1797" t="s">
        <v>313</v>
      </c>
      <c r="AG1797" t="s">
        <v>5333</v>
      </c>
      <c r="AH1797" t="s">
        <v>46</v>
      </c>
      <c r="AI1797" t="s">
        <v>5334</v>
      </c>
      <c r="AJ1797" t="s">
        <v>5335</v>
      </c>
      <c r="AK1797" t="s">
        <v>5336</v>
      </c>
      <c r="AL1797" t="s">
        <v>5337</v>
      </c>
      <c r="AM1797" t="s">
        <v>46</v>
      </c>
      <c r="AN1797" t="s">
        <v>5338</v>
      </c>
      <c r="AO1797" t="s">
        <v>46</v>
      </c>
      <c r="AP1797" t="s">
        <v>46</v>
      </c>
      <c r="AQ1797" t="s">
        <v>46</v>
      </c>
      <c r="AR1797" t="s">
        <v>46</v>
      </c>
      <c r="AS1797" t="s">
        <v>46</v>
      </c>
      <c r="AT1797" s="1">
        <v>43931</v>
      </c>
    </row>
    <row r="1798" spans="1:46" ht="16" customHeight="1" x14ac:dyDescent="0.2">
      <c r="A1798">
        <v>1</v>
      </c>
      <c r="B1798" t="s">
        <v>7151</v>
      </c>
      <c r="C1798" t="s">
        <v>7152</v>
      </c>
      <c r="D1798" t="s">
        <v>7153</v>
      </c>
      <c r="E1798" t="s">
        <v>7154</v>
      </c>
      <c r="F1798" t="s">
        <v>51</v>
      </c>
      <c r="G1798" t="s">
        <v>7155</v>
      </c>
      <c r="H1798" s="1">
        <v>43929</v>
      </c>
      <c r="I1798" s="1">
        <v>43935</v>
      </c>
      <c r="J1798" t="b">
        <v>0</v>
      </c>
      <c r="K1798" t="s">
        <v>53</v>
      </c>
      <c r="L1798" t="s">
        <v>4580</v>
      </c>
      <c r="M1798" t="s">
        <v>55</v>
      </c>
      <c r="N1798">
        <v>44</v>
      </c>
      <c r="O1798" t="s">
        <v>7156</v>
      </c>
      <c r="P1798" t="s">
        <v>78</v>
      </c>
      <c r="Q1798" t="s">
        <v>6404</v>
      </c>
      <c r="R1798" t="b">
        <v>0</v>
      </c>
      <c r="S1798" t="s">
        <v>59</v>
      </c>
      <c r="T1798" s="1">
        <v>43929</v>
      </c>
      <c r="U1798" t="s">
        <v>3530</v>
      </c>
      <c r="V1798" s="2">
        <v>44000</v>
      </c>
      <c r="W1798" t="s">
        <v>46</v>
      </c>
      <c r="X1798">
        <v>20200408</v>
      </c>
      <c r="Y1798" s="3">
        <v>43902.730497685188</v>
      </c>
      <c r="Z1798" t="s">
        <v>62</v>
      </c>
      <c r="AA1798" t="s">
        <v>63</v>
      </c>
      <c r="AB1798" t="s">
        <v>64</v>
      </c>
      <c r="AC1798" t="s">
        <v>65</v>
      </c>
      <c r="AD1798" t="s">
        <v>420</v>
      </c>
      <c r="AE1798" t="s">
        <v>67</v>
      </c>
      <c r="AF1798" t="s">
        <v>46</v>
      </c>
      <c r="AG1798" t="s">
        <v>7157</v>
      </c>
      <c r="AH1798" t="s">
        <v>46</v>
      </c>
      <c r="AI1798" t="s">
        <v>46</v>
      </c>
      <c r="AJ1798" t="s">
        <v>46</v>
      </c>
      <c r="AK1798" t="s">
        <v>7158</v>
      </c>
      <c r="AL1798" t="s">
        <v>7159</v>
      </c>
      <c r="AM1798" t="s">
        <v>46</v>
      </c>
      <c r="AN1798" t="s">
        <v>7160</v>
      </c>
      <c r="AO1798" t="s">
        <v>46</v>
      </c>
      <c r="AP1798" t="s">
        <v>46</v>
      </c>
      <c r="AQ1798" t="s">
        <v>46</v>
      </c>
      <c r="AR1798" t="s">
        <v>46</v>
      </c>
      <c r="AS1798" t="s">
        <v>46</v>
      </c>
      <c r="AT1798" s="1">
        <v>43929</v>
      </c>
    </row>
    <row r="1799" spans="1:46" ht="16" customHeight="1" x14ac:dyDescent="0.2">
      <c r="A1799">
        <v>1</v>
      </c>
      <c r="B1799" t="s">
        <v>8961</v>
      </c>
      <c r="C1799" t="s">
        <v>2019</v>
      </c>
      <c r="D1799" t="s">
        <v>8962</v>
      </c>
      <c r="E1799" t="s">
        <v>8961</v>
      </c>
      <c r="F1799" t="s">
        <v>51</v>
      </c>
      <c r="G1799" t="s">
        <v>8963</v>
      </c>
      <c r="H1799" s="1">
        <v>43932</v>
      </c>
      <c r="I1799" s="1">
        <v>43935</v>
      </c>
      <c r="J1799" t="b">
        <v>0</v>
      </c>
      <c r="K1799" t="s">
        <v>53</v>
      </c>
      <c r="L1799" t="s">
        <v>2603</v>
      </c>
      <c r="M1799" t="s">
        <v>389</v>
      </c>
      <c r="N1799">
        <v>20</v>
      </c>
      <c r="O1799" t="s">
        <v>8964</v>
      </c>
      <c r="P1799" t="s">
        <v>46</v>
      </c>
      <c r="Q1799" t="s">
        <v>3108</v>
      </c>
      <c r="R1799" t="b">
        <v>0</v>
      </c>
      <c r="S1799" t="s">
        <v>59</v>
      </c>
      <c r="T1799" s="1">
        <v>43932</v>
      </c>
      <c r="U1799" t="s">
        <v>3530</v>
      </c>
      <c r="V1799" s="2">
        <v>43955</v>
      </c>
      <c r="W1799" t="s">
        <v>46</v>
      </c>
      <c r="X1799">
        <v>20200411</v>
      </c>
      <c r="Y1799" s="3">
        <v>43902.730497685188</v>
      </c>
      <c r="Z1799" t="s">
        <v>62</v>
      </c>
      <c r="AA1799" t="s">
        <v>63</v>
      </c>
      <c r="AB1799" t="s">
        <v>64</v>
      </c>
      <c r="AC1799" t="s">
        <v>65</v>
      </c>
      <c r="AD1799" t="s">
        <v>66</v>
      </c>
      <c r="AE1799" t="s">
        <v>67</v>
      </c>
      <c r="AF1799" t="s">
        <v>116</v>
      </c>
      <c r="AG1799" t="s">
        <v>8965</v>
      </c>
      <c r="AH1799" t="s">
        <v>46</v>
      </c>
      <c r="AI1799" t="s">
        <v>8966</v>
      </c>
      <c r="AJ1799" t="s">
        <v>8967</v>
      </c>
      <c r="AK1799" t="s">
        <v>8968</v>
      </c>
      <c r="AL1799" t="s">
        <v>8969</v>
      </c>
      <c r="AM1799" t="s">
        <v>46</v>
      </c>
      <c r="AN1799" t="s">
        <v>8970</v>
      </c>
      <c r="AO1799" t="s">
        <v>46</v>
      </c>
      <c r="AP1799" t="s">
        <v>46</v>
      </c>
      <c r="AQ1799" t="s">
        <v>46</v>
      </c>
      <c r="AR1799" t="s">
        <v>46</v>
      </c>
      <c r="AS1799" t="s">
        <v>46</v>
      </c>
      <c r="AT1799" s="1">
        <v>43932</v>
      </c>
    </row>
    <row r="1800" spans="1:46" ht="16" customHeight="1" x14ac:dyDescent="0.2">
      <c r="A1800">
        <v>1</v>
      </c>
      <c r="B1800" t="s">
        <v>15250</v>
      </c>
      <c r="C1800" t="s">
        <v>5276</v>
      </c>
      <c r="D1800" t="s">
        <v>15251</v>
      </c>
      <c r="E1800" t="s">
        <v>15252</v>
      </c>
      <c r="F1800" t="s">
        <v>51</v>
      </c>
      <c r="G1800" t="s">
        <v>15253</v>
      </c>
      <c r="H1800" s="1">
        <v>43930</v>
      </c>
      <c r="I1800" s="1">
        <v>43916</v>
      </c>
      <c r="J1800" t="b">
        <v>0</v>
      </c>
      <c r="K1800" t="s">
        <v>53</v>
      </c>
      <c r="L1800" t="s">
        <v>184</v>
      </c>
      <c r="M1800" t="s">
        <v>151</v>
      </c>
      <c r="N1800">
        <v>17</v>
      </c>
      <c r="O1800" t="s">
        <v>15254</v>
      </c>
      <c r="P1800" t="s">
        <v>78</v>
      </c>
      <c r="Q1800" t="s">
        <v>58</v>
      </c>
      <c r="R1800" t="b">
        <v>0</v>
      </c>
      <c r="S1800" t="s">
        <v>59</v>
      </c>
      <c r="T1800" s="1">
        <v>43930</v>
      </c>
      <c r="U1800" t="s">
        <v>311</v>
      </c>
      <c r="V1800" s="2">
        <v>44159</v>
      </c>
      <c r="W1800" t="s">
        <v>15255</v>
      </c>
      <c r="X1800">
        <v>20200409</v>
      </c>
      <c r="Y1800" s="3">
        <v>43902.730497685188</v>
      </c>
      <c r="Z1800" t="s">
        <v>62</v>
      </c>
      <c r="AA1800" t="s">
        <v>63</v>
      </c>
      <c r="AB1800" t="s">
        <v>64</v>
      </c>
      <c r="AC1800" t="s">
        <v>65</v>
      </c>
      <c r="AD1800" t="s">
        <v>3478</v>
      </c>
      <c r="AE1800" t="s">
        <v>67</v>
      </c>
      <c r="AF1800" t="s">
        <v>46</v>
      </c>
      <c r="AG1800" t="s">
        <v>15256</v>
      </c>
      <c r="AH1800" t="s">
        <v>46</v>
      </c>
      <c r="AI1800" t="s">
        <v>46</v>
      </c>
      <c r="AJ1800" t="s">
        <v>46</v>
      </c>
      <c r="AK1800" t="s">
        <v>15254</v>
      </c>
      <c r="AL1800" t="s">
        <v>15257</v>
      </c>
      <c r="AM1800" t="s">
        <v>46</v>
      </c>
      <c r="AN1800" t="s">
        <v>15258</v>
      </c>
      <c r="AO1800" t="s">
        <v>46</v>
      </c>
      <c r="AP1800" t="s">
        <v>46</v>
      </c>
      <c r="AQ1800" t="s">
        <v>46</v>
      </c>
      <c r="AR1800" t="s">
        <v>46</v>
      </c>
      <c r="AS1800" t="s">
        <v>46</v>
      </c>
      <c r="AT1800" s="1">
        <v>43930</v>
      </c>
    </row>
    <row r="1801" spans="1:46" ht="16" customHeight="1" x14ac:dyDescent="0.2">
      <c r="A1801" t="s">
        <v>46</v>
      </c>
      <c r="B1801" t="s">
        <v>28430</v>
      </c>
      <c r="C1801" t="s">
        <v>6348</v>
      </c>
      <c r="D1801" t="s">
        <v>28431</v>
      </c>
      <c r="E1801" t="s">
        <v>28432</v>
      </c>
      <c r="F1801" t="s">
        <v>51</v>
      </c>
      <c r="G1801" t="s">
        <v>28433</v>
      </c>
      <c r="H1801" s="1">
        <v>43928</v>
      </c>
      <c r="I1801" s="1">
        <v>43949</v>
      </c>
      <c r="J1801" t="b">
        <v>0</v>
      </c>
      <c r="K1801" t="s">
        <v>53</v>
      </c>
      <c r="L1801" t="s">
        <v>307</v>
      </c>
      <c r="M1801" t="s">
        <v>151</v>
      </c>
      <c r="N1801">
        <v>200</v>
      </c>
      <c r="O1801" t="s">
        <v>28434</v>
      </c>
      <c r="P1801" t="s">
        <v>1316</v>
      </c>
      <c r="Q1801" t="s">
        <v>28435</v>
      </c>
      <c r="R1801" t="b">
        <v>0</v>
      </c>
      <c r="S1801" t="s">
        <v>59</v>
      </c>
      <c r="T1801" s="1">
        <v>43928</v>
      </c>
      <c r="U1801" t="s">
        <v>7551</v>
      </c>
      <c r="V1801" s="2">
        <v>44102</v>
      </c>
      <c r="W1801" t="s">
        <v>28436</v>
      </c>
      <c r="X1801">
        <v>20200407</v>
      </c>
      <c r="Y1801" s="3">
        <v>43902.730497685188</v>
      </c>
      <c r="Z1801" t="s">
        <v>62</v>
      </c>
      <c r="AA1801" t="s">
        <v>115</v>
      </c>
      <c r="AB1801" t="s">
        <v>64</v>
      </c>
      <c r="AC1801" t="s">
        <v>65</v>
      </c>
      <c r="AD1801" t="s">
        <v>66</v>
      </c>
      <c r="AE1801" t="s">
        <v>67</v>
      </c>
      <c r="AF1801" t="s">
        <v>46</v>
      </c>
      <c r="AG1801" t="s">
        <v>46</v>
      </c>
      <c r="AH1801" t="s">
        <v>46</v>
      </c>
      <c r="AI1801" t="s">
        <v>46</v>
      </c>
      <c r="AJ1801" t="s">
        <v>46</v>
      </c>
      <c r="AK1801" t="s">
        <v>46</v>
      </c>
      <c r="AL1801" t="s">
        <v>28437</v>
      </c>
      <c r="AM1801" t="s">
        <v>46</v>
      </c>
      <c r="AN1801" t="s">
        <v>28438</v>
      </c>
      <c r="AO1801" t="s">
        <v>46</v>
      </c>
      <c r="AP1801" t="s">
        <v>46</v>
      </c>
      <c r="AQ1801" t="s">
        <v>46</v>
      </c>
      <c r="AR1801" t="s">
        <v>46</v>
      </c>
      <c r="AS1801" t="s">
        <v>46</v>
      </c>
      <c r="AT1801" s="1">
        <v>43928</v>
      </c>
    </row>
    <row r="1802" spans="1:46" ht="16" customHeight="1" x14ac:dyDescent="0.2">
      <c r="A1802">
        <v>1</v>
      </c>
      <c r="B1802" t="s">
        <v>2544</v>
      </c>
      <c r="C1802" t="s">
        <v>2545</v>
      </c>
      <c r="D1802" t="s">
        <v>2546</v>
      </c>
      <c r="E1802" t="s">
        <v>2547</v>
      </c>
      <c r="F1802" t="s">
        <v>51</v>
      </c>
      <c r="G1802" t="s">
        <v>2548</v>
      </c>
      <c r="H1802" s="1">
        <v>43926</v>
      </c>
      <c r="I1802" s="1">
        <v>43932</v>
      </c>
      <c r="J1802" t="b">
        <v>0</v>
      </c>
      <c r="K1802" t="s">
        <v>53</v>
      </c>
      <c r="L1802" t="s">
        <v>110</v>
      </c>
      <c r="M1802" t="s">
        <v>537</v>
      </c>
      <c r="N1802">
        <v>7</v>
      </c>
      <c r="O1802" t="s">
        <v>2549</v>
      </c>
      <c r="P1802" t="s">
        <v>327</v>
      </c>
      <c r="Q1802" t="s">
        <v>2550</v>
      </c>
      <c r="R1802" t="b">
        <v>0</v>
      </c>
      <c r="S1802" t="s">
        <v>59</v>
      </c>
      <c r="T1802" s="1">
        <v>43926</v>
      </c>
      <c r="U1802" t="s">
        <v>1888</v>
      </c>
      <c r="V1802" s="2">
        <v>44004</v>
      </c>
      <c r="W1802" t="s">
        <v>2551</v>
      </c>
      <c r="X1802">
        <v>20200405</v>
      </c>
      <c r="Y1802" s="3">
        <v>43902.730497685188</v>
      </c>
      <c r="Z1802" t="s">
        <v>62</v>
      </c>
      <c r="AA1802" t="s">
        <v>63</v>
      </c>
      <c r="AB1802" t="s">
        <v>64</v>
      </c>
      <c r="AC1802" t="s">
        <v>65</v>
      </c>
      <c r="AD1802" t="s">
        <v>1057</v>
      </c>
      <c r="AE1802" t="s">
        <v>67</v>
      </c>
      <c r="AF1802" t="s">
        <v>46</v>
      </c>
      <c r="AG1802" t="s">
        <v>2552</v>
      </c>
      <c r="AH1802" t="s">
        <v>46</v>
      </c>
      <c r="AI1802" t="s">
        <v>46</v>
      </c>
      <c r="AJ1802" t="s">
        <v>46</v>
      </c>
      <c r="AK1802" t="s">
        <v>2553</v>
      </c>
      <c r="AL1802" t="s">
        <v>2554</v>
      </c>
      <c r="AM1802" t="s">
        <v>46</v>
      </c>
      <c r="AN1802" t="s">
        <v>2555</v>
      </c>
      <c r="AO1802" t="s">
        <v>46</v>
      </c>
      <c r="AP1802" t="s">
        <v>46</v>
      </c>
      <c r="AQ1802" t="s">
        <v>46</v>
      </c>
      <c r="AR1802" t="s">
        <v>46</v>
      </c>
      <c r="AS1802" t="s">
        <v>46</v>
      </c>
      <c r="AT1802" s="1">
        <v>43926</v>
      </c>
    </row>
    <row r="1803" spans="1:46" ht="16" customHeight="1" x14ac:dyDescent="0.2">
      <c r="A1803">
        <v>1</v>
      </c>
      <c r="B1803" t="s">
        <v>12542</v>
      </c>
      <c r="C1803" t="s">
        <v>12543</v>
      </c>
      <c r="D1803" t="s">
        <v>12544</v>
      </c>
      <c r="E1803" t="s">
        <v>12545</v>
      </c>
      <c r="F1803" t="s">
        <v>51</v>
      </c>
      <c r="G1803" t="s">
        <v>12546</v>
      </c>
      <c r="H1803" s="1">
        <v>43931</v>
      </c>
      <c r="I1803" s="1">
        <v>43936</v>
      </c>
      <c r="J1803" t="b">
        <v>0</v>
      </c>
      <c r="K1803" t="s">
        <v>53</v>
      </c>
      <c r="L1803" t="s">
        <v>184</v>
      </c>
      <c r="M1803" t="s">
        <v>55</v>
      </c>
      <c r="N1803">
        <v>120</v>
      </c>
      <c r="O1803" t="s">
        <v>342</v>
      </c>
      <c r="P1803" t="s">
        <v>327</v>
      </c>
      <c r="Q1803" t="s">
        <v>276</v>
      </c>
      <c r="R1803" t="b">
        <v>0</v>
      </c>
      <c r="S1803" t="s">
        <v>59</v>
      </c>
      <c r="T1803" s="1">
        <v>43931</v>
      </c>
      <c r="U1803" t="s">
        <v>1385</v>
      </c>
      <c r="V1803" s="2">
        <v>43983</v>
      </c>
      <c r="W1803" t="s">
        <v>12547</v>
      </c>
      <c r="X1803">
        <v>20200410</v>
      </c>
      <c r="Y1803" s="3">
        <v>43902.730497685188</v>
      </c>
      <c r="Z1803" t="s">
        <v>62</v>
      </c>
      <c r="AA1803" t="s">
        <v>115</v>
      </c>
      <c r="AB1803" t="s">
        <v>64</v>
      </c>
      <c r="AC1803" t="s">
        <v>65</v>
      </c>
      <c r="AD1803" t="s">
        <v>66</v>
      </c>
      <c r="AE1803" t="s">
        <v>67</v>
      </c>
      <c r="AF1803" t="s">
        <v>313</v>
      </c>
      <c r="AG1803" t="s">
        <v>12548</v>
      </c>
      <c r="AH1803" t="s">
        <v>46</v>
      </c>
      <c r="AI1803" t="s">
        <v>12549</v>
      </c>
      <c r="AJ1803" t="s">
        <v>12550</v>
      </c>
      <c r="AK1803" t="s">
        <v>964</v>
      </c>
      <c r="AL1803" t="s">
        <v>12551</v>
      </c>
      <c r="AM1803" t="s">
        <v>46</v>
      </c>
      <c r="AN1803" t="s">
        <v>12552</v>
      </c>
      <c r="AO1803" t="s">
        <v>46</v>
      </c>
      <c r="AP1803" t="s">
        <v>46</v>
      </c>
      <c r="AQ1803" t="s">
        <v>46</v>
      </c>
      <c r="AR1803" t="s">
        <v>46</v>
      </c>
      <c r="AS1803" t="s">
        <v>46</v>
      </c>
      <c r="AT1803" s="1">
        <v>43931</v>
      </c>
    </row>
    <row r="1804" spans="1:46" ht="16" customHeight="1" x14ac:dyDescent="0.2">
      <c r="A1804" t="s">
        <v>46</v>
      </c>
      <c r="B1804" t="s">
        <v>18632</v>
      </c>
      <c r="C1804" t="s">
        <v>18633</v>
      </c>
      <c r="D1804" t="s">
        <v>18634</v>
      </c>
      <c r="E1804" t="s">
        <v>18635</v>
      </c>
      <c r="F1804" t="s">
        <v>51</v>
      </c>
      <c r="G1804" t="s">
        <v>18636</v>
      </c>
      <c r="H1804" s="1">
        <v>43934</v>
      </c>
      <c r="I1804" s="1">
        <v>43910</v>
      </c>
      <c r="J1804" t="b">
        <v>0</v>
      </c>
      <c r="K1804" t="s">
        <v>53</v>
      </c>
      <c r="L1804" t="s">
        <v>325</v>
      </c>
      <c r="M1804" t="s">
        <v>66</v>
      </c>
      <c r="N1804">
        <v>200</v>
      </c>
      <c r="O1804" t="s">
        <v>18637</v>
      </c>
      <c r="P1804" t="s">
        <v>612</v>
      </c>
      <c r="Q1804" t="s">
        <v>58</v>
      </c>
      <c r="R1804" t="b">
        <v>0</v>
      </c>
      <c r="S1804" t="s">
        <v>59</v>
      </c>
      <c r="T1804" s="1">
        <v>43934</v>
      </c>
      <c r="U1804" t="s">
        <v>4810</v>
      </c>
      <c r="V1804" s="2">
        <v>43948</v>
      </c>
      <c r="W1804" t="s">
        <v>46</v>
      </c>
      <c r="X1804">
        <v>20200413</v>
      </c>
      <c r="Y1804" s="3">
        <v>43902.730497685188</v>
      </c>
      <c r="Z1804" t="s">
        <v>62</v>
      </c>
      <c r="AA1804" t="s">
        <v>115</v>
      </c>
      <c r="AB1804" t="s">
        <v>64</v>
      </c>
      <c r="AC1804" t="s">
        <v>66</v>
      </c>
      <c r="AD1804" t="s">
        <v>66</v>
      </c>
      <c r="AE1804" t="s">
        <v>67</v>
      </c>
      <c r="AF1804" t="s">
        <v>116</v>
      </c>
      <c r="AG1804" t="s">
        <v>18638</v>
      </c>
      <c r="AH1804" t="s">
        <v>46</v>
      </c>
      <c r="AI1804" t="s">
        <v>18639</v>
      </c>
      <c r="AJ1804" t="s">
        <v>18640</v>
      </c>
      <c r="AK1804" t="s">
        <v>46</v>
      </c>
      <c r="AL1804" t="s">
        <v>18641</v>
      </c>
      <c r="AM1804" t="s">
        <v>46</v>
      </c>
      <c r="AN1804" t="s">
        <v>18642</v>
      </c>
      <c r="AO1804" t="s">
        <v>46</v>
      </c>
      <c r="AP1804" t="s">
        <v>46</v>
      </c>
      <c r="AQ1804" t="s">
        <v>46</v>
      </c>
      <c r="AR1804" t="s">
        <v>46</v>
      </c>
      <c r="AS1804" t="s">
        <v>46</v>
      </c>
      <c r="AT1804" s="1">
        <v>43934</v>
      </c>
    </row>
    <row r="1805" spans="1:46" ht="16" customHeight="1" x14ac:dyDescent="0.2">
      <c r="A1805" t="s">
        <v>46</v>
      </c>
      <c r="B1805" t="s">
        <v>37442</v>
      </c>
      <c r="C1805" t="s">
        <v>37443</v>
      </c>
      <c r="D1805" t="s">
        <v>37444</v>
      </c>
      <c r="E1805" t="s">
        <v>37445</v>
      </c>
      <c r="F1805" t="s">
        <v>51</v>
      </c>
      <c r="G1805" t="s">
        <v>37446</v>
      </c>
      <c r="H1805" s="1">
        <v>43928</v>
      </c>
      <c r="I1805" s="1">
        <v>43934</v>
      </c>
      <c r="J1805" t="b">
        <v>0</v>
      </c>
      <c r="K1805" t="s">
        <v>53</v>
      </c>
      <c r="L1805" t="s">
        <v>184</v>
      </c>
      <c r="M1805" t="s">
        <v>55</v>
      </c>
      <c r="N1805">
        <v>165</v>
      </c>
      <c r="O1805" t="s">
        <v>12156</v>
      </c>
      <c r="P1805" t="s">
        <v>171</v>
      </c>
      <c r="Q1805" t="s">
        <v>1860</v>
      </c>
      <c r="R1805" t="b">
        <v>0</v>
      </c>
      <c r="S1805" t="s">
        <v>59</v>
      </c>
      <c r="T1805" s="1">
        <v>43928</v>
      </c>
      <c r="U1805" t="s">
        <v>9576</v>
      </c>
      <c r="V1805" s="2">
        <v>44151</v>
      </c>
      <c r="W1805" t="s">
        <v>37447</v>
      </c>
      <c r="X1805">
        <v>20200407</v>
      </c>
      <c r="Y1805" s="3">
        <v>43902.730497685188</v>
      </c>
      <c r="Z1805" t="s">
        <v>62</v>
      </c>
      <c r="AA1805" t="s">
        <v>115</v>
      </c>
      <c r="AB1805" t="s">
        <v>64</v>
      </c>
      <c r="AC1805" t="s">
        <v>65</v>
      </c>
      <c r="AD1805" t="s">
        <v>66</v>
      </c>
      <c r="AE1805" t="s">
        <v>67</v>
      </c>
      <c r="AF1805" t="s">
        <v>313</v>
      </c>
      <c r="AG1805" t="s">
        <v>37448</v>
      </c>
      <c r="AH1805" t="s">
        <v>46</v>
      </c>
      <c r="AI1805" t="s">
        <v>37449</v>
      </c>
      <c r="AJ1805" t="s">
        <v>37450</v>
      </c>
      <c r="AK1805" t="s">
        <v>37451</v>
      </c>
      <c r="AL1805" t="s">
        <v>37452</v>
      </c>
      <c r="AM1805" t="s">
        <v>46</v>
      </c>
      <c r="AN1805" t="s">
        <v>1322</v>
      </c>
      <c r="AO1805" t="s">
        <v>46</v>
      </c>
      <c r="AP1805" t="s">
        <v>46</v>
      </c>
      <c r="AQ1805" t="s">
        <v>46</v>
      </c>
      <c r="AR1805" t="s">
        <v>46</v>
      </c>
      <c r="AS1805" t="s">
        <v>46</v>
      </c>
      <c r="AT1805" s="1">
        <v>43928</v>
      </c>
    </row>
    <row r="1806" spans="1:46" ht="16" customHeight="1" x14ac:dyDescent="0.2">
      <c r="A1806">
        <v>1</v>
      </c>
      <c r="B1806" t="s">
        <v>5250</v>
      </c>
      <c r="C1806" t="s">
        <v>1527</v>
      </c>
      <c r="D1806" t="s">
        <v>5251</v>
      </c>
      <c r="E1806" t="s">
        <v>5252</v>
      </c>
      <c r="F1806" t="s">
        <v>51</v>
      </c>
      <c r="G1806" t="s">
        <v>5253</v>
      </c>
      <c r="H1806" s="1">
        <v>43931</v>
      </c>
      <c r="I1806" s="1">
        <v>43941</v>
      </c>
      <c r="J1806" t="b">
        <v>0</v>
      </c>
      <c r="K1806" t="s">
        <v>53</v>
      </c>
      <c r="L1806" t="s">
        <v>5254</v>
      </c>
      <c r="M1806" t="s">
        <v>151</v>
      </c>
      <c r="N1806">
        <v>86</v>
      </c>
      <c r="O1806" t="s">
        <v>5255</v>
      </c>
      <c r="P1806" t="s">
        <v>2334</v>
      </c>
      <c r="Q1806" t="s">
        <v>403</v>
      </c>
      <c r="R1806" t="b">
        <v>0</v>
      </c>
      <c r="S1806" t="s">
        <v>59</v>
      </c>
      <c r="T1806" s="1">
        <v>43931</v>
      </c>
      <c r="U1806" t="s">
        <v>2519</v>
      </c>
      <c r="V1806" s="2">
        <v>43948</v>
      </c>
      <c r="W1806" t="s">
        <v>5256</v>
      </c>
      <c r="X1806">
        <v>20200410</v>
      </c>
      <c r="Y1806" s="3">
        <v>43902.730497685188</v>
      </c>
      <c r="Z1806" t="s">
        <v>62</v>
      </c>
      <c r="AA1806" t="s">
        <v>63</v>
      </c>
      <c r="AB1806" t="s">
        <v>64</v>
      </c>
      <c r="AC1806" t="s">
        <v>65</v>
      </c>
      <c r="AD1806" t="s">
        <v>66</v>
      </c>
      <c r="AE1806" t="s">
        <v>67</v>
      </c>
      <c r="AF1806" t="s">
        <v>46</v>
      </c>
      <c r="AG1806" t="s">
        <v>46</v>
      </c>
      <c r="AH1806" t="s">
        <v>46</v>
      </c>
      <c r="AI1806" t="s">
        <v>46</v>
      </c>
      <c r="AJ1806" t="s">
        <v>46</v>
      </c>
      <c r="AK1806" t="s">
        <v>46</v>
      </c>
      <c r="AL1806" t="s">
        <v>5257</v>
      </c>
      <c r="AM1806" t="s">
        <v>46</v>
      </c>
      <c r="AN1806" t="s">
        <v>5258</v>
      </c>
      <c r="AO1806" t="s">
        <v>46</v>
      </c>
      <c r="AP1806" t="s">
        <v>46</v>
      </c>
      <c r="AQ1806" t="s">
        <v>46</v>
      </c>
      <c r="AR1806" t="s">
        <v>46</v>
      </c>
      <c r="AS1806" t="s">
        <v>46</v>
      </c>
      <c r="AT1806" s="1">
        <v>43931</v>
      </c>
    </row>
    <row r="1807" spans="1:46" ht="16" customHeight="1" x14ac:dyDescent="0.2">
      <c r="A1807" t="s">
        <v>46</v>
      </c>
      <c r="B1807" t="s">
        <v>21865</v>
      </c>
      <c r="C1807" t="s">
        <v>14024</v>
      </c>
      <c r="D1807" t="s">
        <v>21866</v>
      </c>
      <c r="E1807" t="s">
        <v>21867</v>
      </c>
      <c r="F1807" t="s">
        <v>51</v>
      </c>
      <c r="G1807" t="s">
        <v>21868</v>
      </c>
      <c r="H1807" s="1">
        <v>43933</v>
      </c>
      <c r="I1807" s="1">
        <v>43921</v>
      </c>
      <c r="J1807" t="b">
        <v>0</v>
      </c>
      <c r="K1807" t="s">
        <v>53</v>
      </c>
      <c r="L1807" t="s">
        <v>184</v>
      </c>
      <c r="M1807" t="s">
        <v>55</v>
      </c>
      <c r="N1807">
        <v>126</v>
      </c>
      <c r="O1807" t="s">
        <v>21869</v>
      </c>
      <c r="P1807" t="s">
        <v>309</v>
      </c>
      <c r="Q1807" t="s">
        <v>1860</v>
      </c>
      <c r="R1807" t="b">
        <v>0</v>
      </c>
      <c r="S1807" t="s">
        <v>59</v>
      </c>
      <c r="T1807" s="1">
        <v>43933</v>
      </c>
      <c r="U1807" t="s">
        <v>3234</v>
      </c>
      <c r="V1807" s="2">
        <v>44014</v>
      </c>
      <c r="W1807" t="s">
        <v>46</v>
      </c>
      <c r="X1807">
        <v>20200412</v>
      </c>
      <c r="Y1807" s="3">
        <v>43902.730497685188</v>
      </c>
      <c r="Z1807" t="s">
        <v>62</v>
      </c>
      <c r="AA1807" t="s">
        <v>63</v>
      </c>
      <c r="AB1807" t="s">
        <v>64</v>
      </c>
      <c r="AC1807" t="s">
        <v>65</v>
      </c>
      <c r="AD1807" t="s">
        <v>66</v>
      </c>
      <c r="AE1807" t="s">
        <v>67</v>
      </c>
      <c r="AF1807" t="s">
        <v>116</v>
      </c>
      <c r="AG1807" t="s">
        <v>21870</v>
      </c>
      <c r="AH1807" t="s">
        <v>46</v>
      </c>
      <c r="AI1807" t="s">
        <v>116</v>
      </c>
      <c r="AJ1807" t="s">
        <v>116</v>
      </c>
      <c r="AK1807" t="s">
        <v>21871</v>
      </c>
      <c r="AL1807" t="s">
        <v>21872</v>
      </c>
      <c r="AM1807" t="s">
        <v>46</v>
      </c>
      <c r="AN1807" t="s">
        <v>21873</v>
      </c>
      <c r="AO1807" t="s">
        <v>46</v>
      </c>
      <c r="AP1807" t="s">
        <v>46</v>
      </c>
      <c r="AQ1807" t="s">
        <v>46</v>
      </c>
      <c r="AR1807" t="s">
        <v>46</v>
      </c>
      <c r="AS1807" t="s">
        <v>46</v>
      </c>
      <c r="AT1807" s="1">
        <v>43933</v>
      </c>
    </row>
    <row r="1808" spans="1:46" ht="16" customHeight="1" x14ac:dyDescent="0.2">
      <c r="A1808">
        <v>1</v>
      </c>
      <c r="B1808" t="s">
        <v>14388</v>
      </c>
      <c r="C1808" t="s">
        <v>14389</v>
      </c>
      <c r="D1808" t="s">
        <v>14390</v>
      </c>
      <c r="E1808" t="s">
        <v>14391</v>
      </c>
      <c r="F1808" t="s">
        <v>51</v>
      </c>
      <c r="G1808" t="s">
        <v>14392</v>
      </c>
      <c r="H1808" s="1">
        <v>43913</v>
      </c>
      <c r="I1808" s="1">
        <v>43922</v>
      </c>
      <c r="J1808" t="b">
        <v>1</v>
      </c>
      <c r="K1808" t="s">
        <v>53</v>
      </c>
      <c r="L1808" t="s">
        <v>249</v>
      </c>
      <c r="M1808" t="s">
        <v>1043</v>
      </c>
      <c r="N1808">
        <v>20</v>
      </c>
      <c r="O1808" t="s">
        <v>2593</v>
      </c>
      <c r="P1808" t="s">
        <v>57</v>
      </c>
      <c r="Q1808" t="s">
        <v>8215</v>
      </c>
      <c r="R1808" t="b">
        <v>0</v>
      </c>
      <c r="S1808" t="s">
        <v>59</v>
      </c>
      <c r="T1808" s="1">
        <v>43913</v>
      </c>
      <c r="U1808" s="6">
        <v>43922</v>
      </c>
      <c r="V1808" s="2">
        <v>43948</v>
      </c>
      <c r="W1808" t="s">
        <v>46</v>
      </c>
      <c r="X1808">
        <v>20200323</v>
      </c>
      <c r="Y1808" s="3">
        <v>43902.730497685188</v>
      </c>
      <c r="Z1808" t="s">
        <v>62</v>
      </c>
      <c r="AA1808" t="s">
        <v>63</v>
      </c>
      <c r="AB1808" t="s">
        <v>64</v>
      </c>
      <c r="AC1808" t="s">
        <v>65</v>
      </c>
      <c r="AD1808" t="s">
        <v>1057</v>
      </c>
      <c r="AE1808" t="s">
        <v>67</v>
      </c>
      <c r="AF1808" t="s">
        <v>116</v>
      </c>
      <c r="AG1808" t="s">
        <v>14393</v>
      </c>
      <c r="AH1808" t="s">
        <v>46</v>
      </c>
      <c r="AI1808" t="s">
        <v>14394</v>
      </c>
      <c r="AJ1808" t="s">
        <v>14395</v>
      </c>
      <c r="AK1808" t="s">
        <v>46</v>
      </c>
      <c r="AL1808" t="s">
        <v>14396</v>
      </c>
      <c r="AM1808" t="s">
        <v>46</v>
      </c>
      <c r="AN1808" t="s">
        <v>14397</v>
      </c>
      <c r="AO1808" t="s">
        <v>46</v>
      </c>
      <c r="AP1808" t="s">
        <v>46</v>
      </c>
      <c r="AQ1808" t="s">
        <v>46</v>
      </c>
      <c r="AR1808" t="s">
        <v>46</v>
      </c>
      <c r="AS1808" t="s">
        <v>46</v>
      </c>
      <c r="AT1808" s="1">
        <v>43913</v>
      </c>
    </row>
    <row r="1809" spans="1:46" ht="16" customHeight="1" x14ac:dyDescent="0.2">
      <c r="A1809" t="s">
        <v>46</v>
      </c>
      <c r="B1809" t="s">
        <v>34398</v>
      </c>
      <c r="C1809" t="s">
        <v>34399</v>
      </c>
      <c r="D1809" t="s">
        <v>34400</v>
      </c>
      <c r="E1809" t="s">
        <v>34401</v>
      </c>
      <c r="F1809" t="s">
        <v>51</v>
      </c>
      <c r="G1809" t="s">
        <v>34402</v>
      </c>
      <c r="H1809" s="1">
        <v>43929</v>
      </c>
      <c r="I1809" s="1">
        <v>43930</v>
      </c>
      <c r="J1809" t="b">
        <v>0</v>
      </c>
      <c r="K1809" t="s">
        <v>53</v>
      </c>
      <c r="L1809" t="s">
        <v>34403</v>
      </c>
      <c r="M1809" t="s">
        <v>66</v>
      </c>
      <c r="N1809">
        <v>12</v>
      </c>
      <c r="O1809" t="s">
        <v>611</v>
      </c>
      <c r="P1809" t="s">
        <v>612</v>
      </c>
      <c r="Q1809" t="s">
        <v>34404</v>
      </c>
      <c r="R1809" t="b">
        <v>0</v>
      </c>
      <c r="S1809" t="s">
        <v>59</v>
      </c>
      <c r="T1809" s="1">
        <v>43929</v>
      </c>
      <c r="U1809" t="s">
        <v>16932</v>
      </c>
      <c r="V1809" s="2">
        <v>44000</v>
      </c>
      <c r="W1809" t="s">
        <v>46</v>
      </c>
      <c r="X1809">
        <v>20200408</v>
      </c>
      <c r="Y1809" s="3">
        <v>43902.730497685188</v>
      </c>
      <c r="Z1809" t="s">
        <v>62</v>
      </c>
      <c r="AA1809" t="s">
        <v>63</v>
      </c>
      <c r="AB1809" t="s">
        <v>64</v>
      </c>
      <c r="AC1809" t="s">
        <v>65</v>
      </c>
      <c r="AD1809" t="s">
        <v>66</v>
      </c>
      <c r="AE1809" t="s">
        <v>67</v>
      </c>
      <c r="AF1809" t="s">
        <v>46</v>
      </c>
      <c r="AG1809" t="s">
        <v>46</v>
      </c>
      <c r="AH1809" t="s">
        <v>46</v>
      </c>
      <c r="AI1809" t="s">
        <v>46</v>
      </c>
      <c r="AJ1809" t="s">
        <v>46</v>
      </c>
      <c r="AK1809" t="s">
        <v>46</v>
      </c>
      <c r="AL1809" t="s">
        <v>34405</v>
      </c>
      <c r="AM1809" t="s">
        <v>46</v>
      </c>
      <c r="AN1809" t="s">
        <v>34406</v>
      </c>
      <c r="AO1809" t="s">
        <v>46</v>
      </c>
      <c r="AP1809" t="s">
        <v>46</v>
      </c>
      <c r="AQ1809" t="s">
        <v>46</v>
      </c>
      <c r="AR1809" t="s">
        <v>46</v>
      </c>
      <c r="AS1809" t="s">
        <v>46</v>
      </c>
      <c r="AT1809" s="1">
        <v>43929</v>
      </c>
    </row>
    <row r="1810" spans="1:46" ht="16" customHeight="1" x14ac:dyDescent="0.2">
      <c r="A1810">
        <v>0</v>
      </c>
      <c r="B1810" t="s">
        <v>2513</v>
      </c>
      <c r="C1810" t="s">
        <v>2514</v>
      </c>
      <c r="D1810" t="s">
        <v>2515</v>
      </c>
      <c r="E1810" t="s">
        <v>2516</v>
      </c>
      <c r="F1810" t="s">
        <v>51</v>
      </c>
      <c r="G1810" t="s">
        <v>2517</v>
      </c>
      <c r="H1810" s="1">
        <v>43935</v>
      </c>
      <c r="I1810" s="1">
        <v>43941</v>
      </c>
      <c r="J1810" t="b">
        <v>0</v>
      </c>
      <c r="K1810" t="s">
        <v>53</v>
      </c>
      <c r="L1810" t="s">
        <v>184</v>
      </c>
      <c r="M1810" t="s">
        <v>55</v>
      </c>
      <c r="N1810">
        <v>29</v>
      </c>
      <c r="O1810" t="s">
        <v>2518</v>
      </c>
      <c r="P1810" t="s">
        <v>153</v>
      </c>
      <c r="Q1810" t="s">
        <v>403</v>
      </c>
      <c r="R1810" t="b">
        <v>1</v>
      </c>
      <c r="S1810" t="s">
        <v>59</v>
      </c>
      <c r="T1810" s="1">
        <v>43935</v>
      </c>
      <c r="U1810" t="s">
        <v>2519</v>
      </c>
      <c r="V1810" s="2">
        <v>44007</v>
      </c>
      <c r="W1810" t="s">
        <v>46</v>
      </c>
      <c r="X1810">
        <v>20200414</v>
      </c>
      <c r="Y1810" s="3">
        <v>43902.730497685188</v>
      </c>
      <c r="Z1810" t="s">
        <v>62</v>
      </c>
      <c r="AA1810" t="s">
        <v>63</v>
      </c>
      <c r="AB1810" t="s">
        <v>59</v>
      </c>
      <c r="AC1810" t="s">
        <v>65</v>
      </c>
      <c r="AD1810" t="s">
        <v>66</v>
      </c>
      <c r="AE1810" t="s">
        <v>67</v>
      </c>
      <c r="AF1810" t="s">
        <v>46</v>
      </c>
      <c r="AG1810" t="s">
        <v>46</v>
      </c>
      <c r="AH1810" t="s">
        <v>46</v>
      </c>
      <c r="AI1810" t="s">
        <v>46</v>
      </c>
      <c r="AJ1810" t="s">
        <v>46</v>
      </c>
      <c r="AK1810" t="s">
        <v>46</v>
      </c>
      <c r="AL1810" t="s">
        <v>2520</v>
      </c>
      <c r="AM1810" t="s">
        <v>46</v>
      </c>
      <c r="AN1810" t="s">
        <v>2521</v>
      </c>
      <c r="AO1810" t="s">
        <v>46</v>
      </c>
      <c r="AP1810" t="s">
        <v>46</v>
      </c>
      <c r="AQ1810" t="s">
        <v>46</v>
      </c>
      <c r="AR1810" t="s">
        <v>382</v>
      </c>
      <c r="AS1810" t="s">
        <v>46</v>
      </c>
      <c r="AT1810" s="1">
        <v>43935</v>
      </c>
    </row>
    <row r="1811" spans="1:46" ht="16" customHeight="1" x14ac:dyDescent="0.2">
      <c r="A1811" t="s">
        <v>46</v>
      </c>
      <c r="B1811" t="s">
        <v>39577</v>
      </c>
      <c r="C1811" t="s">
        <v>39578</v>
      </c>
      <c r="D1811" t="s">
        <v>39579</v>
      </c>
      <c r="E1811" t="s">
        <v>39580</v>
      </c>
      <c r="F1811" t="s">
        <v>51</v>
      </c>
      <c r="G1811" t="s">
        <v>39581</v>
      </c>
      <c r="H1811" s="1">
        <v>43930</v>
      </c>
      <c r="I1811" s="1">
        <v>43936</v>
      </c>
      <c r="J1811" t="b">
        <v>0</v>
      </c>
      <c r="K1811" t="s">
        <v>53</v>
      </c>
      <c r="L1811" t="s">
        <v>665</v>
      </c>
      <c r="M1811" t="s">
        <v>66</v>
      </c>
      <c r="N1811">
        <v>10</v>
      </c>
      <c r="O1811" t="s">
        <v>39582</v>
      </c>
      <c r="P1811" t="s">
        <v>309</v>
      </c>
      <c r="Q1811" t="s">
        <v>39583</v>
      </c>
      <c r="R1811" t="b">
        <v>0</v>
      </c>
      <c r="S1811" t="s">
        <v>59</v>
      </c>
      <c r="T1811" s="1">
        <v>43930</v>
      </c>
      <c r="U1811" t="s">
        <v>1385</v>
      </c>
      <c r="V1811" s="2">
        <v>44000</v>
      </c>
      <c r="W1811" t="s">
        <v>46</v>
      </c>
      <c r="X1811">
        <v>20200409</v>
      </c>
      <c r="Y1811" s="3">
        <v>43902.730497685188</v>
      </c>
      <c r="Z1811" t="s">
        <v>62</v>
      </c>
      <c r="AA1811" t="s">
        <v>115</v>
      </c>
      <c r="AB1811" t="s">
        <v>64</v>
      </c>
      <c r="AC1811" t="s">
        <v>65</v>
      </c>
      <c r="AD1811" t="s">
        <v>66</v>
      </c>
      <c r="AE1811" t="s">
        <v>67</v>
      </c>
      <c r="AF1811" t="s">
        <v>46</v>
      </c>
      <c r="AG1811" t="s">
        <v>39584</v>
      </c>
      <c r="AH1811" t="s">
        <v>46</v>
      </c>
      <c r="AI1811" t="s">
        <v>39585</v>
      </c>
      <c r="AJ1811" t="s">
        <v>39586</v>
      </c>
      <c r="AK1811" t="s">
        <v>46</v>
      </c>
      <c r="AL1811" t="s">
        <v>39587</v>
      </c>
      <c r="AM1811" t="s">
        <v>46</v>
      </c>
      <c r="AN1811" t="s">
        <v>39588</v>
      </c>
      <c r="AO1811" t="s">
        <v>46</v>
      </c>
      <c r="AP1811" t="s">
        <v>46</v>
      </c>
      <c r="AQ1811" t="s">
        <v>46</v>
      </c>
      <c r="AR1811" t="s">
        <v>46</v>
      </c>
      <c r="AS1811" t="s">
        <v>46</v>
      </c>
      <c r="AT1811" s="1">
        <v>43930</v>
      </c>
    </row>
    <row r="1812" spans="1:46" ht="16" customHeight="1" x14ac:dyDescent="0.2">
      <c r="A1812" t="s">
        <v>46</v>
      </c>
      <c r="B1812" t="s">
        <v>40884</v>
      </c>
      <c r="C1812" t="s">
        <v>40885</v>
      </c>
      <c r="D1812" t="s">
        <v>40886</v>
      </c>
      <c r="E1812" t="s">
        <v>40887</v>
      </c>
      <c r="F1812" t="s">
        <v>51</v>
      </c>
      <c r="G1812" t="s">
        <v>40888</v>
      </c>
      <c r="H1812" s="1">
        <v>43930</v>
      </c>
      <c r="I1812" s="1">
        <v>43946</v>
      </c>
      <c r="J1812" t="b">
        <v>0</v>
      </c>
      <c r="K1812" t="s">
        <v>53</v>
      </c>
      <c r="L1812" t="s">
        <v>1615</v>
      </c>
      <c r="M1812" t="s">
        <v>537</v>
      </c>
      <c r="N1812">
        <v>120</v>
      </c>
      <c r="O1812" t="s">
        <v>40889</v>
      </c>
      <c r="P1812" t="s">
        <v>78</v>
      </c>
      <c r="Q1812" t="s">
        <v>6951</v>
      </c>
      <c r="R1812" t="b">
        <v>0</v>
      </c>
      <c r="S1812" t="s">
        <v>59</v>
      </c>
      <c r="T1812" s="1">
        <v>43930</v>
      </c>
      <c r="U1812" t="s">
        <v>15183</v>
      </c>
      <c r="V1812" s="2">
        <v>44109</v>
      </c>
      <c r="W1812" t="s">
        <v>46</v>
      </c>
      <c r="X1812">
        <v>20200409</v>
      </c>
      <c r="Y1812" s="3">
        <v>43902.730497685188</v>
      </c>
      <c r="Z1812" t="s">
        <v>62</v>
      </c>
      <c r="AA1812" t="s">
        <v>115</v>
      </c>
      <c r="AB1812" t="s">
        <v>64</v>
      </c>
      <c r="AC1812" t="s">
        <v>65</v>
      </c>
      <c r="AD1812" t="s">
        <v>66</v>
      </c>
      <c r="AE1812" t="s">
        <v>67</v>
      </c>
      <c r="AF1812" t="s">
        <v>46</v>
      </c>
      <c r="AG1812" t="s">
        <v>40890</v>
      </c>
      <c r="AH1812" t="s">
        <v>46</v>
      </c>
      <c r="AI1812" t="s">
        <v>40891</v>
      </c>
      <c r="AJ1812" t="s">
        <v>40892</v>
      </c>
      <c r="AK1812" t="s">
        <v>46</v>
      </c>
      <c r="AL1812" t="s">
        <v>40893</v>
      </c>
      <c r="AM1812" t="s">
        <v>46</v>
      </c>
      <c r="AN1812" t="s">
        <v>40894</v>
      </c>
      <c r="AO1812" t="s">
        <v>46</v>
      </c>
      <c r="AP1812" t="s">
        <v>46</v>
      </c>
      <c r="AQ1812" t="s">
        <v>46</v>
      </c>
      <c r="AR1812" t="s">
        <v>46</v>
      </c>
      <c r="AS1812" t="s">
        <v>46</v>
      </c>
      <c r="AT1812" s="1">
        <v>43930</v>
      </c>
    </row>
    <row r="1813" spans="1:46" ht="16" customHeight="1" x14ac:dyDescent="0.2">
      <c r="A1813" t="s">
        <v>46</v>
      </c>
      <c r="B1813" t="s">
        <v>41405</v>
      </c>
      <c r="C1813" t="s">
        <v>41406</v>
      </c>
      <c r="D1813" t="s">
        <v>41407</v>
      </c>
      <c r="E1813" t="s">
        <v>41408</v>
      </c>
      <c r="F1813" t="s">
        <v>51</v>
      </c>
      <c r="G1813" t="s">
        <v>41409</v>
      </c>
      <c r="H1813" s="1">
        <v>43931</v>
      </c>
      <c r="I1813" s="1">
        <v>44024</v>
      </c>
      <c r="J1813" t="b">
        <v>0</v>
      </c>
      <c r="K1813" t="s">
        <v>53</v>
      </c>
      <c r="L1813" t="s">
        <v>110</v>
      </c>
      <c r="M1813" t="s">
        <v>55</v>
      </c>
      <c r="N1813">
        <v>120</v>
      </c>
      <c r="O1813" t="s">
        <v>6991</v>
      </c>
      <c r="P1813" t="s">
        <v>78</v>
      </c>
      <c r="Q1813" t="s">
        <v>17806</v>
      </c>
      <c r="R1813" t="b">
        <v>0</v>
      </c>
      <c r="S1813" t="s">
        <v>59</v>
      </c>
      <c r="T1813" s="1">
        <v>43931</v>
      </c>
      <c r="U1813" t="s">
        <v>10561</v>
      </c>
      <c r="V1813" s="2">
        <v>44116</v>
      </c>
      <c r="W1813" t="s">
        <v>46</v>
      </c>
      <c r="X1813">
        <v>20200410</v>
      </c>
      <c r="Y1813" s="3">
        <v>43902.730497685188</v>
      </c>
      <c r="Z1813" t="s">
        <v>62</v>
      </c>
      <c r="AA1813" t="s">
        <v>115</v>
      </c>
      <c r="AB1813" t="s">
        <v>64</v>
      </c>
      <c r="AC1813" t="s">
        <v>65</v>
      </c>
      <c r="AD1813" t="s">
        <v>66</v>
      </c>
      <c r="AE1813" t="s">
        <v>67</v>
      </c>
      <c r="AF1813" t="s">
        <v>46</v>
      </c>
      <c r="AG1813" t="s">
        <v>41410</v>
      </c>
      <c r="AH1813" t="s">
        <v>46</v>
      </c>
      <c r="AI1813" t="s">
        <v>46</v>
      </c>
      <c r="AJ1813" t="s">
        <v>46</v>
      </c>
      <c r="AK1813" t="s">
        <v>6991</v>
      </c>
      <c r="AL1813" t="s">
        <v>41411</v>
      </c>
      <c r="AM1813" t="s">
        <v>46</v>
      </c>
      <c r="AN1813" t="s">
        <v>41412</v>
      </c>
      <c r="AO1813" t="s">
        <v>46</v>
      </c>
      <c r="AP1813" t="s">
        <v>46</v>
      </c>
      <c r="AQ1813" t="s">
        <v>46</v>
      </c>
      <c r="AR1813" t="s">
        <v>46</v>
      </c>
      <c r="AS1813" t="s">
        <v>46</v>
      </c>
      <c r="AT1813" s="1">
        <v>43931</v>
      </c>
    </row>
    <row r="1814" spans="1:46" ht="16" customHeight="1" x14ac:dyDescent="0.2">
      <c r="A1814" t="s">
        <v>46</v>
      </c>
      <c r="B1814" t="s">
        <v>17771</v>
      </c>
      <c r="C1814" t="s">
        <v>17772</v>
      </c>
      <c r="D1814" t="s">
        <v>17773</v>
      </c>
      <c r="E1814" t="s">
        <v>17774</v>
      </c>
      <c r="F1814" t="s">
        <v>51</v>
      </c>
      <c r="G1814" t="s">
        <v>17775</v>
      </c>
      <c r="H1814" s="1">
        <v>43934</v>
      </c>
      <c r="I1814" s="1">
        <v>43935</v>
      </c>
      <c r="J1814" t="b">
        <v>0</v>
      </c>
      <c r="K1814" t="s">
        <v>53</v>
      </c>
      <c r="L1814" t="s">
        <v>168</v>
      </c>
      <c r="M1814" t="s">
        <v>169</v>
      </c>
      <c r="N1814">
        <v>400</v>
      </c>
      <c r="O1814" t="s">
        <v>17776</v>
      </c>
      <c r="P1814" t="s">
        <v>17777</v>
      </c>
      <c r="Q1814" t="s">
        <v>17778</v>
      </c>
      <c r="R1814" t="b">
        <v>0</v>
      </c>
      <c r="S1814" t="s">
        <v>59</v>
      </c>
      <c r="T1814" s="1">
        <v>43934</v>
      </c>
      <c r="U1814" t="s">
        <v>3530</v>
      </c>
      <c r="V1814" s="2">
        <v>43965</v>
      </c>
      <c r="W1814" t="s">
        <v>17779</v>
      </c>
      <c r="X1814">
        <v>20200413</v>
      </c>
      <c r="Y1814" s="3">
        <v>43902.730497685188</v>
      </c>
      <c r="Z1814" t="s">
        <v>62</v>
      </c>
      <c r="AA1814" t="s">
        <v>115</v>
      </c>
      <c r="AB1814" t="s">
        <v>64</v>
      </c>
      <c r="AC1814" t="s">
        <v>1386</v>
      </c>
      <c r="AD1814" t="s">
        <v>3437</v>
      </c>
      <c r="AE1814" t="s">
        <v>67</v>
      </c>
      <c r="AF1814" t="s">
        <v>116</v>
      </c>
      <c r="AG1814" t="s">
        <v>17780</v>
      </c>
      <c r="AH1814" t="s">
        <v>46</v>
      </c>
      <c r="AI1814" t="s">
        <v>17781</v>
      </c>
      <c r="AJ1814" t="s">
        <v>17782</v>
      </c>
      <c r="AK1814" t="s">
        <v>116</v>
      </c>
      <c r="AL1814" t="s">
        <v>17783</v>
      </c>
      <c r="AM1814" t="s">
        <v>46</v>
      </c>
      <c r="AN1814" t="s">
        <v>17784</v>
      </c>
      <c r="AO1814" t="s">
        <v>46</v>
      </c>
      <c r="AP1814" t="s">
        <v>46</v>
      </c>
      <c r="AQ1814" t="s">
        <v>46</v>
      </c>
      <c r="AR1814" t="s">
        <v>46</v>
      </c>
      <c r="AS1814" t="s">
        <v>46</v>
      </c>
      <c r="AT1814" s="1">
        <v>43934</v>
      </c>
    </row>
    <row r="1815" spans="1:46" ht="16" customHeight="1" x14ac:dyDescent="0.2">
      <c r="A1815" t="s">
        <v>46</v>
      </c>
      <c r="B1815" t="s">
        <v>19869</v>
      </c>
      <c r="C1815" t="s">
        <v>19870</v>
      </c>
      <c r="D1815" t="s">
        <v>19871</v>
      </c>
      <c r="E1815" t="s">
        <v>19869</v>
      </c>
      <c r="F1815" t="s">
        <v>51</v>
      </c>
      <c r="G1815" t="s">
        <v>19872</v>
      </c>
      <c r="H1815" s="1">
        <v>43927</v>
      </c>
      <c r="I1815" s="1">
        <v>43937</v>
      </c>
      <c r="J1815" t="b">
        <v>0</v>
      </c>
      <c r="K1815" t="s">
        <v>53</v>
      </c>
      <c r="L1815" t="s">
        <v>184</v>
      </c>
      <c r="M1815" t="s">
        <v>55</v>
      </c>
      <c r="N1815">
        <v>120</v>
      </c>
      <c r="O1815" t="s">
        <v>342</v>
      </c>
      <c r="P1815" t="s">
        <v>327</v>
      </c>
      <c r="Q1815" t="s">
        <v>19873</v>
      </c>
      <c r="R1815" t="b">
        <v>0</v>
      </c>
      <c r="S1815" t="s">
        <v>59</v>
      </c>
      <c r="T1815" s="1">
        <v>43927</v>
      </c>
      <c r="U1815" t="s">
        <v>4000</v>
      </c>
      <c r="V1815" s="2">
        <v>43955</v>
      </c>
      <c r="W1815" t="s">
        <v>19874</v>
      </c>
      <c r="X1815">
        <v>20200406</v>
      </c>
      <c r="Y1815" s="3">
        <v>43902.730497685188</v>
      </c>
      <c r="Z1815" t="s">
        <v>62</v>
      </c>
      <c r="AA1815" t="s">
        <v>115</v>
      </c>
      <c r="AB1815" t="s">
        <v>64</v>
      </c>
      <c r="AC1815" t="s">
        <v>65</v>
      </c>
      <c r="AD1815" t="s">
        <v>1057</v>
      </c>
      <c r="AE1815" t="s">
        <v>67</v>
      </c>
      <c r="AF1815" t="s">
        <v>46</v>
      </c>
      <c r="AG1815" t="s">
        <v>19875</v>
      </c>
      <c r="AH1815" t="s">
        <v>46</v>
      </c>
      <c r="AI1815" t="s">
        <v>19876</v>
      </c>
      <c r="AJ1815" t="s">
        <v>19877</v>
      </c>
      <c r="AK1815" t="s">
        <v>46</v>
      </c>
      <c r="AL1815" t="s">
        <v>19878</v>
      </c>
      <c r="AM1815" t="s">
        <v>46</v>
      </c>
      <c r="AN1815" t="s">
        <v>19879</v>
      </c>
      <c r="AO1815" t="s">
        <v>46</v>
      </c>
      <c r="AP1815" t="s">
        <v>46</v>
      </c>
      <c r="AQ1815" t="s">
        <v>46</v>
      </c>
      <c r="AR1815" t="s">
        <v>46</v>
      </c>
      <c r="AS1815" t="s">
        <v>46</v>
      </c>
      <c r="AT1815" s="1">
        <v>43927</v>
      </c>
    </row>
    <row r="1816" spans="1:46" ht="16" customHeight="1" x14ac:dyDescent="0.2">
      <c r="A1816">
        <v>0</v>
      </c>
      <c r="B1816" t="s">
        <v>2503</v>
      </c>
      <c r="C1816" t="s">
        <v>2504</v>
      </c>
      <c r="D1816" t="s">
        <v>2505</v>
      </c>
      <c r="E1816" t="s">
        <v>2506</v>
      </c>
      <c r="F1816" t="s">
        <v>51</v>
      </c>
      <c r="G1816" t="s">
        <v>2507</v>
      </c>
      <c r="H1816" s="1">
        <v>43934</v>
      </c>
      <c r="I1816" s="1">
        <v>44053</v>
      </c>
      <c r="J1816" t="b">
        <v>0</v>
      </c>
      <c r="K1816" t="s">
        <v>53</v>
      </c>
      <c r="L1816" t="s">
        <v>249</v>
      </c>
      <c r="M1816" t="s">
        <v>66</v>
      </c>
      <c r="N1816">
        <v>30</v>
      </c>
      <c r="O1816" t="s">
        <v>2508</v>
      </c>
      <c r="P1816" t="s">
        <v>46</v>
      </c>
      <c r="Q1816" t="s">
        <v>2509</v>
      </c>
      <c r="R1816" t="b">
        <v>0</v>
      </c>
      <c r="S1816" t="s">
        <v>59</v>
      </c>
      <c r="T1816" s="1">
        <v>43934</v>
      </c>
      <c r="U1816" t="s">
        <v>2510</v>
      </c>
      <c r="V1816" s="2">
        <v>44046</v>
      </c>
      <c r="W1816" t="s">
        <v>58</v>
      </c>
      <c r="X1816">
        <v>20200413</v>
      </c>
      <c r="Y1816" s="3">
        <v>43902.730497685188</v>
      </c>
      <c r="Z1816" t="s">
        <v>62</v>
      </c>
      <c r="AA1816" t="s">
        <v>63</v>
      </c>
      <c r="AB1816" t="s">
        <v>64</v>
      </c>
      <c r="AC1816" t="s">
        <v>65</v>
      </c>
      <c r="AD1816" t="s">
        <v>2366</v>
      </c>
      <c r="AE1816" t="s">
        <v>67</v>
      </c>
      <c r="AF1816" t="s">
        <v>46</v>
      </c>
      <c r="AG1816" t="s">
        <v>46</v>
      </c>
      <c r="AH1816" t="s">
        <v>46</v>
      </c>
      <c r="AI1816" t="s">
        <v>46</v>
      </c>
      <c r="AJ1816" t="s">
        <v>46</v>
      </c>
      <c r="AK1816" t="s">
        <v>46</v>
      </c>
      <c r="AL1816" t="s">
        <v>2511</v>
      </c>
      <c r="AM1816" t="s">
        <v>46</v>
      </c>
      <c r="AN1816" t="s">
        <v>2512</v>
      </c>
      <c r="AO1816" t="s">
        <v>46</v>
      </c>
      <c r="AP1816" t="s">
        <v>46</v>
      </c>
      <c r="AQ1816" t="s">
        <v>46</v>
      </c>
      <c r="AR1816" t="s">
        <v>46</v>
      </c>
      <c r="AS1816" t="s">
        <v>46</v>
      </c>
      <c r="AT1816" s="1">
        <v>43934</v>
      </c>
    </row>
    <row r="1817" spans="1:46" ht="16" customHeight="1" x14ac:dyDescent="0.2">
      <c r="A1817" t="s">
        <v>46</v>
      </c>
      <c r="B1817" t="s">
        <v>37694</v>
      </c>
      <c r="C1817" t="s">
        <v>37695</v>
      </c>
      <c r="D1817" t="s">
        <v>37696</v>
      </c>
      <c r="E1817" t="s">
        <v>3700</v>
      </c>
      <c r="F1817" t="s">
        <v>51</v>
      </c>
      <c r="G1817" t="s">
        <v>37697</v>
      </c>
      <c r="H1817" s="1">
        <v>43921</v>
      </c>
      <c r="I1817" s="1">
        <v>43951</v>
      </c>
      <c r="J1817" t="b">
        <v>0</v>
      </c>
      <c r="K1817" t="s">
        <v>53</v>
      </c>
      <c r="L1817" t="s">
        <v>1615</v>
      </c>
      <c r="M1817" t="s">
        <v>66</v>
      </c>
      <c r="N1817">
        <v>40</v>
      </c>
      <c r="O1817" t="s">
        <v>19175</v>
      </c>
      <c r="P1817" t="s">
        <v>153</v>
      </c>
      <c r="Q1817" t="s">
        <v>58</v>
      </c>
      <c r="R1817" t="b">
        <v>0</v>
      </c>
      <c r="S1817" t="s">
        <v>59</v>
      </c>
      <c r="T1817" s="1">
        <v>43921</v>
      </c>
      <c r="U1817" t="s">
        <v>2149</v>
      </c>
      <c r="V1817" s="2">
        <v>44004</v>
      </c>
      <c r="W1817" t="s">
        <v>46</v>
      </c>
      <c r="X1817">
        <v>20200331</v>
      </c>
      <c r="Y1817" s="3">
        <v>43902.730497685188</v>
      </c>
      <c r="Z1817" t="s">
        <v>62</v>
      </c>
      <c r="AA1817" t="s">
        <v>115</v>
      </c>
      <c r="AB1817" t="s">
        <v>64</v>
      </c>
      <c r="AC1817" t="s">
        <v>65</v>
      </c>
      <c r="AD1817" t="s">
        <v>66</v>
      </c>
      <c r="AE1817" t="s">
        <v>67</v>
      </c>
      <c r="AF1817" t="s">
        <v>313</v>
      </c>
      <c r="AG1817" t="s">
        <v>37698</v>
      </c>
      <c r="AH1817" t="s">
        <v>46</v>
      </c>
      <c r="AI1817" t="s">
        <v>37699</v>
      </c>
      <c r="AJ1817" t="s">
        <v>37700</v>
      </c>
      <c r="AK1817" t="s">
        <v>37701</v>
      </c>
      <c r="AL1817" t="s">
        <v>37702</v>
      </c>
      <c r="AM1817" t="s">
        <v>46</v>
      </c>
      <c r="AN1817" t="s">
        <v>37703</v>
      </c>
      <c r="AO1817" t="s">
        <v>46</v>
      </c>
      <c r="AP1817" t="s">
        <v>46</v>
      </c>
      <c r="AQ1817" t="s">
        <v>46</v>
      </c>
      <c r="AR1817" t="s">
        <v>46</v>
      </c>
      <c r="AS1817" t="s">
        <v>46</v>
      </c>
      <c r="AT1817" s="1">
        <v>43921</v>
      </c>
    </row>
    <row r="1818" spans="1:46" ht="16" customHeight="1" x14ac:dyDescent="0.2">
      <c r="A1818">
        <v>1</v>
      </c>
      <c r="B1818" t="s">
        <v>15044</v>
      </c>
      <c r="C1818" t="s">
        <v>15045</v>
      </c>
      <c r="D1818" t="s">
        <v>15046</v>
      </c>
      <c r="E1818" t="s">
        <v>15047</v>
      </c>
      <c r="F1818" t="s">
        <v>51</v>
      </c>
      <c r="G1818" t="s">
        <v>15048</v>
      </c>
      <c r="H1818" s="1">
        <v>43923</v>
      </c>
      <c r="I1818" s="1">
        <v>43937</v>
      </c>
      <c r="J1818" t="b">
        <v>0</v>
      </c>
      <c r="K1818" t="s">
        <v>53</v>
      </c>
      <c r="L1818" t="s">
        <v>184</v>
      </c>
      <c r="M1818" t="s">
        <v>55</v>
      </c>
      <c r="N1818">
        <v>138</v>
      </c>
      <c r="O1818" t="s">
        <v>15049</v>
      </c>
      <c r="P1818" t="s">
        <v>78</v>
      </c>
      <c r="Q1818" t="s">
        <v>15050</v>
      </c>
      <c r="R1818" t="b">
        <v>0</v>
      </c>
      <c r="S1818" t="s">
        <v>59</v>
      </c>
      <c r="T1818" s="1">
        <v>43923</v>
      </c>
      <c r="U1818" t="s">
        <v>4000</v>
      </c>
      <c r="V1818" s="2">
        <v>44123</v>
      </c>
      <c r="W1818" t="s">
        <v>46</v>
      </c>
      <c r="X1818">
        <v>20200402</v>
      </c>
      <c r="Y1818" s="3">
        <v>43902.730497685188</v>
      </c>
      <c r="Z1818" t="s">
        <v>62</v>
      </c>
      <c r="AA1818" t="s">
        <v>115</v>
      </c>
      <c r="AB1818" t="s">
        <v>64</v>
      </c>
      <c r="AC1818" t="s">
        <v>65</v>
      </c>
      <c r="AD1818" t="s">
        <v>66</v>
      </c>
      <c r="AE1818" t="s">
        <v>67</v>
      </c>
      <c r="AF1818" t="s">
        <v>313</v>
      </c>
      <c r="AG1818" t="s">
        <v>15051</v>
      </c>
      <c r="AH1818" t="s">
        <v>46</v>
      </c>
      <c r="AI1818" t="s">
        <v>15052</v>
      </c>
      <c r="AJ1818" t="s">
        <v>15053</v>
      </c>
      <c r="AK1818" t="s">
        <v>11803</v>
      </c>
      <c r="AL1818" t="s">
        <v>15054</v>
      </c>
      <c r="AM1818" t="s">
        <v>46</v>
      </c>
      <c r="AN1818" t="s">
        <v>15055</v>
      </c>
      <c r="AO1818" t="s">
        <v>46</v>
      </c>
      <c r="AP1818" t="s">
        <v>46</v>
      </c>
      <c r="AQ1818" t="s">
        <v>46</v>
      </c>
      <c r="AR1818" t="s">
        <v>46</v>
      </c>
      <c r="AS1818" t="s">
        <v>46</v>
      </c>
      <c r="AT1818" s="1">
        <v>43923</v>
      </c>
    </row>
    <row r="1819" spans="1:46" ht="16" customHeight="1" x14ac:dyDescent="0.2">
      <c r="A1819">
        <v>1</v>
      </c>
      <c r="B1819" t="s">
        <v>13381</v>
      </c>
      <c r="C1819" t="s">
        <v>13382</v>
      </c>
      <c r="D1819" t="s">
        <v>13383</v>
      </c>
      <c r="E1819" t="s">
        <v>13384</v>
      </c>
      <c r="F1819" t="s">
        <v>51</v>
      </c>
      <c r="G1819" t="s">
        <v>13385</v>
      </c>
      <c r="H1819" s="1">
        <v>43934</v>
      </c>
      <c r="I1819" s="1">
        <v>43936</v>
      </c>
      <c r="J1819" t="b">
        <v>0</v>
      </c>
      <c r="K1819" t="s">
        <v>53</v>
      </c>
      <c r="L1819" t="s">
        <v>1615</v>
      </c>
      <c r="M1819" t="s">
        <v>55</v>
      </c>
      <c r="N1819">
        <v>390</v>
      </c>
      <c r="O1819" t="s">
        <v>13386</v>
      </c>
      <c r="P1819" t="s">
        <v>78</v>
      </c>
      <c r="Q1819" t="s">
        <v>13387</v>
      </c>
      <c r="R1819" t="b">
        <v>1</v>
      </c>
      <c r="S1819" t="s">
        <v>59</v>
      </c>
      <c r="T1819" s="1">
        <v>43934</v>
      </c>
      <c r="U1819" t="s">
        <v>1385</v>
      </c>
      <c r="V1819" s="2">
        <v>44159</v>
      </c>
      <c r="W1819" t="s">
        <v>46</v>
      </c>
      <c r="X1819">
        <v>20200413</v>
      </c>
      <c r="Y1819" s="3">
        <v>43902.730497685188</v>
      </c>
      <c r="Z1819" t="s">
        <v>62</v>
      </c>
      <c r="AA1819" t="s">
        <v>115</v>
      </c>
      <c r="AB1819" t="s">
        <v>59</v>
      </c>
      <c r="AC1819" t="s">
        <v>65</v>
      </c>
      <c r="AD1819" t="s">
        <v>66</v>
      </c>
      <c r="AE1819" t="s">
        <v>67</v>
      </c>
      <c r="AF1819" t="s">
        <v>46</v>
      </c>
      <c r="AG1819" t="s">
        <v>13388</v>
      </c>
      <c r="AH1819" t="s">
        <v>46</v>
      </c>
      <c r="AI1819" t="s">
        <v>13389</v>
      </c>
      <c r="AJ1819" t="s">
        <v>13390</v>
      </c>
      <c r="AK1819" t="s">
        <v>46</v>
      </c>
      <c r="AL1819" t="s">
        <v>13391</v>
      </c>
      <c r="AM1819" t="s">
        <v>46</v>
      </c>
      <c r="AN1819" t="s">
        <v>13392</v>
      </c>
      <c r="AO1819" t="s">
        <v>46</v>
      </c>
      <c r="AP1819" t="s">
        <v>46</v>
      </c>
      <c r="AQ1819" t="s">
        <v>46</v>
      </c>
      <c r="AR1819" t="s">
        <v>382</v>
      </c>
      <c r="AS1819" t="s">
        <v>46</v>
      </c>
      <c r="AT1819" s="1">
        <v>43934</v>
      </c>
    </row>
    <row r="1820" spans="1:46" ht="16" customHeight="1" x14ac:dyDescent="0.2">
      <c r="A1820">
        <v>0</v>
      </c>
      <c r="B1820" t="s">
        <v>14165</v>
      </c>
      <c r="C1820" t="s">
        <v>14166</v>
      </c>
      <c r="D1820" t="s">
        <v>14167</v>
      </c>
      <c r="E1820" t="s">
        <v>14168</v>
      </c>
      <c r="F1820" t="s">
        <v>51</v>
      </c>
      <c r="G1820" t="s">
        <v>14169</v>
      </c>
      <c r="H1820" s="1">
        <v>43932</v>
      </c>
      <c r="I1820" s="1">
        <v>43951</v>
      </c>
      <c r="J1820" t="b">
        <v>0</v>
      </c>
      <c r="K1820" t="s">
        <v>53</v>
      </c>
      <c r="L1820" t="s">
        <v>8409</v>
      </c>
      <c r="M1820" t="s">
        <v>151</v>
      </c>
      <c r="N1820">
        <v>313</v>
      </c>
      <c r="O1820" t="s">
        <v>13978</v>
      </c>
      <c r="P1820" t="s">
        <v>251</v>
      </c>
      <c r="Q1820" t="s">
        <v>14170</v>
      </c>
      <c r="R1820" t="b">
        <v>0</v>
      </c>
      <c r="S1820" t="s">
        <v>59</v>
      </c>
      <c r="T1820" s="1">
        <v>43932</v>
      </c>
      <c r="U1820" t="s">
        <v>2149</v>
      </c>
      <c r="V1820" s="2">
        <v>44159</v>
      </c>
      <c r="W1820" t="s">
        <v>14171</v>
      </c>
      <c r="X1820">
        <v>20200411</v>
      </c>
      <c r="Y1820" s="3">
        <v>43902.730497685188</v>
      </c>
      <c r="Z1820" t="s">
        <v>62</v>
      </c>
      <c r="AA1820" t="s">
        <v>63</v>
      </c>
      <c r="AB1820" t="s">
        <v>64</v>
      </c>
      <c r="AC1820" t="s">
        <v>65</v>
      </c>
      <c r="AD1820" t="s">
        <v>66</v>
      </c>
      <c r="AE1820" t="s">
        <v>67</v>
      </c>
      <c r="AF1820" t="s">
        <v>1520</v>
      </c>
      <c r="AG1820" t="s">
        <v>14172</v>
      </c>
      <c r="AH1820" t="s">
        <v>46</v>
      </c>
      <c r="AI1820" t="s">
        <v>1522</v>
      </c>
      <c r="AJ1820" t="s">
        <v>1522</v>
      </c>
      <c r="AK1820" t="s">
        <v>14173</v>
      </c>
      <c r="AL1820" t="s">
        <v>14174</v>
      </c>
      <c r="AM1820" t="s">
        <v>46</v>
      </c>
      <c r="AN1820" t="s">
        <v>14175</v>
      </c>
      <c r="AO1820" t="s">
        <v>46</v>
      </c>
      <c r="AP1820" t="s">
        <v>46</v>
      </c>
      <c r="AQ1820" t="s">
        <v>46</v>
      </c>
      <c r="AR1820" t="s">
        <v>46</v>
      </c>
      <c r="AS1820" t="s">
        <v>46</v>
      </c>
      <c r="AT1820" s="1">
        <v>43932</v>
      </c>
    </row>
    <row r="1821" spans="1:46" ht="16" customHeight="1" x14ac:dyDescent="0.2">
      <c r="A1821" t="s">
        <v>46</v>
      </c>
      <c r="B1821" t="s">
        <v>22188</v>
      </c>
      <c r="C1821" t="s">
        <v>22189</v>
      </c>
      <c r="D1821" t="s">
        <v>22190</v>
      </c>
      <c r="E1821" t="s">
        <v>22188</v>
      </c>
      <c r="F1821" t="s">
        <v>51</v>
      </c>
      <c r="G1821" t="s">
        <v>22191</v>
      </c>
      <c r="H1821" s="1">
        <v>43932</v>
      </c>
      <c r="I1821" s="1">
        <v>43984</v>
      </c>
      <c r="J1821" t="b">
        <v>0</v>
      </c>
      <c r="K1821" t="s">
        <v>53</v>
      </c>
      <c r="L1821" t="s">
        <v>184</v>
      </c>
      <c r="M1821" t="s">
        <v>151</v>
      </c>
      <c r="N1821">
        <v>0</v>
      </c>
      <c r="O1821" t="s">
        <v>10898</v>
      </c>
      <c r="P1821" t="s">
        <v>46</v>
      </c>
      <c r="Q1821" t="s">
        <v>22192</v>
      </c>
      <c r="R1821" t="b">
        <v>0</v>
      </c>
      <c r="S1821" t="s">
        <v>59</v>
      </c>
      <c r="T1821" s="1">
        <v>43932</v>
      </c>
      <c r="U1821" t="s">
        <v>641</v>
      </c>
      <c r="V1821" s="2">
        <v>43997</v>
      </c>
      <c r="W1821" t="s">
        <v>22193</v>
      </c>
      <c r="X1821">
        <v>20200411</v>
      </c>
      <c r="Y1821" s="3">
        <v>43902.730497685188</v>
      </c>
      <c r="Z1821" t="s">
        <v>62</v>
      </c>
      <c r="AA1821" t="s">
        <v>63</v>
      </c>
      <c r="AB1821" t="s">
        <v>64</v>
      </c>
      <c r="AC1821" t="s">
        <v>65</v>
      </c>
      <c r="AD1821" t="s">
        <v>66</v>
      </c>
      <c r="AE1821" t="s">
        <v>67</v>
      </c>
      <c r="AF1821" t="s">
        <v>46</v>
      </c>
      <c r="AG1821" t="s">
        <v>46</v>
      </c>
      <c r="AH1821" t="s">
        <v>46</v>
      </c>
      <c r="AI1821" t="s">
        <v>46</v>
      </c>
      <c r="AJ1821" t="s">
        <v>46</v>
      </c>
      <c r="AK1821" t="s">
        <v>46</v>
      </c>
      <c r="AL1821" t="s">
        <v>22194</v>
      </c>
      <c r="AM1821" t="s">
        <v>46</v>
      </c>
      <c r="AN1821" t="s">
        <v>22195</v>
      </c>
      <c r="AO1821" t="s">
        <v>46</v>
      </c>
      <c r="AP1821" t="s">
        <v>46</v>
      </c>
      <c r="AQ1821" t="s">
        <v>46</v>
      </c>
      <c r="AR1821" t="s">
        <v>46</v>
      </c>
      <c r="AS1821" t="s">
        <v>46</v>
      </c>
      <c r="AT1821" s="1">
        <v>43932</v>
      </c>
    </row>
    <row r="1822" spans="1:46" ht="16" customHeight="1" x14ac:dyDescent="0.2">
      <c r="A1822" t="s">
        <v>46</v>
      </c>
      <c r="B1822" t="s">
        <v>36697</v>
      </c>
      <c r="C1822" t="s">
        <v>36698</v>
      </c>
      <c r="D1822" t="s">
        <v>36699</v>
      </c>
      <c r="E1822" t="s">
        <v>36697</v>
      </c>
      <c r="F1822" t="s">
        <v>51</v>
      </c>
      <c r="G1822" t="s">
        <v>36700</v>
      </c>
      <c r="H1822" s="1">
        <v>43932</v>
      </c>
      <c r="I1822" s="1">
        <v>43952</v>
      </c>
      <c r="J1822" t="b">
        <v>0</v>
      </c>
      <c r="K1822" t="s">
        <v>53</v>
      </c>
      <c r="L1822" t="s">
        <v>184</v>
      </c>
      <c r="M1822" t="s">
        <v>66</v>
      </c>
      <c r="N1822">
        <v>90</v>
      </c>
      <c r="O1822" t="s">
        <v>21238</v>
      </c>
      <c r="P1822" t="s">
        <v>78</v>
      </c>
      <c r="Q1822" t="s">
        <v>3108</v>
      </c>
      <c r="R1822" t="b">
        <v>0</v>
      </c>
      <c r="S1822" t="s">
        <v>59</v>
      </c>
      <c r="T1822" s="1">
        <v>43932</v>
      </c>
      <c r="U1822" t="s">
        <v>539</v>
      </c>
      <c r="V1822" s="2">
        <v>44165</v>
      </c>
      <c r="W1822" t="s">
        <v>46</v>
      </c>
      <c r="X1822">
        <v>20200411</v>
      </c>
      <c r="Y1822" s="3">
        <v>43902.730497685188</v>
      </c>
      <c r="Z1822" t="s">
        <v>62</v>
      </c>
      <c r="AA1822" t="s">
        <v>63</v>
      </c>
      <c r="AB1822" t="s">
        <v>64</v>
      </c>
      <c r="AC1822" t="s">
        <v>65</v>
      </c>
      <c r="AD1822" t="s">
        <v>66</v>
      </c>
      <c r="AE1822" t="s">
        <v>67</v>
      </c>
      <c r="AF1822" t="s">
        <v>116</v>
      </c>
      <c r="AG1822" t="s">
        <v>36701</v>
      </c>
      <c r="AH1822" t="s">
        <v>46</v>
      </c>
      <c r="AI1822" t="s">
        <v>116</v>
      </c>
      <c r="AJ1822" t="s">
        <v>116</v>
      </c>
      <c r="AK1822" t="s">
        <v>36702</v>
      </c>
      <c r="AL1822" t="s">
        <v>36703</v>
      </c>
      <c r="AM1822" t="s">
        <v>46</v>
      </c>
      <c r="AN1822" t="s">
        <v>36704</v>
      </c>
      <c r="AO1822" t="s">
        <v>46</v>
      </c>
      <c r="AP1822" t="s">
        <v>46</v>
      </c>
      <c r="AQ1822" t="s">
        <v>46</v>
      </c>
      <c r="AR1822" t="s">
        <v>46</v>
      </c>
      <c r="AS1822" t="s">
        <v>46</v>
      </c>
      <c r="AT1822" s="1">
        <v>43932</v>
      </c>
    </row>
    <row r="1823" spans="1:46" ht="16" customHeight="1" x14ac:dyDescent="0.2">
      <c r="A1823" t="s">
        <v>46</v>
      </c>
      <c r="B1823" t="s">
        <v>37624</v>
      </c>
      <c r="C1823" t="s">
        <v>37625</v>
      </c>
      <c r="D1823" t="s">
        <v>37626</v>
      </c>
      <c r="E1823" t="s">
        <v>37627</v>
      </c>
      <c r="F1823" t="s">
        <v>51</v>
      </c>
      <c r="G1823" t="s">
        <v>37628</v>
      </c>
      <c r="H1823" s="1">
        <v>43929</v>
      </c>
      <c r="I1823" s="1">
        <v>43939</v>
      </c>
      <c r="J1823" t="b">
        <v>0</v>
      </c>
      <c r="K1823" t="s">
        <v>53</v>
      </c>
      <c r="L1823" t="s">
        <v>2023</v>
      </c>
      <c r="M1823" t="s">
        <v>55</v>
      </c>
      <c r="N1823">
        <v>575</v>
      </c>
      <c r="O1823" t="s">
        <v>37629</v>
      </c>
      <c r="P1823" t="s">
        <v>3006</v>
      </c>
      <c r="Q1823" t="s">
        <v>37630</v>
      </c>
      <c r="R1823" t="b">
        <v>0</v>
      </c>
      <c r="S1823" t="s">
        <v>59</v>
      </c>
      <c r="T1823" s="1">
        <v>43929</v>
      </c>
      <c r="U1823" t="s">
        <v>1016</v>
      </c>
      <c r="V1823" s="2">
        <v>44060</v>
      </c>
      <c r="W1823" t="s">
        <v>46</v>
      </c>
      <c r="X1823">
        <v>20200408</v>
      </c>
      <c r="Y1823" s="3">
        <v>43902.730497685188</v>
      </c>
      <c r="Z1823" t="s">
        <v>62</v>
      </c>
      <c r="AA1823" t="s">
        <v>115</v>
      </c>
      <c r="AB1823" t="s">
        <v>64</v>
      </c>
      <c r="AC1823" t="s">
        <v>65</v>
      </c>
      <c r="AD1823" t="s">
        <v>2234</v>
      </c>
      <c r="AE1823" t="s">
        <v>67</v>
      </c>
      <c r="AF1823" t="s">
        <v>116</v>
      </c>
      <c r="AG1823" t="s">
        <v>37631</v>
      </c>
      <c r="AH1823" t="s">
        <v>46</v>
      </c>
      <c r="AI1823" t="s">
        <v>37632</v>
      </c>
      <c r="AJ1823" t="s">
        <v>37633</v>
      </c>
      <c r="AK1823" t="s">
        <v>37634</v>
      </c>
      <c r="AL1823" t="s">
        <v>37635</v>
      </c>
      <c r="AM1823" t="s">
        <v>46</v>
      </c>
      <c r="AN1823" t="s">
        <v>37636</v>
      </c>
      <c r="AO1823" t="s">
        <v>46</v>
      </c>
      <c r="AP1823" t="s">
        <v>46</v>
      </c>
      <c r="AQ1823" t="s">
        <v>46</v>
      </c>
      <c r="AR1823" t="s">
        <v>46</v>
      </c>
      <c r="AS1823" t="s">
        <v>46</v>
      </c>
      <c r="AT1823" s="1">
        <v>43929</v>
      </c>
    </row>
    <row r="1824" spans="1:46" ht="16" customHeight="1" x14ac:dyDescent="0.2">
      <c r="A1824" t="s">
        <v>46</v>
      </c>
      <c r="B1824" t="s">
        <v>33729</v>
      </c>
      <c r="C1824" t="s">
        <v>33730</v>
      </c>
      <c r="D1824" t="s">
        <v>33731</v>
      </c>
      <c r="E1824" t="s">
        <v>33732</v>
      </c>
      <c r="F1824" t="s">
        <v>51</v>
      </c>
      <c r="G1824" t="s">
        <v>33733</v>
      </c>
      <c r="H1824" s="1">
        <v>43934</v>
      </c>
      <c r="I1824" s="1">
        <v>43941</v>
      </c>
      <c r="J1824" t="b">
        <v>0</v>
      </c>
      <c r="K1824" t="s">
        <v>53</v>
      </c>
      <c r="L1824" t="s">
        <v>5367</v>
      </c>
      <c r="M1824" t="s">
        <v>55</v>
      </c>
      <c r="N1824">
        <v>0</v>
      </c>
      <c r="O1824" t="s">
        <v>7698</v>
      </c>
      <c r="P1824" t="s">
        <v>46</v>
      </c>
      <c r="Q1824" t="s">
        <v>668</v>
      </c>
      <c r="R1824" t="b">
        <v>0</v>
      </c>
      <c r="S1824" t="s">
        <v>59</v>
      </c>
      <c r="T1824" s="1">
        <v>43934</v>
      </c>
      <c r="U1824" t="s">
        <v>2519</v>
      </c>
      <c r="V1824" s="2">
        <v>44144</v>
      </c>
      <c r="W1824" t="s">
        <v>46</v>
      </c>
      <c r="X1824">
        <v>20200413</v>
      </c>
      <c r="Y1824" s="3">
        <v>43902.730497685188</v>
      </c>
      <c r="Z1824" t="s">
        <v>62</v>
      </c>
      <c r="AA1824" t="s">
        <v>63</v>
      </c>
      <c r="AB1824" t="s">
        <v>64</v>
      </c>
      <c r="AC1824" t="s">
        <v>65</v>
      </c>
      <c r="AD1824" t="s">
        <v>66</v>
      </c>
      <c r="AE1824" t="s">
        <v>67</v>
      </c>
      <c r="AF1824" t="s">
        <v>46</v>
      </c>
      <c r="AG1824" t="s">
        <v>46</v>
      </c>
      <c r="AH1824" t="s">
        <v>46</v>
      </c>
      <c r="AI1824" t="s">
        <v>46</v>
      </c>
      <c r="AJ1824" t="s">
        <v>46</v>
      </c>
      <c r="AK1824" t="s">
        <v>46</v>
      </c>
      <c r="AL1824" t="s">
        <v>33734</v>
      </c>
      <c r="AM1824" t="s">
        <v>46</v>
      </c>
      <c r="AN1824" t="s">
        <v>33735</v>
      </c>
      <c r="AO1824" t="s">
        <v>46</v>
      </c>
      <c r="AP1824" t="s">
        <v>46</v>
      </c>
      <c r="AQ1824" t="s">
        <v>46</v>
      </c>
      <c r="AR1824" t="s">
        <v>46</v>
      </c>
      <c r="AS1824" t="s">
        <v>46</v>
      </c>
      <c r="AT1824" s="1">
        <v>43934</v>
      </c>
    </row>
    <row r="1825" spans="1:46" ht="16" customHeight="1" x14ac:dyDescent="0.2">
      <c r="A1825" t="s">
        <v>46</v>
      </c>
      <c r="B1825" t="s">
        <v>21642</v>
      </c>
      <c r="C1825" t="s">
        <v>21643</v>
      </c>
      <c r="D1825" t="s">
        <v>21644</v>
      </c>
      <c r="E1825" t="s">
        <v>21645</v>
      </c>
      <c r="F1825" t="s">
        <v>51</v>
      </c>
      <c r="G1825" t="s">
        <v>21646</v>
      </c>
      <c r="H1825" s="1">
        <v>43935</v>
      </c>
      <c r="I1825" s="1">
        <v>43957</v>
      </c>
      <c r="J1825" t="b">
        <v>0</v>
      </c>
      <c r="K1825" t="s">
        <v>53</v>
      </c>
      <c r="L1825" t="s">
        <v>249</v>
      </c>
      <c r="M1825" t="s">
        <v>55</v>
      </c>
      <c r="N1825">
        <v>60</v>
      </c>
      <c r="O1825" t="s">
        <v>21647</v>
      </c>
      <c r="P1825" t="s">
        <v>4440</v>
      </c>
      <c r="Q1825" t="s">
        <v>58</v>
      </c>
      <c r="R1825" t="b">
        <v>0</v>
      </c>
      <c r="S1825" t="s">
        <v>59</v>
      </c>
      <c r="T1825" s="1">
        <v>43935</v>
      </c>
      <c r="U1825" t="s">
        <v>419</v>
      </c>
      <c r="V1825" s="2">
        <v>44021</v>
      </c>
      <c r="W1825" t="s">
        <v>46</v>
      </c>
      <c r="X1825">
        <v>20200414</v>
      </c>
      <c r="Y1825" s="3">
        <v>43902.730497685188</v>
      </c>
      <c r="Z1825" t="s">
        <v>62</v>
      </c>
      <c r="AA1825" t="s">
        <v>115</v>
      </c>
      <c r="AB1825" t="s">
        <v>64</v>
      </c>
      <c r="AC1825" t="s">
        <v>3720</v>
      </c>
      <c r="AD1825" t="s">
        <v>66</v>
      </c>
      <c r="AE1825" t="s">
        <v>67</v>
      </c>
      <c r="AF1825" t="s">
        <v>116</v>
      </c>
      <c r="AG1825" t="s">
        <v>21648</v>
      </c>
      <c r="AH1825" t="s">
        <v>46</v>
      </c>
      <c r="AI1825" t="s">
        <v>21649</v>
      </c>
      <c r="AJ1825" t="s">
        <v>21650</v>
      </c>
      <c r="AK1825" t="s">
        <v>21651</v>
      </c>
      <c r="AL1825" t="s">
        <v>21652</v>
      </c>
      <c r="AM1825" t="s">
        <v>46</v>
      </c>
      <c r="AN1825" t="s">
        <v>21653</v>
      </c>
      <c r="AO1825" t="s">
        <v>46</v>
      </c>
      <c r="AP1825" t="s">
        <v>46</v>
      </c>
      <c r="AQ1825" t="s">
        <v>46</v>
      </c>
      <c r="AR1825" t="s">
        <v>46</v>
      </c>
      <c r="AS1825" t="s">
        <v>46</v>
      </c>
      <c r="AT1825" s="1">
        <v>43935</v>
      </c>
    </row>
    <row r="1826" spans="1:46" ht="16" customHeight="1" x14ac:dyDescent="0.2">
      <c r="A1826" t="s">
        <v>46</v>
      </c>
      <c r="B1826" t="s">
        <v>38468</v>
      </c>
      <c r="C1826" t="s">
        <v>38469</v>
      </c>
      <c r="D1826" t="s">
        <v>38470</v>
      </c>
      <c r="E1826" t="s">
        <v>38468</v>
      </c>
      <c r="F1826" t="s">
        <v>51</v>
      </c>
      <c r="G1826" t="s">
        <v>38471</v>
      </c>
      <c r="H1826" s="1">
        <v>43929</v>
      </c>
      <c r="I1826" s="1">
        <v>44023</v>
      </c>
      <c r="J1826" t="b">
        <v>0</v>
      </c>
      <c r="K1826" t="s">
        <v>53</v>
      </c>
      <c r="L1826" t="s">
        <v>2778</v>
      </c>
      <c r="M1826" t="s">
        <v>66</v>
      </c>
      <c r="N1826">
        <v>200</v>
      </c>
      <c r="O1826" t="s">
        <v>13521</v>
      </c>
      <c r="P1826" t="s">
        <v>11225</v>
      </c>
      <c r="Q1826" t="s">
        <v>38472</v>
      </c>
      <c r="R1826" t="b">
        <v>0</v>
      </c>
      <c r="S1826" t="s">
        <v>59</v>
      </c>
      <c r="T1826" s="1">
        <v>43929</v>
      </c>
      <c r="U1826" t="s">
        <v>23399</v>
      </c>
      <c r="V1826" s="2">
        <v>44067</v>
      </c>
      <c r="W1826" t="s">
        <v>38473</v>
      </c>
      <c r="X1826">
        <v>20200408</v>
      </c>
      <c r="Y1826" s="3">
        <v>43902.730497685188</v>
      </c>
      <c r="Z1826" t="s">
        <v>62</v>
      </c>
      <c r="AA1826" t="s">
        <v>115</v>
      </c>
      <c r="AB1826" t="s">
        <v>64</v>
      </c>
      <c r="AC1826" t="s">
        <v>65</v>
      </c>
      <c r="AD1826" t="s">
        <v>66</v>
      </c>
      <c r="AE1826" t="s">
        <v>67</v>
      </c>
      <c r="AF1826" t="s">
        <v>116</v>
      </c>
      <c r="AG1826" t="s">
        <v>38474</v>
      </c>
      <c r="AH1826" t="s">
        <v>46</v>
      </c>
      <c r="AI1826" t="s">
        <v>38475</v>
      </c>
      <c r="AJ1826" t="s">
        <v>38476</v>
      </c>
      <c r="AK1826" t="s">
        <v>46</v>
      </c>
      <c r="AL1826" t="s">
        <v>38477</v>
      </c>
      <c r="AM1826" t="s">
        <v>46</v>
      </c>
      <c r="AN1826" t="s">
        <v>38478</v>
      </c>
      <c r="AO1826" t="s">
        <v>46</v>
      </c>
      <c r="AP1826" t="s">
        <v>46</v>
      </c>
      <c r="AQ1826" t="s">
        <v>46</v>
      </c>
      <c r="AR1826" t="s">
        <v>46</v>
      </c>
      <c r="AS1826" t="s">
        <v>46</v>
      </c>
      <c r="AT1826" s="1">
        <v>43929</v>
      </c>
    </row>
    <row r="1827" spans="1:46" ht="16" customHeight="1" x14ac:dyDescent="0.2">
      <c r="A1827" t="s">
        <v>46</v>
      </c>
      <c r="B1827" t="s">
        <v>26381</v>
      </c>
      <c r="C1827" t="s">
        <v>26382</v>
      </c>
      <c r="D1827" t="s">
        <v>26383</v>
      </c>
      <c r="E1827" t="s">
        <v>26384</v>
      </c>
      <c r="F1827" t="s">
        <v>51</v>
      </c>
      <c r="G1827" t="s">
        <v>26385</v>
      </c>
      <c r="H1827" s="1">
        <v>43934</v>
      </c>
      <c r="I1827" s="1">
        <v>44058</v>
      </c>
      <c r="J1827" t="b">
        <v>0</v>
      </c>
      <c r="K1827" t="s">
        <v>53</v>
      </c>
      <c r="L1827" t="s">
        <v>110</v>
      </c>
      <c r="M1827" t="s">
        <v>1043</v>
      </c>
      <c r="N1827">
        <v>45</v>
      </c>
      <c r="O1827" t="s">
        <v>6991</v>
      </c>
      <c r="P1827" t="s">
        <v>78</v>
      </c>
      <c r="Q1827" t="s">
        <v>58</v>
      </c>
      <c r="R1827" t="b">
        <v>0</v>
      </c>
      <c r="S1827" t="s">
        <v>59</v>
      </c>
      <c r="T1827" s="1">
        <v>43934</v>
      </c>
      <c r="U1827" t="s">
        <v>3504</v>
      </c>
      <c r="V1827" s="2">
        <v>44137</v>
      </c>
      <c r="W1827" t="s">
        <v>46</v>
      </c>
      <c r="X1827">
        <v>20200413</v>
      </c>
      <c r="Y1827" s="3">
        <v>43902.730497685188</v>
      </c>
      <c r="Z1827" t="s">
        <v>62</v>
      </c>
      <c r="AA1827" t="s">
        <v>115</v>
      </c>
      <c r="AB1827" t="s">
        <v>64</v>
      </c>
      <c r="AC1827" t="s">
        <v>65</v>
      </c>
      <c r="AD1827" t="s">
        <v>66</v>
      </c>
      <c r="AE1827" t="s">
        <v>67</v>
      </c>
      <c r="AF1827" t="s">
        <v>313</v>
      </c>
      <c r="AG1827" t="s">
        <v>26386</v>
      </c>
      <c r="AH1827" t="s">
        <v>46</v>
      </c>
      <c r="AI1827" t="s">
        <v>26387</v>
      </c>
      <c r="AJ1827" t="s">
        <v>26388</v>
      </c>
      <c r="AK1827" t="s">
        <v>26389</v>
      </c>
      <c r="AL1827" t="s">
        <v>26390</v>
      </c>
      <c r="AM1827" t="s">
        <v>46</v>
      </c>
      <c r="AN1827" t="s">
        <v>26391</v>
      </c>
      <c r="AO1827" t="s">
        <v>46</v>
      </c>
      <c r="AP1827" t="s">
        <v>46</v>
      </c>
      <c r="AQ1827" t="s">
        <v>46</v>
      </c>
      <c r="AR1827" t="s">
        <v>46</v>
      </c>
      <c r="AS1827" t="s">
        <v>46</v>
      </c>
      <c r="AT1827" s="1">
        <v>43934</v>
      </c>
    </row>
    <row r="1828" spans="1:46" ht="16" customHeight="1" x14ac:dyDescent="0.2">
      <c r="A1828" t="s">
        <v>46</v>
      </c>
      <c r="B1828" t="s">
        <v>24951</v>
      </c>
      <c r="C1828" t="s">
        <v>24952</v>
      </c>
      <c r="D1828" t="s">
        <v>24953</v>
      </c>
      <c r="E1828" t="s">
        <v>24954</v>
      </c>
      <c r="F1828" t="s">
        <v>51</v>
      </c>
      <c r="G1828" t="s">
        <v>24955</v>
      </c>
      <c r="H1828" s="1">
        <v>43930</v>
      </c>
      <c r="I1828" s="1">
        <v>43922</v>
      </c>
      <c r="J1828" t="b">
        <v>1</v>
      </c>
      <c r="K1828" t="s">
        <v>53</v>
      </c>
      <c r="L1828" t="s">
        <v>249</v>
      </c>
      <c r="M1828" t="s">
        <v>151</v>
      </c>
      <c r="N1828">
        <v>122</v>
      </c>
      <c r="O1828" t="s">
        <v>24956</v>
      </c>
      <c r="P1828" t="s">
        <v>327</v>
      </c>
      <c r="Q1828" t="s">
        <v>24957</v>
      </c>
      <c r="R1828" t="b">
        <v>0</v>
      </c>
      <c r="S1828" t="s">
        <v>59</v>
      </c>
      <c r="T1828" s="1">
        <v>43930</v>
      </c>
      <c r="U1828" s="6">
        <v>43922</v>
      </c>
      <c r="V1828" s="2">
        <v>43948</v>
      </c>
      <c r="W1828" t="s">
        <v>24958</v>
      </c>
      <c r="X1828">
        <v>20200409</v>
      </c>
      <c r="Y1828" s="3">
        <v>43902.730497685188</v>
      </c>
      <c r="Z1828" t="s">
        <v>62</v>
      </c>
      <c r="AA1828" t="s">
        <v>115</v>
      </c>
      <c r="AB1828" t="s">
        <v>64</v>
      </c>
      <c r="AC1828" t="s">
        <v>65</v>
      </c>
      <c r="AD1828" t="s">
        <v>280</v>
      </c>
      <c r="AE1828" t="s">
        <v>67</v>
      </c>
      <c r="AF1828" t="s">
        <v>313</v>
      </c>
      <c r="AG1828" t="s">
        <v>24959</v>
      </c>
      <c r="AH1828" t="s">
        <v>46</v>
      </c>
      <c r="AI1828" t="s">
        <v>24960</v>
      </c>
      <c r="AJ1828" t="s">
        <v>24961</v>
      </c>
      <c r="AK1828" t="s">
        <v>24962</v>
      </c>
      <c r="AL1828" t="s">
        <v>24963</v>
      </c>
      <c r="AM1828" t="s">
        <v>46</v>
      </c>
      <c r="AN1828" t="s">
        <v>24964</v>
      </c>
      <c r="AO1828" t="s">
        <v>46</v>
      </c>
      <c r="AP1828" t="s">
        <v>46</v>
      </c>
      <c r="AQ1828" t="s">
        <v>46</v>
      </c>
      <c r="AR1828" t="s">
        <v>46</v>
      </c>
      <c r="AS1828" t="s">
        <v>46</v>
      </c>
      <c r="AT1828" s="1">
        <v>43930</v>
      </c>
    </row>
    <row r="1829" spans="1:46" ht="16" customHeight="1" x14ac:dyDescent="0.2">
      <c r="A1829" t="s">
        <v>46</v>
      </c>
      <c r="B1829" t="s">
        <v>30485</v>
      </c>
      <c r="C1829" t="s">
        <v>3758</v>
      </c>
      <c r="D1829" t="s">
        <v>30486</v>
      </c>
      <c r="E1829" t="s">
        <v>30485</v>
      </c>
      <c r="F1829" t="s">
        <v>51</v>
      </c>
      <c r="G1829" t="s">
        <v>30487</v>
      </c>
      <c r="H1829" s="1">
        <v>43934</v>
      </c>
      <c r="I1829" s="1">
        <v>44136</v>
      </c>
      <c r="J1829" t="b">
        <v>1</v>
      </c>
      <c r="K1829" t="s">
        <v>53</v>
      </c>
      <c r="L1829" t="s">
        <v>665</v>
      </c>
      <c r="M1829" t="s">
        <v>537</v>
      </c>
      <c r="N1829">
        <v>80</v>
      </c>
      <c r="O1829" t="s">
        <v>17380</v>
      </c>
      <c r="P1829" t="s">
        <v>46</v>
      </c>
      <c r="Q1829" t="s">
        <v>58</v>
      </c>
      <c r="R1829" t="b">
        <v>0</v>
      </c>
      <c r="S1829" t="s">
        <v>59</v>
      </c>
      <c r="T1829" s="1">
        <v>43934</v>
      </c>
      <c r="U1829" s="6">
        <v>44136</v>
      </c>
      <c r="V1829" s="2">
        <v>44081</v>
      </c>
      <c r="W1829" t="s">
        <v>46</v>
      </c>
      <c r="X1829">
        <v>20200413</v>
      </c>
      <c r="Y1829" s="3">
        <v>43902.730497685188</v>
      </c>
      <c r="Z1829" t="s">
        <v>62</v>
      </c>
      <c r="AA1829" t="s">
        <v>63</v>
      </c>
      <c r="AB1829" t="s">
        <v>64</v>
      </c>
      <c r="AC1829" t="s">
        <v>65</v>
      </c>
      <c r="AD1829" t="s">
        <v>13745</v>
      </c>
      <c r="AE1829" t="s">
        <v>67</v>
      </c>
      <c r="AF1829" t="s">
        <v>116</v>
      </c>
      <c r="AG1829" t="s">
        <v>28238</v>
      </c>
      <c r="AH1829" t="s">
        <v>46</v>
      </c>
      <c r="AI1829" t="s">
        <v>30488</v>
      </c>
      <c r="AJ1829" t="s">
        <v>30489</v>
      </c>
      <c r="AK1829" t="s">
        <v>17384</v>
      </c>
      <c r="AL1829" t="s">
        <v>30490</v>
      </c>
      <c r="AM1829" t="s">
        <v>46</v>
      </c>
      <c r="AN1829" t="s">
        <v>28242</v>
      </c>
      <c r="AO1829" t="s">
        <v>46</v>
      </c>
      <c r="AP1829" t="s">
        <v>46</v>
      </c>
      <c r="AQ1829" t="s">
        <v>46</v>
      </c>
      <c r="AR1829" t="s">
        <v>46</v>
      </c>
      <c r="AS1829" t="s">
        <v>46</v>
      </c>
      <c r="AT1829" s="1">
        <v>43934</v>
      </c>
    </row>
    <row r="1830" spans="1:46" ht="16" customHeight="1" x14ac:dyDescent="0.2">
      <c r="A1830" t="s">
        <v>46</v>
      </c>
      <c r="B1830" t="s">
        <v>29540</v>
      </c>
      <c r="C1830" t="s">
        <v>29541</v>
      </c>
      <c r="D1830" t="s">
        <v>29542</v>
      </c>
      <c r="E1830" t="s">
        <v>29543</v>
      </c>
      <c r="F1830" t="s">
        <v>51</v>
      </c>
      <c r="G1830" t="s">
        <v>29544</v>
      </c>
      <c r="H1830" s="1">
        <v>43932</v>
      </c>
      <c r="I1830" s="1">
        <v>43938</v>
      </c>
      <c r="J1830" t="b">
        <v>0</v>
      </c>
      <c r="K1830" t="s">
        <v>53</v>
      </c>
      <c r="L1830" t="s">
        <v>1615</v>
      </c>
      <c r="M1830" t="s">
        <v>151</v>
      </c>
      <c r="N1830">
        <v>1000</v>
      </c>
      <c r="O1830" t="s">
        <v>29545</v>
      </c>
      <c r="P1830" t="s">
        <v>596</v>
      </c>
      <c r="Q1830" t="s">
        <v>29546</v>
      </c>
      <c r="R1830" t="b">
        <v>0</v>
      </c>
      <c r="S1830" t="s">
        <v>59</v>
      </c>
      <c r="T1830" s="1">
        <v>43932</v>
      </c>
      <c r="U1830" t="s">
        <v>1604</v>
      </c>
      <c r="V1830" s="2">
        <v>44088</v>
      </c>
      <c r="W1830" t="s">
        <v>29547</v>
      </c>
      <c r="X1830">
        <v>20200411</v>
      </c>
      <c r="Y1830" s="3">
        <v>43902.730497685188</v>
      </c>
      <c r="Z1830" t="s">
        <v>62</v>
      </c>
      <c r="AA1830" t="s">
        <v>63</v>
      </c>
      <c r="AB1830" t="s">
        <v>64</v>
      </c>
      <c r="AC1830" t="s">
        <v>65</v>
      </c>
      <c r="AD1830" t="s">
        <v>66</v>
      </c>
      <c r="AE1830" t="s">
        <v>67</v>
      </c>
      <c r="AF1830" t="s">
        <v>46</v>
      </c>
      <c r="AG1830" t="s">
        <v>29548</v>
      </c>
      <c r="AH1830" t="s">
        <v>46</v>
      </c>
      <c r="AI1830" t="s">
        <v>46</v>
      </c>
      <c r="AJ1830" t="s">
        <v>46</v>
      </c>
      <c r="AK1830" t="s">
        <v>29549</v>
      </c>
      <c r="AL1830" t="s">
        <v>29550</v>
      </c>
      <c r="AM1830" t="s">
        <v>46</v>
      </c>
      <c r="AN1830" t="s">
        <v>29551</v>
      </c>
      <c r="AO1830" t="s">
        <v>46</v>
      </c>
      <c r="AP1830" t="s">
        <v>46</v>
      </c>
      <c r="AQ1830" t="s">
        <v>46</v>
      </c>
      <c r="AR1830" t="s">
        <v>46</v>
      </c>
      <c r="AS1830" t="s">
        <v>46</v>
      </c>
      <c r="AT1830" s="1">
        <v>43932</v>
      </c>
    </row>
    <row r="1831" spans="1:46" ht="16" customHeight="1" x14ac:dyDescent="0.2">
      <c r="A1831" t="s">
        <v>46</v>
      </c>
      <c r="B1831" t="s">
        <v>41048</v>
      </c>
      <c r="C1831" t="s">
        <v>41049</v>
      </c>
      <c r="D1831" t="s">
        <v>41050</v>
      </c>
      <c r="E1831" t="s">
        <v>41051</v>
      </c>
      <c r="F1831" t="s">
        <v>51</v>
      </c>
      <c r="G1831" t="s">
        <v>41052</v>
      </c>
      <c r="H1831" s="1">
        <v>43920</v>
      </c>
      <c r="I1831" s="1">
        <v>43941</v>
      </c>
      <c r="J1831" t="b">
        <v>0</v>
      </c>
      <c r="K1831" t="s">
        <v>53</v>
      </c>
      <c r="L1831" t="s">
        <v>10066</v>
      </c>
      <c r="M1831" t="s">
        <v>169</v>
      </c>
      <c r="N1831">
        <v>1800</v>
      </c>
      <c r="O1831" t="s">
        <v>41053</v>
      </c>
      <c r="P1831" t="s">
        <v>78</v>
      </c>
      <c r="Q1831" t="s">
        <v>41054</v>
      </c>
      <c r="R1831" t="b">
        <v>0</v>
      </c>
      <c r="S1831" t="s">
        <v>59</v>
      </c>
      <c r="T1831" s="1">
        <v>43920</v>
      </c>
      <c r="U1831" t="s">
        <v>2519</v>
      </c>
      <c r="V1831" s="2">
        <v>43986</v>
      </c>
      <c r="W1831" t="s">
        <v>41055</v>
      </c>
      <c r="X1831">
        <v>20200330</v>
      </c>
      <c r="Y1831" s="3">
        <v>43902.730497685188</v>
      </c>
      <c r="Z1831" t="s">
        <v>62</v>
      </c>
      <c r="AA1831" t="s">
        <v>115</v>
      </c>
      <c r="AB1831" t="s">
        <v>64</v>
      </c>
      <c r="AC1831" t="s">
        <v>65</v>
      </c>
      <c r="AD1831" t="s">
        <v>1057</v>
      </c>
      <c r="AE1831" t="s">
        <v>67</v>
      </c>
      <c r="AF1831" t="s">
        <v>1520</v>
      </c>
      <c r="AG1831" t="s">
        <v>41056</v>
      </c>
      <c r="AH1831" t="s">
        <v>46</v>
      </c>
      <c r="AI1831" t="s">
        <v>41057</v>
      </c>
      <c r="AJ1831" t="s">
        <v>41058</v>
      </c>
      <c r="AK1831" t="s">
        <v>41059</v>
      </c>
      <c r="AL1831" t="s">
        <v>41060</v>
      </c>
      <c r="AM1831" t="s">
        <v>46</v>
      </c>
      <c r="AN1831" t="s">
        <v>41061</v>
      </c>
      <c r="AO1831" t="s">
        <v>46</v>
      </c>
      <c r="AP1831" t="s">
        <v>46</v>
      </c>
      <c r="AQ1831" t="s">
        <v>46</v>
      </c>
      <c r="AR1831" t="s">
        <v>46</v>
      </c>
      <c r="AS1831" t="s">
        <v>46</v>
      </c>
      <c r="AT1831" s="1">
        <v>43920</v>
      </c>
    </row>
    <row r="1832" spans="1:46" ht="16" customHeight="1" x14ac:dyDescent="0.2">
      <c r="A1832">
        <v>1</v>
      </c>
      <c r="B1832" t="s">
        <v>7108</v>
      </c>
      <c r="C1832" t="s">
        <v>7109</v>
      </c>
      <c r="D1832" t="s">
        <v>7110</v>
      </c>
      <c r="E1832" t="s">
        <v>7111</v>
      </c>
      <c r="F1832" t="s">
        <v>51</v>
      </c>
      <c r="G1832" t="s">
        <v>7112</v>
      </c>
      <c r="H1832" s="1">
        <v>43929</v>
      </c>
      <c r="I1832" s="1">
        <v>43929</v>
      </c>
      <c r="J1832" t="b">
        <v>0</v>
      </c>
      <c r="K1832" t="s">
        <v>53</v>
      </c>
      <c r="L1832" t="s">
        <v>110</v>
      </c>
      <c r="M1832" t="s">
        <v>55</v>
      </c>
      <c r="N1832">
        <v>120</v>
      </c>
      <c r="O1832" t="s">
        <v>7113</v>
      </c>
      <c r="P1832" t="s">
        <v>171</v>
      </c>
      <c r="Q1832" t="s">
        <v>6404</v>
      </c>
      <c r="R1832" t="b">
        <v>0</v>
      </c>
      <c r="S1832" t="s">
        <v>59</v>
      </c>
      <c r="T1832" s="1">
        <v>43929</v>
      </c>
      <c r="U1832" t="s">
        <v>5398</v>
      </c>
      <c r="V1832" s="2">
        <v>44067</v>
      </c>
      <c r="W1832" t="s">
        <v>7114</v>
      </c>
      <c r="X1832">
        <v>20200408</v>
      </c>
      <c r="Y1832" s="3">
        <v>43902.730497685188</v>
      </c>
      <c r="Z1832" t="s">
        <v>62</v>
      </c>
      <c r="AA1832" t="s">
        <v>115</v>
      </c>
      <c r="AB1832" t="s">
        <v>64</v>
      </c>
      <c r="AC1832" t="s">
        <v>65</v>
      </c>
      <c r="AD1832" t="s">
        <v>66</v>
      </c>
      <c r="AE1832" t="s">
        <v>67</v>
      </c>
      <c r="AF1832" t="s">
        <v>46</v>
      </c>
      <c r="AG1832" t="s">
        <v>7115</v>
      </c>
      <c r="AH1832" t="s">
        <v>46</v>
      </c>
      <c r="AI1832" t="s">
        <v>7116</v>
      </c>
      <c r="AJ1832" t="s">
        <v>7117</v>
      </c>
      <c r="AK1832" t="s">
        <v>46</v>
      </c>
      <c r="AL1832" t="s">
        <v>7118</v>
      </c>
      <c r="AM1832" t="s">
        <v>46</v>
      </c>
      <c r="AN1832" t="s">
        <v>7119</v>
      </c>
      <c r="AO1832" t="s">
        <v>46</v>
      </c>
      <c r="AP1832" t="s">
        <v>46</v>
      </c>
      <c r="AQ1832" t="s">
        <v>46</v>
      </c>
      <c r="AR1832" t="s">
        <v>46</v>
      </c>
      <c r="AS1832" t="s">
        <v>46</v>
      </c>
      <c r="AT1832" s="1">
        <v>43929</v>
      </c>
    </row>
    <row r="1833" spans="1:46" ht="16" customHeight="1" x14ac:dyDescent="0.2">
      <c r="A1833">
        <v>1</v>
      </c>
      <c r="B1833" t="s">
        <v>5717</v>
      </c>
      <c r="C1833" t="s">
        <v>5718</v>
      </c>
      <c r="D1833" t="s">
        <v>5719</v>
      </c>
      <c r="E1833" t="s">
        <v>5720</v>
      </c>
      <c r="F1833" t="s">
        <v>51</v>
      </c>
      <c r="G1833" t="s">
        <v>5721</v>
      </c>
      <c r="H1833" s="1">
        <v>43924</v>
      </c>
      <c r="I1833" s="1">
        <v>43976</v>
      </c>
      <c r="J1833" t="b">
        <v>0</v>
      </c>
      <c r="K1833" t="s">
        <v>53</v>
      </c>
      <c r="L1833" t="s">
        <v>1615</v>
      </c>
      <c r="M1833" t="s">
        <v>66</v>
      </c>
      <c r="N1833">
        <v>50</v>
      </c>
      <c r="O1833" t="s">
        <v>3915</v>
      </c>
      <c r="P1833" t="s">
        <v>1437</v>
      </c>
      <c r="Q1833" t="s">
        <v>58</v>
      </c>
      <c r="R1833" t="b">
        <v>0</v>
      </c>
      <c r="S1833" t="s">
        <v>59</v>
      </c>
      <c r="T1833" s="1">
        <v>43924</v>
      </c>
      <c r="U1833" t="s">
        <v>5722</v>
      </c>
      <c r="V1833" s="2">
        <v>44004</v>
      </c>
      <c r="W1833" t="s">
        <v>46</v>
      </c>
      <c r="X1833">
        <v>20200403</v>
      </c>
      <c r="Y1833" s="3">
        <v>43902.730497685188</v>
      </c>
      <c r="Z1833" t="s">
        <v>62</v>
      </c>
      <c r="AA1833" t="s">
        <v>115</v>
      </c>
      <c r="AB1833" t="s">
        <v>64</v>
      </c>
      <c r="AC1833" t="s">
        <v>65</v>
      </c>
      <c r="AD1833" t="s">
        <v>66</v>
      </c>
      <c r="AE1833" t="s">
        <v>67</v>
      </c>
      <c r="AF1833" t="s">
        <v>46</v>
      </c>
      <c r="AG1833" t="s">
        <v>4835</v>
      </c>
      <c r="AH1833" t="s">
        <v>46</v>
      </c>
      <c r="AI1833" t="s">
        <v>4836</v>
      </c>
      <c r="AJ1833" t="s">
        <v>4837</v>
      </c>
      <c r="AK1833" t="s">
        <v>46</v>
      </c>
      <c r="AL1833" t="s">
        <v>5723</v>
      </c>
      <c r="AM1833" t="s">
        <v>46</v>
      </c>
      <c r="AN1833" t="s">
        <v>5724</v>
      </c>
      <c r="AO1833" t="s">
        <v>46</v>
      </c>
      <c r="AP1833" t="s">
        <v>46</v>
      </c>
      <c r="AQ1833" t="s">
        <v>46</v>
      </c>
      <c r="AR1833" t="s">
        <v>46</v>
      </c>
      <c r="AS1833" t="s">
        <v>46</v>
      </c>
      <c r="AT1833" s="1">
        <v>43924</v>
      </c>
    </row>
    <row r="1834" spans="1:46" ht="16" customHeight="1" x14ac:dyDescent="0.2">
      <c r="A1834">
        <v>1</v>
      </c>
      <c r="B1834" t="s">
        <v>12887</v>
      </c>
      <c r="C1834" t="s">
        <v>12888</v>
      </c>
      <c r="D1834" t="s">
        <v>12889</v>
      </c>
      <c r="E1834" t="s">
        <v>12890</v>
      </c>
      <c r="F1834" t="s">
        <v>51</v>
      </c>
      <c r="G1834" t="s">
        <v>12891</v>
      </c>
      <c r="H1834" s="1">
        <v>43935</v>
      </c>
      <c r="I1834" s="1">
        <v>43965</v>
      </c>
      <c r="J1834" t="b">
        <v>0</v>
      </c>
      <c r="K1834" t="s">
        <v>53</v>
      </c>
      <c r="L1834" t="s">
        <v>1301</v>
      </c>
      <c r="M1834" t="s">
        <v>55</v>
      </c>
      <c r="N1834">
        <v>100</v>
      </c>
      <c r="O1834" t="s">
        <v>7708</v>
      </c>
      <c r="P1834" t="s">
        <v>78</v>
      </c>
      <c r="Q1834" t="s">
        <v>58</v>
      </c>
      <c r="R1834" t="b">
        <v>0</v>
      </c>
      <c r="S1834" t="s">
        <v>59</v>
      </c>
      <c r="T1834" s="1">
        <v>43935</v>
      </c>
      <c r="U1834" t="s">
        <v>1861</v>
      </c>
      <c r="V1834" s="2">
        <v>44032</v>
      </c>
      <c r="W1834" t="s">
        <v>46</v>
      </c>
      <c r="X1834">
        <v>20200414</v>
      </c>
      <c r="Y1834" s="3">
        <v>43902.730497685188</v>
      </c>
      <c r="Z1834" t="s">
        <v>62</v>
      </c>
      <c r="AA1834" t="s">
        <v>115</v>
      </c>
      <c r="AB1834" t="s">
        <v>64</v>
      </c>
      <c r="AC1834" t="s">
        <v>66</v>
      </c>
      <c r="AD1834" t="s">
        <v>66</v>
      </c>
      <c r="AE1834" t="s">
        <v>67</v>
      </c>
      <c r="AF1834" t="s">
        <v>116</v>
      </c>
      <c r="AG1834" t="s">
        <v>12892</v>
      </c>
      <c r="AH1834" t="s">
        <v>46</v>
      </c>
      <c r="AI1834" t="s">
        <v>116</v>
      </c>
      <c r="AJ1834" t="s">
        <v>116</v>
      </c>
      <c r="AK1834" t="s">
        <v>12893</v>
      </c>
      <c r="AL1834" t="s">
        <v>12894</v>
      </c>
      <c r="AM1834" t="s">
        <v>46</v>
      </c>
      <c r="AN1834" t="s">
        <v>12895</v>
      </c>
      <c r="AO1834" t="s">
        <v>46</v>
      </c>
      <c r="AP1834" t="s">
        <v>46</v>
      </c>
      <c r="AQ1834" t="s">
        <v>46</v>
      </c>
      <c r="AR1834" t="s">
        <v>46</v>
      </c>
      <c r="AS1834" t="s">
        <v>46</v>
      </c>
      <c r="AT1834" s="1">
        <v>43935</v>
      </c>
    </row>
    <row r="1835" spans="1:46" ht="16" customHeight="1" x14ac:dyDescent="0.2">
      <c r="A1835">
        <v>1</v>
      </c>
      <c r="B1835" t="s">
        <v>14681</v>
      </c>
      <c r="C1835" t="s">
        <v>14682</v>
      </c>
      <c r="D1835" t="s">
        <v>14683</v>
      </c>
      <c r="E1835" t="s">
        <v>14684</v>
      </c>
      <c r="F1835" t="s">
        <v>51</v>
      </c>
      <c r="G1835" t="s">
        <v>14685</v>
      </c>
      <c r="H1835" s="1">
        <v>43931</v>
      </c>
      <c r="I1835" s="1">
        <v>43927</v>
      </c>
      <c r="J1835" t="b">
        <v>0</v>
      </c>
      <c r="K1835" t="s">
        <v>53</v>
      </c>
      <c r="L1835" t="s">
        <v>1615</v>
      </c>
      <c r="M1835" t="s">
        <v>55</v>
      </c>
      <c r="N1835">
        <v>100</v>
      </c>
      <c r="O1835" t="s">
        <v>14686</v>
      </c>
      <c r="P1835" t="s">
        <v>46</v>
      </c>
      <c r="Q1835" t="s">
        <v>14687</v>
      </c>
      <c r="R1835" t="b">
        <v>0</v>
      </c>
      <c r="S1835" t="s">
        <v>59</v>
      </c>
      <c r="T1835" s="1">
        <v>43931</v>
      </c>
      <c r="U1835" t="s">
        <v>6010</v>
      </c>
      <c r="V1835" s="2">
        <v>43948</v>
      </c>
      <c r="W1835" t="s">
        <v>46</v>
      </c>
      <c r="X1835">
        <v>20200410</v>
      </c>
      <c r="Y1835" s="3">
        <v>43902.730497685188</v>
      </c>
      <c r="Z1835" t="s">
        <v>62</v>
      </c>
      <c r="AA1835" t="s">
        <v>63</v>
      </c>
      <c r="AB1835" t="s">
        <v>64</v>
      </c>
      <c r="AC1835" t="s">
        <v>65</v>
      </c>
      <c r="AD1835" t="s">
        <v>66</v>
      </c>
      <c r="AE1835" t="s">
        <v>67</v>
      </c>
      <c r="AF1835" t="s">
        <v>46</v>
      </c>
      <c r="AG1835" t="s">
        <v>14688</v>
      </c>
      <c r="AH1835" t="s">
        <v>46</v>
      </c>
      <c r="AI1835" t="s">
        <v>14689</v>
      </c>
      <c r="AJ1835" t="s">
        <v>14690</v>
      </c>
      <c r="AK1835" t="s">
        <v>46</v>
      </c>
      <c r="AL1835" t="s">
        <v>14691</v>
      </c>
      <c r="AM1835" t="s">
        <v>46</v>
      </c>
      <c r="AN1835" t="s">
        <v>14692</v>
      </c>
      <c r="AO1835" t="s">
        <v>46</v>
      </c>
      <c r="AP1835" t="s">
        <v>46</v>
      </c>
      <c r="AQ1835" t="s">
        <v>46</v>
      </c>
      <c r="AR1835" t="s">
        <v>46</v>
      </c>
      <c r="AS1835" t="s">
        <v>46</v>
      </c>
      <c r="AT1835" s="1">
        <v>43931</v>
      </c>
    </row>
    <row r="1836" spans="1:46" ht="16" customHeight="1" x14ac:dyDescent="0.2">
      <c r="A1836" t="s">
        <v>46</v>
      </c>
      <c r="B1836" t="s">
        <v>19262</v>
      </c>
      <c r="C1836" t="s">
        <v>19263</v>
      </c>
      <c r="D1836" t="s">
        <v>19264</v>
      </c>
      <c r="E1836" t="s">
        <v>19265</v>
      </c>
      <c r="F1836" t="s">
        <v>51</v>
      </c>
      <c r="G1836" t="s">
        <v>19266</v>
      </c>
      <c r="H1836" s="1">
        <v>43934</v>
      </c>
      <c r="I1836" s="1">
        <v>43941</v>
      </c>
      <c r="J1836" t="b">
        <v>0</v>
      </c>
      <c r="K1836" t="s">
        <v>53</v>
      </c>
      <c r="L1836" t="s">
        <v>2603</v>
      </c>
      <c r="M1836" t="s">
        <v>389</v>
      </c>
      <c r="N1836">
        <v>200</v>
      </c>
      <c r="O1836" t="s">
        <v>3915</v>
      </c>
      <c r="P1836" t="s">
        <v>1437</v>
      </c>
      <c r="Q1836" t="s">
        <v>668</v>
      </c>
      <c r="R1836" t="b">
        <v>0</v>
      </c>
      <c r="S1836" t="s">
        <v>59</v>
      </c>
      <c r="T1836" s="1">
        <v>43934</v>
      </c>
      <c r="U1836" t="s">
        <v>2519</v>
      </c>
      <c r="V1836" s="2">
        <v>43955</v>
      </c>
      <c r="W1836" t="s">
        <v>46</v>
      </c>
      <c r="X1836">
        <v>20200413</v>
      </c>
      <c r="Y1836" s="3">
        <v>43902.730497685188</v>
      </c>
      <c r="Z1836" t="s">
        <v>62</v>
      </c>
      <c r="AA1836" t="s">
        <v>63</v>
      </c>
      <c r="AB1836" t="s">
        <v>64</v>
      </c>
      <c r="AC1836" t="s">
        <v>65</v>
      </c>
      <c r="AD1836" t="s">
        <v>66</v>
      </c>
      <c r="AE1836" t="s">
        <v>67</v>
      </c>
      <c r="AF1836" t="s">
        <v>46</v>
      </c>
      <c r="AG1836" t="s">
        <v>46</v>
      </c>
      <c r="AH1836" t="s">
        <v>46</v>
      </c>
      <c r="AI1836" t="s">
        <v>46</v>
      </c>
      <c r="AJ1836" t="s">
        <v>46</v>
      </c>
      <c r="AK1836" t="s">
        <v>46</v>
      </c>
      <c r="AL1836" t="s">
        <v>19267</v>
      </c>
      <c r="AM1836" t="s">
        <v>46</v>
      </c>
      <c r="AN1836" t="s">
        <v>18602</v>
      </c>
      <c r="AO1836" t="s">
        <v>46</v>
      </c>
      <c r="AP1836" t="s">
        <v>46</v>
      </c>
      <c r="AQ1836" t="s">
        <v>46</v>
      </c>
      <c r="AR1836" t="s">
        <v>46</v>
      </c>
      <c r="AS1836" t="s">
        <v>46</v>
      </c>
      <c r="AT1836" s="1">
        <v>43934</v>
      </c>
    </row>
    <row r="1837" spans="1:46" ht="16" customHeight="1" x14ac:dyDescent="0.2">
      <c r="A1837" t="s">
        <v>46</v>
      </c>
      <c r="B1837" t="s">
        <v>33296</v>
      </c>
      <c r="C1837" t="s">
        <v>33297</v>
      </c>
      <c r="D1837" t="s">
        <v>33298</v>
      </c>
      <c r="E1837" t="s">
        <v>33299</v>
      </c>
      <c r="F1837" t="s">
        <v>51</v>
      </c>
      <c r="G1837" t="s">
        <v>33300</v>
      </c>
      <c r="H1837" s="1">
        <v>43934</v>
      </c>
      <c r="I1837" s="1">
        <v>43945</v>
      </c>
      <c r="J1837" t="b">
        <v>0</v>
      </c>
      <c r="K1837" t="s">
        <v>53</v>
      </c>
      <c r="L1837" t="s">
        <v>1615</v>
      </c>
      <c r="M1837" t="s">
        <v>55</v>
      </c>
      <c r="N1837">
        <v>17</v>
      </c>
      <c r="O1837" t="s">
        <v>1136</v>
      </c>
      <c r="P1837" t="s">
        <v>78</v>
      </c>
      <c r="Q1837" t="s">
        <v>6404</v>
      </c>
      <c r="R1837" t="b">
        <v>0</v>
      </c>
      <c r="S1837" t="s">
        <v>59</v>
      </c>
      <c r="T1837" s="1">
        <v>43934</v>
      </c>
      <c r="U1837" t="s">
        <v>3875</v>
      </c>
      <c r="V1837" s="2">
        <v>44116</v>
      </c>
      <c r="W1837" t="s">
        <v>46</v>
      </c>
      <c r="X1837">
        <v>20200413</v>
      </c>
      <c r="Y1837" s="3">
        <v>43902.730497685188</v>
      </c>
      <c r="Z1837" t="s">
        <v>62</v>
      </c>
      <c r="AA1837" t="s">
        <v>63</v>
      </c>
      <c r="AB1837" t="s">
        <v>64</v>
      </c>
      <c r="AC1837" t="s">
        <v>65</v>
      </c>
      <c r="AD1837" t="s">
        <v>3180</v>
      </c>
      <c r="AE1837" t="s">
        <v>67</v>
      </c>
      <c r="AF1837" t="s">
        <v>46</v>
      </c>
      <c r="AG1837" t="s">
        <v>46</v>
      </c>
      <c r="AH1837" t="s">
        <v>46</v>
      </c>
      <c r="AI1837" t="s">
        <v>46</v>
      </c>
      <c r="AJ1837" t="s">
        <v>46</v>
      </c>
      <c r="AK1837" t="s">
        <v>46</v>
      </c>
      <c r="AL1837" t="s">
        <v>33301</v>
      </c>
      <c r="AM1837" t="s">
        <v>46</v>
      </c>
      <c r="AN1837" t="s">
        <v>33302</v>
      </c>
      <c r="AO1837" t="s">
        <v>46</v>
      </c>
      <c r="AP1837" t="s">
        <v>46</v>
      </c>
      <c r="AQ1837" t="s">
        <v>46</v>
      </c>
      <c r="AR1837" t="s">
        <v>46</v>
      </c>
      <c r="AS1837" t="s">
        <v>46</v>
      </c>
      <c r="AT1837" s="1">
        <v>43934</v>
      </c>
    </row>
    <row r="1838" spans="1:46" ht="16" customHeight="1" x14ac:dyDescent="0.2">
      <c r="A1838">
        <v>1</v>
      </c>
      <c r="B1838" t="s">
        <v>8883</v>
      </c>
      <c r="C1838" t="s">
        <v>8884</v>
      </c>
      <c r="D1838" t="s">
        <v>8885</v>
      </c>
      <c r="E1838" t="s">
        <v>8886</v>
      </c>
      <c r="F1838" t="s">
        <v>51</v>
      </c>
      <c r="G1838" t="s">
        <v>8887</v>
      </c>
      <c r="H1838" s="1">
        <v>43930</v>
      </c>
      <c r="I1838" s="1">
        <v>43980</v>
      </c>
      <c r="J1838" t="b">
        <v>0</v>
      </c>
      <c r="K1838" t="s">
        <v>53</v>
      </c>
      <c r="L1838" t="s">
        <v>917</v>
      </c>
      <c r="M1838" t="s">
        <v>55</v>
      </c>
      <c r="N1838">
        <v>60</v>
      </c>
      <c r="O1838" t="s">
        <v>8888</v>
      </c>
      <c r="P1838" t="s">
        <v>974</v>
      </c>
      <c r="Q1838" t="s">
        <v>8889</v>
      </c>
      <c r="R1838" t="b">
        <v>0</v>
      </c>
      <c r="S1838" t="s">
        <v>59</v>
      </c>
      <c r="T1838" s="1">
        <v>43930</v>
      </c>
      <c r="U1838" t="s">
        <v>8890</v>
      </c>
      <c r="V1838" s="2">
        <v>43993</v>
      </c>
      <c r="W1838" t="s">
        <v>8891</v>
      </c>
      <c r="X1838">
        <v>20200409</v>
      </c>
      <c r="Y1838" s="3">
        <v>43902.730497685188</v>
      </c>
      <c r="Z1838" t="s">
        <v>62</v>
      </c>
      <c r="AA1838" t="s">
        <v>115</v>
      </c>
      <c r="AB1838" t="s">
        <v>64</v>
      </c>
      <c r="AC1838" t="s">
        <v>65</v>
      </c>
      <c r="AD1838" t="s">
        <v>66</v>
      </c>
      <c r="AE1838" t="s">
        <v>67</v>
      </c>
      <c r="AF1838" t="s">
        <v>116</v>
      </c>
      <c r="AG1838" t="s">
        <v>8892</v>
      </c>
      <c r="AH1838" t="s">
        <v>46</v>
      </c>
      <c r="AI1838" t="s">
        <v>8893</v>
      </c>
      <c r="AJ1838" t="s">
        <v>8894</v>
      </c>
      <c r="AK1838" t="s">
        <v>8895</v>
      </c>
      <c r="AL1838" t="s">
        <v>8896</v>
      </c>
      <c r="AM1838" t="s">
        <v>46</v>
      </c>
      <c r="AN1838" t="s">
        <v>8897</v>
      </c>
      <c r="AO1838" t="s">
        <v>46</v>
      </c>
      <c r="AP1838" t="s">
        <v>46</v>
      </c>
      <c r="AQ1838" t="s">
        <v>46</v>
      </c>
      <c r="AR1838" t="s">
        <v>46</v>
      </c>
      <c r="AS1838" t="s">
        <v>46</v>
      </c>
      <c r="AT1838" s="1">
        <v>43930</v>
      </c>
    </row>
    <row r="1839" spans="1:46" ht="16" customHeight="1" x14ac:dyDescent="0.2">
      <c r="A1839">
        <v>1</v>
      </c>
      <c r="B1839" t="s">
        <v>11413</v>
      </c>
      <c r="C1839" t="s">
        <v>1432</v>
      </c>
      <c r="D1839" t="s">
        <v>11414</v>
      </c>
      <c r="E1839" t="s">
        <v>11415</v>
      </c>
      <c r="F1839" t="s">
        <v>51</v>
      </c>
      <c r="G1839" t="s">
        <v>11416</v>
      </c>
      <c r="H1839" s="1">
        <v>43934</v>
      </c>
      <c r="I1839" s="1">
        <v>43965</v>
      </c>
      <c r="J1839" t="b">
        <v>0</v>
      </c>
      <c r="K1839" t="s">
        <v>53</v>
      </c>
      <c r="L1839" t="s">
        <v>184</v>
      </c>
      <c r="M1839" t="s">
        <v>151</v>
      </c>
      <c r="N1839">
        <v>1200</v>
      </c>
      <c r="O1839" t="s">
        <v>11417</v>
      </c>
      <c r="P1839" t="s">
        <v>1617</v>
      </c>
      <c r="Q1839" t="s">
        <v>58</v>
      </c>
      <c r="R1839" t="b">
        <v>0</v>
      </c>
      <c r="S1839" t="s">
        <v>59</v>
      </c>
      <c r="T1839" s="1">
        <v>43934</v>
      </c>
      <c r="U1839" t="s">
        <v>1861</v>
      </c>
      <c r="V1839" s="2">
        <v>44151</v>
      </c>
      <c r="W1839" t="s">
        <v>3585</v>
      </c>
      <c r="X1839">
        <v>20200413</v>
      </c>
      <c r="Y1839" s="3">
        <v>43902.730497685188</v>
      </c>
      <c r="Z1839" t="s">
        <v>62</v>
      </c>
      <c r="AA1839" t="s">
        <v>115</v>
      </c>
      <c r="AB1839" t="s">
        <v>64</v>
      </c>
      <c r="AC1839" t="s">
        <v>528</v>
      </c>
      <c r="AD1839" t="s">
        <v>66</v>
      </c>
      <c r="AE1839" t="s">
        <v>67</v>
      </c>
      <c r="AF1839" t="s">
        <v>116</v>
      </c>
      <c r="AG1839" t="s">
        <v>11418</v>
      </c>
      <c r="AH1839" t="s">
        <v>46</v>
      </c>
      <c r="AI1839" t="s">
        <v>11419</v>
      </c>
      <c r="AJ1839" t="s">
        <v>11420</v>
      </c>
      <c r="AK1839" t="s">
        <v>11421</v>
      </c>
      <c r="AL1839" t="s">
        <v>11422</v>
      </c>
      <c r="AM1839" t="s">
        <v>46</v>
      </c>
      <c r="AN1839" t="s">
        <v>3591</v>
      </c>
      <c r="AO1839" t="s">
        <v>46</v>
      </c>
      <c r="AP1839" t="s">
        <v>46</v>
      </c>
      <c r="AQ1839" t="s">
        <v>46</v>
      </c>
      <c r="AR1839" t="s">
        <v>46</v>
      </c>
      <c r="AS1839" t="s">
        <v>46</v>
      </c>
      <c r="AT1839" s="1">
        <v>43934</v>
      </c>
    </row>
    <row r="1840" spans="1:46" ht="16" customHeight="1" x14ac:dyDescent="0.2">
      <c r="A1840" t="s">
        <v>46</v>
      </c>
      <c r="B1840" t="s">
        <v>26072</v>
      </c>
      <c r="C1840" t="s">
        <v>26073</v>
      </c>
      <c r="D1840" t="s">
        <v>26074</v>
      </c>
      <c r="E1840" t="s">
        <v>26075</v>
      </c>
      <c r="F1840" t="s">
        <v>51</v>
      </c>
      <c r="G1840" t="s">
        <v>26076</v>
      </c>
      <c r="H1840" s="1">
        <v>43934</v>
      </c>
      <c r="I1840" s="1">
        <v>43933</v>
      </c>
      <c r="J1840" t="b">
        <v>0</v>
      </c>
      <c r="K1840" t="s">
        <v>53</v>
      </c>
      <c r="L1840" t="s">
        <v>184</v>
      </c>
      <c r="M1840" t="s">
        <v>55</v>
      </c>
      <c r="N1840">
        <v>94</v>
      </c>
      <c r="O1840" t="s">
        <v>26077</v>
      </c>
      <c r="P1840" t="s">
        <v>171</v>
      </c>
      <c r="Q1840" t="s">
        <v>391</v>
      </c>
      <c r="R1840" t="b">
        <v>0</v>
      </c>
      <c r="S1840" t="s">
        <v>59</v>
      </c>
      <c r="T1840" s="1">
        <v>43934</v>
      </c>
      <c r="U1840" t="s">
        <v>60</v>
      </c>
      <c r="V1840" s="2">
        <v>43948</v>
      </c>
      <c r="W1840" t="s">
        <v>26078</v>
      </c>
      <c r="X1840">
        <v>20200413</v>
      </c>
      <c r="Y1840" s="3">
        <v>43902.730497685188</v>
      </c>
      <c r="Z1840" t="s">
        <v>62</v>
      </c>
      <c r="AA1840" t="s">
        <v>115</v>
      </c>
      <c r="AB1840" t="s">
        <v>64</v>
      </c>
      <c r="AC1840" t="s">
        <v>65</v>
      </c>
      <c r="AD1840" t="s">
        <v>66</v>
      </c>
      <c r="AE1840" t="s">
        <v>67</v>
      </c>
      <c r="AF1840" t="s">
        <v>116</v>
      </c>
      <c r="AG1840" t="s">
        <v>26079</v>
      </c>
      <c r="AH1840" t="s">
        <v>46</v>
      </c>
      <c r="AI1840" t="s">
        <v>26080</v>
      </c>
      <c r="AJ1840" t="s">
        <v>26081</v>
      </c>
      <c r="AK1840" t="s">
        <v>46</v>
      </c>
      <c r="AL1840" t="s">
        <v>26082</v>
      </c>
      <c r="AM1840" t="s">
        <v>46</v>
      </c>
      <c r="AN1840" t="s">
        <v>26083</v>
      </c>
      <c r="AO1840" t="s">
        <v>46</v>
      </c>
      <c r="AP1840" t="s">
        <v>46</v>
      </c>
      <c r="AQ1840" t="s">
        <v>46</v>
      </c>
      <c r="AR1840" t="s">
        <v>46</v>
      </c>
      <c r="AS1840" t="s">
        <v>46</v>
      </c>
      <c r="AT1840" s="1">
        <v>43934</v>
      </c>
    </row>
    <row r="1841" spans="1:46" ht="16" customHeight="1" x14ac:dyDescent="0.2">
      <c r="A1841" t="s">
        <v>46</v>
      </c>
      <c r="B1841" t="s">
        <v>26353</v>
      </c>
      <c r="C1841" t="s">
        <v>26354</v>
      </c>
      <c r="D1841" t="s">
        <v>26355</v>
      </c>
      <c r="E1841" t="s">
        <v>26356</v>
      </c>
      <c r="F1841" t="s">
        <v>51</v>
      </c>
      <c r="G1841" t="s">
        <v>26357</v>
      </c>
      <c r="H1841" s="1">
        <v>43934</v>
      </c>
      <c r="I1841" s="1">
        <v>43937</v>
      </c>
      <c r="J1841" t="b">
        <v>0</v>
      </c>
      <c r="K1841" t="s">
        <v>53</v>
      </c>
      <c r="L1841" t="s">
        <v>1831</v>
      </c>
      <c r="M1841" t="s">
        <v>66</v>
      </c>
      <c r="N1841">
        <v>200</v>
      </c>
      <c r="O1841" t="s">
        <v>26358</v>
      </c>
      <c r="P1841" t="s">
        <v>78</v>
      </c>
      <c r="Q1841" t="s">
        <v>26359</v>
      </c>
      <c r="R1841" t="b">
        <v>0</v>
      </c>
      <c r="S1841" t="s">
        <v>59</v>
      </c>
      <c r="T1841" s="1">
        <v>43934</v>
      </c>
      <c r="U1841" t="s">
        <v>4000</v>
      </c>
      <c r="V1841" s="2">
        <v>44165</v>
      </c>
      <c r="W1841" t="s">
        <v>46</v>
      </c>
      <c r="X1841">
        <v>20200413</v>
      </c>
      <c r="Y1841" s="3">
        <v>43902.730497685188</v>
      </c>
      <c r="Z1841" t="s">
        <v>62</v>
      </c>
      <c r="AA1841" t="s">
        <v>115</v>
      </c>
      <c r="AB1841" t="s">
        <v>64</v>
      </c>
      <c r="AC1841" t="s">
        <v>65</v>
      </c>
      <c r="AD1841" t="s">
        <v>420</v>
      </c>
      <c r="AE1841" t="s">
        <v>67</v>
      </c>
      <c r="AF1841" t="s">
        <v>313</v>
      </c>
      <c r="AG1841" t="s">
        <v>26360</v>
      </c>
      <c r="AH1841" t="s">
        <v>46</v>
      </c>
      <c r="AI1841" t="s">
        <v>26361</v>
      </c>
      <c r="AJ1841" t="s">
        <v>26362</v>
      </c>
      <c r="AK1841" t="s">
        <v>26363</v>
      </c>
      <c r="AL1841" t="s">
        <v>26364</v>
      </c>
      <c r="AM1841" t="s">
        <v>46</v>
      </c>
      <c r="AN1841" t="s">
        <v>26365</v>
      </c>
      <c r="AO1841" t="s">
        <v>46</v>
      </c>
      <c r="AP1841" t="s">
        <v>46</v>
      </c>
      <c r="AQ1841" t="s">
        <v>46</v>
      </c>
      <c r="AR1841" t="s">
        <v>46</v>
      </c>
      <c r="AS1841" t="s">
        <v>46</v>
      </c>
      <c r="AT1841" s="1">
        <v>43934</v>
      </c>
    </row>
    <row r="1842" spans="1:46" ht="16" customHeight="1" x14ac:dyDescent="0.2">
      <c r="A1842" t="s">
        <v>46</v>
      </c>
      <c r="B1842" t="s">
        <v>20857</v>
      </c>
      <c r="C1842" t="s">
        <v>20858</v>
      </c>
      <c r="D1842" t="s">
        <v>20859</v>
      </c>
      <c r="E1842" t="s">
        <v>20857</v>
      </c>
      <c r="F1842" t="s">
        <v>51</v>
      </c>
      <c r="G1842" t="s">
        <v>20860</v>
      </c>
      <c r="H1842" s="1">
        <v>43934</v>
      </c>
      <c r="I1842" s="1">
        <v>43941</v>
      </c>
      <c r="J1842" t="b">
        <v>0</v>
      </c>
      <c r="K1842" t="s">
        <v>53</v>
      </c>
      <c r="L1842" t="s">
        <v>2603</v>
      </c>
      <c r="M1842" t="s">
        <v>66</v>
      </c>
      <c r="N1842">
        <v>20</v>
      </c>
      <c r="O1842" t="s">
        <v>8690</v>
      </c>
      <c r="P1842" t="s">
        <v>275</v>
      </c>
      <c r="Q1842" t="s">
        <v>3789</v>
      </c>
      <c r="R1842" t="b">
        <v>0</v>
      </c>
      <c r="S1842" t="s">
        <v>59</v>
      </c>
      <c r="T1842" s="1">
        <v>43934</v>
      </c>
      <c r="U1842" t="s">
        <v>2519</v>
      </c>
      <c r="V1842" s="2">
        <v>43948</v>
      </c>
      <c r="W1842" t="s">
        <v>20861</v>
      </c>
      <c r="X1842">
        <v>20200413</v>
      </c>
      <c r="Y1842" s="3">
        <v>43902.730497685188</v>
      </c>
      <c r="Z1842" t="s">
        <v>62</v>
      </c>
      <c r="AA1842" t="s">
        <v>63</v>
      </c>
      <c r="AB1842" t="s">
        <v>64</v>
      </c>
      <c r="AC1842" t="s">
        <v>65</v>
      </c>
      <c r="AD1842" t="s">
        <v>280</v>
      </c>
      <c r="AE1842" t="s">
        <v>67</v>
      </c>
      <c r="AF1842" t="s">
        <v>46</v>
      </c>
      <c r="AG1842" t="s">
        <v>46</v>
      </c>
      <c r="AH1842" t="s">
        <v>46</v>
      </c>
      <c r="AI1842" t="s">
        <v>46</v>
      </c>
      <c r="AJ1842" t="s">
        <v>46</v>
      </c>
      <c r="AK1842" t="s">
        <v>46</v>
      </c>
      <c r="AL1842" t="s">
        <v>20862</v>
      </c>
      <c r="AM1842" t="s">
        <v>46</v>
      </c>
      <c r="AN1842" t="s">
        <v>20863</v>
      </c>
      <c r="AO1842" t="s">
        <v>46</v>
      </c>
      <c r="AP1842" t="s">
        <v>46</v>
      </c>
      <c r="AQ1842" t="s">
        <v>46</v>
      </c>
      <c r="AR1842" t="s">
        <v>46</v>
      </c>
      <c r="AS1842" t="s">
        <v>46</v>
      </c>
      <c r="AT1842" s="1">
        <v>43934</v>
      </c>
    </row>
    <row r="1843" spans="1:46" ht="16" customHeight="1" x14ac:dyDescent="0.2">
      <c r="A1843" t="s">
        <v>46</v>
      </c>
      <c r="B1843" t="s">
        <v>26137</v>
      </c>
      <c r="C1843" t="s">
        <v>26138</v>
      </c>
      <c r="D1843" t="s">
        <v>26139</v>
      </c>
      <c r="E1843" t="s">
        <v>26140</v>
      </c>
      <c r="F1843" t="s">
        <v>51</v>
      </c>
      <c r="G1843" t="s">
        <v>26141</v>
      </c>
      <c r="H1843" s="1">
        <v>43935</v>
      </c>
      <c r="I1843" s="1">
        <v>43938</v>
      </c>
      <c r="J1843" t="b">
        <v>0</v>
      </c>
      <c r="K1843" t="s">
        <v>53</v>
      </c>
      <c r="L1843" t="s">
        <v>249</v>
      </c>
      <c r="M1843" t="s">
        <v>55</v>
      </c>
      <c r="N1843">
        <v>230</v>
      </c>
      <c r="O1843" t="s">
        <v>26142</v>
      </c>
      <c r="P1843" t="s">
        <v>26143</v>
      </c>
      <c r="Q1843" t="s">
        <v>391</v>
      </c>
      <c r="R1843" t="b">
        <v>0</v>
      </c>
      <c r="S1843" t="s">
        <v>59</v>
      </c>
      <c r="T1843" s="1">
        <v>43935</v>
      </c>
      <c r="U1843" t="s">
        <v>1604</v>
      </c>
      <c r="V1843" s="2">
        <v>43969</v>
      </c>
      <c r="W1843" t="s">
        <v>1137</v>
      </c>
      <c r="X1843">
        <v>20200414</v>
      </c>
      <c r="Y1843" s="3">
        <v>43902.730497685188</v>
      </c>
      <c r="Z1843" t="s">
        <v>62</v>
      </c>
      <c r="AA1843" t="s">
        <v>115</v>
      </c>
      <c r="AB1843" t="s">
        <v>64</v>
      </c>
      <c r="AC1843" t="s">
        <v>65</v>
      </c>
      <c r="AD1843" t="s">
        <v>66</v>
      </c>
      <c r="AE1843" t="s">
        <v>67</v>
      </c>
      <c r="AF1843" t="s">
        <v>116</v>
      </c>
      <c r="AG1843" t="s">
        <v>26144</v>
      </c>
      <c r="AH1843" t="s">
        <v>46</v>
      </c>
      <c r="AI1843" t="s">
        <v>26145</v>
      </c>
      <c r="AJ1843" t="s">
        <v>26146</v>
      </c>
      <c r="AK1843" t="s">
        <v>26147</v>
      </c>
      <c r="AL1843" t="s">
        <v>26148</v>
      </c>
      <c r="AM1843" t="s">
        <v>46</v>
      </c>
      <c r="AN1843" t="s">
        <v>26149</v>
      </c>
      <c r="AO1843" t="s">
        <v>46</v>
      </c>
      <c r="AP1843" t="s">
        <v>46</v>
      </c>
      <c r="AQ1843" t="s">
        <v>46</v>
      </c>
      <c r="AR1843" t="s">
        <v>46</v>
      </c>
      <c r="AS1843" t="s">
        <v>46</v>
      </c>
      <c r="AT1843" s="1">
        <v>43935</v>
      </c>
    </row>
    <row r="1844" spans="1:46" ht="16" customHeight="1" x14ac:dyDescent="0.2">
      <c r="A1844" t="s">
        <v>46</v>
      </c>
      <c r="B1844" t="s">
        <v>41545</v>
      </c>
      <c r="C1844" t="s">
        <v>41546</v>
      </c>
      <c r="D1844" t="s">
        <v>41547</v>
      </c>
      <c r="E1844" t="s">
        <v>41548</v>
      </c>
      <c r="F1844" t="s">
        <v>51</v>
      </c>
      <c r="G1844" t="s">
        <v>41549</v>
      </c>
      <c r="H1844" s="1">
        <v>43935</v>
      </c>
      <c r="I1844" s="1">
        <v>43949</v>
      </c>
      <c r="J1844" t="b">
        <v>0</v>
      </c>
      <c r="K1844" t="s">
        <v>53</v>
      </c>
      <c r="L1844" t="s">
        <v>5367</v>
      </c>
      <c r="M1844" t="s">
        <v>151</v>
      </c>
      <c r="N1844">
        <v>0</v>
      </c>
      <c r="O1844" t="s">
        <v>4542</v>
      </c>
      <c r="P1844" t="s">
        <v>1791</v>
      </c>
      <c r="Q1844" t="s">
        <v>41550</v>
      </c>
      <c r="R1844" t="b">
        <v>0</v>
      </c>
      <c r="S1844" t="s">
        <v>59</v>
      </c>
      <c r="T1844" s="1">
        <v>43935</v>
      </c>
      <c r="U1844" t="s">
        <v>7551</v>
      </c>
      <c r="V1844" s="2">
        <v>44081</v>
      </c>
      <c r="W1844" t="s">
        <v>41551</v>
      </c>
      <c r="X1844">
        <v>20200414</v>
      </c>
      <c r="Y1844" s="3">
        <v>43902.730497685188</v>
      </c>
      <c r="Z1844" t="s">
        <v>62</v>
      </c>
      <c r="AA1844" t="s">
        <v>63</v>
      </c>
      <c r="AB1844" t="s">
        <v>64</v>
      </c>
      <c r="AC1844" t="s">
        <v>65</v>
      </c>
      <c r="AD1844" t="s">
        <v>393</v>
      </c>
      <c r="AE1844" t="s">
        <v>67</v>
      </c>
      <c r="AF1844" t="s">
        <v>46</v>
      </c>
      <c r="AG1844" t="s">
        <v>41552</v>
      </c>
      <c r="AH1844" t="s">
        <v>46</v>
      </c>
      <c r="AI1844" t="s">
        <v>46</v>
      </c>
      <c r="AJ1844" t="s">
        <v>46</v>
      </c>
      <c r="AK1844" t="s">
        <v>41553</v>
      </c>
      <c r="AL1844" t="s">
        <v>41554</v>
      </c>
      <c r="AM1844" t="s">
        <v>46</v>
      </c>
      <c r="AN1844" t="s">
        <v>41555</v>
      </c>
      <c r="AO1844" t="s">
        <v>46</v>
      </c>
      <c r="AP1844" t="s">
        <v>46</v>
      </c>
      <c r="AQ1844" t="s">
        <v>46</v>
      </c>
      <c r="AR1844" t="s">
        <v>46</v>
      </c>
      <c r="AS1844" t="s">
        <v>46</v>
      </c>
      <c r="AT1844" s="1">
        <v>43935</v>
      </c>
    </row>
    <row r="1845" spans="1:46" ht="16" customHeight="1" x14ac:dyDescent="0.2">
      <c r="A1845" t="s">
        <v>46</v>
      </c>
      <c r="B1845" t="s">
        <v>31750</v>
      </c>
      <c r="C1845" t="s">
        <v>31751</v>
      </c>
      <c r="D1845" t="s">
        <v>31752</v>
      </c>
      <c r="E1845" t="s">
        <v>31750</v>
      </c>
      <c r="F1845" t="s">
        <v>51</v>
      </c>
      <c r="G1845" t="s">
        <v>31753</v>
      </c>
      <c r="H1845" s="1">
        <v>43934</v>
      </c>
      <c r="I1845" s="1">
        <v>43939</v>
      </c>
      <c r="J1845" t="b">
        <v>0</v>
      </c>
      <c r="K1845" t="s">
        <v>53</v>
      </c>
      <c r="L1845" t="s">
        <v>184</v>
      </c>
      <c r="M1845" t="s">
        <v>151</v>
      </c>
      <c r="N1845">
        <v>100</v>
      </c>
      <c r="O1845" t="s">
        <v>8690</v>
      </c>
      <c r="P1845" t="s">
        <v>275</v>
      </c>
      <c r="Q1845" t="s">
        <v>3789</v>
      </c>
      <c r="R1845" t="b">
        <v>0</v>
      </c>
      <c r="S1845" t="s">
        <v>59</v>
      </c>
      <c r="T1845" s="1">
        <v>43934</v>
      </c>
      <c r="U1845" t="s">
        <v>1016</v>
      </c>
      <c r="V1845" s="2">
        <v>44018</v>
      </c>
      <c r="W1845" t="s">
        <v>31754</v>
      </c>
      <c r="X1845">
        <v>20200413</v>
      </c>
      <c r="Y1845" s="3">
        <v>43902.730497685188</v>
      </c>
      <c r="Z1845" t="s">
        <v>62</v>
      </c>
      <c r="AA1845" t="s">
        <v>63</v>
      </c>
      <c r="AB1845" t="s">
        <v>64</v>
      </c>
      <c r="AC1845" t="s">
        <v>65</v>
      </c>
      <c r="AD1845" t="s">
        <v>280</v>
      </c>
      <c r="AE1845" t="s">
        <v>67</v>
      </c>
      <c r="AF1845" t="s">
        <v>46</v>
      </c>
      <c r="AG1845" t="s">
        <v>31755</v>
      </c>
      <c r="AH1845" t="s">
        <v>46</v>
      </c>
      <c r="AI1845" t="s">
        <v>46</v>
      </c>
      <c r="AJ1845" t="s">
        <v>46</v>
      </c>
      <c r="AK1845" t="s">
        <v>8690</v>
      </c>
      <c r="AL1845" t="s">
        <v>31756</v>
      </c>
      <c r="AM1845" t="s">
        <v>46</v>
      </c>
      <c r="AN1845" t="s">
        <v>31757</v>
      </c>
      <c r="AO1845" t="s">
        <v>46</v>
      </c>
      <c r="AP1845" t="s">
        <v>46</v>
      </c>
      <c r="AQ1845" t="s">
        <v>46</v>
      </c>
      <c r="AR1845" t="s">
        <v>46</v>
      </c>
      <c r="AS1845" t="s">
        <v>46</v>
      </c>
      <c r="AT1845" s="1">
        <v>43934</v>
      </c>
    </row>
    <row r="1846" spans="1:46" ht="16" customHeight="1" x14ac:dyDescent="0.2">
      <c r="A1846">
        <v>1</v>
      </c>
      <c r="B1846" t="s">
        <v>5176</v>
      </c>
      <c r="C1846" t="s">
        <v>5177</v>
      </c>
      <c r="D1846" t="s">
        <v>5178</v>
      </c>
      <c r="E1846" t="s">
        <v>5179</v>
      </c>
      <c r="F1846" t="s">
        <v>51</v>
      </c>
      <c r="G1846" t="s">
        <v>5180</v>
      </c>
      <c r="H1846" s="1">
        <v>43933</v>
      </c>
      <c r="I1846" s="1">
        <v>43922</v>
      </c>
      <c r="J1846" t="b">
        <v>1</v>
      </c>
      <c r="K1846" t="s">
        <v>53</v>
      </c>
      <c r="L1846" t="s">
        <v>1301</v>
      </c>
      <c r="M1846" t="s">
        <v>55</v>
      </c>
      <c r="N1846">
        <v>350</v>
      </c>
      <c r="O1846" t="s">
        <v>5181</v>
      </c>
      <c r="P1846" t="s">
        <v>78</v>
      </c>
      <c r="Q1846" t="s">
        <v>403</v>
      </c>
      <c r="R1846" t="b">
        <v>0</v>
      </c>
      <c r="S1846" t="s">
        <v>59</v>
      </c>
      <c r="T1846" s="1">
        <v>43933</v>
      </c>
      <c r="U1846" s="6">
        <v>43922</v>
      </c>
      <c r="V1846" s="2">
        <v>43948</v>
      </c>
      <c r="W1846" t="s">
        <v>46</v>
      </c>
      <c r="X1846">
        <v>20200412</v>
      </c>
      <c r="Y1846" s="3">
        <v>43902.730497685188</v>
      </c>
      <c r="Z1846" t="s">
        <v>62</v>
      </c>
      <c r="AA1846" t="s">
        <v>115</v>
      </c>
      <c r="AB1846" t="s">
        <v>64</v>
      </c>
      <c r="AC1846" t="s">
        <v>65</v>
      </c>
      <c r="AD1846" t="s">
        <v>66</v>
      </c>
      <c r="AE1846" t="s">
        <v>67</v>
      </c>
      <c r="AF1846" t="s">
        <v>313</v>
      </c>
      <c r="AG1846" t="s">
        <v>5182</v>
      </c>
      <c r="AH1846" t="s">
        <v>46</v>
      </c>
      <c r="AI1846" t="s">
        <v>5183</v>
      </c>
      <c r="AJ1846" t="s">
        <v>5184</v>
      </c>
      <c r="AK1846" t="s">
        <v>5185</v>
      </c>
      <c r="AL1846" t="s">
        <v>5186</v>
      </c>
      <c r="AM1846" t="s">
        <v>46</v>
      </c>
      <c r="AN1846" t="s">
        <v>5187</v>
      </c>
      <c r="AO1846" t="s">
        <v>46</v>
      </c>
      <c r="AP1846" t="s">
        <v>46</v>
      </c>
      <c r="AQ1846" t="s">
        <v>46</v>
      </c>
      <c r="AR1846" t="s">
        <v>46</v>
      </c>
      <c r="AS1846" t="s">
        <v>46</v>
      </c>
      <c r="AT1846" s="1">
        <v>43933</v>
      </c>
    </row>
    <row r="1847" spans="1:46" ht="16" customHeight="1" x14ac:dyDescent="0.2">
      <c r="A1847" t="s">
        <v>46</v>
      </c>
      <c r="B1847" t="s">
        <v>24976</v>
      </c>
      <c r="C1847" t="s">
        <v>24977</v>
      </c>
      <c r="D1847" t="s">
        <v>24978</v>
      </c>
      <c r="E1847" t="s">
        <v>24976</v>
      </c>
      <c r="F1847" t="s">
        <v>51</v>
      </c>
      <c r="G1847" t="s">
        <v>24979</v>
      </c>
      <c r="H1847" s="1">
        <v>43932</v>
      </c>
      <c r="I1847" s="1">
        <v>43932</v>
      </c>
      <c r="J1847" t="b">
        <v>0</v>
      </c>
      <c r="K1847" t="s">
        <v>53</v>
      </c>
      <c r="L1847" t="s">
        <v>24980</v>
      </c>
      <c r="M1847" t="s">
        <v>537</v>
      </c>
      <c r="N1847">
        <v>1800</v>
      </c>
      <c r="O1847" t="s">
        <v>24981</v>
      </c>
      <c r="P1847" t="s">
        <v>78</v>
      </c>
      <c r="Q1847" t="s">
        <v>24982</v>
      </c>
      <c r="R1847" t="b">
        <v>0</v>
      </c>
      <c r="S1847" t="s">
        <v>59</v>
      </c>
      <c r="T1847" s="1">
        <v>43932</v>
      </c>
      <c r="U1847" t="s">
        <v>1888</v>
      </c>
      <c r="V1847" s="2">
        <v>44159</v>
      </c>
      <c r="W1847" t="s">
        <v>24983</v>
      </c>
      <c r="X1847">
        <v>20200411</v>
      </c>
      <c r="Y1847" s="3">
        <v>43902.730497685188</v>
      </c>
      <c r="Z1847" t="s">
        <v>62</v>
      </c>
      <c r="AA1847" t="s">
        <v>63</v>
      </c>
      <c r="AB1847" t="s">
        <v>64</v>
      </c>
      <c r="AC1847" t="s">
        <v>66</v>
      </c>
      <c r="AD1847" t="s">
        <v>66</v>
      </c>
      <c r="AE1847" t="s">
        <v>67</v>
      </c>
      <c r="AF1847" t="s">
        <v>46</v>
      </c>
      <c r="AG1847" t="s">
        <v>24984</v>
      </c>
      <c r="AH1847" t="s">
        <v>46</v>
      </c>
      <c r="AI1847" t="s">
        <v>46</v>
      </c>
      <c r="AJ1847" t="s">
        <v>46</v>
      </c>
      <c r="AK1847" t="s">
        <v>24985</v>
      </c>
      <c r="AL1847" t="s">
        <v>24986</v>
      </c>
      <c r="AM1847" t="s">
        <v>46</v>
      </c>
      <c r="AN1847" t="s">
        <v>24987</v>
      </c>
      <c r="AO1847" t="s">
        <v>46</v>
      </c>
      <c r="AP1847" t="s">
        <v>46</v>
      </c>
      <c r="AQ1847" t="s">
        <v>46</v>
      </c>
      <c r="AR1847" t="s">
        <v>46</v>
      </c>
      <c r="AS1847" t="s">
        <v>46</v>
      </c>
      <c r="AT1847" s="1">
        <v>43932</v>
      </c>
    </row>
    <row r="1848" spans="1:46" ht="16" customHeight="1" x14ac:dyDescent="0.2">
      <c r="A1848">
        <v>1</v>
      </c>
      <c r="B1848" t="s">
        <v>13663</v>
      </c>
      <c r="C1848" t="s">
        <v>13664</v>
      </c>
      <c r="D1848" t="s">
        <v>13665</v>
      </c>
      <c r="E1848" t="s">
        <v>13666</v>
      </c>
      <c r="F1848" t="s">
        <v>51</v>
      </c>
      <c r="G1848" t="s">
        <v>13667</v>
      </c>
      <c r="H1848" s="1">
        <v>43933</v>
      </c>
      <c r="I1848" s="1">
        <v>43935</v>
      </c>
      <c r="J1848" t="b">
        <v>0</v>
      </c>
      <c r="K1848" t="s">
        <v>53</v>
      </c>
      <c r="L1848" t="s">
        <v>1615</v>
      </c>
      <c r="M1848" t="s">
        <v>66</v>
      </c>
      <c r="N1848">
        <v>456</v>
      </c>
      <c r="O1848" t="s">
        <v>6805</v>
      </c>
      <c r="P1848" t="s">
        <v>9994</v>
      </c>
      <c r="Q1848" t="s">
        <v>276</v>
      </c>
      <c r="R1848" t="b">
        <v>0</v>
      </c>
      <c r="S1848" t="s">
        <v>59</v>
      </c>
      <c r="T1848" s="1">
        <v>43933</v>
      </c>
      <c r="U1848" t="s">
        <v>3530</v>
      </c>
      <c r="V1848" s="2">
        <v>44053</v>
      </c>
      <c r="W1848" t="s">
        <v>46</v>
      </c>
      <c r="X1848">
        <v>20200412</v>
      </c>
      <c r="Y1848" s="3">
        <v>43902.730497685188</v>
      </c>
      <c r="Z1848" t="s">
        <v>62</v>
      </c>
      <c r="AA1848" t="s">
        <v>115</v>
      </c>
      <c r="AB1848" t="s">
        <v>64</v>
      </c>
      <c r="AC1848" t="s">
        <v>65</v>
      </c>
      <c r="AD1848" t="s">
        <v>66</v>
      </c>
      <c r="AE1848" t="s">
        <v>67</v>
      </c>
      <c r="AF1848" t="s">
        <v>313</v>
      </c>
      <c r="AG1848" t="s">
        <v>13668</v>
      </c>
      <c r="AH1848" t="s">
        <v>46</v>
      </c>
      <c r="AI1848" t="s">
        <v>13669</v>
      </c>
      <c r="AJ1848" t="s">
        <v>13670</v>
      </c>
      <c r="AK1848" t="s">
        <v>13671</v>
      </c>
      <c r="AL1848" t="s">
        <v>13672</v>
      </c>
      <c r="AM1848" t="s">
        <v>46</v>
      </c>
      <c r="AN1848" t="s">
        <v>13673</v>
      </c>
      <c r="AO1848" t="s">
        <v>46</v>
      </c>
      <c r="AP1848" t="s">
        <v>46</v>
      </c>
      <c r="AQ1848" t="s">
        <v>46</v>
      </c>
      <c r="AR1848" t="s">
        <v>46</v>
      </c>
      <c r="AS1848" t="s">
        <v>46</v>
      </c>
      <c r="AT1848" s="1">
        <v>43933</v>
      </c>
    </row>
    <row r="1849" spans="1:46" ht="16" customHeight="1" x14ac:dyDescent="0.2">
      <c r="A1849" t="s">
        <v>46</v>
      </c>
      <c r="B1849" t="s">
        <v>24137</v>
      </c>
      <c r="C1849" t="s">
        <v>24138</v>
      </c>
      <c r="D1849" t="s">
        <v>24139</v>
      </c>
      <c r="E1849" t="s">
        <v>24140</v>
      </c>
      <c r="F1849" t="s">
        <v>51</v>
      </c>
      <c r="G1849" t="s">
        <v>24141</v>
      </c>
      <c r="H1849" s="1">
        <v>43929</v>
      </c>
      <c r="I1849" s="1">
        <v>43935</v>
      </c>
      <c r="J1849" t="b">
        <v>0</v>
      </c>
      <c r="K1849" t="s">
        <v>53</v>
      </c>
      <c r="L1849" t="s">
        <v>184</v>
      </c>
      <c r="M1849" t="s">
        <v>66</v>
      </c>
      <c r="N1849">
        <v>200</v>
      </c>
      <c r="O1849" t="s">
        <v>20869</v>
      </c>
      <c r="P1849" t="s">
        <v>327</v>
      </c>
      <c r="Q1849" t="s">
        <v>24142</v>
      </c>
      <c r="R1849" t="b">
        <v>0</v>
      </c>
      <c r="S1849" t="s">
        <v>59</v>
      </c>
      <c r="T1849" s="1">
        <v>43929</v>
      </c>
      <c r="U1849" t="s">
        <v>3530</v>
      </c>
      <c r="V1849" s="2">
        <v>43948</v>
      </c>
      <c r="W1849" t="s">
        <v>24143</v>
      </c>
      <c r="X1849">
        <v>20200408</v>
      </c>
      <c r="Y1849" s="3">
        <v>43902.730497685188</v>
      </c>
      <c r="Z1849" t="s">
        <v>62</v>
      </c>
      <c r="AA1849" t="s">
        <v>63</v>
      </c>
      <c r="AB1849" t="s">
        <v>64</v>
      </c>
      <c r="AC1849" t="s">
        <v>65</v>
      </c>
      <c r="AD1849" t="s">
        <v>66</v>
      </c>
      <c r="AE1849" t="s">
        <v>67</v>
      </c>
      <c r="AF1849" t="s">
        <v>46</v>
      </c>
      <c r="AG1849" t="s">
        <v>24144</v>
      </c>
      <c r="AH1849" t="s">
        <v>46</v>
      </c>
      <c r="AI1849" t="s">
        <v>24145</v>
      </c>
      <c r="AJ1849" t="s">
        <v>24146</v>
      </c>
      <c r="AK1849" t="s">
        <v>46</v>
      </c>
      <c r="AL1849" t="s">
        <v>24147</v>
      </c>
      <c r="AM1849" t="s">
        <v>46</v>
      </c>
      <c r="AN1849" t="s">
        <v>24148</v>
      </c>
      <c r="AO1849" t="s">
        <v>46</v>
      </c>
      <c r="AP1849" t="s">
        <v>46</v>
      </c>
      <c r="AQ1849" t="s">
        <v>46</v>
      </c>
      <c r="AR1849" t="s">
        <v>46</v>
      </c>
      <c r="AS1849" t="s">
        <v>46</v>
      </c>
      <c r="AT1849" s="1">
        <v>43929</v>
      </c>
    </row>
    <row r="1850" spans="1:46" ht="16" customHeight="1" x14ac:dyDescent="0.2">
      <c r="A1850">
        <v>1</v>
      </c>
      <c r="B1850" t="s">
        <v>13507</v>
      </c>
      <c r="C1850" t="s">
        <v>13508</v>
      </c>
      <c r="D1850" t="s">
        <v>13509</v>
      </c>
      <c r="E1850" t="s">
        <v>13510</v>
      </c>
      <c r="F1850" t="s">
        <v>51</v>
      </c>
      <c r="G1850" t="s">
        <v>13511</v>
      </c>
      <c r="H1850" s="1">
        <v>43927</v>
      </c>
      <c r="I1850" s="1">
        <v>43943</v>
      </c>
      <c r="J1850" t="b">
        <v>0</v>
      </c>
      <c r="K1850" t="s">
        <v>53</v>
      </c>
      <c r="L1850" t="s">
        <v>4580</v>
      </c>
      <c r="M1850" t="s">
        <v>55</v>
      </c>
      <c r="N1850">
        <v>56</v>
      </c>
      <c r="O1850" t="s">
        <v>7708</v>
      </c>
      <c r="P1850" t="s">
        <v>78</v>
      </c>
      <c r="Q1850" t="s">
        <v>58</v>
      </c>
      <c r="R1850" t="b">
        <v>0</v>
      </c>
      <c r="S1850" t="s">
        <v>59</v>
      </c>
      <c r="T1850" s="1">
        <v>43927</v>
      </c>
      <c r="U1850" t="s">
        <v>1183</v>
      </c>
      <c r="V1850" s="2">
        <v>44137</v>
      </c>
      <c r="W1850" t="s">
        <v>46</v>
      </c>
      <c r="X1850">
        <v>20200406</v>
      </c>
      <c r="Y1850" s="3">
        <v>43902.730497685188</v>
      </c>
      <c r="Z1850" t="s">
        <v>62</v>
      </c>
      <c r="AA1850" t="s">
        <v>63</v>
      </c>
      <c r="AB1850" t="s">
        <v>64</v>
      </c>
      <c r="AC1850" t="s">
        <v>66</v>
      </c>
      <c r="AD1850" t="s">
        <v>66</v>
      </c>
      <c r="AE1850" t="s">
        <v>67</v>
      </c>
      <c r="AF1850" t="s">
        <v>46</v>
      </c>
      <c r="AG1850" t="s">
        <v>13512</v>
      </c>
      <c r="AH1850" t="s">
        <v>46</v>
      </c>
      <c r="AI1850" t="s">
        <v>46</v>
      </c>
      <c r="AJ1850" t="s">
        <v>46</v>
      </c>
      <c r="AK1850" t="s">
        <v>13513</v>
      </c>
      <c r="AL1850" t="s">
        <v>13514</v>
      </c>
      <c r="AM1850" t="s">
        <v>46</v>
      </c>
      <c r="AN1850" t="s">
        <v>13515</v>
      </c>
      <c r="AO1850" t="s">
        <v>46</v>
      </c>
      <c r="AP1850" t="s">
        <v>46</v>
      </c>
      <c r="AQ1850" t="s">
        <v>46</v>
      </c>
      <c r="AR1850" t="s">
        <v>46</v>
      </c>
      <c r="AS1850" t="s">
        <v>46</v>
      </c>
      <c r="AT1850" s="1">
        <v>43927</v>
      </c>
    </row>
    <row r="1851" spans="1:46" ht="16" customHeight="1" x14ac:dyDescent="0.2">
      <c r="A1851" t="s">
        <v>46</v>
      </c>
      <c r="B1851" t="s">
        <v>22306</v>
      </c>
      <c r="C1851" t="s">
        <v>22307</v>
      </c>
      <c r="D1851" t="s">
        <v>22308</v>
      </c>
      <c r="E1851" t="s">
        <v>22309</v>
      </c>
      <c r="F1851" t="s">
        <v>51</v>
      </c>
      <c r="G1851" t="s">
        <v>22310</v>
      </c>
      <c r="H1851" s="1">
        <v>43934</v>
      </c>
      <c r="I1851" s="1">
        <v>43941</v>
      </c>
      <c r="J1851" t="b">
        <v>0</v>
      </c>
      <c r="K1851" t="s">
        <v>53</v>
      </c>
      <c r="L1851" t="s">
        <v>665</v>
      </c>
      <c r="M1851" t="s">
        <v>169</v>
      </c>
      <c r="N1851">
        <v>0</v>
      </c>
      <c r="O1851" t="s">
        <v>22311</v>
      </c>
      <c r="P1851" t="s">
        <v>327</v>
      </c>
      <c r="Q1851" t="s">
        <v>22312</v>
      </c>
      <c r="R1851" t="b">
        <v>0</v>
      </c>
      <c r="S1851" t="s">
        <v>59</v>
      </c>
      <c r="T1851" s="1">
        <v>43934</v>
      </c>
      <c r="U1851" t="s">
        <v>2519</v>
      </c>
      <c r="V1851" s="2">
        <v>44088</v>
      </c>
      <c r="W1851" t="s">
        <v>22313</v>
      </c>
      <c r="X1851">
        <v>20200413</v>
      </c>
      <c r="Y1851" s="3">
        <v>43902.730497685188</v>
      </c>
      <c r="Z1851" t="s">
        <v>62</v>
      </c>
      <c r="AA1851" t="s">
        <v>63</v>
      </c>
      <c r="AB1851" t="s">
        <v>64</v>
      </c>
      <c r="AC1851" t="s">
        <v>65</v>
      </c>
      <c r="AD1851" t="s">
        <v>66</v>
      </c>
      <c r="AE1851" t="s">
        <v>67</v>
      </c>
      <c r="AF1851" t="s">
        <v>46</v>
      </c>
      <c r="AG1851" t="s">
        <v>46</v>
      </c>
      <c r="AH1851" t="s">
        <v>46</v>
      </c>
      <c r="AI1851" t="s">
        <v>46</v>
      </c>
      <c r="AJ1851" t="s">
        <v>46</v>
      </c>
      <c r="AK1851" t="s">
        <v>46</v>
      </c>
      <c r="AL1851" t="s">
        <v>22314</v>
      </c>
      <c r="AM1851" t="s">
        <v>46</v>
      </c>
      <c r="AN1851" t="s">
        <v>22315</v>
      </c>
      <c r="AO1851" t="s">
        <v>46</v>
      </c>
      <c r="AP1851" t="s">
        <v>46</v>
      </c>
      <c r="AQ1851" t="s">
        <v>46</v>
      </c>
      <c r="AR1851" t="s">
        <v>46</v>
      </c>
      <c r="AS1851" t="s">
        <v>46</v>
      </c>
      <c r="AT1851" s="1">
        <v>43934</v>
      </c>
    </row>
    <row r="1852" spans="1:46" ht="16" customHeight="1" x14ac:dyDescent="0.2">
      <c r="A1852" t="s">
        <v>46</v>
      </c>
      <c r="B1852" t="s">
        <v>24728</v>
      </c>
      <c r="C1852" t="s">
        <v>24729</v>
      </c>
      <c r="D1852" t="s">
        <v>24730</v>
      </c>
      <c r="E1852" t="s">
        <v>24731</v>
      </c>
      <c r="F1852" t="s">
        <v>51</v>
      </c>
      <c r="G1852" t="s">
        <v>24732</v>
      </c>
      <c r="H1852" s="1">
        <v>43934</v>
      </c>
      <c r="I1852" s="1">
        <v>43930</v>
      </c>
      <c r="J1852" t="b">
        <v>0</v>
      </c>
      <c r="K1852" t="s">
        <v>53</v>
      </c>
      <c r="L1852" t="s">
        <v>184</v>
      </c>
      <c r="M1852" t="s">
        <v>55</v>
      </c>
      <c r="N1852">
        <v>60</v>
      </c>
      <c r="O1852" t="s">
        <v>3409</v>
      </c>
      <c r="P1852" t="s">
        <v>3410</v>
      </c>
      <c r="Q1852" t="s">
        <v>403</v>
      </c>
      <c r="R1852" t="b">
        <v>0</v>
      </c>
      <c r="S1852" t="s">
        <v>59</v>
      </c>
      <c r="T1852" s="1">
        <v>43934</v>
      </c>
      <c r="U1852" t="s">
        <v>16932</v>
      </c>
      <c r="V1852" s="2">
        <v>44053</v>
      </c>
      <c r="W1852" t="s">
        <v>46</v>
      </c>
      <c r="X1852">
        <v>20200413</v>
      </c>
      <c r="Y1852" s="3">
        <v>43902.730497685188</v>
      </c>
      <c r="Z1852" t="s">
        <v>62</v>
      </c>
      <c r="AA1852" t="s">
        <v>63</v>
      </c>
      <c r="AB1852" t="s">
        <v>64</v>
      </c>
      <c r="AC1852" t="s">
        <v>65</v>
      </c>
      <c r="AD1852" t="s">
        <v>66</v>
      </c>
      <c r="AE1852" t="s">
        <v>67</v>
      </c>
      <c r="AF1852" t="s">
        <v>46</v>
      </c>
      <c r="AG1852" t="s">
        <v>24733</v>
      </c>
      <c r="AH1852" t="s">
        <v>46</v>
      </c>
      <c r="AI1852" t="s">
        <v>46</v>
      </c>
      <c r="AJ1852" t="s">
        <v>46</v>
      </c>
      <c r="AK1852" t="s">
        <v>3409</v>
      </c>
      <c r="AL1852" t="s">
        <v>24734</v>
      </c>
      <c r="AM1852" t="s">
        <v>46</v>
      </c>
      <c r="AN1852" t="s">
        <v>24735</v>
      </c>
      <c r="AO1852" t="s">
        <v>46</v>
      </c>
      <c r="AP1852" t="s">
        <v>46</v>
      </c>
      <c r="AQ1852" t="s">
        <v>46</v>
      </c>
      <c r="AR1852" t="s">
        <v>46</v>
      </c>
      <c r="AS1852" t="s">
        <v>46</v>
      </c>
      <c r="AT1852" s="1">
        <v>43934</v>
      </c>
    </row>
    <row r="1853" spans="1:46" ht="16" customHeight="1" x14ac:dyDescent="0.2">
      <c r="A1853">
        <v>1</v>
      </c>
      <c r="B1853" t="s">
        <v>14775</v>
      </c>
      <c r="C1853" t="s">
        <v>14776</v>
      </c>
      <c r="D1853" t="s">
        <v>14777</v>
      </c>
      <c r="E1853" t="s">
        <v>14778</v>
      </c>
      <c r="F1853" t="s">
        <v>51</v>
      </c>
      <c r="G1853" t="s">
        <v>14779</v>
      </c>
      <c r="H1853" s="1">
        <v>43935</v>
      </c>
      <c r="I1853" s="1">
        <v>43951</v>
      </c>
      <c r="J1853" t="b">
        <v>0</v>
      </c>
      <c r="K1853" t="s">
        <v>53</v>
      </c>
      <c r="L1853" t="s">
        <v>184</v>
      </c>
      <c r="M1853" t="s">
        <v>151</v>
      </c>
      <c r="N1853">
        <v>102</v>
      </c>
      <c r="O1853" t="s">
        <v>7113</v>
      </c>
      <c r="P1853" t="s">
        <v>14780</v>
      </c>
      <c r="Q1853" t="s">
        <v>14781</v>
      </c>
      <c r="R1853" t="b">
        <v>0</v>
      </c>
      <c r="S1853" t="s">
        <v>59</v>
      </c>
      <c r="T1853" s="1">
        <v>43935</v>
      </c>
      <c r="U1853" t="s">
        <v>2149</v>
      </c>
      <c r="V1853" s="2">
        <v>43965</v>
      </c>
      <c r="W1853" t="s">
        <v>14782</v>
      </c>
      <c r="X1853">
        <v>20200414</v>
      </c>
      <c r="Y1853" s="3">
        <v>43902.730497685188</v>
      </c>
      <c r="Z1853" t="s">
        <v>62</v>
      </c>
      <c r="AA1853" t="s">
        <v>115</v>
      </c>
      <c r="AB1853" t="s">
        <v>64</v>
      </c>
      <c r="AC1853" t="s">
        <v>65</v>
      </c>
      <c r="AD1853" t="s">
        <v>66</v>
      </c>
      <c r="AE1853" t="s">
        <v>67</v>
      </c>
      <c r="AF1853" t="s">
        <v>1185</v>
      </c>
      <c r="AG1853" t="s">
        <v>14783</v>
      </c>
      <c r="AH1853" t="s">
        <v>46</v>
      </c>
      <c r="AI1853" t="s">
        <v>14784</v>
      </c>
      <c r="AJ1853" t="s">
        <v>14785</v>
      </c>
      <c r="AK1853" t="s">
        <v>14786</v>
      </c>
      <c r="AL1853" t="s">
        <v>14787</v>
      </c>
      <c r="AM1853" t="s">
        <v>46</v>
      </c>
      <c r="AN1853" t="s">
        <v>14788</v>
      </c>
      <c r="AO1853" t="s">
        <v>46</v>
      </c>
      <c r="AP1853" t="s">
        <v>46</v>
      </c>
      <c r="AQ1853" t="s">
        <v>46</v>
      </c>
      <c r="AR1853" t="s">
        <v>46</v>
      </c>
      <c r="AS1853" t="s">
        <v>46</v>
      </c>
      <c r="AT1853" s="1">
        <v>43935</v>
      </c>
    </row>
    <row r="1854" spans="1:46" ht="16" customHeight="1" x14ac:dyDescent="0.2">
      <c r="A1854">
        <v>1</v>
      </c>
      <c r="B1854" t="s">
        <v>14204</v>
      </c>
      <c r="C1854" t="s">
        <v>5276</v>
      </c>
      <c r="D1854" t="s">
        <v>14205</v>
      </c>
      <c r="E1854" t="s">
        <v>14206</v>
      </c>
      <c r="F1854" t="s">
        <v>51</v>
      </c>
      <c r="G1854" t="s">
        <v>14207</v>
      </c>
      <c r="H1854" s="1">
        <v>43935</v>
      </c>
      <c r="I1854" s="1">
        <v>43922</v>
      </c>
      <c r="J1854" t="b">
        <v>1</v>
      </c>
      <c r="K1854" t="s">
        <v>53</v>
      </c>
      <c r="L1854" t="s">
        <v>2023</v>
      </c>
      <c r="M1854" t="s">
        <v>55</v>
      </c>
      <c r="N1854">
        <v>0</v>
      </c>
      <c r="O1854" t="s">
        <v>10786</v>
      </c>
      <c r="P1854" t="s">
        <v>78</v>
      </c>
      <c r="Q1854" t="s">
        <v>14208</v>
      </c>
      <c r="R1854" t="b">
        <v>0</v>
      </c>
      <c r="S1854" t="s">
        <v>59</v>
      </c>
      <c r="T1854" s="1">
        <v>43935</v>
      </c>
      <c r="U1854" s="6">
        <v>43922</v>
      </c>
      <c r="V1854" s="2">
        <v>43986</v>
      </c>
      <c r="W1854" t="s">
        <v>46</v>
      </c>
      <c r="X1854">
        <v>20200414</v>
      </c>
      <c r="Y1854" s="3">
        <v>43902.730497685188</v>
      </c>
      <c r="Z1854" t="s">
        <v>62</v>
      </c>
      <c r="AA1854" t="s">
        <v>63</v>
      </c>
      <c r="AB1854" t="s">
        <v>64</v>
      </c>
      <c r="AC1854" t="s">
        <v>65</v>
      </c>
      <c r="AD1854" t="s">
        <v>420</v>
      </c>
      <c r="AE1854" t="s">
        <v>67</v>
      </c>
      <c r="AF1854" t="s">
        <v>46</v>
      </c>
      <c r="AG1854" t="s">
        <v>14209</v>
      </c>
      <c r="AH1854" t="s">
        <v>46</v>
      </c>
      <c r="AI1854" t="s">
        <v>46</v>
      </c>
      <c r="AJ1854" t="s">
        <v>46</v>
      </c>
      <c r="AK1854" t="s">
        <v>10786</v>
      </c>
      <c r="AL1854" t="s">
        <v>14210</v>
      </c>
      <c r="AM1854" t="s">
        <v>46</v>
      </c>
      <c r="AN1854" t="s">
        <v>14211</v>
      </c>
      <c r="AO1854" t="s">
        <v>46</v>
      </c>
      <c r="AP1854" t="s">
        <v>46</v>
      </c>
      <c r="AQ1854" t="s">
        <v>46</v>
      </c>
      <c r="AR1854" t="s">
        <v>46</v>
      </c>
      <c r="AS1854" t="s">
        <v>46</v>
      </c>
      <c r="AT1854" s="1">
        <v>43935</v>
      </c>
    </row>
    <row r="1855" spans="1:46" ht="16" customHeight="1" x14ac:dyDescent="0.2">
      <c r="A1855" t="s">
        <v>46</v>
      </c>
      <c r="B1855" t="s">
        <v>40638</v>
      </c>
      <c r="C1855" t="s">
        <v>40639</v>
      </c>
      <c r="D1855" t="s">
        <v>40640</v>
      </c>
      <c r="E1855" t="s">
        <v>40641</v>
      </c>
      <c r="F1855" t="s">
        <v>51</v>
      </c>
      <c r="G1855" t="s">
        <v>40642</v>
      </c>
      <c r="H1855" s="1">
        <v>43935</v>
      </c>
      <c r="I1855" s="1">
        <v>43938</v>
      </c>
      <c r="J1855" t="b">
        <v>0</v>
      </c>
      <c r="K1855" t="s">
        <v>53</v>
      </c>
      <c r="L1855" t="s">
        <v>9405</v>
      </c>
      <c r="M1855" t="s">
        <v>66</v>
      </c>
      <c r="N1855">
        <v>0</v>
      </c>
      <c r="O1855" t="s">
        <v>40643</v>
      </c>
      <c r="P1855" t="s">
        <v>78</v>
      </c>
      <c r="Q1855" t="s">
        <v>40644</v>
      </c>
      <c r="R1855" t="b">
        <v>0</v>
      </c>
      <c r="S1855" t="s">
        <v>59</v>
      </c>
      <c r="T1855" s="1">
        <v>43935</v>
      </c>
      <c r="U1855" t="s">
        <v>1604</v>
      </c>
      <c r="V1855" s="2">
        <v>44074</v>
      </c>
      <c r="W1855" t="s">
        <v>46</v>
      </c>
      <c r="X1855">
        <v>20200414</v>
      </c>
      <c r="Y1855" s="3">
        <v>43902.730497685188</v>
      </c>
      <c r="Z1855" t="s">
        <v>62</v>
      </c>
      <c r="AA1855" t="s">
        <v>63</v>
      </c>
      <c r="AB1855" t="s">
        <v>64</v>
      </c>
      <c r="AC1855" t="s">
        <v>65</v>
      </c>
      <c r="AD1855" t="s">
        <v>66</v>
      </c>
      <c r="AE1855" t="s">
        <v>67</v>
      </c>
      <c r="AF1855" t="s">
        <v>116</v>
      </c>
      <c r="AG1855" t="s">
        <v>40645</v>
      </c>
      <c r="AH1855" t="s">
        <v>46</v>
      </c>
      <c r="AI1855" t="s">
        <v>116</v>
      </c>
      <c r="AJ1855" t="s">
        <v>116</v>
      </c>
      <c r="AK1855" t="s">
        <v>40646</v>
      </c>
      <c r="AL1855" t="s">
        <v>40647</v>
      </c>
      <c r="AM1855" t="s">
        <v>46</v>
      </c>
      <c r="AN1855" t="s">
        <v>40648</v>
      </c>
      <c r="AO1855" t="s">
        <v>46</v>
      </c>
      <c r="AP1855" t="s">
        <v>46</v>
      </c>
      <c r="AQ1855" t="s">
        <v>46</v>
      </c>
      <c r="AR1855" t="s">
        <v>46</v>
      </c>
      <c r="AS1855" t="s">
        <v>46</v>
      </c>
      <c r="AT1855" s="1">
        <v>43935</v>
      </c>
    </row>
    <row r="1856" spans="1:46" ht="16" customHeight="1" x14ac:dyDescent="0.2">
      <c r="A1856">
        <v>1</v>
      </c>
      <c r="B1856" t="s">
        <v>1881</v>
      </c>
      <c r="C1856" t="s">
        <v>1882</v>
      </c>
      <c r="D1856" t="s">
        <v>1883</v>
      </c>
      <c r="E1856" t="s">
        <v>1884</v>
      </c>
      <c r="F1856" t="s">
        <v>51</v>
      </c>
      <c r="G1856" t="s">
        <v>1885</v>
      </c>
      <c r="H1856" s="1">
        <v>43929</v>
      </c>
      <c r="I1856" s="1">
        <v>43932</v>
      </c>
      <c r="J1856" t="b">
        <v>0</v>
      </c>
      <c r="K1856" t="s">
        <v>53</v>
      </c>
      <c r="L1856" t="s">
        <v>388</v>
      </c>
      <c r="M1856" t="s">
        <v>151</v>
      </c>
      <c r="N1856">
        <v>138</v>
      </c>
      <c r="O1856" t="s">
        <v>1886</v>
      </c>
      <c r="P1856" t="s">
        <v>327</v>
      </c>
      <c r="Q1856" t="s">
        <v>1887</v>
      </c>
      <c r="R1856" t="b">
        <v>0</v>
      </c>
      <c r="S1856" t="s">
        <v>59</v>
      </c>
      <c r="T1856" s="1">
        <v>43929</v>
      </c>
      <c r="U1856" t="s">
        <v>1888</v>
      </c>
      <c r="V1856" s="2">
        <v>44102</v>
      </c>
      <c r="W1856" t="s">
        <v>1889</v>
      </c>
      <c r="X1856">
        <v>20200408</v>
      </c>
      <c r="Y1856" s="3">
        <v>43902.730497685188</v>
      </c>
      <c r="Z1856" t="s">
        <v>62</v>
      </c>
      <c r="AA1856" t="s">
        <v>115</v>
      </c>
      <c r="AB1856" t="s">
        <v>64</v>
      </c>
      <c r="AC1856" t="s">
        <v>65</v>
      </c>
      <c r="AD1856" t="s">
        <v>66</v>
      </c>
      <c r="AE1856" t="s">
        <v>67</v>
      </c>
      <c r="AF1856" t="s">
        <v>313</v>
      </c>
      <c r="AG1856" t="s">
        <v>1890</v>
      </c>
      <c r="AH1856" t="s">
        <v>46</v>
      </c>
      <c r="AI1856" t="s">
        <v>1891</v>
      </c>
      <c r="AJ1856" t="s">
        <v>1892</v>
      </c>
      <c r="AK1856" t="s">
        <v>1893</v>
      </c>
      <c r="AL1856" t="s">
        <v>1894</v>
      </c>
      <c r="AM1856" t="s">
        <v>46</v>
      </c>
      <c r="AN1856" t="s">
        <v>1895</v>
      </c>
      <c r="AO1856" t="s">
        <v>46</v>
      </c>
      <c r="AP1856" t="s">
        <v>46</v>
      </c>
      <c r="AQ1856" t="s">
        <v>46</v>
      </c>
      <c r="AR1856" t="s">
        <v>46</v>
      </c>
      <c r="AS1856" t="s">
        <v>46</v>
      </c>
      <c r="AT1856" s="1">
        <v>43929</v>
      </c>
    </row>
    <row r="1857" spans="1:46" ht="16" customHeight="1" x14ac:dyDescent="0.2">
      <c r="A1857" t="s">
        <v>46</v>
      </c>
      <c r="B1857" t="s">
        <v>21052</v>
      </c>
      <c r="C1857" t="s">
        <v>21053</v>
      </c>
      <c r="D1857" t="s">
        <v>21054</v>
      </c>
      <c r="E1857" t="s">
        <v>21055</v>
      </c>
      <c r="F1857" t="s">
        <v>51</v>
      </c>
      <c r="G1857" t="s">
        <v>21056</v>
      </c>
      <c r="H1857" s="1">
        <v>43935</v>
      </c>
      <c r="I1857" s="1">
        <v>43943</v>
      </c>
      <c r="J1857" t="b">
        <v>0</v>
      </c>
      <c r="K1857" t="s">
        <v>53</v>
      </c>
      <c r="L1857" t="s">
        <v>1615</v>
      </c>
      <c r="M1857" t="s">
        <v>151</v>
      </c>
      <c r="N1857">
        <v>900</v>
      </c>
      <c r="O1857" t="s">
        <v>21057</v>
      </c>
      <c r="P1857" t="s">
        <v>9598</v>
      </c>
      <c r="Q1857" t="s">
        <v>58</v>
      </c>
      <c r="R1857" t="b">
        <v>0</v>
      </c>
      <c r="S1857" t="s">
        <v>59</v>
      </c>
      <c r="T1857" s="1">
        <v>43935</v>
      </c>
      <c r="U1857" t="s">
        <v>1183</v>
      </c>
      <c r="V1857" s="2">
        <v>44081</v>
      </c>
      <c r="W1857" t="s">
        <v>21058</v>
      </c>
      <c r="X1857">
        <v>20200414</v>
      </c>
      <c r="Y1857" s="3">
        <v>43902.730497685188</v>
      </c>
      <c r="Z1857" t="s">
        <v>62</v>
      </c>
      <c r="AA1857" t="s">
        <v>115</v>
      </c>
      <c r="AB1857" t="s">
        <v>64</v>
      </c>
      <c r="AC1857" t="s">
        <v>65</v>
      </c>
      <c r="AD1857" t="s">
        <v>66</v>
      </c>
      <c r="AE1857" t="s">
        <v>67</v>
      </c>
      <c r="AF1857" t="s">
        <v>116</v>
      </c>
      <c r="AG1857" t="s">
        <v>21059</v>
      </c>
      <c r="AH1857" t="s">
        <v>46</v>
      </c>
      <c r="AI1857" t="s">
        <v>21060</v>
      </c>
      <c r="AJ1857" t="s">
        <v>21061</v>
      </c>
      <c r="AK1857" t="s">
        <v>21062</v>
      </c>
      <c r="AL1857" t="s">
        <v>21063</v>
      </c>
      <c r="AM1857" t="s">
        <v>46</v>
      </c>
      <c r="AN1857" t="s">
        <v>21064</v>
      </c>
      <c r="AO1857" t="s">
        <v>46</v>
      </c>
      <c r="AP1857" t="s">
        <v>46</v>
      </c>
      <c r="AQ1857" t="s">
        <v>46</v>
      </c>
      <c r="AR1857" t="s">
        <v>46</v>
      </c>
      <c r="AS1857" t="s">
        <v>46</v>
      </c>
      <c r="AT1857" s="1">
        <v>43935</v>
      </c>
    </row>
    <row r="1858" spans="1:46" ht="16" customHeight="1" x14ac:dyDescent="0.2">
      <c r="A1858">
        <v>1</v>
      </c>
      <c r="B1858" t="s">
        <v>7343</v>
      </c>
      <c r="C1858" t="s">
        <v>7344</v>
      </c>
      <c r="D1858" t="s">
        <v>7345</v>
      </c>
      <c r="E1858" t="s">
        <v>7346</v>
      </c>
      <c r="F1858" t="s">
        <v>51</v>
      </c>
      <c r="G1858" t="s">
        <v>7347</v>
      </c>
      <c r="H1858" s="1">
        <v>43935</v>
      </c>
      <c r="I1858" s="1">
        <v>43936</v>
      </c>
      <c r="J1858" t="b">
        <v>0</v>
      </c>
      <c r="K1858" t="s">
        <v>53</v>
      </c>
      <c r="L1858" t="s">
        <v>917</v>
      </c>
      <c r="M1858" t="s">
        <v>169</v>
      </c>
      <c r="N1858">
        <v>40</v>
      </c>
      <c r="O1858" t="s">
        <v>746</v>
      </c>
      <c r="P1858" t="s">
        <v>5116</v>
      </c>
      <c r="Q1858" t="s">
        <v>58</v>
      </c>
      <c r="R1858" t="b">
        <v>0</v>
      </c>
      <c r="S1858" t="s">
        <v>59</v>
      </c>
      <c r="T1858" s="1">
        <v>43935</v>
      </c>
      <c r="U1858" t="s">
        <v>1385</v>
      </c>
      <c r="V1858" s="2">
        <v>43948</v>
      </c>
      <c r="W1858" t="s">
        <v>7348</v>
      </c>
      <c r="X1858">
        <v>20200414</v>
      </c>
      <c r="Y1858" s="3">
        <v>43902.730497685188</v>
      </c>
      <c r="Z1858" t="s">
        <v>62</v>
      </c>
      <c r="AA1858" t="s">
        <v>115</v>
      </c>
      <c r="AB1858" t="s">
        <v>64</v>
      </c>
      <c r="AC1858" t="s">
        <v>3437</v>
      </c>
      <c r="AD1858" t="s">
        <v>66</v>
      </c>
      <c r="AE1858" t="s">
        <v>67</v>
      </c>
      <c r="AF1858" t="s">
        <v>1520</v>
      </c>
      <c r="AG1858" t="s">
        <v>7349</v>
      </c>
      <c r="AH1858" t="s">
        <v>46</v>
      </c>
      <c r="AI1858" t="s">
        <v>1522</v>
      </c>
      <c r="AJ1858" t="s">
        <v>1522</v>
      </c>
      <c r="AK1858" t="s">
        <v>7350</v>
      </c>
      <c r="AL1858" t="s">
        <v>7351</v>
      </c>
      <c r="AM1858" t="s">
        <v>46</v>
      </c>
      <c r="AN1858" t="s">
        <v>2543</v>
      </c>
      <c r="AO1858" t="s">
        <v>46</v>
      </c>
      <c r="AP1858" t="s">
        <v>46</v>
      </c>
      <c r="AQ1858" t="s">
        <v>46</v>
      </c>
      <c r="AR1858" t="s">
        <v>46</v>
      </c>
      <c r="AS1858" t="s">
        <v>46</v>
      </c>
      <c r="AT1858" s="1">
        <v>43935</v>
      </c>
    </row>
    <row r="1859" spans="1:46" ht="16" customHeight="1" x14ac:dyDescent="0.2">
      <c r="A1859" t="s">
        <v>46</v>
      </c>
      <c r="B1859" t="s">
        <v>16459</v>
      </c>
      <c r="C1859" t="s">
        <v>16460</v>
      </c>
      <c r="D1859" t="s">
        <v>16461</v>
      </c>
      <c r="E1859" t="s">
        <v>16462</v>
      </c>
      <c r="F1859" t="s">
        <v>51</v>
      </c>
      <c r="G1859" t="s">
        <v>16463</v>
      </c>
      <c r="H1859" s="1">
        <v>43935</v>
      </c>
      <c r="I1859" s="1">
        <v>43936</v>
      </c>
      <c r="J1859" t="b">
        <v>0</v>
      </c>
      <c r="K1859" t="s">
        <v>53</v>
      </c>
      <c r="L1859" t="s">
        <v>917</v>
      </c>
      <c r="M1859" t="s">
        <v>169</v>
      </c>
      <c r="N1859">
        <v>40</v>
      </c>
      <c r="O1859" t="s">
        <v>746</v>
      </c>
      <c r="P1859" t="s">
        <v>5116</v>
      </c>
      <c r="Q1859" t="s">
        <v>58</v>
      </c>
      <c r="R1859" t="b">
        <v>0</v>
      </c>
      <c r="S1859" t="s">
        <v>59</v>
      </c>
      <c r="T1859" s="1">
        <v>43935</v>
      </c>
      <c r="U1859" t="s">
        <v>1385</v>
      </c>
      <c r="V1859" s="2">
        <v>43948</v>
      </c>
      <c r="W1859" t="s">
        <v>16464</v>
      </c>
      <c r="X1859">
        <v>20200414</v>
      </c>
      <c r="Y1859" s="3">
        <v>43902.730497685188</v>
      </c>
      <c r="Z1859" t="s">
        <v>62</v>
      </c>
      <c r="AA1859" t="s">
        <v>115</v>
      </c>
      <c r="AB1859" t="s">
        <v>64</v>
      </c>
      <c r="AC1859" t="s">
        <v>65</v>
      </c>
      <c r="AD1859" t="s">
        <v>66</v>
      </c>
      <c r="AE1859" t="s">
        <v>67</v>
      </c>
      <c r="AF1859" t="s">
        <v>1971</v>
      </c>
      <c r="AG1859" t="s">
        <v>16465</v>
      </c>
      <c r="AH1859" t="s">
        <v>46</v>
      </c>
      <c r="AI1859" t="s">
        <v>1973</v>
      </c>
      <c r="AJ1859" t="s">
        <v>1973</v>
      </c>
      <c r="AK1859" t="s">
        <v>16466</v>
      </c>
      <c r="AL1859" t="s">
        <v>16467</v>
      </c>
      <c r="AM1859" t="s">
        <v>46</v>
      </c>
      <c r="AN1859" t="s">
        <v>2543</v>
      </c>
      <c r="AO1859" t="s">
        <v>46</v>
      </c>
      <c r="AP1859" t="s">
        <v>46</v>
      </c>
      <c r="AQ1859" t="s">
        <v>46</v>
      </c>
      <c r="AR1859" t="s">
        <v>46</v>
      </c>
      <c r="AS1859" t="s">
        <v>46</v>
      </c>
      <c r="AT1859" s="1">
        <v>43935</v>
      </c>
    </row>
    <row r="1860" spans="1:46" ht="16" customHeight="1" x14ac:dyDescent="0.2">
      <c r="A1860" t="s">
        <v>46</v>
      </c>
      <c r="B1860" t="s">
        <v>36118</v>
      </c>
      <c r="C1860" t="s">
        <v>36119</v>
      </c>
      <c r="D1860" t="s">
        <v>36120</v>
      </c>
      <c r="E1860" t="s">
        <v>36118</v>
      </c>
      <c r="F1860" t="s">
        <v>51</v>
      </c>
      <c r="G1860" t="s">
        <v>36121</v>
      </c>
      <c r="H1860" s="1">
        <v>43935</v>
      </c>
      <c r="I1860" s="1">
        <v>43992</v>
      </c>
      <c r="J1860" t="b">
        <v>0</v>
      </c>
      <c r="K1860" t="s">
        <v>53</v>
      </c>
      <c r="L1860" t="s">
        <v>184</v>
      </c>
      <c r="M1860" t="s">
        <v>66</v>
      </c>
      <c r="N1860">
        <v>350</v>
      </c>
      <c r="O1860" t="s">
        <v>9645</v>
      </c>
      <c r="P1860" t="s">
        <v>36122</v>
      </c>
      <c r="Q1860" t="s">
        <v>36123</v>
      </c>
      <c r="R1860" t="b">
        <v>0</v>
      </c>
      <c r="S1860" t="s">
        <v>59</v>
      </c>
      <c r="T1860" s="1">
        <v>43935</v>
      </c>
      <c r="U1860" t="s">
        <v>2365</v>
      </c>
      <c r="V1860" s="2">
        <v>44137</v>
      </c>
      <c r="W1860" t="s">
        <v>36124</v>
      </c>
      <c r="X1860">
        <v>20200414</v>
      </c>
      <c r="Y1860" s="3">
        <v>43902.730497685188</v>
      </c>
      <c r="Z1860" t="s">
        <v>62</v>
      </c>
      <c r="AA1860" t="s">
        <v>115</v>
      </c>
      <c r="AB1860" t="s">
        <v>64</v>
      </c>
      <c r="AC1860" t="s">
        <v>65</v>
      </c>
      <c r="AD1860" t="s">
        <v>66</v>
      </c>
      <c r="AE1860" t="s">
        <v>67</v>
      </c>
      <c r="AF1860" t="s">
        <v>1185</v>
      </c>
      <c r="AG1860" t="s">
        <v>36125</v>
      </c>
      <c r="AH1860" t="s">
        <v>46</v>
      </c>
      <c r="AI1860" t="s">
        <v>36126</v>
      </c>
      <c r="AJ1860" t="s">
        <v>36127</v>
      </c>
      <c r="AK1860" t="s">
        <v>36128</v>
      </c>
      <c r="AL1860" t="s">
        <v>36129</v>
      </c>
      <c r="AM1860" t="s">
        <v>46</v>
      </c>
      <c r="AN1860" t="s">
        <v>36130</v>
      </c>
      <c r="AO1860" t="s">
        <v>46</v>
      </c>
      <c r="AP1860" t="s">
        <v>46</v>
      </c>
      <c r="AQ1860" t="s">
        <v>46</v>
      </c>
      <c r="AR1860" t="s">
        <v>46</v>
      </c>
      <c r="AS1860" t="s">
        <v>46</v>
      </c>
      <c r="AT1860" s="1">
        <v>43935</v>
      </c>
    </row>
    <row r="1861" spans="1:46" ht="16" customHeight="1" x14ac:dyDescent="0.2">
      <c r="A1861" t="s">
        <v>46</v>
      </c>
      <c r="B1861" t="s">
        <v>16842</v>
      </c>
      <c r="C1861" t="s">
        <v>16843</v>
      </c>
      <c r="D1861" t="s">
        <v>16844</v>
      </c>
      <c r="E1861" t="s">
        <v>16845</v>
      </c>
      <c r="F1861" t="s">
        <v>51</v>
      </c>
      <c r="G1861" t="s">
        <v>16846</v>
      </c>
      <c r="H1861" s="1">
        <v>43935</v>
      </c>
      <c r="I1861" s="1">
        <v>43944</v>
      </c>
      <c r="J1861" t="b">
        <v>0</v>
      </c>
      <c r="K1861" t="s">
        <v>53</v>
      </c>
      <c r="L1861" t="s">
        <v>681</v>
      </c>
      <c r="M1861" t="s">
        <v>666</v>
      </c>
      <c r="N1861">
        <v>54</v>
      </c>
      <c r="O1861" t="s">
        <v>16847</v>
      </c>
      <c r="P1861" t="s">
        <v>94</v>
      </c>
      <c r="Q1861" t="s">
        <v>16848</v>
      </c>
      <c r="R1861" t="b">
        <v>0</v>
      </c>
      <c r="S1861" t="s">
        <v>59</v>
      </c>
      <c r="T1861" s="1">
        <v>43935</v>
      </c>
      <c r="U1861" t="s">
        <v>5080</v>
      </c>
      <c r="V1861" s="2">
        <v>44088</v>
      </c>
      <c r="W1861" t="s">
        <v>46</v>
      </c>
      <c r="X1861">
        <v>20200414</v>
      </c>
      <c r="Y1861" s="3">
        <v>43902.730497685188</v>
      </c>
      <c r="Z1861" t="s">
        <v>62</v>
      </c>
      <c r="AA1861" t="s">
        <v>63</v>
      </c>
      <c r="AB1861" t="s">
        <v>64</v>
      </c>
      <c r="AC1861" t="s">
        <v>65</v>
      </c>
      <c r="AD1861" t="s">
        <v>3437</v>
      </c>
      <c r="AE1861" t="s">
        <v>67</v>
      </c>
      <c r="AF1861" t="s">
        <v>46</v>
      </c>
      <c r="AG1861" t="s">
        <v>16849</v>
      </c>
      <c r="AH1861" t="s">
        <v>46</v>
      </c>
      <c r="AI1861" t="s">
        <v>46</v>
      </c>
      <c r="AJ1861" t="s">
        <v>46</v>
      </c>
      <c r="AK1861" t="s">
        <v>16847</v>
      </c>
      <c r="AL1861" t="s">
        <v>16850</v>
      </c>
      <c r="AM1861" t="s">
        <v>46</v>
      </c>
      <c r="AN1861" t="s">
        <v>16851</v>
      </c>
      <c r="AO1861" t="s">
        <v>46</v>
      </c>
      <c r="AP1861" t="s">
        <v>46</v>
      </c>
      <c r="AQ1861" t="s">
        <v>46</v>
      </c>
      <c r="AR1861" t="s">
        <v>46</v>
      </c>
      <c r="AS1861" t="s">
        <v>46</v>
      </c>
      <c r="AT1861" s="1">
        <v>43935</v>
      </c>
    </row>
    <row r="1862" spans="1:46" ht="16" customHeight="1" x14ac:dyDescent="0.2">
      <c r="A1862" t="s">
        <v>46</v>
      </c>
      <c r="B1862" t="s">
        <v>32597</v>
      </c>
      <c r="C1862" t="s">
        <v>32598</v>
      </c>
      <c r="D1862" t="s">
        <v>32599</v>
      </c>
      <c r="E1862" t="s">
        <v>32597</v>
      </c>
      <c r="F1862" t="s">
        <v>51</v>
      </c>
      <c r="G1862" t="s">
        <v>32600</v>
      </c>
      <c r="H1862" s="1">
        <v>43934</v>
      </c>
      <c r="I1862" s="1">
        <v>43941</v>
      </c>
      <c r="J1862" t="b">
        <v>0</v>
      </c>
      <c r="K1862" t="s">
        <v>53</v>
      </c>
      <c r="L1862" t="s">
        <v>400</v>
      </c>
      <c r="M1862" t="s">
        <v>151</v>
      </c>
      <c r="N1862">
        <v>900</v>
      </c>
      <c r="O1862" t="s">
        <v>8690</v>
      </c>
      <c r="P1862" t="s">
        <v>275</v>
      </c>
      <c r="Q1862" t="s">
        <v>3789</v>
      </c>
      <c r="R1862" t="b">
        <v>0</v>
      </c>
      <c r="S1862" t="s">
        <v>59</v>
      </c>
      <c r="T1862" s="1">
        <v>43934</v>
      </c>
      <c r="U1862" t="s">
        <v>2519</v>
      </c>
      <c r="V1862" s="2">
        <v>43948</v>
      </c>
      <c r="W1862" t="s">
        <v>46</v>
      </c>
      <c r="X1862">
        <v>20200413</v>
      </c>
      <c r="Y1862" s="3">
        <v>43902.730497685188</v>
      </c>
      <c r="Z1862" t="s">
        <v>62</v>
      </c>
      <c r="AA1862" t="s">
        <v>63</v>
      </c>
      <c r="AB1862" t="s">
        <v>64</v>
      </c>
      <c r="AC1862" t="s">
        <v>65</v>
      </c>
      <c r="AD1862" t="s">
        <v>66</v>
      </c>
      <c r="AE1862" t="s">
        <v>67</v>
      </c>
      <c r="AF1862" t="s">
        <v>116</v>
      </c>
      <c r="AG1862" t="s">
        <v>32601</v>
      </c>
      <c r="AH1862" t="s">
        <v>46</v>
      </c>
      <c r="AI1862" t="s">
        <v>32602</v>
      </c>
      <c r="AJ1862" t="s">
        <v>32603</v>
      </c>
      <c r="AK1862" t="s">
        <v>46</v>
      </c>
      <c r="AL1862" t="s">
        <v>32604</v>
      </c>
      <c r="AM1862" t="s">
        <v>46</v>
      </c>
      <c r="AN1862" t="s">
        <v>32605</v>
      </c>
      <c r="AO1862" t="s">
        <v>46</v>
      </c>
      <c r="AP1862" t="s">
        <v>46</v>
      </c>
      <c r="AQ1862" t="s">
        <v>46</v>
      </c>
      <c r="AR1862" t="s">
        <v>46</v>
      </c>
      <c r="AS1862" t="s">
        <v>46</v>
      </c>
      <c r="AT1862" s="1">
        <v>43934</v>
      </c>
    </row>
    <row r="1863" spans="1:46" ht="16" customHeight="1" x14ac:dyDescent="0.2">
      <c r="A1863">
        <v>1</v>
      </c>
      <c r="B1863" t="s">
        <v>15708</v>
      </c>
      <c r="C1863" t="s">
        <v>15709</v>
      </c>
      <c r="D1863" t="s">
        <v>15710</v>
      </c>
      <c r="E1863" t="s">
        <v>15711</v>
      </c>
      <c r="F1863" t="s">
        <v>51</v>
      </c>
      <c r="G1863" t="s">
        <v>15712</v>
      </c>
      <c r="H1863" s="1">
        <v>43936</v>
      </c>
      <c r="I1863" s="1">
        <v>43951</v>
      </c>
      <c r="J1863" t="b">
        <v>0</v>
      </c>
      <c r="K1863" t="s">
        <v>53</v>
      </c>
      <c r="L1863" t="s">
        <v>110</v>
      </c>
      <c r="M1863" t="s">
        <v>151</v>
      </c>
      <c r="N1863">
        <v>300</v>
      </c>
      <c r="O1863" t="s">
        <v>15713</v>
      </c>
      <c r="P1863" t="s">
        <v>78</v>
      </c>
      <c r="Q1863" t="s">
        <v>15714</v>
      </c>
      <c r="R1863" t="b">
        <v>0</v>
      </c>
      <c r="S1863" t="s">
        <v>59</v>
      </c>
      <c r="T1863" s="1">
        <v>43936</v>
      </c>
      <c r="U1863" t="s">
        <v>2149</v>
      </c>
      <c r="V1863" s="2">
        <v>44060</v>
      </c>
      <c r="W1863" t="s">
        <v>46</v>
      </c>
      <c r="X1863">
        <v>20200415</v>
      </c>
      <c r="Y1863" s="3">
        <v>43902.730497685188</v>
      </c>
      <c r="Z1863" t="s">
        <v>62</v>
      </c>
      <c r="AA1863" t="s">
        <v>115</v>
      </c>
      <c r="AB1863" t="s">
        <v>64</v>
      </c>
      <c r="AC1863" t="s">
        <v>65</v>
      </c>
      <c r="AD1863" t="s">
        <v>66</v>
      </c>
      <c r="AE1863" t="s">
        <v>67</v>
      </c>
      <c r="AF1863" t="s">
        <v>313</v>
      </c>
      <c r="AG1863" t="s">
        <v>15715</v>
      </c>
      <c r="AH1863" t="s">
        <v>46</v>
      </c>
      <c r="AI1863" t="s">
        <v>15716</v>
      </c>
      <c r="AJ1863" t="s">
        <v>15717</v>
      </c>
      <c r="AK1863" t="s">
        <v>15718</v>
      </c>
      <c r="AL1863" t="s">
        <v>15719</v>
      </c>
      <c r="AM1863" t="s">
        <v>46</v>
      </c>
      <c r="AN1863" t="s">
        <v>3428</v>
      </c>
      <c r="AO1863" t="s">
        <v>46</v>
      </c>
      <c r="AP1863" t="s">
        <v>46</v>
      </c>
      <c r="AQ1863" t="s">
        <v>46</v>
      </c>
      <c r="AR1863" t="s">
        <v>46</v>
      </c>
      <c r="AS1863" t="s">
        <v>46</v>
      </c>
      <c r="AT1863" s="1">
        <v>43936</v>
      </c>
    </row>
    <row r="1864" spans="1:46" ht="16" customHeight="1" x14ac:dyDescent="0.2">
      <c r="A1864" t="s">
        <v>46</v>
      </c>
      <c r="B1864" t="s">
        <v>30835</v>
      </c>
      <c r="C1864" t="s">
        <v>30836</v>
      </c>
      <c r="D1864" t="s">
        <v>30837</v>
      </c>
      <c r="E1864" t="s">
        <v>30838</v>
      </c>
      <c r="F1864" t="s">
        <v>51</v>
      </c>
      <c r="G1864" t="s">
        <v>30839</v>
      </c>
      <c r="H1864" s="1">
        <v>43935</v>
      </c>
      <c r="I1864" s="1">
        <v>43936</v>
      </c>
      <c r="J1864" t="b">
        <v>0</v>
      </c>
      <c r="K1864" t="s">
        <v>53</v>
      </c>
      <c r="L1864" t="s">
        <v>1615</v>
      </c>
      <c r="M1864" t="s">
        <v>169</v>
      </c>
      <c r="N1864">
        <v>400</v>
      </c>
      <c r="O1864" t="s">
        <v>17776</v>
      </c>
      <c r="P1864" t="s">
        <v>251</v>
      </c>
      <c r="Q1864" t="s">
        <v>30840</v>
      </c>
      <c r="R1864" t="b">
        <v>0</v>
      </c>
      <c r="S1864" t="s">
        <v>59</v>
      </c>
      <c r="T1864" s="1">
        <v>43935</v>
      </c>
      <c r="U1864" t="s">
        <v>1385</v>
      </c>
      <c r="V1864" s="2">
        <v>43962</v>
      </c>
      <c r="W1864" t="s">
        <v>30841</v>
      </c>
      <c r="X1864">
        <v>20200414</v>
      </c>
      <c r="Y1864" s="3">
        <v>43902.730497685188</v>
      </c>
      <c r="Z1864" t="s">
        <v>62</v>
      </c>
      <c r="AA1864" t="s">
        <v>115</v>
      </c>
      <c r="AB1864" t="s">
        <v>64</v>
      </c>
      <c r="AC1864" t="s">
        <v>1386</v>
      </c>
      <c r="AD1864" t="s">
        <v>3437</v>
      </c>
      <c r="AE1864" t="s">
        <v>67</v>
      </c>
      <c r="AF1864" t="s">
        <v>116</v>
      </c>
      <c r="AG1864" t="s">
        <v>30842</v>
      </c>
      <c r="AH1864" t="s">
        <v>46</v>
      </c>
      <c r="AI1864" t="s">
        <v>30843</v>
      </c>
      <c r="AJ1864" t="s">
        <v>30844</v>
      </c>
      <c r="AK1864" t="s">
        <v>21758</v>
      </c>
      <c r="AL1864" t="s">
        <v>30845</v>
      </c>
      <c r="AM1864" t="s">
        <v>46</v>
      </c>
      <c r="AN1864" t="s">
        <v>30846</v>
      </c>
      <c r="AO1864" t="s">
        <v>46</v>
      </c>
      <c r="AP1864" t="s">
        <v>46</v>
      </c>
      <c r="AQ1864" t="s">
        <v>46</v>
      </c>
      <c r="AR1864" t="s">
        <v>46</v>
      </c>
      <c r="AS1864" t="s">
        <v>46</v>
      </c>
      <c r="AT1864" s="1">
        <v>43935</v>
      </c>
    </row>
    <row r="1865" spans="1:46" ht="16" customHeight="1" x14ac:dyDescent="0.2">
      <c r="A1865" t="s">
        <v>46</v>
      </c>
      <c r="B1865" t="s">
        <v>20371</v>
      </c>
      <c r="C1865" t="s">
        <v>20372</v>
      </c>
      <c r="D1865" t="s">
        <v>20373</v>
      </c>
      <c r="E1865" t="s">
        <v>20374</v>
      </c>
      <c r="F1865" t="s">
        <v>51</v>
      </c>
      <c r="G1865" t="s">
        <v>20375</v>
      </c>
      <c r="H1865" s="1">
        <v>43936</v>
      </c>
      <c r="I1865" s="1">
        <v>43933</v>
      </c>
      <c r="J1865" t="b">
        <v>0</v>
      </c>
      <c r="K1865" t="s">
        <v>53</v>
      </c>
      <c r="L1865" t="s">
        <v>110</v>
      </c>
      <c r="M1865" t="s">
        <v>55</v>
      </c>
      <c r="N1865">
        <v>227</v>
      </c>
      <c r="O1865" t="s">
        <v>20376</v>
      </c>
      <c r="P1865" t="s">
        <v>78</v>
      </c>
      <c r="Q1865" t="s">
        <v>58</v>
      </c>
      <c r="R1865" t="b">
        <v>0</v>
      </c>
      <c r="S1865" t="s">
        <v>59</v>
      </c>
      <c r="T1865" s="1">
        <v>43936</v>
      </c>
      <c r="U1865" t="s">
        <v>60</v>
      </c>
      <c r="V1865" s="2">
        <v>44144</v>
      </c>
      <c r="W1865" t="s">
        <v>46</v>
      </c>
      <c r="X1865">
        <v>20200415</v>
      </c>
      <c r="Y1865" s="3">
        <v>43902.730497685188</v>
      </c>
      <c r="Z1865" t="s">
        <v>62</v>
      </c>
      <c r="AA1865" t="s">
        <v>63</v>
      </c>
      <c r="AB1865" t="s">
        <v>64</v>
      </c>
      <c r="AC1865" t="s">
        <v>65</v>
      </c>
      <c r="AD1865" t="s">
        <v>66</v>
      </c>
      <c r="AE1865" t="s">
        <v>67</v>
      </c>
      <c r="AF1865" t="s">
        <v>46</v>
      </c>
      <c r="AG1865" t="s">
        <v>46</v>
      </c>
      <c r="AH1865" t="s">
        <v>46</v>
      </c>
      <c r="AI1865" t="s">
        <v>46</v>
      </c>
      <c r="AJ1865" t="s">
        <v>46</v>
      </c>
      <c r="AK1865" t="s">
        <v>46</v>
      </c>
      <c r="AL1865" t="s">
        <v>20377</v>
      </c>
      <c r="AM1865" t="s">
        <v>46</v>
      </c>
      <c r="AN1865" t="s">
        <v>20378</v>
      </c>
      <c r="AO1865" t="s">
        <v>46</v>
      </c>
      <c r="AP1865" t="s">
        <v>46</v>
      </c>
      <c r="AQ1865" t="s">
        <v>46</v>
      </c>
      <c r="AR1865" t="s">
        <v>46</v>
      </c>
      <c r="AS1865" t="s">
        <v>46</v>
      </c>
      <c r="AT1865" s="1">
        <v>43936</v>
      </c>
    </row>
    <row r="1866" spans="1:46" ht="16" customHeight="1" x14ac:dyDescent="0.2">
      <c r="A1866" t="s">
        <v>46</v>
      </c>
      <c r="B1866" t="s">
        <v>32124</v>
      </c>
      <c r="C1866" t="s">
        <v>32125</v>
      </c>
      <c r="D1866" t="s">
        <v>32126</v>
      </c>
      <c r="E1866" t="s">
        <v>32127</v>
      </c>
      <c r="F1866" t="s">
        <v>51</v>
      </c>
      <c r="G1866" t="s">
        <v>32128</v>
      </c>
      <c r="H1866" s="1">
        <v>43936</v>
      </c>
      <c r="I1866" s="1">
        <v>43941</v>
      </c>
      <c r="J1866" t="b">
        <v>0</v>
      </c>
      <c r="K1866" t="s">
        <v>53</v>
      </c>
      <c r="L1866" t="s">
        <v>184</v>
      </c>
      <c r="M1866" t="s">
        <v>537</v>
      </c>
      <c r="N1866">
        <v>90</v>
      </c>
      <c r="O1866" t="s">
        <v>390</v>
      </c>
      <c r="P1866" t="s">
        <v>275</v>
      </c>
      <c r="Q1866" t="s">
        <v>403</v>
      </c>
      <c r="R1866" t="b">
        <v>0</v>
      </c>
      <c r="S1866" t="s">
        <v>59</v>
      </c>
      <c r="T1866" s="1">
        <v>43936</v>
      </c>
      <c r="U1866" t="s">
        <v>2519</v>
      </c>
      <c r="V1866" s="2">
        <v>44109</v>
      </c>
      <c r="W1866" t="s">
        <v>46</v>
      </c>
      <c r="X1866">
        <v>20200415</v>
      </c>
      <c r="Y1866" s="3">
        <v>43902.730497685188</v>
      </c>
      <c r="Z1866" t="s">
        <v>62</v>
      </c>
      <c r="AA1866" t="s">
        <v>115</v>
      </c>
      <c r="AB1866" t="s">
        <v>64</v>
      </c>
      <c r="AC1866" t="s">
        <v>66</v>
      </c>
      <c r="AD1866" t="s">
        <v>66</v>
      </c>
      <c r="AE1866" t="s">
        <v>67</v>
      </c>
      <c r="AF1866" t="s">
        <v>313</v>
      </c>
      <c r="AG1866" t="s">
        <v>8955</v>
      </c>
      <c r="AH1866" t="s">
        <v>46</v>
      </c>
      <c r="AI1866" t="s">
        <v>8956</v>
      </c>
      <c r="AJ1866" t="s">
        <v>8957</v>
      </c>
      <c r="AK1866" t="s">
        <v>8958</v>
      </c>
      <c r="AL1866" t="s">
        <v>32129</v>
      </c>
      <c r="AM1866" t="s">
        <v>46</v>
      </c>
      <c r="AN1866" t="s">
        <v>32130</v>
      </c>
      <c r="AO1866" t="s">
        <v>46</v>
      </c>
      <c r="AP1866" t="s">
        <v>46</v>
      </c>
      <c r="AQ1866" t="s">
        <v>46</v>
      </c>
      <c r="AR1866" t="s">
        <v>46</v>
      </c>
      <c r="AS1866" t="s">
        <v>46</v>
      </c>
      <c r="AT1866" s="1">
        <v>43936</v>
      </c>
    </row>
    <row r="1867" spans="1:46" ht="16" customHeight="1" x14ac:dyDescent="0.2">
      <c r="A1867">
        <v>1</v>
      </c>
      <c r="B1867" t="s">
        <v>8950</v>
      </c>
      <c r="C1867" t="s">
        <v>8951</v>
      </c>
      <c r="D1867" t="s">
        <v>8952</v>
      </c>
      <c r="E1867" t="s">
        <v>8953</v>
      </c>
      <c r="F1867" t="s">
        <v>51</v>
      </c>
      <c r="G1867" t="s">
        <v>8954</v>
      </c>
      <c r="H1867" s="1">
        <v>43936</v>
      </c>
      <c r="I1867" s="1">
        <v>43998</v>
      </c>
      <c r="J1867" t="b">
        <v>0</v>
      </c>
      <c r="K1867" t="s">
        <v>53</v>
      </c>
      <c r="L1867" t="s">
        <v>184</v>
      </c>
      <c r="M1867" t="s">
        <v>537</v>
      </c>
      <c r="N1867">
        <v>300</v>
      </c>
      <c r="O1867" t="s">
        <v>390</v>
      </c>
      <c r="P1867" t="s">
        <v>275</v>
      </c>
      <c r="Q1867" t="s">
        <v>403</v>
      </c>
      <c r="R1867" t="b">
        <v>0</v>
      </c>
      <c r="S1867" t="s">
        <v>59</v>
      </c>
      <c r="T1867" s="1">
        <v>43936</v>
      </c>
      <c r="U1867" t="s">
        <v>6820</v>
      </c>
      <c r="V1867" s="2">
        <v>44053</v>
      </c>
      <c r="W1867" t="s">
        <v>46</v>
      </c>
      <c r="X1867">
        <v>20200415</v>
      </c>
      <c r="Y1867" s="3">
        <v>43902.730497685188</v>
      </c>
      <c r="Z1867" t="s">
        <v>62</v>
      </c>
      <c r="AA1867" t="s">
        <v>115</v>
      </c>
      <c r="AB1867" t="s">
        <v>64</v>
      </c>
      <c r="AC1867" t="s">
        <v>66</v>
      </c>
      <c r="AD1867" t="s">
        <v>66</v>
      </c>
      <c r="AE1867" t="s">
        <v>67</v>
      </c>
      <c r="AF1867" t="s">
        <v>313</v>
      </c>
      <c r="AG1867" t="s">
        <v>8955</v>
      </c>
      <c r="AH1867" t="s">
        <v>46</v>
      </c>
      <c r="AI1867" t="s">
        <v>8956</v>
      </c>
      <c r="AJ1867" t="s">
        <v>8957</v>
      </c>
      <c r="AK1867" t="s">
        <v>8958</v>
      </c>
      <c r="AL1867" t="s">
        <v>8959</v>
      </c>
      <c r="AM1867" t="s">
        <v>46</v>
      </c>
      <c r="AN1867" t="s">
        <v>8960</v>
      </c>
      <c r="AO1867" t="s">
        <v>46</v>
      </c>
      <c r="AP1867" t="s">
        <v>46</v>
      </c>
      <c r="AQ1867" t="s">
        <v>46</v>
      </c>
      <c r="AR1867" t="s">
        <v>46</v>
      </c>
      <c r="AS1867" t="s">
        <v>46</v>
      </c>
      <c r="AT1867" s="1">
        <v>43936</v>
      </c>
    </row>
    <row r="1868" spans="1:46" ht="16" customHeight="1" x14ac:dyDescent="0.2">
      <c r="A1868" t="s">
        <v>46</v>
      </c>
      <c r="B1868" t="s">
        <v>18189</v>
      </c>
      <c r="C1868" t="s">
        <v>18190</v>
      </c>
      <c r="D1868" t="s">
        <v>18191</v>
      </c>
      <c r="E1868" t="s">
        <v>18192</v>
      </c>
      <c r="F1868" t="s">
        <v>51</v>
      </c>
      <c r="G1868" t="s">
        <v>18193</v>
      </c>
      <c r="H1868" s="1">
        <v>43935</v>
      </c>
      <c r="I1868" s="1">
        <v>43922</v>
      </c>
      <c r="J1868" t="b">
        <v>1</v>
      </c>
      <c r="K1868" t="s">
        <v>53</v>
      </c>
      <c r="L1868" t="s">
        <v>184</v>
      </c>
      <c r="M1868" t="s">
        <v>66</v>
      </c>
      <c r="N1868">
        <v>3140</v>
      </c>
      <c r="O1868" t="s">
        <v>18194</v>
      </c>
      <c r="P1868" t="s">
        <v>46</v>
      </c>
      <c r="Q1868" t="s">
        <v>3571</v>
      </c>
      <c r="R1868" t="b">
        <v>0</v>
      </c>
      <c r="S1868" t="s">
        <v>59</v>
      </c>
      <c r="T1868" s="1">
        <v>43935</v>
      </c>
      <c r="U1868" s="6">
        <v>43922</v>
      </c>
      <c r="V1868" s="2">
        <v>43948</v>
      </c>
      <c r="W1868" t="s">
        <v>18195</v>
      </c>
      <c r="X1868">
        <v>20200414</v>
      </c>
      <c r="Y1868" s="3">
        <v>43902.730497685188</v>
      </c>
      <c r="Z1868" t="s">
        <v>62</v>
      </c>
      <c r="AA1868" t="s">
        <v>63</v>
      </c>
      <c r="AB1868" t="s">
        <v>64</v>
      </c>
      <c r="AC1868" t="s">
        <v>497</v>
      </c>
      <c r="AD1868" t="s">
        <v>66</v>
      </c>
      <c r="AE1868" t="s">
        <v>67</v>
      </c>
      <c r="AF1868" t="s">
        <v>116</v>
      </c>
      <c r="AG1868" t="s">
        <v>18196</v>
      </c>
      <c r="AH1868" t="s">
        <v>46</v>
      </c>
      <c r="AI1868" t="s">
        <v>18197</v>
      </c>
      <c r="AJ1868" t="s">
        <v>18198</v>
      </c>
      <c r="AK1868" t="s">
        <v>18199</v>
      </c>
      <c r="AL1868" t="s">
        <v>18200</v>
      </c>
      <c r="AM1868" t="s">
        <v>46</v>
      </c>
      <c r="AN1868" t="s">
        <v>18201</v>
      </c>
      <c r="AO1868" t="s">
        <v>46</v>
      </c>
      <c r="AP1868" t="s">
        <v>46</v>
      </c>
      <c r="AQ1868" t="s">
        <v>46</v>
      </c>
      <c r="AR1868" t="s">
        <v>46</v>
      </c>
      <c r="AS1868" t="s">
        <v>46</v>
      </c>
      <c r="AT1868" s="1">
        <v>43935</v>
      </c>
    </row>
    <row r="1869" spans="1:46" ht="16" customHeight="1" x14ac:dyDescent="0.2">
      <c r="A1869" t="s">
        <v>46</v>
      </c>
      <c r="B1869" t="s">
        <v>31546</v>
      </c>
      <c r="C1869" t="s">
        <v>13531</v>
      </c>
      <c r="D1869" t="s">
        <v>31547</v>
      </c>
      <c r="E1869" t="s">
        <v>31548</v>
      </c>
      <c r="F1869" t="s">
        <v>51</v>
      </c>
      <c r="G1869" t="s">
        <v>31549</v>
      </c>
      <c r="H1869" s="1">
        <v>43936</v>
      </c>
      <c r="I1869" s="1">
        <v>43942</v>
      </c>
      <c r="J1869" t="b">
        <v>0</v>
      </c>
      <c r="K1869" t="s">
        <v>53</v>
      </c>
      <c r="L1869" t="s">
        <v>1615</v>
      </c>
      <c r="M1869" t="s">
        <v>537</v>
      </c>
      <c r="N1869">
        <v>350</v>
      </c>
      <c r="O1869" t="s">
        <v>889</v>
      </c>
      <c r="P1869" t="s">
        <v>1628</v>
      </c>
      <c r="Q1869" t="s">
        <v>10033</v>
      </c>
      <c r="R1869" t="b">
        <v>0</v>
      </c>
      <c r="S1869" t="s">
        <v>59</v>
      </c>
      <c r="T1869" s="1">
        <v>43936</v>
      </c>
      <c r="U1869" t="s">
        <v>9599</v>
      </c>
      <c r="V1869" s="2">
        <v>44151</v>
      </c>
      <c r="W1869" t="s">
        <v>31550</v>
      </c>
      <c r="X1869">
        <v>20200415</v>
      </c>
      <c r="Y1869" s="3">
        <v>43902.730497685188</v>
      </c>
      <c r="Z1869" t="s">
        <v>62</v>
      </c>
      <c r="AA1869" t="s">
        <v>63</v>
      </c>
      <c r="AB1869" t="s">
        <v>64</v>
      </c>
      <c r="AC1869" t="s">
        <v>393</v>
      </c>
      <c r="AD1869" t="s">
        <v>66</v>
      </c>
      <c r="AE1869" t="s">
        <v>67</v>
      </c>
      <c r="AF1869" t="s">
        <v>46</v>
      </c>
      <c r="AG1869" t="s">
        <v>46</v>
      </c>
      <c r="AH1869" t="s">
        <v>46</v>
      </c>
      <c r="AI1869" t="s">
        <v>46</v>
      </c>
      <c r="AJ1869" t="s">
        <v>46</v>
      </c>
      <c r="AK1869" t="s">
        <v>46</v>
      </c>
      <c r="AL1869" t="s">
        <v>31551</v>
      </c>
      <c r="AM1869" t="s">
        <v>46</v>
      </c>
      <c r="AN1869" t="s">
        <v>31552</v>
      </c>
      <c r="AO1869" t="s">
        <v>46</v>
      </c>
      <c r="AP1869" t="s">
        <v>46</v>
      </c>
      <c r="AQ1869" t="s">
        <v>46</v>
      </c>
      <c r="AR1869" t="s">
        <v>46</v>
      </c>
      <c r="AS1869" t="s">
        <v>46</v>
      </c>
      <c r="AT1869" s="1">
        <v>43936</v>
      </c>
    </row>
    <row r="1870" spans="1:46" ht="16" customHeight="1" x14ac:dyDescent="0.2">
      <c r="A1870" t="s">
        <v>46</v>
      </c>
      <c r="B1870" t="s">
        <v>28361</v>
      </c>
      <c r="C1870" t="s">
        <v>28362</v>
      </c>
      <c r="D1870" t="s">
        <v>28363</v>
      </c>
      <c r="E1870" t="s">
        <v>28361</v>
      </c>
      <c r="F1870" t="s">
        <v>51</v>
      </c>
      <c r="G1870" t="s">
        <v>28364</v>
      </c>
      <c r="H1870" s="1">
        <v>43935</v>
      </c>
      <c r="I1870" s="1">
        <v>43969</v>
      </c>
      <c r="J1870" t="b">
        <v>0</v>
      </c>
      <c r="K1870" t="s">
        <v>53</v>
      </c>
      <c r="L1870" t="s">
        <v>307</v>
      </c>
      <c r="M1870" t="s">
        <v>66</v>
      </c>
      <c r="N1870">
        <v>215</v>
      </c>
      <c r="O1870" t="s">
        <v>28365</v>
      </c>
      <c r="P1870" t="s">
        <v>596</v>
      </c>
      <c r="Q1870" t="s">
        <v>668</v>
      </c>
      <c r="R1870" t="b">
        <v>0</v>
      </c>
      <c r="S1870" t="s">
        <v>59</v>
      </c>
      <c r="T1870" s="1">
        <v>43935</v>
      </c>
      <c r="U1870" t="s">
        <v>4347</v>
      </c>
      <c r="V1870" s="2">
        <v>44000</v>
      </c>
      <c r="W1870" t="s">
        <v>28366</v>
      </c>
      <c r="X1870">
        <v>20200414</v>
      </c>
      <c r="Y1870" s="3">
        <v>43902.730497685188</v>
      </c>
      <c r="Z1870" t="s">
        <v>62</v>
      </c>
      <c r="AA1870" t="s">
        <v>115</v>
      </c>
      <c r="AB1870" t="s">
        <v>64</v>
      </c>
      <c r="AC1870" t="s">
        <v>65</v>
      </c>
      <c r="AD1870" t="s">
        <v>66</v>
      </c>
      <c r="AE1870" t="s">
        <v>67</v>
      </c>
      <c r="AF1870" t="s">
        <v>116</v>
      </c>
      <c r="AG1870" t="s">
        <v>28367</v>
      </c>
      <c r="AH1870" t="s">
        <v>46</v>
      </c>
      <c r="AI1870" t="s">
        <v>28368</v>
      </c>
      <c r="AJ1870" t="s">
        <v>28369</v>
      </c>
      <c r="AK1870" t="s">
        <v>28370</v>
      </c>
      <c r="AL1870" t="s">
        <v>28371</v>
      </c>
      <c r="AM1870" t="s">
        <v>46</v>
      </c>
      <c r="AN1870" t="s">
        <v>28372</v>
      </c>
      <c r="AO1870" t="s">
        <v>46</v>
      </c>
      <c r="AP1870" t="s">
        <v>46</v>
      </c>
      <c r="AQ1870" t="s">
        <v>46</v>
      </c>
      <c r="AR1870" t="s">
        <v>46</v>
      </c>
      <c r="AS1870" t="s">
        <v>46</v>
      </c>
      <c r="AT1870" s="1">
        <v>43935</v>
      </c>
    </row>
    <row r="1871" spans="1:46" ht="16" customHeight="1" x14ac:dyDescent="0.2">
      <c r="A1871" t="s">
        <v>46</v>
      </c>
      <c r="B1871" t="s">
        <v>32358</v>
      </c>
      <c r="C1871" t="s">
        <v>5276</v>
      </c>
      <c r="D1871" t="s">
        <v>32359</v>
      </c>
      <c r="E1871" t="s">
        <v>32358</v>
      </c>
      <c r="F1871" t="s">
        <v>51</v>
      </c>
      <c r="G1871" t="s">
        <v>32360</v>
      </c>
      <c r="H1871" s="1">
        <v>43935</v>
      </c>
      <c r="I1871" s="1">
        <v>43922</v>
      </c>
      <c r="J1871" t="b">
        <v>1</v>
      </c>
      <c r="K1871" t="s">
        <v>53</v>
      </c>
      <c r="L1871" t="s">
        <v>2603</v>
      </c>
      <c r="M1871" t="s">
        <v>666</v>
      </c>
      <c r="N1871">
        <v>20</v>
      </c>
      <c r="O1871" t="s">
        <v>8344</v>
      </c>
      <c r="P1871" t="s">
        <v>78</v>
      </c>
      <c r="Q1871" t="s">
        <v>58</v>
      </c>
      <c r="R1871" t="b">
        <v>0</v>
      </c>
      <c r="S1871" t="s">
        <v>59</v>
      </c>
      <c r="T1871" s="1">
        <v>43935</v>
      </c>
      <c r="U1871" s="6">
        <v>43922</v>
      </c>
      <c r="V1871" s="2">
        <v>43948</v>
      </c>
      <c r="W1871" t="s">
        <v>46</v>
      </c>
      <c r="X1871">
        <v>20200414</v>
      </c>
      <c r="Y1871" s="3">
        <v>43902.730497685188</v>
      </c>
      <c r="Z1871" t="s">
        <v>62</v>
      </c>
      <c r="AA1871" t="s">
        <v>115</v>
      </c>
      <c r="AB1871" t="s">
        <v>64</v>
      </c>
      <c r="AC1871" t="s">
        <v>65</v>
      </c>
      <c r="AD1871" t="s">
        <v>66</v>
      </c>
      <c r="AE1871" t="s">
        <v>67</v>
      </c>
      <c r="AF1871" t="s">
        <v>313</v>
      </c>
      <c r="AG1871" t="s">
        <v>32361</v>
      </c>
      <c r="AH1871" t="s">
        <v>46</v>
      </c>
      <c r="AI1871" t="s">
        <v>32362</v>
      </c>
      <c r="AJ1871" t="s">
        <v>32363</v>
      </c>
      <c r="AK1871" t="s">
        <v>12561</v>
      </c>
      <c r="AL1871" t="s">
        <v>32364</v>
      </c>
      <c r="AM1871" t="s">
        <v>46</v>
      </c>
      <c r="AN1871" t="s">
        <v>32365</v>
      </c>
      <c r="AO1871" t="s">
        <v>46</v>
      </c>
      <c r="AP1871" t="s">
        <v>46</v>
      </c>
      <c r="AQ1871" t="s">
        <v>46</v>
      </c>
      <c r="AR1871" t="s">
        <v>46</v>
      </c>
      <c r="AS1871" t="s">
        <v>46</v>
      </c>
      <c r="AT1871" s="1">
        <v>43935</v>
      </c>
    </row>
    <row r="1872" spans="1:46" ht="16" customHeight="1" x14ac:dyDescent="0.2">
      <c r="A1872" t="s">
        <v>46</v>
      </c>
      <c r="B1872" t="s">
        <v>22990</v>
      </c>
      <c r="C1872" t="s">
        <v>22991</v>
      </c>
      <c r="D1872" t="s">
        <v>22992</v>
      </c>
      <c r="E1872" t="s">
        <v>22993</v>
      </c>
      <c r="F1872" t="s">
        <v>51</v>
      </c>
      <c r="G1872" t="s">
        <v>22994</v>
      </c>
      <c r="H1872" s="1">
        <v>43931</v>
      </c>
      <c r="I1872" s="1">
        <v>43937</v>
      </c>
      <c r="J1872" t="b">
        <v>0</v>
      </c>
      <c r="K1872" t="s">
        <v>53</v>
      </c>
      <c r="L1872" t="s">
        <v>184</v>
      </c>
      <c r="M1872" t="s">
        <v>537</v>
      </c>
      <c r="N1872">
        <v>500</v>
      </c>
      <c r="O1872" t="s">
        <v>22995</v>
      </c>
      <c r="P1872" t="s">
        <v>402</v>
      </c>
      <c r="Q1872" t="s">
        <v>58</v>
      </c>
      <c r="R1872" t="b">
        <v>0</v>
      </c>
      <c r="S1872" t="s">
        <v>59</v>
      </c>
      <c r="T1872" s="1">
        <v>43931</v>
      </c>
      <c r="U1872" t="s">
        <v>4000</v>
      </c>
      <c r="V1872" s="2">
        <v>43955</v>
      </c>
      <c r="W1872" t="s">
        <v>22996</v>
      </c>
      <c r="X1872">
        <v>20200410</v>
      </c>
      <c r="Y1872" s="3">
        <v>43902.730497685188</v>
      </c>
      <c r="Z1872" t="s">
        <v>62</v>
      </c>
      <c r="AA1872" t="s">
        <v>115</v>
      </c>
      <c r="AB1872" t="s">
        <v>64</v>
      </c>
      <c r="AC1872" t="s">
        <v>65</v>
      </c>
      <c r="AD1872" t="s">
        <v>420</v>
      </c>
      <c r="AE1872" t="s">
        <v>67</v>
      </c>
      <c r="AF1872" t="s">
        <v>116</v>
      </c>
      <c r="AG1872" t="s">
        <v>22997</v>
      </c>
      <c r="AH1872" t="s">
        <v>46</v>
      </c>
      <c r="AI1872" t="s">
        <v>22998</v>
      </c>
      <c r="AJ1872" t="s">
        <v>22999</v>
      </c>
      <c r="AK1872" t="s">
        <v>23000</v>
      </c>
      <c r="AL1872" t="s">
        <v>23001</v>
      </c>
      <c r="AM1872" t="s">
        <v>46</v>
      </c>
      <c r="AN1872" t="s">
        <v>23002</v>
      </c>
      <c r="AO1872" t="s">
        <v>46</v>
      </c>
      <c r="AP1872" t="s">
        <v>46</v>
      </c>
      <c r="AQ1872" t="s">
        <v>46</v>
      </c>
      <c r="AR1872" t="s">
        <v>46</v>
      </c>
      <c r="AS1872" t="s">
        <v>46</v>
      </c>
      <c r="AT1872" s="1">
        <v>43931</v>
      </c>
    </row>
    <row r="1873" spans="1:46" ht="16" customHeight="1" x14ac:dyDescent="0.2">
      <c r="A1873" t="s">
        <v>46</v>
      </c>
      <c r="B1873" t="s">
        <v>35369</v>
      </c>
      <c r="C1873" t="s">
        <v>35370</v>
      </c>
      <c r="D1873" t="s">
        <v>35371</v>
      </c>
      <c r="E1873" t="s">
        <v>35369</v>
      </c>
      <c r="F1873" t="s">
        <v>51</v>
      </c>
      <c r="G1873" t="s">
        <v>35372</v>
      </c>
      <c r="H1873" s="1">
        <v>43935</v>
      </c>
      <c r="I1873" s="1">
        <v>43948</v>
      </c>
      <c r="J1873" t="b">
        <v>0</v>
      </c>
      <c r="K1873" t="s">
        <v>53</v>
      </c>
      <c r="L1873" t="s">
        <v>307</v>
      </c>
      <c r="M1873" t="s">
        <v>537</v>
      </c>
      <c r="N1873">
        <v>804</v>
      </c>
      <c r="O1873" t="s">
        <v>35373</v>
      </c>
      <c r="P1873" t="s">
        <v>3219</v>
      </c>
      <c r="Q1873" t="s">
        <v>58</v>
      </c>
      <c r="R1873" t="b">
        <v>0</v>
      </c>
      <c r="S1873" t="s">
        <v>59</v>
      </c>
      <c r="T1873" s="1">
        <v>43935</v>
      </c>
      <c r="U1873" t="s">
        <v>404</v>
      </c>
      <c r="V1873" s="2">
        <v>43948</v>
      </c>
      <c r="W1873" t="s">
        <v>35374</v>
      </c>
      <c r="X1873">
        <v>20200414</v>
      </c>
      <c r="Y1873" s="3">
        <v>43902.730497685188</v>
      </c>
      <c r="Z1873" t="s">
        <v>62</v>
      </c>
      <c r="AA1873" t="s">
        <v>115</v>
      </c>
      <c r="AB1873" t="s">
        <v>64</v>
      </c>
      <c r="AC1873" t="s">
        <v>65</v>
      </c>
      <c r="AD1873" t="s">
        <v>420</v>
      </c>
      <c r="AE1873" t="s">
        <v>67</v>
      </c>
      <c r="AF1873" t="s">
        <v>116</v>
      </c>
      <c r="AG1873" t="s">
        <v>35375</v>
      </c>
      <c r="AH1873" t="s">
        <v>46</v>
      </c>
      <c r="AI1873" t="s">
        <v>35376</v>
      </c>
      <c r="AJ1873" t="s">
        <v>35377</v>
      </c>
      <c r="AK1873" t="s">
        <v>46</v>
      </c>
      <c r="AL1873" t="s">
        <v>35378</v>
      </c>
      <c r="AM1873" t="s">
        <v>46</v>
      </c>
      <c r="AN1873" t="s">
        <v>11863</v>
      </c>
      <c r="AO1873" t="s">
        <v>46</v>
      </c>
      <c r="AP1873" t="s">
        <v>46</v>
      </c>
      <c r="AQ1873" t="s">
        <v>46</v>
      </c>
      <c r="AR1873" t="s">
        <v>46</v>
      </c>
      <c r="AS1873" t="s">
        <v>46</v>
      </c>
      <c r="AT1873" s="1">
        <v>43935</v>
      </c>
    </row>
    <row r="1874" spans="1:46" ht="16" customHeight="1" x14ac:dyDescent="0.2">
      <c r="A1874" t="s">
        <v>46</v>
      </c>
      <c r="B1874" t="s">
        <v>31712</v>
      </c>
      <c r="C1874" t="s">
        <v>31713</v>
      </c>
      <c r="D1874" t="s">
        <v>31714</v>
      </c>
      <c r="E1874" t="s">
        <v>31715</v>
      </c>
      <c r="F1874" t="s">
        <v>51</v>
      </c>
      <c r="G1874" t="s">
        <v>31716</v>
      </c>
      <c r="H1874" s="1">
        <v>43932</v>
      </c>
      <c r="I1874" s="1">
        <v>43952</v>
      </c>
      <c r="J1874" t="b">
        <v>0</v>
      </c>
      <c r="K1874" t="s">
        <v>53</v>
      </c>
      <c r="L1874" t="s">
        <v>5367</v>
      </c>
      <c r="M1874" t="s">
        <v>66</v>
      </c>
      <c r="N1874">
        <v>66</v>
      </c>
      <c r="O1874" t="s">
        <v>31717</v>
      </c>
      <c r="P1874" t="s">
        <v>596</v>
      </c>
      <c r="Q1874" t="s">
        <v>31718</v>
      </c>
      <c r="R1874" t="b">
        <v>0</v>
      </c>
      <c r="S1874" t="s">
        <v>59</v>
      </c>
      <c r="T1874" s="1">
        <v>43932</v>
      </c>
      <c r="U1874" t="s">
        <v>539</v>
      </c>
      <c r="V1874" s="2">
        <v>44074</v>
      </c>
      <c r="W1874" t="s">
        <v>31719</v>
      </c>
      <c r="X1874">
        <v>20200411</v>
      </c>
      <c r="Y1874" s="3">
        <v>43902.730497685188</v>
      </c>
      <c r="Z1874" t="s">
        <v>62</v>
      </c>
      <c r="AA1874" t="s">
        <v>115</v>
      </c>
      <c r="AB1874" t="s">
        <v>64</v>
      </c>
      <c r="AC1874" t="s">
        <v>65</v>
      </c>
      <c r="AD1874" t="s">
        <v>66</v>
      </c>
      <c r="AE1874" t="s">
        <v>67</v>
      </c>
      <c r="AF1874" t="s">
        <v>313</v>
      </c>
      <c r="AG1874" t="s">
        <v>31720</v>
      </c>
      <c r="AH1874" t="s">
        <v>46</v>
      </c>
      <c r="AI1874" t="s">
        <v>31721</v>
      </c>
      <c r="AJ1874" t="s">
        <v>31722</v>
      </c>
      <c r="AK1874" t="s">
        <v>31723</v>
      </c>
      <c r="AL1874" t="s">
        <v>31724</v>
      </c>
      <c r="AM1874" t="s">
        <v>46</v>
      </c>
      <c r="AN1874" t="s">
        <v>31725</v>
      </c>
      <c r="AO1874" t="s">
        <v>46</v>
      </c>
      <c r="AP1874" t="s">
        <v>46</v>
      </c>
      <c r="AQ1874" t="s">
        <v>46</v>
      </c>
      <c r="AR1874" t="s">
        <v>46</v>
      </c>
      <c r="AS1874" t="s">
        <v>46</v>
      </c>
      <c r="AT1874" s="1">
        <v>43932</v>
      </c>
    </row>
    <row r="1875" spans="1:46" ht="16" customHeight="1" x14ac:dyDescent="0.2">
      <c r="A1875" t="s">
        <v>46</v>
      </c>
      <c r="B1875" t="s">
        <v>31998</v>
      </c>
      <c r="C1875" t="s">
        <v>31999</v>
      </c>
      <c r="D1875" t="s">
        <v>32000</v>
      </c>
      <c r="E1875" t="s">
        <v>32001</v>
      </c>
      <c r="F1875" t="s">
        <v>51</v>
      </c>
      <c r="G1875" t="s">
        <v>32002</v>
      </c>
      <c r="H1875" s="1">
        <v>43935</v>
      </c>
      <c r="I1875" s="1">
        <v>43937</v>
      </c>
      <c r="J1875" t="b">
        <v>0</v>
      </c>
      <c r="K1875" t="s">
        <v>53</v>
      </c>
      <c r="L1875" t="s">
        <v>5639</v>
      </c>
      <c r="M1875" t="s">
        <v>66</v>
      </c>
      <c r="N1875">
        <v>640</v>
      </c>
      <c r="O1875" t="s">
        <v>5368</v>
      </c>
      <c r="P1875" t="s">
        <v>32003</v>
      </c>
      <c r="Q1875" t="s">
        <v>32004</v>
      </c>
      <c r="R1875" t="b">
        <v>0</v>
      </c>
      <c r="S1875" t="s">
        <v>59</v>
      </c>
      <c r="T1875" s="1">
        <v>43935</v>
      </c>
      <c r="U1875" t="s">
        <v>4000</v>
      </c>
      <c r="V1875" s="2">
        <v>43965</v>
      </c>
      <c r="W1875" t="s">
        <v>46</v>
      </c>
      <c r="X1875">
        <v>20200414</v>
      </c>
      <c r="Y1875" s="3">
        <v>43902.730497685188</v>
      </c>
      <c r="Z1875" t="s">
        <v>62</v>
      </c>
      <c r="AA1875" t="s">
        <v>115</v>
      </c>
      <c r="AB1875" t="s">
        <v>64</v>
      </c>
      <c r="AC1875" t="s">
        <v>65</v>
      </c>
      <c r="AD1875" t="s">
        <v>66</v>
      </c>
      <c r="AE1875" t="s">
        <v>67</v>
      </c>
      <c r="AF1875" t="s">
        <v>3236</v>
      </c>
      <c r="AG1875" t="s">
        <v>32005</v>
      </c>
      <c r="AH1875" t="s">
        <v>46</v>
      </c>
      <c r="AI1875" t="s">
        <v>32006</v>
      </c>
      <c r="AJ1875" t="s">
        <v>32007</v>
      </c>
      <c r="AK1875" t="s">
        <v>32008</v>
      </c>
      <c r="AL1875" t="s">
        <v>32009</v>
      </c>
      <c r="AM1875" t="s">
        <v>46</v>
      </c>
      <c r="AN1875" t="s">
        <v>32010</v>
      </c>
      <c r="AO1875" t="s">
        <v>46</v>
      </c>
      <c r="AP1875" t="s">
        <v>46</v>
      </c>
      <c r="AQ1875" t="s">
        <v>46</v>
      </c>
      <c r="AR1875" t="s">
        <v>46</v>
      </c>
      <c r="AS1875" t="s">
        <v>46</v>
      </c>
      <c r="AT1875" s="1">
        <v>43935</v>
      </c>
    </row>
    <row r="1876" spans="1:46" ht="16" customHeight="1" x14ac:dyDescent="0.2">
      <c r="A1876">
        <v>1</v>
      </c>
      <c r="B1876" t="s">
        <v>13956</v>
      </c>
      <c r="C1876" t="s">
        <v>13957</v>
      </c>
      <c r="D1876" t="s">
        <v>13958</v>
      </c>
      <c r="E1876" t="s">
        <v>13959</v>
      </c>
      <c r="F1876" t="s">
        <v>51</v>
      </c>
      <c r="G1876" t="s">
        <v>13960</v>
      </c>
      <c r="H1876" s="1">
        <v>43936</v>
      </c>
      <c r="I1876" s="1">
        <v>43956</v>
      </c>
      <c r="J1876" t="b">
        <v>0</v>
      </c>
      <c r="K1876" t="s">
        <v>53</v>
      </c>
      <c r="L1876" t="s">
        <v>665</v>
      </c>
      <c r="M1876" t="s">
        <v>169</v>
      </c>
      <c r="N1876">
        <v>0</v>
      </c>
      <c r="O1876" t="s">
        <v>4542</v>
      </c>
      <c r="P1876" t="s">
        <v>1791</v>
      </c>
      <c r="Q1876" t="s">
        <v>13961</v>
      </c>
      <c r="R1876" t="b">
        <v>0</v>
      </c>
      <c r="S1876" t="s">
        <v>59</v>
      </c>
      <c r="T1876" s="1">
        <v>43936</v>
      </c>
      <c r="U1876" t="s">
        <v>329</v>
      </c>
      <c r="V1876" s="2">
        <v>44081</v>
      </c>
      <c r="W1876" t="s">
        <v>13962</v>
      </c>
      <c r="X1876">
        <v>20200415</v>
      </c>
      <c r="Y1876" s="3">
        <v>43902.730497685188</v>
      </c>
      <c r="Z1876" t="s">
        <v>62</v>
      </c>
      <c r="AA1876" t="s">
        <v>63</v>
      </c>
      <c r="AB1876" t="s">
        <v>64</v>
      </c>
      <c r="AC1876" t="s">
        <v>65</v>
      </c>
      <c r="AD1876" t="s">
        <v>280</v>
      </c>
      <c r="AE1876" t="s">
        <v>67</v>
      </c>
      <c r="AF1876" t="s">
        <v>46</v>
      </c>
      <c r="AG1876" t="s">
        <v>46</v>
      </c>
      <c r="AH1876" t="s">
        <v>46</v>
      </c>
      <c r="AI1876" t="s">
        <v>46</v>
      </c>
      <c r="AJ1876" t="s">
        <v>46</v>
      </c>
      <c r="AK1876" t="s">
        <v>46</v>
      </c>
      <c r="AL1876" t="s">
        <v>13963</v>
      </c>
      <c r="AM1876" t="s">
        <v>46</v>
      </c>
      <c r="AN1876" t="s">
        <v>13964</v>
      </c>
      <c r="AO1876" t="s">
        <v>46</v>
      </c>
      <c r="AP1876" t="s">
        <v>46</v>
      </c>
      <c r="AQ1876" t="s">
        <v>46</v>
      </c>
      <c r="AR1876" t="s">
        <v>46</v>
      </c>
      <c r="AS1876" t="s">
        <v>46</v>
      </c>
      <c r="AT1876" s="1">
        <v>43936</v>
      </c>
    </row>
    <row r="1877" spans="1:46" ht="16" customHeight="1" x14ac:dyDescent="0.2">
      <c r="A1877">
        <v>0</v>
      </c>
      <c r="B1877" t="s">
        <v>3809</v>
      </c>
      <c r="C1877" t="s">
        <v>3810</v>
      </c>
      <c r="D1877" t="s">
        <v>3811</v>
      </c>
      <c r="E1877" t="s">
        <v>3812</v>
      </c>
      <c r="F1877" t="s">
        <v>51</v>
      </c>
      <c r="G1877" t="s">
        <v>3813</v>
      </c>
      <c r="H1877" s="1">
        <v>43921</v>
      </c>
      <c r="I1877" s="1">
        <v>43921</v>
      </c>
      <c r="J1877" t="b">
        <v>0</v>
      </c>
      <c r="K1877" t="s">
        <v>53</v>
      </c>
      <c r="L1877" t="s">
        <v>325</v>
      </c>
      <c r="M1877" t="s">
        <v>66</v>
      </c>
      <c r="N1877">
        <v>2000</v>
      </c>
      <c r="O1877" t="s">
        <v>342</v>
      </c>
      <c r="P1877" t="s">
        <v>327</v>
      </c>
      <c r="Q1877" t="s">
        <v>58</v>
      </c>
      <c r="R1877" t="b">
        <v>0</v>
      </c>
      <c r="S1877" t="s">
        <v>59</v>
      </c>
      <c r="T1877" s="1">
        <v>43921</v>
      </c>
      <c r="U1877" t="s">
        <v>3234</v>
      </c>
      <c r="V1877" s="2">
        <v>44074</v>
      </c>
      <c r="W1877" t="s">
        <v>3814</v>
      </c>
      <c r="X1877">
        <v>20200331</v>
      </c>
      <c r="Y1877" s="3">
        <v>43902.730497685188</v>
      </c>
      <c r="Z1877" t="s">
        <v>62</v>
      </c>
      <c r="AA1877" t="s">
        <v>115</v>
      </c>
      <c r="AB1877" t="s">
        <v>64</v>
      </c>
      <c r="AC1877" t="s">
        <v>65</v>
      </c>
      <c r="AD1877" t="s">
        <v>66</v>
      </c>
      <c r="AE1877" t="s">
        <v>67</v>
      </c>
      <c r="AF1877" t="s">
        <v>313</v>
      </c>
      <c r="AG1877" t="s">
        <v>3815</v>
      </c>
      <c r="AH1877" t="s">
        <v>46</v>
      </c>
      <c r="AI1877" t="s">
        <v>3816</v>
      </c>
      <c r="AJ1877" t="s">
        <v>3817</v>
      </c>
      <c r="AK1877" t="s">
        <v>3818</v>
      </c>
      <c r="AL1877" t="s">
        <v>3819</v>
      </c>
      <c r="AM1877" t="s">
        <v>46</v>
      </c>
      <c r="AN1877" t="s">
        <v>3820</v>
      </c>
      <c r="AO1877" t="s">
        <v>46</v>
      </c>
      <c r="AP1877" t="s">
        <v>46</v>
      </c>
      <c r="AQ1877" t="s">
        <v>46</v>
      </c>
      <c r="AR1877" t="s">
        <v>46</v>
      </c>
      <c r="AS1877" t="s">
        <v>46</v>
      </c>
      <c r="AT1877" s="1">
        <v>43921</v>
      </c>
    </row>
    <row r="1878" spans="1:46" ht="16" customHeight="1" x14ac:dyDescent="0.2">
      <c r="A1878" t="s">
        <v>46</v>
      </c>
      <c r="B1878" t="s">
        <v>39471</v>
      </c>
      <c r="C1878" t="s">
        <v>39472</v>
      </c>
      <c r="D1878" t="s">
        <v>39473</v>
      </c>
      <c r="E1878" t="s">
        <v>39474</v>
      </c>
      <c r="F1878" t="s">
        <v>51</v>
      </c>
      <c r="G1878" t="s">
        <v>39475</v>
      </c>
      <c r="H1878" s="1">
        <v>43924</v>
      </c>
      <c r="I1878" s="1">
        <v>43922</v>
      </c>
      <c r="J1878" t="b">
        <v>1</v>
      </c>
      <c r="K1878" t="s">
        <v>53</v>
      </c>
      <c r="L1878" t="s">
        <v>110</v>
      </c>
      <c r="M1878" t="s">
        <v>537</v>
      </c>
      <c r="N1878">
        <v>256</v>
      </c>
      <c r="O1878" t="s">
        <v>39476</v>
      </c>
      <c r="P1878" t="s">
        <v>46</v>
      </c>
      <c r="Q1878" t="s">
        <v>6404</v>
      </c>
      <c r="R1878" t="b">
        <v>0</v>
      </c>
      <c r="S1878" t="s">
        <v>59</v>
      </c>
      <c r="T1878" s="1">
        <v>43924</v>
      </c>
      <c r="U1878" s="6">
        <v>43922</v>
      </c>
      <c r="V1878" s="2">
        <v>43948</v>
      </c>
      <c r="W1878" t="s">
        <v>39477</v>
      </c>
      <c r="X1878">
        <v>20200403</v>
      </c>
      <c r="Y1878" s="3">
        <v>43902.730497685188</v>
      </c>
      <c r="Z1878" t="s">
        <v>62</v>
      </c>
      <c r="AA1878" t="s">
        <v>63</v>
      </c>
      <c r="AB1878" t="s">
        <v>64</v>
      </c>
      <c r="AC1878" t="s">
        <v>65</v>
      </c>
      <c r="AD1878" t="s">
        <v>2234</v>
      </c>
      <c r="AE1878" t="s">
        <v>67</v>
      </c>
      <c r="AF1878" t="s">
        <v>116</v>
      </c>
      <c r="AG1878" t="s">
        <v>39478</v>
      </c>
      <c r="AH1878" t="s">
        <v>46</v>
      </c>
      <c r="AI1878" t="s">
        <v>39479</v>
      </c>
      <c r="AJ1878" t="s">
        <v>39480</v>
      </c>
      <c r="AK1878" t="s">
        <v>39481</v>
      </c>
      <c r="AL1878" t="s">
        <v>39482</v>
      </c>
      <c r="AM1878" t="s">
        <v>46</v>
      </c>
      <c r="AN1878" t="s">
        <v>39483</v>
      </c>
      <c r="AO1878" t="s">
        <v>46</v>
      </c>
      <c r="AP1878" t="s">
        <v>46</v>
      </c>
      <c r="AQ1878" t="s">
        <v>46</v>
      </c>
      <c r="AR1878" t="s">
        <v>46</v>
      </c>
      <c r="AS1878" t="s">
        <v>46</v>
      </c>
      <c r="AT1878" s="1">
        <v>43924</v>
      </c>
    </row>
    <row r="1879" spans="1:46" ht="16" customHeight="1" x14ac:dyDescent="0.2">
      <c r="A1879" t="s">
        <v>46</v>
      </c>
      <c r="B1879" t="s">
        <v>25427</v>
      </c>
      <c r="C1879" t="s">
        <v>25428</v>
      </c>
      <c r="D1879" t="s">
        <v>25429</v>
      </c>
      <c r="E1879" t="s">
        <v>25430</v>
      </c>
      <c r="F1879" t="s">
        <v>51</v>
      </c>
      <c r="G1879" t="s">
        <v>25431</v>
      </c>
      <c r="H1879" s="1">
        <v>43936</v>
      </c>
      <c r="I1879" s="1">
        <v>43952</v>
      </c>
      <c r="J1879" t="b">
        <v>0</v>
      </c>
      <c r="K1879" t="s">
        <v>53</v>
      </c>
      <c r="L1879" t="s">
        <v>2271</v>
      </c>
      <c r="M1879" t="s">
        <v>1043</v>
      </c>
      <c r="N1879">
        <v>42</v>
      </c>
      <c r="O1879" t="s">
        <v>3915</v>
      </c>
      <c r="P1879" t="s">
        <v>1437</v>
      </c>
      <c r="Q1879" t="s">
        <v>58</v>
      </c>
      <c r="R1879" t="b">
        <v>0</v>
      </c>
      <c r="S1879" t="s">
        <v>59</v>
      </c>
      <c r="T1879" s="1">
        <v>43936</v>
      </c>
      <c r="U1879" t="s">
        <v>539</v>
      </c>
      <c r="V1879" s="2">
        <v>43962</v>
      </c>
      <c r="W1879" t="s">
        <v>46</v>
      </c>
      <c r="X1879">
        <v>20200415</v>
      </c>
      <c r="Y1879" s="3">
        <v>43902.730497685188</v>
      </c>
      <c r="Z1879" t="s">
        <v>62</v>
      </c>
      <c r="AA1879" t="s">
        <v>63</v>
      </c>
      <c r="AB1879" t="s">
        <v>64</v>
      </c>
      <c r="AC1879" t="s">
        <v>65</v>
      </c>
      <c r="AD1879" t="s">
        <v>66</v>
      </c>
      <c r="AE1879" t="s">
        <v>67</v>
      </c>
      <c r="AF1879" t="s">
        <v>116</v>
      </c>
      <c r="AG1879" t="s">
        <v>25432</v>
      </c>
      <c r="AH1879" t="s">
        <v>46</v>
      </c>
      <c r="AI1879" t="s">
        <v>25433</v>
      </c>
      <c r="AJ1879" t="s">
        <v>25434</v>
      </c>
      <c r="AK1879" t="s">
        <v>46</v>
      </c>
      <c r="AL1879" t="s">
        <v>25435</v>
      </c>
      <c r="AM1879" t="s">
        <v>46</v>
      </c>
      <c r="AN1879" t="s">
        <v>25436</v>
      </c>
      <c r="AO1879" t="s">
        <v>46</v>
      </c>
      <c r="AP1879" t="s">
        <v>46</v>
      </c>
      <c r="AQ1879" t="s">
        <v>46</v>
      </c>
      <c r="AR1879" t="s">
        <v>46</v>
      </c>
      <c r="AS1879" t="s">
        <v>46</v>
      </c>
      <c r="AT1879" s="1">
        <v>43936</v>
      </c>
    </row>
    <row r="1880" spans="1:46" ht="16" customHeight="1" x14ac:dyDescent="0.2">
      <c r="A1880">
        <v>1</v>
      </c>
      <c r="B1880" t="s">
        <v>8079</v>
      </c>
      <c r="C1880" t="s">
        <v>8080</v>
      </c>
      <c r="D1880" t="s">
        <v>8081</v>
      </c>
      <c r="E1880" t="s">
        <v>8082</v>
      </c>
      <c r="F1880" t="s">
        <v>51</v>
      </c>
      <c r="G1880" t="s">
        <v>8083</v>
      </c>
      <c r="H1880" s="1">
        <v>43935</v>
      </c>
      <c r="I1880" s="1">
        <v>43937</v>
      </c>
      <c r="J1880" t="b">
        <v>0</v>
      </c>
      <c r="K1880" t="s">
        <v>53</v>
      </c>
      <c r="L1880" t="s">
        <v>1301</v>
      </c>
      <c r="M1880" t="s">
        <v>1043</v>
      </c>
      <c r="N1880">
        <v>744</v>
      </c>
      <c r="O1880" t="s">
        <v>8084</v>
      </c>
      <c r="P1880" t="s">
        <v>57</v>
      </c>
      <c r="Q1880" t="s">
        <v>58</v>
      </c>
      <c r="R1880" t="b">
        <v>0</v>
      </c>
      <c r="S1880" t="s">
        <v>59</v>
      </c>
      <c r="T1880" s="1">
        <v>43935</v>
      </c>
      <c r="U1880" t="s">
        <v>4000</v>
      </c>
      <c r="V1880" s="2">
        <v>44053</v>
      </c>
      <c r="W1880" t="s">
        <v>46</v>
      </c>
      <c r="X1880">
        <v>20200414</v>
      </c>
      <c r="Y1880" s="3">
        <v>43902.730497685188</v>
      </c>
      <c r="Z1880" t="s">
        <v>62</v>
      </c>
      <c r="AA1880" t="s">
        <v>63</v>
      </c>
      <c r="AB1880" t="s">
        <v>64</v>
      </c>
      <c r="AC1880" t="s">
        <v>65</v>
      </c>
      <c r="AD1880" t="s">
        <v>2202</v>
      </c>
      <c r="AE1880" t="s">
        <v>67</v>
      </c>
      <c r="AF1880" t="s">
        <v>46</v>
      </c>
      <c r="AG1880" t="s">
        <v>8085</v>
      </c>
      <c r="AH1880" t="s">
        <v>46</v>
      </c>
      <c r="AI1880" t="s">
        <v>46</v>
      </c>
      <c r="AJ1880" t="s">
        <v>46</v>
      </c>
      <c r="AK1880" t="s">
        <v>4678</v>
      </c>
      <c r="AL1880" t="s">
        <v>8086</v>
      </c>
      <c r="AM1880" t="s">
        <v>46</v>
      </c>
      <c r="AN1880" t="s">
        <v>8087</v>
      </c>
      <c r="AO1880" t="s">
        <v>46</v>
      </c>
      <c r="AP1880" t="s">
        <v>46</v>
      </c>
      <c r="AQ1880" t="s">
        <v>46</v>
      </c>
      <c r="AR1880" t="s">
        <v>46</v>
      </c>
      <c r="AS1880" t="s">
        <v>46</v>
      </c>
      <c r="AT1880" s="1">
        <v>43935</v>
      </c>
    </row>
    <row r="1881" spans="1:46" ht="16" customHeight="1" x14ac:dyDescent="0.2">
      <c r="A1881">
        <v>1</v>
      </c>
      <c r="B1881" t="s">
        <v>4564</v>
      </c>
      <c r="C1881" t="s">
        <v>4565</v>
      </c>
      <c r="D1881" t="s">
        <v>4566</v>
      </c>
      <c r="E1881" t="s">
        <v>4564</v>
      </c>
      <c r="F1881" t="s">
        <v>51</v>
      </c>
      <c r="G1881" t="s">
        <v>4567</v>
      </c>
      <c r="H1881" s="1">
        <v>43937</v>
      </c>
      <c r="I1881" s="1">
        <v>43952</v>
      </c>
      <c r="J1881" t="b">
        <v>0</v>
      </c>
      <c r="K1881" t="s">
        <v>53</v>
      </c>
      <c r="L1881" t="s">
        <v>1266</v>
      </c>
      <c r="M1881" t="s">
        <v>66</v>
      </c>
      <c r="N1881">
        <v>2000</v>
      </c>
      <c r="O1881" t="s">
        <v>4568</v>
      </c>
      <c r="P1881" t="s">
        <v>251</v>
      </c>
      <c r="Q1881" t="s">
        <v>668</v>
      </c>
      <c r="R1881" t="b">
        <v>0</v>
      </c>
      <c r="S1881" t="s">
        <v>59</v>
      </c>
      <c r="T1881" s="1">
        <v>43937</v>
      </c>
      <c r="U1881" t="s">
        <v>539</v>
      </c>
      <c r="V1881" s="2">
        <v>44116</v>
      </c>
      <c r="W1881" t="s">
        <v>46</v>
      </c>
      <c r="X1881">
        <v>20200416</v>
      </c>
      <c r="Y1881" s="3">
        <v>43902.730497685188</v>
      </c>
      <c r="Z1881" t="s">
        <v>62</v>
      </c>
      <c r="AA1881" t="s">
        <v>115</v>
      </c>
      <c r="AB1881" t="s">
        <v>64</v>
      </c>
      <c r="AC1881" t="s">
        <v>65</v>
      </c>
      <c r="AD1881" t="s">
        <v>2040</v>
      </c>
      <c r="AE1881" t="s">
        <v>67</v>
      </c>
      <c r="AF1881" t="s">
        <v>313</v>
      </c>
      <c r="AG1881" t="s">
        <v>4569</v>
      </c>
      <c r="AH1881" t="s">
        <v>46</v>
      </c>
      <c r="AI1881" t="s">
        <v>4570</v>
      </c>
      <c r="AJ1881" t="s">
        <v>4571</v>
      </c>
      <c r="AK1881" t="s">
        <v>4572</v>
      </c>
      <c r="AL1881" t="s">
        <v>4573</v>
      </c>
      <c r="AM1881" t="s">
        <v>46</v>
      </c>
      <c r="AN1881" t="s">
        <v>4574</v>
      </c>
      <c r="AO1881" t="s">
        <v>46</v>
      </c>
      <c r="AP1881" t="s">
        <v>46</v>
      </c>
      <c r="AQ1881" t="s">
        <v>46</v>
      </c>
      <c r="AR1881" t="s">
        <v>46</v>
      </c>
      <c r="AS1881" t="s">
        <v>46</v>
      </c>
      <c r="AT1881" s="1">
        <v>43937</v>
      </c>
    </row>
    <row r="1882" spans="1:46" ht="16" customHeight="1" x14ac:dyDescent="0.2">
      <c r="A1882">
        <v>1</v>
      </c>
      <c r="B1882" t="s">
        <v>2266</v>
      </c>
      <c r="C1882" t="s">
        <v>2267</v>
      </c>
      <c r="D1882" t="s">
        <v>2268</v>
      </c>
      <c r="E1882" t="s">
        <v>2269</v>
      </c>
      <c r="F1882" t="s">
        <v>51</v>
      </c>
      <c r="G1882" t="s">
        <v>2270</v>
      </c>
      <c r="H1882" s="1">
        <v>43937</v>
      </c>
      <c r="I1882" s="1">
        <v>43922</v>
      </c>
      <c r="J1882" t="b">
        <v>1</v>
      </c>
      <c r="K1882" t="s">
        <v>53</v>
      </c>
      <c r="L1882" t="s">
        <v>2271</v>
      </c>
      <c r="M1882" t="s">
        <v>666</v>
      </c>
      <c r="N1882">
        <v>20</v>
      </c>
      <c r="O1882" t="s">
        <v>2272</v>
      </c>
      <c r="P1882" t="s">
        <v>46</v>
      </c>
      <c r="Q1882" t="s">
        <v>2273</v>
      </c>
      <c r="R1882" t="b">
        <v>0</v>
      </c>
      <c r="S1882" t="s">
        <v>59</v>
      </c>
      <c r="T1882" s="1">
        <v>43937</v>
      </c>
      <c r="U1882" s="6">
        <v>43922</v>
      </c>
      <c r="V1882" s="2">
        <v>43948</v>
      </c>
      <c r="W1882" t="s">
        <v>46</v>
      </c>
      <c r="X1882">
        <v>20200416</v>
      </c>
      <c r="Y1882" s="3">
        <v>43902.730497685188</v>
      </c>
      <c r="Z1882" t="s">
        <v>62</v>
      </c>
      <c r="AA1882" t="s">
        <v>63</v>
      </c>
      <c r="AB1882" t="s">
        <v>64</v>
      </c>
      <c r="AC1882" t="s">
        <v>65</v>
      </c>
      <c r="AD1882" t="s">
        <v>529</v>
      </c>
      <c r="AE1882" t="s">
        <v>67</v>
      </c>
      <c r="AF1882" t="s">
        <v>46</v>
      </c>
      <c r="AG1882" t="s">
        <v>2274</v>
      </c>
      <c r="AH1882" t="s">
        <v>46</v>
      </c>
      <c r="AI1882" t="s">
        <v>2275</v>
      </c>
      <c r="AJ1882" t="s">
        <v>2276</v>
      </c>
      <c r="AK1882" t="s">
        <v>46</v>
      </c>
      <c r="AL1882" t="s">
        <v>2277</v>
      </c>
      <c r="AM1882" t="s">
        <v>46</v>
      </c>
      <c r="AN1882" t="s">
        <v>2278</v>
      </c>
      <c r="AO1882" t="s">
        <v>46</v>
      </c>
      <c r="AP1882" t="s">
        <v>46</v>
      </c>
      <c r="AQ1882" t="s">
        <v>46</v>
      </c>
      <c r="AR1882" t="s">
        <v>46</v>
      </c>
      <c r="AS1882" t="s">
        <v>46</v>
      </c>
      <c r="AT1882" s="1">
        <v>43937</v>
      </c>
    </row>
    <row r="1883" spans="1:46" ht="16" customHeight="1" x14ac:dyDescent="0.2">
      <c r="A1883" t="s">
        <v>46</v>
      </c>
      <c r="B1883" t="s">
        <v>18026</v>
      </c>
      <c r="C1883" t="s">
        <v>18027</v>
      </c>
      <c r="D1883" t="s">
        <v>18028</v>
      </c>
      <c r="E1883" t="s">
        <v>18029</v>
      </c>
      <c r="F1883" t="s">
        <v>51</v>
      </c>
      <c r="G1883" t="s">
        <v>18030</v>
      </c>
      <c r="H1883" s="1">
        <v>43928</v>
      </c>
      <c r="I1883" s="1">
        <v>43962</v>
      </c>
      <c r="J1883" t="b">
        <v>0</v>
      </c>
      <c r="K1883" t="s">
        <v>53</v>
      </c>
      <c r="L1883" t="s">
        <v>1301</v>
      </c>
      <c r="M1883" t="s">
        <v>151</v>
      </c>
      <c r="N1883">
        <v>1000</v>
      </c>
      <c r="O1883" t="s">
        <v>3333</v>
      </c>
      <c r="P1883" t="s">
        <v>94</v>
      </c>
      <c r="Q1883" t="s">
        <v>58</v>
      </c>
      <c r="R1883" t="b">
        <v>0</v>
      </c>
      <c r="S1883" t="s">
        <v>59</v>
      </c>
      <c r="T1883" s="1">
        <v>43928</v>
      </c>
      <c r="U1883" t="s">
        <v>2025</v>
      </c>
      <c r="V1883" s="2">
        <v>43976</v>
      </c>
      <c r="W1883" t="s">
        <v>46</v>
      </c>
      <c r="X1883">
        <v>20200407</v>
      </c>
      <c r="Y1883" s="3">
        <v>43902.730497685188</v>
      </c>
      <c r="Z1883" t="s">
        <v>62</v>
      </c>
      <c r="AA1883" t="s">
        <v>115</v>
      </c>
      <c r="AB1883" t="s">
        <v>64</v>
      </c>
      <c r="AC1883" t="s">
        <v>65</v>
      </c>
      <c r="AD1883" t="s">
        <v>2366</v>
      </c>
      <c r="AE1883" t="s">
        <v>67</v>
      </c>
      <c r="AF1883" t="s">
        <v>116</v>
      </c>
      <c r="AG1883" t="s">
        <v>18031</v>
      </c>
      <c r="AH1883" t="s">
        <v>46</v>
      </c>
      <c r="AI1883" t="s">
        <v>18032</v>
      </c>
      <c r="AJ1883" t="s">
        <v>18033</v>
      </c>
      <c r="AK1883" t="s">
        <v>18034</v>
      </c>
      <c r="AL1883" t="s">
        <v>18035</v>
      </c>
      <c r="AM1883" t="s">
        <v>46</v>
      </c>
      <c r="AN1883" t="s">
        <v>18036</v>
      </c>
      <c r="AO1883" t="s">
        <v>46</v>
      </c>
      <c r="AP1883" t="s">
        <v>46</v>
      </c>
      <c r="AQ1883" t="s">
        <v>46</v>
      </c>
      <c r="AR1883" t="s">
        <v>46</v>
      </c>
      <c r="AS1883" t="s">
        <v>46</v>
      </c>
      <c r="AT1883" s="1">
        <v>43928</v>
      </c>
    </row>
    <row r="1884" spans="1:46" ht="16" customHeight="1" x14ac:dyDescent="0.2">
      <c r="A1884">
        <v>1</v>
      </c>
      <c r="B1884" t="s">
        <v>12303</v>
      </c>
      <c r="C1884" t="s">
        <v>12304</v>
      </c>
      <c r="D1884" t="s">
        <v>12305</v>
      </c>
      <c r="E1884" t="s">
        <v>12306</v>
      </c>
      <c r="F1884" t="s">
        <v>51</v>
      </c>
      <c r="G1884" t="s">
        <v>12307</v>
      </c>
      <c r="H1884" s="1">
        <v>43937</v>
      </c>
      <c r="I1884" s="1">
        <v>43945</v>
      </c>
      <c r="J1884" t="b">
        <v>0</v>
      </c>
      <c r="K1884" t="s">
        <v>53</v>
      </c>
      <c r="L1884" t="s">
        <v>1301</v>
      </c>
      <c r="M1884" t="s">
        <v>151</v>
      </c>
      <c r="N1884">
        <v>374</v>
      </c>
      <c r="O1884" t="s">
        <v>12308</v>
      </c>
      <c r="P1884" t="s">
        <v>78</v>
      </c>
      <c r="Q1884" t="s">
        <v>12309</v>
      </c>
      <c r="R1884" t="b">
        <v>0</v>
      </c>
      <c r="S1884" t="s">
        <v>59</v>
      </c>
      <c r="T1884" s="1">
        <v>43937</v>
      </c>
      <c r="U1884" t="s">
        <v>3875</v>
      </c>
      <c r="V1884" s="2">
        <v>43955</v>
      </c>
      <c r="W1884" t="s">
        <v>12310</v>
      </c>
      <c r="X1884">
        <v>20200416</v>
      </c>
      <c r="Y1884" s="3">
        <v>43902.730497685188</v>
      </c>
      <c r="Z1884" t="s">
        <v>62</v>
      </c>
      <c r="AA1884" t="s">
        <v>63</v>
      </c>
      <c r="AB1884" t="s">
        <v>64</v>
      </c>
      <c r="AC1884" t="s">
        <v>65</v>
      </c>
      <c r="AD1884" t="s">
        <v>66</v>
      </c>
      <c r="AE1884" t="s">
        <v>67</v>
      </c>
      <c r="AF1884" t="s">
        <v>313</v>
      </c>
      <c r="AG1884" t="s">
        <v>12311</v>
      </c>
      <c r="AH1884" t="s">
        <v>46</v>
      </c>
      <c r="AI1884" t="s">
        <v>12312</v>
      </c>
      <c r="AJ1884" t="s">
        <v>12313</v>
      </c>
      <c r="AK1884" t="s">
        <v>12314</v>
      </c>
      <c r="AL1884" t="s">
        <v>12315</v>
      </c>
      <c r="AM1884" t="s">
        <v>46</v>
      </c>
      <c r="AN1884" t="s">
        <v>12316</v>
      </c>
      <c r="AO1884" t="s">
        <v>46</v>
      </c>
      <c r="AP1884" t="s">
        <v>46</v>
      </c>
      <c r="AQ1884" t="s">
        <v>46</v>
      </c>
      <c r="AR1884" t="s">
        <v>46</v>
      </c>
      <c r="AS1884" t="s">
        <v>46</v>
      </c>
      <c r="AT1884" s="1">
        <v>43937</v>
      </c>
    </row>
    <row r="1885" spans="1:46" ht="16" customHeight="1" x14ac:dyDescent="0.2">
      <c r="A1885">
        <v>0</v>
      </c>
      <c r="B1885" t="s">
        <v>8484</v>
      </c>
      <c r="C1885" t="s">
        <v>8485</v>
      </c>
      <c r="D1885" t="s">
        <v>8486</v>
      </c>
      <c r="E1885" t="s">
        <v>8487</v>
      </c>
      <c r="F1885" t="s">
        <v>51</v>
      </c>
      <c r="G1885" t="s">
        <v>8488</v>
      </c>
      <c r="H1885" s="1">
        <v>43936</v>
      </c>
      <c r="I1885" s="1">
        <v>43948</v>
      </c>
      <c r="J1885" t="b">
        <v>0</v>
      </c>
      <c r="K1885" t="s">
        <v>53</v>
      </c>
      <c r="L1885" t="s">
        <v>1789</v>
      </c>
      <c r="M1885" t="s">
        <v>66</v>
      </c>
      <c r="N1885">
        <v>206</v>
      </c>
      <c r="O1885" t="s">
        <v>8489</v>
      </c>
      <c r="P1885" t="s">
        <v>327</v>
      </c>
      <c r="Q1885" t="s">
        <v>8490</v>
      </c>
      <c r="R1885" t="b">
        <v>0</v>
      </c>
      <c r="S1885" t="s">
        <v>59</v>
      </c>
      <c r="T1885" s="1">
        <v>43936</v>
      </c>
      <c r="U1885" t="s">
        <v>404</v>
      </c>
      <c r="V1885" s="2">
        <v>44109</v>
      </c>
      <c r="W1885" t="s">
        <v>8491</v>
      </c>
      <c r="X1885">
        <v>20200415</v>
      </c>
      <c r="Y1885" s="3">
        <v>43902.730497685188</v>
      </c>
      <c r="Z1885" t="s">
        <v>62</v>
      </c>
      <c r="AA1885" t="s">
        <v>115</v>
      </c>
      <c r="AB1885" t="s">
        <v>64</v>
      </c>
      <c r="AC1885" t="s">
        <v>65</v>
      </c>
      <c r="AD1885" t="s">
        <v>2366</v>
      </c>
      <c r="AE1885" t="s">
        <v>67</v>
      </c>
      <c r="AF1885" t="s">
        <v>46</v>
      </c>
      <c r="AG1885" t="s">
        <v>8492</v>
      </c>
      <c r="AH1885" t="s">
        <v>46</v>
      </c>
      <c r="AI1885" t="s">
        <v>8493</v>
      </c>
      <c r="AJ1885">
        <v>478785745</v>
      </c>
      <c r="AK1885" t="s">
        <v>46</v>
      </c>
      <c r="AL1885" t="s">
        <v>8494</v>
      </c>
      <c r="AM1885" t="s">
        <v>46</v>
      </c>
      <c r="AN1885" t="s">
        <v>8495</v>
      </c>
      <c r="AO1885" t="s">
        <v>46</v>
      </c>
      <c r="AP1885" t="s">
        <v>46</v>
      </c>
      <c r="AQ1885" t="s">
        <v>46</v>
      </c>
      <c r="AR1885" t="s">
        <v>46</v>
      </c>
      <c r="AS1885" t="s">
        <v>46</v>
      </c>
      <c r="AT1885" s="1">
        <v>43936</v>
      </c>
    </row>
    <row r="1886" spans="1:46" ht="16" customHeight="1" x14ac:dyDescent="0.2">
      <c r="A1886" t="s">
        <v>46</v>
      </c>
      <c r="B1886" t="s">
        <v>24736</v>
      </c>
      <c r="C1886" t="s">
        <v>24737</v>
      </c>
      <c r="D1886" t="s">
        <v>24738</v>
      </c>
      <c r="E1886" t="s">
        <v>24739</v>
      </c>
      <c r="F1886" t="s">
        <v>51</v>
      </c>
      <c r="G1886" t="s">
        <v>24740</v>
      </c>
      <c r="H1886" s="1">
        <v>43930</v>
      </c>
      <c r="I1886" s="1">
        <v>43928</v>
      </c>
      <c r="J1886" t="b">
        <v>0</v>
      </c>
      <c r="K1886" t="s">
        <v>53</v>
      </c>
      <c r="L1886" t="s">
        <v>388</v>
      </c>
      <c r="M1886" t="s">
        <v>55</v>
      </c>
      <c r="N1886">
        <v>850</v>
      </c>
      <c r="O1886" t="s">
        <v>24741</v>
      </c>
      <c r="P1886" t="s">
        <v>78</v>
      </c>
      <c r="Q1886" t="s">
        <v>24742</v>
      </c>
      <c r="R1886" t="b">
        <v>0</v>
      </c>
      <c r="S1886" t="s">
        <v>59</v>
      </c>
      <c r="T1886" s="1">
        <v>43930</v>
      </c>
      <c r="U1886" t="s">
        <v>10281</v>
      </c>
      <c r="V1886" s="2">
        <v>43955</v>
      </c>
      <c r="W1886" t="s">
        <v>46</v>
      </c>
      <c r="X1886">
        <v>20200409</v>
      </c>
      <c r="Y1886" s="3">
        <v>43902.730497685188</v>
      </c>
      <c r="Z1886" t="s">
        <v>62</v>
      </c>
      <c r="AA1886" t="s">
        <v>115</v>
      </c>
      <c r="AB1886" t="s">
        <v>64</v>
      </c>
      <c r="AC1886" t="s">
        <v>3437</v>
      </c>
      <c r="AD1886" t="s">
        <v>1057</v>
      </c>
      <c r="AE1886" t="s">
        <v>67</v>
      </c>
      <c r="AF1886" t="s">
        <v>313</v>
      </c>
      <c r="AG1886" t="s">
        <v>24743</v>
      </c>
      <c r="AH1886" t="s">
        <v>46</v>
      </c>
      <c r="AI1886" t="s">
        <v>24744</v>
      </c>
      <c r="AJ1886" t="s">
        <v>24745</v>
      </c>
      <c r="AK1886" t="s">
        <v>24746</v>
      </c>
      <c r="AL1886" t="s">
        <v>24747</v>
      </c>
      <c r="AM1886" t="s">
        <v>46</v>
      </c>
      <c r="AN1886" t="s">
        <v>24748</v>
      </c>
      <c r="AO1886" t="s">
        <v>46</v>
      </c>
      <c r="AP1886" t="s">
        <v>46</v>
      </c>
      <c r="AQ1886" t="s">
        <v>46</v>
      </c>
      <c r="AR1886" t="s">
        <v>46</v>
      </c>
      <c r="AS1886" t="s">
        <v>46</v>
      </c>
      <c r="AT1886" s="1">
        <v>43930</v>
      </c>
    </row>
    <row r="1887" spans="1:46" ht="16" customHeight="1" x14ac:dyDescent="0.2">
      <c r="A1887">
        <v>1</v>
      </c>
      <c r="B1887" t="s">
        <v>10165</v>
      </c>
      <c r="C1887" t="s">
        <v>10166</v>
      </c>
      <c r="D1887" t="s">
        <v>10167</v>
      </c>
      <c r="E1887" t="s">
        <v>10168</v>
      </c>
      <c r="F1887" t="s">
        <v>51</v>
      </c>
      <c r="G1887" t="s">
        <v>10169</v>
      </c>
      <c r="H1887" s="1">
        <v>43937</v>
      </c>
      <c r="I1887" s="1">
        <v>43941</v>
      </c>
      <c r="J1887" t="b">
        <v>0</v>
      </c>
      <c r="K1887" t="s">
        <v>53</v>
      </c>
      <c r="L1887" t="s">
        <v>1301</v>
      </c>
      <c r="M1887" t="s">
        <v>537</v>
      </c>
      <c r="N1887">
        <v>450</v>
      </c>
      <c r="O1887" t="s">
        <v>10170</v>
      </c>
      <c r="P1887" t="s">
        <v>171</v>
      </c>
      <c r="Q1887" t="s">
        <v>10171</v>
      </c>
      <c r="R1887" t="b">
        <v>0</v>
      </c>
      <c r="S1887" t="s">
        <v>59</v>
      </c>
      <c r="T1887" s="1">
        <v>43937</v>
      </c>
      <c r="U1887" t="s">
        <v>2519</v>
      </c>
      <c r="V1887" s="2">
        <v>44007</v>
      </c>
      <c r="W1887" t="s">
        <v>10172</v>
      </c>
      <c r="X1887">
        <v>20200416</v>
      </c>
      <c r="Y1887" s="3">
        <v>43902.730497685188</v>
      </c>
      <c r="Z1887" t="s">
        <v>62</v>
      </c>
      <c r="AA1887" t="s">
        <v>115</v>
      </c>
      <c r="AB1887" t="s">
        <v>64</v>
      </c>
      <c r="AC1887" t="s">
        <v>65</v>
      </c>
      <c r="AD1887" t="s">
        <v>393</v>
      </c>
      <c r="AE1887" t="s">
        <v>67</v>
      </c>
      <c r="AF1887" t="s">
        <v>10173</v>
      </c>
      <c r="AG1887" t="s">
        <v>10174</v>
      </c>
      <c r="AH1887" t="s">
        <v>46</v>
      </c>
      <c r="AI1887" t="s">
        <v>10175</v>
      </c>
      <c r="AJ1887" t="s">
        <v>10176</v>
      </c>
      <c r="AK1887" t="s">
        <v>10177</v>
      </c>
      <c r="AL1887" t="s">
        <v>10178</v>
      </c>
      <c r="AM1887" t="s">
        <v>46</v>
      </c>
      <c r="AN1887" t="s">
        <v>10179</v>
      </c>
      <c r="AO1887" t="s">
        <v>46</v>
      </c>
      <c r="AP1887" t="s">
        <v>46</v>
      </c>
      <c r="AQ1887" t="s">
        <v>46</v>
      </c>
      <c r="AR1887" t="s">
        <v>46</v>
      </c>
      <c r="AS1887" t="s">
        <v>46</v>
      </c>
      <c r="AT1887" s="1">
        <v>43937</v>
      </c>
    </row>
    <row r="1888" spans="1:46" ht="16" customHeight="1" x14ac:dyDescent="0.2">
      <c r="A1888" t="s">
        <v>46</v>
      </c>
      <c r="B1888" t="s">
        <v>38733</v>
      </c>
      <c r="C1888" t="s">
        <v>38734</v>
      </c>
      <c r="D1888" t="s">
        <v>38735</v>
      </c>
      <c r="E1888" t="s">
        <v>38736</v>
      </c>
      <c r="F1888" t="s">
        <v>51</v>
      </c>
      <c r="G1888" t="s">
        <v>38737</v>
      </c>
      <c r="H1888" s="1">
        <v>43931</v>
      </c>
      <c r="I1888" s="1">
        <v>44105</v>
      </c>
      <c r="J1888" t="b">
        <v>1</v>
      </c>
      <c r="K1888" t="s">
        <v>53</v>
      </c>
      <c r="L1888" t="s">
        <v>184</v>
      </c>
      <c r="M1888" t="s">
        <v>151</v>
      </c>
      <c r="N1888">
        <v>1000</v>
      </c>
      <c r="O1888" t="s">
        <v>274</v>
      </c>
      <c r="P1888" t="s">
        <v>275</v>
      </c>
      <c r="Q1888" t="s">
        <v>6404</v>
      </c>
      <c r="R1888" t="b">
        <v>0</v>
      </c>
      <c r="S1888" t="s">
        <v>59</v>
      </c>
      <c r="T1888" s="1">
        <v>43931</v>
      </c>
      <c r="U1888" s="6">
        <v>44105</v>
      </c>
      <c r="V1888" s="2">
        <v>44137</v>
      </c>
      <c r="W1888" t="s">
        <v>278</v>
      </c>
      <c r="X1888">
        <v>20200410</v>
      </c>
      <c r="Y1888" s="3">
        <v>43902.730497685188</v>
      </c>
      <c r="Z1888" t="s">
        <v>62</v>
      </c>
      <c r="AA1888" t="s">
        <v>63</v>
      </c>
      <c r="AB1888" t="s">
        <v>64</v>
      </c>
      <c r="AC1888" t="s">
        <v>65</v>
      </c>
      <c r="AD1888" t="s">
        <v>280</v>
      </c>
      <c r="AE1888" t="s">
        <v>67</v>
      </c>
      <c r="AF1888" t="s">
        <v>1185</v>
      </c>
      <c r="AG1888" t="s">
        <v>38738</v>
      </c>
      <c r="AH1888" t="s">
        <v>46</v>
      </c>
      <c r="AI1888" t="s">
        <v>38739</v>
      </c>
      <c r="AJ1888" t="s">
        <v>38740</v>
      </c>
      <c r="AK1888" t="s">
        <v>38741</v>
      </c>
      <c r="AL1888" t="s">
        <v>38742</v>
      </c>
      <c r="AM1888" t="s">
        <v>46</v>
      </c>
      <c r="AN1888" t="s">
        <v>286</v>
      </c>
      <c r="AO1888" t="s">
        <v>46</v>
      </c>
      <c r="AP1888" t="s">
        <v>46</v>
      </c>
      <c r="AQ1888" t="s">
        <v>46</v>
      </c>
      <c r="AR1888" t="s">
        <v>46</v>
      </c>
      <c r="AS1888" t="s">
        <v>46</v>
      </c>
      <c r="AT1888" s="1">
        <v>43931</v>
      </c>
    </row>
    <row r="1889" spans="1:46" ht="16" customHeight="1" x14ac:dyDescent="0.2">
      <c r="A1889" t="s">
        <v>46</v>
      </c>
      <c r="B1889" t="s">
        <v>33914</v>
      </c>
      <c r="C1889" t="s">
        <v>33915</v>
      </c>
      <c r="D1889" t="s">
        <v>33916</v>
      </c>
      <c r="E1889" t="s">
        <v>33917</v>
      </c>
      <c r="F1889" t="s">
        <v>51</v>
      </c>
      <c r="G1889" t="s">
        <v>33918</v>
      </c>
      <c r="H1889" s="1">
        <v>43937</v>
      </c>
      <c r="I1889" s="1">
        <v>44009</v>
      </c>
      <c r="J1889" t="b">
        <v>0</v>
      </c>
      <c r="K1889" t="s">
        <v>53</v>
      </c>
      <c r="L1889" t="s">
        <v>665</v>
      </c>
      <c r="M1889" t="s">
        <v>389</v>
      </c>
      <c r="N1889">
        <v>60</v>
      </c>
      <c r="O1889" t="s">
        <v>33919</v>
      </c>
      <c r="P1889" t="s">
        <v>78</v>
      </c>
      <c r="Q1889" t="s">
        <v>18232</v>
      </c>
      <c r="R1889" t="b">
        <v>0</v>
      </c>
      <c r="S1889" t="s">
        <v>59</v>
      </c>
      <c r="T1889" s="1">
        <v>43937</v>
      </c>
      <c r="U1889" t="s">
        <v>33920</v>
      </c>
      <c r="V1889" s="2">
        <v>44039</v>
      </c>
      <c r="W1889" t="s">
        <v>46</v>
      </c>
      <c r="X1889">
        <v>20200416</v>
      </c>
      <c r="Y1889" s="3">
        <v>43902.730497685188</v>
      </c>
      <c r="Z1889" t="s">
        <v>62</v>
      </c>
      <c r="AA1889" t="s">
        <v>115</v>
      </c>
      <c r="AB1889" t="s">
        <v>64</v>
      </c>
      <c r="AC1889" t="s">
        <v>65</v>
      </c>
      <c r="AD1889" t="s">
        <v>66</v>
      </c>
      <c r="AE1889" t="s">
        <v>67</v>
      </c>
      <c r="AF1889" t="s">
        <v>313</v>
      </c>
      <c r="AG1889" t="s">
        <v>33921</v>
      </c>
      <c r="AH1889" t="s">
        <v>46</v>
      </c>
      <c r="AI1889" t="s">
        <v>33922</v>
      </c>
      <c r="AJ1889" t="s">
        <v>33923</v>
      </c>
      <c r="AK1889" t="s">
        <v>33924</v>
      </c>
      <c r="AL1889" t="s">
        <v>33925</v>
      </c>
      <c r="AM1889" t="s">
        <v>46</v>
      </c>
      <c r="AN1889" t="s">
        <v>33926</v>
      </c>
      <c r="AO1889" t="s">
        <v>46</v>
      </c>
      <c r="AP1889" t="s">
        <v>46</v>
      </c>
      <c r="AQ1889" t="s">
        <v>46</v>
      </c>
      <c r="AR1889" t="s">
        <v>46</v>
      </c>
      <c r="AS1889" t="s">
        <v>46</v>
      </c>
      <c r="AT1889" s="1">
        <v>43937</v>
      </c>
    </row>
    <row r="1890" spans="1:46" ht="16" customHeight="1" x14ac:dyDescent="0.2">
      <c r="A1890" t="s">
        <v>46</v>
      </c>
      <c r="B1890" t="s">
        <v>39111</v>
      </c>
      <c r="C1890" t="s">
        <v>13531</v>
      </c>
      <c r="D1890" t="s">
        <v>39112</v>
      </c>
      <c r="E1890" t="s">
        <v>39113</v>
      </c>
      <c r="F1890" t="s">
        <v>51</v>
      </c>
      <c r="G1890" t="s">
        <v>39114</v>
      </c>
      <c r="H1890" s="1">
        <v>43915</v>
      </c>
      <c r="I1890" s="1">
        <v>43938</v>
      </c>
      <c r="J1890" t="b">
        <v>0</v>
      </c>
      <c r="K1890" t="s">
        <v>53</v>
      </c>
      <c r="L1890" t="s">
        <v>1615</v>
      </c>
      <c r="M1890" t="s">
        <v>537</v>
      </c>
      <c r="N1890">
        <v>58</v>
      </c>
      <c r="O1890" t="s">
        <v>39115</v>
      </c>
      <c r="P1890" t="s">
        <v>78</v>
      </c>
      <c r="Q1890" t="s">
        <v>39116</v>
      </c>
      <c r="R1890" t="b">
        <v>0</v>
      </c>
      <c r="S1890" t="s">
        <v>59</v>
      </c>
      <c r="T1890" s="1">
        <v>43915</v>
      </c>
      <c r="U1890" t="s">
        <v>1604</v>
      </c>
      <c r="V1890" s="2">
        <v>44074</v>
      </c>
      <c r="W1890" t="s">
        <v>39117</v>
      </c>
      <c r="X1890">
        <v>20200325</v>
      </c>
      <c r="Y1890" s="3">
        <v>43902.730497685188</v>
      </c>
      <c r="Z1890" t="s">
        <v>62</v>
      </c>
      <c r="AA1890" t="s">
        <v>63</v>
      </c>
      <c r="AB1890" t="s">
        <v>64</v>
      </c>
      <c r="AC1890" t="s">
        <v>3720</v>
      </c>
      <c r="AD1890" t="s">
        <v>2234</v>
      </c>
      <c r="AE1890" t="s">
        <v>67</v>
      </c>
      <c r="AF1890" t="s">
        <v>46</v>
      </c>
      <c r="AG1890" t="s">
        <v>39118</v>
      </c>
      <c r="AH1890" t="s">
        <v>46</v>
      </c>
      <c r="AI1890" t="s">
        <v>46</v>
      </c>
      <c r="AJ1890" t="s">
        <v>46</v>
      </c>
      <c r="AK1890" t="s">
        <v>39119</v>
      </c>
      <c r="AL1890" t="s">
        <v>39120</v>
      </c>
      <c r="AM1890" t="s">
        <v>46</v>
      </c>
      <c r="AN1890" t="s">
        <v>39121</v>
      </c>
      <c r="AO1890" t="s">
        <v>46</v>
      </c>
      <c r="AP1890" t="s">
        <v>46</v>
      </c>
      <c r="AQ1890" t="s">
        <v>46</v>
      </c>
      <c r="AR1890" t="s">
        <v>46</v>
      </c>
      <c r="AS1890" t="s">
        <v>46</v>
      </c>
      <c r="AT1890" s="1">
        <v>43915</v>
      </c>
    </row>
    <row r="1891" spans="1:46" ht="16" customHeight="1" x14ac:dyDescent="0.2">
      <c r="A1891" t="s">
        <v>46</v>
      </c>
      <c r="B1891" t="s">
        <v>30605</v>
      </c>
      <c r="C1891" t="s">
        <v>30606</v>
      </c>
      <c r="D1891" t="s">
        <v>30607</v>
      </c>
      <c r="E1891" t="s">
        <v>30608</v>
      </c>
      <c r="F1891" t="s">
        <v>51</v>
      </c>
      <c r="G1891" t="s">
        <v>30609</v>
      </c>
      <c r="H1891" s="1">
        <v>43937</v>
      </c>
      <c r="I1891" s="1">
        <v>44001</v>
      </c>
      <c r="J1891" t="b">
        <v>0</v>
      </c>
      <c r="K1891" t="s">
        <v>53</v>
      </c>
      <c r="L1891" t="s">
        <v>1615</v>
      </c>
      <c r="M1891" t="s">
        <v>55</v>
      </c>
      <c r="N1891">
        <v>114</v>
      </c>
      <c r="O1891" t="s">
        <v>7356</v>
      </c>
      <c r="P1891" t="s">
        <v>78</v>
      </c>
      <c r="Q1891" t="s">
        <v>58</v>
      </c>
      <c r="R1891" t="b">
        <v>0</v>
      </c>
      <c r="S1891" t="s">
        <v>59</v>
      </c>
      <c r="T1891" s="1">
        <v>43937</v>
      </c>
      <c r="U1891" t="s">
        <v>13023</v>
      </c>
      <c r="V1891" s="2">
        <v>44165</v>
      </c>
      <c r="W1891" t="s">
        <v>46</v>
      </c>
      <c r="X1891">
        <v>20200416</v>
      </c>
      <c r="Y1891" s="3">
        <v>43902.730497685188</v>
      </c>
      <c r="Z1891" t="s">
        <v>62</v>
      </c>
      <c r="AA1891" t="s">
        <v>115</v>
      </c>
      <c r="AB1891" t="s">
        <v>64</v>
      </c>
      <c r="AC1891" t="s">
        <v>65</v>
      </c>
      <c r="AD1891" t="s">
        <v>66</v>
      </c>
      <c r="AE1891" t="s">
        <v>67</v>
      </c>
      <c r="AF1891" t="s">
        <v>1185</v>
      </c>
      <c r="AG1891" t="s">
        <v>30610</v>
      </c>
      <c r="AH1891" t="s">
        <v>46</v>
      </c>
      <c r="AI1891" t="s">
        <v>30611</v>
      </c>
      <c r="AJ1891" t="s">
        <v>30612</v>
      </c>
      <c r="AK1891" t="s">
        <v>30613</v>
      </c>
      <c r="AL1891" t="s">
        <v>30614</v>
      </c>
      <c r="AM1891" t="s">
        <v>46</v>
      </c>
      <c r="AN1891" t="s">
        <v>30615</v>
      </c>
      <c r="AO1891" t="s">
        <v>46</v>
      </c>
      <c r="AP1891" t="s">
        <v>46</v>
      </c>
      <c r="AQ1891" t="s">
        <v>46</v>
      </c>
      <c r="AR1891" t="s">
        <v>46</v>
      </c>
      <c r="AS1891" t="s">
        <v>46</v>
      </c>
      <c r="AT1891" s="1">
        <v>43937</v>
      </c>
    </row>
    <row r="1892" spans="1:46" ht="16" customHeight="1" x14ac:dyDescent="0.2">
      <c r="A1892" t="s">
        <v>46</v>
      </c>
      <c r="B1892" t="s">
        <v>40384</v>
      </c>
      <c r="C1892" t="s">
        <v>40385</v>
      </c>
      <c r="D1892" t="s">
        <v>40386</v>
      </c>
      <c r="E1892" t="s">
        <v>40387</v>
      </c>
      <c r="F1892" t="s">
        <v>51</v>
      </c>
      <c r="G1892" t="s">
        <v>40388</v>
      </c>
      <c r="H1892" s="1">
        <v>43936</v>
      </c>
      <c r="I1892" s="1">
        <v>43913</v>
      </c>
      <c r="J1892" t="b">
        <v>0</v>
      </c>
      <c r="K1892" t="s">
        <v>53</v>
      </c>
      <c r="L1892" t="s">
        <v>184</v>
      </c>
      <c r="M1892" t="s">
        <v>537</v>
      </c>
      <c r="N1892">
        <v>200</v>
      </c>
      <c r="O1892" t="s">
        <v>390</v>
      </c>
      <c r="P1892" t="s">
        <v>275</v>
      </c>
      <c r="Q1892" t="s">
        <v>2244</v>
      </c>
      <c r="R1892" t="b">
        <v>0</v>
      </c>
      <c r="S1892" t="s">
        <v>59</v>
      </c>
      <c r="T1892" s="1">
        <v>43936</v>
      </c>
      <c r="U1892" t="s">
        <v>13208</v>
      </c>
      <c r="V1892" s="2">
        <v>44060</v>
      </c>
      <c r="W1892" t="s">
        <v>46</v>
      </c>
      <c r="X1892">
        <v>20200415</v>
      </c>
      <c r="Y1892" s="3">
        <v>43902.730497685188</v>
      </c>
      <c r="Z1892" t="s">
        <v>62</v>
      </c>
      <c r="AA1892" t="s">
        <v>115</v>
      </c>
      <c r="AB1892" t="s">
        <v>64</v>
      </c>
      <c r="AC1892" t="s">
        <v>66</v>
      </c>
      <c r="AD1892" t="s">
        <v>66</v>
      </c>
      <c r="AE1892" t="s">
        <v>67</v>
      </c>
      <c r="AF1892" t="s">
        <v>313</v>
      </c>
      <c r="AG1892" t="s">
        <v>8955</v>
      </c>
      <c r="AH1892" t="s">
        <v>46</v>
      </c>
      <c r="AI1892" t="s">
        <v>8956</v>
      </c>
      <c r="AJ1892" t="s">
        <v>8957</v>
      </c>
      <c r="AK1892" t="s">
        <v>8958</v>
      </c>
      <c r="AL1892" t="s">
        <v>40389</v>
      </c>
      <c r="AM1892" t="s">
        <v>46</v>
      </c>
      <c r="AN1892" t="s">
        <v>40390</v>
      </c>
      <c r="AO1892" t="s">
        <v>46</v>
      </c>
      <c r="AP1892" t="s">
        <v>46</v>
      </c>
      <c r="AQ1892" t="s">
        <v>46</v>
      </c>
      <c r="AR1892" t="s">
        <v>46</v>
      </c>
      <c r="AS1892" t="s">
        <v>46</v>
      </c>
      <c r="AT1892" s="1">
        <v>43936</v>
      </c>
    </row>
    <row r="1893" spans="1:46" ht="16" customHeight="1" x14ac:dyDescent="0.2">
      <c r="A1893" t="s">
        <v>46</v>
      </c>
      <c r="B1893" t="s">
        <v>19170</v>
      </c>
      <c r="C1893" t="s">
        <v>19171</v>
      </c>
      <c r="D1893" t="s">
        <v>19172</v>
      </c>
      <c r="E1893" t="s">
        <v>19173</v>
      </c>
      <c r="F1893" t="s">
        <v>51</v>
      </c>
      <c r="G1893" t="s">
        <v>19174</v>
      </c>
      <c r="H1893" s="1">
        <v>43937</v>
      </c>
      <c r="I1893" s="1">
        <v>43951</v>
      </c>
      <c r="J1893" t="b">
        <v>0</v>
      </c>
      <c r="K1893" t="s">
        <v>53</v>
      </c>
      <c r="L1893" t="s">
        <v>1301</v>
      </c>
      <c r="M1893" t="s">
        <v>151</v>
      </c>
      <c r="N1893">
        <v>4000</v>
      </c>
      <c r="O1893" t="s">
        <v>19175</v>
      </c>
      <c r="P1893" t="s">
        <v>46</v>
      </c>
      <c r="Q1893" t="s">
        <v>58</v>
      </c>
      <c r="R1893" t="b">
        <v>0</v>
      </c>
      <c r="S1893" t="s">
        <v>59</v>
      </c>
      <c r="T1893" s="1">
        <v>43937</v>
      </c>
      <c r="U1893" t="s">
        <v>2149</v>
      </c>
      <c r="V1893" s="2">
        <v>43955</v>
      </c>
      <c r="W1893" t="s">
        <v>46</v>
      </c>
      <c r="X1893">
        <v>20200416</v>
      </c>
      <c r="Y1893" s="3">
        <v>43902.730497685188</v>
      </c>
      <c r="Z1893" t="s">
        <v>62</v>
      </c>
      <c r="AA1893" t="s">
        <v>63</v>
      </c>
      <c r="AB1893" t="s">
        <v>64</v>
      </c>
      <c r="AC1893" t="s">
        <v>65</v>
      </c>
      <c r="AD1893" t="s">
        <v>66</v>
      </c>
      <c r="AE1893" t="s">
        <v>67</v>
      </c>
      <c r="AF1893" t="s">
        <v>46</v>
      </c>
      <c r="AG1893" t="s">
        <v>19176</v>
      </c>
      <c r="AH1893" t="s">
        <v>46</v>
      </c>
      <c r="AI1893" t="s">
        <v>3707</v>
      </c>
      <c r="AJ1893">
        <v>919833454044</v>
      </c>
      <c r="AK1893" t="s">
        <v>46</v>
      </c>
      <c r="AL1893" t="s">
        <v>19177</v>
      </c>
      <c r="AM1893" t="s">
        <v>46</v>
      </c>
      <c r="AN1893" t="s">
        <v>19178</v>
      </c>
      <c r="AO1893" t="s">
        <v>46</v>
      </c>
      <c r="AP1893" t="s">
        <v>46</v>
      </c>
      <c r="AQ1893" t="s">
        <v>46</v>
      </c>
      <c r="AR1893" t="s">
        <v>46</v>
      </c>
      <c r="AS1893" t="s">
        <v>46</v>
      </c>
      <c r="AT1893" s="1">
        <v>43937</v>
      </c>
    </row>
    <row r="1894" spans="1:46" ht="16" customHeight="1" x14ac:dyDescent="0.2">
      <c r="A1894" t="s">
        <v>46</v>
      </c>
      <c r="B1894" t="s">
        <v>24533</v>
      </c>
      <c r="C1894" t="s">
        <v>24534</v>
      </c>
      <c r="D1894" t="s">
        <v>24535</v>
      </c>
      <c r="E1894" t="s">
        <v>24536</v>
      </c>
      <c r="F1894" t="s">
        <v>51</v>
      </c>
      <c r="G1894" t="s">
        <v>24537</v>
      </c>
      <c r="H1894" s="1">
        <v>43935</v>
      </c>
      <c r="I1894" s="1">
        <v>43936</v>
      </c>
      <c r="J1894" t="b">
        <v>0</v>
      </c>
      <c r="K1894" t="s">
        <v>53</v>
      </c>
      <c r="L1894" t="s">
        <v>307</v>
      </c>
      <c r="M1894" t="s">
        <v>169</v>
      </c>
      <c r="N1894">
        <v>208</v>
      </c>
      <c r="O1894" t="s">
        <v>24538</v>
      </c>
      <c r="P1894" t="s">
        <v>24539</v>
      </c>
      <c r="Q1894" t="s">
        <v>5417</v>
      </c>
      <c r="R1894" t="b">
        <v>0</v>
      </c>
      <c r="S1894" t="s">
        <v>59</v>
      </c>
      <c r="T1894" s="1">
        <v>43935</v>
      </c>
      <c r="U1894" t="s">
        <v>1385</v>
      </c>
      <c r="V1894" s="2">
        <v>44004</v>
      </c>
      <c r="W1894" t="s">
        <v>24540</v>
      </c>
      <c r="X1894">
        <v>20200414</v>
      </c>
      <c r="Y1894" s="3">
        <v>43902.730497685188</v>
      </c>
      <c r="Z1894" t="s">
        <v>62</v>
      </c>
      <c r="AA1894" t="s">
        <v>115</v>
      </c>
      <c r="AB1894" t="s">
        <v>64</v>
      </c>
      <c r="AC1894" t="s">
        <v>65</v>
      </c>
      <c r="AD1894" t="s">
        <v>66</v>
      </c>
      <c r="AE1894" t="s">
        <v>67</v>
      </c>
      <c r="AF1894" t="s">
        <v>46</v>
      </c>
      <c r="AG1894" t="s">
        <v>24541</v>
      </c>
      <c r="AH1894" t="s">
        <v>46</v>
      </c>
      <c r="AI1894" t="s">
        <v>24542</v>
      </c>
      <c r="AJ1894">
        <v>4351250425621</v>
      </c>
      <c r="AK1894" t="s">
        <v>46</v>
      </c>
      <c r="AL1894" t="s">
        <v>24543</v>
      </c>
      <c r="AM1894" t="s">
        <v>46</v>
      </c>
      <c r="AN1894" t="s">
        <v>24544</v>
      </c>
      <c r="AO1894" t="s">
        <v>46</v>
      </c>
      <c r="AP1894" t="s">
        <v>46</v>
      </c>
      <c r="AQ1894" t="s">
        <v>46</v>
      </c>
      <c r="AR1894" t="s">
        <v>46</v>
      </c>
      <c r="AS1894" t="s">
        <v>46</v>
      </c>
      <c r="AT1894" s="1">
        <v>43935</v>
      </c>
    </row>
    <row r="1895" spans="1:46" ht="16" customHeight="1" x14ac:dyDescent="0.2">
      <c r="A1895" t="s">
        <v>46</v>
      </c>
      <c r="B1895" t="s">
        <v>41270</v>
      </c>
      <c r="C1895" t="s">
        <v>41271</v>
      </c>
      <c r="D1895" t="s">
        <v>41272</v>
      </c>
      <c r="E1895" t="s">
        <v>41273</v>
      </c>
      <c r="F1895" t="s">
        <v>51</v>
      </c>
      <c r="G1895" t="s">
        <v>41274</v>
      </c>
      <c r="H1895" s="1">
        <v>43928</v>
      </c>
      <c r="I1895" s="1">
        <v>43949</v>
      </c>
      <c r="J1895" t="b">
        <v>0</v>
      </c>
      <c r="K1895" t="s">
        <v>53</v>
      </c>
      <c r="L1895" t="s">
        <v>4856</v>
      </c>
      <c r="M1895" t="s">
        <v>66</v>
      </c>
      <c r="N1895">
        <v>40</v>
      </c>
      <c r="O1895" t="s">
        <v>21575</v>
      </c>
      <c r="P1895" t="s">
        <v>186</v>
      </c>
      <c r="Q1895" t="s">
        <v>41275</v>
      </c>
      <c r="R1895" t="b">
        <v>0</v>
      </c>
      <c r="S1895" t="s">
        <v>59</v>
      </c>
      <c r="T1895" s="1">
        <v>43928</v>
      </c>
      <c r="U1895" t="s">
        <v>7551</v>
      </c>
      <c r="V1895" s="2">
        <v>44102</v>
      </c>
      <c r="W1895" t="s">
        <v>46</v>
      </c>
      <c r="X1895">
        <v>20200407</v>
      </c>
      <c r="Y1895" s="3">
        <v>43902.730497685188</v>
      </c>
      <c r="Z1895" t="s">
        <v>62</v>
      </c>
      <c r="AA1895" t="s">
        <v>115</v>
      </c>
      <c r="AB1895" t="s">
        <v>64</v>
      </c>
      <c r="AC1895" t="s">
        <v>65</v>
      </c>
      <c r="AD1895" t="s">
        <v>66</v>
      </c>
      <c r="AE1895" t="s">
        <v>67</v>
      </c>
      <c r="AF1895" t="s">
        <v>116</v>
      </c>
      <c r="AG1895" t="s">
        <v>41276</v>
      </c>
      <c r="AH1895" t="s">
        <v>46</v>
      </c>
      <c r="AI1895" t="s">
        <v>41277</v>
      </c>
      <c r="AJ1895" t="s">
        <v>31868</v>
      </c>
      <c r="AK1895" t="s">
        <v>41278</v>
      </c>
      <c r="AL1895" t="s">
        <v>41279</v>
      </c>
      <c r="AM1895" t="s">
        <v>46</v>
      </c>
      <c r="AN1895" t="s">
        <v>41280</v>
      </c>
      <c r="AO1895" t="s">
        <v>46</v>
      </c>
      <c r="AP1895" t="s">
        <v>46</v>
      </c>
      <c r="AQ1895" t="s">
        <v>46</v>
      </c>
      <c r="AR1895" t="s">
        <v>46</v>
      </c>
      <c r="AS1895" t="s">
        <v>46</v>
      </c>
      <c r="AT1895" s="1">
        <v>43928</v>
      </c>
    </row>
    <row r="1896" spans="1:46" ht="16" customHeight="1" x14ac:dyDescent="0.2">
      <c r="A1896" t="s">
        <v>46</v>
      </c>
      <c r="B1896" t="s">
        <v>23145</v>
      </c>
      <c r="C1896" t="s">
        <v>23146</v>
      </c>
      <c r="D1896" t="s">
        <v>23147</v>
      </c>
      <c r="E1896" t="s">
        <v>23145</v>
      </c>
      <c r="F1896" t="s">
        <v>51</v>
      </c>
      <c r="G1896" t="s">
        <v>23148</v>
      </c>
      <c r="H1896" s="1">
        <v>43934</v>
      </c>
      <c r="I1896" s="1">
        <v>43984</v>
      </c>
      <c r="J1896" t="b">
        <v>0</v>
      </c>
      <c r="K1896" t="s">
        <v>53</v>
      </c>
      <c r="L1896" t="s">
        <v>4580</v>
      </c>
      <c r="M1896" t="s">
        <v>55</v>
      </c>
      <c r="N1896">
        <v>38</v>
      </c>
      <c r="O1896" t="s">
        <v>23149</v>
      </c>
      <c r="P1896" t="s">
        <v>78</v>
      </c>
      <c r="Q1896" t="s">
        <v>23150</v>
      </c>
      <c r="R1896" t="b">
        <v>0</v>
      </c>
      <c r="S1896" t="s">
        <v>59</v>
      </c>
      <c r="T1896" s="1">
        <v>43934</v>
      </c>
      <c r="U1896" t="s">
        <v>641</v>
      </c>
      <c r="V1896" s="2">
        <v>44046</v>
      </c>
      <c r="W1896" t="s">
        <v>46</v>
      </c>
      <c r="X1896">
        <v>20200413</v>
      </c>
      <c r="Y1896" s="3">
        <v>43902.730497685188</v>
      </c>
      <c r="Z1896" t="s">
        <v>62</v>
      </c>
      <c r="AA1896" t="s">
        <v>115</v>
      </c>
      <c r="AB1896" t="s">
        <v>64</v>
      </c>
      <c r="AC1896" t="s">
        <v>66</v>
      </c>
      <c r="AD1896" t="s">
        <v>65</v>
      </c>
      <c r="AE1896" t="s">
        <v>67</v>
      </c>
      <c r="AF1896" t="s">
        <v>116</v>
      </c>
      <c r="AG1896" t="s">
        <v>23151</v>
      </c>
      <c r="AH1896" t="s">
        <v>46</v>
      </c>
      <c r="AI1896" t="s">
        <v>23152</v>
      </c>
      <c r="AJ1896" t="s">
        <v>23153</v>
      </c>
      <c r="AK1896" t="s">
        <v>46</v>
      </c>
      <c r="AL1896" t="s">
        <v>23154</v>
      </c>
      <c r="AM1896" t="s">
        <v>46</v>
      </c>
      <c r="AN1896" t="s">
        <v>23155</v>
      </c>
      <c r="AO1896" t="s">
        <v>46</v>
      </c>
      <c r="AP1896" t="s">
        <v>46</v>
      </c>
      <c r="AQ1896" t="s">
        <v>46</v>
      </c>
      <c r="AR1896" t="s">
        <v>46</v>
      </c>
      <c r="AS1896" t="s">
        <v>46</v>
      </c>
      <c r="AT1896" s="1">
        <v>43934</v>
      </c>
    </row>
    <row r="1897" spans="1:46" ht="16" customHeight="1" x14ac:dyDescent="0.2">
      <c r="A1897" t="s">
        <v>46</v>
      </c>
      <c r="B1897" t="s">
        <v>35621</v>
      </c>
      <c r="C1897" t="s">
        <v>35622</v>
      </c>
      <c r="D1897" t="s">
        <v>35623</v>
      </c>
      <c r="E1897" t="s">
        <v>35624</v>
      </c>
      <c r="F1897" t="s">
        <v>51</v>
      </c>
      <c r="G1897" t="s">
        <v>35625</v>
      </c>
      <c r="H1897" s="1">
        <v>43937</v>
      </c>
      <c r="I1897" s="1">
        <v>43964</v>
      </c>
      <c r="J1897" t="b">
        <v>0</v>
      </c>
      <c r="K1897" t="s">
        <v>53</v>
      </c>
      <c r="L1897" t="s">
        <v>1615</v>
      </c>
      <c r="M1897" t="s">
        <v>55</v>
      </c>
      <c r="N1897">
        <v>140</v>
      </c>
      <c r="O1897" t="s">
        <v>3762</v>
      </c>
      <c r="P1897" t="s">
        <v>186</v>
      </c>
      <c r="Q1897" t="s">
        <v>35626</v>
      </c>
      <c r="R1897" t="b">
        <v>0</v>
      </c>
      <c r="S1897" t="s">
        <v>59</v>
      </c>
      <c r="T1897" s="1">
        <v>43937</v>
      </c>
      <c r="U1897" t="s">
        <v>6966</v>
      </c>
      <c r="V1897" s="2">
        <v>43976</v>
      </c>
      <c r="W1897" t="s">
        <v>35627</v>
      </c>
      <c r="X1897">
        <v>20200416</v>
      </c>
      <c r="Y1897" s="3">
        <v>43902.730497685188</v>
      </c>
      <c r="Z1897" t="s">
        <v>62</v>
      </c>
      <c r="AA1897" t="s">
        <v>115</v>
      </c>
      <c r="AB1897" t="s">
        <v>64</v>
      </c>
      <c r="AC1897" t="s">
        <v>65</v>
      </c>
      <c r="AD1897" t="s">
        <v>66</v>
      </c>
      <c r="AE1897" t="s">
        <v>67</v>
      </c>
      <c r="AF1897" t="s">
        <v>313</v>
      </c>
      <c r="AG1897" t="s">
        <v>35628</v>
      </c>
      <c r="AH1897" t="s">
        <v>46</v>
      </c>
      <c r="AI1897" t="s">
        <v>35629</v>
      </c>
      <c r="AJ1897" t="s">
        <v>35630</v>
      </c>
      <c r="AK1897" t="s">
        <v>6533</v>
      </c>
      <c r="AL1897" t="s">
        <v>35631</v>
      </c>
      <c r="AM1897" t="s">
        <v>46</v>
      </c>
      <c r="AN1897" t="s">
        <v>35632</v>
      </c>
      <c r="AO1897" t="s">
        <v>46</v>
      </c>
      <c r="AP1897" t="s">
        <v>46</v>
      </c>
      <c r="AQ1897" t="s">
        <v>46</v>
      </c>
      <c r="AR1897" t="s">
        <v>46</v>
      </c>
      <c r="AS1897" t="s">
        <v>46</v>
      </c>
      <c r="AT1897" s="1">
        <v>43937</v>
      </c>
    </row>
    <row r="1898" spans="1:46" ht="16" customHeight="1" x14ac:dyDescent="0.2">
      <c r="A1898">
        <v>1</v>
      </c>
      <c r="B1898" t="s">
        <v>676</v>
      </c>
      <c r="C1898" t="s">
        <v>677</v>
      </c>
      <c r="D1898" t="s">
        <v>678</v>
      </c>
      <c r="E1898" t="s">
        <v>679</v>
      </c>
      <c r="F1898" t="s">
        <v>51</v>
      </c>
      <c r="G1898" t="s">
        <v>680</v>
      </c>
      <c r="H1898" s="1">
        <v>43936</v>
      </c>
      <c r="I1898" s="1">
        <v>44037</v>
      </c>
      <c r="J1898" t="b">
        <v>0</v>
      </c>
      <c r="K1898" t="s">
        <v>53</v>
      </c>
      <c r="L1898" t="s">
        <v>681</v>
      </c>
      <c r="M1898" t="s">
        <v>537</v>
      </c>
      <c r="N1898">
        <v>0</v>
      </c>
      <c r="O1898" t="s">
        <v>682</v>
      </c>
      <c r="P1898" t="s">
        <v>309</v>
      </c>
      <c r="Q1898" t="s">
        <v>58</v>
      </c>
      <c r="R1898" t="b">
        <v>0</v>
      </c>
      <c r="S1898" t="s">
        <v>59</v>
      </c>
      <c r="T1898" s="1">
        <v>43936</v>
      </c>
      <c r="U1898" t="s">
        <v>683</v>
      </c>
      <c r="V1898" s="2">
        <v>44060</v>
      </c>
      <c r="W1898" t="s">
        <v>46</v>
      </c>
      <c r="X1898">
        <v>20200415</v>
      </c>
      <c r="Y1898" s="3">
        <v>43902.730497685188</v>
      </c>
      <c r="Z1898" t="s">
        <v>62</v>
      </c>
      <c r="AA1898" t="s">
        <v>63</v>
      </c>
      <c r="AB1898" t="s">
        <v>64</v>
      </c>
      <c r="AC1898" t="s">
        <v>65</v>
      </c>
      <c r="AD1898" t="s">
        <v>66</v>
      </c>
      <c r="AE1898" t="s">
        <v>67</v>
      </c>
      <c r="AF1898" t="s">
        <v>46</v>
      </c>
      <c r="AG1898" t="s">
        <v>684</v>
      </c>
      <c r="AH1898" t="s">
        <v>46</v>
      </c>
      <c r="AI1898" t="s">
        <v>46</v>
      </c>
      <c r="AJ1898" t="s">
        <v>46</v>
      </c>
      <c r="AK1898" t="s">
        <v>682</v>
      </c>
      <c r="AL1898" t="s">
        <v>685</v>
      </c>
      <c r="AM1898" t="s">
        <v>46</v>
      </c>
      <c r="AN1898" t="s">
        <v>686</v>
      </c>
      <c r="AO1898" t="s">
        <v>46</v>
      </c>
      <c r="AP1898" t="s">
        <v>46</v>
      </c>
      <c r="AQ1898" t="s">
        <v>46</v>
      </c>
      <c r="AR1898" t="s">
        <v>46</v>
      </c>
      <c r="AS1898" t="s">
        <v>46</v>
      </c>
      <c r="AT1898" s="1">
        <v>43936</v>
      </c>
    </row>
    <row r="1899" spans="1:46" ht="16" customHeight="1" x14ac:dyDescent="0.2">
      <c r="A1899" t="s">
        <v>46</v>
      </c>
      <c r="B1899" t="s">
        <v>33605</v>
      </c>
      <c r="C1899" t="s">
        <v>33606</v>
      </c>
      <c r="D1899" t="s">
        <v>33607</v>
      </c>
      <c r="E1899" t="s">
        <v>33608</v>
      </c>
      <c r="F1899" t="s">
        <v>51</v>
      </c>
      <c r="G1899" t="s">
        <v>33609</v>
      </c>
      <c r="H1899" s="1">
        <v>43937</v>
      </c>
      <c r="I1899" s="1">
        <v>43937</v>
      </c>
      <c r="J1899" t="b">
        <v>0</v>
      </c>
      <c r="K1899" t="s">
        <v>53</v>
      </c>
      <c r="L1899" t="s">
        <v>110</v>
      </c>
      <c r="M1899" t="s">
        <v>537</v>
      </c>
      <c r="N1899">
        <v>300</v>
      </c>
      <c r="O1899" t="s">
        <v>14892</v>
      </c>
      <c r="P1899" t="s">
        <v>78</v>
      </c>
      <c r="Q1899" t="s">
        <v>1822</v>
      </c>
      <c r="R1899" t="b">
        <v>0</v>
      </c>
      <c r="S1899" t="s">
        <v>59</v>
      </c>
      <c r="T1899" s="1">
        <v>43937</v>
      </c>
      <c r="U1899" t="s">
        <v>4000</v>
      </c>
      <c r="V1899" s="2">
        <v>44159</v>
      </c>
      <c r="W1899" t="s">
        <v>46</v>
      </c>
      <c r="X1899">
        <v>20200416</v>
      </c>
      <c r="Y1899" s="3">
        <v>43902.730497685188</v>
      </c>
      <c r="Z1899" t="s">
        <v>62</v>
      </c>
      <c r="AA1899" t="s">
        <v>63</v>
      </c>
      <c r="AB1899" t="s">
        <v>64</v>
      </c>
      <c r="AC1899" t="s">
        <v>65</v>
      </c>
      <c r="AD1899" t="s">
        <v>280</v>
      </c>
      <c r="AE1899" t="s">
        <v>67</v>
      </c>
      <c r="AF1899" t="s">
        <v>46</v>
      </c>
      <c r="AG1899" t="s">
        <v>33610</v>
      </c>
      <c r="AH1899" t="s">
        <v>46</v>
      </c>
      <c r="AI1899" t="s">
        <v>46</v>
      </c>
      <c r="AJ1899" t="s">
        <v>46</v>
      </c>
      <c r="AK1899" t="s">
        <v>14892</v>
      </c>
      <c r="AL1899" t="s">
        <v>33611</v>
      </c>
      <c r="AM1899" t="s">
        <v>46</v>
      </c>
      <c r="AN1899" t="s">
        <v>33612</v>
      </c>
      <c r="AO1899" t="s">
        <v>46</v>
      </c>
      <c r="AP1899" t="s">
        <v>46</v>
      </c>
      <c r="AQ1899" t="s">
        <v>46</v>
      </c>
      <c r="AR1899" t="s">
        <v>46</v>
      </c>
      <c r="AS1899" t="s">
        <v>46</v>
      </c>
      <c r="AT1899" s="1">
        <v>43937</v>
      </c>
    </row>
    <row r="1900" spans="1:46" ht="16" customHeight="1" x14ac:dyDescent="0.2">
      <c r="A1900" t="s">
        <v>46</v>
      </c>
      <c r="B1900" t="s">
        <v>24645</v>
      </c>
      <c r="C1900" t="s">
        <v>24646</v>
      </c>
      <c r="D1900" t="s">
        <v>24647</v>
      </c>
      <c r="E1900" t="s">
        <v>24648</v>
      </c>
      <c r="F1900" t="s">
        <v>51</v>
      </c>
      <c r="G1900" t="s">
        <v>24649</v>
      </c>
      <c r="H1900" s="1">
        <v>43935</v>
      </c>
      <c r="I1900" s="1">
        <v>43952</v>
      </c>
      <c r="J1900" t="b">
        <v>1</v>
      </c>
      <c r="K1900" t="s">
        <v>53</v>
      </c>
      <c r="L1900" t="s">
        <v>1615</v>
      </c>
      <c r="M1900" t="s">
        <v>55</v>
      </c>
      <c r="N1900">
        <v>0</v>
      </c>
      <c r="O1900" t="s">
        <v>24650</v>
      </c>
      <c r="P1900" t="s">
        <v>46</v>
      </c>
      <c r="Q1900" t="s">
        <v>24651</v>
      </c>
      <c r="R1900" t="b">
        <v>0</v>
      </c>
      <c r="S1900" t="s">
        <v>59</v>
      </c>
      <c r="T1900" s="1">
        <v>43935</v>
      </c>
      <c r="U1900" s="6">
        <v>43952</v>
      </c>
      <c r="V1900" s="2">
        <v>44018</v>
      </c>
      <c r="W1900" t="s">
        <v>24652</v>
      </c>
      <c r="X1900">
        <v>20200414</v>
      </c>
      <c r="Y1900" s="3">
        <v>43902.730497685188</v>
      </c>
      <c r="Z1900" t="s">
        <v>62</v>
      </c>
      <c r="AA1900" t="s">
        <v>63</v>
      </c>
      <c r="AB1900" t="s">
        <v>64</v>
      </c>
      <c r="AC1900" t="s">
        <v>65</v>
      </c>
      <c r="AD1900" t="s">
        <v>3437</v>
      </c>
      <c r="AE1900" t="s">
        <v>6102</v>
      </c>
      <c r="AF1900" t="s">
        <v>46</v>
      </c>
      <c r="AG1900" t="s">
        <v>46</v>
      </c>
      <c r="AH1900" t="s">
        <v>46</v>
      </c>
      <c r="AI1900" t="s">
        <v>46</v>
      </c>
      <c r="AJ1900" t="s">
        <v>46</v>
      </c>
      <c r="AK1900" t="s">
        <v>46</v>
      </c>
      <c r="AL1900" t="s">
        <v>24653</v>
      </c>
      <c r="AM1900" t="s">
        <v>46</v>
      </c>
      <c r="AN1900" t="s">
        <v>24654</v>
      </c>
      <c r="AO1900" t="s">
        <v>46</v>
      </c>
      <c r="AP1900" t="s">
        <v>46</v>
      </c>
      <c r="AQ1900" t="s">
        <v>46</v>
      </c>
      <c r="AR1900" t="s">
        <v>46</v>
      </c>
      <c r="AS1900" t="s">
        <v>46</v>
      </c>
      <c r="AT1900" s="1">
        <v>43935</v>
      </c>
    </row>
    <row r="1901" spans="1:46" ht="16" customHeight="1" x14ac:dyDescent="0.2">
      <c r="A1901" t="s">
        <v>46</v>
      </c>
      <c r="B1901" t="s">
        <v>25215</v>
      </c>
      <c r="C1901" t="s">
        <v>25216</v>
      </c>
      <c r="D1901" t="s">
        <v>25217</v>
      </c>
      <c r="E1901" t="s">
        <v>25218</v>
      </c>
      <c r="F1901" t="s">
        <v>51</v>
      </c>
      <c r="G1901" t="s">
        <v>25219</v>
      </c>
      <c r="H1901" s="1">
        <v>43930</v>
      </c>
      <c r="I1901" s="1">
        <v>43952</v>
      </c>
      <c r="J1901" t="b">
        <v>0</v>
      </c>
      <c r="K1901" t="s">
        <v>53</v>
      </c>
      <c r="L1901" t="s">
        <v>833</v>
      </c>
      <c r="M1901" t="s">
        <v>66</v>
      </c>
      <c r="N1901">
        <v>200</v>
      </c>
      <c r="O1901" t="s">
        <v>7902</v>
      </c>
      <c r="P1901" t="s">
        <v>7903</v>
      </c>
      <c r="Q1901" t="s">
        <v>3233</v>
      </c>
      <c r="R1901" t="b">
        <v>0</v>
      </c>
      <c r="S1901" t="s">
        <v>59</v>
      </c>
      <c r="T1901" s="1">
        <v>43930</v>
      </c>
      <c r="U1901" t="s">
        <v>539</v>
      </c>
      <c r="V1901" s="2">
        <v>43965</v>
      </c>
      <c r="W1901" t="s">
        <v>25220</v>
      </c>
      <c r="X1901">
        <v>20200409</v>
      </c>
      <c r="Y1901" s="3">
        <v>43902.730497685188</v>
      </c>
      <c r="Z1901" t="s">
        <v>62</v>
      </c>
      <c r="AA1901" t="s">
        <v>63</v>
      </c>
      <c r="AB1901" t="s">
        <v>64</v>
      </c>
      <c r="AC1901" t="s">
        <v>3462</v>
      </c>
      <c r="AD1901" t="s">
        <v>2366</v>
      </c>
      <c r="AE1901" t="s">
        <v>67</v>
      </c>
      <c r="AF1901" t="s">
        <v>1185</v>
      </c>
      <c r="AG1901" t="s">
        <v>7906</v>
      </c>
      <c r="AH1901" t="s">
        <v>46</v>
      </c>
      <c r="AI1901" t="s">
        <v>7907</v>
      </c>
      <c r="AJ1901" t="s">
        <v>7908</v>
      </c>
      <c r="AK1901" t="s">
        <v>116</v>
      </c>
      <c r="AL1901" t="s">
        <v>25221</v>
      </c>
      <c r="AM1901" t="s">
        <v>46</v>
      </c>
      <c r="AN1901" t="s">
        <v>25222</v>
      </c>
      <c r="AO1901" t="s">
        <v>46</v>
      </c>
      <c r="AP1901" t="s">
        <v>46</v>
      </c>
      <c r="AQ1901" t="s">
        <v>46</v>
      </c>
      <c r="AR1901" t="s">
        <v>46</v>
      </c>
      <c r="AS1901" t="s">
        <v>46</v>
      </c>
      <c r="AT1901" s="1">
        <v>43930</v>
      </c>
    </row>
    <row r="1902" spans="1:46" ht="16" customHeight="1" x14ac:dyDescent="0.2">
      <c r="A1902">
        <v>0</v>
      </c>
      <c r="B1902" t="s">
        <v>3102</v>
      </c>
      <c r="C1902" t="s">
        <v>3103</v>
      </c>
      <c r="D1902" t="s">
        <v>3104</v>
      </c>
      <c r="E1902" t="s">
        <v>3105</v>
      </c>
      <c r="F1902" t="s">
        <v>51</v>
      </c>
      <c r="G1902" t="s">
        <v>3106</v>
      </c>
      <c r="H1902" s="1">
        <v>43935</v>
      </c>
      <c r="I1902" s="1">
        <v>43948</v>
      </c>
      <c r="J1902" t="b">
        <v>0</v>
      </c>
      <c r="K1902" t="s">
        <v>53</v>
      </c>
      <c r="L1902" t="s">
        <v>1266</v>
      </c>
      <c r="M1902" t="s">
        <v>66</v>
      </c>
      <c r="N1902">
        <v>57</v>
      </c>
      <c r="O1902" t="s">
        <v>3107</v>
      </c>
      <c r="P1902" t="s">
        <v>327</v>
      </c>
      <c r="Q1902" t="s">
        <v>3108</v>
      </c>
      <c r="R1902" t="b">
        <v>0</v>
      </c>
      <c r="S1902" t="s">
        <v>59</v>
      </c>
      <c r="T1902" s="1">
        <v>43935</v>
      </c>
      <c r="U1902" t="s">
        <v>404</v>
      </c>
      <c r="V1902" s="2">
        <v>44165</v>
      </c>
      <c r="W1902" t="s">
        <v>3109</v>
      </c>
      <c r="X1902">
        <v>20200414</v>
      </c>
      <c r="Y1902" s="3">
        <v>43902.730497685188</v>
      </c>
      <c r="Z1902" t="s">
        <v>62</v>
      </c>
      <c r="AA1902" t="s">
        <v>115</v>
      </c>
      <c r="AB1902" t="s">
        <v>64</v>
      </c>
      <c r="AC1902" t="s">
        <v>65</v>
      </c>
      <c r="AD1902" t="s">
        <v>66</v>
      </c>
      <c r="AE1902" t="s">
        <v>67</v>
      </c>
      <c r="AF1902" t="s">
        <v>46</v>
      </c>
      <c r="AG1902" t="s">
        <v>3110</v>
      </c>
      <c r="AH1902" t="s">
        <v>46</v>
      </c>
      <c r="AI1902" t="s">
        <v>3111</v>
      </c>
      <c r="AJ1902">
        <v>33383157322</v>
      </c>
      <c r="AK1902" t="s">
        <v>46</v>
      </c>
      <c r="AL1902" t="s">
        <v>3112</v>
      </c>
      <c r="AM1902" t="s">
        <v>46</v>
      </c>
      <c r="AN1902" t="s">
        <v>3113</v>
      </c>
      <c r="AO1902" t="s">
        <v>46</v>
      </c>
      <c r="AP1902" t="s">
        <v>46</v>
      </c>
      <c r="AQ1902" t="s">
        <v>46</v>
      </c>
      <c r="AR1902" t="s">
        <v>46</v>
      </c>
      <c r="AS1902" t="s">
        <v>46</v>
      </c>
      <c r="AT1902" s="1">
        <v>43935</v>
      </c>
    </row>
    <row r="1903" spans="1:46" ht="16" customHeight="1" x14ac:dyDescent="0.2">
      <c r="A1903" t="s">
        <v>46</v>
      </c>
      <c r="B1903" t="s">
        <v>36749</v>
      </c>
      <c r="C1903" t="s">
        <v>36750</v>
      </c>
      <c r="D1903" t="s">
        <v>36751</v>
      </c>
      <c r="E1903" t="s">
        <v>36752</v>
      </c>
      <c r="F1903" t="s">
        <v>51</v>
      </c>
      <c r="G1903" t="s">
        <v>36753</v>
      </c>
      <c r="H1903" s="1">
        <v>43937</v>
      </c>
      <c r="I1903" s="1">
        <v>44012</v>
      </c>
      <c r="J1903" t="b">
        <v>0</v>
      </c>
      <c r="K1903" t="s">
        <v>53</v>
      </c>
      <c r="L1903" t="s">
        <v>665</v>
      </c>
      <c r="M1903" t="s">
        <v>55</v>
      </c>
      <c r="N1903">
        <v>0</v>
      </c>
      <c r="O1903" t="s">
        <v>7038</v>
      </c>
      <c r="P1903" t="s">
        <v>78</v>
      </c>
      <c r="Q1903" t="s">
        <v>58</v>
      </c>
      <c r="R1903" t="b">
        <v>0</v>
      </c>
      <c r="S1903" t="s">
        <v>59</v>
      </c>
      <c r="T1903" s="1">
        <v>43937</v>
      </c>
      <c r="U1903" t="s">
        <v>1756</v>
      </c>
      <c r="V1903" s="2">
        <v>43983</v>
      </c>
      <c r="W1903" t="s">
        <v>46</v>
      </c>
      <c r="X1903">
        <v>20200416</v>
      </c>
      <c r="Y1903" s="3">
        <v>43902.730497685188</v>
      </c>
      <c r="Z1903" t="s">
        <v>62</v>
      </c>
      <c r="AA1903" t="s">
        <v>63</v>
      </c>
      <c r="AB1903" t="s">
        <v>64</v>
      </c>
      <c r="AC1903" t="s">
        <v>65</v>
      </c>
      <c r="AD1903" t="s">
        <v>66</v>
      </c>
      <c r="AE1903" t="s">
        <v>67</v>
      </c>
      <c r="AF1903" t="s">
        <v>46</v>
      </c>
      <c r="AG1903" t="s">
        <v>36754</v>
      </c>
      <c r="AH1903" t="s">
        <v>46</v>
      </c>
      <c r="AI1903" t="s">
        <v>46</v>
      </c>
      <c r="AJ1903" t="s">
        <v>46</v>
      </c>
      <c r="AK1903" t="s">
        <v>7038</v>
      </c>
      <c r="AL1903" t="s">
        <v>36755</v>
      </c>
      <c r="AM1903" t="s">
        <v>46</v>
      </c>
      <c r="AN1903" t="s">
        <v>18714</v>
      </c>
      <c r="AO1903" t="s">
        <v>46</v>
      </c>
      <c r="AP1903" t="s">
        <v>46</v>
      </c>
      <c r="AQ1903" t="s">
        <v>46</v>
      </c>
      <c r="AR1903" t="s">
        <v>46</v>
      </c>
      <c r="AS1903" t="s">
        <v>46</v>
      </c>
      <c r="AT1903" s="1">
        <v>43937</v>
      </c>
    </row>
    <row r="1904" spans="1:46" ht="16" customHeight="1" x14ac:dyDescent="0.2">
      <c r="A1904">
        <v>1</v>
      </c>
      <c r="B1904" t="s">
        <v>11854</v>
      </c>
      <c r="C1904" t="s">
        <v>11855</v>
      </c>
      <c r="D1904" t="s">
        <v>11856</v>
      </c>
      <c r="E1904" t="s">
        <v>11854</v>
      </c>
      <c r="F1904" t="s">
        <v>51</v>
      </c>
      <c r="G1904" t="s">
        <v>11857</v>
      </c>
      <c r="H1904" s="1">
        <v>43938</v>
      </c>
      <c r="I1904" s="1">
        <v>44044</v>
      </c>
      <c r="J1904" t="b">
        <v>0</v>
      </c>
      <c r="K1904" t="s">
        <v>53</v>
      </c>
      <c r="L1904" t="s">
        <v>249</v>
      </c>
      <c r="M1904" t="s">
        <v>537</v>
      </c>
      <c r="N1904">
        <v>100</v>
      </c>
      <c r="O1904" t="s">
        <v>2541</v>
      </c>
      <c r="P1904" t="s">
        <v>275</v>
      </c>
      <c r="Q1904" t="s">
        <v>58</v>
      </c>
      <c r="R1904" t="b">
        <v>0</v>
      </c>
      <c r="S1904" t="s">
        <v>59</v>
      </c>
      <c r="T1904" s="1">
        <v>43938</v>
      </c>
      <c r="U1904" t="s">
        <v>1630</v>
      </c>
      <c r="V1904" s="2">
        <v>44032</v>
      </c>
      <c r="W1904" t="s">
        <v>46</v>
      </c>
      <c r="X1904">
        <v>20200417</v>
      </c>
      <c r="Y1904" s="3">
        <v>43902.730497685188</v>
      </c>
      <c r="Z1904" t="s">
        <v>62</v>
      </c>
      <c r="AA1904" t="s">
        <v>63</v>
      </c>
      <c r="AB1904" t="s">
        <v>64</v>
      </c>
      <c r="AC1904" t="s">
        <v>65</v>
      </c>
      <c r="AD1904" t="s">
        <v>66</v>
      </c>
      <c r="AE1904" t="s">
        <v>67</v>
      </c>
      <c r="AF1904" t="s">
        <v>313</v>
      </c>
      <c r="AG1904" t="s">
        <v>11858</v>
      </c>
      <c r="AH1904" t="s">
        <v>46</v>
      </c>
      <c r="AI1904" t="s">
        <v>11859</v>
      </c>
      <c r="AJ1904" t="s">
        <v>11860</v>
      </c>
      <c r="AK1904" t="s">
        <v>11861</v>
      </c>
      <c r="AL1904" t="s">
        <v>11862</v>
      </c>
      <c r="AM1904" t="s">
        <v>46</v>
      </c>
      <c r="AN1904" t="s">
        <v>11863</v>
      </c>
      <c r="AO1904" t="s">
        <v>46</v>
      </c>
      <c r="AP1904" t="s">
        <v>46</v>
      </c>
      <c r="AQ1904" t="s">
        <v>46</v>
      </c>
      <c r="AR1904" t="s">
        <v>46</v>
      </c>
      <c r="AS1904" t="s">
        <v>46</v>
      </c>
      <c r="AT1904" s="1">
        <v>43938</v>
      </c>
    </row>
    <row r="1905" spans="1:46" ht="16" customHeight="1" x14ac:dyDescent="0.2">
      <c r="A1905">
        <v>1</v>
      </c>
      <c r="B1905" t="s">
        <v>2018</v>
      </c>
      <c r="C1905" t="s">
        <v>2019</v>
      </c>
      <c r="D1905" t="s">
        <v>2020</v>
      </c>
      <c r="E1905" t="s">
        <v>2021</v>
      </c>
      <c r="F1905" t="s">
        <v>51</v>
      </c>
      <c r="G1905" t="s">
        <v>2022</v>
      </c>
      <c r="H1905" s="1">
        <v>43935</v>
      </c>
      <c r="I1905" s="1">
        <v>43962</v>
      </c>
      <c r="J1905" t="b">
        <v>0</v>
      </c>
      <c r="K1905" t="s">
        <v>53</v>
      </c>
      <c r="L1905" t="s">
        <v>2023</v>
      </c>
      <c r="M1905" t="s">
        <v>55</v>
      </c>
      <c r="N1905">
        <v>131</v>
      </c>
      <c r="O1905" t="s">
        <v>2024</v>
      </c>
      <c r="P1905" t="s">
        <v>78</v>
      </c>
      <c r="Q1905" t="s">
        <v>58</v>
      </c>
      <c r="R1905" t="b">
        <v>0</v>
      </c>
      <c r="S1905" t="s">
        <v>59</v>
      </c>
      <c r="T1905" s="1">
        <v>43935</v>
      </c>
      <c r="U1905" t="s">
        <v>2025</v>
      </c>
      <c r="V1905" s="2">
        <v>43976</v>
      </c>
      <c r="W1905" t="s">
        <v>46</v>
      </c>
      <c r="X1905">
        <v>20200414</v>
      </c>
      <c r="Y1905" s="3">
        <v>43902.730497685188</v>
      </c>
      <c r="Z1905" t="s">
        <v>62</v>
      </c>
      <c r="AA1905" t="s">
        <v>115</v>
      </c>
      <c r="AB1905" t="s">
        <v>64</v>
      </c>
      <c r="AC1905" t="s">
        <v>65</v>
      </c>
      <c r="AD1905" t="s">
        <v>66</v>
      </c>
      <c r="AE1905" t="s">
        <v>67</v>
      </c>
      <c r="AF1905" t="s">
        <v>313</v>
      </c>
      <c r="AG1905" t="s">
        <v>2026</v>
      </c>
      <c r="AH1905" t="s">
        <v>46</v>
      </c>
      <c r="AI1905" t="s">
        <v>2027</v>
      </c>
      <c r="AJ1905" t="s">
        <v>2028</v>
      </c>
      <c r="AK1905" t="s">
        <v>2029</v>
      </c>
      <c r="AL1905" t="s">
        <v>2030</v>
      </c>
      <c r="AM1905" t="s">
        <v>46</v>
      </c>
      <c r="AN1905" t="s">
        <v>2031</v>
      </c>
      <c r="AO1905" t="s">
        <v>46</v>
      </c>
      <c r="AP1905" t="s">
        <v>46</v>
      </c>
      <c r="AQ1905" t="s">
        <v>46</v>
      </c>
      <c r="AR1905" t="s">
        <v>46</v>
      </c>
      <c r="AS1905" t="s">
        <v>46</v>
      </c>
      <c r="AT1905" s="1">
        <v>43935</v>
      </c>
    </row>
    <row r="1906" spans="1:46" ht="16" customHeight="1" x14ac:dyDescent="0.2">
      <c r="A1906">
        <v>1</v>
      </c>
      <c r="B1906" t="s">
        <v>11343</v>
      </c>
      <c r="C1906" t="s">
        <v>11344</v>
      </c>
      <c r="D1906" t="s">
        <v>11345</v>
      </c>
      <c r="E1906" t="s">
        <v>11346</v>
      </c>
      <c r="F1906" t="s">
        <v>51</v>
      </c>
      <c r="G1906" t="s">
        <v>11347</v>
      </c>
      <c r="H1906" s="1">
        <v>43937</v>
      </c>
      <c r="I1906" s="1">
        <v>43924</v>
      </c>
      <c r="J1906" t="b">
        <v>0</v>
      </c>
      <c r="K1906" t="s">
        <v>53</v>
      </c>
      <c r="L1906" t="s">
        <v>2023</v>
      </c>
      <c r="M1906" t="s">
        <v>55</v>
      </c>
      <c r="N1906">
        <v>130</v>
      </c>
      <c r="O1906" t="s">
        <v>918</v>
      </c>
      <c r="P1906" t="s">
        <v>78</v>
      </c>
      <c r="Q1906" t="s">
        <v>58</v>
      </c>
      <c r="R1906" t="b">
        <v>0</v>
      </c>
      <c r="S1906" t="s">
        <v>59</v>
      </c>
      <c r="T1906" s="1">
        <v>43937</v>
      </c>
      <c r="U1906" t="s">
        <v>2472</v>
      </c>
      <c r="V1906" s="2">
        <v>44116</v>
      </c>
      <c r="W1906" t="s">
        <v>46</v>
      </c>
      <c r="X1906">
        <v>20200416</v>
      </c>
      <c r="Y1906" s="3">
        <v>43902.730497685188</v>
      </c>
      <c r="Z1906" t="s">
        <v>62</v>
      </c>
      <c r="AA1906" t="s">
        <v>63</v>
      </c>
      <c r="AB1906" t="s">
        <v>64</v>
      </c>
      <c r="AC1906" t="s">
        <v>65</v>
      </c>
      <c r="AD1906" t="s">
        <v>66</v>
      </c>
      <c r="AE1906" t="s">
        <v>67</v>
      </c>
      <c r="AF1906" t="s">
        <v>46</v>
      </c>
      <c r="AG1906" t="s">
        <v>11348</v>
      </c>
      <c r="AH1906" t="s">
        <v>46</v>
      </c>
      <c r="AI1906" t="s">
        <v>46</v>
      </c>
      <c r="AJ1906" t="s">
        <v>46</v>
      </c>
      <c r="AK1906" t="s">
        <v>918</v>
      </c>
      <c r="AL1906" t="s">
        <v>11349</v>
      </c>
      <c r="AM1906" t="s">
        <v>46</v>
      </c>
      <c r="AN1906" t="s">
        <v>11350</v>
      </c>
      <c r="AO1906" t="s">
        <v>46</v>
      </c>
      <c r="AP1906" t="s">
        <v>46</v>
      </c>
      <c r="AQ1906" t="s">
        <v>46</v>
      </c>
      <c r="AR1906" t="s">
        <v>46</v>
      </c>
      <c r="AS1906" t="s">
        <v>46</v>
      </c>
      <c r="AT1906" s="1">
        <v>43937</v>
      </c>
    </row>
    <row r="1907" spans="1:46" ht="16" customHeight="1" x14ac:dyDescent="0.2">
      <c r="A1907">
        <v>1</v>
      </c>
      <c r="B1907" t="s">
        <v>5837</v>
      </c>
      <c r="C1907" t="s">
        <v>5838</v>
      </c>
      <c r="D1907" t="s">
        <v>5839</v>
      </c>
      <c r="E1907" t="s">
        <v>5837</v>
      </c>
      <c r="F1907" t="s">
        <v>51</v>
      </c>
      <c r="G1907" t="s">
        <v>5840</v>
      </c>
      <c r="H1907" s="1">
        <v>43936</v>
      </c>
      <c r="I1907" s="1">
        <v>43931</v>
      </c>
      <c r="J1907" t="b">
        <v>0</v>
      </c>
      <c r="K1907" t="s">
        <v>53</v>
      </c>
      <c r="L1907" t="s">
        <v>184</v>
      </c>
      <c r="M1907" t="s">
        <v>169</v>
      </c>
      <c r="N1907">
        <v>90</v>
      </c>
      <c r="O1907" t="s">
        <v>5841</v>
      </c>
      <c r="P1907" t="s">
        <v>5842</v>
      </c>
      <c r="Q1907" t="s">
        <v>668</v>
      </c>
      <c r="R1907" t="b">
        <v>0</v>
      </c>
      <c r="S1907" t="s">
        <v>59</v>
      </c>
      <c r="T1907" s="1">
        <v>43936</v>
      </c>
      <c r="U1907" t="s">
        <v>4429</v>
      </c>
      <c r="V1907" s="2">
        <v>43948</v>
      </c>
      <c r="W1907" t="s">
        <v>46</v>
      </c>
      <c r="X1907">
        <v>20200415</v>
      </c>
      <c r="Y1907" s="3">
        <v>43902.730497685188</v>
      </c>
      <c r="Z1907" t="s">
        <v>62</v>
      </c>
      <c r="AA1907" t="s">
        <v>115</v>
      </c>
      <c r="AB1907" t="s">
        <v>64</v>
      </c>
      <c r="AC1907" t="s">
        <v>3720</v>
      </c>
      <c r="AD1907" t="s">
        <v>66</v>
      </c>
      <c r="AE1907" t="s">
        <v>67</v>
      </c>
      <c r="AF1907" t="s">
        <v>116</v>
      </c>
      <c r="AG1907" t="s">
        <v>5843</v>
      </c>
      <c r="AH1907" t="s">
        <v>46</v>
      </c>
      <c r="AI1907" t="s">
        <v>5844</v>
      </c>
      <c r="AJ1907" t="s">
        <v>5845</v>
      </c>
      <c r="AK1907" t="s">
        <v>46</v>
      </c>
      <c r="AL1907" t="s">
        <v>5846</v>
      </c>
      <c r="AM1907" t="s">
        <v>46</v>
      </c>
      <c r="AN1907" t="s">
        <v>5847</v>
      </c>
      <c r="AO1907" t="s">
        <v>46</v>
      </c>
      <c r="AP1907" t="s">
        <v>46</v>
      </c>
      <c r="AQ1907" t="s">
        <v>46</v>
      </c>
      <c r="AR1907" t="s">
        <v>46</v>
      </c>
      <c r="AS1907" t="s">
        <v>46</v>
      </c>
      <c r="AT1907" s="1">
        <v>43936</v>
      </c>
    </row>
    <row r="1908" spans="1:46" ht="16" customHeight="1" x14ac:dyDescent="0.2">
      <c r="A1908" t="s">
        <v>46</v>
      </c>
      <c r="B1908" t="s">
        <v>23602</v>
      </c>
      <c r="C1908" t="s">
        <v>23603</v>
      </c>
      <c r="D1908" t="s">
        <v>23604</v>
      </c>
      <c r="E1908" t="s">
        <v>23605</v>
      </c>
      <c r="F1908" t="s">
        <v>51</v>
      </c>
      <c r="G1908" t="s">
        <v>23606</v>
      </c>
      <c r="H1908" s="1">
        <v>43937</v>
      </c>
      <c r="I1908" s="1">
        <v>43932</v>
      </c>
      <c r="J1908" t="b">
        <v>0</v>
      </c>
      <c r="K1908" t="s">
        <v>53</v>
      </c>
      <c r="L1908" t="s">
        <v>1165</v>
      </c>
      <c r="M1908" t="s">
        <v>151</v>
      </c>
      <c r="N1908">
        <v>250</v>
      </c>
      <c r="O1908" t="s">
        <v>5988</v>
      </c>
      <c r="P1908" t="s">
        <v>1833</v>
      </c>
      <c r="Q1908" t="s">
        <v>23607</v>
      </c>
      <c r="R1908" t="b">
        <v>0</v>
      </c>
      <c r="S1908" t="s">
        <v>59</v>
      </c>
      <c r="T1908" s="1">
        <v>43937</v>
      </c>
      <c r="U1908" t="s">
        <v>1888</v>
      </c>
      <c r="V1908" s="2">
        <v>43955</v>
      </c>
      <c r="W1908" t="s">
        <v>23608</v>
      </c>
      <c r="X1908">
        <v>20200416</v>
      </c>
      <c r="Y1908" s="3">
        <v>43902.730497685188</v>
      </c>
      <c r="Z1908" t="s">
        <v>62</v>
      </c>
      <c r="AA1908" t="s">
        <v>115</v>
      </c>
      <c r="AB1908" t="s">
        <v>64</v>
      </c>
      <c r="AC1908" t="s">
        <v>65</v>
      </c>
      <c r="AD1908" t="s">
        <v>2109</v>
      </c>
      <c r="AE1908" t="s">
        <v>67</v>
      </c>
      <c r="AF1908" t="s">
        <v>46</v>
      </c>
      <c r="AG1908" t="s">
        <v>46</v>
      </c>
      <c r="AH1908" t="s">
        <v>46</v>
      </c>
      <c r="AI1908" t="s">
        <v>46</v>
      </c>
      <c r="AJ1908" t="s">
        <v>46</v>
      </c>
      <c r="AK1908" t="s">
        <v>46</v>
      </c>
      <c r="AL1908" t="s">
        <v>23609</v>
      </c>
      <c r="AM1908" t="s">
        <v>46</v>
      </c>
      <c r="AN1908" t="s">
        <v>23610</v>
      </c>
      <c r="AO1908" t="s">
        <v>46</v>
      </c>
      <c r="AP1908" t="s">
        <v>46</v>
      </c>
      <c r="AQ1908" t="s">
        <v>46</v>
      </c>
      <c r="AR1908" t="s">
        <v>46</v>
      </c>
      <c r="AS1908" t="s">
        <v>46</v>
      </c>
      <c r="AT1908" s="1">
        <v>43937</v>
      </c>
    </row>
    <row r="1909" spans="1:46" ht="16" customHeight="1" x14ac:dyDescent="0.2">
      <c r="A1909">
        <v>1</v>
      </c>
      <c r="B1909" t="s">
        <v>3621</v>
      </c>
      <c r="C1909" t="s">
        <v>3622</v>
      </c>
      <c r="D1909" t="s">
        <v>3623</v>
      </c>
      <c r="E1909" t="s">
        <v>3624</v>
      </c>
      <c r="F1909" t="s">
        <v>51</v>
      </c>
      <c r="G1909" t="s">
        <v>3625</v>
      </c>
      <c r="H1909" s="1">
        <v>43935</v>
      </c>
      <c r="I1909" s="1">
        <v>43952</v>
      </c>
      <c r="J1909" t="b">
        <v>0</v>
      </c>
      <c r="K1909" t="s">
        <v>53</v>
      </c>
      <c r="L1909" t="s">
        <v>184</v>
      </c>
      <c r="M1909" t="s">
        <v>55</v>
      </c>
      <c r="N1909">
        <v>150</v>
      </c>
      <c r="O1909" t="s">
        <v>3626</v>
      </c>
      <c r="P1909" t="s">
        <v>78</v>
      </c>
      <c r="Q1909" t="s">
        <v>58</v>
      </c>
      <c r="R1909" t="b">
        <v>0</v>
      </c>
      <c r="S1909" t="s">
        <v>59</v>
      </c>
      <c r="T1909" s="1">
        <v>43935</v>
      </c>
      <c r="U1909" t="s">
        <v>539</v>
      </c>
      <c r="V1909" s="2">
        <v>43983</v>
      </c>
      <c r="W1909" t="s">
        <v>3627</v>
      </c>
      <c r="X1909">
        <v>20200414</v>
      </c>
      <c r="Y1909" s="3">
        <v>43902.730497685188</v>
      </c>
      <c r="Z1909" t="s">
        <v>62</v>
      </c>
      <c r="AA1909" t="s">
        <v>115</v>
      </c>
      <c r="AB1909" t="s">
        <v>64</v>
      </c>
      <c r="AC1909" t="s">
        <v>65</v>
      </c>
      <c r="AD1909" t="s">
        <v>66</v>
      </c>
      <c r="AE1909" t="s">
        <v>67</v>
      </c>
      <c r="AF1909" t="s">
        <v>116</v>
      </c>
      <c r="AG1909" t="s">
        <v>3628</v>
      </c>
      <c r="AH1909" t="s">
        <v>46</v>
      </c>
      <c r="AI1909" t="s">
        <v>3629</v>
      </c>
      <c r="AJ1909" t="s">
        <v>3630</v>
      </c>
      <c r="AK1909" t="s">
        <v>3631</v>
      </c>
      <c r="AL1909" t="s">
        <v>3632</v>
      </c>
      <c r="AM1909" t="s">
        <v>46</v>
      </c>
      <c r="AN1909" t="s">
        <v>3633</v>
      </c>
      <c r="AO1909" t="s">
        <v>46</v>
      </c>
      <c r="AP1909" t="s">
        <v>46</v>
      </c>
      <c r="AQ1909" t="s">
        <v>46</v>
      </c>
      <c r="AR1909" t="s">
        <v>46</v>
      </c>
      <c r="AS1909" t="s">
        <v>46</v>
      </c>
      <c r="AT1909" s="1">
        <v>43935</v>
      </c>
    </row>
    <row r="1910" spans="1:46" ht="16" customHeight="1" x14ac:dyDescent="0.2">
      <c r="A1910" t="s">
        <v>46</v>
      </c>
      <c r="B1910" t="s">
        <v>37558</v>
      </c>
      <c r="C1910" t="s">
        <v>37559</v>
      </c>
      <c r="D1910" t="s">
        <v>37560</v>
      </c>
      <c r="E1910" t="s">
        <v>37558</v>
      </c>
      <c r="F1910" t="s">
        <v>51</v>
      </c>
      <c r="G1910" t="s">
        <v>37561</v>
      </c>
      <c r="H1910" s="1">
        <v>43938</v>
      </c>
      <c r="I1910" s="1">
        <v>43935</v>
      </c>
      <c r="J1910" t="b">
        <v>0</v>
      </c>
      <c r="K1910" t="s">
        <v>53</v>
      </c>
      <c r="L1910" t="s">
        <v>37562</v>
      </c>
      <c r="M1910" t="s">
        <v>55</v>
      </c>
      <c r="N1910">
        <v>20</v>
      </c>
      <c r="O1910" t="s">
        <v>37563</v>
      </c>
      <c r="P1910" t="s">
        <v>37564</v>
      </c>
      <c r="Q1910" t="s">
        <v>668</v>
      </c>
      <c r="R1910" t="b">
        <v>0</v>
      </c>
      <c r="S1910" t="s">
        <v>59</v>
      </c>
      <c r="T1910" s="1">
        <v>43938</v>
      </c>
      <c r="U1910" t="s">
        <v>3530</v>
      </c>
      <c r="V1910" s="2">
        <v>43948</v>
      </c>
      <c r="W1910" t="s">
        <v>46</v>
      </c>
      <c r="X1910">
        <v>20200417</v>
      </c>
      <c r="Y1910" s="3">
        <v>43902.730497685188</v>
      </c>
      <c r="Z1910" t="s">
        <v>62</v>
      </c>
      <c r="AA1910" t="s">
        <v>115</v>
      </c>
      <c r="AB1910" t="s">
        <v>64</v>
      </c>
      <c r="AC1910" t="s">
        <v>65</v>
      </c>
      <c r="AD1910" t="s">
        <v>66</v>
      </c>
      <c r="AE1910" t="s">
        <v>67</v>
      </c>
      <c r="AF1910" t="s">
        <v>116</v>
      </c>
      <c r="AG1910" t="s">
        <v>37565</v>
      </c>
      <c r="AH1910" t="s">
        <v>46</v>
      </c>
      <c r="AI1910" t="s">
        <v>37566</v>
      </c>
      <c r="AJ1910" t="s">
        <v>37567</v>
      </c>
      <c r="AK1910" t="s">
        <v>37568</v>
      </c>
      <c r="AL1910" t="s">
        <v>37569</v>
      </c>
      <c r="AM1910" t="s">
        <v>46</v>
      </c>
      <c r="AN1910" t="s">
        <v>37570</v>
      </c>
      <c r="AO1910" t="s">
        <v>46</v>
      </c>
      <c r="AP1910" t="s">
        <v>46</v>
      </c>
      <c r="AQ1910" t="s">
        <v>46</v>
      </c>
      <c r="AR1910" t="s">
        <v>46</v>
      </c>
      <c r="AS1910" t="s">
        <v>46</v>
      </c>
      <c r="AT1910" s="1">
        <v>43938</v>
      </c>
    </row>
    <row r="1911" spans="1:46" ht="16" customHeight="1" x14ac:dyDescent="0.2">
      <c r="A1911">
        <v>0</v>
      </c>
      <c r="B1911" t="s">
        <v>320</v>
      </c>
      <c r="C1911" t="s">
        <v>321</v>
      </c>
      <c r="D1911" t="s">
        <v>322</v>
      </c>
      <c r="E1911" t="s">
        <v>323</v>
      </c>
      <c r="F1911" t="s">
        <v>51</v>
      </c>
      <c r="G1911" t="s">
        <v>324</v>
      </c>
      <c r="H1911" s="1">
        <v>43938</v>
      </c>
      <c r="I1911" s="1">
        <v>43956</v>
      </c>
      <c r="J1911" t="b">
        <v>0</v>
      </c>
      <c r="K1911" t="s">
        <v>53</v>
      </c>
      <c r="L1911" t="s">
        <v>325</v>
      </c>
      <c r="M1911" t="s">
        <v>66</v>
      </c>
      <c r="N1911">
        <v>400</v>
      </c>
      <c r="O1911" t="s">
        <v>326</v>
      </c>
      <c r="P1911" t="s">
        <v>327</v>
      </c>
      <c r="Q1911" t="s">
        <v>328</v>
      </c>
      <c r="R1911" t="b">
        <v>0</v>
      </c>
      <c r="S1911" t="s">
        <v>59</v>
      </c>
      <c r="T1911" s="1">
        <v>43938</v>
      </c>
      <c r="U1911" t="s">
        <v>329</v>
      </c>
      <c r="V1911" s="2">
        <v>44004</v>
      </c>
      <c r="W1911" t="s">
        <v>330</v>
      </c>
      <c r="X1911">
        <v>20200417</v>
      </c>
      <c r="Y1911" s="3">
        <v>43902.730497685188</v>
      </c>
      <c r="Z1911" t="s">
        <v>62</v>
      </c>
      <c r="AA1911" t="s">
        <v>115</v>
      </c>
      <c r="AB1911" t="s">
        <v>64</v>
      </c>
      <c r="AC1911" t="s">
        <v>65</v>
      </c>
      <c r="AD1911" t="s">
        <v>66</v>
      </c>
      <c r="AE1911" t="s">
        <v>67</v>
      </c>
      <c r="AF1911" t="s">
        <v>46</v>
      </c>
      <c r="AG1911" t="s">
        <v>331</v>
      </c>
      <c r="AH1911" t="s">
        <v>46</v>
      </c>
      <c r="AI1911" t="s">
        <v>332</v>
      </c>
      <c r="AJ1911" t="s">
        <v>333</v>
      </c>
      <c r="AK1911" t="s">
        <v>46</v>
      </c>
      <c r="AL1911" t="s">
        <v>334</v>
      </c>
      <c r="AM1911" t="s">
        <v>46</v>
      </c>
      <c r="AN1911" t="s">
        <v>335</v>
      </c>
      <c r="AO1911" t="s">
        <v>46</v>
      </c>
      <c r="AP1911" t="s">
        <v>46</v>
      </c>
      <c r="AQ1911" t="s">
        <v>46</v>
      </c>
      <c r="AR1911" t="s">
        <v>46</v>
      </c>
      <c r="AS1911" t="s">
        <v>46</v>
      </c>
      <c r="AT1911" s="1">
        <v>43938</v>
      </c>
    </row>
    <row r="1912" spans="1:46" ht="16" customHeight="1" x14ac:dyDescent="0.2">
      <c r="A1912" t="s">
        <v>46</v>
      </c>
      <c r="B1912" t="s">
        <v>40533</v>
      </c>
      <c r="C1912" t="s">
        <v>40534</v>
      </c>
      <c r="D1912" t="s">
        <v>40535</v>
      </c>
      <c r="E1912" t="s">
        <v>40536</v>
      </c>
      <c r="F1912" t="s">
        <v>51</v>
      </c>
      <c r="G1912" t="s">
        <v>40537</v>
      </c>
      <c r="H1912" s="1">
        <v>43936</v>
      </c>
      <c r="I1912" s="1">
        <v>43942</v>
      </c>
      <c r="J1912" t="b">
        <v>0</v>
      </c>
      <c r="K1912" t="s">
        <v>53</v>
      </c>
      <c r="L1912" t="s">
        <v>249</v>
      </c>
      <c r="M1912" t="s">
        <v>151</v>
      </c>
      <c r="N1912">
        <v>100</v>
      </c>
      <c r="O1912" t="s">
        <v>5781</v>
      </c>
      <c r="P1912" t="s">
        <v>327</v>
      </c>
      <c r="Q1912" t="s">
        <v>7781</v>
      </c>
      <c r="R1912" t="b">
        <v>0</v>
      </c>
      <c r="S1912" t="s">
        <v>59</v>
      </c>
      <c r="T1912" s="1">
        <v>43936</v>
      </c>
      <c r="U1912" t="s">
        <v>9599</v>
      </c>
      <c r="V1912" s="2">
        <v>44130</v>
      </c>
      <c r="W1912" t="s">
        <v>40538</v>
      </c>
      <c r="X1912">
        <v>20200415</v>
      </c>
      <c r="Y1912" s="3">
        <v>43902.730497685188</v>
      </c>
      <c r="Z1912" t="s">
        <v>62</v>
      </c>
      <c r="AA1912" t="s">
        <v>115</v>
      </c>
      <c r="AB1912" t="s">
        <v>64</v>
      </c>
      <c r="AC1912" t="s">
        <v>65</v>
      </c>
      <c r="AD1912" t="s">
        <v>66</v>
      </c>
      <c r="AE1912" t="s">
        <v>67</v>
      </c>
      <c r="AF1912" t="s">
        <v>313</v>
      </c>
      <c r="AG1912" t="s">
        <v>40539</v>
      </c>
      <c r="AH1912" t="s">
        <v>46</v>
      </c>
      <c r="AI1912" t="s">
        <v>40540</v>
      </c>
      <c r="AJ1912" t="s">
        <v>40541</v>
      </c>
      <c r="AK1912" t="s">
        <v>40542</v>
      </c>
      <c r="AL1912" t="s">
        <v>40543</v>
      </c>
      <c r="AM1912" t="s">
        <v>46</v>
      </c>
      <c r="AN1912" t="s">
        <v>40544</v>
      </c>
      <c r="AO1912" t="s">
        <v>46</v>
      </c>
      <c r="AP1912" t="s">
        <v>46</v>
      </c>
      <c r="AQ1912" t="s">
        <v>46</v>
      </c>
      <c r="AR1912" t="s">
        <v>46</v>
      </c>
      <c r="AS1912" t="s">
        <v>46</v>
      </c>
      <c r="AT1912" s="1">
        <v>43936</v>
      </c>
    </row>
    <row r="1913" spans="1:46" ht="16" customHeight="1" x14ac:dyDescent="0.2">
      <c r="A1913" t="s">
        <v>46</v>
      </c>
      <c r="B1913" t="s">
        <v>34987</v>
      </c>
      <c r="C1913" t="s">
        <v>34988</v>
      </c>
      <c r="D1913" t="s">
        <v>34989</v>
      </c>
      <c r="E1913" t="s">
        <v>34990</v>
      </c>
      <c r="F1913" t="s">
        <v>51</v>
      </c>
      <c r="G1913" t="s">
        <v>34991</v>
      </c>
      <c r="H1913" s="1">
        <v>43938</v>
      </c>
      <c r="I1913" s="1">
        <v>43956</v>
      </c>
      <c r="J1913" t="b">
        <v>0</v>
      </c>
      <c r="K1913" t="s">
        <v>53</v>
      </c>
      <c r="L1913" t="s">
        <v>184</v>
      </c>
      <c r="M1913" t="s">
        <v>55</v>
      </c>
      <c r="N1913">
        <v>230</v>
      </c>
      <c r="O1913" t="s">
        <v>342</v>
      </c>
      <c r="P1913" t="s">
        <v>327</v>
      </c>
      <c r="Q1913" t="s">
        <v>34992</v>
      </c>
      <c r="R1913" t="b">
        <v>0</v>
      </c>
      <c r="S1913" t="s">
        <v>59</v>
      </c>
      <c r="T1913" s="1">
        <v>43938</v>
      </c>
      <c r="U1913" t="s">
        <v>329</v>
      </c>
      <c r="V1913" s="2">
        <v>43955</v>
      </c>
      <c r="W1913" t="s">
        <v>34993</v>
      </c>
      <c r="X1913">
        <v>20200417</v>
      </c>
      <c r="Y1913" s="3">
        <v>43902.730497685188</v>
      </c>
      <c r="Z1913" t="s">
        <v>62</v>
      </c>
      <c r="AA1913" t="s">
        <v>63</v>
      </c>
      <c r="AB1913" t="s">
        <v>64</v>
      </c>
      <c r="AC1913" t="s">
        <v>65</v>
      </c>
      <c r="AD1913" t="s">
        <v>66</v>
      </c>
      <c r="AE1913" t="s">
        <v>67</v>
      </c>
      <c r="AF1913" t="s">
        <v>116</v>
      </c>
      <c r="AG1913" t="s">
        <v>34994</v>
      </c>
      <c r="AH1913" t="s">
        <v>46</v>
      </c>
      <c r="AI1913" t="s">
        <v>34995</v>
      </c>
      <c r="AJ1913" t="s">
        <v>34996</v>
      </c>
      <c r="AK1913" t="s">
        <v>964</v>
      </c>
      <c r="AL1913" t="s">
        <v>34997</v>
      </c>
      <c r="AM1913" t="s">
        <v>46</v>
      </c>
      <c r="AN1913" t="s">
        <v>34998</v>
      </c>
      <c r="AO1913" t="s">
        <v>46</v>
      </c>
      <c r="AP1913" t="s">
        <v>46</v>
      </c>
      <c r="AQ1913" t="s">
        <v>46</v>
      </c>
      <c r="AR1913" t="s">
        <v>46</v>
      </c>
      <c r="AS1913" t="s">
        <v>46</v>
      </c>
      <c r="AT1913" s="1">
        <v>43938</v>
      </c>
    </row>
    <row r="1914" spans="1:46" ht="16" customHeight="1" x14ac:dyDescent="0.2">
      <c r="A1914" t="s">
        <v>46</v>
      </c>
      <c r="B1914" t="s">
        <v>17123</v>
      </c>
      <c r="C1914" t="s">
        <v>17124</v>
      </c>
      <c r="D1914" t="s">
        <v>17125</v>
      </c>
      <c r="E1914" t="s">
        <v>17126</v>
      </c>
      <c r="F1914" t="s">
        <v>51</v>
      </c>
      <c r="G1914" t="s">
        <v>17127</v>
      </c>
      <c r="H1914" s="1">
        <v>43938</v>
      </c>
      <c r="I1914" s="1">
        <v>44041</v>
      </c>
      <c r="J1914" t="b">
        <v>0</v>
      </c>
      <c r="K1914" t="s">
        <v>53</v>
      </c>
      <c r="L1914" t="s">
        <v>4060</v>
      </c>
      <c r="M1914" t="s">
        <v>66</v>
      </c>
      <c r="N1914">
        <v>1920</v>
      </c>
      <c r="O1914" t="s">
        <v>342</v>
      </c>
      <c r="P1914" t="s">
        <v>327</v>
      </c>
      <c r="Q1914" t="s">
        <v>6951</v>
      </c>
      <c r="R1914" t="b">
        <v>0</v>
      </c>
      <c r="S1914" t="s">
        <v>59</v>
      </c>
      <c r="T1914" s="1">
        <v>43938</v>
      </c>
      <c r="U1914" t="s">
        <v>3411</v>
      </c>
      <c r="V1914" s="2">
        <v>44074</v>
      </c>
      <c r="W1914" t="s">
        <v>17128</v>
      </c>
      <c r="X1914">
        <v>20200417</v>
      </c>
      <c r="Y1914" s="3">
        <v>43902.730497685188</v>
      </c>
      <c r="Z1914" t="s">
        <v>62</v>
      </c>
      <c r="AA1914" t="s">
        <v>115</v>
      </c>
      <c r="AB1914" t="s">
        <v>64</v>
      </c>
      <c r="AC1914" t="s">
        <v>66</v>
      </c>
      <c r="AD1914" t="s">
        <v>4847</v>
      </c>
      <c r="AE1914" t="s">
        <v>67</v>
      </c>
      <c r="AF1914" t="s">
        <v>313</v>
      </c>
      <c r="AG1914" t="s">
        <v>17129</v>
      </c>
      <c r="AH1914" t="s">
        <v>46</v>
      </c>
      <c r="AI1914" t="s">
        <v>17130</v>
      </c>
      <c r="AJ1914" t="s">
        <v>17131</v>
      </c>
      <c r="AK1914" t="s">
        <v>17132</v>
      </c>
      <c r="AL1914" t="s">
        <v>17133</v>
      </c>
      <c r="AM1914" t="s">
        <v>46</v>
      </c>
      <c r="AN1914" t="s">
        <v>17134</v>
      </c>
      <c r="AO1914" t="s">
        <v>46</v>
      </c>
      <c r="AP1914" t="s">
        <v>46</v>
      </c>
      <c r="AQ1914" t="s">
        <v>46</v>
      </c>
      <c r="AR1914" t="s">
        <v>46</v>
      </c>
      <c r="AS1914" t="s">
        <v>46</v>
      </c>
      <c r="AT1914" s="1">
        <v>43938</v>
      </c>
    </row>
    <row r="1915" spans="1:46" ht="16" customHeight="1" x14ac:dyDescent="0.2">
      <c r="A1915" t="s">
        <v>46</v>
      </c>
      <c r="B1915" t="s">
        <v>30201</v>
      </c>
      <c r="C1915" t="s">
        <v>30202</v>
      </c>
      <c r="D1915" t="s">
        <v>30203</v>
      </c>
      <c r="E1915" t="s">
        <v>30204</v>
      </c>
      <c r="F1915" t="s">
        <v>51</v>
      </c>
      <c r="G1915" t="s">
        <v>30205</v>
      </c>
      <c r="H1915" s="1">
        <v>43936</v>
      </c>
      <c r="I1915" s="1">
        <v>43942</v>
      </c>
      <c r="J1915" t="b">
        <v>0</v>
      </c>
      <c r="K1915" t="s">
        <v>53</v>
      </c>
      <c r="L1915" t="s">
        <v>184</v>
      </c>
      <c r="M1915" t="s">
        <v>169</v>
      </c>
      <c r="N1915">
        <v>300</v>
      </c>
      <c r="O1915" t="s">
        <v>30206</v>
      </c>
      <c r="P1915" t="s">
        <v>171</v>
      </c>
      <c r="Q1915" t="s">
        <v>391</v>
      </c>
      <c r="R1915" t="b">
        <v>0</v>
      </c>
      <c r="S1915" t="s">
        <v>59</v>
      </c>
      <c r="T1915" s="1">
        <v>43936</v>
      </c>
      <c r="U1915" t="s">
        <v>9599</v>
      </c>
      <c r="V1915" s="2">
        <v>44046</v>
      </c>
      <c r="W1915" t="s">
        <v>46</v>
      </c>
      <c r="X1915">
        <v>20200415</v>
      </c>
      <c r="Y1915" s="3">
        <v>43902.730497685188</v>
      </c>
      <c r="Z1915" t="s">
        <v>62</v>
      </c>
      <c r="AA1915" t="s">
        <v>115</v>
      </c>
      <c r="AB1915" t="s">
        <v>64</v>
      </c>
      <c r="AC1915" t="s">
        <v>65</v>
      </c>
      <c r="AD1915" t="s">
        <v>1454</v>
      </c>
      <c r="AE1915" t="s">
        <v>67</v>
      </c>
      <c r="AF1915" t="s">
        <v>46</v>
      </c>
      <c r="AG1915" t="s">
        <v>30207</v>
      </c>
      <c r="AH1915" t="s">
        <v>46</v>
      </c>
      <c r="AI1915" t="s">
        <v>30208</v>
      </c>
      <c r="AJ1915">
        <v>34932271701</v>
      </c>
      <c r="AK1915" t="s">
        <v>46</v>
      </c>
      <c r="AL1915" t="s">
        <v>30209</v>
      </c>
      <c r="AM1915" t="s">
        <v>46</v>
      </c>
      <c r="AN1915" t="s">
        <v>30210</v>
      </c>
      <c r="AO1915" t="s">
        <v>46</v>
      </c>
      <c r="AP1915" t="s">
        <v>46</v>
      </c>
      <c r="AQ1915" t="s">
        <v>46</v>
      </c>
      <c r="AR1915" t="s">
        <v>46</v>
      </c>
      <c r="AS1915" t="s">
        <v>46</v>
      </c>
      <c r="AT1915" s="1">
        <v>43936</v>
      </c>
    </row>
    <row r="1916" spans="1:46" ht="16" customHeight="1" x14ac:dyDescent="0.2">
      <c r="A1916" t="s">
        <v>46</v>
      </c>
      <c r="B1916" t="s">
        <v>40649</v>
      </c>
      <c r="C1916" t="s">
        <v>40650</v>
      </c>
      <c r="D1916" t="s">
        <v>40651</v>
      </c>
      <c r="E1916" t="s">
        <v>40652</v>
      </c>
      <c r="F1916" t="s">
        <v>51</v>
      </c>
      <c r="G1916" t="s">
        <v>40653</v>
      </c>
      <c r="H1916" s="1">
        <v>43938</v>
      </c>
      <c r="I1916" s="1">
        <v>43951</v>
      </c>
      <c r="J1916" t="b">
        <v>0</v>
      </c>
      <c r="K1916" t="s">
        <v>53</v>
      </c>
      <c r="L1916" t="s">
        <v>184</v>
      </c>
      <c r="M1916" t="s">
        <v>55</v>
      </c>
      <c r="N1916">
        <v>80</v>
      </c>
      <c r="O1916" t="s">
        <v>26142</v>
      </c>
      <c r="P1916" t="s">
        <v>46</v>
      </c>
      <c r="Q1916" t="s">
        <v>391</v>
      </c>
      <c r="R1916" t="b">
        <v>0</v>
      </c>
      <c r="S1916" t="s">
        <v>59</v>
      </c>
      <c r="T1916" s="1">
        <v>43938</v>
      </c>
      <c r="U1916" t="s">
        <v>2149</v>
      </c>
      <c r="V1916" s="2">
        <v>43948</v>
      </c>
      <c r="W1916" t="s">
        <v>46</v>
      </c>
      <c r="X1916">
        <v>20200417</v>
      </c>
      <c r="Y1916" s="3">
        <v>43902.730497685188</v>
      </c>
      <c r="Z1916" t="s">
        <v>62</v>
      </c>
      <c r="AA1916" t="s">
        <v>63</v>
      </c>
      <c r="AB1916" t="s">
        <v>64</v>
      </c>
      <c r="AC1916" t="s">
        <v>65</v>
      </c>
      <c r="AD1916" t="s">
        <v>66</v>
      </c>
      <c r="AE1916" t="s">
        <v>67</v>
      </c>
      <c r="AF1916" t="s">
        <v>116</v>
      </c>
      <c r="AG1916" t="s">
        <v>40654</v>
      </c>
      <c r="AH1916" t="s">
        <v>46</v>
      </c>
      <c r="AI1916" t="s">
        <v>26145</v>
      </c>
      <c r="AJ1916" t="s">
        <v>26146</v>
      </c>
      <c r="AK1916" t="s">
        <v>26147</v>
      </c>
      <c r="AL1916" t="s">
        <v>40655</v>
      </c>
      <c r="AM1916" t="s">
        <v>46</v>
      </c>
      <c r="AN1916" t="s">
        <v>26149</v>
      </c>
      <c r="AO1916" t="s">
        <v>46</v>
      </c>
      <c r="AP1916" t="s">
        <v>46</v>
      </c>
      <c r="AQ1916" t="s">
        <v>46</v>
      </c>
      <c r="AR1916" t="s">
        <v>46</v>
      </c>
      <c r="AS1916" t="s">
        <v>46</v>
      </c>
      <c r="AT1916" s="1">
        <v>43938</v>
      </c>
    </row>
    <row r="1917" spans="1:46" ht="16" customHeight="1" x14ac:dyDescent="0.2">
      <c r="A1917" t="s">
        <v>46</v>
      </c>
      <c r="B1917" t="s">
        <v>31220</v>
      </c>
      <c r="C1917" t="s">
        <v>31221</v>
      </c>
      <c r="D1917" t="s">
        <v>31222</v>
      </c>
      <c r="E1917" t="s">
        <v>31223</v>
      </c>
      <c r="F1917" t="s">
        <v>51</v>
      </c>
      <c r="G1917" t="s">
        <v>31224</v>
      </c>
      <c r="H1917" s="1">
        <v>43934</v>
      </c>
      <c r="I1917" s="1">
        <v>43946</v>
      </c>
      <c r="J1917" t="b">
        <v>0</v>
      </c>
      <c r="K1917" t="s">
        <v>53</v>
      </c>
      <c r="L1917" t="s">
        <v>917</v>
      </c>
      <c r="M1917" t="s">
        <v>1043</v>
      </c>
      <c r="N1917">
        <v>24</v>
      </c>
      <c r="O1917" t="s">
        <v>31225</v>
      </c>
      <c r="P1917" t="s">
        <v>78</v>
      </c>
      <c r="Q1917" t="s">
        <v>31226</v>
      </c>
      <c r="R1917" t="b">
        <v>0</v>
      </c>
      <c r="S1917" t="s">
        <v>59</v>
      </c>
      <c r="T1917" s="1">
        <v>43934</v>
      </c>
      <c r="U1917" t="s">
        <v>15183</v>
      </c>
      <c r="V1917" s="2">
        <v>44159</v>
      </c>
      <c r="W1917" t="s">
        <v>46</v>
      </c>
      <c r="X1917">
        <v>20200413</v>
      </c>
      <c r="Y1917" s="3">
        <v>43902.730497685188</v>
      </c>
      <c r="Z1917" t="s">
        <v>62</v>
      </c>
      <c r="AA1917" t="s">
        <v>63</v>
      </c>
      <c r="AB1917" t="s">
        <v>64</v>
      </c>
      <c r="AC1917" t="s">
        <v>65</v>
      </c>
      <c r="AD1917" t="s">
        <v>66</v>
      </c>
      <c r="AE1917" t="s">
        <v>67</v>
      </c>
      <c r="AF1917" t="s">
        <v>46</v>
      </c>
      <c r="AG1917" t="s">
        <v>31227</v>
      </c>
      <c r="AH1917" t="s">
        <v>46</v>
      </c>
      <c r="AI1917" t="s">
        <v>46</v>
      </c>
      <c r="AJ1917" t="s">
        <v>46</v>
      </c>
      <c r="AK1917" t="s">
        <v>25812</v>
      </c>
      <c r="AL1917" t="s">
        <v>31228</v>
      </c>
      <c r="AM1917" t="s">
        <v>46</v>
      </c>
      <c r="AN1917" t="s">
        <v>31229</v>
      </c>
      <c r="AO1917" t="s">
        <v>46</v>
      </c>
      <c r="AP1917" t="s">
        <v>46</v>
      </c>
      <c r="AQ1917" t="s">
        <v>46</v>
      </c>
      <c r="AR1917" t="s">
        <v>46</v>
      </c>
      <c r="AS1917" t="s">
        <v>46</v>
      </c>
      <c r="AT1917" s="1">
        <v>43934</v>
      </c>
    </row>
    <row r="1918" spans="1:46" ht="16" customHeight="1" x14ac:dyDescent="0.2">
      <c r="A1918" t="s">
        <v>46</v>
      </c>
      <c r="B1918" t="s">
        <v>40082</v>
      </c>
      <c r="C1918" t="s">
        <v>40083</v>
      </c>
      <c r="D1918" t="s">
        <v>40084</v>
      </c>
      <c r="E1918" t="s">
        <v>40085</v>
      </c>
      <c r="F1918" t="s">
        <v>51</v>
      </c>
      <c r="G1918" t="s">
        <v>40086</v>
      </c>
      <c r="H1918" s="1">
        <v>43938</v>
      </c>
      <c r="I1918" s="1">
        <v>44054</v>
      </c>
      <c r="J1918" t="b">
        <v>0</v>
      </c>
      <c r="K1918" t="s">
        <v>53</v>
      </c>
      <c r="L1918" t="s">
        <v>168</v>
      </c>
      <c r="M1918" t="s">
        <v>151</v>
      </c>
      <c r="N1918">
        <v>600</v>
      </c>
      <c r="O1918" t="s">
        <v>6991</v>
      </c>
      <c r="P1918" t="s">
        <v>78</v>
      </c>
      <c r="Q1918" t="s">
        <v>276</v>
      </c>
      <c r="R1918" t="b">
        <v>0</v>
      </c>
      <c r="S1918" t="s">
        <v>59</v>
      </c>
      <c r="T1918" s="1">
        <v>43938</v>
      </c>
      <c r="U1918" t="s">
        <v>8027</v>
      </c>
      <c r="V1918" s="2">
        <v>44159</v>
      </c>
      <c r="W1918" t="s">
        <v>40087</v>
      </c>
      <c r="X1918">
        <v>20200417</v>
      </c>
      <c r="Y1918" s="3">
        <v>43902.730497685188</v>
      </c>
      <c r="Z1918" t="s">
        <v>62</v>
      </c>
      <c r="AA1918" t="s">
        <v>115</v>
      </c>
      <c r="AB1918" t="s">
        <v>64</v>
      </c>
      <c r="AC1918" t="s">
        <v>65</v>
      </c>
      <c r="AD1918" t="s">
        <v>66</v>
      </c>
      <c r="AE1918" t="s">
        <v>67</v>
      </c>
      <c r="AF1918" t="s">
        <v>16407</v>
      </c>
      <c r="AG1918" t="s">
        <v>40088</v>
      </c>
      <c r="AH1918" t="s">
        <v>46</v>
      </c>
      <c r="AI1918" t="s">
        <v>2370</v>
      </c>
      <c r="AJ1918" t="s">
        <v>2370</v>
      </c>
      <c r="AK1918" t="s">
        <v>40089</v>
      </c>
      <c r="AL1918" t="s">
        <v>40090</v>
      </c>
      <c r="AM1918" t="s">
        <v>46</v>
      </c>
      <c r="AN1918" t="s">
        <v>40091</v>
      </c>
      <c r="AO1918" t="s">
        <v>46</v>
      </c>
      <c r="AP1918" t="s">
        <v>46</v>
      </c>
      <c r="AQ1918" t="s">
        <v>46</v>
      </c>
      <c r="AR1918" t="s">
        <v>46</v>
      </c>
      <c r="AS1918" t="s">
        <v>46</v>
      </c>
      <c r="AT1918" s="1">
        <v>43938</v>
      </c>
    </row>
    <row r="1919" spans="1:46" ht="16" customHeight="1" x14ac:dyDescent="0.2">
      <c r="A1919" t="s">
        <v>46</v>
      </c>
      <c r="B1919" t="s">
        <v>22024</v>
      </c>
      <c r="C1919" t="s">
        <v>22025</v>
      </c>
      <c r="D1919" t="s">
        <v>22026</v>
      </c>
      <c r="E1919" t="s">
        <v>22027</v>
      </c>
      <c r="F1919" t="s">
        <v>51</v>
      </c>
      <c r="G1919" t="s">
        <v>22028</v>
      </c>
      <c r="H1919" s="1">
        <v>43936</v>
      </c>
      <c r="I1919" s="1">
        <v>43949</v>
      </c>
      <c r="J1919" t="b">
        <v>0</v>
      </c>
      <c r="K1919" t="s">
        <v>53</v>
      </c>
      <c r="L1919" t="s">
        <v>665</v>
      </c>
      <c r="M1919" t="s">
        <v>389</v>
      </c>
      <c r="N1919">
        <v>100</v>
      </c>
      <c r="O1919" t="s">
        <v>22029</v>
      </c>
      <c r="P1919" t="s">
        <v>78</v>
      </c>
      <c r="Q1919" t="s">
        <v>3108</v>
      </c>
      <c r="R1919" t="b">
        <v>0</v>
      </c>
      <c r="S1919" t="s">
        <v>59</v>
      </c>
      <c r="T1919" s="1">
        <v>43936</v>
      </c>
      <c r="U1919" t="s">
        <v>7551</v>
      </c>
      <c r="V1919" s="2">
        <v>43983</v>
      </c>
      <c r="W1919" t="s">
        <v>46</v>
      </c>
      <c r="X1919">
        <v>20200415</v>
      </c>
      <c r="Y1919" s="3">
        <v>43902.730497685188</v>
      </c>
      <c r="Z1919" t="s">
        <v>62</v>
      </c>
      <c r="AA1919" t="s">
        <v>115</v>
      </c>
      <c r="AB1919" t="s">
        <v>64</v>
      </c>
      <c r="AC1919" t="s">
        <v>65</v>
      </c>
      <c r="AD1919" t="s">
        <v>280</v>
      </c>
      <c r="AE1919" t="s">
        <v>67</v>
      </c>
      <c r="AF1919" t="s">
        <v>116</v>
      </c>
      <c r="AG1919" t="s">
        <v>22030</v>
      </c>
      <c r="AH1919" t="s">
        <v>46</v>
      </c>
      <c r="AI1919" t="s">
        <v>22031</v>
      </c>
      <c r="AJ1919" t="s">
        <v>22032</v>
      </c>
      <c r="AK1919" t="s">
        <v>22033</v>
      </c>
      <c r="AL1919" t="s">
        <v>22034</v>
      </c>
      <c r="AM1919" t="s">
        <v>46</v>
      </c>
      <c r="AN1919" t="s">
        <v>22035</v>
      </c>
      <c r="AO1919" t="s">
        <v>46</v>
      </c>
      <c r="AP1919" t="s">
        <v>46</v>
      </c>
      <c r="AQ1919" t="s">
        <v>46</v>
      </c>
      <c r="AR1919" t="s">
        <v>46</v>
      </c>
      <c r="AS1919" t="s">
        <v>46</v>
      </c>
      <c r="AT1919" s="1">
        <v>43936</v>
      </c>
    </row>
    <row r="1920" spans="1:46" ht="16" customHeight="1" x14ac:dyDescent="0.2">
      <c r="A1920" t="s">
        <v>46</v>
      </c>
      <c r="B1920" t="s">
        <v>29868</v>
      </c>
      <c r="C1920" t="s">
        <v>29869</v>
      </c>
      <c r="D1920" t="s">
        <v>29870</v>
      </c>
      <c r="E1920" t="s">
        <v>29871</v>
      </c>
      <c r="F1920" t="s">
        <v>51</v>
      </c>
      <c r="G1920" t="s">
        <v>29872</v>
      </c>
      <c r="H1920" s="1">
        <v>43938</v>
      </c>
      <c r="I1920" s="1">
        <v>43970</v>
      </c>
      <c r="J1920" t="b">
        <v>0</v>
      </c>
      <c r="K1920" t="s">
        <v>53</v>
      </c>
      <c r="L1920" t="s">
        <v>184</v>
      </c>
      <c r="M1920" t="s">
        <v>169</v>
      </c>
      <c r="N1920">
        <v>400</v>
      </c>
      <c r="O1920" t="s">
        <v>26899</v>
      </c>
      <c r="P1920" t="s">
        <v>1014</v>
      </c>
      <c r="Q1920" t="s">
        <v>29873</v>
      </c>
      <c r="R1920" t="b">
        <v>0</v>
      </c>
      <c r="S1920" t="s">
        <v>59</v>
      </c>
      <c r="T1920" s="1">
        <v>43938</v>
      </c>
      <c r="U1920" t="s">
        <v>2067</v>
      </c>
      <c r="V1920" s="2">
        <v>44060</v>
      </c>
      <c r="W1920" t="s">
        <v>46</v>
      </c>
      <c r="X1920">
        <v>20200417</v>
      </c>
      <c r="Y1920" s="3">
        <v>43902.730497685188</v>
      </c>
      <c r="Z1920" t="s">
        <v>62</v>
      </c>
      <c r="AA1920" t="s">
        <v>115</v>
      </c>
      <c r="AB1920" t="s">
        <v>64</v>
      </c>
      <c r="AC1920" t="s">
        <v>65</v>
      </c>
      <c r="AD1920" t="s">
        <v>66</v>
      </c>
      <c r="AE1920" t="s">
        <v>67</v>
      </c>
      <c r="AF1920" t="s">
        <v>313</v>
      </c>
      <c r="AG1920" t="s">
        <v>29874</v>
      </c>
      <c r="AH1920" t="s">
        <v>46</v>
      </c>
      <c r="AI1920" t="s">
        <v>29875</v>
      </c>
      <c r="AJ1920" t="s">
        <v>29876</v>
      </c>
      <c r="AK1920" t="s">
        <v>29877</v>
      </c>
      <c r="AL1920" t="s">
        <v>29878</v>
      </c>
      <c r="AM1920" t="s">
        <v>46</v>
      </c>
      <c r="AN1920" t="s">
        <v>29879</v>
      </c>
      <c r="AO1920" t="s">
        <v>46</v>
      </c>
      <c r="AP1920" t="s">
        <v>46</v>
      </c>
      <c r="AQ1920" t="s">
        <v>46</v>
      </c>
      <c r="AR1920" t="s">
        <v>46</v>
      </c>
      <c r="AS1920" t="s">
        <v>46</v>
      </c>
      <c r="AT1920" s="1">
        <v>43938</v>
      </c>
    </row>
    <row r="1921" spans="1:46" ht="16" customHeight="1" x14ac:dyDescent="0.2">
      <c r="A1921">
        <v>1</v>
      </c>
      <c r="B1921" t="s">
        <v>6995</v>
      </c>
      <c r="C1921" t="s">
        <v>6996</v>
      </c>
      <c r="D1921" t="s">
        <v>6997</v>
      </c>
      <c r="E1921" t="s">
        <v>6998</v>
      </c>
      <c r="F1921" t="s">
        <v>51</v>
      </c>
      <c r="G1921" t="s">
        <v>6999</v>
      </c>
      <c r="H1921" s="1">
        <v>43916</v>
      </c>
      <c r="I1921" s="1">
        <v>43944</v>
      </c>
      <c r="J1921" t="b">
        <v>0</v>
      </c>
      <c r="K1921" t="s">
        <v>53</v>
      </c>
      <c r="L1921" t="s">
        <v>168</v>
      </c>
      <c r="M1921" t="s">
        <v>151</v>
      </c>
      <c r="N1921">
        <v>64</v>
      </c>
      <c r="O1921" t="s">
        <v>7000</v>
      </c>
      <c r="P1921" t="s">
        <v>1316</v>
      </c>
      <c r="Q1921" t="s">
        <v>7001</v>
      </c>
      <c r="R1921" t="b">
        <v>0</v>
      </c>
      <c r="S1921" t="s">
        <v>59</v>
      </c>
      <c r="T1921" s="1">
        <v>43916</v>
      </c>
      <c r="U1921" t="s">
        <v>5080</v>
      </c>
      <c r="V1921" s="2">
        <v>44095</v>
      </c>
      <c r="W1921" t="s">
        <v>46</v>
      </c>
      <c r="X1921">
        <v>20200326</v>
      </c>
      <c r="Y1921" s="3">
        <v>43902.730497685188</v>
      </c>
      <c r="Z1921" t="s">
        <v>62</v>
      </c>
      <c r="AA1921" t="s">
        <v>115</v>
      </c>
      <c r="AB1921" t="s">
        <v>64</v>
      </c>
      <c r="AC1921" t="s">
        <v>65</v>
      </c>
      <c r="AD1921" t="s">
        <v>2234</v>
      </c>
      <c r="AE1921" t="s">
        <v>67</v>
      </c>
      <c r="AF1921" t="s">
        <v>116</v>
      </c>
      <c r="AG1921" t="s">
        <v>7002</v>
      </c>
      <c r="AH1921" t="s">
        <v>46</v>
      </c>
      <c r="AI1921" t="s">
        <v>7003</v>
      </c>
      <c r="AJ1921" t="s">
        <v>7004</v>
      </c>
      <c r="AK1921" t="s">
        <v>7005</v>
      </c>
      <c r="AL1921" t="s">
        <v>7006</v>
      </c>
      <c r="AM1921" t="s">
        <v>46</v>
      </c>
      <c r="AN1921" t="s">
        <v>7007</v>
      </c>
      <c r="AO1921" t="s">
        <v>46</v>
      </c>
      <c r="AP1921" t="s">
        <v>46</v>
      </c>
      <c r="AQ1921" t="s">
        <v>46</v>
      </c>
      <c r="AR1921" t="s">
        <v>46</v>
      </c>
      <c r="AS1921" t="s">
        <v>46</v>
      </c>
      <c r="AT1921" s="1">
        <v>43916</v>
      </c>
    </row>
    <row r="1922" spans="1:46" ht="16" customHeight="1" x14ac:dyDescent="0.2">
      <c r="A1922">
        <v>1</v>
      </c>
      <c r="B1922" t="s">
        <v>5604</v>
      </c>
      <c r="C1922" t="s">
        <v>5605</v>
      </c>
      <c r="D1922" t="s">
        <v>5606</v>
      </c>
      <c r="E1922" t="s">
        <v>5607</v>
      </c>
      <c r="F1922" t="s">
        <v>51</v>
      </c>
      <c r="G1922" t="s">
        <v>5608</v>
      </c>
      <c r="H1922" s="1">
        <v>43938</v>
      </c>
      <c r="I1922" s="1">
        <v>43971</v>
      </c>
      <c r="J1922" t="b">
        <v>0</v>
      </c>
      <c r="K1922" t="s">
        <v>53</v>
      </c>
      <c r="L1922" t="s">
        <v>665</v>
      </c>
      <c r="M1922" t="s">
        <v>1043</v>
      </c>
      <c r="N1922">
        <v>90</v>
      </c>
      <c r="O1922" t="s">
        <v>5609</v>
      </c>
      <c r="P1922" t="s">
        <v>526</v>
      </c>
      <c r="Q1922" t="s">
        <v>5610</v>
      </c>
      <c r="R1922" t="b">
        <v>0</v>
      </c>
      <c r="S1922" t="s">
        <v>59</v>
      </c>
      <c r="T1922" s="1">
        <v>43938</v>
      </c>
      <c r="U1922" t="s">
        <v>5611</v>
      </c>
      <c r="V1922" s="2">
        <v>43997</v>
      </c>
      <c r="W1922" t="s">
        <v>5612</v>
      </c>
      <c r="X1922">
        <v>20200417</v>
      </c>
      <c r="Y1922" s="3">
        <v>43902.730497685188</v>
      </c>
      <c r="Z1922" t="s">
        <v>62</v>
      </c>
      <c r="AA1922" t="s">
        <v>115</v>
      </c>
      <c r="AB1922" t="s">
        <v>64</v>
      </c>
      <c r="AC1922" t="s">
        <v>528</v>
      </c>
      <c r="AD1922" t="s">
        <v>66</v>
      </c>
      <c r="AE1922" t="s">
        <v>67</v>
      </c>
      <c r="AF1922" t="s">
        <v>116</v>
      </c>
      <c r="AG1922" t="s">
        <v>5613</v>
      </c>
      <c r="AH1922" t="s">
        <v>46</v>
      </c>
      <c r="AI1922" t="s">
        <v>5614</v>
      </c>
      <c r="AJ1922" t="s">
        <v>5615</v>
      </c>
      <c r="AK1922" t="s">
        <v>5616</v>
      </c>
      <c r="AL1922" t="s">
        <v>5617</v>
      </c>
      <c r="AM1922" t="s">
        <v>46</v>
      </c>
      <c r="AN1922" t="s">
        <v>5618</v>
      </c>
      <c r="AO1922" t="s">
        <v>46</v>
      </c>
      <c r="AP1922" t="s">
        <v>46</v>
      </c>
      <c r="AQ1922" t="s">
        <v>46</v>
      </c>
      <c r="AR1922" t="s">
        <v>46</v>
      </c>
      <c r="AS1922" t="s">
        <v>46</v>
      </c>
      <c r="AT1922" s="1">
        <v>43938</v>
      </c>
    </row>
    <row r="1923" spans="1:46" ht="16" customHeight="1" x14ac:dyDescent="0.2">
      <c r="A1923" t="s">
        <v>46</v>
      </c>
      <c r="B1923" t="s">
        <v>25390</v>
      </c>
      <c r="C1923" t="s">
        <v>25391</v>
      </c>
      <c r="D1923" t="s">
        <v>25392</v>
      </c>
      <c r="E1923" t="s">
        <v>25390</v>
      </c>
      <c r="F1923" t="s">
        <v>51</v>
      </c>
      <c r="G1923" t="s">
        <v>25393</v>
      </c>
      <c r="H1923" s="1">
        <v>43931</v>
      </c>
      <c r="I1923" s="1">
        <v>43935</v>
      </c>
      <c r="J1923" t="b">
        <v>0</v>
      </c>
      <c r="K1923" t="s">
        <v>53</v>
      </c>
      <c r="L1923" t="s">
        <v>2023</v>
      </c>
      <c r="M1923" t="s">
        <v>55</v>
      </c>
      <c r="N1923">
        <v>15</v>
      </c>
      <c r="O1923" t="s">
        <v>25394</v>
      </c>
      <c r="P1923" t="s">
        <v>46</v>
      </c>
      <c r="Q1923" t="s">
        <v>25395</v>
      </c>
      <c r="R1923" t="b">
        <v>0</v>
      </c>
      <c r="S1923" t="s">
        <v>59</v>
      </c>
      <c r="T1923" s="1">
        <v>43931</v>
      </c>
      <c r="U1923" t="s">
        <v>3530</v>
      </c>
      <c r="V1923" s="2">
        <v>43948</v>
      </c>
      <c r="W1923" t="s">
        <v>46</v>
      </c>
      <c r="X1923">
        <v>20200410</v>
      </c>
      <c r="Y1923" s="3">
        <v>43902.730497685188</v>
      </c>
      <c r="Z1923" t="s">
        <v>62</v>
      </c>
      <c r="AA1923" t="s">
        <v>63</v>
      </c>
      <c r="AB1923" t="s">
        <v>64</v>
      </c>
      <c r="AC1923" t="s">
        <v>65</v>
      </c>
      <c r="AD1923" t="s">
        <v>66</v>
      </c>
      <c r="AE1923" t="s">
        <v>67</v>
      </c>
      <c r="AF1923" t="s">
        <v>116</v>
      </c>
      <c r="AG1923" t="s">
        <v>25396</v>
      </c>
      <c r="AH1923" t="s">
        <v>46</v>
      </c>
      <c r="AI1923" t="s">
        <v>25397</v>
      </c>
      <c r="AJ1923" t="s">
        <v>25398</v>
      </c>
      <c r="AK1923" t="s">
        <v>25399</v>
      </c>
      <c r="AL1923" t="s">
        <v>25400</v>
      </c>
      <c r="AM1923" t="s">
        <v>46</v>
      </c>
      <c r="AN1923" t="s">
        <v>25401</v>
      </c>
      <c r="AO1923" t="s">
        <v>46</v>
      </c>
      <c r="AP1923" t="s">
        <v>46</v>
      </c>
      <c r="AQ1923" t="s">
        <v>46</v>
      </c>
      <c r="AR1923" t="s">
        <v>46</v>
      </c>
      <c r="AS1923" t="s">
        <v>46</v>
      </c>
      <c r="AT1923" s="1">
        <v>43931</v>
      </c>
    </row>
    <row r="1924" spans="1:46" ht="16" customHeight="1" x14ac:dyDescent="0.2">
      <c r="A1924" t="s">
        <v>46</v>
      </c>
      <c r="B1924" t="s">
        <v>35769</v>
      </c>
      <c r="C1924" t="s">
        <v>35770</v>
      </c>
      <c r="D1924" t="s">
        <v>35771</v>
      </c>
      <c r="E1924" t="s">
        <v>35772</v>
      </c>
      <c r="F1924" t="s">
        <v>51</v>
      </c>
      <c r="G1924" t="s">
        <v>35773</v>
      </c>
      <c r="H1924" s="1">
        <v>43936</v>
      </c>
      <c r="I1924" s="1">
        <v>43940</v>
      </c>
      <c r="J1924" t="b">
        <v>0</v>
      </c>
      <c r="K1924" t="s">
        <v>53</v>
      </c>
      <c r="L1924" t="s">
        <v>184</v>
      </c>
      <c r="M1924" t="s">
        <v>66</v>
      </c>
      <c r="N1924">
        <v>40</v>
      </c>
      <c r="O1924" t="s">
        <v>10031</v>
      </c>
      <c r="P1924" t="s">
        <v>10032</v>
      </c>
      <c r="Q1924" t="s">
        <v>10033</v>
      </c>
      <c r="R1924" t="b">
        <v>0</v>
      </c>
      <c r="S1924" t="s">
        <v>59</v>
      </c>
      <c r="T1924" s="1">
        <v>43936</v>
      </c>
      <c r="U1924" t="s">
        <v>14286</v>
      </c>
      <c r="V1924" s="2">
        <v>44053</v>
      </c>
      <c r="W1924" t="s">
        <v>46</v>
      </c>
      <c r="X1924">
        <v>20200415</v>
      </c>
      <c r="Y1924" s="3">
        <v>43902.730497685188</v>
      </c>
      <c r="Z1924" t="s">
        <v>62</v>
      </c>
      <c r="AA1924" t="s">
        <v>63</v>
      </c>
      <c r="AB1924" t="s">
        <v>64</v>
      </c>
      <c r="AC1924" t="s">
        <v>496</v>
      </c>
      <c r="AD1924" t="s">
        <v>66</v>
      </c>
      <c r="AE1924" t="s">
        <v>67</v>
      </c>
      <c r="AF1924" t="s">
        <v>46</v>
      </c>
      <c r="AG1924" t="s">
        <v>35774</v>
      </c>
      <c r="AH1924" t="s">
        <v>46</v>
      </c>
      <c r="AI1924" t="s">
        <v>46</v>
      </c>
      <c r="AJ1924" t="s">
        <v>46</v>
      </c>
      <c r="AK1924" t="s">
        <v>35775</v>
      </c>
      <c r="AL1924" t="s">
        <v>35776</v>
      </c>
      <c r="AM1924" t="s">
        <v>46</v>
      </c>
      <c r="AN1924" t="s">
        <v>35777</v>
      </c>
      <c r="AO1924" t="s">
        <v>46</v>
      </c>
      <c r="AP1924" t="s">
        <v>46</v>
      </c>
      <c r="AQ1924" t="s">
        <v>46</v>
      </c>
      <c r="AR1924" t="s">
        <v>46</v>
      </c>
      <c r="AS1924" t="s">
        <v>46</v>
      </c>
      <c r="AT1924" s="1">
        <v>43936</v>
      </c>
    </row>
    <row r="1925" spans="1:46" ht="16" customHeight="1" x14ac:dyDescent="0.2">
      <c r="A1925" t="s">
        <v>46</v>
      </c>
      <c r="B1925" t="s">
        <v>31353</v>
      </c>
      <c r="C1925" t="s">
        <v>31354</v>
      </c>
      <c r="D1925" t="s">
        <v>33784</v>
      </c>
      <c r="E1925" t="s">
        <v>31356</v>
      </c>
      <c r="F1925" t="s">
        <v>51</v>
      </c>
      <c r="G1925" t="s">
        <v>33785</v>
      </c>
      <c r="H1925" s="1">
        <v>43941</v>
      </c>
      <c r="I1925" s="1">
        <v>44136</v>
      </c>
      <c r="J1925" t="b">
        <v>1</v>
      </c>
      <c r="K1925" t="s">
        <v>53</v>
      </c>
      <c r="L1925" t="s">
        <v>2023</v>
      </c>
      <c r="M1925" t="s">
        <v>666</v>
      </c>
      <c r="N1925">
        <v>50</v>
      </c>
      <c r="O1925" t="s">
        <v>31358</v>
      </c>
      <c r="P1925" t="s">
        <v>46</v>
      </c>
      <c r="Q1925" t="s">
        <v>6404</v>
      </c>
      <c r="R1925" t="b">
        <v>0</v>
      </c>
      <c r="S1925" t="s">
        <v>59</v>
      </c>
      <c r="T1925" s="1">
        <v>43941</v>
      </c>
      <c r="U1925" s="6">
        <v>44136</v>
      </c>
      <c r="V1925" s="2">
        <v>44123</v>
      </c>
      <c r="W1925" t="s">
        <v>46</v>
      </c>
      <c r="X1925">
        <v>20200420</v>
      </c>
      <c r="Y1925" s="3">
        <v>43902.730497685188</v>
      </c>
      <c r="Z1925" t="s">
        <v>62</v>
      </c>
      <c r="AA1925" t="s">
        <v>63</v>
      </c>
      <c r="AB1925" t="s">
        <v>64</v>
      </c>
      <c r="AC1925" t="s">
        <v>65</v>
      </c>
      <c r="AD1925" t="s">
        <v>66</v>
      </c>
      <c r="AE1925" t="s">
        <v>67</v>
      </c>
      <c r="AF1925" t="s">
        <v>116</v>
      </c>
      <c r="AG1925" t="s">
        <v>33786</v>
      </c>
      <c r="AH1925" t="s">
        <v>46</v>
      </c>
      <c r="AI1925" t="s">
        <v>33787</v>
      </c>
      <c r="AJ1925" t="s">
        <v>33788</v>
      </c>
      <c r="AK1925" t="s">
        <v>31362</v>
      </c>
      <c r="AL1925" t="s">
        <v>31363</v>
      </c>
      <c r="AM1925" t="s">
        <v>46</v>
      </c>
      <c r="AN1925" t="s">
        <v>31364</v>
      </c>
      <c r="AO1925" t="s">
        <v>46</v>
      </c>
      <c r="AP1925" t="s">
        <v>46</v>
      </c>
      <c r="AQ1925" t="s">
        <v>46</v>
      </c>
      <c r="AR1925" t="s">
        <v>46</v>
      </c>
      <c r="AS1925" t="s">
        <v>46</v>
      </c>
      <c r="AT1925" s="1">
        <v>43941</v>
      </c>
    </row>
    <row r="1926" spans="1:46" ht="16" customHeight="1" x14ac:dyDescent="0.2">
      <c r="A1926">
        <v>1</v>
      </c>
      <c r="B1926" t="s">
        <v>1063</v>
      </c>
      <c r="C1926" t="s">
        <v>1064</v>
      </c>
      <c r="D1926" t="s">
        <v>1065</v>
      </c>
      <c r="E1926" t="s">
        <v>1066</v>
      </c>
      <c r="F1926" t="s">
        <v>51</v>
      </c>
      <c r="G1926" t="s">
        <v>1067</v>
      </c>
      <c r="H1926" s="1">
        <v>43938</v>
      </c>
      <c r="I1926" s="1">
        <v>43959</v>
      </c>
      <c r="J1926" t="b">
        <v>0</v>
      </c>
      <c r="K1926" t="s">
        <v>53</v>
      </c>
      <c r="L1926" t="s">
        <v>1068</v>
      </c>
      <c r="M1926" t="s">
        <v>55</v>
      </c>
      <c r="N1926">
        <v>64</v>
      </c>
      <c r="O1926" t="s">
        <v>1069</v>
      </c>
      <c r="P1926" t="s">
        <v>78</v>
      </c>
      <c r="Q1926" t="s">
        <v>58</v>
      </c>
      <c r="R1926" t="b">
        <v>0</v>
      </c>
      <c r="S1926" t="s">
        <v>59</v>
      </c>
      <c r="T1926" s="1">
        <v>43938</v>
      </c>
      <c r="U1926" t="s">
        <v>627</v>
      </c>
      <c r="V1926" s="2">
        <v>44088</v>
      </c>
      <c r="W1926" t="s">
        <v>46</v>
      </c>
      <c r="X1926">
        <v>20200417</v>
      </c>
      <c r="Y1926" s="3">
        <v>43902.730497685188</v>
      </c>
      <c r="Z1926" t="s">
        <v>62</v>
      </c>
      <c r="AA1926" t="s">
        <v>115</v>
      </c>
      <c r="AB1926" t="s">
        <v>64</v>
      </c>
      <c r="AC1926" t="s">
        <v>65</v>
      </c>
      <c r="AD1926" t="s">
        <v>66</v>
      </c>
      <c r="AE1926" t="s">
        <v>67</v>
      </c>
      <c r="AF1926" t="s">
        <v>313</v>
      </c>
      <c r="AG1926" t="s">
        <v>1070</v>
      </c>
      <c r="AH1926" t="s">
        <v>46</v>
      </c>
      <c r="AI1926" t="s">
        <v>1071</v>
      </c>
      <c r="AJ1926" t="s">
        <v>1072</v>
      </c>
      <c r="AK1926" t="s">
        <v>1073</v>
      </c>
      <c r="AL1926" t="s">
        <v>1074</v>
      </c>
      <c r="AM1926" t="s">
        <v>46</v>
      </c>
      <c r="AN1926" t="s">
        <v>1075</v>
      </c>
      <c r="AO1926" t="s">
        <v>46</v>
      </c>
      <c r="AP1926" t="s">
        <v>46</v>
      </c>
      <c r="AQ1926" t="s">
        <v>46</v>
      </c>
      <c r="AR1926" t="s">
        <v>46</v>
      </c>
      <c r="AS1926" t="s">
        <v>46</v>
      </c>
      <c r="AT1926" s="1">
        <v>43938</v>
      </c>
    </row>
    <row r="1927" spans="1:46" ht="16" customHeight="1" x14ac:dyDescent="0.2">
      <c r="A1927">
        <v>1</v>
      </c>
      <c r="B1927" t="s">
        <v>9327</v>
      </c>
      <c r="C1927" t="s">
        <v>9328</v>
      </c>
      <c r="D1927" t="s">
        <v>9329</v>
      </c>
      <c r="E1927" t="s">
        <v>9330</v>
      </c>
      <c r="F1927" t="s">
        <v>51</v>
      </c>
      <c r="G1927" t="s">
        <v>9331</v>
      </c>
      <c r="H1927" s="1">
        <v>43935</v>
      </c>
      <c r="I1927" s="1">
        <v>43943</v>
      </c>
      <c r="J1927" t="b">
        <v>0</v>
      </c>
      <c r="K1927" t="s">
        <v>53</v>
      </c>
      <c r="L1927" t="s">
        <v>2271</v>
      </c>
      <c r="M1927" t="s">
        <v>55</v>
      </c>
      <c r="N1927">
        <v>24</v>
      </c>
      <c r="O1927" t="s">
        <v>9332</v>
      </c>
      <c r="P1927" t="s">
        <v>94</v>
      </c>
      <c r="Q1927" t="s">
        <v>403</v>
      </c>
      <c r="R1927" t="b">
        <v>0</v>
      </c>
      <c r="S1927" t="s">
        <v>59</v>
      </c>
      <c r="T1927" s="1">
        <v>43935</v>
      </c>
      <c r="U1927" t="s">
        <v>1183</v>
      </c>
      <c r="V1927" s="2">
        <v>43962</v>
      </c>
      <c r="W1927" t="s">
        <v>9333</v>
      </c>
      <c r="X1927">
        <v>20200414</v>
      </c>
      <c r="Y1927" s="3">
        <v>43902.730497685188</v>
      </c>
      <c r="Z1927" t="s">
        <v>62</v>
      </c>
      <c r="AA1927" t="s">
        <v>115</v>
      </c>
      <c r="AB1927" t="s">
        <v>64</v>
      </c>
      <c r="AC1927" t="s">
        <v>528</v>
      </c>
      <c r="AD1927" t="s">
        <v>2366</v>
      </c>
      <c r="AE1927" t="s">
        <v>67</v>
      </c>
      <c r="AF1927" t="s">
        <v>116</v>
      </c>
      <c r="AG1927" t="s">
        <v>9334</v>
      </c>
      <c r="AH1927" t="s">
        <v>46</v>
      </c>
      <c r="AI1927" t="s">
        <v>9335</v>
      </c>
      <c r="AJ1927" t="s">
        <v>9336</v>
      </c>
      <c r="AK1927" t="s">
        <v>46</v>
      </c>
      <c r="AL1927" t="s">
        <v>9337</v>
      </c>
      <c r="AM1927" t="s">
        <v>46</v>
      </c>
      <c r="AN1927" t="s">
        <v>9338</v>
      </c>
      <c r="AO1927" t="s">
        <v>46</v>
      </c>
      <c r="AP1927" t="s">
        <v>46</v>
      </c>
      <c r="AQ1927" t="s">
        <v>46</v>
      </c>
      <c r="AR1927" t="s">
        <v>46</v>
      </c>
      <c r="AS1927" t="s">
        <v>46</v>
      </c>
      <c r="AT1927" s="1">
        <v>43935</v>
      </c>
    </row>
    <row r="1928" spans="1:46" ht="16" customHeight="1" x14ac:dyDescent="0.2">
      <c r="A1928" t="s">
        <v>46</v>
      </c>
      <c r="B1928" t="s">
        <v>18446</v>
      </c>
      <c r="C1928" t="s">
        <v>18447</v>
      </c>
      <c r="D1928" t="s">
        <v>18448</v>
      </c>
      <c r="E1928" t="s">
        <v>18449</v>
      </c>
      <c r="F1928" t="s">
        <v>51</v>
      </c>
      <c r="G1928" t="s">
        <v>18450</v>
      </c>
      <c r="H1928" s="1">
        <v>43940</v>
      </c>
      <c r="I1928" s="1">
        <v>43941</v>
      </c>
      <c r="J1928" t="b">
        <v>0</v>
      </c>
      <c r="K1928" t="s">
        <v>53</v>
      </c>
      <c r="L1928" t="s">
        <v>110</v>
      </c>
      <c r="M1928" t="s">
        <v>151</v>
      </c>
      <c r="N1928">
        <v>243</v>
      </c>
      <c r="O1928" t="s">
        <v>10148</v>
      </c>
      <c r="P1928" t="s">
        <v>78</v>
      </c>
      <c r="Q1928" t="s">
        <v>3571</v>
      </c>
      <c r="R1928" t="b">
        <v>0</v>
      </c>
      <c r="S1928" t="s">
        <v>59</v>
      </c>
      <c r="T1928" s="1">
        <v>43940</v>
      </c>
      <c r="U1928" t="s">
        <v>2519</v>
      </c>
      <c r="V1928" s="2">
        <v>44074</v>
      </c>
      <c r="W1928" t="s">
        <v>46</v>
      </c>
      <c r="X1928">
        <v>20200419</v>
      </c>
      <c r="Y1928" s="3">
        <v>43902.730497685188</v>
      </c>
      <c r="Z1928" t="s">
        <v>62</v>
      </c>
      <c r="AA1928" t="s">
        <v>63</v>
      </c>
      <c r="AB1928" t="s">
        <v>64</v>
      </c>
      <c r="AC1928" t="s">
        <v>65</v>
      </c>
      <c r="AD1928" t="s">
        <v>2234</v>
      </c>
      <c r="AE1928" t="s">
        <v>67</v>
      </c>
      <c r="AF1928" t="s">
        <v>46</v>
      </c>
      <c r="AG1928" t="s">
        <v>18451</v>
      </c>
      <c r="AH1928" t="s">
        <v>46</v>
      </c>
      <c r="AI1928" t="s">
        <v>46</v>
      </c>
      <c r="AJ1928" t="s">
        <v>46</v>
      </c>
      <c r="AK1928" t="s">
        <v>10148</v>
      </c>
      <c r="AL1928" t="s">
        <v>18452</v>
      </c>
      <c r="AM1928" t="s">
        <v>46</v>
      </c>
      <c r="AN1928" t="s">
        <v>18453</v>
      </c>
      <c r="AO1928" t="s">
        <v>46</v>
      </c>
      <c r="AP1928" t="s">
        <v>46</v>
      </c>
      <c r="AQ1928" t="s">
        <v>46</v>
      </c>
      <c r="AR1928" t="s">
        <v>46</v>
      </c>
      <c r="AS1928" t="s">
        <v>46</v>
      </c>
      <c r="AT1928" s="1">
        <v>43940</v>
      </c>
    </row>
    <row r="1929" spans="1:46" ht="16" customHeight="1" x14ac:dyDescent="0.2">
      <c r="A1929">
        <v>1</v>
      </c>
      <c r="B1929" t="s">
        <v>15167</v>
      </c>
      <c r="C1929" t="s">
        <v>15168</v>
      </c>
      <c r="D1929" t="s">
        <v>15169</v>
      </c>
      <c r="E1929" t="s">
        <v>15170</v>
      </c>
      <c r="F1929" t="s">
        <v>51</v>
      </c>
      <c r="G1929" t="s">
        <v>15171</v>
      </c>
      <c r="H1929" s="1">
        <v>43940</v>
      </c>
      <c r="I1929" s="1">
        <v>44025</v>
      </c>
      <c r="J1929" t="b">
        <v>0</v>
      </c>
      <c r="K1929" t="s">
        <v>53</v>
      </c>
      <c r="L1929" t="s">
        <v>400</v>
      </c>
      <c r="M1929" t="s">
        <v>151</v>
      </c>
      <c r="N1929">
        <v>200</v>
      </c>
      <c r="O1929" t="s">
        <v>15172</v>
      </c>
      <c r="P1929" t="s">
        <v>275</v>
      </c>
      <c r="Q1929" t="s">
        <v>276</v>
      </c>
      <c r="R1929" t="b">
        <v>0</v>
      </c>
      <c r="S1929" t="s">
        <v>59</v>
      </c>
      <c r="T1929" s="1">
        <v>43940</v>
      </c>
      <c r="U1929" t="s">
        <v>6952</v>
      </c>
      <c r="V1929" s="2">
        <v>44039</v>
      </c>
      <c r="W1929" t="s">
        <v>15173</v>
      </c>
      <c r="X1929">
        <v>20200419</v>
      </c>
      <c r="Y1929" s="3">
        <v>43902.730497685188</v>
      </c>
      <c r="Z1929" t="s">
        <v>62</v>
      </c>
      <c r="AA1929" t="s">
        <v>115</v>
      </c>
      <c r="AB1929" t="s">
        <v>64</v>
      </c>
      <c r="AC1929" t="s">
        <v>65</v>
      </c>
      <c r="AD1929" t="s">
        <v>3437</v>
      </c>
      <c r="AE1929" t="s">
        <v>67</v>
      </c>
      <c r="AF1929" t="s">
        <v>46</v>
      </c>
      <c r="AG1929" t="s">
        <v>15174</v>
      </c>
      <c r="AH1929" t="s">
        <v>46</v>
      </c>
      <c r="AI1929" t="s">
        <v>15175</v>
      </c>
      <c r="AJ1929">
        <v>1114208444</v>
      </c>
      <c r="AK1929" t="s">
        <v>46</v>
      </c>
      <c r="AL1929" t="s">
        <v>15176</v>
      </c>
      <c r="AM1929" t="s">
        <v>46</v>
      </c>
      <c r="AN1929" t="s">
        <v>15177</v>
      </c>
      <c r="AO1929" t="s">
        <v>46</v>
      </c>
      <c r="AP1929" t="s">
        <v>46</v>
      </c>
      <c r="AQ1929" t="s">
        <v>46</v>
      </c>
      <c r="AR1929" t="s">
        <v>46</v>
      </c>
      <c r="AS1929" t="s">
        <v>46</v>
      </c>
      <c r="AT1929" s="1">
        <v>43940</v>
      </c>
    </row>
    <row r="1930" spans="1:46" ht="16" customHeight="1" x14ac:dyDescent="0.2">
      <c r="A1930" t="s">
        <v>46</v>
      </c>
      <c r="B1930" t="s">
        <v>32366</v>
      </c>
      <c r="C1930" t="s">
        <v>1432</v>
      </c>
      <c r="D1930" t="s">
        <v>32367</v>
      </c>
      <c r="E1930" t="s">
        <v>32366</v>
      </c>
      <c r="F1930" t="s">
        <v>51</v>
      </c>
      <c r="G1930" t="s">
        <v>32368</v>
      </c>
      <c r="H1930" s="1">
        <v>43935</v>
      </c>
      <c r="I1930" s="1">
        <v>43934</v>
      </c>
      <c r="J1930" t="b">
        <v>0</v>
      </c>
      <c r="K1930" t="s">
        <v>53</v>
      </c>
      <c r="L1930" t="s">
        <v>2603</v>
      </c>
      <c r="M1930" t="s">
        <v>55</v>
      </c>
      <c r="N1930">
        <v>10</v>
      </c>
      <c r="O1930" t="s">
        <v>32369</v>
      </c>
      <c r="P1930" t="s">
        <v>526</v>
      </c>
      <c r="Q1930" t="s">
        <v>58</v>
      </c>
      <c r="R1930" t="b">
        <v>0</v>
      </c>
      <c r="S1930" t="s">
        <v>59</v>
      </c>
      <c r="T1930" s="1">
        <v>43935</v>
      </c>
      <c r="U1930" t="s">
        <v>9576</v>
      </c>
      <c r="V1930" s="2">
        <v>43955</v>
      </c>
      <c r="W1930" t="s">
        <v>32370</v>
      </c>
      <c r="X1930">
        <v>20200414</v>
      </c>
      <c r="Y1930" s="3">
        <v>43902.730497685188</v>
      </c>
      <c r="Z1930" t="s">
        <v>62</v>
      </c>
      <c r="AA1930" t="s">
        <v>115</v>
      </c>
      <c r="AB1930" t="s">
        <v>64</v>
      </c>
      <c r="AC1930" t="s">
        <v>65</v>
      </c>
      <c r="AD1930" t="s">
        <v>66</v>
      </c>
      <c r="AE1930" t="s">
        <v>67</v>
      </c>
      <c r="AF1930" t="s">
        <v>116</v>
      </c>
      <c r="AG1930" t="s">
        <v>32371</v>
      </c>
      <c r="AH1930" t="s">
        <v>46</v>
      </c>
      <c r="AI1930" t="s">
        <v>32372</v>
      </c>
      <c r="AJ1930" t="s">
        <v>32373</v>
      </c>
      <c r="AK1930" t="s">
        <v>46</v>
      </c>
      <c r="AL1930" t="s">
        <v>32374</v>
      </c>
      <c r="AM1930" t="s">
        <v>46</v>
      </c>
      <c r="AN1930" t="s">
        <v>32375</v>
      </c>
      <c r="AO1930" t="s">
        <v>46</v>
      </c>
      <c r="AP1930" t="s">
        <v>46</v>
      </c>
      <c r="AQ1930" t="s">
        <v>46</v>
      </c>
      <c r="AR1930" t="s">
        <v>46</v>
      </c>
      <c r="AS1930" t="s">
        <v>46</v>
      </c>
      <c r="AT1930" s="1">
        <v>43935</v>
      </c>
    </row>
    <row r="1931" spans="1:46" ht="16" customHeight="1" x14ac:dyDescent="0.2">
      <c r="A1931">
        <v>0</v>
      </c>
      <c r="B1931" t="s">
        <v>3992</v>
      </c>
      <c r="C1931" t="s">
        <v>3993</v>
      </c>
      <c r="D1931" t="s">
        <v>3994</v>
      </c>
      <c r="E1931" t="s">
        <v>3995</v>
      </c>
      <c r="F1931" t="s">
        <v>51</v>
      </c>
      <c r="G1931" t="s">
        <v>3996</v>
      </c>
      <c r="H1931" s="1">
        <v>43936</v>
      </c>
      <c r="I1931" s="1">
        <v>43937</v>
      </c>
      <c r="J1931" t="b">
        <v>0</v>
      </c>
      <c r="K1931" t="s">
        <v>53</v>
      </c>
      <c r="L1931" t="s">
        <v>3997</v>
      </c>
      <c r="M1931" t="s">
        <v>66</v>
      </c>
      <c r="N1931">
        <v>122</v>
      </c>
      <c r="O1931" t="s">
        <v>3998</v>
      </c>
      <c r="P1931" t="s">
        <v>309</v>
      </c>
      <c r="Q1931" t="s">
        <v>3999</v>
      </c>
      <c r="R1931" t="b">
        <v>0</v>
      </c>
      <c r="S1931" t="s">
        <v>59</v>
      </c>
      <c r="T1931" s="1">
        <v>43936</v>
      </c>
      <c r="U1931" t="s">
        <v>4000</v>
      </c>
      <c r="V1931" s="2">
        <v>44151</v>
      </c>
      <c r="W1931" t="s">
        <v>46</v>
      </c>
      <c r="X1931">
        <v>20200415</v>
      </c>
      <c r="Y1931" s="3">
        <v>43902.730497685188</v>
      </c>
      <c r="Z1931" t="s">
        <v>62</v>
      </c>
      <c r="AA1931" t="s">
        <v>63</v>
      </c>
      <c r="AB1931" t="s">
        <v>64</v>
      </c>
      <c r="AC1931" t="s">
        <v>66</v>
      </c>
      <c r="AD1931" t="s">
        <v>66</v>
      </c>
      <c r="AE1931" t="s">
        <v>67</v>
      </c>
      <c r="AF1931" t="s">
        <v>46</v>
      </c>
      <c r="AG1931" t="s">
        <v>4001</v>
      </c>
      <c r="AH1931" t="s">
        <v>46</v>
      </c>
      <c r="AI1931" t="s">
        <v>46</v>
      </c>
      <c r="AJ1931" t="s">
        <v>46</v>
      </c>
      <c r="AK1931" t="s">
        <v>3998</v>
      </c>
      <c r="AL1931" t="s">
        <v>4002</v>
      </c>
      <c r="AM1931" t="s">
        <v>46</v>
      </c>
      <c r="AN1931" t="s">
        <v>4003</v>
      </c>
      <c r="AO1931" t="s">
        <v>46</v>
      </c>
      <c r="AP1931" t="s">
        <v>46</v>
      </c>
      <c r="AQ1931" t="s">
        <v>46</v>
      </c>
      <c r="AR1931" t="s">
        <v>46</v>
      </c>
      <c r="AS1931" t="s">
        <v>46</v>
      </c>
      <c r="AT1931" s="1">
        <v>43936</v>
      </c>
    </row>
    <row r="1932" spans="1:46" ht="16" customHeight="1" x14ac:dyDescent="0.2">
      <c r="A1932">
        <v>0</v>
      </c>
      <c r="B1932" t="s">
        <v>16207</v>
      </c>
      <c r="C1932" t="s">
        <v>16208</v>
      </c>
      <c r="D1932" t="s">
        <v>16209</v>
      </c>
      <c r="E1932" t="s">
        <v>16210</v>
      </c>
      <c r="F1932" t="s">
        <v>51</v>
      </c>
      <c r="G1932" t="s">
        <v>16211</v>
      </c>
      <c r="H1932" s="1">
        <v>43934</v>
      </c>
      <c r="I1932" s="1">
        <v>43923</v>
      </c>
      <c r="J1932" t="b">
        <v>0</v>
      </c>
      <c r="K1932" t="s">
        <v>53</v>
      </c>
      <c r="L1932" t="s">
        <v>307</v>
      </c>
      <c r="M1932" t="s">
        <v>66</v>
      </c>
      <c r="N1932">
        <v>40</v>
      </c>
      <c r="O1932" t="s">
        <v>2562</v>
      </c>
      <c r="P1932" t="s">
        <v>5116</v>
      </c>
      <c r="Q1932" t="s">
        <v>16212</v>
      </c>
      <c r="R1932" t="b">
        <v>0</v>
      </c>
      <c r="S1932" t="s">
        <v>59</v>
      </c>
      <c r="T1932" s="1">
        <v>43934</v>
      </c>
      <c r="U1932" t="s">
        <v>6030</v>
      </c>
      <c r="V1932" s="2">
        <v>43993</v>
      </c>
      <c r="W1932" t="s">
        <v>46</v>
      </c>
      <c r="X1932">
        <v>20200413</v>
      </c>
      <c r="Y1932" s="3">
        <v>43902.730497685188</v>
      </c>
      <c r="Z1932" t="s">
        <v>62</v>
      </c>
      <c r="AA1932" t="s">
        <v>63</v>
      </c>
      <c r="AB1932" t="s">
        <v>64</v>
      </c>
      <c r="AC1932" t="s">
        <v>65</v>
      </c>
      <c r="AD1932" t="s">
        <v>1057</v>
      </c>
      <c r="AE1932" t="s">
        <v>67</v>
      </c>
      <c r="AF1932" t="s">
        <v>46</v>
      </c>
      <c r="AG1932" t="s">
        <v>16213</v>
      </c>
      <c r="AH1932" t="s">
        <v>46</v>
      </c>
      <c r="AI1932" t="s">
        <v>46</v>
      </c>
      <c r="AJ1932" t="s">
        <v>46</v>
      </c>
      <c r="AK1932" t="s">
        <v>2562</v>
      </c>
      <c r="AL1932" t="s">
        <v>16214</v>
      </c>
      <c r="AM1932" t="s">
        <v>46</v>
      </c>
      <c r="AN1932" t="s">
        <v>16215</v>
      </c>
      <c r="AO1932" t="s">
        <v>46</v>
      </c>
      <c r="AP1932" t="s">
        <v>46</v>
      </c>
      <c r="AQ1932" t="s">
        <v>46</v>
      </c>
      <c r="AR1932" t="s">
        <v>46</v>
      </c>
      <c r="AS1932" t="s">
        <v>46</v>
      </c>
      <c r="AT1932" s="1">
        <v>43934</v>
      </c>
    </row>
    <row r="1933" spans="1:46" ht="16" customHeight="1" x14ac:dyDescent="0.2">
      <c r="A1933" t="s">
        <v>46</v>
      </c>
      <c r="B1933" t="s">
        <v>19903</v>
      </c>
      <c r="C1933" t="s">
        <v>19904</v>
      </c>
      <c r="D1933" t="s">
        <v>19905</v>
      </c>
      <c r="E1933" t="s">
        <v>19906</v>
      </c>
      <c r="F1933" t="s">
        <v>51</v>
      </c>
      <c r="G1933" t="s">
        <v>19907</v>
      </c>
      <c r="H1933" s="1">
        <v>43941</v>
      </c>
      <c r="I1933" s="1">
        <v>43936</v>
      </c>
      <c r="J1933" t="b">
        <v>0</v>
      </c>
      <c r="K1933" t="s">
        <v>53</v>
      </c>
      <c r="L1933" t="s">
        <v>4580</v>
      </c>
      <c r="M1933" t="s">
        <v>55</v>
      </c>
      <c r="N1933">
        <v>500</v>
      </c>
      <c r="O1933" t="s">
        <v>973</v>
      </c>
      <c r="P1933" t="s">
        <v>974</v>
      </c>
      <c r="Q1933" t="s">
        <v>19908</v>
      </c>
      <c r="R1933" t="b">
        <v>0</v>
      </c>
      <c r="S1933" t="s">
        <v>59</v>
      </c>
      <c r="T1933" s="1">
        <v>43941</v>
      </c>
      <c r="U1933" t="s">
        <v>1385</v>
      </c>
      <c r="V1933" s="2">
        <v>44144</v>
      </c>
      <c r="W1933" t="s">
        <v>19909</v>
      </c>
      <c r="X1933">
        <v>20200420</v>
      </c>
      <c r="Y1933" s="3">
        <v>43902.730497685188</v>
      </c>
      <c r="Z1933" t="s">
        <v>62</v>
      </c>
      <c r="AA1933" t="s">
        <v>115</v>
      </c>
      <c r="AB1933" t="s">
        <v>64</v>
      </c>
      <c r="AC1933" t="s">
        <v>65</v>
      </c>
      <c r="AD1933" t="s">
        <v>66</v>
      </c>
      <c r="AE1933" t="s">
        <v>67</v>
      </c>
      <c r="AF1933" t="s">
        <v>116</v>
      </c>
      <c r="AG1933" t="s">
        <v>19910</v>
      </c>
      <c r="AH1933" t="s">
        <v>46</v>
      </c>
      <c r="AI1933" t="s">
        <v>7180</v>
      </c>
      <c r="AJ1933" t="s">
        <v>7181</v>
      </c>
      <c r="AK1933" t="s">
        <v>19911</v>
      </c>
      <c r="AL1933" t="s">
        <v>19912</v>
      </c>
      <c r="AM1933" t="s">
        <v>46</v>
      </c>
      <c r="AN1933" t="s">
        <v>19913</v>
      </c>
      <c r="AO1933" t="s">
        <v>46</v>
      </c>
      <c r="AP1933" t="s">
        <v>46</v>
      </c>
      <c r="AQ1933" t="s">
        <v>46</v>
      </c>
      <c r="AR1933" t="s">
        <v>46</v>
      </c>
      <c r="AS1933" t="s">
        <v>46</v>
      </c>
      <c r="AT1933" s="1">
        <v>43941</v>
      </c>
    </row>
    <row r="1934" spans="1:46" ht="16" customHeight="1" x14ac:dyDescent="0.2">
      <c r="A1934" t="s">
        <v>46</v>
      </c>
      <c r="B1934" t="s">
        <v>37432</v>
      </c>
      <c r="C1934" t="s">
        <v>37433</v>
      </c>
      <c r="D1934" t="s">
        <v>37434</v>
      </c>
      <c r="E1934" t="s">
        <v>37432</v>
      </c>
      <c r="F1934" t="s">
        <v>51</v>
      </c>
      <c r="G1934" t="s">
        <v>37435</v>
      </c>
      <c r="H1934" s="1">
        <v>43931</v>
      </c>
      <c r="I1934" s="1">
        <v>44127</v>
      </c>
      <c r="J1934" t="b">
        <v>0</v>
      </c>
      <c r="K1934" t="s">
        <v>53</v>
      </c>
      <c r="L1934" t="s">
        <v>1615</v>
      </c>
      <c r="M1934" t="s">
        <v>55</v>
      </c>
      <c r="N1934">
        <v>30</v>
      </c>
      <c r="O1934" t="s">
        <v>342</v>
      </c>
      <c r="P1934" t="s">
        <v>327</v>
      </c>
      <c r="Q1934" t="s">
        <v>3108</v>
      </c>
      <c r="R1934" t="b">
        <v>0</v>
      </c>
      <c r="S1934" t="s">
        <v>59</v>
      </c>
      <c r="T1934" s="1">
        <v>43931</v>
      </c>
      <c r="U1934" t="s">
        <v>21948</v>
      </c>
      <c r="V1934" s="2">
        <v>44165</v>
      </c>
      <c r="W1934" t="s">
        <v>37436</v>
      </c>
      <c r="X1934">
        <v>20200410</v>
      </c>
      <c r="Y1934" s="3">
        <v>43902.730497685188</v>
      </c>
      <c r="Z1934" t="s">
        <v>62</v>
      </c>
      <c r="AA1934" t="s">
        <v>115</v>
      </c>
      <c r="AB1934" t="s">
        <v>64</v>
      </c>
      <c r="AC1934" t="s">
        <v>65</v>
      </c>
      <c r="AD1934" t="s">
        <v>66</v>
      </c>
      <c r="AE1934" t="s">
        <v>67</v>
      </c>
      <c r="AF1934" t="s">
        <v>313</v>
      </c>
      <c r="AG1934" t="s">
        <v>37437</v>
      </c>
      <c r="AH1934" t="s">
        <v>46</v>
      </c>
      <c r="AI1934" t="s">
        <v>37438</v>
      </c>
      <c r="AJ1934" t="s">
        <v>37439</v>
      </c>
      <c r="AK1934" t="s">
        <v>964</v>
      </c>
      <c r="AL1934" t="s">
        <v>37440</v>
      </c>
      <c r="AM1934" t="s">
        <v>46</v>
      </c>
      <c r="AN1934" t="s">
        <v>37441</v>
      </c>
      <c r="AO1934" t="s">
        <v>46</v>
      </c>
      <c r="AP1934" t="s">
        <v>46</v>
      </c>
      <c r="AQ1934" t="s">
        <v>46</v>
      </c>
      <c r="AR1934" t="s">
        <v>46</v>
      </c>
      <c r="AS1934" t="s">
        <v>46</v>
      </c>
      <c r="AT1934" s="1">
        <v>43931</v>
      </c>
    </row>
    <row r="1935" spans="1:46" ht="16" customHeight="1" x14ac:dyDescent="0.2">
      <c r="A1935" t="s">
        <v>46</v>
      </c>
      <c r="B1935" t="s">
        <v>38601</v>
      </c>
      <c r="C1935" t="s">
        <v>38602</v>
      </c>
      <c r="D1935" t="s">
        <v>38603</v>
      </c>
      <c r="E1935" t="s">
        <v>38604</v>
      </c>
      <c r="F1935" t="s">
        <v>51</v>
      </c>
      <c r="G1935" t="s">
        <v>38605</v>
      </c>
      <c r="H1935" s="1">
        <v>43941</v>
      </c>
      <c r="I1935" s="1">
        <v>44077</v>
      </c>
      <c r="J1935" t="b">
        <v>0</v>
      </c>
      <c r="K1935" t="s">
        <v>53</v>
      </c>
      <c r="L1935" t="s">
        <v>1615</v>
      </c>
      <c r="M1935" t="s">
        <v>151</v>
      </c>
      <c r="N1935">
        <v>212</v>
      </c>
      <c r="O1935" t="s">
        <v>342</v>
      </c>
      <c r="P1935" t="s">
        <v>327</v>
      </c>
      <c r="Q1935" t="s">
        <v>38606</v>
      </c>
      <c r="R1935" t="b">
        <v>0</v>
      </c>
      <c r="S1935" t="s">
        <v>59</v>
      </c>
      <c r="T1935" s="1">
        <v>43941</v>
      </c>
      <c r="U1935" t="s">
        <v>581</v>
      </c>
      <c r="V1935" s="2">
        <v>44109</v>
      </c>
      <c r="W1935" t="s">
        <v>38607</v>
      </c>
      <c r="X1935">
        <v>20200420</v>
      </c>
      <c r="Y1935" s="3">
        <v>43902.730497685188</v>
      </c>
      <c r="Z1935" t="s">
        <v>62</v>
      </c>
      <c r="AA1935" t="s">
        <v>115</v>
      </c>
      <c r="AB1935" t="s">
        <v>64</v>
      </c>
      <c r="AC1935" t="s">
        <v>65</v>
      </c>
      <c r="AD1935" t="s">
        <v>1057</v>
      </c>
      <c r="AE1935" t="s">
        <v>67</v>
      </c>
      <c r="AF1935" t="s">
        <v>313</v>
      </c>
      <c r="AG1935" t="s">
        <v>38608</v>
      </c>
      <c r="AH1935" t="s">
        <v>46</v>
      </c>
      <c r="AI1935" t="s">
        <v>38609</v>
      </c>
      <c r="AJ1935" t="s">
        <v>38610</v>
      </c>
      <c r="AK1935" t="s">
        <v>964</v>
      </c>
      <c r="AL1935" t="s">
        <v>38611</v>
      </c>
      <c r="AM1935" t="s">
        <v>46</v>
      </c>
      <c r="AN1935" t="s">
        <v>38612</v>
      </c>
      <c r="AO1935" t="s">
        <v>46</v>
      </c>
      <c r="AP1935" t="s">
        <v>46</v>
      </c>
      <c r="AQ1935" t="s">
        <v>46</v>
      </c>
      <c r="AR1935" t="s">
        <v>46</v>
      </c>
      <c r="AS1935" t="s">
        <v>46</v>
      </c>
      <c r="AT1935" s="1">
        <v>43941</v>
      </c>
    </row>
    <row r="1936" spans="1:46" ht="16" customHeight="1" x14ac:dyDescent="0.2">
      <c r="A1936" t="s">
        <v>46</v>
      </c>
      <c r="B1936" t="s">
        <v>20127</v>
      </c>
      <c r="C1936" t="s">
        <v>20128</v>
      </c>
      <c r="D1936" t="s">
        <v>20129</v>
      </c>
      <c r="E1936" t="s">
        <v>20130</v>
      </c>
      <c r="F1936" t="s">
        <v>51</v>
      </c>
      <c r="G1936" t="s">
        <v>20131</v>
      </c>
      <c r="H1936" s="1">
        <v>43938</v>
      </c>
      <c r="I1936" s="1">
        <v>43937</v>
      </c>
      <c r="J1936" t="b">
        <v>0</v>
      </c>
      <c r="K1936" t="s">
        <v>53</v>
      </c>
      <c r="L1936" t="s">
        <v>6009</v>
      </c>
      <c r="M1936" t="s">
        <v>1043</v>
      </c>
      <c r="N1936">
        <v>20</v>
      </c>
      <c r="O1936" t="s">
        <v>20132</v>
      </c>
      <c r="P1936" t="s">
        <v>78</v>
      </c>
      <c r="Q1936" t="s">
        <v>20133</v>
      </c>
      <c r="R1936" t="b">
        <v>0</v>
      </c>
      <c r="S1936" t="s">
        <v>59</v>
      </c>
      <c r="T1936" s="1">
        <v>43938</v>
      </c>
      <c r="U1936" t="s">
        <v>4000</v>
      </c>
      <c r="V1936" s="2">
        <v>44102</v>
      </c>
      <c r="W1936" t="s">
        <v>20134</v>
      </c>
      <c r="X1936">
        <v>20200417</v>
      </c>
      <c r="Y1936" s="3">
        <v>43902.730497685188</v>
      </c>
      <c r="Z1936" t="s">
        <v>62</v>
      </c>
      <c r="AA1936" t="s">
        <v>63</v>
      </c>
      <c r="AB1936" t="s">
        <v>64</v>
      </c>
      <c r="AC1936" t="s">
        <v>65</v>
      </c>
      <c r="AD1936" t="s">
        <v>420</v>
      </c>
      <c r="AE1936" t="s">
        <v>67</v>
      </c>
      <c r="AF1936" t="s">
        <v>46</v>
      </c>
      <c r="AG1936" t="s">
        <v>20135</v>
      </c>
      <c r="AH1936" t="s">
        <v>46</v>
      </c>
      <c r="AI1936" t="s">
        <v>46</v>
      </c>
      <c r="AJ1936" t="s">
        <v>46</v>
      </c>
      <c r="AK1936" t="s">
        <v>20136</v>
      </c>
      <c r="AL1936" t="s">
        <v>20137</v>
      </c>
      <c r="AM1936" t="s">
        <v>46</v>
      </c>
      <c r="AN1936" t="s">
        <v>20138</v>
      </c>
      <c r="AO1936" t="s">
        <v>46</v>
      </c>
      <c r="AP1936" t="s">
        <v>46</v>
      </c>
      <c r="AQ1936" t="s">
        <v>46</v>
      </c>
      <c r="AR1936" t="s">
        <v>46</v>
      </c>
      <c r="AS1936" t="s">
        <v>46</v>
      </c>
      <c r="AT1936" s="1">
        <v>43938</v>
      </c>
    </row>
    <row r="1937" spans="1:46" ht="16" customHeight="1" x14ac:dyDescent="0.2">
      <c r="A1937" t="s">
        <v>46</v>
      </c>
      <c r="B1937" t="s">
        <v>22253</v>
      </c>
      <c r="C1937" t="s">
        <v>22254</v>
      </c>
      <c r="D1937" t="s">
        <v>22255</v>
      </c>
      <c r="E1937" t="s">
        <v>22256</v>
      </c>
      <c r="F1937" t="s">
        <v>51</v>
      </c>
      <c r="G1937" t="s">
        <v>22257</v>
      </c>
      <c r="H1937" s="1">
        <v>43935</v>
      </c>
      <c r="I1937" s="1">
        <v>43934</v>
      </c>
      <c r="J1937" t="b">
        <v>0</v>
      </c>
      <c r="K1937" t="s">
        <v>53</v>
      </c>
      <c r="L1937" t="s">
        <v>184</v>
      </c>
      <c r="M1937" t="s">
        <v>55</v>
      </c>
      <c r="N1937">
        <v>30</v>
      </c>
      <c r="O1937" t="s">
        <v>22258</v>
      </c>
      <c r="P1937" t="s">
        <v>171</v>
      </c>
      <c r="Q1937" t="s">
        <v>668</v>
      </c>
      <c r="R1937" t="b">
        <v>0</v>
      </c>
      <c r="S1937" t="s">
        <v>59</v>
      </c>
      <c r="T1937" s="1">
        <v>43935</v>
      </c>
      <c r="U1937" t="s">
        <v>9576</v>
      </c>
      <c r="V1937" s="2">
        <v>44151</v>
      </c>
      <c r="W1937" t="s">
        <v>22259</v>
      </c>
      <c r="X1937">
        <v>20200414</v>
      </c>
      <c r="Y1937" s="3">
        <v>43902.730497685188</v>
      </c>
      <c r="Z1937" t="s">
        <v>62</v>
      </c>
      <c r="AA1937" t="s">
        <v>63</v>
      </c>
      <c r="AB1937" t="s">
        <v>64</v>
      </c>
      <c r="AC1937" t="s">
        <v>65</v>
      </c>
      <c r="AD1937" t="s">
        <v>66</v>
      </c>
      <c r="AE1937" t="s">
        <v>67</v>
      </c>
      <c r="AF1937" t="s">
        <v>46</v>
      </c>
      <c r="AG1937" t="s">
        <v>22260</v>
      </c>
      <c r="AH1937" t="s">
        <v>46</v>
      </c>
      <c r="AI1937" t="s">
        <v>46</v>
      </c>
      <c r="AJ1937" t="s">
        <v>46</v>
      </c>
      <c r="AK1937" t="s">
        <v>22261</v>
      </c>
      <c r="AL1937" t="s">
        <v>22262</v>
      </c>
      <c r="AM1937" t="s">
        <v>46</v>
      </c>
      <c r="AN1937" t="s">
        <v>22263</v>
      </c>
      <c r="AO1937" t="s">
        <v>46</v>
      </c>
      <c r="AP1937" t="s">
        <v>46</v>
      </c>
      <c r="AQ1937" t="s">
        <v>46</v>
      </c>
      <c r="AR1937" t="s">
        <v>46</v>
      </c>
      <c r="AS1937" t="s">
        <v>46</v>
      </c>
      <c r="AT1937" s="1">
        <v>43935</v>
      </c>
    </row>
    <row r="1938" spans="1:46" ht="16" customHeight="1" x14ac:dyDescent="0.2">
      <c r="A1938" t="s">
        <v>46</v>
      </c>
      <c r="B1938" t="s">
        <v>16251</v>
      </c>
      <c r="C1938" t="s">
        <v>16252</v>
      </c>
      <c r="D1938" t="s">
        <v>16253</v>
      </c>
      <c r="E1938" t="s">
        <v>16254</v>
      </c>
      <c r="F1938" t="s">
        <v>51</v>
      </c>
      <c r="G1938" t="s">
        <v>16255</v>
      </c>
      <c r="H1938" s="1">
        <v>43941</v>
      </c>
      <c r="I1938" s="1">
        <v>43948</v>
      </c>
      <c r="J1938" t="b">
        <v>0</v>
      </c>
      <c r="K1938" t="s">
        <v>53</v>
      </c>
      <c r="L1938" t="s">
        <v>184</v>
      </c>
      <c r="M1938" t="s">
        <v>55</v>
      </c>
      <c r="N1938">
        <v>120</v>
      </c>
      <c r="O1938" t="s">
        <v>11482</v>
      </c>
      <c r="P1938" t="s">
        <v>171</v>
      </c>
      <c r="Q1938" t="s">
        <v>16256</v>
      </c>
      <c r="R1938" t="b">
        <v>0</v>
      </c>
      <c r="S1938" t="s">
        <v>59</v>
      </c>
      <c r="T1938" s="1">
        <v>43941</v>
      </c>
      <c r="U1938" t="s">
        <v>404</v>
      </c>
      <c r="V1938" s="2">
        <v>43955</v>
      </c>
      <c r="W1938" t="s">
        <v>16257</v>
      </c>
      <c r="X1938">
        <v>20200420</v>
      </c>
      <c r="Y1938" s="3">
        <v>43902.730497685188</v>
      </c>
      <c r="Z1938" t="s">
        <v>62</v>
      </c>
      <c r="AA1938" t="s">
        <v>63</v>
      </c>
      <c r="AB1938" t="s">
        <v>64</v>
      </c>
      <c r="AC1938" t="s">
        <v>65</v>
      </c>
      <c r="AD1938" t="s">
        <v>1057</v>
      </c>
      <c r="AE1938" t="s">
        <v>67</v>
      </c>
      <c r="AF1938" t="s">
        <v>313</v>
      </c>
      <c r="AG1938" t="s">
        <v>16258</v>
      </c>
      <c r="AH1938" t="s">
        <v>46</v>
      </c>
      <c r="AI1938" t="s">
        <v>16259</v>
      </c>
      <c r="AJ1938" t="s">
        <v>16260</v>
      </c>
      <c r="AK1938" t="s">
        <v>11488</v>
      </c>
      <c r="AL1938" t="s">
        <v>16261</v>
      </c>
      <c r="AM1938" t="s">
        <v>46</v>
      </c>
      <c r="AN1938" t="s">
        <v>16262</v>
      </c>
      <c r="AO1938" t="s">
        <v>46</v>
      </c>
      <c r="AP1938" t="s">
        <v>46</v>
      </c>
      <c r="AQ1938" t="s">
        <v>46</v>
      </c>
      <c r="AR1938" t="s">
        <v>46</v>
      </c>
      <c r="AS1938" t="s">
        <v>46</v>
      </c>
      <c r="AT1938" s="1">
        <v>43941</v>
      </c>
    </row>
    <row r="1939" spans="1:46" ht="16" customHeight="1" x14ac:dyDescent="0.2">
      <c r="A1939" t="s">
        <v>46</v>
      </c>
      <c r="B1939" t="s">
        <v>26769</v>
      </c>
      <c r="C1939" t="s">
        <v>26770</v>
      </c>
      <c r="D1939" t="s">
        <v>26771</v>
      </c>
      <c r="E1939" t="s">
        <v>26772</v>
      </c>
      <c r="F1939" t="s">
        <v>51</v>
      </c>
      <c r="G1939" t="s">
        <v>26773</v>
      </c>
      <c r="H1939" s="1">
        <v>43941</v>
      </c>
      <c r="I1939" s="1">
        <v>44078</v>
      </c>
      <c r="J1939" t="b">
        <v>0</v>
      </c>
      <c r="K1939" t="s">
        <v>53</v>
      </c>
      <c r="L1939" t="s">
        <v>3474</v>
      </c>
      <c r="M1939" t="s">
        <v>66</v>
      </c>
      <c r="N1939">
        <v>128</v>
      </c>
      <c r="O1939" t="s">
        <v>26774</v>
      </c>
      <c r="P1939" t="s">
        <v>26775</v>
      </c>
      <c r="Q1939" t="s">
        <v>58</v>
      </c>
      <c r="R1939" t="b">
        <v>0</v>
      </c>
      <c r="S1939" t="s">
        <v>59</v>
      </c>
      <c r="T1939" s="1">
        <v>43941</v>
      </c>
      <c r="U1939" t="s">
        <v>1167</v>
      </c>
      <c r="V1939" s="2">
        <v>44102</v>
      </c>
      <c r="W1939" t="s">
        <v>26776</v>
      </c>
      <c r="X1939">
        <v>20200420</v>
      </c>
      <c r="Y1939" s="3">
        <v>43902.730497685188</v>
      </c>
      <c r="Z1939" t="s">
        <v>62</v>
      </c>
      <c r="AA1939" t="s">
        <v>115</v>
      </c>
      <c r="AB1939" t="s">
        <v>64</v>
      </c>
      <c r="AC1939" t="s">
        <v>65</v>
      </c>
      <c r="AD1939" t="s">
        <v>66</v>
      </c>
      <c r="AE1939" t="s">
        <v>67</v>
      </c>
      <c r="AF1939" t="s">
        <v>313</v>
      </c>
      <c r="AG1939" t="s">
        <v>26777</v>
      </c>
      <c r="AH1939" t="s">
        <v>46</v>
      </c>
      <c r="AI1939" t="s">
        <v>26778</v>
      </c>
      <c r="AJ1939" t="s">
        <v>26779</v>
      </c>
      <c r="AK1939" t="s">
        <v>26780</v>
      </c>
      <c r="AL1939" t="s">
        <v>26781</v>
      </c>
      <c r="AM1939" t="s">
        <v>46</v>
      </c>
      <c r="AN1939" t="s">
        <v>26782</v>
      </c>
      <c r="AO1939" t="s">
        <v>46</v>
      </c>
      <c r="AP1939" t="s">
        <v>46</v>
      </c>
      <c r="AQ1939" t="s">
        <v>46</v>
      </c>
      <c r="AR1939" t="s">
        <v>46</v>
      </c>
      <c r="AS1939" t="s">
        <v>46</v>
      </c>
      <c r="AT1939" s="1">
        <v>43941</v>
      </c>
    </row>
    <row r="1940" spans="1:46" ht="16" customHeight="1" x14ac:dyDescent="0.2">
      <c r="A1940">
        <v>1</v>
      </c>
      <c r="B1940" t="s">
        <v>14706</v>
      </c>
      <c r="C1940" t="s">
        <v>14707</v>
      </c>
      <c r="D1940" t="s">
        <v>14708</v>
      </c>
      <c r="E1940" t="s">
        <v>14709</v>
      </c>
      <c r="F1940" t="s">
        <v>51</v>
      </c>
      <c r="G1940" t="s">
        <v>14710</v>
      </c>
      <c r="H1940" s="1">
        <v>43941</v>
      </c>
      <c r="I1940" s="1">
        <v>43952</v>
      </c>
      <c r="J1940" t="b">
        <v>0</v>
      </c>
      <c r="K1940" t="s">
        <v>53</v>
      </c>
      <c r="L1940" t="s">
        <v>110</v>
      </c>
      <c r="M1940" t="s">
        <v>55</v>
      </c>
      <c r="N1940">
        <v>20</v>
      </c>
      <c r="O1940" t="s">
        <v>8122</v>
      </c>
      <c r="P1940" t="s">
        <v>14711</v>
      </c>
      <c r="Q1940" t="s">
        <v>11079</v>
      </c>
      <c r="R1940" t="b">
        <v>0</v>
      </c>
      <c r="S1940" t="s">
        <v>59</v>
      </c>
      <c r="T1940" s="1">
        <v>43941</v>
      </c>
      <c r="U1940" t="s">
        <v>539</v>
      </c>
      <c r="V1940" s="2">
        <v>44053</v>
      </c>
      <c r="W1940" t="s">
        <v>46</v>
      </c>
      <c r="X1940">
        <v>20200420</v>
      </c>
      <c r="Y1940" s="3">
        <v>43902.730497685188</v>
      </c>
      <c r="Z1940" t="s">
        <v>62</v>
      </c>
      <c r="AA1940" t="s">
        <v>63</v>
      </c>
      <c r="AB1940" t="s">
        <v>64</v>
      </c>
      <c r="AC1940" t="s">
        <v>65</v>
      </c>
      <c r="AD1940" t="s">
        <v>66</v>
      </c>
      <c r="AE1940" t="s">
        <v>67</v>
      </c>
      <c r="AF1940" t="s">
        <v>46</v>
      </c>
      <c r="AG1940" t="s">
        <v>14712</v>
      </c>
      <c r="AH1940" t="s">
        <v>46</v>
      </c>
      <c r="AI1940" t="s">
        <v>46</v>
      </c>
      <c r="AJ1940" t="s">
        <v>46</v>
      </c>
      <c r="AK1940" t="s">
        <v>14713</v>
      </c>
      <c r="AL1940" t="s">
        <v>14714</v>
      </c>
      <c r="AM1940" t="s">
        <v>46</v>
      </c>
      <c r="AN1940" t="s">
        <v>14715</v>
      </c>
      <c r="AO1940" t="s">
        <v>46</v>
      </c>
      <c r="AP1940" t="s">
        <v>46</v>
      </c>
      <c r="AQ1940" t="s">
        <v>46</v>
      </c>
      <c r="AR1940" t="s">
        <v>46</v>
      </c>
      <c r="AS1940" t="s">
        <v>46</v>
      </c>
      <c r="AT1940" s="1">
        <v>43941</v>
      </c>
    </row>
    <row r="1941" spans="1:46" ht="16" customHeight="1" x14ac:dyDescent="0.2">
      <c r="A1941">
        <v>1</v>
      </c>
      <c r="B1941" t="s">
        <v>10693</v>
      </c>
      <c r="C1941" t="s">
        <v>10694</v>
      </c>
      <c r="D1941" t="s">
        <v>10695</v>
      </c>
      <c r="E1941" t="s">
        <v>10696</v>
      </c>
      <c r="F1941" t="s">
        <v>51</v>
      </c>
      <c r="G1941" t="s">
        <v>10697</v>
      </c>
      <c r="H1941" s="1">
        <v>43929</v>
      </c>
      <c r="I1941" s="1">
        <v>43952</v>
      </c>
      <c r="J1941" t="b">
        <v>0</v>
      </c>
      <c r="K1941" t="s">
        <v>53</v>
      </c>
      <c r="L1941" t="s">
        <v>1615</v>
      </c>
      <c r="M1941" t="s">
        <v>151</v>
      </c>
      <c r="N1941">
        <v>20</v>
      </c>
      <c r="O1941" t="s">
        <v>111</v>
      </c>
      <c r="P1941" t="s">
        <v>78</v>
      </c>
      <c r="Q1941" t="s">
        <v>668</v>
      </c>
      <c r="R1941" t="b">
        <v>0</v>
      </c>
      <c r="S1941" t="s">
        <v>59</v>
      </c>
      <c r="T1941" s="1">
        <v>43929</v>
      </c>
      <c r="U1941" t="s">
        <v>539</v>
      </c>
      <c r="V1941" s="2">
        <v>44116</v>
      </c>
      <c r="W1941" t="s">
        <v>46</v>
      </c>
      <c r="X1941">
        <v>20200408</v>
      </c>
      <c r="Y1941" s="3">
        <v>43902.730497685188</v>
      </c>
      <c r="Z1941" t="s">
        <v>62</v>
      </c>
      <c r="AA1941" t="s">
        <v>63</v>
      </c>
      <c r="AB1941" t="s">
        <v>64</v>
      </c>
      <c r="AC1941" t="s">
        <v>65</v>
      </c>
      <c r="AD1941" t="s">
        <v>66</v>
      </c>
      <c r="AE1941" t="s">
        <v>67</v>
      </c>
      <c r="AF1941" t="s">
        <v>46</v>
      </c>
      <c r="AG1941" t="s">
        <v>46</v>
      </c>
      <c r="AH1941" t="s">
        <v>46</v>
      </c>
      <c r="AI1941" t="s">
        <v>46</v>
      </c>
      <c r="AJ1941" t="s">
        <v>46</v>
      </c>
      <c r="AK1941" t="s">
        <v>46</v>
      </c>
      <c r="AL1941" t="s">
        <v>10698</v>
      </c>
      <c r="AM1941" t="s">
        <v>46</v>
      </c>
      <c r="AN1941" t="s">
        <v>10699</v>
      </c>
      <c r="AO1941" t="s">
        <v>46</v>
      </c>
      <c r="AP1941" t="s">
        <v>46</v>
      </c>
      <c r="AQ1941" t="s">
        <v>46</v>
      </c>
      <c r="AR1941" t="s">
        <v>46</v>
      </c>
      <c r="AS1941" t="s">
        <v>46</v>
      </c>
      <c r="AT1941" s="1">
        <v>43929</v>
      </c>
    </row>
    <row r="1942" spans="1:46" ht="16" customHeight="1" x14ac:dyDescent="0.2">
      <c r="A1942" t="s">
        <v>46</v>
      </c>
      <c r="B1942" t="s">
        <v>24904</v>
      </c>
      <c r="C1942" t="s">
        <v>24905</v>
      </c>
      <c r="D1942" t="s">
        <v>24906</v>
      </c>
      <c r="E1942" t="s">
        <v>24907</v>
      </c>
      <c r="F1942" t="s">
        <v>51</v>
      </c>
      <c r="G1942" t="s">
        <v>24908</v>
      </c>
      <c r="H1942" s="1">
        <v>43937</v>
      </c>
      <c r="I1942" s="1">
        <v>44042</v>
      </c>
      <c r="J1942" t="b">
        <v>0</v>
      </c>
      <c r="K1942" t="s">
        <v>53</v>
      </c>
      <c r="L1942" t="s">
        <v>5595</v>
      </c>
      <c r="M1942" t="s">
        <v>55</v>
      </c>
      <c r="N1942">
        <v>60</v>
      </c>
      <c r="O1942" t="s">
        <v>24909</v>
      </c>
      <c r="P1942" t="s">
        <v>171</v>
      </c>
      <c r="Q1942" t="s">
        <v>2136</v>
      </c>
      <c r="R1942" t="b">
        <v>0</v>
      </c>
      <c r="S1942" t="s">
        <v>59</v>
      </c>
      <c r="T1942" s="1">
        <v>43937</v>
      </c>
      <c r="U1942" t="s">
        <v>18233</v>
      </c>
      <c r="V1942" s="2">
        <v>44053</v>
      </c>
      <c r="W1942" t="s">
        <v>46</v>
      </c>
      <c r="X1942">
        <v>20200416</v>
      </c>
      <c r="Y1942" s="3">
        <v>43902.730497685188</v>
      </c>
      <c r="Z1942" t="s">
        <v>62</v>
      </c>
      <c r="AA1942" t="s">
        <v>115</v>
      </c>
      <c r="AB1942" t="s">
        <v>64</v>
      </c>
      <c r="AC1942" t="s">
        <v>65</v>
      </c>
      <c r="AD1942" t="s">
        <v>66</v>
      </c>
      <c r="AE1942" t="s">
        <v>67</v>
      </c>
      <c r="AF1942" t="s">
        <v>116</v>
      </c>
      <c r="AG1942" t="s">
        <v>24910</v>
      </c>
      <c r="AH1942" t="s">
        <v>46</v>
      </c>
      <c r="AI1942" t="s">
        <v>24911</v>
      </c>
      <c r="AJ1942" t="s">
        <v>24912</v>
      </c>
      <c r="AK1942" t="s">
        <v>46</v>
      </c>
      <c r="AL1942" t="s">
        <v>24913</v>
      </c>
      <c r="AM1942" t="s">
        <v>46</v>
      </c>
      <c r="AN1942" t="s">
        <v>24914</v>
      </c>
      <c r="AO1942" t="s">
        <v>46</v>
      </c>
      <c r="AP1942" t="s">
        <v>46</v>
      </c>
      <c r="AQ1942" t="s">
        <v>46</v>
      </c>
      <c r="AR1942" t="s">
        <v>46</v>
      </c>
      <c r="AS1942" t="s">
        <v>46</v>
      </c>
      <c r="AT1942" s="1">
        <v>43937</v>
      </c>
    </row>
    <row r="1943" spans="1:46" ht="16" customHeight="1" x14ac:dyDescent="0.2">
      <c r="A1943">
        <v>1</v>
      </c>
      <c r="B1943" t="s">
        <v>8292</v>
      </c>
      <c r="C1943" t="s">
        <v>8293</v>
      </c>
      <c r="D1943" t="s">
        <v>8294</v>
      </c>
      <c r="E1943" t="s">
        <v>8295</v>
      </c>
      <c r="F1943" t="s">
        <v>51</v>
      </c>
      <c r="G1943" t="s">
        <v>8296</v>
      </c>
      <c r="H1943" s="1">
        <v>43937</v>
      </c>
      <c r="I1943" s="1">
        <v>43938</v>
      </c>
      <c r="J1943" t="b">
        <v>0</v>
      </c>
      <c r="K1943" t="s">
        <v>53</v>
      </c>
      <c r="L1943" t="s">
        <v>184</v>
      </c>
      <c r="M1943" t="s">
        <v>55</v>
      </c>
      <c r="N1943">
        <v>50</v>
      </c>
      <c r="O1943" t="s">
        <v>8297</v>
      </c>
      <c r="P1943" t="s">
        <v>78</v>
      </c>
      <c r="Q1943" t="s">
        <v>58</v>
      </c>
      <c r="R1943" t="b">
        <v>0</v>
      </c>
      <c r="S1943" t="s">
        <v>59</v>
      </c>
      <c r="T1943" s="1">
        <v>43937</v>
      </c>
      <c r="U1943" t="s">
        <v>1604</v>
      </c>
      <c r="V1943" s="2">
        <v>44151</v>
      </c>
      <c r="W1943" t="s">
        <v>46</v>
      </c>
      <c r="X1943">
        <v>20200416</v>
      </c>
      <c r="Y1943" s="3">
        <v>43902.730497685188</v>
      </c>
      <c r="Z1943" t="s">
        <v>62</v>
      </c>
      <c r="AA1943" t="s">
        <v>63</v>
      </c>
      <c r="AB1943" t="s">
        <v>64</v>
      </c>
      <c r="AC1943" t="s">
        <v>65</v>
      </c>
      <c r="AD1943" t="s">
        <v>280</v>
      </c>
      <c r="AE1943" t="s">
        <v>67</v>
      </c>
      <c r="AF1943" t="s">
        <v>46</v>
      </c>
      <c r="AG1943" t="s">
        <v>46</v>
      </c>
      <c r="AH1943" t="s">
        <v>46</v>
      </c>
      <c r="AI1943" t="s">
        <v>46</v>
      </c>
      <c r="AJ1943" t="s">
        <v>46</v>
      </c>
      <c r="AK1943" t="s">
        <v>46</v>
      </c>
      <c r="AL1943" t="s">
        <v>8298</v>
      </c>
      <c r="AM1943" t="s">
        <v>46</v>
      </c>
      <c r="AN1943" t="s">
        <v>8299</v>
      </c>
      <c r="AO1943" t="s">
        <v>46</v>
      </c>
      <c r="AP1943" t="s">
        <v>46</v>
      </c>
      <c r="AQ1943" t="s">
        <v>46</v>
      </c>
      <c r="AR1943" t="s">
        <v>46</v>
      </c>
      <c r="AS1943" t="s">
        <v>46</v>
      </c>
      <c r="AT1943" s="1">
        <v>43937</v>
      </c>
    </row>
    <row r="1944" spans="1:46" ht="16" customHeight="1" x14ac:dyDescent="0.2">
      <c r="A1944" t="s">
        <v>46</v>
      </c>
      <c r="B1944" t="s">
        <v>31989</v>
      </c>
      <c r="C1944" t="s">
        <v>31990</v>
      </c>
      <c r="D1944" t="s">
        <v>31991</v>
      </c>
      <c r="E1944" t="s">
        <v>31992</v>
      </c>
      <c r="F1944" t="s">
        <v>51</v>
      </c>
      <c r="G1944" t="s">
        <v>31993</v>
      </c>
      <c r="H1944" s="1">
        <v>43940</v>
      </c>
      <c r="I1944" s="1">
        <v>43906</v>
      </c>
      <c r="J1944" t="b">
        <v>0</v>
      </c>
      <c r="K1944" t="s">
        <v>53</v>
      </c>
      <c r="L1944" t="s">
        <v>30141</v>
      </c>
      <c r="M1944" t="s">
        <v>537</v>
      </c>
      <c r="N1944">
        <v>12</v>
      </c>
      <c r="O1944" t="s">
        <v>31994</v>
      </c>
      <c r="P1944" t="s">
        <v>309</v>
      </c>
      <c r="Q1944" t="s">
        <v>31995</v>
      </c>
      <c r="R1944" t="b">
        <v>0</v>
      </c>
      <c r="S1944" t="s">
        <v>59</v>
      </c>
      <c r="T1944" s="1">
        <v>43940</v>
      </c>
      <c r="U1944" t="s">
        <v>21117</v>
      </c>
      <c r="V1944" s="2">
        <v>43955</v>
      </c>
      <c r="W1944" t="s">
        <v>46</v>
      </c>
      <c r="X1944">
        <v>20200419</v>
      </c>
      <c r="Y1944" s="3">
        <v>43902.730497685188</v>
      </c>
      <c r="Z1944" t="s">
        <v>62</v>
      </c>
      <c r="AA1944" t="s">
        <v>63</v>
      </c>
      <c r="AB1944" t="s">
        <v>64</v>
      </c>
      <c r="AC1944" t="s">
        <v>65</v>
      </c>
      <c r="AD1944" t="s">
        <v>2234</v>
      </c>
      <c r="AE1944" t="s">
        <v>67</v>
      </c>
      <c r="AF1944" t="s">
        <v>46</v>
      </c>
      <c r="AG1944" t="s">
        <v>46</v>
      </c>
      <c r="AH1944" t="s">
        <v>46</v>
      </c>
      <c r="AI1944" t="s">
        <v>46</v>
      </c>
      <c r="AJ1944" t="s">
        <v>46</v>
      </c>
      <c r="AK1944" t="s">
        <v>46</v>
      </c>
      <c r="AL1944" t="s">
        <v>31996</v>
      </c>
      <c r="AM1944" t="s">
        <v>46</v>
      </c>
      <c r="AN1944" t="s">
        <v>31997</v>
      </c>
      <c r="AO1944" t="s">
        <v>46</v>
      </c>
      <c r="AP1944" t="s">
        <v>46</v>
      </c>
      <c r="AQ1944" t="s">
        <v>46</v>
      </c>
      <c r="AR1944" t="s">
        <v>46</v>
      </c>
      <c r="AS1944" t="s">
        <v>46</v>
      </c>
      <c r="AT1944" s="1">
        <v>43940</v>
      </c>
    </row>
    <row r="1945" spans="1:46" ht="16" customHeight="1" x14ac:dyDescent="0.2">
      <c r="A1945" t="s">
        <v>46</v>
      </c>
      <c r="B1945" t="s">
        <v>40572</v>
      </c>
      <c r="C1945" t="s">
        <v>40573</v>
      </c>
      <c r="D1945" t="s">
        <v>40574</v>
      </c>
      <c r="E1945" t="s">
        <v>40575</v>
      </c>
      <c r="F1945" t="s">
        <v>51</v>
      </c>
      <c r="G1945" t="s">
        <v>40576</v>
      </c>
      <c r="H1945" s="1">
        <v>43942</v>
      </c>
      <c r="I1945" s="1">
        <v>43948</v>
      </c>
      <c r="J1945" t="b">
        <v>0</v>
      </c>
      <c r="K1945" t="s">
        <v>53</v>
      </c>
      <c r="L1945" t="s">
        <v>1615</v>
      </c>
      <c r="M1945" t="s">
        <v>55</v>
      </c>
      <c r="N1945">
        <v>30</v>
      </c>
      <c r="O1945" t="s">
        <v>15881</v>
      </c>
      <c r="P1945" t="s">
        <v>526</v>
      </c>
      <c r="Q1945" t="s">
        <v>391</v>
      </c>
      <c r="R1945" t="b">
        <v>0</v>
      </c>
      <c r="S1945" t="s">
        <v>59</v>
      </c>
      <c r="T1945" s="1">
        <v>43942</v>
      </c>
      <c r="U1945" t="s">
        <v>404</v>
      </c>
      <c r="V1945" s="2">
        <v>43979</v>
      </c>
      <c r="W1945" t="s">
        <v>40577</v>
      </c>
      <c r="X1945">
        <v>20200421</v>
      </c>
      <c r="Y1945" s="3">
        <v>43902.730497685188</v>
      </c>
      <c r="Z1945" t="s">
        <v>62</v>
      </c>
      <c r="AA1945" t="s">
        <v>115</v>
      </c>
      <c r="AB1945" t="s">
        <v>64</v>
      </c>
      <c r="AC1945" t="s">
        <v>65</v>
      </c>
      <c r="AD1945" t="s">
        <v>66</v>
      </c>
      <c r="AE1945" t="s">
        <v>67</v>
      </c>
      <c r="AF1945" t="s">
        <v>313</v>
      </c>
      <c r="AG1945" t="s">
        <v>40578</v>
      </c>
      <c r="AH1945" t="s">
        <v>46</v>
      </c>
      <c r="AI1945" t="s">
        <v>15883</v>
      </c>
      <c r="AJ1945" t="s">
        <v>15884</v>
      </c>
      <c r="AK1945" t="s">
        <v>40579</v>
      </c>
      <c r="AL1945" t="s">
        <v>40580</v>
      </c>
      <c r="AM1945" t="s">
        <v>46</v>
      </c>
      <c r="AN1945" t="s">
        <v>40581</v>
      </c>
      <c r="AO1945" t="s">
        <v>46</v>
      </c>
      <c r="AP1945" t="s">
        <v>46</v>
      </c>
      <c r="AQ1945" t="s">
        <v>46</v>
      </c>
      <c r="AR1945" t="s">
        <v>46</v>
      </c>
      <c r="AS1945" t="s">
        <v>46</v>
      </c>
      <c r="AT1945" s="1">
        <v>43942</v>
      </c>
    </row>
    <row r="1946" spans="1:46" ht="16" customHeight="1" x14ac:dyDescent="0.2">
      <c r="A1946" t="s">
        <v>46</v>
      </c>
      <c r="B1946" t="s">
        <v>38363</v>
      </c>
      <c r="C1946" t="s">
        <v>19171</v>
      </c>
      <c r="D1946" t="s">
        <v>38364</v>
      </c>
      <c r="E1946" t="s">
        <v>13708</v>
      </c>
      <c r="F1946" t="s">
        <v>51</v>
      </c>
      <c r="G1946" t="s">
        <v>38365</v>
      </c>
      <c r="H1946" s="1">
        <v>43942</v>
      </c>
      <c r="I1946" s="1">
        <v>43951</v>
      </c>
      <c r="J1946" t="b">
        <v>0</v>
      </c>
      <c r="K1946" t="s">
        <v>53</v>
      </c>
      <c r="L1946" t="s">
        <v>1615</v>
      </c>
      <c r="M1946" t="s">
        <v>151</v>
      </c>
      <c r="N1946">
        <v>480</v>
      </c>
      <c r="O1946" t="s">
        <v>19175</v>
      </c>
      <c r="P1946" t="s">
        <v>46</v>
      </c>
      <c r="Q1946" t="s">
        <v>58</v>
      </c>
      <c r="R1946" t="b">
        <v>0</v>
      </c>
      <c r="S1946" t="s">
        <v>59</v>
      </c>
      <c r="T1946" s="1">
        <v>43942</v>
      </c>
      <c r="U1946" t="s">
        <v>2149</v>
      </c>
      <c r="V1946" s="2">
        <v>43955</v>
      </c>
      <c r="W1946" t="s">
        <v>46</v>
      </c>
      <c r="X1946">
        <v>20200421</v>
      </c>
      <c r="Y1946" s="3">
        <v>43902.730497685188</v>
      </c>
      <c r="Z1946" t="s">
        <v>62</v>
      </c>
      <c r="AA1946" t="s">
        <v>63</v>
      </c>
      <c r="AB1946" t="s">
        <v>64</v>
      </c>
      <c r="AC1946" t="s">
        <v>65</v>
      </c>
      <c r="AD1946" t="s">
        <v>66</v>
      </c>
      <c r="AE1946" t="s">
        <v>67</v>
      </c>
      <c r="AF1946" t="s">
        <v>46</v>
      </c>
      <c r="AG1946" t="s">
        <v>19176</v>
      </c>
      <c r="AH1946" t="s">
        <v>46</v>
      </c>
      <c r="AI1946" t="s">
        <v>3707</v>
      </c>
      <c r="AJ1946">
        <v>919833454044</v>
      </c>
      <c r="AK1946" t="s">
        <v>46</v>
      </c>
      <c r="AL1946" t="s">
        <v>38366</v>
      </c>
      <c r="AM1946" t="s">
        <v>46</v>
      </c>
      <c r="AN1946" t="s">
        <v>38367</v>
      </c>
      <c r="AO1946" t="s">
        <v>46</v>
      </c>
      <c r="AP1946" t="s">
        <v>46</v>
      </c>
      <c r="AQ1946" t="s">
        <v>46</v>
      </c>
      <c r="AR1946" t="s">
        <v>46</v>
      </c>
      <c r="AS1946" t="s">
        <v>46</v>
      </c>
      <c r="AT1946" s="1">
        <v>43942</v>
      </c>
    </row>
    <row r="1947" spans="1:46" ht="16" customHeight="1" x14ac:dyDescent="0.2">
      <c r="A1947">
        <v>0</v>
      </c>
      <c r="B1947" t="s">
        <v>858</v>
      </c>
      <c r="C1947" t="s">
        <v>859</v>
      </c>
      <c r="D1947" t="s">
        <v>860</v>
      </c>
      <c r="E1947" t="s">
        <v>861</v>
      </c>
      <c r="F1947" t="s">
        <v>51</v>
      </c>
      <c r="G1947" t="s">
        <v>862</v>
      </c>
      <c r="H1947" s="1">
        <v>43937</v>
      </c>
      <c r="I1947" s="1">
        <v>44075</v>
      </c>
      <c r="J1947" t="b">
        <v>0</v>
      </c>
      <c r="K1947" t="s">
        <v>53</v>
      </c>
      <c r="L1947" t="s">
        <v>665</v>
      </c>
      <c r="M1947" t="s">
        <v>66</v>
      </c>
      <c r="N1947">
        <v>0</v>
      </c>
      <c r="O1947" t="s">
        <v>863</v>
      </c>
      <c r="P1947" t="s">
        <v>46</v>
      </c>
      <c r="Q1947" t="s">
        <v>58</v>
      </c>
      <c r="R1947" t="b">
        <v>0</v>
      </c>
      <c r="S1947" t="s">
        <v>59</v>
      </c>
      <c r="T1947" s="1">
        <v>43937</v>
      </c>
      <c r="U1947" t="s">
        <v>864</v>
      </c>
      <c r="V1947" s="2">
        <v>44074</v>
      </c>
      <c r="W1947" t="s">
        <v>865</v>
      </c>
      <c r="X1947">
        <v>20200416</v>
      </c>
      <c r="Y1947" s="3">
        <v>43902.730497685188</v>
      </c>
      <c r="Z1947" t="s">
        <v>62</v>
      </c>
      <c r="AA1947" t="s">
        <v>63</v>
      </c>
      <c r="AB1947" t="s">
        <v>64</v>
      </c>
      <c r="AC1947" t="s">
        <v>65</v>
      </c>
      <c r="AD1947" t="s">
        <v>280</v>
      </c>
      <c r="AE1947" t="s">
        <v>67</v>
      </c>
      <c r="AF1947" t="s">
        <v>46</v>
      </c>
      <c r="AG1947" t="s">
        <v>866</v>
      </c>
      <c r="AH1947" t="s">
        <v>46</v>
      </c>
      <c r="AI1947" t="s">
        <v>46</v>
      </c>
      <c r="AJ1947" t="s">
        <v>46</v>
      </c>
      <c r="AK1947" t="s">
        <v>863</v>
      </c>
      <c r="AL1947" t="s">
        <v>867</v>
      </c>
      <c r="AM1947" t="s">
        <v>46</v>
      </c>
      <c r="AN1947" t="s">
        <v>868</v>
      </c>
      <c r="AO1947" t="s">
        <v>46</v>
      </c>
      <c r="AP1947" t="s">
        <v>46</v>
      </c>
      <c r="AQ1947" t="s">
        <v>46</v>
      </c>
      <c r="AR1947" t="s">
        <v>46</v>
      </c>
      <c r="AS1947" t="s">
        <v>46</v>
      </c>
      <c r="AT1947" s="1">
        <v>43937</v>
      </c>
    </row>
    <row r="1948" spans="1:46" ht="16" customHeight="1" x14ac:dyDescent="0.2">
      <c r="A1948" t="s">
        <v>46</v>
      </c>
      <c r="B1948" t="s">
        <v>30564</v>
      </c>
      <c r="C1948" t="s">
        <v>30565</v>
      </c>
      <c r="D1948" t="s">
        <v>30566</v>
      </c>
      <c r="E1948" t="s">
        <v>30564</v>
      </c>
      <c r="F1948" t="s">
        <v>51</v>
      </c>
      <c r="G1948" t="s">
        <v>30567</v>
      </c>
      <c r="H1948" s="1">
        <v>43942</v>
      </c>
      <c r="I1948" s="1">
        <v>43951</v>
      </c>
      <c r="J1948" t="b">
        <v>0</v>
      </c>
      <c r="K1948" t="s">
        <v>53</v>
      </c>
      <c r="L1948" t="s">
        <v>307</v>
      </c>
      <c r="M1948" t="s">
        <v>66</v>
      </c>
      <c r="N1948">
        <v>30</v>
      </c>
      <c r="O1948" t="s">
        <v>30568</v>
      </c>
      <c r="P1948" t="s">
        <v>1833</v>
      </c>
      <c r="Q1948" t="s">
        <v>30569</v>
      </c>
      <c r="R1948" t="b">
        <v>0</v>
      </c>
      <c r="S1948" t="s">
        <v>59</v>
      </c>
      <c r="T1948" s="1">
        <v>43942</v>
      </c>
      <c r="U1948" t="s">
        <v>2149</v>
      </c>
      <c r="V1948" s="2">
        <v>44144</v>
      </c>
      <c r="W1948" t="s">
        <v>30570</v>
      </c>
      <c r="X1948">
        <v>20200421</v>
      </c>
      <c r="Y1948" s="3">
        <v>43902.730497685188</v>
      </c>
      <c r="Z1948" t="s">
        <v>62</v>
      </c>
      <c r="AA1948" t="s">
        <v>63</v>
      </c>
      <c r="AB1948" t="s">
        <v>64</v>
      </c>
      <c r="AC1948" t="s">
        <v>65</v>
      </c>
      <c r="AD1948" t="s">
        <v>66</v>
      </c>
      <c r="AE1948" t="s">
        <v>67</v>
      </c>
      <c r="AF1948" t="s">
        <v>46</v>
      </c>
      <c r="AG1948" t="s">
        <v>30571</v>
      </c>
      <c r="AH1948" t="s">
        <v>46</v>
      </c>
      <c r="AI1948" t="s">
        <v>46</v>
      </c>
      <c r="AJ1948" t="s">
        <v>46</v>
      </c>
      <c r="AK1948" t="s">
        <v>30572</v>
      </c>
      <c r="AL1948" t="s">
        <v>30573</v>
      </c>
      <c r="AM1948" t="s">
        <v>46</v>
      </c>
      <c r="AN1948" t="s">
        <v>30574</v>
      </c>
      <c r="AO1948" t="s">
        <v>46</v>
      </c>
      <c r="AP1948" t="s">
        <v>46</v>
      </c>
      <c r="AQ1948" t="s">
        <v>46</v>
      </c>
      <c r="AR1948" t="s">
        <v>46</v>
      </c>
      <c r="AS1948" t="s">
        <v>46</v>
      </c>
      <c r="AT1948" s="1">
        <v>43942</v>
      </c>
    </row>
    <row r="1949" spans="1:46" ht="16" customHeight="1" x14ac:dyDescent="0.2">
      <c r="A1949" t="s">
        <v>46</v>
      </c>
      <c r="B1949" t="s">
        <v>19950</v>
      </c>
      <c r="C1949" t="s">
        <v>19951</v>
      </c>
      <c r="D1949" t="s">
        <v>19952</v>
      </c>
      <c r="E1949" t="s">
        <v>19953</v>
      </c>
      <c r="F1949" t="s">
        <v>51</v>
      </c>
      <c r="G1949" t="s">
        <v>19954</v>
      </c>
      <c r="H1949" s="1">
        <v>43937</v>
      </c>
      <c r="I1949" s="1">
        <v>43948</v>
      </c>
      <c r="J1949" t="b">
        <v>0</v>
      </c>
      <c r="K1949" t="s">
        <v>53</v>
      </c>
      <c r="L1949" t="s">
        <v>184</v>
      </c>
      <c r="M1949" t="s">
        <v>66</v>
      </c>
      <c r="N1949">
        <v>404</v>
      </c>
      <c r="O1949" t="s">
        <v>19955</v>
      </c>
      <c r="P1949" t="s">
        <v>327</v>
      </c>
      <c r="Q1949" t="s">
        <v>1887</v>
      </c>
      <c r="R1949" t="b">
        <v>0</v>
      </c>
      <c r="S1949" t="s">
        <v>59</v>
      </c>
      <c r="T1949" s="1">
        <v>43937</v>
      </c>
      <c r="U1949" t="s">
        <v>404</v>
      </c>
      <c r="V1949" s="2">
        <v>44159</v>
      </c>
      <c r="W1949" t="s">
        <v>46</v>
      </c>
      <c r="X1949">
        <v>20200416</v>
      </c>
      <c r="Y1949" s="3">
        <v>43902.730497685188</v>
      </c>
      <c r="Z1949" t="s">
        <v>62</v>
      </c>
      <c r="AA1949" t="s">
        <v>115</v>
      </c>
      <c r="AB1949" t="s">
        <v>64</v>
      </c>
      <c r="AC1949" t="s">
        <v>65</v>
      </c>
      <c r="AD1949" t="s">
        <v>66</v>
      </c>
      <c r="AE1949" t="s">
        <v>67</v>
      </c>
      <c r="AF1949" t="s">
        <v>116</v>
      </c>
      <c r="AG1949" t="s">
        <v>19956</v>
      </c>
      <c r="AH1949" t="s">
        <v>46</v>
      </c>
      <c r="AI1949" t="s">
        <v>19957</v>
      </c>
      <c r="AJ1949" t="s">
        <v>19958</v>
      </c>
      <c r="AK1949" t="s">
        <v>19959</v>
      </c>
      <c r="AL1949" t="s">
        <v>19960</v>
      </c>
      <c r="AM1949" t="s">
        <v>46</v>
      </c>
      <c r="AN1949" t="s">
        <v>19961</v>
      </c>
      <c r="AO1949" t="s">
        <v>46</v>
      </c>
      <c r="AP1949" t="s">
        <v>46</v>
      </c>
      <c r="AQ1949" t="s">
        <v>46</v>
      </c>
      <c r="AR1949" t="s">
        <v>46</v>
      </c>
      <c r="AS1949" t="s">
        <v>46</v>
      </c>
      <c r="AT1949" s="1">
        <v>43937</v>
      </c>
    </row>
    <row r="1950" spans="1:46" ht="16" customHeight="1" x14ac:dyDescent="0.2">
      <c r="A1950" t="s">
        <v>46</v>
      </c>
      <c r="B1950" t="s">
        <v>40960</v>
      </c>
      <c r="C1950" t="s">
        <v>40961</v>
      </c>
      <c r="D1950" t="s">
        <v>40962</v>
      </c>
      <c r="E1950" t="s">
        <v>40963</v>
      </c>
      <c r="F1950" t="s">
        <v>51</v>
      </c>
      <c r="G1950" t="s">
        <v>40964</v>
      </c>
      <c r="H1950" s="1">
        <v>43936</v>
      </c>
      <c r="I1950" s="1">
        <v>44061</v>
      </c>
      <c r="J1950" t="b">
        <v>0</v>
      </c>
      <c r="K1950" t="s">
        <v>53</v>
      </c>
      <c r="L1950" t="s">
        <v>184</v>
      </c>
      <c r="M1950" t="s">
        <v>537</v>
      </c>
      <c r="N1950">
        <v>1200</v>
      </c>
      <c r="O1950" t="s">
        <v>5255</v>
      </c>
      <c r="P1950" t="s">
        <v>2334</v>
      </c>
      <c r="Q1950" t="s">
        <v>58</v>
      </c>
      <c r="R1950" t="b">
        <v>0</v>
      </c>
      <c r="S1950" t="s">
        <v>59</v>
      </c>
      <c r="T1950" s="1">
        <v>43936</v>
      </c>
      <c r="U1950" t="s">
        <v>1438</v>
      </c>
      <c r="V1950" s="2">
        <v>44109</v>
      </c>
      <c r="W1950" t="s">
        <v>46</v>
      </c>
      <c r="X1950">
        <v>20200415</v>
      </c>
      <c r="Y1950" s="3">
        <v>43902.730497685188</v>
      </c>
      <c r="Z1950" t="s">
        <v>62</v>
      </c>
      <c r="AA1950" t="s">
        <v>115</v>
      </c>
      <c r="AB1950" t="s">
        <v>64</v>
      </c>
      <c r="AC1950" t="s">
        <v>65</v>
      </c>
      <c r="AD1950" t="s">
        <v>66</v>
      </c>
      <c r="AE1950" t="s">
        <v>67</v>
      </c>
      <c r="AF1950" t="s">
        <v>116</v>
      </c>
      <c r="AG1950" t="s">
        <v>40965</v>
      </c>
      <c r="AH1950" t="s">
        <v>46</v>
      </c>
      <c r="AI1950" t="s">
        <v>40966</v>
      </c>
      <c r="AJ1950" t="s">
        <v>40967</v>
      </c>
      <c r="AK1950" t="s">
        <v>40968</v>
      </c>
      <c r="AL1950" t="s">
        <v>40969</v>
      </c>
      <c r="AM1950" t="s">
        <v>46</v>
      </c>
      <c r="AN1950" t="s">
        <v>40970</v>
      </c>
      <c r="AO1950" t="s">
        <v>46</v>
      </c>
      <c r="AP1950" t="s">
        <v>46</v>
      </c>
      <c r="AQ1950" t="s">
        <v>46</v>
      </c>
      <c r="AR1950" t="s">
        <v>46</v>
      </c>
      <c r="AS1950" t="s">
        <v>46</v>
      </c>
      <c r="AT1950" s="1">
        <v>43936</v>
      </c>
    </row>
    <row r="1951" spans="1:46" ht="16" customHeight="1" x14ac:dyDescent="0.2">
      <c r="A1951" t="s">
        <v>46</v>
      </c>
      <c r="B1951" t="s">
        <v>30136</v>
      </c>
      <c r="C1951" t="s">
        <v>30137</v>
      </c>
      <c r="D1951" t="s">
        <v>30138</v>
      </c>
      <c r="E1951" t="s">
        <v>30139</v>
      </c>
      <c r="F1951" t="s">
        <v>51</v>
      </c>
      <c r="G1951" t="s">
        <v>30140</v>
      </c>
      <c r="H1951" s="1">
        <v>43934</v>
      </c>
      <c r="I1951" s="1">
        <v>43895</v>
      </c>
      <c r="J1951" t="b">
        <v>0</v>
      </c>
      <c r="K1951" t="s">
        <v>53</v>
      </c>
      <c r="L1951" t="s">
        <v>30141</v>
      </c>
      <c r="M1951" t="s">
        <v>66</v>
      </c>
      <c r="N1951">
        <v>20</v>
      </c>
      <c r="O1951" t="s">
        <v>30142</v>
      </c>
      <c r="P1951" t="s">
        <v>57</v>
      </c>
      <c r="Q1951" t="s">
        <v>30143</v>
      </c>
      <c r="R1951" t="b">
        <v>0</v>
      </c>
      <c r="S1951" t="s">
        <v>59</v>
      </c>
      <c r="T1951" s="1">
        <v>43934</v>
      </c>
      <c r="U1951" t="s">
        <v>1056</v>
      </c>
      <c r="V1951" s="2">
        <v>43955</v>
      </c>
      <c r="W1951" t="s">
        <v>46</v>
      </c>
      <c r="X1951">
        <v>20200413</v>
      </c>
      <c r="Y1951" s="3">
        <v>43902.730497685188</v>
      </c>
      <c r="Z1951" t="s">
        <v>62</v>
      </c>
      <c r="AA1951" t="s">
        <v>63</v>
      </c>
      <c r="AB1951" t="s">
        <v>64</v>
      </c>
      <c r="AC1951" t="s">
        <v>65</v>
      </c>
      <c r="AD1951" t="s">
        <v>280</v>
      </c>
      <c r="AE1951" t="s">
        <v>67</v>
      </c>
      <c r="AF1951" t="s">
        <v>46</v>
      </c>
      <c r="AG1951" t="s">
        <v>30144</v>
      </c>
      <c r="AH1951" t="s">
        <v>46</v>
      </c>
      <c r="AI1951" t="s">
        <v>46</v>
      </c>
      <c r="AJ1951" t="s">
        <v>46</v>
      </c>
      <c r="AK1951" t="s">
        <v>30145</v>
      </c>
      <c r="AL1951" t="s">
        <v>30146</v>
      </c>
      <c r="AM1951" t="s">
        <v>46</v>
      </c>
      <c r="AN1951" t="s">
        <v>30147</v>
      </c>
      <c r="AO1951" t="s">
        <v>46</v>
      </c>
      <c r="AP1951" t="s">
        <v>46</v>
      </c>
      <c r="AQ1951" t="s">
        <v>46</v>
      </c>
      <c r="AR1951" t="s">
        <v>46</v>
      </c>
      <c r="AS1951" t="s">
        <v>46</v>
      </c>
      <c r="AT1951" s="1">
        <v>43934</v>
      </c>
    </row>
    <row r="1952" spans="1:46" ht="16" customHeight="1" x14ac:dyDescent="0.2">
      <c r="A1952" t="s">
        <v>46</v>
      </c>
      <c r="B1952" t="s">
        <v>37803</v>
      </c>
      <c r="C1952" t="s">
        <v>37804</v>
      </c>
      <c r="D1952" t="s">
        <v>37805</v>
      </c>
      <c r="E1952" t="s">
        <v>37806</v>
      </c>
      <c r="F1952" t="s">
        <v>51</v>
      </c>
      <c r="G1952" t="s">
        <v>37807</v>
      </c>
      <c r="H1952" s="1">
        <v>43937</v>
      </c>
      <c r="I1952" s="1">
        <v>43941</v>
      </c>
      <c r="J1952" t="b">
        <v>0</v>
      </c>
      <c r="K1952" t="s">
        <v>53</v>
      </c>
      <c r="L1952" t="s">
        <v>13276</v>
      </c>
      <c r="M1952" t="s">
        <v>66</v>
      </c>
      <c r="N1952">
        <v>392</v>
      </c>
      <c r="O1952" t="s">
        <v>5640</v>
      </c>
      <c r="P1952" t="s">
        <v>186</v>
      </c>
      <c r="Q1952" t="s">
        <v>58</v>
      </c>
      <c r="R1952" t="b">
        <v>0</v>
      </c>
      <c r="S1952" t="s">
        <v>59</v>
      </c>
      <c r="T1952" s="1">
        <v>43937</v>
      </c>
      <c r="U1952" t="s">
        <v>2519</v>
      </c>
      <c r="V1952" s="2">
        <v>44032</v>
      </c>
      <c r="W1952" t="s">
        <v>37808</v>
      </c>
      <c r="X1952">
        <v>20200416</v>
      </c>
      <c r="Y1952" s="3">
        <v>43902.730497685188</v>
      </c>
      <c r="Z1952" t="s">
        <v>62</v>
      </c>
      <c r="AA1952" t="s">
        <v>63</v>
      </c>
      <c r="AB1952" t="s">
        <v>64</v>
      </c>
      <c r="AC1952" t="s">
        <v>65</v>
      </c>
      <c r="AD1952" t="s">
        <v>66</v>
      </c>
      <c r="AE1952" t="s">
        <v>67</v>
      </c>
      <c r="AF1952" t="s">
        <v>46</v>
      </c>
      <c r="AG1952" t="s">
        <v>46</v>
      </c>
      <c r="AH1952" t="s">
        <v>46</v>
      </c>
      <c r="AI1952" t="s">
        <v>46</v>
      </c>
      <c r="AJ1952" t="s">
        <v>46</v>
      </c>
      <c r="AK1952" t="s">
        <v>46</v>
      </c>
      <c r="AL1952" t="s">
        <v>37809</v>
      </c>
      <c r="AM1952" t="s">
        <v>46</v>
      </c>
      <c r="AN1952" t="s">
        <v>37810</v>
      </c>
      <c r="AO1952" t="s">
        <v>46</v>
      </c>
      <c r="AP1952" t="s">
        <v>46</v>
      </c>
      <c r="AQ1952" t="s">
        <v>46</v>
      </c>
      <c r="AR1952" t="s">
        <v>46</v>
      </c>
      <c r="AS1952" t="s">
        <v>46</v>
      </c>
      <c r="AT1952" s="1">
        <v>43937</v>
      </c>
    </row>
    <row r="1953" spans="1:46" ht="16" customHeight="1" x14ac:dyDescent="0.2">
      <c r="A1953" t="s">
        <v>46</v>
      </c>
      <c r="B1953" t="s">
        <v>35816</v>
      </c>
      <c r="C1953" t="s">
        <v>35817</v>
      </c>
      <c r="D1953" t="s">
        <v>35818</v>
      </c>
      <c r="E1953" t="s">
        <v>35816</v>
      </c>
      <c r="F1953" t="s">
        <v>51</v>
      </c>
      <c r="G1953" t="s">
        <v>35819</v>
      </c>
      <c r="H1953" s="1">
        <v>43941</v>
      </c>
      <c r="I1953" s="1">
        <v>43942</v>
      </c>
      <c r="J1953" t="b">
        <v>0</v>
      </c>
      <c r="K1953" t="s">
        <v>53</v>
      </c>
      <c r="L1953" t="s">
        <v>184</v>
      </c>
      <c r="M1953" t="s">
        <v>151</v>
      </c>
      <c r="N1953">
        <v>77</v>
      </c>
      <c r="O1953" t="s">
        <v>918</v>
      </c>
      <c r="P1953" t="s">
        <v>78</v>
      </c>
      <c r="Q1953" t="s">
        <v>58</v>
      </c>
      <c r="R1953" t="b">
        <v>0</v>
      </c>
      <c r="S1953" t="s">
        <v>59</v>
      </c>
      <c r="T1953" s="1">
        <v>43941</v>
      </c>
      <c r="U1953" t="s">
        <v>9599</v>
      </c>
      <c r="V1953" s="2">
        <v>44123</v>
      </c>
      <c r="W1953" t="s">
        <v>46</v>
      </c>
      <c r="X1953">
        <v>20200420</v>
      </c>
      <c r="Y1953" s="3">
        <v>43902.730497685188</v>
      </c>
      <c r="Z1953" t="s">
        <v>62</v>
      </c>
      <c r="AA1953" t="s">
        <v>63</v>
      </c>
      <c r="AB1953" t="s">
        <v>64</v>
      </c>
      <c r="AC1953" t="s">
        <v>65</v>
      </c>
      <c r="AD1953" t="s">
        <v>1057</v>
      </c>
      <c r="AE1953" t="s">
        <v>67</v>
      </c>
      <c r="AF1953" t="s">
        <v>46</v>
      </c>
      <c r="AG1953" t="s">
        <v>35820</v>
      </c>
      <c r="AH1953" t="s">
        <v>46</v>
      </c>
      <c r="AI1953" t="s">
        <v>46</v>
      </c>
      <c r="AJ1953" t="s">
        <v>46</v>
      </c>
      <c r="AK1953" t="s">
        <v>918</v>
      </c>
      <c r="AL1953" t="s">
        <v>35821</v>
      </c>
      <c r="AM1953" t="s">
        <v>46</v>
      </c>
      <c r="AN1953" t="s">
        <v>35822</v>
      </c>
      <c r="AO1953" t="s">
        <v>46</v>
      </c>
      <c r="AP1953" t="s">
        <v>46</v>
      </c>
      <c r="AQ1953" t="s">
        <v>46</v>
      </c>
      <c r="AR1953" t="s">
        <v>46</v>
      </c>
      <c r="AS1953" t="s">
        <v>46</v>
      </c>
      <c r="AT1953" s="1">
        <v>43941</v>
      </c>
    </row>
    <row r="1954" spans="1:46" ht="16" customHeight="1" x14ac:dyDescent="0.2">
      <c r="A1954" t="s">
        <v>46</v>
      </c>
      <c r="B1954" t="s">
        <v>18704</v>
      </c>
      <c r="C1954" t="s">
        <v>18705</v>
      </c>
      <c r="D1954" t="s">
        <v>18706</v>
      </c>
      <c r="E1954" t="s">
        <v>18707</v>
      </c>
      <c r="F1954" t="s">
        <v>51</v>
      </c>
      <c r="G1954" t="s">
        <v>18708</v>
      </c>
      <c r="H1954" s="1">
        <v>43936</v>
      </c>
      <c r="I1954" s="1">
        <v>44013</v>
      </c>
      <c r="J1954" t="b">
        <v>0</v>
      </c>
      <c r="K1954" t="s">
        <v>53</v>
      </c>
      <c r="L1954" t="s">
        <v>665</v>
      </c>
      <c r="M1954" t="s">
        <v>55</v>
      </c>
      <c r="N1954">
        <v>15</v>
      </c>
      <c r="O1954" t="s">
        <v>18709</v>
      </c>
      <c r="P1954" t="s">
        <v>1628</v>
      </c>
      <c r="Q1954" t="s">
        <v>13949</v>
      </c>
      <c r="R1954" t="b">
        <v>0</v>
      </c>
      <c r="S1954" t="s">
        <v>59</v>
      </c>
      <c r="T1954" s="1">
        <v>43936</v>
      </c>
      <c r="U1954" t="s">
        <v>392</v>
      </c>
      <c r="V1954" s="2">
        <v>44144</v>
      </c>
      <c r="W1954" t="s">
        <v>18710</v>
      </c>
      <c r="X1954">
        <v>20200415</v>
      </c>
      <c r="Y1954" s="3">
        <v>43902.730497685188</v>
      </c>
      <c r="Z1954" t="s">
        <v>62</v>
      </c>
      <c r="AA1954" t="s">
        <v>63</v>
      </c>
      <c r="AB1954" t="s">
        <v>64</v>
      </c>
      <c r="AC1954" t="s">
        <v>65</v>
      </c>
      <c r="AD1954" t="s">
        <v>66</v>
      </c>
      <c r="AE1954" t="s">
        <v>67</v>
      </c>
      <c r="AF1954" t="s">
        <v>46</v>
      </c>
      <c r="AG1954" t="s">
        <v>18711</v>
      </c>
      <c r="AH1954" t="s">
        <v>46</v>
      </c>
      <c r="AI1954" t="s">
        <v>46</v>
      </c>
      <c r="AJ1954" t="s">
        <v>46</v>
      </c>
      <c r="AK1954" t="s">
        <v>18712</v>
      </c>
      <c r="AL1954" t="s">
        <v>18713</v>
      </c>
      <c r="AM1954" t="s">
        <v>46</v>
      </c>
      <c r="AN1954" t="s">
        <v>18714</v>
      </c>
      <c r="AO1954" t="s">
        <v>46</v>
      </c>
      <c r="AP1954" t="s">
        <v>46</v>
      </c>
      <c r="AQ1954" t="s">
        <v>46</v>
      </c>
      <c r="AR1954" t="s">
        <v>46</v>
      </c>
      <c r="AS1954" t="s">
        <v>46</v>
      </c>
      <c r="AT1954" s="1">
        <v>43936</v>
      </c>
    </row>
    <row r="1955" spans="1:46" ht="16" customHeight="1" x14ac:dyDescent="0.2">
      <c r="A1955">
        <v>0</v>
      </c>
      <c r="B1955" t="s">
        <v>4328</v>
      </c>
      <c r="C1955" t="s">
        <v>4329</v>
      </c>
      <c r="D1955" t="s">
        <v>4330</v>
      </c>
      <c r="E1955" t="s">
        <v>4331</v>
      </c>
      <c r="F1955" t="s">
        <v>51</v>
      </c>
      <c r="G1955" t="s">
        <v>4332</v>
      </c>
      <c r="H1955" s="1">
        <v>43930</v>
      </c>
      <c r="I1955" s="1">
        <v>44013</v>
      </c>
      <c r="J1955" t="b">
        <v>1</v>
      </c>
      <c r="K1955" t="s">
        <v>53</v>
      </c>
      <c r="L1955" t="s">
        <v>4333</v>
      </c>
      <c r="M1955" t="s">
        <v>151</v>
      </c>
      <c r="N1955">
        <v>50</v>
      </c>
      <c r="O1955" t="s">
        <v>4334</v>
      </c>
      <c r="P1955" t="s">
        <v>171</v>
      </c>
      <c r="Q1955" t="s">
        <v>403</v>
      </c>
      <c r="R1955" t="b">
        <v>0</v>
      </c>
      <c r="S1955" t="s">
        <v>59</v>
      </c>
      <c r="T1955" s="1">
        <v>43930</v>
      </c>
      <c r="U1955" s="6">
        <v>44013</v>
      </c>
      <c r="V1955" s="2">
        <v>44014</v>
      </c>
      <c r="W1955" t="s">
        <v>4335</v>
      </c>
      <c r="X1955">
        <v>20200409</v>
      </c>
      <c r="Y1955" s="3">
        <v>43902.730497685188</v>
      </c>
      <c r="Z1955" t="s">
        <v>62</v>
      </c>
      <c r="AA1955" t="s">
        <v>63</v>
      </c>
      <c r="AB1955" t="s">
        <v>64</v>
      </c>
      <c r="AC1955" t="s">
        <v>65</v>
      </c>
      <c r="AD1955" t="s">
        <v>66</v>
      </c>
      <c r="AE1955" t="s">
        <v>67</v>
      </c>
      <c r="AF1955" t="s">
        <v>116</v>
      </c>
      <c r="AG1955" t="s">
        <v>4336</v>
      </c>
      <c r="AH1955" t="s">
        <v>46</v>
      </c>
      <c r="AI1955" t="s">
        <v>4337</v>
      </c>
      <c r="AJ1955" t="s">
        <v>4338</v>
      </c>
      <c r="AK1955" t="s">
        <v>46</v>
      </c>
      <c r="AL1955" t="s">
        <v>4339</v>
      </c>
      <c r="AM1955" t="s">
        <v>46</v>
      </c>
      <c r="AN1955" t="s">
        <v>4340</v>
      </c>
      <c r="AO1955" t="s">
        <v>46</v>
      </c>
      <c r="AP1955" t="s">
        <v>46</v>
      </c>
      <c r="AQ1955" t="s">
        <v>46</v>
      </c>
      <c r="AR1955" t="s">
        <v>46</v>
      </c>
      <c r="AS1955" t="s">
        <v>46</v>
      </c>
      <c r="AT1955" s="1">
        <v>43930</v>
      </c>
    </row>
    <row r="1956" spans="1:46" ht="16" customHeight="1" x14ac:dyDescent="0.2">
      <c r="A1956" t="s">
        <v>46</v>
      </c>
      <c r="B1956" t="s">
        <v>26100</v>
      </c>
      <c r="C1956" t="s">
        <v>13957</v>
      </c>
      <c r="D1956" t="s">
        <v>26101</v>
      </c>
      <c r="E1956" t="s">
        <v>26102</v>
      </c>
      <c r="F1956" t="s">
        <v>51</v>
      </c>
      <c r="G1956" t="s">
        <v>26103</v>
      </c>
      <c r="H1956" s="1">
        <v>43939</v>
      </c>
      <c r="I1956" s="1">
        <v>43941</v>
      </c>
      <c r="J1956" t="b">
        <v>0</v>
      </c>
      <c r="K1956" t="s">
        <v>53</v>
      </c>
      <c r="L1956" t="s">
        <v>917</v>
      </c>
      <c r="M1956" t="s">
        <v>169</v>
      </c>
      <c r="N1956">
        <v>40</v>
      </c>
      <c r="O1956" t="s">
        <v>746</v>
      </c>
      <c r="P1956" t="s">
        <v>5116</v>
      </c>
      <c r="Q1956" t="s">
        <v>58</v>
      </c>
      <c r="R1956" t="b">
        <v>0</v>
      </c>
      <c r="S1956" t="s">
        <v>59</v>
      </c>
      <c r="T1956" s="1">
        <v>43939</v>
      </c>
      <c r="U1956" t="s">
        <v>2519</v>
      </c>
      <c r="V1956" s="2">
        <v>43955</v>
      </c>
      <c r="W1956" t="s">
        <v>26104</v>
      </c>
      <c r="X1956">
        <v>20200418</v>
      </c>
      <c r="Y1956" s="3">
        <v>43902.730497685188</v>
      </c>
      <c r="Z1956" t="s">
        <v>62</v>
      </c>
      <c r="AA1956" t="s">
        <v>63</v>
      </c>
      <c r="AB1956" t="s">
        <v>64</v>
      </c>
      <c r="AC1956" t="s">
        <v>65</v>
      </c>
      <c r="AD1956" t="s">
        <v>66</v>
      </c>
      <c r="AE1956" t="s">
        <v>67</v>
      </c>
      <c r="AF1956" t="s">
        <v>1971</v>
      </c>
      <c r="AG1956" t="s">
        <v>26105</v>
      </c>
      <c r="AH1956" t="s">
        <v>46</v>
      </c>
      <c r="AI1956" t="s">
        <v>26106</v>
      </c>
      <c r="AJ1956" t="s">
        <v>26107</v>
      </c>
      <c r="AK1956" t="s">
        <v>7723</v>
      </c>
      <c r="AL1956" t="s">
        <v>26108</v>
      </c>
      <c r="AM1956" t="s">
        <v>46</v>
      </c>
      <c r="AN1956" t="s">
        <v>2543</v>
      </c>
      <c r="AO1956" t="s">
        <v>46</v>
      </c>
      <c r="AP1956" t="s">
        <v>46</v>
      </c>
      <c r="AQ1956" t="s">
        <v>46</v>
      </c>
      <c r="AR1956" t="s">
        <v>46</v>
      </c>
      <c r="AS1956" t="s">
        <v>46</v>
      </c>
      <c r="AT1956" s="1">
        <v>43939</v>
      </c>
    </row>
    <row r="1957" spans="1:46" ht="16" customHeight="1" x14ac:dyDescent="0.2">
      <c r="A1957" t="s">
        <v>46</v>
      </c>
      <c r="B1957" t="s">
        <v>28701</v>
      </c>
      <c r="C1957" t="s">
        <v>28702</v>
      </c>
      <c r="D1957" t="s">
        <v>28703</v>
      </c>
      <c r="E1957" t="s">
        <v>28704</v>
      </c>
      <c r="F1957" t="s">
        <v>51</v>
      </c>
      <c r="G1957" t="s">
        <v>28705</v>
      </c>
      <c r="H1957" s="1">
        <v>43942</v>
      </c>
      <c r="I1957" s="1">
        <v>43941</v>
      </c>
      <c r="J1957" t="b">
        <v>0</v>
      </c>
      <c r="K1957" t="s">
        <v>53</v>
      </c>
      <c r="L1957" t="s">
        <v>184</v>
      </c>
      <c r="M1957" t="s">
        <v>55</v>
      </c>
      <c r="N1957">
        <v>110</v>
      </c>
      <c r="O1957" t="s">
        <v>28706</v>
      </c>
      <c r="P1957" t="s">
        <v>78</v>
      </c>
      <c r="Q1957" t="s">
        <v>403</v>
      </c>
      <c r="R1957" t="b">
        <v>0</v>
      </c>
      <c r="S1957" t="s">
        <v>59</v>
      </c>
      <c r="T1957" s="1">
        <v>43942</v>
      </c>
      <c r="U1957" t="s">
        <v>2519</v>
      </c>
      <c r="V1957" s="2">
        <v>43955</v>
      </c>
      <c r="W1957" t="s">
        <v>46</v>
      </c>
      <c r="X1957">
        <v>20200421</v>
      </c>
      <c r="Y1957" s="3">
        <v>43902.730497685188</v>
      </c>
      <c r="Z1957" t="s">
        <v>62</v>
      </c>
      <c r="AA1957" t="s">
        <v>115</v>
      </c>
      <c r="AB1957" t="s">
        <v>64</v>
      </c>
      <c r="AC1957" t="s">
        <v>65</v>
      </c>
      <c r="AD1957" t="s">
        <v>66</v>
      </c>
      <c r="AE1957" t="s">
        <v>67</v>
      </c>
      <c r="AF1957" t="s">
        <v>313</v>
      </c>
      <c r="AG1957" t="s">
        <v>28707</v>
      </c>
      <c r="AH1957" t="s">
        <v>46</v>
      </c>
      <c r="AI1957" t="s">
        <v>28708</v>
      </c>
      <c r="AJ1957" t="s">
        <v>28709</v>
      </c>
      <c r="AK1957" t="s">
        <v>28710</v>
      </c>
      <c r="AL1957" t="s">
        <v>28711</v>
      </c>
      <c r="AM1957" t="s">
        <v>46</v>
      </c>
      <c r="AN1957" t="s">
        <v>28712</v>
      </c>
      <c r="AO1957" t="s">
        <v>46</v>
      </c>
      <c r="AP1957" t="s">
        <v>46</v>
      </c>
      <c r="AQ1957" t="s">
        <v>46</v>
      </c>
      <c r="AR1957" t="s">
        <v>46</v>
      </c>
      <c r="AS1957" t="s">
        <v>46</v>
      </c>
      <c r="AT1957" s="1">
        <v>43942</v>
      </c>
    </row>
    <row r="1958" spans="1:46" ht="16" customHeight="1" x14ac:dyDescent="0.2">
      <c r="A1958" t="s">
        <v>46</v>
      </c>
      <c r="B1958" t="s">
        <v>24925</v>
      </c>
      <c r="C1958" t="s">
        <v>24926</v>
      </c>
      <c r="D1958" t="s">
        <v>24927</v>
      </c>
      <c r="E1958" t="s">
        <v>24928</v>
      </c>
      <c r="F1958" t="s">
        <v>51</v>
      </c>
      <c r="G1958" t="s">
        <v>24929</v>
      </c>
      <c r="H1958" s="1">
        <v>43941</v>
      </c>
      <c r="I1958" s="1">
        <v>43983</v>
      </c>
      <c r="J1958" t="b">
        <v>1</v>
      </c>
      <c r="K1958" t="s">
        <v>53</v>
      </c>
      <c r="L1958" t="s">
        <v>307</v>
      </c>
      <c r="M1958" t="s">
        <v>151</v>
      </c>
      <c r="N1958">
        <v>210</v>
      </c>
      <c r="O1958" t="s">
        <v>19955</v>
      </c>
      <c r="P1958" t="s">
        <v>46</v>
      </c>
      <c r="Q1958" t="s">
        <v>58</v>
      </c>
      <c r="R1958" t="b">
        <v>0</v>
      </c>
      <c r="S1958" t="s">
        <v>59</v>
      </c>
      <c r="T1958" s="1">
        <v>43941</v>
      </c>
      <c r="U1958" s="6">
        <v>43983</v>
      </c>
      <c r="V1958" s="2">
        <v>43997</v>
      </c>
      <c r="W1958" t="s">
        <v>24930</v>
      </c>
      <c r="X1958">
        <v>20200420</v>
      </c>
      <c r="Y1958" s="3">
        <v>43902.730497685188</v>
      </c>
      <c r="Z1958" t="s">
        <v>62</v>
      </c>
      <c r="AA1958" t="s">
        <v>63</v>
      </c>
      <c r="AB1958" t="s">
        <v>64</v>
      </c>
      <c r="AC1958" t="s">
        <v>65</v>
      </c>
      <c r="AD1958" t="s">
        <v>66</v>
      </c>
      <c r="AE1958" t="s">
        <v>67</v>
      </c>
      <c r="AF1958" t="s">
        <v>24931</v>
      </c>
      <c r="AG1958" t="s">
        <v>24932</v>
      </c>
      <c r="AH1958" t="s">
        <v>46</v>
      </c>
      <c r="AI1958" t="s">
        <v>24933</v>
      </c>
      <c r="AJ1958" t="s">
        <v>24934</v>
      </c>
      <c r="AK1958" t="s">
        <v>24935</v>
      </c>
      <c r="AL1958" t="s">
        <v>24936</v>
      </c>
      <c r="AM1958" t="s">
        <v>46</v>
      </c>
      <c r="AN1958" t="s">
        <v>24937</v>
      </c>
      <c r="AO1958" t="s">
        <v>46</v>
      </c>
      <c r="AP1958" t="s">
        <v>46</v>
      </c>
      <c r="AQ1958" t="s">
        <v>46</v>
      </c>
      <c r="AR1958" t="s">
        <v>46</v>
      </c>
      <c r="AS1958" t="s">
        <v>46</v>
      </c>
      <c r="AT1958" s="1">
        <v>43941</v>
      </c>
    </row>
    <row r="1959" spans="1:46" ht="16" customHeight="1" x14ac:dyDescent="0.2">
      <c r="A1959">
        <v>1</v>
      </c>
      <c r="B1959" t="s">
        <v>9440</v>
      </c>
      <c r="C1959" t="s">
        <v>9441</v>
      </c>
      <c r="D1959" t="s">
        <v>9442</v>
      </c>
      <c r="E1959" t="s">
        <v>9443</v>
      </c>
      <c r="F1959" t="s">
        <v>51</v>
      </c>
      <c r="G1959" t="s">
        <v>9444</v>
      </c>
      <c r="H1959" s="1">
        <v>43941</v>
      </c>
      <c r="I1959" s="1">
        <v>43952</v>
      </c>
      <c r="J1959" t="b">
        <v>0</v>
      </c>
      <c r="K1959" t="s">
        <v>53</v>
      </c>
      <c r="L1959" t="s">
        <v>400</v>
      </c>
      <c r="M1959" t="s">
        <v>55</v>
      </c>
      <c r="N1959">
        <v>200</v>
      </c>
      <c r="O1959" t="s">
        <v>9445</v>
      </c>
      <c r="P1959" t="s">
        <v>251</v>
      </c>
      <c r="Q1959" t="s">
        <v>3108</v>
      </c>
      <c r="R1959" t="b">
        <v>0</v>
      </c>
      <c r="S1959" t="s">
        <v>59</v>
      </c>
      <c r="T1959" s="1">
        <v>43941</v>
      </c>
      <c r="U1959" t="s">
        <v>539</v>
      </c>
      <c r="V1959" s="2">
        <v>43979</v>
      </c>
      <c r="W1959" t="s">
        <v>9446</v>
      </c>
      <c r="X1959">
        <v>20200420</v>
      </c>
      <c r="Y1959" s="3">
        <v>43902.730497685188</v>
      </c>
      <c r="Z1959" t="s">
        <v>62</v>
      </c>
      <c r="AA1959" t="s">
        <v>115</v>
      </c>
      <c r="AB1959" t="s">
        <v>64</v>
      </c>
      <c r="AC1959" t="s">
        <v>65</v>
      </c>
      <c r="AD1959" t="s">
        <v>497</v>
      </c>
      <c r="AE1959" t="s">
        <v>67</v>
      </c>
      <c r="AF1959" t="s">
        <v>1520</v>
      </c>
      <c r="AG1959" t="s">
        <v>9447</v>
      </c>
      <c r="AH1959" t="s">
        <v>46</v>
      </c>
      <c r="AI1959" t="s">
        <v>9448</v>
      </c>
      <c r="AJ1959" t="s">
        <v>9449</v>
      </c>
      <c r="AK1959" t="s">
        <v>9450</v>
      </c>
      <c r="AL1959" t="s">
        <v>9451</v>
      </c>
      <c r="AM1959" t="s">
        <v>46</v>
      </c>
      <c r="AN1959" t="s">
        <v>9452</v>
      </c>
      <c r="AO1959" t="s">
        <v>46</v>
      </c>
      <c r="AP1959" t="s">
        <v>46</v>
      </c>
      <c r="AQ1959" t="s">
        <v>46</v>
      </c>
      <c r="AR1959" t="s">
        <v>46</v>
      </c>
      <c r="AS1959" t="s">
        <v>46</v>
      </c>
      <c r="AT1959" s="1">
        <v>43941</v>
      </c>
    </row>
    <row r="1960" spans="1:46" ht="16" customHeight="1" x14ac:dyDescent="0.2">
      <c r="A1960">
        <v>1</v>
      </c>
      <c r="B1960" t="s">
        <v>7713</v>
      </c>
      <c r="C1960" t="s">
        <v>7714</v>
      </c>
      <c r="D1960" t="s">
        <v>7715</v>
      </c>
      <c r="E1960" t="s">
        <v>7716</v>
      </c>
      <c r="F1960" t="s">
        <v>51</v>
      </c>
      <c r="G1960" t="s">
        <v>7717</v>
      </c>
      <c r="H1960" s="1">
        <v>43939</v>
      </c>
      <c r="I1960" s="1">
        <v>43941</v>
      </c>
      <c r="J1960" t="b">
        <v>0</v>
      </c>
      <c r="K1960" t="s">
        <v>53</v>
      </c>
      <c r="L1960" t="s">
        <v>917</v>
      </c>
      <c r="M1960" t="s">
        <v>169</v>
      </c>
      <c r="N1960">
        <v>40</v>
      </c>
      <c r="O1960" t="s">
        <v>746</v>
      </c>
      <c r="P1960" t="s">
        <v>5116</v>
      </c>
      <c r="Q1960" t="s">
        <v>58</v>
      </c>
      <c r="R1960" t="b">
        <v>0</v>
      </c>
      <c r="S1960" t="s">
        <v>59</v>
      </c>
      <c r="T1960" s="1">
        <v>43939</v>
      </c>
      <c r="U1960" t="s">
        <v>2519</v>
      </c>
      <c r="V1960" s="2">
        <v>43955</v>
      </c>
      <c r="W1960" t="s">
        <v>7718</v>
      </c>
      <c r="X1960">
        <v>20200418</v>
      </c>
      <c r="Y1960" s="3">
        <v>43902.730497685188</v>
      </c>
      <c r="Z1960" t="s">
        <v>62</v>
      </c>
      <c r="AA1960" t="s">
        <v>63</v>
      </c>
      <c r="AB1960" t="s">
        <v>64</v>
      </c>
      <c r="AC1960" t="s">
        <v>65</v>
      </c>
      <c r="AD1960" t="s">
        <v>66</v>
      </c>
      <c r="AE1960" t="s">
        <v>67</v>
      </c>
      <c r="AF1960" t="s">
        <v>7719</v>
      </c>
      <c r="AG1960" t="s">
        <v>7720</v>
      </c>
      <c r="AH1960" t="s">
        <v>46</v>
      </c>
      <c r="AI1960" t="s">
        <v>7721</v>
      </c>
      <c r="AJ1960" t="s">
        <v>7722</v>
      </c>
      <c r="AK1960" t="s">
        <v>7723</v>
      </c>
      <c r="AL1960" t="s">
        <v>7724</v>
      </c>
      <c r="AM1960" t="s">
        <v>46</v>
      </c>
      <c r="AN1960" t="s">
        <v>2543</v>
      </c>
      <c r="AO1960" t="s">
        <v>46</v>
      </c>
      <c r="AP1960" t="s">
        <v>46</v>
      </c>
      <c r="AQ1960" t="s">
        <v>46</v>
      </c>
      <c r="AR1960" t="s">
        <v>46</v>
      </c>
      <c r="AS1960" t="s">
        <v>46</v>
      </c>
      <c r="AT1960" s="1">
        <v>43939</v>
      </c>
    </row>
    <row r="1961" spans="1:46" ht="16" customHeight="1" x14ac:dyDescent="0.2">
      <c r="A1961" t="s">
        <v>46</v>
      </c>
      <c r="B1961" t="s">
        <v>27599</v>
      </c>
      <c r="C1961" t="s">
        <v>27600</v>
      </c>
      <c r="D1961" t="s">
        <v>27601</v>
      </c>
      <c r="E1961" t="s">
        <v>27602</v>
      </c>
      <c r="F1961" t="s">
        <v>51</v>
      </c>
      <c r="G1961" t="s">
        <v>27603</v>
      </c>
      <c r="H1961" s="1">
        <v>43942</v>
      </c>
      <c r="I1961" s="1">
        <v>43998</v>
      </c>
      <c r="J1961" t="b">
        <v>0</v>
      </c>
      <c r="K1961" t="s">
        <v>53</v>
      </c>
      <c r="L1961" t="s">
        <v>184</v>
      </c>
      <c r="M1961" t="s">
        <v>55</v>
      </c>
      <c r="N1961">
        <v>50</v>
      </c>
      <c r="O1961" t="s">
        <v>9332</v>
      </c>
      <c r="P1961" t="s">
        <v>94</v>
      </c>
      <c r="Q1961" t="s">
        <v>27604</v>
      </c>
      <c r="R1961" t="b">
        <v>0</v>
      </c>
      <c r="S1961" t="s">
        <v>59</v>
      </c>
      <c r="T1961" s="1">
        <v>43942</v>
      </c>
      <c r="U1961" t="s">
        <v>6820</v>
      </c>
      <c r="V1961" s="2">
        <v>44130</v>
      </c>
      <c r="W1961" t="s">
        <v>27605</v>
      </c>
      <c r="X1961">
        <v>20200421</v>
      </c>
      <c r="Y1961" s="3">
        <v>43902.730497685188</v>
      </c>
      <c r="Z1961" t="s">
        <v>62</v>
      </c>
      <c r="AA1961" t="s">
        <v>115</v>
      </c>
      <c r="AB1961" t="s">
        <v>64</v>
      </c>
      <c r="AC1961" t="s">
        <v>65</v>
      </c>
      <c r="AD1961" t="s">
        <v>3180</v>
      </c>
      <c r="AE1961" t="s">
        <v>67</v>
      </c>
      <c r="AF1961" t="s">
        <v>313</v>
      </c>
      <c r="AG1961" t="s">
        <v>27606</v>
      </c>
      <c r="AH1961" t="s">
        <v>46</v>
      </c>
      <c r="AI1961" t="s">
        <v>27607</v>
      </c>
      <c r="AJ1961" t="s">
        <v>27608</v>
      </c>
      <c r="AK1961" t="s">
        <v>27609</v>
      </c>
      <c r="AL1961" t="s">
        <v>27610</v>
      </c>
      <c r="AM1961" t="s">
        <v>46</v>
      </c>
      <c r="AN1961" t="s">
        <v>27611</v>
      </c>
      <c r="AO1961" t="s">
        <v>46</v>
      </c>
      <c r="AP1961" t="s">
        <v>46</v>
      </c>
      <c r="AQ1961" t="s">
        <v>46</v>
      </c>
      <c r="AR1961" t="s">
        <v>46</v>
      </c>
      <c r="AS1961" t="s">
        <v>46</v>
      </c>
      <c r="AT1961" s="1">
        <v>43942</v>
      </c>
    </row>
    <row r="1962" spans="1:46" ht="16" customHeight="1" x14ac:dyDescent="0.2">
      <c r="A1962">
        <v>1</v>
      </c>
      <c r="B1962" t="s">
        <v>11061</v>
      </c>
      <c r="C1962" t="s">
        <v>11062</v>
      </c>
      <c r="D1962" t="s">
        <v>11063</v>
      </c>
      <c r="E1962" t="s">
        <v>11064</v>
      </c>
      <c r="F1962" t="s">
        <v>51</v>
      </c>
      <c r="G1962" t="s">
        <v>11065</v>
      </c>
      <c r="H1962" s="1">
        <v>43941</v>
      </c>
      <c r="I1962" s="1">
        <v>43964</v>
      </c>
      <c r="J1962" t="b">
        <v>0</v>
      </c>
      <c r="K1962" t="s">
        <v>53</v>
      </c>
      <c r="L1962" t="s">
        <v>1789</v>
      </c>
      <c r="M1962" t="s">
        <v>151</v>
      </c>
      <c r="N1962">
        <v>4000</v>
      </c>
      <c r="O1962" t="s">
        <v>11066</v>
      </c>
      <c r="P1962" t="s">
        <v>78</v>
      </c>
      <c r="Q1962" t="s">
        <v>11067</v>
      </c>
      <c r="R1962" t="b">
        <v>0</v>
      </c>
      <c r="S1962" t="s">
        <v>59</v>
      </c>
      <c r="T1962" s="1">
        <v>43941</v>
      </c>
      <c r="U1962" t="s">
        <v>6966</v>
      </c>
      <c r="V1962" s="2">
        <v>44144</v>
      </c>
      <c r="W1962" t="s">
        <v>46</v>
      </c>
      <c r="X1962">
        <v>20200420</v>
      </c>
      <c r="Y1962" s="3">
        <v>43902.730497685188</v>
      </c>
      <c r="Z1962" t="s">
        <v>62</v>
      </c>
      <c r="AA1962" t="s">
        <v>115</v>
      </c>
      <c r="AB1962" t="s">
        <v>64</v>
      </c>
      <c r="AC1962" t="s">
        <v>65</v>
      </c>
      <c r="AD1962" t="s">
        <v>2109</v>
      </c>
      <c r="AE1962" t="s">
        <v>67</v>
      </c>
      <c r="AF1962" t="s">
        <v>46</v>
      </c>
      <c r="AG1962" t="s">
        <v>11068</v>
      </c>
      <c r="AH1962" t="s">
        <v>46</v>
      </c>
      <c r="AI1962" t="s">
        <v>11069</v>
      </c>
      <c r="AJ1962" t="s">
        <v>11070</v>
      </c>
      <c r="AK1962" t="s">
        <v>46</v>
      </c>
      <c r="AL1962" t="s">
        <v>11071</v>
      </c>
      <c r="AM1962" t="s">
        <v>46</v>
      </c>
      <c r="AN1962" t="s">
        <v>11072</v>
      </c>
      <c r="AO1962" t="s">
        <v>46</v>
      </c>
      <c r="AP1962" t="s">
        <v>46</v>
      </c>
      <c r="AQ1962" t="s">
        <v>46</v>
      </c>
      <c r="AR1962" t="s">
        <v>46</v>
      </c>
      <c r="AS1962" t="s">
        <v>46</v>
      </c>
      <c r="AT1962" s="1">
        <v>43941</v>
      </c>
    </row>
    <row r="1963" spans="1:46" ht="16" customHeight="1" x14ac:dyDescent="0.2">
      <c r="A1963" t="s">
        <v>46</v>
      </c>
      <c r="B1963" t="s">
        <v>38101</v>
      </c>
      <c r="C1963" t="s">
        <v>38102</v>
      </c>
      <c r="D1963" t="s">
        <v>38103</v>
      </c>
      <c r="E1963" t="s">
        <v>38104</v>
      </c>
      <c r="F1963" t="s">
        <v>51</v>
      </c>
      <c r="G1963" t="s">
        <v>38105</v>
      </c>
      <c r="H1963" s="1">
        <v>43941</v>
      </c>
      <c r="I1963" s="1">
        <v>43948</v>
      </c>
      <c r="J1963" t="b">
        <v>0</v>
      </c>
      <c r="K1963" t="s">
        <v>53</v>
      </c>
      <c r="L1963" t="s">
        <v>610</v>
      </c>
      <c r="M1963" t="s">
        <v>66</v>
      </c>
      <c r="N1963">
        <v>500</v>
      </c>
      <c r="O1963" t="s">
        <v>21238</v>
      </c>
      <c r="P1963" t="s">
        <v>78</v>
      </c>
      <c r="Q1963" t="s">
        <v>58</v>
      </c>
      <c r="R1963" t="b">
        <v>0</v>
      </c>
      <c r="S1963" t="s">
        <v>59</v>
      </c>
      <c r="T1963" s="1">
        <v>43941</v>
      </c>
      <c r="U1963" t="s">
        <v>404</v>
      </c>
      <c r="V1963" s="2">
        <v>44165</v>
      </c>
      <c r="W1963" t="s">
        <v>46</v>
      </c>
      <c r="X1963">
        <v>20200420</v>
      </c>
      <c r="Y1963" s="3">
        <v>43902.730497685188</v>
      </c>
      <c r="Z1963" t="s">
        <v>62</v>
      </c>
      <c r="AA1963" t="s">
        <v>115</v>
      </c>
      <c r="AB1963" t="s">
        <v>64</v>
      </c>
      <c r="AC1963" t="s">
        <v>65</v>
      </c>
      <c r="AD1963" t="s">
        <v>66</v>
      </c>
      <c r="AE1963" t="s">
        <v>67</v>
      </c>
      <c r="AF1963" t="s">
        <v>46</v>
      </c>
      <c r="AG1963" t="s">
        <v>38106</v>
      </c>
      <c r="AH1963" t="s">
        <v>46</v>
      </c>
      <c r="AI1963" t="s">
        <v>46</v>
      </c>
      <c r="AJ1963" t="s">
        <v>46</v>
      </c>
      <c r="AK1963" t="s">
        <v>21238</v>
      </c>
      <c r="AL1963" t="s">
        <v>38107</v>
      </c>
      <c r="AM1963" t="s">
        <v>46</v>
      </c>
      <c r="AN1963" t="s">
        <v>38108</v>
      </c>
      <c r="AO1963" t="s">
        <v>46</v>
      </c>
      <c r="AP1963" t="s">
        <v>46</v>
      </c>
      <c r="AQ1963" t="s">
        <v>46</v>
      </c>
      <c r="AR1963" t="s">
        <v>46</v>
      </c>
      <c r="AS1963" t="s">
        <v>46</v>
      </c>
      <c r="AT1963" s="1">
        <v>43941</v>
      </c>
    </row>
    <row r="1964" spans="1:46" ht="16" customHeight="1" x14ac:dyDescent="0.2">
      <c r="A1964">
        <v>1</v>
      </c>
      <c r="B1964" t="s">
        <v>9592</v>
      </c>
      <c r="C1964" t="s">
        <v>9593</v>
      </c>
      <c r="D1964" t="s">
        <v>9594</v>
      </c>
      <c r="E1964" t="s">
        <v>9595</v>
      </c>
      <c r="F1964" t="s">
        <v>51</v>
      </c>
      <c r="G1964" t="s">
        <v>9596</v>
      </c>
      <c r="H1964" s="1">
        <v>43942</v>
      </c>
      <c r="I1964" s="1">
        <v>43942</v>
      </c>
      <c r="J1964" t="b">
        <v>0</v>
      </c>
      <c r="K1964" t="s">
        <v>53</v>
      </c>
      <c r="L1964" t="s">
        <v>168</v>
      </c>
      <c r="M1964" t="s">
        <v>55</v>
      </c>
      <c r="N1964">
        <v>219</v>
      </c>
      <c r="O1964" t="s">
        <v>9597</v>
      </c>
      <c r="P1964" t="s">
        <v>9598</v>
      </c>
      <c r="Q1964" t="s">
        <v>4966</v>
      </c>
      <c r="R1964" t="b">
        <v>0</v>
      </c>
      <c r="S1964" t="s">
        <v>59</v>
      </c>
      <c r="T1964" s="1">
        <v>43942</v>
      </c>
      <c r="U1964" t="s">
        <v>9599</v>
      </c>
      <c r="V1964" s="2">
        <v>44159</v>
      </c>
      <c r="W1964" t="s">
        <v>46</v>
      </c>
      <c r="X1964">
        <v>20200421</v>
      </c>
      <c r="Y1964" s="3">
        <v>43902.730497685188</v>
      </c>
      <c r="Z1964" t="s">
        <v>62</v>
      </c>
      <c r="AA1964" t="s">
        <v>115</v>
      </c>
      <c r="AB1964" t="s">
        <v>64</v>
      </c>
      <c r="AC1964" t="s">
        <v>65</v>
      </c>
      <c r="AD1964" t="s">
        <v>66</v>
      </c>
      <c r="AE1964" t="s">
        <v>67</v>
      </c>
      <c r="AF1964" t="s">
        <v>116</v>
      </c>
      <c r="AG1964" t="s">
        <v>9600</v>
      </c>
      <c r="AH1964" t="s">
        <v>46</v>
      </c>
      <c r="AI1964" t="s">
        <v>9601</v>
      </c>
      <c r="AJ1964" t="s">
        <v>9602</v>
      </c>
      <c r="AK1964" t="s">
        <v>5185</v>
      </c>
      <c r="AL1964" t="s">
        <v>9603</v>
      </c>
      <c r="AM1964" t="s">
        <v>46</v>
      </c>
      <c r="AN1964" t="s">
        <v>9604</v>
      </c>
      <c r="AO1964" t="s">
        <v>46</v>
      </c>
      <c r="AP1964" t="s">
        <v>46</v>
      </c>
      <c r="AQ1964" t="s">
        <v>46</v>
      </c>
      <c r="AR1964" t="s">
        <v>46</v>
      </c>
      <c r="AS1964" t="s">
        <v>46</v>
      </c>
      <c r="AT1964" s="1">
        <v>43942</v>
      </c>
    </row>
    <row r="1965" spans="1:46" ht="16" customHeight="1" x14ac:dyDescent="0.2">
      <c r="A1965">
        <v>1</v>
      </c>
      <c r="B1965" t="s">
        <v>4412</v>
      </c>
      <c r="C1965" t="s">
        <v>4413</v>
      </c>
      <c r="D1965" t="s">
        <v>4414</v>
      </c>
      <c r="E1965" t="s">
        <v>4412</v>
      </c>
      <c r="F1965" t="s">
        <v>51</v>
      </c>
      <c r="G1965" t="s">
        <v>4415</v>
      </c>
      <c r="H1965" s="1">
        <v>43942</v>
      </c>
      <c r="I1965" s="1">
        <v>43937</v>
      </c>
      <c r="J1965" t="b">
        <v>0</v>
      </c>
      <c r="K1965" t="s">
        <v>53</v>
      </c>
      <c r="L1965" t="s">
        <v>184</v>
      </c>
      <c r="M1965" t="s">
        <v>169</v>
      </c>
      <c r="N1965">
        <v>50</v>
      </c>
      <c r="O1965" t="s">
        <v>4416</v>
      </c>
      <c r="P1965" t="s">
        <v>171</v>
      </c>
      <c r="Q1965" t="s">
        <v>4417</v>
      </c>
      <c r="R1965" t="b">
        <v>0</v>
      </c>
      <c r="S1965" t="s">
        <v>59</v>
      </c>
      <c r="T1965" s="1">
        <v>43942</v>
      </c>
      <c r="U1965" t="s">
        <v>4000</v>
      </c>
      <c r="V1965" s="2">
        <v>44130</v>
      </c>
      <c r="W1965" t="s">
        <v>4418</v>
      </c>
      <c r="X1965">
        <v>20200421</v>
      </c>
      <c r="Y1965" s="3">
        <v>43902.730497685188</v>
      </c>
      <c r="Z1965" t="s">
        <v>62</v>
      </c>
      <c r="AA1965" t="s">
        <v>115</v>
      </c>
      <c r="AB1965" t="s">
        <v>64</v>
      </c>
      <c r="AC1965" t="s">
        <v>65</v>
      </c>
      <c r="AD1965" t="s">
        <v>420</v>
      </c>
      <c r="AE1965" t="s">
        <v>67</v>
      </c>
      <c r="AF1965" t="s">
        <v>46</v>
      </c>
      <c r="AG1965" t="s">
        <v>4419</v>
      </c>
      <c r="AH1965" t="s">
        <v>46</v>
      </c>
      <c r="AI1965" t="s">
        <v>4420</v>
      </c>
      <c r="AJ1965">
        <v>34961973500</v>
      </c>
      <c r="AK1965" t="s">
        <v>46</v>
      </c>
      <c r="AL1965" t="s">
        <v>4421</v>
      </c>
      <c r="AM1965" t="s">
        <v>46</v>
      </c>
      <c r="AN1965" t="s">
        <v>4422</v>
      </c>
      <c r="AO1965" t="s">
        <v>46</v>
      </c>
      <c r="AP1965" t="s">
        <v>46</v>
      </c>
      <c r="AQ1965" t="s">
        <v>46</v>
      </c>
      <c r="AR1965" t="s">
        <v>46</v>
      </c>
      <c r="AS1965" t="s">
        <v>46</v>
      </c>
      <c r="AT1965" s="1">
        <v>43942</v>
      </c>
    </row>
    <row r="1966" spans="1:46" ht="16" customHeight="1" x14ac:dyDescent="0.2">
      <c r="A1966" t="s">
        <v>46</v>
      </c>
      <c r="B1966" t="s">
        <v>17387</v>
      </c>
      <c r="C1966" t="s">
        <v>17388</v>
      </c>
      <c r="D1966" t="s">
        <v>17389</v>
      </c>
      <c r="E1966" t="s">
        <v>17390</v>
      </c>
      <c r="F1966" t="s">
        <v>51</v>
      </c>
      <c r="G1966" t="s">
        <v>17391</v>
      </c>
      <c r="H1966" s="1">
        <v>43941</v>
      </c>
      <c r="I1966" s="1">
        <v>43931</v>
      </c>
      <c r="J1966" t="b">
        <v>0</v>
      </c>
      <c r="K1966" t="s">
        <v>53</v>
      </c>
      <c r="L1966" t="s">
        <v>184</v>
      </c>
      <c r="M1966" t="s">
        <v>55</v>
      </c>
      <c r="N1966">
        <v>120</v>
      </c>
      <c r="O1966" t="s">
        <v>17392</v>
      </c>
      <c r="P1966" t="s">
        <v>78</v>
      </c>
      <c r="Q1966" t="s">
        <v>403</v>
      </c>
      <c r="R1966" t="b">
        <v>0</v>
      </c>
      <c r="S1966" t="s">
        <v>59</v>
      </c>
      <c r="T1966" s="1">
        <v>43941</v>
      </c>
      <c r="U1966" t="s">
        <v>4429</v>
      </c>
      <c r="V1966" s="2">
        <v>44095</v>
      </c>
      <c r="W1966" t="s">
        <v>46</v>
      </c>
      <c r="X1966">
        <v>20200420</v>
      </c>
      <c r="Y1966" s="3">
        <v>43902.730497685188</v>
      </c>
      <c r="Z1966" t="s">
        <v>62</v>
      </c>
      <c r="AA1966" t="s">
        <v>115</v>
      </c>
      <c r="AB1966" t="s">
        <v>64</v>
      </c>
      <c r="AC1966" t="s">
        <v>65</v>
      </c>
      <c r="AD1966" t="s">
        <v>66</v>
      </c>
      <c r="AE1966" t="s">
        <v>67</v>
      </c>
      <c r="AF1966" t="s">
        <v>116</v>
      </c>
      <c r="AG1966" t="s">
        <v>17393</v>
      </c>
      <c r="AH1966" t="s">
        <v>46</v>
      </c>
      <c r="AI1966" t="s">
        <v>17394</v>
      </c>
      <c r="AJ1966" t="s">
        <v>17395</v>
      </c>
      <c r="AK1966" t="s">
        <v>17396</v>
      </c>
      <c r="AL1966" t="s">
        <v>17397</v>
      </c>
      <c r="AM1966" t="s">
        <v>46</v>
      </c>
      <c r="AN1966" t="s">
        <v>17398</v>
      </c>
      <c r="AO1966" t="s">
        <v>46</v>
      </c>
      <c r="AP1966" t="s">
        <v>46</v>
      </c>
      <c r="AQ1966" t="s">
        <v>46</v>
      </c>
      <c r="AR1966" t="s">
        <v>46</v>
      </c>
      <c r="AS1966" t="s">
        <v>46</v>
      </c>
      <c r="AT1966" s="1">
        <v>43941</v>
      </c>
    </row>
    <row r="1967" spans="1:46" ht="16" customHeight="1" x14ac:dyDescent="0.2">
      <c r="A1967">
        <v>1</v>
      </c>
      <c r="B1967" t="s">
        <v>15178</v>
      </c>
      <c r="C1967" t="s">
        <v>15179</v>
      </c>
      <c r="D1967" t="s">
        <v>15180</v>
      </c>
      <c r="E1967" t="s">
        <v>15181</v>
      </c>
      <c r="F1967" t="s">
        <v>51</v>
      </c>
      <c r="G1967" t="s">
        <v>15182</v>
      </c>
      <c r="H1967" s="1">
        <v>43938</v>
      </c>
      <c r="I1967" s="1">
        <v>43946</v>
      </c>
      <c r="J1967" t="b">
        <v>0</v>
      </c>
      <c r="K1967" t="s">
        <v>53</v>
      </c>
      <c r="L1967" t="s">
        <v>184</v>
      </c>
      <c r="M1967" t="s">
        <v>151</v>
      </c>
      <c r="N1967">
        <v>1600</v>
      </c>
      <c r="O1967" t="s">
        <v>10898</v>
      </c>
      <c r="P1967" t="s">
        <v>327</v>
      </c>
      <c r="Q1967" t="s">
        <v>6951</v>
      </c>
      <c r="R1967" t="b">
        <v>0</v>
      </c>
      <c r="S1967" t="s">
        <v>59</v>
      </c>
      <c r="T1967" s="1">
        <v>43938</v>
      </c>
      <c r="U1967" t="s">
        <v>15183</v>
      </c>
      <c r="V1967" s="2">
        <v>44046</v>
      </c>
      <c r="W1967" t="s">
        <v>15184</v>
      </c>
      <c r="X1967">
        <v>20200417</v>
      </c>
      <c r="Y1967" s="3">
        <v>43902.730497685188</v>
      </c>
      <c r="Z1967" t="s">
        <v>62</v>
      </c>
      <c r="AA1967" t="s">
        <v>115</v>
      </c>
      <c r="AB1967" t="s">
        <v>64</v>
      </c>
      <c r="AC1967" t="s">
        <v>497</v>
      </c>
      <c r="AD1967" t="s">
        <v>66</v>
      </c>
      <c r="AE1967" t="s">
        <v>67</v>
      </c>
      <c r="AF1967" t="s">
        <v>313</v>
      </c>
      <c r="AG1967" t="s">
        <v>15185</v>
      </c>
      <c r="AH1967" t="s">
        <v>46</v>
      </c>
      <c r="AI1967" t="s">
        <v>15186</v>
      </c>
      <c r="AJ1967" t="s">
        <v>15187</v>
      </c>
      <c r="AK1967" t="s">
        <v>15188</v>
      </c>
      <c r="AL1967" t="s">
        <v>15189</v>
      </c>
      <c r="AM1967" t="s">
        <v>46</v>
      </c>
      <c r="AN1967" t="s">
        <v>15190</v>
      </c>
      <c r="AO1967" t="s">
        <v>46</v>
      </c>
      <c r="AP1967" t="s">
        <v>46</v>
      </c>
      <c r="AQ1967" t="s">
        <v>46</v>
      </c>
      <c r="AR1967" t="s">
        <v>46</v>
      </c>
      <c r="AS1967" t="s">
        <v>46</v>
      </c>
      <c r="AT1967" s="1">
        <v>43938</v>
      </c>
    </row>
    <row r="1968" spans="1:46" ht="16" customHeight="1" x14ac:dyDescent="0.2">
      <c r="A1968" t="s">
        <v>46</v>
      </c>
      <c r="B1968" t="s">
        <v>23995</v>
      </c>
      <c r="C1968" t="s">
        <v>23996</v>
      </c>
      <c r="D1968" t="s">
        <v>23997</v>
      </c>
      <c r="E1968" t="s">
        <v>23995</v>
      </c>
      <c r="F1968" t="s">
        <v>51</v>
      </c>
      <c r="G1968" t="s">
        <v>23998</v>
      </c>
      <c r="H1968" s="1">
        <v>43942</v>
      </c>
      <c r="I1968" s="1">
        <v>44166</v>
      </c>
      <c r="J1968" t="b">
        <v>0</v>
      </c>
      <c r="K1968" t="s">
        <v>53</v>
      </c>
      <c r="L1968" t="s">
        <v>1615</v>
      </c>
      <c r="M1968" t="s">
        <v>537</v>
      </c>
      <c r="N1968">
        <v>288</v>
      </c>
      <c r="O1968" t="s">
        <v>23999</v>
      </c>
      <c r="P1968" t="s">
        <v>46</v>
      </c>
      <c r="Q1968" t="s">
        <v>24000</v>
      </c>
      <c r="R1968" t="b">
        <v>0</v>
      </c>
      <c r="S1968" t="s">
        <v>59</v>
      </c>
      <c r="T1968" s="1">
        <v>43942</v>
      </c>
      <c r="U1968" t="s">
        <v>3221</v>
      </c>
      <c r="V1968" s="2">
        <v>44144</v>
      </c>
      <c r="W1968" t="s">
        <v>24001</v>
      </c>
      <c r="X1968">
        <v>20200421</v>
      </c>
      <c r="Y1968" s="3">
        <v>43902.730497685188</v>
      </c>
      <c r="Z1968" t="s">
        <v>62</v>
      </c>
      <c r="AA1968" t="s">
        <v>63</v>
      </c>
      <c r="AB1968" t="s">
        <v>64</v>
      </c>
      <c r="AC1968" t="s">
        <v>1809</v>
      </c>
      <c r="AD1968" t="s">
        <v>2234</v>
      </c>
      <c r="AE1968" t="s">
        <v>67</v>
      </c>
      <c r="AF1968" t="s">
        <v>116</v>
      </c>
      <c r="AG1968" t="s">
        <v>24002</v>
      </c>
      <c r="AH1968" t="s">
        <v>46</v>
      </c>
      <c r="AI1968" t="s">
        <v>24003</v>
      </c>
      <c r="AJ1968" t="s">
        <v>24004</v>
      </c>
      <c r="AK1968" t="s">
        <v>24005</v>
      </c>
      <c r="AL1968" t="s">
        <v>24006</v>
      </c>
      <c r="AM1968" t="s">
        <v>46</v>
      </c>
      <c r="AN1968" t="s">
        <v>24007</v>
      </c>
      <c r="AO1968" t="s">
        <v>46</v>
      </c>
      <c r="AP1968" t="s">
        <v>46</v>
      </c>
      <c r="AQ1968" t="s">
        <v>46</v>
      </c>
      <c r="AR1968" t="s">
        <v>46</v>
      </c>
      <c r="AS1968" t="s">
        <v>46</v>
      </c>
      <c r="AT1968" s="1">
        <v>43942</v>
      </c>
    </row>
    <row r="1969" spans="1:46" ht="16" customHeight="1" x14ac:dyDescent="0.2">
      <c r="A1969" t="s">
        <v>46</v>
      </c>
      <c r="B1969" t="s">
        <v>40697</v>
      </c>
      <c r="C1969" t="s">
        <v>40698</v>
      </c>
      <c r="D1969" t="s">
        <v>40699</v>
      </c>
      <c r="E1969" t="s">
        <v>40700</v>
      </c>
      <c r="F1969" t="s">
        <v>51</v>
      </c>
      <c r="G1969" t="s">
        <v>40701</v>
      </c>
      <c r="H1969" s="1">
        <v>43936</v>
      </c>
      <c r="I1969" s="1">
        <v>43971</v>
      </c>
      <c r="J1969" t="b">
        <v>0</v>
      </c>
      <c r="K1969" t="s">
        <v>53</v>
      </c>
      <c r="L1969" t="s">
        <v>833</v>
      </c>
      <c r="M1969" t="s">
        <v>151</v>
      </c>
      <c r="N1969">
        <v>100</v>
      </c>
      <c r="O1969" t="s">
        <v>8690</v>
      </c>
      <c r="P1969" t="s">
        <v>39430</v>
      </c>
      <c r="Q1969" t="s">
        <v>40702</v>
      </c>
      <c r="R1969" t="b">
        <v>0</v>
      </c>
      <c r="S1969" t="s">
        <v>59</v>
      </c>
      <c r="T1969" s="1">
        <v>43936</v>
      </c>
      <c r="U1969" t="s">
        <v>5611</v>
      </c>
      <c r="V1969" s="2">
        <v>43965</v>
      </c>
      <c r="W1969" t="s">
        <v>46</v>
      </c>
      <c r="X1969">
        <v>20200415</v>
      </c>
      <c r="Y1969" s="3">
        <v>43902.730497685188</v>
      </c>
      <c r="Z1969" t="s">
        <v>62</v>
      </c>
      <c r="AA1969" t="s">
        <v>63</v>
      </c>
      <c r="AB1969" t="s">
        <v>64</v>
      </c>
      <c r="AC1969" t="s">
        <v>65</v>
      </c>
      <c r="AD1969" t="s">
        <v>66</v>
      </c>
      <c r="AE1969" t="s">
        <v>67</v>
      </c>
      <c r="AF1969" t="s">
        <v>1185</v>
      </c>
      <c r="AG1969" t="s">
        <v>40703</v>
      </c>
      <c r="AH1969" t="s">
        <v>46</v>
      </c>
      <c r="AI1969" t="s">
        <v>40704</v>
      </c>
      <c r="AJ1969" t="s">
        <v>40705</v>
      </c>
      <c r="AK1969" t="s">
        <v>116</v>
      </c>
      <c r="AL1969" t="s">
        <v>40706</v>
      </c>
      <c r="AM1969" t="s">
        <v>46</v>
      </c>
      <c r="AN1969" t="s">
        <v>40707</v>
      </c>
      <c r="AO1969" t="s">
        <v>46</v>
      </c>
      <c r="AP1969" t="s">
        <v>46</v>
      </c>
      <c r="AQ1969" t="s">
        <v>46</v>
      </c>
      <c r="AR1969" t="s">
        <v>46</v>
      </c>
      <c r="AS1969" t="s">
        <v>46</v>
      </c>
      <c r="AT1969" s="1">
        <v>43936</v>
      </c>
    </row>
    <row r="1970" spans="1:46" ht="16" customHeight="1" x14ac:dyDescent="0.2">
      <c r="A1970" t="s">
        <v>46</v>
      </c>
      <c r="B1970" t="s">
        <v>19457</v>
      </c>
      <c r="C1970" t="s">
        <v>19458</v>
      </c>
      <c r="D1970" t="s">
        <v>19459</v>
      </c>
      <c r="E1970" t="s">
        <v>19460</v>
      </c>
      <c r="F1970" t="s">
        <v>51</v>
      </c>
      <c r="G1970" t="s">
        <v>19461</v>
      </c>
      <c r="H1970" s="1">
        <v>43940</v>
      </c>
      <c r="I1970" s="1">
        <v>43952</v>
      </c>
      <c r="J1970" t="b">
        <v>1</v>
      </c>
      <c r="K1970" t="s">
        <v>53</v>
      </c>
      <c r="L1970" t="s">
        <v>110</v>
      </c>
      <c r="M1970" t="s">
        <v>537</v>
      </c>
      <c r="N1970">
        <v>100</v>
      </c>
      <c r="O1970" t="s">
        <v>390</v>
      </c>
      <c r="P1970" t="s">
        <v>46</v>
      </c>
      <c r="Q1970" t="s">
        <v>58</v>
      </c>
      <c r="R1970" t="b">
        <v>0</v>
      </c>
      <c r="S1970" t="s">
        <v>59</v>
      </c>
      <c r="T1970" s="1">
        <v>43940</v>
      </c>
      <c r="U1970" s="6">
        <v>43952</v>
      </c>
      <c r="V1970" s="2">
        <v>43955</v>
      </c>
      <c r="W1970" t="s">
        <v>46</v>
      </c>
      <c r="X1970">
        <v>20200419</v>
      </c>
      <c r="Y1970" s="3">
        <v>43902.730497685188</v>
      </c>
      <c r="Z1970" t="s">
        <v>62</v>
      </c>
      <c r="AA1970" t="s">
        <v>63</v>
      </c>
      <c r="AB1970" t="s">
        <v>64</v>
      </c>
      <c r="AC1970" t="s">
        <v>65</v>
      </c>
      <c r="AD1970" t="s">
        <v>393</v>
      </c>
      <c r="AE1970" t="s">
        <v>67</v>
      </c>
      <c r="AF1970" t="s">
        <v>116</v>
      </c>
      <c r="AG1970" t="s">
        <v>19462</v>
      </c>
      <c r="AH1970" t="s">
        <v>46</v>
      </c>
      <c r="AI1970" t="s">
        <v>19463</v>
      </c>
      <c r="AJ1970" t="s">
        <v>19464</v>
      </c>
      <c r="AK1970" t="s">
        <v>1006</v>
      </c>
      <c r="AL1970" t="s">
        <v>19465</v>
      </c>
      <c r="AM1970" t="s">
        <v>46</v>
      </c>
      <c r="AN1970" t="s">
        <v>19466</v>
      </c>
      <c r="AO1970" t="s">
        <v>46</v>
      </c>
      <c r="AP1970" t="s">
        <v>46</v>
      </c>
      <c r="AQ1970" t="s">
        <v>46</v>
      </c>
      <c r="AR1970" t="s">
        <v>46</v>
      </c>
      <c r="AS1970" t="s">
        <v>46</v>
      </c>
      <c r="AT1970" s="1">
        <v>43940</v>
      </c>
    </row>
    <row r="1971" spans="1:46" ht="16" customHeight="1" x14ac:dyDescent="0.2">
      <c r="A1971" t="s">
        <v>46</v>
      </c>
      <c r="B1971" t="s">
        <v>39523</v>
      </c>
      <c r="C1971" t="s">
        <v>39524</v>
      </c>
      <c r="D1971" t="s">
        <v>39525</v>
      </c>
      <c r="E1971" t="s">
        <v>39526</v>
      </c>
      <c r="F1971" t="s">
        <v>51</v>
      </c>
      <c r="G1971" t="s">
        <v>39527</v>
      </c>
      <c r="H1971" s="1">
        <v>43942</v>
      </c>
      <c r="I1971" s="1">
        <v>44013</v>
      </c>
      <c r="J1971" t="b">
        <v>0</v>
      </c>
      <c r="K1971" t="s">
        <v>53</v>
      </c>
      <c r="L1971" t="s">
        <v>917</v>
      </c>
      <c r="M1971" t="s">
        <v>55</v>
      </c>
      <c r="N1971">
        <v>40</v>
      </c>
      <c r="O1971" t="s">
        <v>39528</v>
      </c>
      <c r="P1971" t="s">
        <v>78</v>
      </c>
      <c r="Q1971" t="s">
        <v>58</v>
      </c>
      <c r="R1971" t="b">
        <v>0</v>
      </c>
      <c r="S1971" t="s">
        <v>59</v>
      </c>
      <c r="T1971" s="1">
        <v>43942</v>
      </c>
      <c r="U1971" t="s">
        <v>392</v>
      </c>
      <c r="V1971" s="2">
        <v>44053</v>
      </c>
      <c r="W1971" t="s">
        <v>46</v>
      </c>
      <c r="X1971">
        <v>20200421</v>
      </c>
      <c r="Y1971" s="3">
        <v>43902.730497685188</v>
      </c>
      <c r="Z1971" t="s">
        <v>62</v>
      </c>
      <c r="AA1971" t="s">
        <v>115</v>
      </c>
      <c r="AB1971" t="s">
        <v>64</v>
      </c>
      <c r="AC1971" t="s">
        <v>65</v>
      </c>
      <c r="AD1971" t="s">
        <v>66</v>
      </c>
      <c r="AE1971" t="s">
        <v>67</v>
      </c>
      <c r="AF1971" t="s">
        <v>313</v>
      </c>
      <c r="AG1971" t="s">
        <v>39529</v>
      </c>
      <c r="AH1971" t="s">
        <v>46</v>
      </c>
      <c r="AI1971" t="s">
        <v>39530</v>
      </c>
      <c r="AJ1971" t="s">
        <v>39531</v>
      </c>
      <c r="AK1971" t="s">
        <v>39532</v>
      </c>
      <c r="AL1971" t="s">
        <v>39533</v>
      </c>
      <c r="AM1971" t="s">
        <v>46</v>
      </c>
      <c r="AN1971" t="s">
        <v>39534</v>
      </c>
      <c r="AO1971" t="s">
        <v>46</v>
      </c>
      <c r="AP1971" t="s">
        <v>46</v>
      </c>
      <c r="AQ1971" t="s">
        <v>46</v>
      </c>
      <c r="AR1971" t="s">
        <v>46</v>
      </c>
      <c r="AS1971" t="s">
        <v>46</v>
      </c>
      <c r="AT1971" s="1">
        <v>43942</v>
      </c>
    </row>
    <row r="1972" spans="1:46" ht="16" customHeight="1" x14ac:dyDescent="0.2">
      <c r="A1972">
        <v>1</v>
      </c>
      <c r="B1972" t="s">
        <v>4591</v>
      </c>
      <c r="C1972" t="s">
        <v>4592</v>
      </c>
      <c r="D1972" t="s">
        <v>4593</v>
      </c>
      <c r="E1972" t="s">
        <v>4594</v>
      </c>
      <c r="F1972" t="s">
        <v>51</v>
      </c>
      <c r="G1972" t="s">
        <v>4595</v>
      </c>
      <c r="H1972" s="1">
        <v>43943</v>
      </c>
      <c r="I1972" s="1">
        <v>43952</v>
      </c>
      <c r="J1972" t="b">
        <v>0</v>
      </c>
      <c r="K1972" t="s">
        <v>53</v>
      </c>
      <c r="L1972" t="s">
        <v>184</v>
      </c>
      <c r="M1972" t="s">
        <v>151</v>
      </c>
      <c r="N1972">
        <v>0</v>
      </c>
      <c r="O1972" t="s">
        <v>4596</v>
      </c>
      <c r="P1972" t="s">
        <v>4454</v>
      </c>
      <c r="Q1972" t="s">
        <v>4597</v>
      </c>
      <c r="R1972" t="b">
        <v>0</v>
      </c>
      <c r="S1972" t="s">
        <v>59</v>
      </c>
      <c r="T1972" s="1">
        <v>43943</v>
      </c>
      <c r="U1972" t="s">
        <v>539</v>
      </c>
      <c r="V1972" s="2">
        <v>44067</v>
      </c>
      <c r="W1972" t="s">
        <v>4598</v>
      </c>
      <c r="X1972">
        <v>20200422</v>
      </c>
      <c r="Y1972" s="3">
        <v>43902.730497685188</v>
      </c>
      <c r="Z1972" t="s">
        <v>62</v>
      </c>
      <c r="AA1972" t="s">
        <v>63</v>
      </c>
      <c r="AB1972" t="s">
        <v>64</v>
      </c>
      <c r="AC1972" t="s">
        <v>65</v>
      </c>
      <c r="AD1972" t="s">
        <v>66</v>
      </c>
      <c r="AE1972" t="s">
        <v>67</v>
      </c>
      <c r="AF1972" t="s">
        <v>116</v>
      </c>
      <c r="AG1972" t="s">
        <v>4599</v>
      </c>
      <c r="AH1972" t="s">
        <v>46</v>
      </c>
      <c r="AI1972" t="s">
        <v>116</v>
      </c>
      <c r="AJ1972" t="s">
        <v>116</v>
      </c>
      <c r="AK1972" t="s">
        <v>4600</v>
      </c>
      <c r="AL1972" t="s">
        <v>4601</v>
      </c>
      <c r="AM1972" t="s">
        <v>46</v>
      </c>
      <c r="AN1972" t="s">
        <v>4602</v>
      </c>
      <c r="AO1972" t="s">
        <v>46</v>
      </c>
      <c r="AP1972" t="s">
        <v>46</v>
      </c>
      <c r="AQ1972" t="s">
        <v>46</v>
      </c>
      <c r="AR1972" t="s">
        <v>46</v>
      </c>
      <c r="AS1972" t="s">
        <v>46</v>
      </c>
      <c r="AT1972" s="1">
        <v>43943</v>
      </c>
    </row>
    <row r="1973" spans="1:46" ht="16" customHeight="1" x14ac:dyDescent="0.2">
      <c r="A1973">
        <v>1</v>
      </c>
      <c r="B1973" t="s">
        <v>9725</v>
      </c>
      <c r="C1973" t="s">
        <v>9726</v>
      </c>
      <c r="D1973" t="s">
        <v>9727</v>
      </c>
      <c r="E1973" t="s">
        <v>9728</v>
      </c>
      <c r="F1973" t="s">
        <v>51</v>
      </c>
      <c r="G1973" t="s">
        <v>9729</v>
      </c>
      <c r="H1973" s="1">
        <v>43934</v>
      </c>
      <c r="I1973" s="1">
        <v>43957</v>
      </c>
      <c r="J1973" t="b">
        <v>0</v>
      </c>
      <c r="K1973" t="s">
        <v>53</v>
      </c>
      <c r="L1973" t="s">
        <v>184</v>
      </c>
      <c r="M1973" t="s">
        <v>169</v>
      </c>
      <c r="N1973">
        <v>170</v>
      </c>
      <c r="O1973" t="s">
        <v>9730</v>
      </c>
      <c r="P1973" t="s">
        <v>78</v>
      </c>
      <c r="Q1973" t="s">
        <v>9731</v>
      </c>
      <c r="R1973" t="b">
        <v>0</v>
      </c>
      <c r="S1973" t="s">
        <v>59</v>
      </c>
      <c r="T1973" s="1">
        <v>43934</v>
      </c>
      <c r="U1973" t="s">
        <v>419</v>
      </c>
      <c r="V1973" s="2">
        <v>44014</v>
      </c>
      <c r="W1973" t="s">
        <v>46</v>
      </c>
      <c r="X1973">
        <v>20200413</v>
      </c>
      <c r="Y1973" s="3">
        <v>43902.730497685188</v>
      </c>
      <c r="Z1973" t="s">
        <v>62</v>
      </c>
      <c r="AA1973" t="s">
        <v>115</v>
      </c>
      <c r="AB1973" t="s">
        <v>64</v>
      </c>
      <c r="AC1973" t="s">
        <v>65</v>
      </c>
      <c r="AD1973" t="s">
        <v>3180</v>
      </c>
      <c r="AE1973" t="s">
        <v>67</v>
      </c>
      <c r="AF1973" t="s">
        <v>46</v>
      </c>
      <c r="AG1973" t="s">
        <v>9732</v>
      </c>
      <c r="AH1973" t="s">
        <v>46</v>
      </c>
      <c r="AI1973" t="s">
        <v>9733</v>
      </c>
      <c r="AJ1973" t="s">
        <v>9734</v>
      </c>
      <c r="AK1973" t="s">
        <v>46</v>
      </c>
      <c r="AL1973" t="s">
        <v>9735</v>
      </c>
      <c r="AM1973" t="s">
        <v>46</v>
      </c>
      <c r="AN1973" t="s">
        <v>3782</v>
      </c>
      <c r="AO1973" t="s">
        <v>46</v>
      </c>
      <c r="AP1973" t="s">
        <v>46</v>
      </c>
      <c r="AQ1973" t="s">
        <v>46</v>
      </c>
      <c r="AR1973" t="s">
        <v>46</v>
      </c>
      <c r="AS1973" t="s">
        <v>46</v>
      </c>
      <c r="AT1973" s="1">
        <v>43934</v>
      </c>
    </row>
    <row r="1974" spans="1:46" ht="16" customHeight="1" x14ac:dyDescent="0.2">
      <c r="A1974">
        <v>0</v>
      </c>
      <c r="B1974" t="s">
        <v>410</v>
      </c>
      <c r="C1974" t="s">
        <v>411</v>
      </c>
      <c r="D1974" t="s">
        <v>412</v>
      </c>
      <c r="E1974" t="s">
        <v>413</v>
      </c>
      <c r="F1974" t="s">
        <v>51</v>
      </c>
      <c r="G1974" t="s">
        <v>414</v>
      </c>
      <c r="H1974" s="1">
        <v>43943</v>
      </c>
      <c r="I1974" s="1">
        <v>43957</v>
      </c>
      <c r="J1974" t="b">
        <v>0</v>
      </c>
      <c r="K1974" t="s">
        <v>53</v>
      </c>
      <c r="L1974" t="s">
        <v>415</v>
      </c>
      <c r="M1974" t="s">
        <v>66</v>
      </c>
      <c r="N1974">
        <v>10</v>
      </c>
      <c r="O1974" t="s">
        <v>416</v>
      </c>
      <c r="P1974" t="s">
        <v>417</v>
      </c>
      <c r="Q1974" t="s">
        <v>418</v>
      </c>
      <c r="R1974" t="b">
        <v>0</v>
      </c>
      <c r="S1974" t="s">
        <v>59</v>
      </c>
      <c r="T1974" s="1">
        <v>43943</v>
      </c>
      <c r="U1974" t="s">
        <v>419</v>
      </c>
      <c r="V1974" s="2">
        <v>43983</v>
      </c>
      <c r="W1974" t="s">
        <v>46</v>
      </c>
      <c r="X1974">
        <v>20200422</v>
      </c>
      <c r="Y1974" s="3">
        <v>43902.730497685188</v>
      </c>
      <c r="Z1974" t="s">
        <v>62</v>
      </c>
      <c r="AA1974" t="s">
        <v>115</v>
      </c>
      <c r="AB1974" t="s">
        <v>64</v>
      </c>
      <c r="AC1974" t="s">
        <v>65</v>
      </c>
      <c r="AD1974" t="s">
        <v>420</v>
      </c>
      <c r="AE1974" t="s">
        <v>67</v>
      </c>
      <c r="AF1974" t="s">
        <v>313</v>
      </c>
      <c r="AG1974" t="s">
        <v>421</v>
      </c>
      <c r="AH1974" t="s">
        <v>46</v>
      </c>
      <c r="AI1974" t="s">
        <v>422</v>
      </c>
      <c r="AJ1974" t="s">
        <v>423</v>
      </c>
      <c r="AK1974" t="s">
        <v>424</v>
      </c>
      <c r="AL1974" t="s">
        <v>425</v>
      </c>
      <c r="AM1974" t="s">
        <v>46</v>
      </c>
      <c r="AN1974" t="s">
        <v>426</v>
      </c>
      <c r="AO1974" t="s">
        <v>46</v>
      </c>
      <c r="AP1974" t="s">
        <v>46</v>
      </c>
      <c r="AQ1974" t="s">
        <v>46</v>
      </c>
      <c r="AR1974" t="s">
        <v>46</v>
      </c>
      <c r="AS1974" t="s">
        <v>46</v>
      </c>
      <c r="AT1974" s="1">
        <v>43943</v>
      </c>
    </row>
    <row r="1975" spans="1:46" ht="16" customHeight="1" x14ac:dyDescent="0.2">
      <c r="A1975" t="s">
        <v>46</v>
      </c>
      <c r="B1975" t="s">
        <v>30860</v>
      </c>
      <c r="C1975" t="s">
        <v>30861</v>
      </c>
      <c r="D1975" t="s">
        <v>30862</v>
      </c>
      <c r="E1975" t="s">
        <v>30860</v>
      </c>
      <c r="F1975" t="s">
        <v>51</v>
      </c>
      <c r="G1975" t="s">
        <v>30863</v>
      </c>
      <c r="H1975" s="1">
        <v>43943</v>
      </c>
      <c r="I1975" s="1">
        <v>44075</v>
      </c>
      <c r="J1975" t="b">
        <v>0</v>
      </c>
      <c r="K1975" t="s">
        <v>53</v>
      </c>
      <c r="L1975" t="s">
        <v>388</v>
      </c>
      <c r="M1975" t="s">
        <v>55</v>
      </c>
      <c r="N1975">
        <v>0</v>
      </c>
      <c r="O1975" t="s">
        <v>17380</v>
      </c>
      <c r="P1975" t="s">
        <v>46</v>
      </c>
      <c r="Q1975" t="s">
        <v>18105</v>
      </c>
      <c r="R1975" t="b">
        <v>0</v>
      </c>
      <c r="S1975" t="s">
        <v>59</v>
      </c>
      <c r="T1975" s="1">
        <v>43943</v>
      </c>
      <c r="U1975" t="s">
        <v>864</v>
      </c>
      <c r="V1975" s="2">
        <v>44144</v>
      </c>
      <c r="W1975" t="s">
        <v>46</v>
      </c>
      <c r="X1975">
        <v>20200422</v>
      </c>
      <c r="Y1975" s="3">
        <v>43902.730497685188</v>
      </c>
      <c r="Z1975" t="s">
        <v>62</v>
      </c>
      <c r="AA1975" t="s">
        <v>63</v>
      </c>
      <c r="AB1975" t="s">
        <v>64</v>
      </c>
      <c r="AC1975" t="s">
        <v>65</v>
      </c>
      <c r="AD1975" t="s">
        <v>66</v>
      </c>
      <c r="AE1975" t="s">
        <v>67</v>
      </c>
      <c r="AF1975" t="s">
        <v>46</v>
      </c>
      <c r="AG1975" t="s">
        <v>46</v>
      </c>
      <c r="AH1975" t="s">
        <v>46</v>
      </c>
      <c r="AI1975" t="s">
        <v>46</v>
      </c>
      <c r="AJ1975" t="s">
        <v>46</v>
      </c>
      <c r="AK1975" t="s">
        <v>46</v>
      </c>
      <c r="AL1975" t="s">
        <v>30864</v>
      </c>
      <c r="AM1975" t="s">
        <v>46</v>
      </c>
      <c r="AN1975" t="s">
        <v>30865</v>
      </c>
      <c r="AO1975" t="s">
        <v>46</v>
      </c>
      <c r="AP1975" t="s">
        <v>46</v>
      </c>
      <c r="AQ1975" t="s">
        <v>46</v>
      </c>
      <c r="AR1975" t="s">
        <v>46</v>
      </c>
      <c r="AS1975" t="s">
        <v>46</v>
      </c>
      <c r="AT1975" s="1">
        <v>43943</v>
      </c>
    </row>
    <row r="1976" spans="1:46" ht="16" customHeight="1" x14ac:dyDescent="0.2">
      <c r="A1976" t="s">
        <v>46</v>
      </c>
      <c r="B1976" t="s">
        <v>23581</v>
      </c>
      <c r="C1976" t="s">
        <v>23582</v>
      </c>
      <c r="D1976" t="s">
        <v>23583</v>
      </c>
      <c r="E1976" t="s">
        <v>23584</v>
      </c>
      <c r="F1976" t="s">
        <v>51</v>
      </c>
      <c r="G1976" t="s">
        <v>23585</v>
      </c>
      <c r="H1976" s="1">
        <v>43943</v>
      </c>
      <c r="I1976" s="1">
        <v>43910</v>
      </c>
      <c r="J1976" t="b">
        <v>0</v>
      </c>
      <c r="K1976" t="s">
        <v>53</v>
      </c>
      <c r="L1976" t="s">
        <v>110</v>
      </c>
      <c r="M1976" t="s">
        <v>55</v>
      </c>
      <c r="N1976">
        <v>80</v>
      </c>
      <c r="O1976" t="s">
        <v>746</v>
      </c>
      <c r="P1976" t="s">
        <v>5116</v>
      </c>
      <c r="Q1976" t="s">
        <v>58</v>
      </c>
      <c r="R1976" t="b">
        <v>0</v>
      </c>
      <c r="S1976" t="s">
        <v>59</v>
      </c>
      <c r="T1976" s="1">
        <v>43943</v>
      </c>
      <c r="U1976" t="s">
        <v>4810</v>
      </c>
      <c r="V1976" s="2">
        <v>44053</v>
      </c>
      <c r="W1976" t="s">
        <v>46</v>
      </c>
      <c r="X1976">
        <v>20200422</v>
      </c>
      <c r="Y1976" s="3">
        <v>43902.730497685188</v>
      </c>
      <c r="Z1976" t="s">
        <v>62</v>
      </c>
      <c r="AA1976" t="s">
        <v>115</v>
      </c>
      <c r="AB1976" t="s">
        <v>64</v>
      </c>
      <c r="AC1976" t="s">
        <v>65</v>
      </c>
      <c r="AD1976" t="s">
        <v>66</v>
      </c>
      <c r="AE1976" t="s">
        <v>67</v>
      </c>
      <c r="AF1976" t="s">
        <v>116</v>
      </c>
      <c r="AG1976" t="s">
        <v>23586</v>
      </c>
      <c r="AH1976" t="s">
        <v>46</v>
      </c>
      <c r="AI1976" t="s">
        <v>23587</v>
      </c>
      <c r="AJ1976" t="s">
        <v>23588</v>
      </c>
      <c r="AK1976" t="s">
        <v>23589</v>
      </c>
      <c r="AL1976" t="s">
        <v>23590</v>
      </c>
      <c r="AM1976" t="s">
        <v>46</v>
      </c>
      <c r="AN1976" t="s">
        <v>23591</v>
      </c>
      <c r="AO1976" t="s">
        <v>46</v>
      </c>
      <c r="AP1976" t="s">
        <v>46</v>
      </c>
      <c r="AQ1976" t="s">
        <v>46</v>
      </c>
      <c r="AR1976" t="s">
        <v>46</v>
      </c>
      <c r="AS1976" t="s">
        <v>46</v>
      </c>
      <c r="AT1976" s="1">
        <v>43943</v>
      </c>
    </row>
    <row r="1977" spans="1:46" ht="16" customHeight="1" x14ac:dyDescent="0.2">
      <c r="A1977">
        <v>1</v>
      </c>
      <c r="B1977" t="s">
        <v>4537</v>
      </c>
      <c r="C1977" t="s">
        <v>4538</v>
      </c>
      <c r="D1977" t="s">
        <v>4539</v>
      </c>
      <c r="E1977" t="s">
        <v>4540</v>
      </c>
      <c r="F1977" t="s">
        <v>51</v>
      </c>
      <c r="G1977" t="s">
        <v>4541</v>
      </c>
      <c r="H1977" s="1">
        <v>43943</v>
      </c>
      <c r="I1977" s="1">
        <v>44078</v>
      </c>
      <c r="J1977" t="b">
        <v>0</v>
      </c>
      <c r="K1977" t="s">
        <v>53</v>
      </c>
      <c r="L1977" t="s">
        <v>184</v>
      </c>
      <c r="M1977" t="s">
        <v>151</v>
      </c>
      <c r="N1977">
        <v>260</v>
      </c>
      <c r="O1977" t="s">
        <v>4542</v>
      </c>
      <c r="P1977" t="s">
        <v>1791</v>
      </c>
      <c r="Q1977" t="s">
        <v>4543</v>
      </c>
      <c r="R1977" t="b">
        <v>0</v>
      </c>
      <c r="S1977" t="s">
        <v>59</v>
      </c>
      <c r="T1977" s="1">
        <v>43943</v>
      </c>
      <c r="U1977" t="s">
        <v>1167</v>
      </c>
      <c r="V1977" s="2">
        <v>44081</v>
      </c>
      <c r="W1977" t="s">
        <v>4544</v>
      </c>
      <c r="X1977">
        <v>20200422</v>
      </c>
      <c r="Y1977" s="3">
        <v>43902.730497685188</v>
      </c>
      <c r="Z1977" t="s">
        <v>62</v>
      </c>
      <c r="AA1977" t="s">
        <v>63</v>
      </c>
      <c r="AB1977" t="s">
        <v>64</v>
      </c>
      <c r="AC1977" t="s">
        <v>65</v>
      </c>
      <c r="AD1977" t="s">
        <v>280</v>
      </c>
      <c r="AE1977" t="s">
        <v>67</v>
      </c>
      <c r="AF1977" t="s">
        <v>116</v>
      </c>
      <c r="AG1977" t="s">
        <v>4545</v>
      </c>
      <c r="AH1977" t="s">
        <v>46</v>
      </c>
      <c r="AI1977" t="s">
        <v>4546</v>
      </c>
      <c r="AJ1977" t="s">
        <v>4547</v>
      </c>
      <c r="AK1977" t="s">
        <v>46</v>
      </c>
      <c r="AL1977" t="s">
        <v>4548</v>
      </c>
      <c r="AM1977" t="s">
        <v>46</v>
      </c>
      <c r="AN1977" t="s">
        <v>4549</v>
      </c>
      <c r="AO1977" t="s">
        <v>46</v>
      </c>
      <c r="AP1977" t="s">
        <v>46</v>
      </c>
      <c r="AQ1977" t="s">
        <v>46</v>
      </c>
      <c r="AR1977" t="s">
        <v>46</v>
      </c>
      <c r="AS1977" t="s">
        <v>46</v>
      </c>
      <c r="AT1977" s="1">
        <v>43943</v>
      </c>
    </row>
    <row r="1978" spans="1:46" ht="16" customHeight="1" x14ac:dyDescent="0.2">
      <c r="A1978">
        <v>1</v>
      </c>
      <c r="B1978" t="s">
        <v>12553</v>
      </c>
      <c r="C1978" t="s">
        <v>12554</v>
      </c>
      <c r="D1978" t="s">
        <v>12555</v>
      </c>
      <c r="E1978" t="s">
        <v>12556</v>
      </c>
      <c r="F1978" t="s">
        <v>51</v>
      </c>
      <c r="G1978" t="s">
        <v>12557</v>
      </c>
      <c r="H1978" s="1">
        <v>43943</v>
      </c>
      <c r="I1978" s="1">
        <v>43956</v>
      </c>
      <c r="J1978" t="b">
        <v>0</v>
      </c>
      <c r="K1978" t="s">
        <v>53</v>
      </c>
      <c r="L1978" t="s">
        <v>665</v>
      </c>
      <c r="M1978" t="s">
        <v>666</v>
      </c>
      <c r="N1978">
        <v>20</v>
      </c>
      <c r="O1978" t="s">
        <v>8344</v>
      </c>
      <c r="P1978" t="s">
        <v>78</v>
      </c>
      <c r="Q1978" t="s">
        <v>58</v>
      </c>
      <c r="R1978" t="b">
        <v>0</v>
      </c>
      <c r="S1978" t="s">
        <v>59</v>
      </c>
      <c r="T1978" s="1">
        <v>43943</v>
      </c>
      <c r="U1978" t="s">
        <v>329</v>
      </c>
      <c r="V1978" s="2">
        <v>44144</v>
      </c>
      <c r="W1978" t="s">
        <v>46</v>
      </c>
      <c r="X1978">
        <v>20200422</v>
      </c>
      <c r="Y1978" s="3">
        <v>43902.730497685188</v>
      </c>
      <c r="Z1978" t="s">
        <v>62</v>
      </c>
      <c r="AA1978" t="s">
        <v>115</v>
      </c>
      <c r="AB1978" t="s">
        <v>64</v>
      </c>
      <c r="AC1978" t="s">
        <v>65</v>
      </c>
      <c r="AD1978" t="s">
        <v>66</v>
      </c>
      <c r="AE1978" t="s">
        <v>67</v>
      </c>
      <c r="AF1978" t="s">
        <v>313</v>
      </c>
      <c r="AG1978" t="s">
        <v>12558</v>
      </c>
      <c r="AH1978" t="s">
        <v>46</v>
      </c>
      <c r="AI1978" t="s">
        <v>12559</v>
      </c>
      <c r="AJ1978" t="s">
        <v>12560</v>
      </c>
      <c r="AK1978" t="s">
        <v>12561</v>
      </c>
      <c r="AL1978" t="s">
        <v>12562</v>
      </c>
      <c r="AM1978" t="s">
        <v>46</v>
      </c>
      <c r="AN1978" t="s">
        <v>12563</v>
      </c>
      <c r="AO1978" t="s">
        <v>46</v>
      </c>
      <c r="AP1978" t="s">
        <v>46</v>
      </c>
      <c r="AQ1978" t="s">
        <v>46</v>
      </c>
      <c r="AR1978" t="s">
        <v>46</v>
      </c>
      <c r="AS1978" t="s">
        <v>46</v>
      </c>
      <c r="AT1978" s="1">
        <v>43943</v>
      </c>
    </row>
    <row r="1979" spans="1:46" ht="16" customHeight="1" x14ac:dyDescent="0.2">
      <c r="A1979" t="s">
        <v>46</v>
      </c>
      <c r="B1979" t="s">
        <v>34306</v>
      </c>
      <c r="C1979" t="s">
        <v>34307</v>
      </c>
      <c r="D1979" t="s">
        <v>34308</v>
      </c>
      <c r="E1979" t="s">
        <v>34309</v>
      </c>
      <c r="F1979" t="s">
        <v>51</v>
      </c>
      <c r="G1979" t="s">
        <v>34310</v>
      </c>
      <c r="H1979" s="1">
        <v>43944</v>
      </c>
      <c r="I1979" s="1">
        <v>43951</v>
      </c>
      <c r="J1979" t="b">
        <v>0</v>
      </c>
      <c r="K1979" t="s">
        <v>53</v>
      </c>
      <c r="L1979" t="s">
        <v>110</v>
      </c>
      <c r="M1979" t="s">
        <v>151</v>
      </c>
      <c r="N1979">
        <v>220</v>
      </c>
      <c r="O1979" t="s">
        <v>3570</v>
      </c>
      <c r="P1979" t="s">
        <v>78</v>
      </c>
      <c r="Q1979" t="s">
        <v>34311</v>
      </c>
      <c r="R1979" t="b">
        <v>0</v>
      </c>
      <c r="S1979" t="s">
        <v>59</v>
      </c>
      <c r="T1979" s="1">
        <v>43944</v>
      </c>
      <c r="U1979" t="s">
        <v>2149</v>
      </c>
      <c r="V1979" s="2">
        <v>43979</v>
      </c>
      <c r="W1979" t="s">
        <v>34312</v>
      </c>
      <c r="X1979">
        <v>20200423</v>
      </c>
      <c r="Y1979" s="3">
        <v>43902.730497685188</v>
      </c>
      <c r="Z1979" t="s">
        <v>62</v>
      </c>
      <c r="AA1979" t="s">
        <v>115</v>
      </c>
      <c r="AB1979" t="s">
        <v>64</v>
      </c>
      <c r="AC1979" t="s">
        <v>34313</v>
      </c>
      <c r="AD1979" t="s">
        <v>66</v>
      </c>
      <c r="AE1979" t="s">
        <v>67</v>
      </c>
      <c r="AF1979" t="s">
        <v>313</v>
      </c>
      <c r="AG1979" t="s">
        <v>34314</v>
      </c>
      <c r="AH1979" t="s">
        <v>46</v>
      </c>
      <c r="AI1979" t="s">
        <v>34315</v>
      </c>
      <c r="AJ1979" t="s">
        <v>34316</v>
      </c>
      <c r="AK1979" t="s">
        <v>3576</v>
      </c>
      <c r="AL1979" t="s">
        <v>34317</v>
      </c>
      <c r="AM1979" t="s">
        <v>46</v>
      </c>
      <c r="AN1979" t="s">
        <v>34318</v>
      </c>
      <c r="AO1979" t="s">
        <v>46</v>
      </c>
      <c r="AP1979" t="s">
        <v>46</v>
      </c>
      <c r="AQ1979" t="s">
        <v>46</v>
      </c>
      <c r="AR1979" t="s">
        <v>46</v>
      </c>
      <c r="AS1979" t="s">
        <v>46</v>
      </c>
      <c r="AT1979" s="1">
        <v>43944</v>
      </c>
    </row>
    <row r="1980" spans="1:46" ht="16" customHeight="1" x14ac:dyDescent="0.2">
      <c r="A1980" t="s">
        <v>46</v>
      </c>
      <c r="B1980" t="s">
        <v>23889</v>
      </c>
      <c r="C1980" t="s">
        <v>23890</v>
      </c>
      <c r="D1980" t="s">
        <v>23891</v>
      </c>
      <c r="E1980" t="s">
        <v>23892</v>
      </c>
      <c r="F1980" t="s">
        <v>51</v>
      </c>
      <c r="G1980" t="s">
        <v>23893</v>
      </c>
      <c r="H1980" s="1">
        <v>43939</v>
      </c>
      <c r="I1980" s="1">
        <v>43952</v>
      </c>
      <c r="J1980" t="b">
        <v>1</v>
      </c>
      <c r="K1980" t="s">
        <v>53</v>
      </c>
      <c r="L1980" t="s">
        <v>388</v>
      </c>
      <c r="M1980" t="s">
        <v>537</v>
      </c>
      <c r="N1980">
        <v>100</v>
      </c>
      <c r="O1980" t="s">
        <v>390</v>
      </c>
      <c r="P1980" t="s">
        <v>46</v>
      </c>
      <c r="Q1980" t="s">
        <v>58</v>
      </c>
      <c r="R1980" t="b">
        <v>0</v>
      </c>
      <c r="S1980" t="s">
        <v>59</v>
      </c>
      <c r="T1980" s="1">
        <v>43939</v>
      </c>
      <c r="U1980" s="6">
        <v>43952</v>
      </c>
      <c r="V1980" s="2">
        <v>43955</v>
      </c>
      <c r="W1980" t="s">
        <v>46</v>
      </c>
      <c r="X1980">
        <v>20200418</v>
      </c>
      <c r="Y1980" s="3">
        <v>43902.730497685188</v>
      </c>
      <c r="Z1980" t="s">
        <v>62</v>
      </c>
      <c r="AA1980" t="s">
        <v>63</v>
      </c>
      <c r="AB1980" t="s">
        <v>64</v>
      </c>
      <c r="AC1980" t="s">
        <v>65</v>
      </c>
      <c r="AD1980" t="s">
        <v>393</v>
      </c>
      <c r="AE1980" t="s">
        <v>67</v>
      </c>
      <c r="AF1980" t="s">
        <v>116</v>
      </c>
      <c r="AG1980" t="s">
        <v>23894</v>
      </c>
      <c r="AH1980" t="s">
        <v>46</v>
      </c>
      <c r="AI1980" t="s">
        <v>19463</v>
      </c>
      <c r="AJ1980" t="s">
        <v>19464</v>
      </c>
      <c r="AK1980" t="s">
        <v>1006</v>
      </c>
      <c r="AL1980" t="s">
        <v>23895</v>
      </c>
      <c r="AM1980" t="s">
        <v>46</v>
      </c>
      <c r="AN1980" t="s">
        <v>23896</v>
      </c>
      <c r="AO1980" t="s">
        <v>46</v>
      </c>
      <c r="AP1980" t="s">
        <v>46</v>
      </c>
      <c r="AQ1980" t="s">
        <v>46</v>
      </c>
      <c r="AR1980" t="s">
        <v>46</v>
      </c>
      <c r="AS1980" t="s">
        <v>46</v>
      </c>
      <c r="AT1980" s="1">
        <v>43939</v>
      </c>
    </row>
    <row r="1981" spans="1:46" ht="16" customHeight="1" x14ac:dyDescent="0.2">
      <c r="A1981">
        <v>0</v>
      </c>
      <c r="B1981" t="s">
        <v>2060</v>
      </c>
      <c r="C1981" t="s">
        <v>2061</v>
      </c>
      <c r="D1981" t="s">
        <v>2062</v>
      </c>
      <c r="E1981" t="s">
        <v>2063</v>
      </c>
      <c r="F1981" t="s">
        <v>51</v>
      </c>
      <c r="G1981" t="s">
        <v>2064</v>
      </c>
      <c r="H1981" s="1">
        <v>43937</v>
      </c>
      <c r="I1981" s="1">
        <v>43970</v>
      </c>
      <c r="J1981" t="b">
        <v>0</v>
      </c>
      <c r="K1981" t="s">
        <v>53</v>
      </c>
      <c r="L1981" t="s">
        <v>415</v>
      </c>
      <c r="M1981" t="s">
        <v>66</v>
      </c>
      <c r="N1981">
        <v>30</v>
      </c>
      <c r="O1981" t="s">
        <v>2065</v>
      </c>
      <c r="P1981" t="s">
        <v>327</v>
      </c>
      <c r="Q1981" t="s">
        <v>2066</v>
      </c>
      <c r="R1981" t="b">
        <v>0</v>
      </c>
      <c r="S1981" t="s">
        <v>59</v>
      </c>
      <c r="T1981" s="1">
        <v>43937</v>
      </c>
      <c r="U1981" t="s">
        <v>2067</v>
      </c>
      <c r="V1981" s="2">
        <v>43983</v>
      </c>
      <c r="W1981" t="s">
        <v>2068</v>
      </c>
      <c r="X1981">
        <v>20200416</v>
      </c>
      <c r="Y1981" s="3">
        <v>43902.730497685188</v>
      </c>
      <c r="Z1981" t="s">
        <v>62</v>
      </c>
      <c r="AA1981" t="s">
        <v>115</v>
      </c>
      <c r="AB1981" t="s">
        <v>64</v>
      </c>
      <c r="AC1981" t="s">
        <v>65</v>
      </c>
      <c r="AD1981" t="s">
        <v>66</v>
      </c>
      <c r="AE1981" t="s">
        <v>67</v>
      </c>
      <c r="AF1981" t="s">
        <v>46</v>
      </c>
      <c r="AG1981" t="s">
        <v>2069</v>
      </c>
      <c r="AH1981" t="s">
        <v>46</v>
      </c>
      <c r="AI1981" t="s">
        <v>2070</v>
      </c>
      <c r="AJ1981" t="s">
        <v>2071</v>
      </c>
      <c r="AK1981" t="s">
        <v>46</v>
      </c>
      <c r="AL1981" t="s">
        <v>2072</v>
      </c>
      <c r="AM1981" t="s">
        <v>46</v>
      </c>
      <c r="AN1981" t="s">
        <v>2073</v>
      </c>
      <c r="AO1981" t="s">
        <v>46</v>
      </c>
      <c r="AP1981" t="s">
        <v>46</v>
      </c>
      <c r="AQ1981" t="s">
        <v>46</v>
      </c>
      <c r="AR1981" t="s">
        <v>46</v>
      </c>
      <c r="AS1981" t="s">
        <v>46</v>
      </c>
      <c r="AT1981" s="1">
        <v>43937</v>
      </c>
    </row>
    <row r="1982" spans="1:46" ht="16" customHeight="1" x14ac:dyDescent="0.2">
      <c r="A1982">
        <v>0</v>
      </c>
      <c r="B1982" t="s">
        <v>8858</v>
      </c>
      <c r="C1982" t="s">
        <v>8859</v>
      </c>
      <c r="D1982" t="s">
        <v>8860</v>
      </c>
      <c r="E1982" t="s">
        <v>8861</v>
      </c>
      <c r="F1982" t="s">
        <v>51</v>
      </c>
      <c r="G1982" t="s">
        <v>8862</v>
      </c>
      <c r="H1982" s="1">
        <v>43943</v>
      </c>
      <c r="I1982" s="1">
        <v>44105</v>
      </c>
      <c r="J1982" t="b">
        <v>1</v>
      </c>
      <c r="K1982" t="s">
        <v>53</v>
      </c>
      <c r="L1982" t="s">
        <v>1266</v>
      </c>
      <c r="M1982" t="s">
        <v>66</v>
      </c>
      <c r="N1982">
        <v>40</v>
      </c>
      <c r="O1982" t="s">
        <v>8863</v>
      </c>
      <c r="P1982" t="s">
        <v>327</v>
      </c>
      <c r="Q1982" t="s">
        <v>391</v>
      </c>
      <c r="R1982" t="b">
        <v>0</v>
      </c>
      <c r="S1982" t="s">
        <v>59</v>
      </c>
      <c r="T1982" s="1">
        <v>43943</v>
      </c>
      <c r="U1982" s="6">
        <v>44105</v>
      </c>
      <c r="V1982" s="2">
        <v>44025</v>
      </c>
      <c r="W1982" t="s">
        <v>8864</v>
      </c>
      <c r="X1982">
        <v>20200422</v>
      </c>
      <c r="Y1982" s="3">
        <v>43902.730497685188</v>
      </c>
      <c r="Z1982" t="s">
        <v>62</v>
      </c>
      <c r="AA1982" t="s">
        <v>115</v>
      </c>
      <c r="AB1982" t="s">
        <v>64</v>
      </c>
      <c r="AC1982" t="s">
        <v>65</v>
      </c>
      <c r="AD1982" t="s">
        <v>66</v>
      </c>
      <c r="AE1982" t="s">
        <v>67</v>
      </c>
      <c r="AF1982" t="s">
        <v>116</v>
      </c>
      <c r="AG1982" t="s">
        <v>8865</v>
      </c>
      <c r="AH1982" t="s">
        <v>46</v>
      </c>
      <c r="AI1982" t="s">
        <v>8866</v>
      </c>
      <c r="AJ1982" t="s">
        <v>8867</v>
      </c>
      <c r="AK1982" t="s">
        <v>8868</v>
      </c>
      <c r="AL1982" t="s">
        <v>8869</v>
      </c>
      <c r="AM1982" t="s">
        <v>46</v>
      </c>
      <c r="AN1982" t="s">
        <v>8870</v>
      </c>
      <c r="AO1982" t="s">
        <v>46</v>
      </c>
      <c r="AP1982" t="s">
        <v>46</v>
      </c>
      <c r="AQ1982" t="s">
        <v>46</v>
      </c>
      <c r="AR1982" t="s">
        <v>46</v>
      </c>
      <c r="AS1982" t="s">
        <v>46</v>
      </c>
      <c r="AT1982" s="1">
        <v>43943</v>
      </c>
    </row>
    <row r="1983" spans="1:46" ht="16" customHeight="1" x14ac:dyDescent="0.2">
      <c r="A1983" t="s">
        <v>46</v>
      </c>
      <c r="B1983" t="s">
        <v>17169</v>
      </c>
      <c r="C1983" t="s">
        <v>17170</v>
      </c>
      <c r="D1983" t="s">
        <v>17171</v>
      </c>
      <c r="E1983" t="s">
        <v>17172</v>
      </c>
      <c r="F1983" t="s">
        <v>51</v>
      </c>
      <c r="G1983" t="s">
        <v>17173</v>
      </c>
      <c r="H1983" s="1">
        <v>43942</v>
      </c>
      <c r="I1983" s="1">
        <v>44166</v>
      </c>
      <c r="J1983" t="b">
        <v>0</v>
      </c>
      <c r="K1983" t="s">
        <v>53</v>
      </c>
      <c r="L1983" t="s">
        <v>184</v>
      </c>
      <c r="M1983" t="s">
        <v>151</v>
      </c>
      <c r="N1983">
        <v>300</v>
      </c>
      <c r="O1983" t="s">
        <v>390</v>
      </c>
      <c r="P1983" t="s">
        <v>46</v>
      </c>
      <c r="Q1983" t="s">
        <v>58</v>
      </c>
      <c r="R1983" t="b">
        <v>0</v>
      </c>
      <c r="S1983" t="s">
        <v>59</v>
      </c>
      <c r="T1983" s="1">
        <v>43942</v>
      </c>
      <c r="U1983" t="s">
        <v>3221</v>
      </c>
      <c r="V1983" s="2">
        <v>44102</v>
      </c>
      <c r="W1983" t="s">
        <v>17174</v>
      </c>
      <c r="X1983">
        <v>20200421</v>
      </c>
      <c r="Y1983" s="3">
        <v>43902.730497685188</v>
      </c>
      <c r="Z1983" t="s">
        <v>62</v>
      </c>
      <c r="AA1983" t="s">
        <v>63</v>
      </c>
      <c r="AB1983" t="s">
        <v>64</v>
      </c>
      <c r="AC1983" t="s">
        <v>65</v>
      </c>
      <c r="AD1983" t="s">
        <v>3572</v>
      </c>
      <c r="AE1983" t="s">
        <v>67</v>
      </c>
      <c r="AF1983" t="s">
        <v>46</v>
      </c>
      <c r="AG1983" t="s">
        <v>17175</v>
      </c>
      <c r="AH1983" t="s">
        <v>46</v>
      </c>
      <c r="AI1983" t="s">
        <v>17176</v>
      </c>
      <c r="AJ1983">
        <v>201069469305</v>
      </c>
      <c r="AK1983" t="s">
        <v>46</v>
      </c>
      <c r="AL1983" t="s">
        <v>17177</v>
      </c>
      <c r="AM1983" t="s">
        <v>46</v>
      </c>
      <c r="AN1983" t="s">
        <v>17178</v>
      </c>
      <c r="AO1983" t="s">
        <v>46</v>
      </c>
      <c r="AP1983" t="s">
        <v>46</v>
      </c>
      <c r="AQ1983" t="s">
        <v>46</v>
      </c>
      <c r="AR1983" t="s">
        <v>46</v>
      </c>
      <c r="AS1983" t="s">
        <v>46</v>
      </c>
      <c r="AT1983" s="1">
        <v>43942</v>
      </c>
    </row>
    <row r="1984" spans="1:46" ht="16" customHeight="1" x14ac:dyDescent="0.2">
      <c r="A1984" t="s">
        <v>46</v>
      </c>
      <c r="B1984" t="s">
        <v>28975</v>
      </c>
      <c r="C1984" t="s">
        <v>28976</v>
      </c>
      <c r="D1984" t="s">
        <v>28977</v>
      </c>
      <c r="E1984" t="s">
        <v>28978</v>
      </c>
      <c r="F1984" t="s">
        <v>51</v>
      </c>
      <c r="G1984" t="s">
        <v>28979</v>
      </c>
      <c r="H1984" s="1">
        <v>43933</v>
      </c>
      <c r="I1984" s="1">
        <v>43952</v>
      </c>
      <c r="J1984" t="b">
        <v>0</v>
      </c>
      <c r="K1984" t="s">
        <v>53</v>
      </c>
      <c r="L1984" t="s">
        <v>28980</v>
      </c>
      <c r="M1984" t="s">
        <v>66</v>
      </c>
      <c r="N1984">
        <v>50</v>
      </c>
      <c r="O1984" t="s">
        <v>6923</v>
      </c>
      <c r="P1984" t="s">
        <v>46</v>
      </c>
      <c r="Q1984" t="s">
        <v>28981</v>
      </c>
      <c r="R1984" t="b">
        <v>0</v>
      </c>
      <c r="S1984" t="s">
        <v>59</v>
      </c>
      <c r="T1984" s="1">
        <v>43933</v>
      </c>
      <c r="U1984" t="s">
        <v>539</v>
      </c>
      <c r="V1984" s="2">
        <v>43955</v>
      </c>
      <c r="W1984" t="s">
        <v>46</v>
      </c>
      <c r="X1984">
        <v>20200412</v>
      </c>
      <c r="Y1984" s="3">
        <v>43902.730497685188</v>
      </c>
      <c r="Z1984" t="s">
        <v>62</v>
      </c>
      <c r="AA1984" t="s">
        <v>63</v>
      </c>
      <c r="AB1984" t="s">
        <v>64</v>
      </c>
      <c r="AC1984" t="s">
        <v>66</v>
      </c>
      <c r="AD1984" t="s">
        <v>66</v>
      </c>
      <c r="AE1984" t="s">
        <v>67</v>
      </c>
      <c r="AF1984" t="s">
        <v>116</v>
      </c>
      <c r="AG1984" t="s">
        <v>28982</v>
      </c>
      <c r="AH1984" t="s">
        <v>46</v>
      </c>
      <c r="AI1984" t="s">
        <v>28983</v>
      </c>
      <c r="AJ1984" t="s">
        <v>28984</v>
      </c>
      <c r="AK1984" t="s">
        <v>28985</v>
      </c>
      <c r="AL1984" t="s">
        <v>28986</v>
      </c>
      <c r="AM1984" t="s">
        <v>46</v>
      </c>
      <c r="AN1984" t="s">
        <v>28987</v>
      </c>
      <c r="AO1984" t="s">
        <v>46</v>
      </c>
      <c r="AP1984" t="s">
        <v>46</v>
      </c>
      <c r="AQ1984" t="s">
        <v>46</v>
      </c>
      <c r="AR1984" t="s">
        <v>46</v>
      </c>
      <c r="AS1984" t="s">
        <v>46</v>
      </c>
      <c r="AT1984" s="1">
        <v>43933</v>
      </c>
    </row>
    <row r="1985" spans="1:46" ht="16" customHeight="1" x14ac:dyDescent="0.2">
      <c r="A1985" t="s">
        <v>46</v>
      </c>
      <c r="B1985" t="s">
        <v>28800</v>
      </c>
      <c r="C1985" t="s">
        <v>28801</v>
      </c>
      <c r="D1985" t="s">
        <v>28802</v>
      </c>
      <c r="E1985" t="s">
        <v>28803</v>
      </c>
      <c r="F1985" t="s">
        <v>51</v>
      </c>
      <c r="G1985" t="s">
        <v>28804</v>
      </c>
      <c r="H1985" s="1">
        <v>43941</v>
      </c>
      <c r="I1985" s="1">
        <v>43941</v>
      </c>
      <c r="J1985" t="b">
        <v>0</v>
      </c>
      <c r="K1985" t="s">
        <v>53</v>
      </c>
      <c r="L1985" t="s">
        <v>28805</v>
      </c>
      <c r="M1985" t="s">
        <v>66</v>
      </c>
      <c r="N1985">
        <v>30</v>
      </c>
      <c r="O1985" t="s">
        <v>3529</v>
      </c>
      <c r="P1985" t="s">
        <v>612</v>
      </c>
      <c r="Q1985" t="s">
        <v>28806</v>
      </c>
      <c r="R1985" t="b">
        <v>0</v>
      </c>
      <c r="S1985" t="s">
        <v>59</v>
      </c>
      <c r="T1985" s="1">
        <v>43941</v>
      </c>
      <c r="U1985" t="s">
        <v>2519</v>
      </c>
      <c r="V1985" s="2">
        <v>43955</v>
      </c>
      <c r="W1985" t="s">
        <v>46</v>
      </c>
      <c r="X1985">
        <v>20200420</v>
      </c>
      <c r="Y1985" s="3">
        <v>43902.730497685188</v>
      </c>
      <c r="Z1985" t="s">
        <v>62</v>
      </c>
      <c r="AA1985" t="s">
        <v>63</v>
      </c>
      <c r="AB1985" t="s">
        <v>64</v>
      </c>
      <c r="AC1985" t="s">
        <v>66</v>
      </c>
      <c r="AD1985" t="s">
        <v>66</v>
      </c>
      <c r="AE1985" t="s">
        <v>67</v>
      </c>
      <c r="AF1985" t="s">
        <v>116</v>
      </c>
      <c r="AG1985" t="s">
        <v>28807</v>
      </c>
      <c r="AH1985" t="s">
        <v>46</v>
      </c>
      <c r="AI1985" t="s">
        <v>28808</v>
      </c>
      <c r="AJ1985" t="s">
        <v>28809</v>
      </c>
      <c r="AK1985" t="s">
        <v>28810</v>
      </c>
      <c r="AL1985" t="s">
        <v>28811</v>
      </c>
      <c r="AM1985" t="s">
        <v>46</v>
      </c>
      <c r="AN1985" t="s">
        <v>28812</v>
      </c>
      <c r="AO1985" t="s">
        <v>46</v>
      </c>
      <c r="AP1985" t="s">
        <v>46</v>
      </c>
      <c r="AQ1985" t="s">
        <v>46</v>
      </c>
      <c r="AR1985" t="s">
        <v>46</v>
      </c>
      <c r="AS1985" t="s">
        <v>46</v>
      </c>
      <c r="AT1985" s="1">
        <v>43941</v>
      </c>
    </row>
    <row r="1986" spans="1:46" ht="16" customHeight="1" x14ac:dyDescent="0.2">
      <c r="A1986">
        <v>1</v>
      </c>
      <c r="B1986" t="s">
        <v>6272</v>
      </c>
      <c r="C1986" t="s">
        <v>6273</v>
      </c>
      <c r="D1986" t="s">
        <v>6274</v>
      </c>
      <c r="E1986" t="s">
        <v>6275</v>
      </c>
      <c r="F1986" t="s">
        <v>51</v>
      </c>
      <c r="G1986" t="s">
        <v>6276</v>
      </c>
      <c r="H1986" s="1">
        <v>43943</v>
      </c>
      <c r="I1986" s="1">
        <v>43951</v>
      </c>
      <c r="J1986" t="b">
        <v>0</v>
      </c>
      <c r="K1986" t="s">
        <v>53</v>
      </c>
      <c r="L1986" t="s">
        <v>184</v>
      </c>
      <c r="M1986" t="s">
        <v>151</v>
      </c>
      <c r="N1986">
        <v>0</v>
      </c>
      <c r="O1986" t="s">
        <v>6277</v>
      </c>
      <c r="P1986" t="s">
        <v>1437</v>
      </c>
      <c r="Q1986" t="s">
        <v>6278</v>
      </c>
      <c r="R1986" t="b">
        <v>0</v>
      </c>
      <c r="S1986" t="s">
        <v>59</v>
      </c>
      <c r="T1986" s="1">
        <v>43943</v>
      </c>
      <c r="U1986" t="s">
        <v>2149</v>
      </c>
      <c r="V1986" s="2">
        <v>44165</v>
      </c>
      <c r="W1986" t="s">
        <v>46</v>
      </c>
      <c r="X1986">
        <v>20200422</v>
      </c>
      <c r="Y1986" s="3">
        <v>43902.730497685188</v>
      </c>
      <c r="Z1986" t="s">
        <v>62</v>
      </c>
      <c r="AA1986" t="s">
        <v>63</v>
      </c>
      <c r="AB1986" t="s">
        <v>64</v>
      </c>
      <c r="AC1986" t="s">
        <v>65</v>
      </c>
      <c r="AD1986" t="s">
        <v>66</v>
      </c>
      <c r="AE1986" t="s">
        <v>67</v>
      </c>
      <c r="AF1986" t="s">
        <v>46</v>
      </c>
      <c r="AG1986" t="s">
        <v>46</v>
      </c>
      <c r="AH1986" t="s">
        <v>46</v>
      </c>
      <c r="AI1986" t="s">
        <v>46</v>
      </c>
      <c r="AJ1986" t="s">
        <v>46</v>
      </c>
      <c r="AK1986" t="s">
        <v>46</v>
      </c>
      <c r="AL1986" t="s">
        <v>6279</v>
      </c>
      <c r="AM1986" t="s">
        <v>46</v>
      </c>
      <c r="AN1986" t="s">
        <v>6280</v>
      </c>
      <c r="AO1986" t="s">
        <v>46</v>
      </c>
      <c r="AP1986" t="s">
        <v>46</v>
      </c>
      <c r="AQ1986" t="s">
        <v>46</v>
      </c>
      <c r="AR1986" t="s">
        <v>46</v>
      </c>
      <c r="AS1986" t="s">
        <v>46</v>
      </c>
      <c r="AT1986" s="1">
        <v>43943</v>
      </c>
    </row>
    <row r="1987" spans="1:46" ht="16" customHeight="1" x14ac:dyDescent="0.2">
      <c r="A1987" t="s">
        <v>46</v>
      </c>
      <c r="B1987" t="s">
        <v>29098</v>
      </c>
      <c r="C1987" t="s">
        <v>29099</v>
      </c>
      <c r="D1987" t="s">
        <v>29100</v>
      </c>
      <c r="E1987" t="s">
        <v>29101</v>
      </c>
      <c r="F1987" t="s">
        <v>51</v>
      </c>
      <c r="G1987" t="s">
        <v>29102</v>
      </c>
      <c r="H1987" s="1">
        <v>43943</v>
      </c>
      <c r="I1987" s="1">
        <v>43969</v>
      </c>
      <c r="J1987" t="b">
        <v>0</v>
      </c>
      <c r="K1987" t="s">
        <v>53</v>
      </c>
      <c r="L1987" t="s">
        <v>249</v>
      </c>
      <c r="M1987" t="s">
        <v>151</v>
      </c>
      <c r="N1987">
        <v>120</v>
      </c>
      <c r="O1987" t="s">
        <v>5781</v>
      </c>
      <c r="P1987" t="s">
        <v>327</v>
      </c>
      <c r="Q1987" t="s">
        <v>29103</v>
      </c>
      <c r="R1987" t="b">
        <v>0</v>
      </c>
      <c r="S1987" t="s">
        <v>59</v>
      </c>
      <c r="T1987" s="1">
        <v>43943</v>
      </c>
      <c r="U1987" t="s">
        <v>4347</v>
      </c>
      <c r="V1987" s="2">
        <v>44165</v>
      </c>
      <c r="W1987" t="s">
        <v>29104</v>
      </c>
      <c r="X1987">
        <v>20200422</v>
      </c>
      <c r="Y1987" s="3">
        <v>43902.730497685188</v>
      </c>
      <c r="Z1987" t="s">
        <v>62</v>
      </c>
      <c r="AA1987" t="s">
        <v>63</v>
      </c>
      <c r="AB1987" t="s">
        <v>64</v>
      </c>
      <c r="AC1987" t="s">
        <v>65</v>
      </c>
      <c r="AD1987" t="s">
        <v>66</v>
      </c>
      <c r="AE1987" t="s">
        <v>67</v>
      </c>
      <c r="AF1987" t="s">
        <v>46</v>
      </c>
      <c r="AG1987" t="s">
        <v>29105</v>
      </c>
      <c r="AH1987" t="s">
        <v>46</v>
      </c>
      <c r="AI1987" t="s">
        <v>46</v>
      </c>
      <c r="AJ1987" t="s">
        <v>46</v>
      </c>
      <c r="AK1987" t="s">
        <v>29106</v>
      </c>
      <c r="AL1987" t="s">
        <v>29107</v>
      </c>
      <c r="AM1987" t="s">
        <v>46</v>
      </c>
      <c r="AN1987" t="s">
        <v>29108</v>
      </c>
      <c r="AO1987" t="s">
        <v>46</v>
      </c>
      <c r="AP1987" t="s">
        <v>46</v>
      </c>
      <c r="AQ1987" t="s">
        <v>46</v>
      </c>
      <c r="AR1987" t="s">
        <v>46</v>
      </c>
      <c r="AS1987" t="s">
        <v>46</v>
      </c>
      <c r="AT1987" s="1">
        <v>43943</v>
      </c>
    </row>
    <row r="1988" spans="1:46" ht="16" customHeight="1" x14ac:dyDescent="0.2">
      <c r="A1988">
        <v>0</v>
      </c>
      <c r="B1988" t="s">
        <v>5436</v>
      </c>
      <c r="C1988" t="s">
        <v>5437</v>
      </c>
      <c r="D1988" t="s">
        <v>5438</v>
      </c>
      <c r="E1988" t="s">
        <v>5439</v>
      </c>
      <c r="F1988" t="s">
        <v>51</v>
      </c>
      <c r="G1988" t="s">
        <v>5440</v>
      </c>
      <c r="H1988" s="1">
        <v>43942</v>
      </c>
      <c r="I1988" s="1">
        <v>43938</v>
      </c>
      <c r="J1988" t="b">
        <v>0</v>
      </c>
      <c r="K1988" t="s">
        <v>53</v>
      </c>
      <c r="L1988" t="s">
        <v>184</v>
      </c>
      <c r="M1988" t="s">
        <v>66</v>
      </c>
      <c r="N1988">
        <v>40</v>
      </c>
      <c r="O1988" t="s">
        <v>5441</v>
      </c>
      <c r="P1988" t="s">
        <v>171</v>
      </c>
      <c r="Q1988" t="s">
        <v>5442</v>
      </c>
      <c r="R1988" t="b">
        <v>0</v>
      </c>
      <c r="S1988" t="s">
        <v>59</v>
      </c>
      <c r="T1988" s="1">
        <v>43942</v>
      </c>
      <c r="U1988" t="s">
        <v>1604</v>
      </c>
      <c r="V1988" s="2">
        <v>43955</v>
      </c>
      <c r="W1988" t="s">
        <v>5443</v>
      </c>
      <c r="X1988">
        <v>20200421</v>
      </c>
      <c r="Y1988" s="3">
        <v>43902.730497685188</v>
      </c>
      <c r="Z1988" t="s">
        <v>62</v>
      </c>
      <c r="AA1988" t="s">
        <v>115</v>
      </c>
      <c r="AB1988" t="s">
        <v>64</v>
      </c>
      <c r="AC1988" t="s">
        <v>65</v>
      </c>
      <c r="AD1988" t="s">
        <v>66</v>
      </c>
      <c r="AE1988" t="s">
        <v>67</v>
      </c>
      <c r="AF1988" t="s">
        <v>313</v>
      </c>
      <c r="AG1988" t="s">
        <v>5444</v>
      </c>
      <c r="AH1988" t="s">
        <v>46</v>
      </c>
      <c r="AI1988" t="s">
        <v>5445</v>
      </c>
      <c r="AJ1988" t="s">
        <v>5446</v>
      </c>
      <c r="AK1988" t="s">
        <v>5447</v>
      </c>
      <c r="AL1988" t="s">
        <v>5448</v>
      </c>
      <c r="AM1988" t="s">
        <v>46</v>
      </c>
      <c r="AN1988" t="s">
        <v>5449</v>
      </c>
      <c r="AO1988" t="s">
        <v>46</v>
      </c>
      <c r="AP1988" t="s">
        <v>46</v>
      </c>
      <c r="AQ1988" t="s">
        <v>46</v>
      </c>
      <c r="AR1988" t="s">
        <v>46</v>
      </c>
      <c r="AS1988" t="s">
        <v>46</v>
      </c>
      <c r="AT1988" s="1">
        <v>43942</v>
      </c>
    </row>
    <row r="1989" spans="1:46" ht="16" customHeight="1" x14ac:dyDescent="0.2">
      <c r="A1989" t="s">
        <v>46</v>
      </c>
      <c r="B1989" t="s">
        <v>19193</v>
      </c>
      <c r="C1989" t="s">
        <v>19194</v>
      </c>
      <c r="D1989" t="s">
        <v>19195</v>
      </c>
      <c r="E1989" t="s">
        <v>19196</v>
      </c>
      <c r="F1989" t="s">
        <v>51</v>
      </c>
      <c r="G1989" t="s">
        <v>19197</v>
      </c>
      <c r="H1989" s="1">
        <v>43928</v>
      </c>
      <c r="I1989" s="1">
        <v>43928</v>
      </c>
      <c r="J1989" t="b">
        <v>0</v>
      </c>
      <c r="K1989" t="s">
        <v>53</v>
      </c>
      <c r="L1989" t="s">
        <v>184</v>
      </c>
      <c r="M1989" t="s">
        <v>151</v>
      </c>
      <c r="N1989">
        <v>0</v>
      </c>
      <c r="O1989" t="s">
        <v>2837</v>
      </c>
      <c r="P1989" t="s">
        <v>78</v>
      </c>
      <c r="Q1989" t="s">
        <v>19198</v>
      </c>
      <c r="R1989" t="b">
        <v>0</v>
      </c>
      <c r="S1989" t="s">
        <v>59</v>
      </c>
      <c r="T1989" s="1">
        <v>43928</v>
      </c>
      <c r="U1989" t="s">
        <v>10281</v>
      </c>
      <c r="V1989" s="2">
        <v>44011</v>
      </c>
      <c r="W1989" t="s">
        <v>46</v>
      </c>
      <c r="X1989">
        <v>20200407</v>
      </c>
      <c r="Y1989" s="3">
        <v>43902.730497685188</v>
      </c>
      <c r="Z1989" t="s">
        <v>62</v>
      </c>
      <c r="AA1989" t="s">
        <v>63</v>
      </c>
      <c r="AB1989" t="s">
        <v>64</v>
      </c>
      <c r="AC1989" t="s">
        <v>65</v>
      </c>
      <c r="AD1989" t="s">
        <v>66</v>
      </c>
      <c r="AE1989" t="s">
        <v>67</v>
      </c>
      <c r="AF1989" t="s">
        <v>46</v>
      </c>
      <c r="AG1989" t="s">
        <v>19199</v>
      </c>
      <c r="AH1989" t="s">
        <v>46</v>
      </c>
      <c r="AI1989" t="s">
        <v>46</v>
      </c>
      <c r="AJ1989" t="s">
        <v>46</v>
      </c>
      <c r="AK1989" t="s">
        <v>19200</v>
      </c>
      <c r="AL1989" t="s">
        <v>19201</v>
      </c>
      <c r="AM1989" t="s">
        <v>46</v>
      </c>
      <c r="AN1989" t="s">
        <v>19202</v>
      </c>
      <c r="AO1989" t="s">
        <v>46</v>
      </c>
      <c r="AP1989" t="s">
        <v>46</v>
      </c>
      <c r="AQ1989" t="s">
        <v>46</v>
      </c>
      <c r="AR1989" t="s">
        <v>46</v>
      </c>
      <c r="AS1989" t="s">
        <v>46</v>
      </c>
      <c r="AT1989" s="1">
        <v>43928</v>
      </c>
    </row>
    <row r="1990" spans="1:46" ht="16" customHeight="1" x14ac:dyDescent="0.2">
      <c r="A1990">
        <v>1</v>
      </c>
      <c r="B1990" t="s">
        <v>3670</v>
      </c>
      <c r="C1990" t="s">
        <v>3671</v>
      </c>
      <c r="D1990" t="s">
        <v>3672</v>
      </c>
      <c r="E1990" t="s">
        <v>3673</v>
      </c>
      <c r="F1990" t="s">
        <v>51</v>
      </c>
      <c r="G1990" t="s">
        <v>3674</v>
      </c>
      <c r="H1990" s="1">
        <v>43944</v>
      </c>
      <c r="I1990" s="1">
        <v>44131</v>
      </c>
      <c r="J1990" t="b">
        <v>0</v>
      </c>
      <c r="K1990" t="s">
        <v>53</v>
      </c>
      <c r="L1990" t="s">
        <v>1615</v>
      </c>
      <c r="M1990" t="s">
        <v>169</v>
      </c>
      <c r="N1990">
        <v>120</v>
      </c>
      <c r="O1990" t="s">
        <v>3675</v>
      </c>
      <c r="P1990" t="s">
        <v>171</v>
      </c>
      <c r="Q1990" t="s">
        <v>58</v>
      </c>
      <c r="R1990" t="b">
        <v>0</v>
      </c>
      <c r="S1990" t="s">
        <v>59</v>
      </c>
      <c r="T1990" s="1">
        <v>43944</v>
      </c>
      <c r="U1990" t="s">
        <v>1659</v>
      </c>
      <c r="V1990" s="2">
        <v>44053</v>
      </c>
      <c r="W1990" t="s">
        <v>3676</v>
      </c>
      <c r="X1990">
        <v>20200423</v>
      </c>
      <c r="Y1990" s="3">
        <v>43902.730497685188</v>
      </c>
      <c r="Z1990" t="s">
        <v>62</v>
      </c>
      <c r="AA1990" t="s">
        <v>63</v>
      </c>
      <c r="AB1990" t="s">
        <v>64</v>
      </c>
      <c r="AC1990" t="s">
        <v>497</v>
      </c>
      <c r="AD1990" t="s">
        <v>66</v>
      </c>
      <c r="AE1990" t="s">
        <v>67</v>
      </c>
      <c r="AF1990" t="s">
        <v>313</v>
      </c>
      <c r="AG1990" t="s">
        <v>3677</v>
      </c>
      <c r="AH1990" t="s">
        <v>46</v>
      </c>
      <c r="AI1990" t="s">
        <v>3678</v>
      </c>
      <c r="AJ1990" t="s">
        <v>3679</v>
      </c>
      <c r="AK1990" t="s">
        <v>3680</v>
      </c>
      <c r="AL1990" t="s">
        <v>3681</v>
      </c>
      <c r="AM1990" t="s">
        <v>46</v>
      </c>
      <c r="AN1990" t="s">
        <v>3682</v>
      </c>
      <c r="AO1990" t="s">
        <v>46</v>
      </c>
      <c r="AP1990" t="s">
        <v>46</v>
      </c>
      <c r="AQ1990" t="s">
        <v>46</v>
      </c>
      <c r="AR1990" t="s">
        <v>46</v>
      </c>
      <c r="AS1990" t="s">
        <v>46</v>
      </c>
      <c r="AT1990" s="1">
        <v>43944</v>
      </c>
    </row>
    <row r="1991" spans="1:46" ht="16" customHeight="1" x14ac:dyDescent="0.2">
      <c r="A1991">
        <v>0</v>
      </c>
      <c r="B1991" t="s">
        <v>4893</v>
      </c>
      <c r="C1991" t="s">
        <v>4894</v>
      </c>
      <c r="D1991" t="s">
        <v>4895</v>
      </c>
      <c r="E1991" t="s">
        <v>4896</v>
      </c>
      <c r="F1991" t="s">
        <v>51</v>
      </c>
      <c r="G1991" t="s">
        <v>4897</v>
      </c>
      <c r="H1991" s="1">
        <v>43937</v>
      </c>
      <c r="I1991" s="1">
        <v>43983</v>
      </c>
      <c r="J1991" t="b">
        <v>0</v>
      </c>
      <c r="K1991" t="s">
        <v>53</v>
      </c>
      <c r="L1991" t="s">
        <v>4898</v>
      </c>
      <c r="M1991" t="s">
        <v>66</v>
      </c>
      <c r="N1991">
        <v>1000</v>
      </c>
      <c r="O1991" t="s">
        <v>4899</v>
      </c>
      <c r="P1991" t="s">
        <v>78</v>
      </c>
      <c r="Q1991" t="s">
        <v>391</v>
      </c>
      <c r="R1991" t="b">
        <v>0</v>
      </c>
      <c r="S1991" t="s">
        <v>59</v>
      </c>
      <c r="T1991" s="1">
        <v>43937</v>
      </c>
      <c r="U1991" t="s">
        <v>1781</v>
      </c>
      <c r="V1991" s="2">
        <v>43997</v>
      </c>
      <c r="W1991" t="s">
        <v>46</v>
      </c>
      <c r="X1991">
        <v>20200416</v>
      </c>
      <c r="Y1991" s="3">
        <v>43902.730497685188</v>
      </c>
      <c r="Z1991" t="s">
        <v>62</v>
      </c>
      <c r="AA1991" t="s">
        <v>115</v>
      </c>
      <c r="AB1991" t="s">
        <v>64</v>
      </c>
      <c r="AC1991" t="s">
        <v>65</v>
      </c>
      <c r="AD1991" t="s">
        <v>4900</v>
      </c>
      <c r="AE1991" t="s">
        <v>67</v>
      </c>
      <c r="AF1991" t="s">
        <v>313</v>
      </c>
      <c r="AG1991" t="s">
        <v>4901</v>
      </c>
      <c r="AH1991" t="s">
        <v>46</v>
      </c>
      <c r="AI1991" t="s">
        <v>4902</v>
      </c>
      <c r="AJ1991" t="s">
        <v>4903</v>
      </c>
      <c r="AK1991" t="s">
        <v>4904</v>
      </c>
      <c r="AL1991" t="s">
        <v>4905</v>
      </c>
      <c r="AM1991" t="s">
        <v>46</v>
      </c>
      <c r="AN1991" t="s">
        <v>4906</v>
      </c>
      <c r="AO1991" t="s">
        <v>46</v>
      </c>
      <c r="AP1991" t="s">
        <v>46</v>
      </c>
      <c r="AQ1991" t="s">
        <v>46</v>
      </c>
      <c r="AR1991" t="s">
        <v>46</v>
      </c>
      <c r="AS1991" t="s">
        <v>46</v>
      </c>
      <c r="AT1991" s="1">
        <v>43937</v>
      </c>
    </row>
    <row r="1992" spans="1:46" ht="16" customHeight="1" x14ac:dyDescent="0.2">
      <c r="A1992" t="s">
        <v>46</v>
      </c>
      <c r="B1992" t="s">
        <v>29718</v>
      </c>
      <c r="C1992" t="s">
        <v>29719</v>
      </c>
      <c r="D1992" t="s">
        <v>29720</v>
      </c>
      <c r="E1992" t="s">
        <v>29718</v>
      </c>
      <c r="F1992" t="s">
        <v>51</v>
      </c>
      <c r="G1992" t="s">
        <v>29721</v>
      </c>
      <c r="H1992" s="1">
        <v>43935</v>
      </c>
      <c r="I1992" s="1">
        <v>43942</v>
      </c>
      <c r="J1992" t="b">
        <v>0</v>
      </c>
      <c r="K1992" t="s">
        <v>53</v>
      </c>
      <c r="L1992" t="s">
        <v>3528</v>
      </c>
      <c r="M1992" t="s">
        <v>66</v>
      </c>
      <c r="N1992">
        <v>37</v>
      </c>
      <c r="O1992" t="s">
        <v>29476</v>
      </c>
      <c r="P1992" t="s">
        <v>309</v>
      </c>
      <c r="Q1992" t="s">
        <v>58</v>
      </c>
      <c r="R1992" t="b">
        <v>0</v>
      </c>
      <c r="S1992" t="s">
        <v>59</v>
      </c>
      <c r="T1992" s="1">
        <v>43935</v>
      </c>
      <c r="U1992" t="s">
        <v>9599</v>
      </c>
      <c r="V1992" s="2">
        <v>44095</v>
      </c>
      <c r="W1992" t="s">
        <v>29722</v>
      </c>
      <c r="X1992">
        <v>20200414</v>
      </c>
      <c r="Y1992" s="3">
        <v>43902.730497685188</v>
      </c>
      <c r="Z1992" t="s">
        <v>62</v>
      </c>
      <c r="AA1992" t="s">
        <v>63</v>
      </c>
      <c r="AB1992" t="s">
        <v>64</v>
      </c>
      <c r="AC1992" t="s">
        <v>65</v>
      </c>
      <c r="AD1992" t="s">
        <v>66</v>
      </c>
      <c r="AE1992" t="s">
        <v>67</v>
      </c>
      <c r="AF1992" t="s">
        <v>46</v>
      </c>
      <c r="AG1992" t="s">
        <v>29479</v>
      </c>
      <c r="AH1992" t="s">
        <v>46</v>
      </c>
      <c r="AI1992" t="s">
        <v>46</v>
      </c>
      <c r="AJ1992" t="s">
        <v>46</v>
      </c>
      <c r="AK1992" t="s">
        <v>29476</v>
      </c>
      <c r="AL1992" t="s">
        <v>29723</v>
      </c>
      <c r="AM1992" t="s">
        <v>46</v>
      </c>
      <c r="AN1992" t="s">
        <v>29724</v>
      </c>
      <c r="AO1992" t="s">
        <v>46</v>
      </c>
      <c r="AP1992" t="s">
        <v>46</v>
      </c>
      <c r="AQ1992" t="s">
        <v>46</v>
      </c>
      <c r="AR1992" t="s">
        <v>46</v>
      </c>
      <c r="AS1992" t="s">
        <v>46</v>
      </c>
      <c r="AT1992" s="1">
        <v>43935</v>
      </c>
    </row>
    <row r="1993" spans="1:46" ht="16" customHeight="1" x14ac:dyDescent="0.2">
      <c r="A1993">
        <v>1</v>
      </c>
      <c r="B1993" t="s">
        <v>14365</v>
      </c>
      <c r="C1993" t="s">
        <v>14366</v>
      </c>
      <c r="D1993" t="s">
        <v>14367</v>
      </c>
      <c r="E1993" t="s">
        <v>14368</v>
      </c>
      <c r="F1993" t="s">
        <v>51</v>
      </c>
      <c r="G1993" t="s">
        <v>14369</v>
      </c>
      <c r="H1993" s="1">
        <v>43938</v>
      </c>
      <c r="I1993" s="1">
        <v>43952</v>
      </c>
      <c r="J1993" t="b">
        <v>0</v>
      </c>
      <c r="K1993" t="s">
        <v>53</v>
      </c>
      <c r="L1993" t="s">
        <v>917</v>
      </c>
      <c r="M1993" t="s">
        <v>55</v>
      </c>
      <c r="N1993">
        <v>24</v>
      </c>
      <c r="O1993" t="s">
        <v>14370</v>
      </c>
      <c r="P1993" t="s">
        <v>171</v>
      </c>
      <c r="Q1993" t="s">
        <v>1860</v>
      </c>
      <c r="R1993" t="b">
        <v>0</v>
      </c>
      <c r="S1993" t="s">
        <v>59</v>
      </c>
      <c r="T1993" s="1">
        <v>43938</v>
      </c>
      <c r="U1993" t="s">
        <v>539</v>
      </c>
      <c r="V1993" s="2">
        <v>44123</v>
      </c>
      <c r="W1993" t="s">
        <v>14371</v>
      </c>
      <c r="X1993">
        <v>20200417</v>
      </c>
      <c r="Y1993" s="3">
        <v>43902.730497685188</v>
      </c>
      <c r="Z1993" t="s">
        <v>62</v>
      </c>
      <c r="AA1993" t="s">
        <v>115</v>
      </c>
      <c r="AB1993" t="s">
        <v>64</v>
      </c>
      <c r="AC1993" t="s">
        <v>65</v>
      </c>
      <c r="AD1993" t="s">
        <v>66</v>
      </c>
      <c r="AE1993" t="s">
        <v>67</v>
      </c>
      <c r="AF1993" t="s">
        <v>1520</v>
      </c>
      <c r="AG1993" t="s">
        <v>14372</v>
      </c>
      <c r="AH1993" t="s">
        <v>46</v>
      </c>
      <c r="AI1993" t="s">
        <v>14373</v>
      </c>
      <c r="AJ1993" t="s">
        <v>14374</v>
      </c>
      <c r="AK1993" t="s">
        <v>14375</v>
      </c>
      <c r="AL1993" t="s">
        <v>14376</v>
      </c>
      <c r="AM1993" t="s">
        <v>46</v>
      </c>
      <c r="AN1993" t="s">
        <v>14377</v>
      </c>
      <c r="AO1993" t="s">
        <v>46</v>
      </c>
      <c r="AP1993" t="s">
        <v>46</v>
      </c>
      <c r="AQ1993" t="s">
        <v>46</v>
      </c>
      <c r="AR1993" t="s">
        <v>46</v>
      </c>
      <c r="AS1993" t="s">
        <v>46</v>
      </c>
      <c r="AT1993" s="1">
        <v>43938</v>
      </c>
    </row>
    <row r="1994" spans="1:46" ht="16" customHeight="1" x14ac:dyDescent="0.2">
      <c r="A1994">
        <v>1</v>
      </c>
      <c r="B1994" t="s">
        <v>8068</v>
      </c>
      <c r="C1994" t="s">
        <v>8069</v>
      </c>
      <c r="D1994" t="s">
        <v>8070</v>
      </c>
      <c r="E1994" t="s">
        <v>8071</v>
      </c>
      <c r="F1994" t="s">
        <v>51</v>
      </c>
      <c r="G1994" t="s">
        <v>8072</v>
      </c>
      <c r="H1994" s="1">
        <v>43941</v>
      </c>
      <c r="I1994" s="1">
        <v>43962</v>
      </c>
      <c r="J1994" t="b">
        <v>0</v>
      </c>
      <c r="K1994" t="s">
        <v>53</v>
      </c>
      <c r="L1994" t="s">
        <v>184</v>
      </c>
      <c r="M1994" t="s">
        <v>151</v>
      </c>
      <c r="N1994">
        <v>462</v>
      </c>
      <c r="O1994" t="s">
        <v>5640</v>
      </c>
      <c r="P1994" t="s">
        <v>186</v>
      </c>
      <c r="Q1994" t="s">
        <v>58</v>
      </c>
      <c r="R1994" t="b">
        <v>0</v>
      </c>
      <c r="S1994" t="s">
        <v>59</v>
      </c>
      <c r="T1994" s="1">
        <v>43941</v>
      </c>
      <c r="U1994" t="s">
        <v>2025</v>
      </c>
      <c r="V1994" s="2">
        <v>44088</v>
      </c>
      <c r="W1994" t="s">
        <v>46</v>
      </c>
      <c r="X1994">
        <v>20200420</v>
      </c>
      <c r="Y1994" s="3">
        <v>43902.730497685188</v>
      </c>
      <c r="Z1994" t="s">
        <v>62</v>
      </c>
      <c r="AA1994" t="s">
        <v>115</v>
      </c>
      <c r="AB1994" t="s">
        <v>64</v>
      </c>
      <c r="AC1994" t="s">
        <v>65</v>
      </c>
      <c r="AD1994" t="s">
        <v>66</v>
      </c>
      <c r="AE1994" t="s">
        <v>67</v>
      </c>
      <c r="AF1994" t="s">
        <v>1520</v>
      </c>
      <c r="AG1994" t="s">
        <v>8073</v>
      </c>
      <c r="AH1994" t="s">
        <v>46</v>
      </c>
      <c r="AI1994" t="s">
        <v>8074</v>
      </c>
      <c r="AJ1994" t="s">
        <v>8075</v>
      </c>
      <c r="AK1994" t="s">
        <v>8076</v>
      </c>
      <c r="AL1994" t="s">
        <v>8077</v>
      </c>
      <c r="AM1994" t="s">
        <v>46</v>
      </c>
      <c r="AN1994" t="s">
        <v>8078</v>
      </c>
      <c r="AO1994" t="s">
        <v>46</v>
      </c>
      <c r="AP1994" t="s">
        <v>46</v>
      </c>
      <c r="AQ1994" t="s">
        <v>46</v>
      </c>
      <c r="AR1994" t="s">
        <v>46</v>
      </c>
      <c r="AS1994" t="s">
        <v>46</v>
      </c>
      <c r="AT1994" s="1">
        <v>43941</v>
      </c>
    </row>
    <row r="1995" spans="1:46" ht="16" customHeight="1" x14ac:dyDescent="0.2">
      <c r="A1995" t="s">
        <v>46</v>
      </c>
      <c r="B1995" t="s">
        <v>28510</v>
      </c>
      <c r="C1995" t="s">
        <v>28511</v>
      </c>
      <c r="D1995" t="s">
        <v>28512</v>
      </c>
      <c r="E1995" t="s">
        <v>28510</v>
      </c>
      <c r="F1995" t="s">
        <v>51</v>
      </c>
      <c r="G1995" t="s">
        <v>28513</v>
      </c>
      <c r="H1995" s="1">
        <v>43942</v>
      </c>
      <c r="I1995" s="1">
        <v>44041</v>
      </c>
      <c r="J1995" t="b">
        <v>0</v>
      </c>
      <c r="K1995" t="s">
        <v>53</v>
      </c>
      <c r="L1995" t="s">
        <v>917</v>
      </c>
      <c r="M1995" t="s">
        <v>151</v>
      </c>
      <c r="N1995">
        <v>30</v>
      </c>
      <c r="O1995" t="s">
        <v>14902</v>
      </c>
      <c r="P1995" t="s">
        <v>78</v>
      </c>
      <c r="Q1995" t="s">
        <v>28514</v>
      </c>
      <c r="R1995" t="b">
        <v>0</v>
      </c>
      <c r="S1995" t="s">
        <v>59</v>
      </c>
      <c r="T1995" s="1">
        <v>43942</v>
      </c>
      <c r="U1995" t="s">
        <v>3411</v>
      </c>
      <c r="V1995" s="2">
        <v>44095</v>
      </c>
      <c r="W1995" t="s">
        <v>46</v>
      </c>
      <c r="X1995">
        <v>20200421</v>
      </c>
      <c r="Y1995" s="3">
        <v>43902.730497685188</v>
      </c>
      <c r="Z1995" t="s">
        <v>62</v>
      </c>
      <c r="AA1995" t="s">
        <v>115</v>
      </c>
      <c r="AB1995" t="s">
        <v>64</v>
      </c>
      <c r="AC1995" t="s">
        <v>65</v>
      </c>
      <c r="AD1995" t="s">
        <v>280</v>
      </c>
      <c r="AE1995" t="s">
        <v>67</v>
      </c>
      <c r="AF1995" t="s">
        <v>313</v>
      </c>
      <c r="AG1995" t="s">
        <v>28515</v>
      </c>
      <c r="AH1995" t="s">
        <v>46</v>
      </c>
      <c r="AI1995" t="s">
        <v>28516</v>
      </c>
      <c r="AJ1995" t="s">
        <v>28517</v>
      </c>
      <c r="AK1995" t="s">
        <v>14907</v>
      </c>
      <c r="AL1995" t="s">
        <v>28518</v>
      </c>
      <c r="AM1995" t="s">
        <v>46</v>
      </c>
      <c r="AN1995" t="s">
        <v>28519</v>
      </c>
      <c r="AO1995" t="s">
        <v>46</v>
      </c>
      <c r="AP1995" t="s">
        <v>46</v>
      </c>
      <c r="AQ1995" t="s">
        <v>46</v>
      </c>
      <c r="AR1995" t="s">
        <v>46</v>
      </c>
      <c r="AS1995" t="s">
        <v>46</v>
      </c>
      <c r="AT1995" s="1">
        <v>43942</v>
      </c>
    </row>
    <row r="1996" spans="1:46" ht="16" customHeight="1" x14ac:dyDescent="0.2">
      <c r="A1996" t="s">
        <v>46</v>
      </c>
      <c r="B1996" t="s">
        <v>30575</v>
      </c>
      <c r="C1996" t="s">
        <v>30576</v>
      </c>
      <c r="D1996" t="s">
        <v>30577</v>
      </c>
      <c r="E1996" t="s">
        <v>30578</v>
      </c>
      <c r="F1996" t="s">
        <v>51</v>
      </c>
      <c r="G1996" t="s">
        <v>30579</v>
      </c>
      <c r="H1996" s="1">
        <v>43942</v>
      </c>
      <c r="I1996" s="1">
        <v>44044</v>
      </c>
      <c r="J1996" t="b">
        <v>1</v>
      </c>
      <c r="K1996" t="s">
        <v>53</v>
      </c>
      <c r="L1996" t="s">
        <v>16714</v>
      </c>
      <c r="M1996" t="s">
        <v>151</v>
      </c>
      <c r="N1996">
        <v>0</v>
      </c>
      <c r="O1996" t="s">
        <v>30580</v>
      </c>
      <c r="P1996" t="s">
        <v>2334</v>
      </c>
      <c r="Q1996" t="s">
        <v>58</v>
      </c>
      <c r="R1996" t="b">
        <v>0</v>
      </c>
      <c r="S1996" t="s">
        <v>59</v>
      </c>
      <c r="T1996" s="1">
        <v>43942</v>
      </c>
      <c r="U1996" s="6">
        <v>44044</v>
      </c>
      <c r="V1996" s="2">
        <v>44165</v>
      </c>
      <c r="W1996" t="s">
        <v>46</v>
      </c>
      <c r="X1996">
        <v>20200421</v>
      </c>
      <c r="Y1996" s="3">
        <v>43902.730497685188</v>
      </c>
      <c r="Z1996" t="s">
        <v>62</v>
      </c>
      <c r="AA1996" t="s">
        <v>63</v>
      </c>
      <c r="AB1996" t="s">
        <v>64</v>
      </c>
      <c r="AC1996" t="s">
        <v>65</v>
      </c>
      <c r="AD1996" t="s">
        <v>393</v>
      </c>
      <c r="AE1996" t="s">
        <v>67</v>
      </c>
      <c r="AF1996" t="s">
        <v>46</v>
      </c>
      <c r="AG1996" t="s">
        <v>30581</v>
      </c>
      <c r="AH1996" t="s">
        <v>46</v>
      </c>
      <c r="AI1996" t="s">
        <v>46</v>
      </c>
      <c r="AJ1996" t="s">
        <v>46</v>
      </c>
      <c r="AK1996" t="s">
        <v>30582</v>
      </c>
      <c r="AL1996" t="s">
        <v>30583</v>
      </c>
      <c r="AM1996" t="s">
        <v>46</v>
      </c>
      <c r="AN1996" t="s">
        <v>39</v>
      </c>
      <c r="AO1996" t="s">
        <v>46</v>
      </c>
      <c r="AP1996" t="s">
        <v>46</v>
      </c>
      <c r="AQ1996" t="s">
        <v>46</v>
      </c>
      <c r="AR1996" t="s">
        <v>46</v>
      </c>
      <c r="AS1996" t="s">
        <v>46</v>
      </c>
      <c r="AT1996" s="1">
        <v>43942</v>
      </c>
    </row>
    <row r="1997" spans="1:46" ht="16" customHeight="1" x14ac:dyDescent="0.2">
      <c r="A1997" t="s">
        <v>46</v>
      </c>
      <c r="B1997" t="s">
        <v>29132</v>
      </c>
      <c r="C1997" t="s">
        <v>29133</v>
      </c>
      <c r="D1997" t="s">
        <v>29134</v>
      </c>
      <c r="E1997" t="s">
        <v>29135</v>
      </c>
      <c r="F1997" t="s">
        <v>51</v>
      </c>
      <c r="G1997" t="s">
        <v>29136</v>
      </c>
      <c r="H1997" s="1">
        <v>43942</v>
      </c>
      <c r="I1997" s="1">
        <v>43945</v>
      </c>
      <c r="J1997" t="b">
        <v>0</v>
      </c>
      <c r="K1997" t="s">
        <v>53</v>
      </c>
      <c r="L1997" t="s">
        <v>4715</v>
      </c>
      <c r="M1997" t="s">
        <v>151</v>
      </c>
      <c r="N1997">
        <v>1000</v>
      </c>
      <c r="O1997" t="s">
        <v>21238</v>
      </c>
      <c r="P1997" t="s">
        <v>78</v>
      </c>
      <c r="Q1997" t="s">
        <v>29137</v>
      </c>
      <c r="R1997" t="b">
        <v>0</v>
      </c>
      <c r="S1997" t="s">
        <v>59</v>
      </c>
      <c r="T1997" s="1">
        <v>43942</v>
      </c>
      <c r="U1997" t="s">
        <v>3875</v>
      </c>
      <c r="V1997" s="2">
        <v>44159</v>
      </c>
      <c r="W1997" t="s">
        <v>29138</v>
      </c>
      <c r="X1997">
        <v>20200421</v>
      </c>
      <c r="Y1997" s="3">
        <v>43902.730497685188</v>
      </c>
      <c r="Z1997" t="s">
        <v>62</v>
      </c>
      <c r="AA1997" t="s">
        <v>115</v>
      </c>
      <c r="AB1997" t="s">
        <v>64</v>
      </c>
      <c r="AC1997" t="s">
        <v>65</v>
      </c>
      <c r="AD1997" t="s">
        <v>66</v>
      </c>
      <c r="AE1997" t="s">
        <v>67</v>
      </c>
      <c r="AF1997" t="s">
        <v>116</v>
      </c>
      <c r="AG1997" t="s">
        <v>29139</v>
      </c>
      <c r="AH1997" t="s">
        <v>46</v>
      </c>
      <c r="AI1997" t="s">
        <v>29140</v>
      </c>
      <c r="AJ1997" t="s">
        <v>29141</v>
      </c>
      <c r="AK1997" t="s">
        <v>21243</v>
      </c>
      <c r="AL1997" t="s">
        <v>29142</v>
      </c>
      <c r="AM1997" t="s">
        <v>46</v>
      </c>
      <c r="AN1997" t="s">
        <v>29143</v>
      </c>
      <c r="AO1997" t="s">
        <v>46</v>
      </c>
      <c r="AP1997" t="s">
        <v>46</v>
      </c>
      <c r="AQ1997" t="s">
        <v>46</v>
      </c>
      <c r="AR1997" t="s">
        <v>46</v>
      </c>
      <c r="AS1997" t="s">
        <v>46</v>
      </c>
      <c r="AT1997" s="1">
        <v>43942</v>
      </c>
    </row>
    <row r="1998" spans="1:46" ht="16" customHeight="1" x14ac:dyDescent="0.2">
      <c r="A1998">
        <v>1</v>
      </c>
      <c r="B1998" t="s">
        <v>7703</v>
      </c>
      <c r="C1998" t="s">
        <v>7704</v>
      </c>
      <c r="D1998" t="s">
        <v>7705</v>
      </c>
      <c r="E1998" t="s">
        <v>7706</v>
      </c>
      <c r="F1998" t="s">
        <v>51</v>
      </c>
      <c r="G1998" t="s">
        <v>7707</v>
      </c>
      <c r="H1998" s="1">
        <v>43942</v>
      </c>
      <c r="I1998" s="1">
        <v>44012</v>
      </c>
      <c r="J1998" t="b">
        <v>0</v>
      </c>
      <c r="K1998" t="s">
        <v>53</v>
      </c>
      <c r="L1998" t="s">
        <v>1615</v>
      </c>
      <c r="M1998" t="s">
        <v>55</v>
      </c>
      <c r="N1998">
        <v>100</v>
      </c>
      <c r="O1998" t="s">
        <v>7708</v>
      </c>
      <c r="P1998" t="s">
        <v>78</v>
      </c>
      <c r="Q1998" t="s">
        <v>58</v>
      </c>
      <c r="R1998" t="b">
        <v>0</v>
      </c>
      <c r="S1998" t="s">
        <v>59</v>
      </c>
      <c r="T1998" s="1">
        <v>43942</v>
      </c>
      <c r="U1998" t="s">
        <v>1756</v>
      </c>
      <c r="V1998" s="2">
        <v>44137</v>
      </c>
      <c r="W1998" t="s">
        <v>46</v>
      </c>
      <c r="X1998">
        <v>20200421</v>
      </c>
      <c r="Y1998" s="3">
        <v>43902.730497685188</v>
      </c>
      <c r="Z1998" t="s">
        <v>62</v>
      </c>
      <c r="AA1998" t="s">
        <v>63</v>
      </c>
      <c r="AB1998" t="s">
        <v>64</v>
      </c>
      <c r="AC1998" t="s">
        <v>66</v>
      </c>
      <c r="AD1998" t="s">
        <v>66</v>
      </c>
      <c r="AE1998" t="s">
        <v>67</v>
      </c>
      <c r="AF1998" t="s">
        <v>46</v>
      </c>
      <c r="AG1998" t="s">
        <v>7709</v>
      </c>
      <c r="AH1998" t="s">
        <v>46</v>
      </c>
      <c r="AI1998" t="s">
        <v>46</v>
      </c>
      <c r="AJ1998" t="s">
        <v>46</v>
      </c>
      <c r="AK1998" t="s">
        <v>7710</v>
      </c>
      <c r="AL1998" t="s">
        <v>7711</v>
      </c>
      <c r="AM1998" t="s">
        <v>46</v>
      </c>
      <c r="AN1998" t="s">
        <v>7712</v>
      </c>
      <c r="AO1998" t="s">
        <v>46</v>
      </c>
      <c r="AP1998" t="s">
        <v>46</v>
      </c>
      <c r="AQ1998" t="s">
        <v>46</v>
      </c>
      <c r="AR1998" t="s">
        <v>46</v>
      </c>
      <c r="AS1998" t="s">
        <v>46</v>
      </c>
      <c r="AT1998" s="1">
        <v>43942</v>
      </c>
    </row>
    <row r="1999" spans="1:46" ht="16" customHeight="1" x14ac:dyDescent="0.2">
      <c r="A1999" t="s">
        <v>46</v>
      </c>
      <c r="B1999" t="s">
        <v>28291</v>
      </c>
      <c r="C1999" t="s">
        <v>28292</v>
      </c>
      <c r="D1999" t="s">
        <v>28293</v>
      </c>
      <c r="E1999" t="s">
        <v>28294</v>
      </c>
      <c r="F1999" t="s">
        <v>51</v>
      </c>
      <c r="G1999" t="s">
        <v>28295</v>
      </c>
      <c r="H1999" s="1">
        <v>43941</v>
      </c>
      <c r="I1999" s="1">
        <v>43935</v>
      </c>
      <c r="J1999" t="b">
        <v>0</v>
      </c>
      <c r="K1999" t="s">
        <v>53</v>
      </c>
      <c r="L1999" t="s">
        <v>184</v>
      </c>
      <c r="M1999" t="s">
        <v>169</v>
      </c>
      <c r="N1999">
        <v>25</v>
      </c>
      <c r="O1999" t="s">
        <v>1082</v>
      </c>
      <c r="P1999" t="s">
        <v>3057</v>
      </c>
      <c r="Q1999" t="s">
        <v>58</v>
      </c>
      <c r="R1999" t="b">
        <v>0</v>
      </c>
      <c r="S1999" t="s">
        <v>59</v>
      </c>
      <c r="T1999" s="1">
        <v>43941</v>
      </c>
      <c r="U1999" t="s">
        <v>3530</v>
      </c>
      <c r="V1999" s="2">
        <v>44011</v>
      </c>
      <c r="W1999" t="s">
        <v>28296</v>
      </c>
      <c r="X1999">
        <v>20200420</v>
      </c>
      <c r="Y1999" s="3">
        <v>43902.730497685188</v>
      </c>
      <c r="Z1999" t="s">
        <v>62</v>
      </c>
      <c r="AA1999" t="s">
        <v>63</v>
      </c>
      <c r="AB1999" t="s">
        <v>64</v>
      </c>
      <c r="AC1999" t="s">
        <v>65</v>
      </c>
      <c r="AD1999" t="s">
        <v>4900</v>
      </c>
      <c r="AE1999" t="s">
        <v>67</v>
      </c>
      <c r="AF1999" t="s">
        <v>46</v>
      </c>
      <c r="AG1999" t="s">
        <v>46</v>
      </c>
      <c r="AH1999" t="s">
        <v>46</v>
      </c>
      <c r="AI1999" t="s">
        <v>46</v>
      </c>
      <c r="AJ1999" t="s">
        <v>46</v>
      </c>
      <c r="AK1999" t="s">
        <v>46</v>
      </c>
      <c r="AL1999" t="s">
        <v>28297</v>
      </c>
      <c r="AM1999" t="s">
        <v>46</v>
      </c>
      <c r="AN1999" t="s">
        <v>28298</v>
      </c>
      <c r="AO1999" t="s">
        <v>46</v>
      </c>
      <c r="AP1999" t="s">
        <v>46</v>
      </c>
      <c r="AQ1999" t="s">
        <v>46</v>
      </c>
      <c r="AR1999" t="s">
        <v>46</v>
      </c>
      <c r="AS1999" t="s">
        <v>46</v>
      </c>
      <c r="AT1999" s="1">
        <v>43941</v>
      </c>
    </row>
    <row r="2000" spans="1:46" ht="16" customHeight="1" x14ac:dyDescent="0.2">
      <c r="A2000" t="s">
        <v>46</v>
      </c>
      <c r="B2000" t="s">
        <v>41481</v>
      </c>
      <c r="C2000" t="s">
        <v>21943</v>
      </c>
      <c r="D2000" t="s">
        <v>41482</v>
      </c>
      <c r="E2000" t="s">
        <v>41483</v>
      </c>
      <c r="F2000" t="s">
        <v>51</v>
      </c>
      <c r="G2000" t="s">
        <v>41484</v>
      </c>
      <c r="H2000" s="1">
        <v>43945</v>
      </c>
      <c r="I2000" s="1">
        <v>43951</v>
      </c>
      <c r="J2000" t="b">
        <v>0</v>
      </c>
      <c r="K2000" t="s">
        <v>53</v>
      </c>
      <c r="L2000" t="s">
        <v>110</v>
      </c>
      <c r="M2000" t="s">
        <v>151</v>
      </c>
      <c r="N2000">
        <v>451</v>
      </c>
      <c r="O2000" t="s">
        <v>111</v>
      </c>
      <c r="P2000" t="s">
        <v>41485</v>
      </c>
      <c r="Q2000" t="s">
        <v>41486</v>
      </c>
      <c r="R2000" t="b">
        <v>0</v>
      </c>
      <c r="S2000" t="s">
        <v>59</v>
      </c>
      <c r="T2000" s="1">
        <v>43945</v>
      </c>
      <c r="U2000" t="s">
        <v>2149</v>
      </c>
      <c r="V2000" s="2">
        <v>44123</v>
      </c>
      <c r="W2000" t="s">
        <v>41487</v>
      </c>
      <c r="X2000">
        <v>20200424</v>
      </c>
      <c r="Y2000" s="3">
        <v>43902.730497685188</v>
      </c>
      <c r="Z2000" t="s">
        <v>62</v>
      </c>
      <c r="AA2000" t="s">
        <v>63</v>
      </c>
      <c r="AB2000" t="s">
        <v>64</v>
      </c>
      <c r="AC2000" t="s">
        <v>1809</v>
      </c>
      <c r="AD2000" t="s">
        <v>66</v>
      </c>
      <c r="AE2000" t="s">
        <v>67</v>
      </c>
      <c r="AF2000" t="s">
        <v>46</v>
      </c>
      <c r="AG2000" t="s">
        <v>46</v>
      </c>
      <c r="AH2000" t="s">
        <v>46</v>
      </c>
      <c r="AI2000" t="s">
        <v>46</v>
      </c>
      <c r="AJ2000" t="s">
        <v>46</v>
      </c>
      <c r="AK2000" t="s">
        <v>46</v>
      </c>
      <c r="AL2000" t="s">
        <v>41488</v>
      </c>
      <c r="AM2000" t="s">
        <v>46</v>
      </c>
      <c r="AN2000" t="s">
        <v>41489</v>
      </c>
      <c r="AO2000" t="s">
        <v>46</v>
      </c>
      <c r="AP2000" t="s">
        <v>46</v>
      </c>
      <c r="AQ2000" t="s">
        <v>46</v>
      </c>
      <c r="AR2000" t="s">
        <v>46</v>
      </c>
      <c r="AS2000" t="s">
        <v>46</v>
      </c>
      <c r="AT2000" s="1">
        <v>43945</v>
      </c>
    </row>
    <row r="2001" spans="1:46" ht="16" customHeight="1" x14ac:dyDescent="0.2">
      <c r="A2001" t="s">
        <v>46</v>
      </c>
      <c r="B2001" t="s">
        <v>32235</v>
      </c>
      <c r="C2001" t="s">
        <v>32236</v>
      </c>
      <c r="D2001" t="s">
        <v>32237</v>
      </c>
      <c r="E2001" t="s">
        <v>32238</v>
      </c>
      <c r="F2001" t="s">
        <v>51</v>
      </c>
      <c r="G2001" t="s">
        <v>32239</v>
      </c>
      <c r="H2001" s="1">
        <v>43944</v>
      </c>
      <c r="I2001" s="1">
        <v>43951</v>
      </c>
      <c r="J2001" t="b">
        <v>0</v>
      </c>
      <c r="K2001" t="s">
        <v>53</v>
      </c>
      <c r="L2001" t="s">
        <v>184</v>
      </c>
      <c r="M2001" t="s">
        <v>151</v>
      </c>
      <c r="N2001">
        <v>104</v>
      </c>
      <c r="O2001" t="s">
        <v>20085</v>
      </c>
      <c r="P2001" t="s">
        <v>327</v>
      </c>
      <c r="Q2001" t="s">
        <v>1860</v>
      </c>
      <c r="R2001" t="b">
        <v>0</v>
      </c>
      <c r="S2001" t="s">
        <v>59</v>
      </c>
      <c r="T2001" s="1">
        <v>43944</v>
      </c>
      <c r="U2001" t="s">
        <v>2149</v>
      </c>
      <c r="V2001" s="2">
        <v>43962</v>
      </c>
      <c r="W2001" t="s">
        <v>32240</v>
      </c>
      <c r="X2001">
        <v>20200423</v>
      </c>
      <c r="Y2001" s="3">
        <v>43902.730497685188</v>
      </c>
      <c r="Z2001" t="s">
        <v>62</v>
      </c>
      <c r="AA2001" t="s">
        <v>63</v>
      </c>
      <c r="AB2001" t="s">
        <v>64</v>
      </c>
      <c r="AC2001" t="s">
        <v>65</v>
      </c>
      <c r="AD2001" t="s">
        <v>420</v>
      </c>
      <c r="AE2001" t="s">
        <v>67</v>
      </c>
      <c r="AF2001" t="s">
        <v>46</v>
      </c>
      <c r="AG2001" t="s">
        <v>32241</v>
      </c>
      <c r="AH2001" t="s">
        <v>46</v>
      </c>
      <c r="AI2001" t="s">
        <v>32242</v>
      </c>
      <c r="AJ2001" t="s">
        <v>32243</v>
      </c>
      <c r="AK2001" t="s">
        <v>46</v>
      </c>
      <c r="AL2001" t="s">
        <v>32244</v>
      </c>
      <c r="AM2001" t="s">
        <v>46</v>
      </c>
      <c r="AN2001" t="s">
        <v>32245</v>
      </c>
      <c r="AO2001" t="s">
        <v>46</v>
      </c>
      <c r="AP2001" t="s">
        <v>46</v>
      </c>
      <c r="AQ2001" t="s">
        <v>46</v>
      </c>
      <c r="AR2001" t="s">
        <v>46</v>
      </c>
      <c r="AS2001" t="s">
        <v>46</v>
      </c>
      <c r="AT2001" s="1">
        <v>43944</v>
      </c>
    </row>
    <row r="2002" spans="1:46" ht="16" customHeight="1" x14ac:dyDescent="0.2">
      <c r="A2002">
        <v>0</v>
      </c>
      <c r="B2002" t="s">
        <v>14652</v>
      </c>
      <c r="C2002" t="s">
        <v>14653</v>
      </c>
      <c r="D2002" t="s">
        <v>14654</v>
      </c>
      <c r="E2002" t="s">
        <v>14655</v>
      </c>
      <c r="F2002" t="s">
        <v>51</v>
      </c>
      <c r="G2002" t="s">
        <v>14656</v>
      </c>
      <c r="H2002" s="1">
        <v>43942</v>
      </c>
      <c r="I2002" s="1">
        <v>44136</v>
      </c>
      <c r="J2002" t="b">
        <v>0</v>
      </c>
      <c r="K2002" t="s">
        <v>53</v>
      </c>
      <c r="L2002" t="s">
        <v>400</v>
      </c>
      <c r="M2002" t="s">
        <v>66</v>
      </c>
      <c r="N2002">
        <v>200</v>
      </c>
      <c r="O2002" t="s">
        <v>14657</v>
      </c>
      <c r="P2002" t="s">
        <v>14658</v>
      </c>
      <c r="Q2002" t="s">
        <v>14659</v>
      </c>
      <c r="R2002" t="b">
        <v>0</v>
      </c>
      <c r="S2002" t="s">
        <v>59</v>
      </c>
      <c r="T2002" s="1">
        <v>43942</v>
      </c>
      <c r="U2002" t="s">
        <v>495</v>
      </c>
      <c r="V2002" s="2">
        <v>44137</v>
      </c>
      <c r="W2002" t="s">
        <v>14660</v>
      </c>
      <c r="X2002">
        <v>20200421</v>
      </c>
      <c r="Y2002" s="3">
        <v>43902.730497685188</v>
      </c>
      <c r="Z2002" t="s">
        <v>62</v>
      </c>
      <c r="AA2002" t="s">
        <v>63</v>
      </c>
      <c r="AB2002" t="s">
        <v>64</v>
      </c>
      <c r="AC2002" t="s">
        <v>65</v>
      </c>
      <c r="AD2002" t="s">
        <v>66</v>
      </c>
      <c r="AE2002" t="s">
        <v>6102</v>
      </c>
      <c r="AF2002" t="s">
        <v>313</v>
      </c>
      <c r="AG2002" t="s">
        <v>14661</v>
      </c>
      <c r="AH2002" t="s">
        <v>46</v>
      </c>
      <c r="AI2002" t="s">
        <v>14662</v>
      </c>
      <c r="AJ2002" t="s">
        <v>14663</v>
      </c>
      <c r="AK2002" t="s">
        <v>14664</v>
      </c>
      <c r="AL2002" t="s">
        <v>14665</v>
      </c>
      <c r="AM2002" t="s">
        <v>46</v>
      </c>
      <c r="AN2002" t="s">
        <v>14666</v>
      </c>
      <c r="AO2002" t="s">
        <v>46</v>
      </c>
      <c r="AP2002" t="s">
        <v>46</v>
      </c>
      <c r="AQ2002" t="s">
        <v>46</v>
      </c>
      <c r="AR2002" t="s">
        <v>46</v>
      </c>
      <c r="AS2002" t="s">
        <v>46</v>
      </c>
      <c r="AT2002" s="1">
        <v>43942</v>
      </c>
    </row>
    <row r="2003" spans="1:46" ht="16" customHeight="1" x14ac:dyDescent="0.2">
      <c r="A2003" t="s">
        <v>46</v>
      </c>
      <c r="B2003" t="s">
        <v>40437</v>
      </c>
      <c r="C2003" t="s">
        <v>40438</v>
      </c>
      <c r="D2003" t="s">
        <v>40439</v>
      </c>
      <c r="E2003" t="s">
        <v>40437</v>
      </c>
      <c r="F2003" t="s">
        <v>51</v>
      </c>
      <c r="G2003" t="s">
        <v>40440</v>
      </c>
      <c r="H2003" s="1">
        <v>43944</v>
      </c>
      <c r="I2003" s="1">
        <v>43951</v>
      </c>
      <c r="J2003" t="b">
        <v>0</v>
      </c>
      <c r="K2003" t="s">
        <v>53</v>
      </c>
      <c r="L2003" t="s">
        <v>5595</v>
      </c>
      <c r="M2003" t="s">
        <v>151</v>
      </c>
      <c r="N2003">
        <v>300</v>
      </c>
      <c r="O2003" t="s">
        <v>40441</v>
      </c>
      <c r="P2003" t="s">
        <v>78</v>
      </c>
      <c r="Q2003" t="s">
        <v>5417</v>
      </c>
      <c r="R2003" t="b">
        <v>0</v>
      </c>
      <c r="S2003" t="s">
        <v>59</v>
      </c>
      <c r="T2003" s="1">
        <v>43944</v>
      </c>
      <c r="U2003" t="s">
        <v>2149</v>
      </c>
      <c r="V2003" s="2">
        <v>44014</v>
      </c>
      <c r="W2003" t="s">
        <v>40442</v>
      </c>
      <c r="X2003">
        <v>20200423</v>
      </c>
      <c r="Y2003" s="3">
        <v>43902.730497685188</v>
      </c>
      <c r="Z2003" t="s">
        <v>62</v>
      </c>
      <c r="AA2003" t="s">
        <v>63</v>
      </c>
      <c r="AB2003" t="s">
        <v>64</v>
      </c>
      <c r="AC2003" t="s">
        <v>40443</v>
      </c>
      <c r="AD2003" t="s">
        <v>66</v>
      </c>
      <c r="AE2003" t="s">
        <v>67</v>
      </c>
      <c r="AF2003" t="s">
        <v>46</v>
      </c>
      <c r="AG2003" t="s">
        <v>40444</v>
      </c>
      <c r="AH2003" t="s">
        <v>46</v>
      </c>
      <c r="AI2003" t="s">
        <v>46</v>
      </c>
      <c r="AJ2003" t="s">
        <v>46</v>
      </c>
      <c r="AK2003" t="s">
        <v>40445</v>
      </c>
      <c r="AL2003" t="s">
        <v>40446</v>
      </c>
      <c r="AM2003" t="s">
        <v>46</v>
      </c>
      <c r="AN2003" t="s">
        <v>40447</v>
      </c>
      <c r="AO2003" t="s">
        <v>46</v>
      </c>
      <c r="AP2003" t="s">
        <v>46</v>
      </c>
      <c r="AQ2003" t="s">
        <v>46</v>
      </c>
      <c r="AR2003" t="s">
        <v>46</v>
      </c>
      <c r="AS2003" t="s">
        <v>46</v>
      </c>
      <c r="AT2003" s="1">
        <v>43944</v>
      </c>
    </row>
    <row r="2004" spans="1:46" ht="16" customHeight="1" x14ac:dyDescent="0.2">
      <c r="A2004" t="s">
        <v>46</v>
      </c>
      <c r="B2004" t="s">
        <v>26512</v>
      </c>
      <c r="C2004" t="s">
        <v>26513</v>
      </c>
      <c r="D2004" t="s">
        <v>26514</v>
      </c>
      <c r="E2004" t="s">
        <v>26512</v>
      </c>
      <c r="F2004" t="s">
        <v>51</v>
      </c>
      <c r="G2004" t="s">
        <v>26515</v>
      </c>
      <c r="H2004" s="1">
        <v>43944</v>
      </c>
      <c r="I2004" s="1">
        <v>43952</v>
      </c>
      <c r="J2004" t="b">
        <v>1</v>
      </c>
      <c r="K2004" t="s">
        <v>53</v>
      </c>
      <c r="L2004" t="s">
        <v>4856</v>
      </c>
      <c r="M2004" t="s">
        <v>55</v>
      </c>
      <c r="N2004">
        <v>66</v>
      </c>
      <c r="O2004" t="s">
        <v>4488</v>
      </c>
      <c r="P2004" t="s">
        <v>46</v>
      </c>
      <c r="Q2004" t="s">
        <v>58</v>
      </c>
      <c r="R2004" t="b">
        <v>0</v>
      </c>
      <c r="S2004" t="s">
        <v>59</v>
      </c>
      <c r="T2004" s="1">
        <v>43944</v>
      </c>
      <c r="U2004" s="6">
        <v>43952</v>
      </c>
      <c r="V2004" s="2">
        <v>43969</v>
      </c>
      <c r="W2004" t="s">
        <v>46</v>
      </c>
      <c r="X2004">
        <v>20200423</v>
      </c>
      <c r="Y2004" s="3">
        <v>43902.730497685188</v>
      </c>
      <c r="Z2004" t="s">
        <v>62</v>
      </c>
      <c r="AA2004" t="s">
        <v>63</v>
      </c>
      <c r="AB2004" t="s">
        <v>64</v>
      </c>
      <c r="AC2004" t="s">
        <v>65</v>
      </c>
      <c r="AD2004" t="s">
        <v>66</v>
      </c>
      <c r="AE2004" t="s">
        <v>67</v>
      </c>
      <c r="AF2004" t="s">
        <v>313</v>
      </c>
      <c r="AG2004" t="s">
        <v>26516</v>
      </c>
      <c r="AH2004" t="s">
        <v>46</v>
      </c>
      <c r="AI2004" t="s">
        <v>26517</v>
      </c>
      <c r="AJ2004" t="s">
        <v>26518</v>
      </c>
      <c r="AK2004" t="s">
        <v>26519</v>
      </c>
      <c r="AL2004" t="s">
        <v>26520</v>
      </c>
      <c r="AM2004" t="s">
        <v>46</v>
      </c>
      <c r="AN2004" t="s">
        <v>9950</v>
      </c>
      <c r="AO2004" t="s">
        <v>46</v>
      </c>
      <c r="AP2004" t="s">
        <v>46</v>
      </c>
      <c r="AQ2004" t="s">
        <v>46</v>
      </c>
      <c r="AR2004" t="s">
        <v>46</v>
      </c>
      <c r="AS2004" t="s">
        <v>46</v>
      </c>
      <c r="AT2004" s="1">
        <v>43944</v>
      </c>
    </row>
    <row r="2005" spans="1:46" ht="16" customHeight="1" x14ac:dyDescent="0.2">
      <c r="A2005">
        <v>1</v>
      </c>
      <c r="B2005" t="s">
        <v>11988</v>
      </c>
      <c r="C2005" t="s">
        <v>11989</v>
      </c>
      <c r="D2005" t="s">
        <v>11990</v>
      </c>
      <c r="E2005" t="s">
        <v>11991</v>
      </c>
      <c r="F2005" t="s">
        <v>51</v>
      </c>
      <c r="G2005" t="s">
        <v>11992</v>
      </c>
      <c r="H2005" s="1">
        <v>43944</v>
      </c>
      <c r="I2005" s="1">
        <v>43965</v>
      </c>
      <c r="J2005" t="b">
        <v>0</v>
      </c>
      <c r="K2005" t="s">
        <v>53</v>
      </c>
      <c r="L2005" t="s">
        <v>2271</v>
      </c>
      <c r="M2005" t="s">
        <v>666</v>
      </c>
      <c r="N2005">
        <v>12</v>
      </c>
      <c r="O2005" t="s">
        <v>11993</v>
      </c>
      <c r="P2005" t="s">
        <v>78</v>
      </c>
      <c r="Q2005" t="s">
        <v>58</v>
      </c>
      <c r="R2005" t="b">
        <v>0</v>
      </c>
      <c r="S2005" t="s">
        <v>59</v>
      </c>
      <c r="T2005" s="1">
        <v>43944</v>
      </c>
      <c r="U2005" t="s">
        <v>1861</v>
      </c>
      <c r="V2005" s="2">
        <v>43979</v>
      </c>
      <c r="W2005" t="s">
        <v>46</v>
      </c>
      <c r="X2005">
        <v>20200423</v>
      </c>
      <c r="Y2005" s="3">
        <v>43902.730497685188</v>
      </c>
      <c r="Z2005" t="s">
        <v>62</v>
      </c>
      <c r="AA2005" t="s">
        <v>115</v>
      </c>
      <c r="AB2005" t="s">
        <v>64</v>
      </c>
      <c r="AC2005" t="s">
        <v>65</v>
      </c>
      <c r="AD2005" t="s">
        <v>11994</v>
      </c>
      <c r="AE2005" t="s">
        <v>67</v>
      </c>
      <c r="AF2005" t="s">
        <v>116</v>
      </c>
      <c r="AG2005" t="s">
        <v>11995</v>
      </c>
      <c r="AH2005" t="s">
        <v>46</v>
      </c>
      <c r="AI2005" t="s">
        <v>11996</v>
      </c>
      <c r="AJ2005" t="s">
        <v>11997</v>
      </c>
      <c r="AK2005" t="s">
        <v>11998</v>
      </c>
      <c r="AL2005" t="s">
        <v>11999</v>
      </c>
      <c r="AM2005" t="s">
        <v>46</v>
      </c>
      <c r="AN2005" t="s">
        <v>12000</v>
      </c>
      <c r="AO2005" t="s">
        <v>46</v>
      </c>
      <c r="AP2005" t="s">
        <v>46</v>
      </c>
      <c r="AQ2005" t="s">
        <v>46</v>
      </c>
      <c r="AR2005" t="s">
        <v>46</v>
      </c>
      <c r="AS2005" t="s">
        <v>46</v>
      </c>
      <c r="AT2005" s="1">
        <v>43944</v>
      </c>
    </row>
    <row r="2006" spans="1:46" ht="16" customHeight="1" x14ac:dyDescent="0.2">
      <c r="A2006" t="s">
        <v>46</v>
      </c>
      <c r="B2006" t="s">
        <v>27413</v>
      </c>
      <c r="C2006" t="s">
        <v>27414</v>
      </c>
      <c r="D2006" t="s">
        <v>27415</v>
      </c>
      <c r="E2006" t="s">
        <v>27416</v>
      </c>
      <c r="F2006" t="s">
        <v>51</v>
      </c>
      <c r="G2006" t="s">
        <v>27417</v>
      </c>
      <c r="H2006" s="1">
        <v>43945</v>
      </c>
      <c r="I2006" s="1">
        <v>43983</v>
      </c>
      <c r="J2006" t="b">
        <v>1</v>
      </c>
      <c r="K2006" t="s">
        <v>53</v>
      </c>
      <c r="L2006" t="s">
        <v>1615</v>
      </c>
      <c r="M2006" t="s">
        <v>55</v>
      </c>
      <c r="N2006">
        <v>90</v>
      </c>
      <c r="O2006" t="s">
        <v>20298</v>
      </c>
      <c r="P2006" t="s">
        <v>94</v>
      </c>
      <c r="Q2006" t="s">
        <v>58</v>
      </c>
      <c r="R2006" t="b">
        <v>0</v>
      </c>
      <c r="S2006" t="s">
        <v>59</v>
      </c>
      <c r="T2006" s="1">
        <v>43945</v>
      </c>
      <c r="U2006" s="6">
        <v>43983</v>
      </c>
      <c r="V2006" s="2">
        <v>44025</v>
      </c>
      <c r="W2006" t="s">
        <v>46</v>
      </c>
      <c r="X2006">
        <v>20200424</v>
      </c>
      <c r="Y2006" s="3">
        <v>43902.730497685188</v>
      </c>
      <c r="Z2006" t="s">
        <v>62</v>
      </c>
      <c r="AA2006" t="s">
        <v>115</v>
      </c>
      <c r="AB2006" t="s">
        <v>64</v>
      </c>
      <c r="AC2006" t="s">
        <v>65</v>
      </c>
      <c r="AD2006" t="s">
        <v>66</v>
      </c>
      <c r="AE2006" t="s">
        <v>67</v>
      </c>
      <c r="AF2006" t="s">
        <v>313</v>
      </c>
      <c r="AG2006" t="s">
        <v>27418</v>
      </c>
      <c r="AH2006" t="s">
        <v>46</v>
      </c>
      <c r="AI2006" t="s">
        <v>27419</v>
      </c>
      <c r="AJ2006" t="s">
        <v>27420</v>
      </c>
      <c r="AK2006" t="s">
        <v>27421</v>
      </c>
      <c r="AL2006" t="s">
        <v>27422</v>
      </c>
      <c r="AM2006" t="s">
        <v>46</v>
      </c>
      <c r="AN2006" t="s">
        <v>27423</v>
      </c>
      <c r="AO2006" t="s">
        <v>46</v>
      </c>
      <c r="AP2006" t="s">
        <v>46</v>
      </c>
      <c r="AQ2006" t="s">
        <v>46</v>
      </c>
      <c r="AR2006" t="s">
        <v>46</v>
      </c>
      <c r="AS2006" t="s">
        <v>46</v>
      </c>
      <c r="AT2006" s="1">
        <v>43945</v>
      </c>
    </row>
    <row r="2007" spans="1:46" ht="16" customHeight="1" x14ac:dyDescent="0.2">
      <c r="A2007">
        <v>0</v>
      </c>
      <c r="B2007" t="s">
        <v>15019</v>
      </c>
      <c r="C2007" t="s">
        <v>15020</v>
      </c>
      <c r="D2007" t="s">
        <v>15021</v>
      </c>
      <c r="E2007" t="s">
        <v>15022</v>
      </c>
      <c r="F2007" t="s">
        <v>51</v>
      </c>
      <c r="G2007" t="s">
        <v>15023</v>
      </c>
      <c r="H2007" s="1">
        <v>43942</v>
      </c>
      <c r="I2007" s="1">
        <v>43982</v>
      </c>
      <c r="J2007" t="b">
        <v>0</v>
      </c>
      <c r="K2007" t="s">
        <v>53</v>
      </c>
      <c r="L2007" t="s">
        <v>4580</v>
      </c>
      <c r="M2007" t="s">
        <v>66</v>
      </c>
      <c r="N2007">
        <v>500</v>
      </c>
      <c r="O2007" t="s">
        <v>15024</v>
      </c>
      <c r="P2007" t="s">
        <v>327</v>
      </c>
      <c r="Q2007" t="s">
        <v>668</v>
      </c>
      <c r="R2007" t="b">
        <v>0</v>
      </c>
      <c r="S2007" t="s">
        <v>59</v>
      </c>
      <c r="T2007" s="1">
        <v>43942</v>
      </c>
      <c r="U2007" t="s">
        <v>8842</v>
      </c>
      <c r="V2007" s="2">
        <v>44046</v>
      </c>
      <c r="W2007" t="s">
        <v>46</v>
      </c>
      <c r="X2007">
        <v>20200421</v>
      </c>
      <c r="Y2007" s="3">
        <v>43902.730497685188</v>
      </c>
      <c r="Z2007" t="s">
        <v>62</v>
      </c>
      <c r="AA2007" t="s">
        <v>115</v>
      </c>
      <c r="AB2007" t="s">
        <v>64</v>
      </c>
      <c r="AC2007" t="s">
        <v>66</v>
      </c>
      <c r="AD2007" t="s">
        <v>66</v>
      </c>
      <c r="AE2007" t="s">
        <v>67</v>
      </c>
      <c r="AF2007" t="s">
        <v>116</v>
      </c>
      <c r="AG2007" t="s">
        <v>15025</v>
      </c>
      <c r="AH2007" t="s">
        <v>46</v>
      </c>
      <c r="AI2007" t="s">
        <v>15026</v>
      </c>
      <c r="AJ2007" t="s">
        <v>15027</v>
      </c>
      <c r="AK2007" t="s">
        <v>46</v>
      </c>
      <c r="AL2007" t="s">
        <v>15028</v>
      </c>
      <c r="AM2007" t="s">
        <v>46</v>
      </c>
      <c r="AN2007" t="s">
        <v>15029</v>
      </c>
      <c r="AO2007" t="s">
        <v>46</v>
      </c>
      <c r="AP2007" t="s">
        <v>46</v>
      </c>
      <c r="AQ2007" t="s">
        <v>46</v>
      </c>
      <c r="AR2007" t="s">
        <v>46</v>
      </c>
      <c r="AS2007" t="s">
        <v>46</v>
      </c>
      <c r="AT2007" s="1">
        <v>43942</v>
      </c>
    </row>
    <row r="2008" spans="1:46" ht="16" customHeight="1" x14ac:dyDescent="0.2">
      <c r="A2008" t="s">
        <v>46</v>
      </c>
      <c r="B2008" t="s">
        <v>27489</v>
      </c>
      <c r="C2008" t="s">
        <v>27490</v>
      </c>
      <c r="D2008" t="s">
        <v>27491</v>
      </c>
      <c r="E2008" t="s">
        <v>27492</v>
      </c>
      <c r="F2008" t="s">
        <v>51</v>
      </c>
      <c r="G2008" t="s">
        <v>27493</v>
      </c>
      <c r="H2008" s="1">
        <v>43944</v>
      </c>
      <c r="I2008" s="1">
        <v>43947</v>
      </c>
      <c r="J2008" t="b">
        <v>0</v>
      </c>
      <c r="K2008" t="s">
        <v>53</v>
      </c>
      <c r="L2008" t="s">
        <v>184</v>
      </c>
      <c r="M2008" t="s">
        <v>55</v>
      </c>
      <c r="N2008">
        <v>70</v>
      </c>
      <c r="O2008" t="s">
        <v>27494</v>
      </c>
      <c r="P2008" t="s">
        <v>78</v>
      </c>
      <c r="Q2008" t="s">
        <v>391</v>
      </c>
      <c r="R2008" t="b">
        <v>0</v>
      </c>
      <c r="S2008" t="s">
        <v>59</v>
      </c>
      <c r="T2008" s="1">
        <v>43944</v>
      </c>
      <c r="U2008" t="s">
        <v>17549</v>
      </c>
      <c r="V2008" s="2">
        <v>43969</v>
      </c>
      <c r="W2008" t="s">
        <v>27495</v>
      </c>
      <c r="X2008">
        <v>20200423</v>
      </c>
      <c r="Y2008" s="3">
        <v>43902.730497685188</v>
      </c>
      <c r="Z2008" t="s">
        <v>62</v>
      </c>
      <c r="AA2008" t="s">
        <v>115</v>
      </c>
      <c r="AB2008" t="s">
        <v>64</v>
      </c>
      <c r="AC2008" t="s">
        <v>65</v>
      </c>
      <c r="AD2008" t="s">
        <v>3180</v>
      </c>
      <c r="AE2008" t="s">
        <v>67</v>
      </c>
      <c r="AF2008" t="s">
        <v>313</v>
      </c>
      <c r="AG2008" t="s">
        <v>27496</v>
      </c>
      <c r="AH2008" t="s">
        <v>46</v>
      </c>
      <c r="AI2008" t="s">
        <v>27497</v>
      </c>
      <c r="AJ2008" t="s">
        <v>27498</v>
      </c>
      <c r="AK2008" t="s">
        <v>27499</v>
      </c>
      <c r="AL2008" t="s">
        <v>27500</v>
      </c>
      <c r="AM2008" t="s">
        <v>46</v>
      </c>
      <c r="AN2008" t="s">
        <v>27501</v>
      </c>
      <c r="AO2008" t="s">
        <v>46</v>
      </c>
      <c r="AP2008" t="s">
        <v>46</v>
      </c>
      <c r="AQ2008" t="s">
        <v>46</v>
      </c>
      <c r="AR2008" t="s">
        <v>46</v>
      </c>
      <c r="AS2008" t="s">
        <v>46</v>
      </c>
      <c r="AT2008" s="1">
        <v>43944</v>
      </c>
    </row>
    <row r="2009" spans="1:46" ht="16" customHeight="1" x14ac:dyDescent="0.2">
      <c r="A2009">
        <v>1</v>
      </c>
      <c r="B2009" t="s">
        <v>9579</v>
      </c>
      <c r="C2009" t="s">
        <v>9580</v>
      </c>
      <c r="D2009" t="s">
        <v>9581</v>
      </c>
      <c r="E2009" t="s">
        <v>9582</v>
      </c>
      <c r="F2009" t="s">
        <v>51</v>
      </c>
      <c r="G2009" t="s">
        <v>9583</v>
      </c>
      <c r="H2009" s="1">
        <v>43944</v>
      </c>
      <c r="I2009" s="1">
        <v>43948</v>
      </c>
      <c r="J2009" t="b">
        <v>0</v>
      </c>
      <c r="K2009" t="s">
        <v>53</v>
      </c>
      <c r="L2009" t="s">
        <v>1301</v>
      </c>
      <c r="M2009" t="s">
        <v>151</v>
      </c>
      <c r="N2009">
        <v>1700</v>
      </c>
      <c r="O2009" t="s">
        <v>9584</v>
      </c>
      <c r="P2009" t="s">
        <v>78</v>
      </c>
      <c r="Q2009" t="s">
        <v>9585</v>
      </c>
      <c r="R2009" t="b">
        <v>0</v>
      </c>
      <c r="S2009" t="s">
        <v>59</v>
      </c>
      <c r="T2009" s="1">
        <v>43944</v>
      </c>
      <c r="U2009" t="s">
        <v>404</v>
      </c>
      <c r="V2009" s="2">
        <v>44088</v>
      </c>
      <c r="W2009" t="s">
        <v>9586</v>
      </c>
      <c r="X2009">
        <v>20200423</v>
      </c>
      <c r="Y2009" s="3">
        <v>43902.730497685188</v>
      </c>
      <c r="Z2009" t="s">
        <v>62</v>
      </c>
      <c r="AA2009" t="s">
        <v>115</v>
      </c>
      <c r="AB2009" t="s">
        <v>64</v>
      </c>
      <c r="AC2009" t="s">
        <v>65</v>
      </c>
      <c r="AD2009" t="s">
        <v>66</v>
      </c>
      <c r="AE2009" t="s">
        <v>67</v>
      </c>
      <c r="AF2009" t="s">
        <v>46</v>
      </c>
      <c r="AG2009" t="s">
        <v>9587</v>
      </c>
      <c r="AH2009" t="s">
        <v>46</v>
      </c>
      <c r="AI2009" t="s">
        <v>9588</v>
      </c>
      <c r="AJ2009" t="s">
        <v>9589</v>
      </c>
      <c r="AK2009" t="s">
        <v>46</v>
      </c>
      <c r="AL2009" t="s">
        <v>9590</v>
      </c>
      <c r="AM2009" t="s">
        <v>46</v>
      </c>
      <c r="AN2009" t="s">
        <v>9591</v>
      </c>
      <c r="AO2009" t="s">
        <v>46</v>
      </c>
      <c r="AP2009" t="s">
        <v>46</v>
      </c>
      <c r="AQ2009" t="s">
        <v>46</v>
      </c>
      <c r="AR2009" t="s">
        <v>46</v>
      </c>
      <c r="AS2009" t="s">
        <v>46</v>
      </c>
      <c r="AT2009" s="1">
        <v>43944</v>
      </c>
    </row>
    <row r="2010" spans="1:46" ht="16" customHeight="1" x14ac:dyDescent="0.2">
      <c r="A2010" t="s">
        <v>46</v>
      </c>
      <c r="B2010" t="s">
        <v>26045</v>
      </c>
      <c r="C2010" t="s">
        <v>26046</v>
      </c>
      <c r="D2010" t="s">
        <v>26047</v>
      </c>
      <c r="E2010" t="s">
        <v>26045</v>
      </c>
      <c r="F2010" t="s">
        <v>51</v>
      </c>
      <c r="G2010" t="s">
        <v>26048</v>
      </c>
      <c r="H2010" s="1">
        <v>43943</v>
      </c>
      <c r="I2010" s="1">
        <v>44071</v>
      </c>
      <c r="J2010" t="b">
        <v>0</v>
      </c>
      <c r="K2010" t="s">
        <v>53</v>
      </c>
      <c r="L2010" t="s">
        <v>1068</v>
      </c>
      <c r="M2010" t="s">
        <v>66</v>
      </c>
      <c r="N2010">
        <v>400</v>
      </c>
      <c r="O2010" t="s">
        <v>24222</v>
      </c>
      <c r="P2010" t="s">
        <v>327</v>
      </c>
      <c r="Q2010" t="s">
        <v>26049</v>
      </c>
      <c r="R2010" t="b">
        <v>0</v>
      </c>
      <c r="S2010" t="s">
        <v>59</v>
      </c>
      <c r="T2010" s="1">
        <v>43943</v>
      </c>
      <c r="U2010" t="s">
        <v>3435</v>
      </c>
      <c r="V2010" s="2">
        <v>44151</v>
      </c>
      <c r="W2010" t="s">
        <v>14562</v>
      </c>
      <c r="X2010">
        <v>20200422</v>
      </c>
      <c r="Y2010" s="3">
        <v>43902.730497685188</v>
      </c>
      <c r="Z2010" t="s">
        <v>62</v>
      </c>
      <c r="AA2010" t="s">
        <v>115</v>
      </c>
      <c r="AB2010" t="s">
        <v>64</v>
      </c>
      <c r="AC2010" t="s">
        <v>65</v>
      </c>
      <c r="AD2010" t="s">
        <v>2234</v>
      </c>
      <c r="AE2010" t="s">
        <v>67</v>
      </c>
      <c r="AF2010" t="s">
        <v>116</v>
      </c>
      <c r="AG2010" t="s">
        <v>26050</v>
      </c>
      <c r="AH2010" t="s">
        <v>46</v>
      </c>
      <c r="AI2010" t="s">
        <v>26051</v>
      </c>
      <c r="AJ2010" t="s">
        <v>26052</v>
      </c>
      <c r="AK2010" t="s">
        <v>26053</v>
      </c>
      <c r="AL2010" t="s">
        <v>26054</v>
      </c>
      <c r="AM2010" t="s">
        <v>46</v>
      </c>
      <c r="AN2010" t="s">
        <v>26055</v>
      </c>
      <c r="AO2010" t="s">
        <v>46</v>
      </c>
      <c r="AP2010" t="s">
        <v>46</v>
      </c>
      <c r="AQ2010" t="s">
        <v>46</v>
      </c>
      <c r="AR2010" t="s">
        <v>46</v>
      </c>
      <c r="AS2010" t="s">
        <v>46</v>
      </c>
      <c r="AT2010" s="1">
        <v>43943</v>
      </c>
    </row>
    <row r="2011" spans="1:46" ht="16" customHeight="1" x14ac:dyDescent="0.2">
      <c r="A2011" t="s">
        <v>46</v>
      </c>
      <c r="B2011" t="s">
        <v>25098</v>
      </c>
      <c r="C2011" t="s">
        <v>6946</v>
      </c>
      <c r="D2011" t="s">
        <v>25099</v>
      </c>
      <c r="E2011" t="s">
        <v>25100</v>
      </c>
      <c r="F2011" t="s">
        <v>51</v>
      </c>
      <c r="G2011" t="s">
        <v>25101</v>
      </c>
      <c r="H2011" s="1">
        <v>43944</v>
      </c>
      <c r="I2011" s="1">
        <v>43958</v>
      </c>
      <c r="J2011" t="b">
        <v>0</v>
      </c>
      <c r="K2011" t="s">
        <v>53</v>
      </c>
      <c r="L2011" t="s">
        <v>917</v>
      </c>
      <c r="M2011" t="s">
        <v>55</v>
      </c>
      <c r="N2011">
        <v>30</v>
      </c>
      <c r="O2011" t="s">
        <v>863</v>
      </c>
      <c r="P2011" t="s">
        <v>78</v>
      </c>
      <c r="Q2011" t="s">
        <v>276</v>
      </c>
      <c r="R2011" t="b">
        <v>0</v>
      </c>
      <c r="S2011" t="s">
        <v>59</v>
      </c>
      <c r="T2011" s="1">
        <v>43944</v>
      </c>
      <c r="U2011" t="s">
        <v>875</v>
      </c>
      <c r="V2011" s="2">
        <v>44144</v>
      </c>
      <c r="W2011" t="s">
        <v>46</v>
      </c>
      <c r="X2011">
        <v>20200423</v>
      </c>
      <c r="Y2011" s="3">
        <v>43902.730497685188</v>
      </c>
      <c r="Z2011" t="s">
        <v>62</v>
      </c>
      <c r="AA2011" t="s">
        <v>115</v>
      </c>
      <c r="AB2011" t="s">
        <v>64</v>
      </c>
      <c r="AC2011" t="s">
        <v>65</v>
      </c>
      <c r="AD2011" t="s">
        <v>3180</v>
      </c>
      <c r="AE2011" t="s">
        <v>67</v>
      </c>
      <c r="AF2011" t="s">
        <v>313</v>
      </c>
      <c r="AG2011" t="s">
        <v>25102</v>
      </c>
      <c r="AH2011" t="s">
        <v>46</v>
      </c>
      <c r="AI2011" t="s">
        <v>25103</v>
      </c>
      <c r="AJ2011" t="s">
        <v>25104</v>
      </c>
      <c r="AK2011" t="s">
        <v>2325</v>
      </c>
      <c r="AL2011" t="s">
        <v>25105</v>
      </c>
      <c r="AM2011" t="s">
        <v>46</v>
      </c>
      <c r="AN2011" t="s">
        <v>25106</v>
      </c>
      <c r="AO2011" t="s">
        <v>46</v>
      </c>
      <c r="AP2011" t="s">
        <v>46</v>
      </c>
      <c r="AQ2011" t="s">
        <v>46</v>
      </c>
      <c r="AR2011" t="s">
        <v>46</v>
      </c>
      <c r="AS2011" t="s">
        <v>46</v>
      </c>
      <c r="AT2011" s="1">
        <v>43944</v>
      </c>
    </row>
    <row r="2012" spans="1:46" ht="16" customHeight="1" x14ac:dyDescent="0.2">
      <c r="A2012">
        <v>0</v>
      </c>
      <c r="B2012" t="s">
        <v>1721</v>
      </c>
      <c r="C2012" t="s">
        <v>1722</v>
      </c>
      <c r="D2012" t="s">
        <v>1723</v>
      </c>
      <c r="E2012" t="s">
        <v>1724</v>
      </c>
      <c r="F2012" t="s">
        <v>51</v>
      </c>
      <c r="G2012" t="s">
        <v>1725</v>
      </c>
      <c r="H2012" s="1">
        <v>43944</v>
      </c>
      <c r="I2012" s="1">
        <v>44070</v>
      </c>
      <c r="J2012" t="b">
        <v>0</v>
      </c>
      <c r="K2012" t="s">
        <v>53</v>
      </c>
      <c r="L2012" t="s">
        <v>184</v>
      </c>
      <c r="M2012" t="s">
        <v>66</v>
      </c>
      <c r="N2012">
        <v>274</v>
      </c>
      <c r="O2012" t="s">
        <v>1726</v>
      </c>
      <c r="P2012" t="s">
        <v>526</v>
      </c>
      <c r="Q2012" t="s">
        <v>1727</v>
      </c>
      <c r="R2012" t="b">
        <v>0</v>
      </c>
      <c r="S2012" t="s">
        <v>59</v>
      </c>
      <c r="T2012" s="1">
        <v>43944</v>
      </c>
      <c r="U2012" t="s">
        <v>1728</v>
      </c>
      <c r="V2012" s="2">
        <v>44151</v>
      </c>
      <c r="W2012" t="s">
        <v>1729</v>
      </c>
      <c r="X2012">
        <v>20200423</v>
      </c>
      <c r="Y2012" s="3">
        <v>43902.730497685188</v>
      </c>
      <c r="Z2012" t="s">
        <v>62</v>
      </c>
      <c r="AA2012" t="s">
        <v>115</v>
      </c>
      <c r="AB2012" t="s">
        <v>64</v>
      </c>
      <c r="AC2012" t="s">
        <v>65</v>
      </c>
      <c r="AD2012" t="s">
        <v>66</v>
      </c>
      <c r="AE2012" t="s">
        <v>67</v>
      </c>
      <c r="AF2012" t="s">
        <v>313</v>
      </c>
      <c r="AG2012" t="s">
        <v>1730</v>
      </c>
      <c r="AH2012" t="s">
        <v>46</v>
      </c>
      <c r="AI2012" t="s">
        <v>1731</v>
      </c>
      <c r="AJ2012" t="s">
        <v>1732</v>
      </c>
      <c r="AK2012" t="s">
        <v>1733</v>
      </c>
      <c r="AL2012" t="s">
        <v>1734</v>
      </c>
      <c r="AM2012" t="s">
        <v>46</v>
      </c>
      <c r="AN2012" t="s">
        <v>1735</v>
      </c>
      <c r="AO2012" t="s">
        <v>46</v>
      </c>
      <c r="AP2012" t="s">
        <v>46</v>
      </c>
      <c r="AQ2012" t="s">
        <v>46</v>
      </c>
      <c r="AR2012" t="s">
        <v>46</v>
      </c>
      <c r="AS2012" t="s">
        <v>46</v>
      </c>
      <c r="AT2012" s="1">
        <v>43944</v>
      </c>
    </row>
    <row r="2013" spans="1:46" ht="16" customHeight="1" x14ac:dyDescent="0.2">
      <c r="A2013" t="s">
        <v>46</v>
      </c>
      <c r="B2013" t="s">
        <v>17691</v>
      </c>
      <c r="C2013" t="s">
        <v>17692</v>
      </c>
      <c r="D2013" t="s">
        <v>17693</v>
      </c>
      <c r="E2013" t="s">
        <v>17694</v>
      </c>
      <c r="F2013" t="s">
        <v>51</v>
      </c>
      <c r="G2013" t="s">
        <v>17695</v>
      </c>
      <c r="H2013" s="1">
        <v>43942</v>
      </c>
      <c r="I2013" s="1">
        <v>43956</v>
      </c>
      <c r="J2013" t="b">
        <v>0</v>
      </c>
      <c r="K2013" t="s">
        <v>53</v>
      </c>
      <c r="L2013" t="s">
        <v>184</v>
      </c>
      <c r="M2013" t="s">
        <v>55</v>
      </c>
      <c r="N2013">
        <v>100</v>
      </c>
      <c r="O2013" t="s">
        <v>1864</v>
      </c>
      <c r="P2013" t="s">
        <v>78</v>
      </c>
      <c r="Q2013" t="s">
        <v>1860</v>
      </c>
      <c r="R2013" t="b">
        <v>0</v>
      </c>
      <c r="S2013" t="s">
        <v>59</v>
      </c>
      <c r="T2013" s="1">
        <v>43942</v>
      </c>
      <c r="U2013" t="s">
        <v>329</v>
      </c>
      <c r="V2013" s="2">
        <v>44095</v>
      </c>
      <c r="W2013" t="s">
        <v>17696</v>
      </c>
      <c r="X2013">
        <v>20200421</v>
      </c>
      <c r="Y2013" s="3">
        <v>43902.730497685188</v>
      </c>
      <c r="Z2013" t="s">
        <v>62</v>
      </c>
      <c r="AA2013" t="s">
        <v>63</v>
      </c>
      <c r="AB2013" t="s">
        <v>64</v>
      </c>
      <c r="AC2013" t="s">
        <v>65</v>
      </c>
      <c r="AD2013" t="s">
        <v>66</v>
      </c>
      <c r="AE2013" t="s">
        <v>67</v>
      </c>
      <c r="AF2013" t="s">
        <v>46</v>
      </c>
      <c r="AG2013" t="s">
        <v>1863</v>
      </c>
      <c r="AH2013" t="s">
        <v>46</v>
      </c>
      <c r="AI2013" t="s">
        <v>46</v>
      </c>
      <c r="AJ2013" t="s">
        <v>46</v>
      </c>
      <c r="AK2013" t="s">
        <v>1864</v>
      </c>
      <c r="AL2013" t="s">
        <v>17697</v>
      </c>
      <c r="AM2013" t="s">
        <v>46</v>
      </c>
      <c r="AN2013" t="s">
        <v>17698</v>
      </c>
      <c r="AO2013" t="s">
        <v>46</v>
      </c>
      <c r="AP2013" t="s">
        <v>46</v>
      </c>
      <c r="AQ2013" t="s">
        <v>46</v>
      </c>
      <c r="AR2013" t="s">
        <v>46</v>
      </c>
      <c r="AS2013" t="s">
        <v>46</v>
      </c>
      <c r="AT2013" s="1">
        <v>43942</v>
      </c>
    </row>
    <row r="2014" spans="1:46" ht="16" customHeight="1" x14ac:dyDescent="0.2">
      <c r="A2014" t="s">
        <v>46</v>
      </c>
      <c r="B2014" t="s">
        <v>25711</v>
      </c>
      <c r="C2014" t="s">
        <v>25712</v>
      </c>
      <c r="D2014" t="s">
        <v>25713</v>
      </c>
      <c r="E2014" t="s">
        <v>25714</v>
      </c>
      <c r="F2014" t="s">
        <v>51</v>
      </c>
      <c r="G2014" t="s">
        <v>25715</v>
      </c>
      <c r="H2014" s="1">
        <v>43941</v>
      </c>
      <c r="I2014" s="1">
        <v>43948</v>
      </c>
      <c r="J2014" t="b">
        <v>0</v>
      </c>
      <c r="K2014" t="s">
        <v>53</v>
      </c>
      <c r="L2014" t="s">
        <v>325</v>
      </c>
      <c r="M2014" t="s">
        <v>66</v>
      </c>
      <c r="N2014">
        <v>30</v>
      </c>
      <c r="O2014" t="s">
        <v>342</v>
      </c>
      <c r="P2014" t="s">
        <v>46</v>
      </c>
      <c r="Q2014" t="s">
        <v>25716</v>
      </c>
      <c r="R2014" t="b">
        <v>0</v>
      </c>
      <c r="S2014" t="s">
        <v>59</v>
      </c>
      <c r="T2014" s="1">
        <v>43941</v>
      </c>
      <c r="U2014" t="s">
        <v>404</v>
      </c>
      <c r="V2014" s="2">
        <v>43955</v>
      </c>
      <c r="W2014" t="s">
        <v>25717</v>
      </c>
      <c r="X2014">
        <v>20200420</v>
      </c>
      <c r="Y2014" s="3">
        <v>43902.730497685188</v>
      </c>
      <c r="Z2014" t="s">
        <v>62</v>
      </c>
      <c r="AA2014" t="s">
        <v>63</v>
      </c>
      <c r="AB2014" t="s">
        <v>64</v>
      </c>
      <c r="AC2014" t="s">
        <v>65</v>
      </c>
      <c r="AD2014" t="s">
        <v>66</v>
      </c>
      <c r="AE2014" t="s">
        <v>67</v>
      </c>
      <c r="AF2014" t="s">
        <v>46</v>
      </c>
      <c r="AG2014" t="s">
        <v>25718</v>
      </c>
      <c r="AH2014" t="s">
        <v>46</v>
      </c>
      <c r="AI2014" t="s">
        <v>25719</v>
      </c>
      <c r="AJ2014" t="s">
        <v>25720</v>
      </c>
      <c r="AK2014" t="s">
        <v>46</v>
      </c>
      <c r="AL2014" t="s">
        <v>25721</v>
      </c>
      <c r="AM2014" t="s">
        <v>46</v>
      </c>
      <c r="AN2014" t="s">
        <v>25722</v>
      </c>
      <c r="AO2014" t="s">
        <v>46</v>
      </c>
      <c r="AP2014" t="s">
        <v>46</v>
      </c>
      <c r="AQ2014" t="s">
        <v>46</v>
      </c>
      <c r="AR2014" t="s">
        <v>46</v>
      </c>
      <c r="AS2014" t="s">
        <v>46</v>
      </c>
      <c r="AT2014" s="1">
        <v>43941</v>
      </c>
    </row>
    <row r="2015" spans="1:46" ht="16" customHeight="1" x14ac:dyDescent="0.2">
      <c r="A2015">
        <v>1</v>
      </c>
      <c r="B2015" t="s">
        <v>2358</v>
      </c>
      <c r="C2015" t="s">
        <v>2359</v>
      </c>
      <c r="D2015" t="s">
        <v>2360</v>
      </c>
      <c r="E2015" t="s">
        <v>2361</v>
      </c>
      <c r="F2015" t="s">
        <v>51</v>
      </c>
      <c r="G2015" t="s">
        <v>2362</v>
      </c>
      <c r="H2015" s="1">
        <v>43940</v>
      </c>
      <c r="I2015" s="1">
        <v>43992</v>
      </c>
      <c r="J2015" t="b">
        <v>0</v>
      </c>
      <c r="K2015" t="s">
        <v>53</v>
      </c>
      <c r="L2015" t="s">
        <v>184</v>
      </c>
      <c r="M2015" t="s">
        <v>151</v>
      </c>
      <c r="N2015">
        <v>100</v>
      </c>
      <c r="O2015" t="s">
        <v>2363</v>
      </c>
      <c r="P2015" t="s">
        <v>2364</v>
      </c>
      <c r="Q2015" t="s">
        <v>58</v>
      </c>
      <c r="R2015" t="b">
        <v>0</v>
      </c>
      <c r="S2015" t="s">
        <v>59</v>
      </c>
      <c r="T2015" s="1">
        <v>43940</v>
      </c>
      <c r="U2015" t="s">
        <v>2365</v>
      </c>
      <c r="V2015" s="2">
        <v>44021</v>
      </c>
      <c r="W2015" t="s">
        <v>46</v>
      </c>
      <c r="X2015">
        <v>20200419</v>
      </c>
      <c r="Y2015" s="3">
        <v>43902.730497685188</v>
      </c>
      <c r="Z2015" t="s">
        <v>62</v>
      </c>
      <c r="AA2015" t="s">
        <v>115</v>
      </c>
      <c r="AB2015" t="s">
        <v>64</v>
      </c>
      <c r="AC2015" t="s">
        <v>65</v>
      </c>
      <c r="AD2015" t="s">
        <v>2366</v>
      </c>
      <c r="AE2015" t="s">
        <v>67</v>
      </c>
      <c r="AF2015" t="s">
        <v>1971</v>
      </c>
      <c r="AG2015" t="s">
        <v>2367</v>
      </c>
      <c r="AH2015" t="s">
        <v>46</v>
      </c>
      <c r="AI2015" t="s">
        <v>2368</v>
      </c>
      <c r="AJ2015" t="s">
        <v>2369</v>
      </c>
      <c r="AK2015" t="s">
        <v>2370</v>
      </c>
      <c r="AL2015" t="s">
        <v>2371</v>
      </c>
      <c r="AM2015" t="s">
        <v>46</v>
      </c>
      <c r="AN2015" t="s">
        <v>2372</v>
      </c>
      <c r="AO2015" t="s">
        <v>46</v>
      </c>
      <c r="AP2015" t="s">
        <v>46</v>
      </c>
      <c r="AQ2015" t="s">
        <v>46</v>
      </c>
      <c r="AR2015" t="s">
        <v>46</v>
      </c>
      <c r="AS2015" t="s">
        <v>46</v>
      </c>
      <c r="AT2015" s="1">
        <v>43940</v>
      </c>
    </row>
    <row r="2016" spans="1:46" ht="16" customHeight="1" x14ac:dyDescent="0.2">
      <c r="A2016" t="s">
        <v>46</v>
      </c>
      <c r="B2016" t="s">
        <v>19002</v>
      </c>
      <c r="C2016" t="s">
        <v>5276</v>
      </c>
      <c r="D2016" t="s">
        <v>19003</v>
      </c>
      <c r="E2016" t="s">
        <v>19004</v>
      </c>
      <c r="F2016" t="s">
        <v>51</v>
      </c>
      <c r="G2016" t="s">
        <v>19005</v>
      </c>
      <c r="H2016" s="1">
        <v>43945</v>
      </c>
      <c r="I2016" s="1">
        <v>43965</v>
      </c>
      <c r="J2016" t="b">
        <v>0</v>
      </c>
      <c r="K2016" t="s">
        <v>53</v>
      </c>
      <c r="L2016" t="s">
        <v>184</v>
      </c>
      <c r="M2016" t="s">
        <v>55</v>
      </c>
      <c r="N2016">
        <v>2300</v>
      </c>
      <c r="O2016" t="s">
        <v>19006</v>
      </c>
      <c r="P2016" t="s">
        <v>309</v>
      </c>
      <c r="Q2016" t="s">
        <v>19007</v>
      </c>
      <c r="R2016" t="b">
        <v>0</v>
      </c>
      <c r="S2016" t="s">
        <v>59</v>
      </c>
      <c r="T2016" s="1">
        <v>43945</v>
      </c>
      <c r="U2016" t="s">
        <v>1861</v>
      </c>
      <c r="V2016" s="2">
        <v>43993</v>
      </c>
      <c r="W2016" t="s">
        <v>6924</v>
      </c>
      <c r="X2016">
        <v>20200424</v>
      </c>
      <c r="Y2016" s="3">
        <v>43902.730497685188</v>
      </c>
      <c r="Z2016" t="s">
        <v>62</v>
      </c>
      <c r="AA2016" t="s">
        <v>115</v>
      </c>
      <c r="AB2016" t="s">
        <v>64</v>
      </c>
      <c r="AC2016" t="s">
        <v>65</v>
      </c>
      <c r="AD2016" t="s">
        <v>66</v>
      </c>
      <c r="AE2016" t="s">
        <v>67</v>
      </c>
      <c r="AF2016" t="s">
        <v>1185</v>
      </c>
      <c r="AG2016" t="s">
        <v>19008</v>
      </c>
      <c r="AH2016" t="s">
        <v>46</v>
      </c>
      <c r="AI2016" t="s">
        <v>19009</v>
      </c>
      <c r="AJ2016" t="s">
        <v>19010</v>
      </c>
      <c r="AK2016" t="s">
        <v>19011</v>
      </c>
      <c r="AL2016" t="s">
        <v>19012</v>
      </c>
      <c r="AM2016" t="s">
        <v>46</v>
      </c>
      <c r="AN2016" t="s">
        <v>19013</v>
      </c>
      <c r="AO2016" t="s">
        <v>46</v>
      </c>
      <c r="AP2016" t="s">
        <v>46</v>
      </c>
      <c r="AQ2016" t="s">
        <v>46</v>
      </c>
      <c r="AR2016" t="s">
        <v>46</v>
      </c>
      <c r="AS2016" t="s">
        <v>46</v>
      </c>
      <c r="AT2016" s="1">
        <v>43945</v>
      </c>
    </row>
    <row r="2017" spans="1:46" ht="16" customHeight="1" x14ac:dyDescent="0.2">
      <c r="A2017" t="s">
        <v>46</v>
      </c>
      <c r="B2017" t="s">
        <v>30927</v>
      </c>
      <c r="C2017" t="s">
        <v>30928</v>
      </c>
      <c r="D2017" t="s">
        <v>30929</v>
      </c>
      <c r="E2017" t="s">
        <v>30927</v>
      </c>
      <c r="F2017" t="s">
        <v>51</v>
      </c>
      <c r="G2017" t="s">
        <v>30930</v>
      </c>
      <c r="H2017" s="1">
        <v>43945</v>
      </c>
      <c r="I2017" s="1">
        <v>43952</v>
      </c>
      <c r="J2017" t="b">
        <v>1</v>
      </c>
      <c r="K2017" t="s">
        <v>53</v>
      </c>
      <c r="L2017" t="s">
        <v>184</v>
      </c>
      <c r="M2017" t="s">
        <v>55</v>
      </c>
      <c r="N2017">
        <v>1080</v>
      </c>
      <c r="O2017" t="s">
        <v>9584</v>
      </c>
      <c r="P2017" t="s">
        <v>46</v>
      </c>
      <c r="Q2017" t="s">
        <v>30931</v>
      </c>
      <c r="R2017" t="b">
        <v>0</v>
      </c>
      <c r="S2017" t="s">
        <v>59</v>
      </c>
      <c r="T2017" s="1">
        <v>43945</v>
      </c>
      <c r="U2017" s="6">
        <v>43952</v>
      </c>
      <c r="V2017" s="2">
        <v>43955</v>
      </c>
      <c r="W2017" t="s">
        <v>30932</v>
      </c>
      <c r="X2017">
        <v>20200424</v>
      </c>
      <c r="Y2017" s="3">
        <v>43902.730497685188</v>
      </c>
      <c r="Z2017" t="s">
        <v>62</v>
      </c>
      <c r="AA2017" t="s">
        <v>63</v>
      </c>
      <c r="AB2017" t="s">
        <v>64</v>
      </c>
      <c r="AC2017" t="s">
        <v>65</v>
      </c>
      <c r="AD2017" t="s">
        <v>66</v>
      </c>
      <c r="AE2017" t="s">
        <v>67</v>
      </c>
      <c r="AF2017" t="s">
        <v>116</v>
      </c>
      <c r="AG2017" t="s">
        <v>30933</v>
      </c>
      <c r="AH2017" t="s">
        <v>46</v>
      </c>
      <c r="AI2017" t="s">
        <v>30934</v>
      </c>
      <c r="AJ2017" t="s">
        <v>30935</v>
      </c>
      <c r="AK2017" t="s">
        <v>30936</v>
      </c>
      <c r="AL2017" t="s">
        <v>30937</v>
      </c>
      <c r="AM2017" t="s">
        <v>46</v>
      </c>
      <c r="AN2017" t="s">
        <v>11021</v>
      </c>
      <c r="AO2017" t="s">
        <v>46</v>
      </c>
      <c r="AP2017" t="s">
        <v>46</v>
      </c>
      <c r="AQ2017" t="s">
        <v>46</v>
      </c>
      <c r="AR2017" t="s">
        <v>46</v>
      </c>
      <c r="AS2017" t="s">
        <v>46</v>
      </c>
      <c r="AT2017" s="1">
        <v>43945</v>
      </c>
    </row>
    <row r="2018" spans="1:46" ht="16" customHeight="1" x14ac:dyDescent="0.2">
      <c r="A2018" t="s">
        <v>46</v>
      </c>
      <c r="B2018" t="s">
        <v>30421</v>
      </c>
      <c r="C2018" t="s">
        <v>14024</v>
      </c>
      <c r="D2018" t="s">
        <v>30422</v>
      </c>
      <c r="E2018" t="s">
        <v>30423</v>
      </c>
      <c r="F2018" t="s">
        <v>51</v>
      </c>
      <c r="G2018" t="s">
        <v>30424</v>
      </c>
      <c r="H2018" s="1">
        <v>43938</v>
      </c>
      <c r="I2018" s="1">
        <v>43983</v>
      </c>
      <c r="J2018" t="b">
        <v>0</v>
      </c>
      <c r="K2018" t="s">
        <v>53</v>
      </c>
      <c r="L2018" t="s">
        <v>665</v>
      </c>
      <c r="M2018" t="s">
        <v>55</v>
      </c>
      <c r="N2018">
        <v>200</v>
      </c>
      <c r="O2018" t="s">
        <v>30425</v>
      </c>
      <c r="P2018" t="s">
        <v>526</v>
      </c>
      <c r="Q2018" t="s">
        <v>2136</v>
      </c>
      <c r="R2018" t="b">
        <v>0</v>
      </c>
      <c r="S2018" t="s">
        <v>59</v>
      </c>
      <c r="T2018" s="1">
        <v>43938</v>
      </c>
      <c r="U2018" t="s">
        <v>1781</v>
      </c>
      <c r="V2018" s="2">
        <v>44165</v>
      </c>
      <c r="W2018" t="s">
        <v>46</v>
      </c>
      <c r="X2018">
        <v>20200417</v>
      </c>
      <c r="Y2018" s="3">
        <v>43902.730497685188</v>
      </c>
      <c r="Z2018" t="s">
        <v>62</v>
      </c>
      <c r="AA2018" t="s">
        <v>63</v>
      </c>
      <c r="AB2018" t="s">
        <v>64</v>
      </c>
      <c r="AC2018" t="s">
        <v>65</v>
      </c>
      <c r="AD2018" t="s">
        <v>529</v>
      </c>
      <c r="AE2018" t="s">
        <v>67</v>
      </c>
      <c r="AF2018" t="s">
        <v>46</v>
      </c>
      <c r="AG2018" t="s">
        <v>46</v>
      </c>
      <c r="AH2018" t="s">
        <v>46</v>
      </c>
      <c r="AI2018" t="s">
        <v>46</v>
      </c>
      <c r="AJ2018" t="s">
        <v>46</v>
      </c>
      <c r="AK2018" t="s">
        <v>46</v>
      </c>
      <c r="AL2018" t="s">
        <v>30426</v>
      </c>
      <c r="AM2018" t="s">
        <v>46</v>
      </c>
      <c r="AN2018" t="s">
        <v>30427</v>
      </c>
      <c r="AO2018" t="s">
        <v>46</v>
      </c>
      <c r="AP2018" t="s">
        <v>46</v>
      </c>
      <c r="AQ2018" t="s">
        <v>46</v>
      </c>
      <c r="AR2018" t="s">
        <v>46</v>
      </c>
      <c r="AS2018" t="s">
        <v>46</v>
      </c>
      <c r="AT2018" s="1">
        <v>43938</v>
      </c>
    </row>
    <row r="2019" spans="1:46" ht="16" customHeight="1" x14ac:dyDescent="0.2">
      <c r="A2019" t="s">
        <v>46</v>
      </c>
      <c r="B2019" t="s">
        <v>26308</v>
      </c>
      <c r="C2019" t="s">
        <v>9580</v>
      </c>
      <c r="D2019" t="s">
        <v>26309</v>
      </c>
      <c r="E2019" t="s">
        <v>26310</v>
      </c>
      <c r="F2019" t="s">
        <v>51</v>
      </c>
      <c r="G2019" t="s">
        <v>26311</v>
      </c>
      <c r="H2019" s="1">
        <v>43945</v>
      </c>
      <c r="I2019" s="1">
        <v>44044</v>
      </c>
      <c r="J2019" t="b">
        <v>1</v>
      </c>
      <c r="K2019" t="s">
        <v>53</v>
      </c>
      <c r="L2019" t="s">
        <v>1615</v>
      </c>
      <c r="M2019" t="s">
        <v>55</v>
      </c>
      <c r="N2019">
        <v>0</v>
      </c>
      <c r="O2019" t="s">
        <v>26312</v>
      </c>
      <c r="P2019" t="s">
        <v>78</v>
      </c>
      <c r="Q2019" t="s">
        <v>1822</v>
      </c>
      <c r="R2019" t="b">
        <v>0</v>
      </c>
      <c r="S2019" t="s">
        <v>59</v>
      </c>
      <c r="T2019" s="1">
        <v>43945</v>
      </c>
      <c r="U2019" s="6">
        <v>44044</v>
      </c>
      <c r="V2019" s="2">
        <v>44144</v>
      </c>
      <c r="W2019" t="s">
        <v>46</v>
      </c>
      <c r="X2019">
        <v>20200424</v>
      </c>
      <c r="Y2019" s="3">
        <v>43902.730497685188</v>
      </c>
      <c r="Z2019" t="s">
        <v>62</v>
      </c>
      <c r="AA2019" t="s">
        <v>63</v>
      </c>
      <c r="AB2019" t="s">
        <v>64</v>
      </c>
      <c r="AC2019" t="s">
        <v>65</v>
      </c>
      <c r="AD2019" t="s">
        <v>66</v>
      </c>
      <c r="AE2019" t="s">
        <v>67</v>
      </c>
      <c r="AF2019" t="s">
        <v>46</v>
      </c>
      <c r="AG2019" t="s">
        <v>26313</v>
      </c>
      <c r="AH2019" t="s">
        <v>46</v>
      </c>
      <c r="AI2019" t="s">
        <v>46</v>
      </c>
      <c r="AJ2019" t="s">
        <v>46</v>
      </c>
      <c r="AK2019" t="s">
        <v>26312</v>
      </c>
      <c r="AL2019" t="s">
        <v>26314</v>
      </c>
      <c r="AM2019" t="s">
        <v>46</v>
      </c>
      <c r="AN2019" t="s">
        <v>26315</v>
      </c>
      <c r="AO2019" t="s">
        <v>46</v>
      </c>
      <c r="AP2019" t="s">
        <v>46</v>
      </c>
      <c r="AQ2019" t="s">
        <v>46</v>
      </c>
      <c r="AR2019" t="s">
        <v>46</v>
      </c>
      <c r="AS2019" t="s">
        <v>46</v>
      </c>
      <c r="AT2019" s="1">
        <v>43945</v>
      </c>
    </row>
    <row r="2020" spans="1:46" ht="16" customHeight="1" x14ac:dyDescent="0.2">
      <c r="A2020" t="s">
        <v>46</v>
      </c>
      <c r="B2020" t="s">
        <v>24965</v>
      </c>
      <c r="C2020" t="s">
        <v>24966</v>
      </c>
      <c r="D2020" t="s">
        <v>24967</v>
      </c>
      <c r="E2020" t="s">
        <v>24968</v>
      </c>
      <c r="F2020" t="s">
        <v>51</v>
      </c>
      <c r="G2020" t="s">
        <v>24969</v>
      </c>
      <c r="H2020" s="1">
        <v>43938</v>
      </c>
      <c r="I2020" s="1">
        <v>43948</v>
      </c>
      <c r="J2020" t="b">
        <v>0</v>
      </c>
      <c r="K2020" t="s">
        <v>53</v>
      </c>
      <c r="L2020" t="s">
        <v>184</v>
      </c>
      <c r="M2020" t="s">
        <v>151</v>
      </c>
      <c r="N2020">
        <v>71</v>
      </c>
      <c r="O2020" t="s">
        <v>19955</v>
      </c>
      <c r="P2020" t="s">
        <v>327</v>
      </c>
      <c r="Q2020" t="s">
        <v>24970</v>
      </c>
      <c r="R2020" t="b">
        <v>0</v>
      </c>
      <c r="S2020" t="s">
        <v>59</v>
      </c>
      <c r="T2020" s="1">
        <v>43938</v>
      </c>
      <c r="U2020" t="s">
        <v>404</v>
      </c>
      <c r="V2020" s="2">
        <v>44144</v>
      </c>
      <c r="W2020" t="s">
        <v>24971</v>
      </c>
      <c r="X2020">
        <v>20200417</v>
      </c>
      <c r="Y2020" s="3">
        <v>43902.730497685188</v>
      </c>
      <c r="Z2020" t="s">
        <v>62</v>
      </c>
      <c r="AA2020" t="s">
        <v>63</v>
      </c>
      <c r="AB2020" t="s">
        <v>64</v>
      </c>
      <c r="AC2020" t="s">
        <v>65</v>
      </c>
      <c r="AD2020" t="s">
        <v>66</v>
      </c>
      <c r="AE2020" t="s">
        <v>67</v>
      </c>
      <c r="AF2020" t="s">
        <v>46</v>
      </c>
      <c r="AG2020" t="s">
        <v>24972</v>
      </c>
      <c r="AH2020" t="s">
        <v>46</v>
      </c>
      <c r="AI2020" t="s">
        <v>46</v>
      </c>
      <c r="AJ2020" t="s">
        <v>46</v>
      </c>
      <c r="AK2020" t="s">
        <v>24973</v>
      </c>
      <c r="AL2020" t="s">
        <v>24974</v>
      </c>
      <c r="AM2020" t="s">
        <v>46</v>
      </c>
      <c r="AN2020" t="s">
        <v>24975</v>
      </c>
      <c r="AO2020" t="s">
        <v>46</v>
      </c>
      <c r="AP2020" t="s">
        <v>46</v>
      </c>
      <c r="AQ2020" t="s">
        <v>46</v>
      </c>
      <c r="AR2020" t="s">
        <v>46</v>
      </c>
      <c r="AS2020" t="s">
        <v>46</v>
      </c>
      <c r="AT2020" s="1">
        <v>43938</v>
      </c>
    </row>
    <row r="2021" spans="1:46" ht="16" customHeight="1" x14ac:dyDescent="0.2">
      <c r="A2021" t="s">
        <v>46</v>
      </c>
      <c r="B2021" t="s">
        <v>35459</v>
      </c>
      <c r="C2021" t="s">
        <v>35460</v>
      </c>
      <c r="D2021" t="s">
        <v>35461</v>
      </c>
      <c r="E2021" t="s">
        <v>35462</v>
      </c>
      <c r="F2021" t="s">
        <v>51</v>
      </c>
      <c r="G2021" t="s">
        <v>35463</v>
      </c>
      <c r="H2021" s="1">
        <v>43944</v>
      </c>
      <c r="I2021" s="1">
        <v>43944</v>
      </c>
      <c r="J2021" t="b">
        <v>0</v>
      </c>
      <c r="K2021" t="s">
        <v>53</v>
      </c>
      <c r="L2021" t="s">
        <v>833</v>
      </c>
      <c r="M2021" t="s">
        <v>151</v>
      </c>
      <c r="N2021">
        <v>300</v>
      </c>
      <c r="O2021" t="s">
        <v>35464</v>
      </c>
      <c r="P2021" t="s">
        <v>1316</v>
      </c>
      <c r="Q2021" t="s">
        <v>24633</v>
      </c>
      <c r="R2021" t="b">
        <v>0</v>
      </c>
      <c r="S2021" t="s">
        <v>59</v>
      </c>
      <c r="T2021" s="1">
        <v>43944</v>
      </c>
      <c r="U2021" t="s">
        <v>5080</v>
      </c>
      <c r="V2021" s="2">
        <v>44088</v>
      </c>
      <c r="W2021" t="s">
        <v>35465</v>
      </c>
      <c r="X2021">
        <v>20200423</v>
      </c>
      <c r="Y2021" s="3">
        <v>43902.730497685188</v>
      </c>
      <c r="Z2021" t="s">
        <v>62</v>
      </c>
      <c r="AA2021" t="s">
        <v>115</v>
      </c>
      <c r="AB2021" t="s">
        <v>64</v>
      </c>
      <c r="AC2021" t="s">
        <v>528</v>
      </c>
      <c r="AD2021" t="s">
        <v>66</v>
      </c>
      <c r="AE2021" t="s">
        <v>67</v>
      </c>
      <c r="AF2021" t="s">
        <v>1185</v>
      </c>
      <c r="AG2021" t="s">
        <v>35466</v>
      </c>
      <c r="AH2021" t="s">
        <v>46</v>
      </c>
      <c r="AI2021" t="s">
        <v>35467</v>
      </c>
      <c r="AJ2021" t="s">
        <v>35468</v>
      </c>
      <c r="AK2021" t="s">
        <v>35469</v>
      </c>
      <c r="AL2021" t="s">
        <v>35470</v>
      </c>
      <c r="AM2021" t="s">
        <v>46</v>
      </c>
      <c r="AN2021" t="s">
        <v>35471</v>
      </c>
      <c r="AO2021" t="s">
        <v>46</v>
      </c>
      <c r="AP2021" t="s">
        <v>46</v>
      </c>
      <c r="AQ2021" t="s">
        <v>46</v>
      </c>
      <c r="AR2021" t="s">
        <v>46</v>
      </c>
      <c r="AS2021" t="s">
        <v>46</v>
      </c>
      <c r="AT2021" s="1">
        <v>43944</v>
      </c>
    </row>
    <row r="2022" spans="1:46" ht="16" customHeight="1" x14ac:dyDescent="0.2">
      <c r="A2022" t="s">
        <v>46</v>
      </c>
      <c r="B2022" t="s">
        <v>17042</v>
      </c>
      <c r="C2022" t="s">
        <v>17043</v>
      </c>
      <c r="D2022" t="s">
        <v>17044</v>
      </c>
      <c r="E2022" t="s">
        <v>17045</v>
      </c>
      <c r="F2022" t="s">
        <v>51</v>
      </c>
      <c r="G2022" t="s">
        <v>17046</v>
      </c>
      <c r="H2022" s="1">
        <v>43943</v>
      </c>
      <c r="I2022" s="1">
        <v>43916</v>
      </c>
      <c r="J2022" t="b">
        <v>0</v>
      </c>
      <c r="K2022" t="s">
        <v>53</v>
      </c>
      <c r="L2022" t="s">
        <v>415</v>
      </c>
      <c r="M2022" t="s">
        <v>66</v>
      </c>
      <c r="N2022">
        <v>50</v>
      </c>
      <c r="O2022" t="s">
        <v>5853</v>
      </c>
      <c r="P2022" t="s">
        <v>309</v>
      </c>
      <c r="Q2022" t="s">
        <v>17047</v>
      </c>
      <c r="R2022" t="b">
        <v>0</v>
      </c>
      <c r="S2022" t="s">
        <v>59</v>
      </c>
      <c r="T2022" s="1">
        <v>43943</v>
      </c>
      <c r="U2022" t="s">
        <v>311</v>
      </c>
      <c r="V2022" s="2">
        <v>44046</v>
      </c>
      <c r="W2022" t="s">
        <v>17048</v>
      </c>
      <c r="X2022">
        <v>20200422</v>
      </c>
      <c r="Y2022" s="3">
        <v>43902.730497685188</v>
      </c>
      <c r="Z2022" t="s">
        <v>62</v>
      </c>
      <c r="AA2022" t="s">
        <v>63</v>
      </c>
      <c r="AB2022" t="s">
        <v>64</v>
      </c>
      <c r="AC2022" t="s">
        <v>65</v>
      </c>
      <c r="AD2022" t="s">
        <v>66</v>
      </c>
      <c r="AE2022" t="s">
        <v>67</v>
      </c>
      <c r="AF2022" t="s">
        <v>46</v>
      </c>
      <c r="AG2022" t="s">
        <v>46</v>
      </c>
      <c r="AH2022" t="s">
        <v>46</v>
      </c>
      <c r="AI2022" t="s">
        <v>46</v>
      </c>
      <c r="AJ2022" t="s">
        <v>46</v>
      </c>
      <c r="AK2022" t="s">
        <v>46</v>
      </c>
      <c r="AL2022" t="s">
        <v>17049</v>
      </c>
      <c r="AM2022" t="s">
        <v>46</v>
      </c>
      <c r="AN2022" t="s">
        <v>17050</v>
      </c>
      <c r="AO2022" t="s">
        <v>46</v>
      </c>
      <c r="AP2022" t="s">
        <v>46</v>
      </c>
      <c r="AQ2022" t="s">
        <v>46</v>
      </c>
      <c r="AR2022" t="s">
        <v>46</v>
      </c>
      <c r="AS2022" t="s">
        <v>46</v>
      </c>
      <c r="AT2022" s="1">
        <v>43943</v>
      </c>
    </row>
    <row r="2023" spans="1:46" ht="16" customHeight="1" x14ac:dyDescent="0.2">
      <c r="A2023" t="s">
        <v>46</v>
      </c>
      <c r="B2023" t="s">
        <v>19892</v>
      </c>
      <c r="C2023" t="s">
        <v>19893</v>
      </c>
      <c r="D2023" t="s">
        <v>19894</v>
      </c>
      <c r="E2023" t="s">
        <v>19895</v>
      </c>
      <c r="F2023" t="s">
        <v>51</v>
      </c>
      <c r="G2023" t="s">
        <v>19896</v>
      </c>
      <c r="H2023" s="1">
        <v>43943</v>
      </c>
      <c r="I2023" s="1">
        <v>43938</v>
      </c>
      <c r="J2023" t="b">
        <v>0</v>
      </c>
      <c r="K2023" t="s">
        <v>53</v>
      </c>
      <c r="L2023" t="s">
        <v>110</v>
      </c>
      <c r="M2023" t="s">
        <v>55</v>
      </c>
      <c r="N2023">
        <v>300</v>
      </c>
      <c r="O2023" t="s">
        <v>918</v>
      </c>
      <c r="P2023" t="s">
        <v>78</v>
      </c>
      <c r="Q2023" t="s">
        <v>19897</v>
      </c>
      <c r="R2023" t="b">
        <v>0</v>
      </c>
      <c r="S2023" t="s">
        <v>59</v>
      </c>
      <c r="T2023" s="1">
        <v>43943</v>
      </c>
      <c r="U2023" t="s">
        <v>1604</v>
      </c>
      <c r="V2023" s="2">
        <v>44081</v>
      </c>
      <c r="W2023" t="s">
        <v>46</v>
      </c>
      <c r="X2023">
        <v>20200422</v>
      </c>
      <c r="Y2023" s="3">
        <v>43902.730497685188</v>
      </c>
      <c r="Z2023" t="s">
        <v>62</v>
      </c>
      <c r="AA2023" t="s">
        <v>115</v>
      </c>
      <c r="AB2023" t="s">
        <v>64</v>
      </c>
      <c r="AC2023" t="s">
        <v>65</v>
      </c>
      <c r="AD2023" t="s">
        <v>66</v>
      </c>
      <c r="AE2023" t="s">
        <v>67</v>
      </c>
      <c r="AF2023" t="s">
        <v>116</v>
      </c>
      <c r="AG2023" t="s">
        <v>19898</v>
      </c>
      <c r="AH2023" t="s">
        <v>46</v>
      </c>
      <c r="AI2023" t="s">
        <v>19899</v>
      </c>
      <c r="AJ2023" t="s">
        <v>19900</v>
      </c>
      <c r="AK2023" t="s">
        <v>923</v>
      </c>
      <c r="AL2023" t="s">
        <v>19901</v>
      </c>
      <c r="AM2023" t="s">
        <v>46</v>
      </c>
      <c r="AN2023" t="s">
        <v>19902</v>
      </c>
      <c r="AO2023" t="s">
        <v>46</v>
      </c>
      <c r="AP2023" t="s">
        <v>46</v>
      </c>
      <c r="AQ2023" t="s">
        <v>46</v>
      </c>
      <c r="AR2023" t="s">
        <v>46</v>
      </c>
      <c r="AS2023" t="s">
        <v>46</v>
      </c>
      <c r="AT2023" s="1">
        <v>43943</v>
      </c>
    </row>
    <row r="2024" spans="1:46" ht="16" customHeight="1" x14ac:dyDescent="0.2">
      <c r="A2024" t="s">
        <v>46</v>
      </c>
      <c r="B2024" t="s">
        <v>29460</v>
      </c>
      <c r="C2024" t="s">
        <v>29461</v>
      </c>
      <c r="D2024" t="s">
        <v>29462</v>
      </c>
      <c r="E2024" t="s">
        <v>29463</v>
      </c>
      <c r="F2024" t="s">
        <v>51</v>
      </c>
      <c r="G2024" t="s">
        <v>29464</v>
      </c>
      <c r="H2024" s="1">
        <v>43941</v>
      </c>
      <c r="I2024" s="1">
        <v>44048</v>
      </c>
      <c r="J2024" t="b">
        <v>0</v>
      </c>
      <c r="K2024" t="s">
        <v>53</v>
      </c>
      <c r="L2024" t="s">
        <v>184</v>
      </c>
      <c r="M2024" t="s">
        <v>55</v>
      </c>
      <c r="N2024">
        <v>252</v>
      </c>
      <c r="O2024" t="s">
        <v>29465</v>
      </c>
      <c r="P2024" t="s">
        <v>78</v>
      </c>
      <c r="Q2024" t="s">
        <v>58</v>
      </c>
      <c r="R2024" t="b">
        <v>0</v>
      </c>
      <c r="S2024" t="s">
        <v>59</v>
      </c>
      <c r="T2024" s="1">
        <v>43941</v>
      </c>
      <c r="U2024" t="s">
        <v>13825</v>
      </c>
      <c r="V2024" s="2">
        <v>44109</v>
      </c>
      <c r="W2024" t="s">
        <v>46</v>
      </c>
      <c r="X2024">
        <v>20200420</v>
      </c>
      <c r="Y2024" s="3">
        <v>43902.730497685188</v>
      </c>
      <c r="Z2024" t="s">
        <v>62</v>
      </c>
      <c r="AA2024" t="s">
        <v>115</v>
      </c>
      <c r="AB2024" t="s">
        <v>64</v>
      </c>
      <c r="AC2024" t="s">
        <v>65</v>
      </c>
      <c r="AD2024" t="s">
        <v>66</v>
      </c>
      <c r="AE2024" t="s">
        <v>67</v>
      </c>
      <c r="AF2024" t="s">
        <v>46</v>
      </c>
      <c r="AG2024" t="s">
        <v>29466</v>
      </c>
      <c r="AH2024" t="s">
        <v>46</v>
      </c>
      <c r="AI2024" t="s">
        <v>29467</v>
      </c>
      <c r="AJ2024" t="s">
        <v>29468</v>
      </c>
      <c r="AK2024" t="s">
        <v>46</v>
      </c>
      <c r="AL2024" t="s">
        <v>29469</v>
      </c>
      <c r="AM2024" t="s">
        <v>46</v>
      </c>
      <c r="AN2024" t="s">
        <v>29470</v>
      </c>
      <c r="AO2024" t="s">
        <v>46</v>
      </c>
      <c r="AP2024" t="s">
        <v>46</v>
      </c>
      <c r="AQ2024" t="s">
        <v>46</v>
      </c>
      <c r="AR2024" t="s">
        <v>46</v>
      </c>
      <c r="AS2024" t="s">
        <v>46</v>
      </c>
      <c r="AT2024" s="1">
        <v>43941</v>
      </c>
    </row>
    <row r="2025" spans="1:46" ht="16" customHeight="1" x14ac:dyDescent="0.2">
      <c r="A2025">
        <v>1</v>
      </c>
      <c r="B2025" t="s">
        <v>11073</v>
      </c>
      <c r="C2025" t="s">
        <v>11074</v>
      </c>
      <c r="D2025" t="s">
        <v>11075</v>
      </c>
      <c r="E2025" t="s">
        <v>11076</v>
      </c>
      <c r="F2025" t="s">
        <v>51</v>
      </c>
      <c r="G2025" t="s">
        <v>11077</v>
      </c>
      <c r="H2025" s="1">
        <v>43946</v>
      </c>
      <c r="I2025" s="1">
        <v>43950</v>
      </c>
      <c r="J2025" t="b">
        <v>0</v>
      </c>
      <c r="K2025" t="s">
        <v>53</v>
      </c>
      <c r="L2025" t="s">
        <v>1042</v>
      </c>
      <c r="M2025" t="s">
        <v>55</v>
      </c>
      <c r="N2025">
        <v>300</v>
      </c>
      <c r="O2025" t="s">
        <v>11078</v>
      </c>
      <c r="P2025" t="s">
        <v>78</v>
      </c>
      <c r="Q2025" t="s">
        <v>11079</v>
      </c>
      <c r="R2025" t="b">
        <v>0</v>
      </c>
      <c r="S2025" t="s">
        <v>59</v>
      </c>
      <c r="T2025" s="1">
        <v>43946</v>
      </c>
      <c r="U2025" t="s">
        <v>1808</v>
      </c>
      <c r="V2025" s="2">
        <v>44165</v>
      </c>
      <c r="W2025" t="s">
        <v>11080</v>
      </c>
      <c r="X2025">
        <v>20200425</v>
      </c>
      <c r="Y2025" s="3">
        <v>43902.730497685188</v>
      </c>
      <c r="Z2025" t="s">
        <v>62</v>
      </c>
      <c r="AA2025" t="s">
        <v>115</v>
      </c>
      <c r="AB2025" t="s">
        <v>64</v>
      </c>
      <c r="AC2025" t="s">
        <v>65</v>
      </c>
      <c r="AD2025" t="s">
        <v>420</v>
      </c>
      <c r="AE2025" t="s">
        <v>67</v>
      </c>
      <c r="AF2025" t="s">
        <v>313</v>
      </c>
      <c r="AG2025" t="s">
        <v>11081</v>
      </c>
      <c r="AH2025" t="s">
        <v>46</v>
      </c>
      <c r="AI2025" t="s">
        <v>11082</v>
      </c>
      <c r="AJ2025" t="s">
        <v>11083</v>
      </c>
      <c r="AK2025" t="s">
        <v>11084</v>
      </c>
      <c r="AL2025" t="s">
        <v>11085</v>
      </c>
      <c r="AM2025" t="s">
        <v>46</v>
      </c>
      <c r="AN2025" t="s">
        <v>11086</v>
      </c>
      <c r="AO2025" t="s">
        <v>46</v>
      </c>
      <c r="AP2025" t="s">
        <v>46</v>
      </c>
      <c r="AQ2025" t="s">
        <v>46</v>
      </c>
      <c r="AR2025" t="s">
        <v>46</v>
      </c>
      <c r="AS2025" t="s">
        <v>46</v>
      </c>
      <c r="AT2025" s="1">
        <v>43946</v>
      </c>
    </row>
    <row r="2026" spans="1:46" ht="16" customHeight="1" x14ac:dyDescent="0.2">
      <c r="A2026" t="s">
        <v>46</v>
      </c>
      <c r="B2026" t="s">
        <v>20627</v>
      </c>
      <c r="C2026" t="s">
        <v>20628</v>
      </c>
      <c r="D2026" t="s">
        <v>20629</v>
      </c>
      <c r="E2026" t="s">
        <v>20630</v>
      </c>
      <c r="F2026" t="s">
        <v>51</v>
      </c>
      <c r="G2026" t="s">
        <v>20631</v>
      </c>
      <c r="H2026" s="1">
        <v>43943</v>
      </c>
      <c r="I2026" s="1">
        <v>44166</v>
      </c>
      <c r="J2026" t="b">
        <v>1</v>
      </c>
      <c r="K2026" t="s">
        <v>53</v>
      </c>
      <c r="L2026" t="s">
        <v>491</v>
      </c>
      <c r="M2026" t="s">
        <v>151</v>
      </c>
      <c r="N2026">
        <v>0</v>
      </c>
      <c r="O2026" t="s">
        <v>20632</v>
      </c>
      <c r="P2026" t="s">
        <v>20633</v>
      </c>
      <c r="Q2026" t="s">
        <v>58</v>
      </c>
      <c r="R2026" t="b">
        <v>0</v>
      </c>
      <c r="S2026" t="s">
        <v>59</v>
      </c>
      <c r="T2026" s="1">
        <v>43943</v>
      </c>
      <c r="U2026" s="6">
        <v>44166</v>
      </c>
      <c r="V2026" s="2">
        <v>44151</v>
      </c>
      <c r="W2026" t="s">
        <v>46</v>
      </c>
      <c r="X2026">
        <v>20200422</v>
      </c>
      <c r="Y2026" s="3">
        <v>43902.730497685188</v>
      </c>
      <c r="Z2026" t="s">
        <v>62</v>
      </c>
      <c r="AA2026" t="s">
        <v>63</v>
      </c>
      <c r="AB2026" t="s">
        <v>64</v>
      </c>
      <c r="AC2026" t="s">
        <v>65</v>
      </c>
      <c r="AD2026" t="s">
        <v>2202</v>
      </c>
      <c r="AE2026" t="s">
        <v>67</v>
      </c>
      <c r="AF2026" t="s">
        <v>46</v>
      </c>
      <c r="AG2026" t="s">
        <v>20634</v>
      </c>
      <c r="AH2026" t="s">
        <v>46</v>
      </c>
      <c r="AI2026" t="s">
        <v>46</v>
      </c>
      <c r="AJ2026" t="s">
        <v>46</v>
      </c>
      <c r="AK2026" t="s">
        <v>20635</v>
      </c>
      <c r="AL2026" t="s">
        <v>20636</v>
      </c>
      <c r="AM2026" t="s">
        <v>46</v>
      </c>
      <c r="AN2026" t="s">
        <v>20637</v>
      </c>
      <c r="AO2026" t="s">
        <v>46</v>
      </c>
      <c r="AP2026" t="s">
        <v>46</v>
      </c>
      <c r="AQ2026" t="s">
        <v>46</v>
      </c>
      <c r="AR2026" t="s">
        <v>46</v>
      </c>
      <c r="AS2026" t="s">
        <v>46</v>
      </c>
      <c r="AT2026" s="1">
        <v>43943</v>
      </c>
    </row>
    <row r="2027" spans="1:46" ht="16" customHeight="1" x14ac:dyDescent="0.2">
      <c r="A2027">
        <v>0</v>
      </c>
      <c r="B2027" t="s">
        <v>884</v>
      </c>
      <c r="C2027" t="s">
        <v>885</v>
      </c>
      <c r="D2027" t="s">
        <v>886</v>
      </c>
      <c r="E2027" t="s">
        <v>884</v>
      </c>
      <c r="F2027" t="s">
        <v>51</v>
      </c>
      <c r="G2027" t="s">
        <v>887</v>
      </c>
      <c r="H2027" s="1">
        <v>43943</v>
      </c>
      <c r="I2027" s="1">
        <v>44197</v>
      </c>
      <c r="J2027" t="b">
        <v>1</v>
      </c>
      <c r="K2027" t="s">
        <v>53</v>
      </c>
      <c r="L2027" t="s">
        <v>888</v>
      </c>
      <c r="M2027" t="s">
        <v>66</v>
      </c>
      <c r="N2027">
        <v>1000</v>
      </c>
      <c r="O2027" t="s">
        <v>889</v>
      </c>
      <c r="P2027" t="s">
        <v>46</v>
      </c>
      <c r="Q2027" t="s">
        <v>58</v>
      </c>
      <c r="R2027" t="b">
        <v>0</v>
      </c>
      <c r="S2027" t="s">
        <v>59</v>
      </c>
      <c r="T2027" s="1">
        <v>43943</v>
      </c>
      <c r="U2027" s="6">
        <v>44197</v>
      </c>
      <c r="V2027" s="2">
        <v>44151</v>
      </c>
      <c r="W2027" t="s">
        <v>890</v>
      </c>
      <c r="X2027">
        <v>20200422</v>
      </c>
      <c r="Y2027" s="3">
        <v>43902.730497685188</v>
      </c>
      <c r="Z2027" t="s">
        <v>62</v>
      </c>
      <c r="AA2027" t="s">
        <v>63</v>
      </c>
      <c r="AB2027" t="s">
        <v>64</v>
      </c>
      <c r="AC2027" t="s">
        <v>65</v>
      </c>
      <c r="AD2027" t="s">
        <v>66</v>
      </c>
      <c r="AE2027" t="s">
        <v>67</v>
      </c>
      <c r="AF2027" t="s">
        <v>116</v>
      </c>
      <c r="AG2027" t="s">
        <v>891</v>
      </c>
      <c r="AH2027" t="s">
        <v>46</v>
      </c>
      <c r="AI2027" t="s">
        <v>892</v>
      </c>
      <c r="AJ2027" t="s">
        <v>893</v>
      </c>
      <c r="AK2027" t="s">
        <v>894</v>
      </c>
      <c r="AL2027" t="s">
        <v>895</v>
      </c>
      <c r="AM2027" t="s">
        <v>46</v>
      </c>
      <c r="AN2027" t="s">
        <v>896</v>
      </c>
      <c r="AO2027" t="s">
        <v>46</v>
      </c>
      <c r="AP2027" t="s">
        <v>46</v>
      </c>
      <c r="AQ2027" t="s">
        <v>46</v>
      </c>
      <c r="AR2027" t="s">
        <v>46</v>
      </c>
      <c r="AS2027" t="s">
        <v>46</v>
      </c>
      <c r="AT2027" s="1">
        <v>43943</v>
      </c>
    </row>
    <row r="2028" spans="1:46" ht="16" customHeight="1" x14ac:dyDescent="0.2">
      <c r="A2028" t="s">
        <v>46</v>
      </c>
      <c r="B2028" t="s">
        <v>34070</v>
      </c>
      <c r="C2028" t="s">
        <v>34071</v>
      </c>
      <c r="D2028" t="s">
        <v>34072</v>
      </c>
      <c r="E2028" t="s">
        <v>34073</v>
      </c>
      <c r="F2028" t="s">
        <v>51</v>
      </c>
      <c r="G2028" t="s">
        <v>34074</v>
      </c>
      <c r="H2028" s="1">
        <v>43928</v>
      </c>
      <c r="I2028" s="1">
        <v>43930</v>
      </c>
      <c r="J2028" t="b">
        <v>0</v>
      </c>
      <c r="K2028" t="s">
        <v>53</v>
      </c>
      <c r="L2028" t="s">
        <v>184</v>
      </c>
      <c r="M2028" t="s">
        <v>66</v>
      </c>
      <c r="N2028">
        <v>700</v>
      </c>
      <c r="O2028" t="s">
        <v>1436</v>
      </c>
      <c r="P2028" t="s">
        <v>1437</v>
      </c>
      <c r="Q2028" t="s">
        <v>20743</v>
      </c>
      <c r="R2028" t="b">
        <v>0</v>
      </c>
      <c r="S2028" t="s">
        <v>59</v>
      </c>
      <c r="T2028" s="1">
        <v>43928</v>
      </c>
      <c r="U2028" t="s">
        <v>16932</v>
      </c>
      <c r="V2028" s="2">
        <v>44025</v>
      </c>
      <c r="W2028" t="s">
        <v>34075</v>
      </c>
      <c r="X2028">
        <v>20200407</v>
      </c>
      <c r="Y2028" s="3">
        <v>43902.730497685188</v>
      </c>
      <c r="Z2028" t="s">
        <v>62</v>
      </c>
      <c r="AA2028" t="s">
        <v>115</v>
      </c>
      <c r="AB2028" t="s">
        <v>64</v>
      </c>
      <c r="AC2028" t="s">
        <v>65</v>
      </c>
      <c r="AD2028" t="s">
        <v>66</v>
      </c>
      <c r="AE2028" t="s">
        <v>67</v>
      </c>
      <c r="AF2028" t="s">
        <v>313</v>
      </c>
      <c r="AG2028" t="s">
        <v>34076</v>
      </c>
      <c r="AH2028" t="s">
        <v>46</v>
      </c>
      <c r="AI2028" t="s">
        <v>34077</v>
      </c>
      <c r="AJ2028" t="s">
        <v>34078</v>
      </c>
      <c r="AK2028" t="s">
        <v>1442</v>
      </c>
      <c r="AL2028" t="s">
        <v>34079</v>
      </c>
      <c r="AM2028" t="s">
        <v>46</v>
      </c>
      <c r="AN2028" t="s">
        <v>34080</v>
      </c>
      <c r="AO2028" t="s">
        <v>46</v>
      </c>
      <c r="AP2028" t="s">
        <v>46</v>
      </c>
      <c r="AQ2028" t="s">
        <v>46</v>
      </c>
      <c r="AR2028" t="s">
        <v>46</v>
      </c>
      <c r="AS2028" t="s">
        <v>46</v>
      </c>
      <c r="AT2028" s="1">
        <v>43928</v>
      </c>
    </row>
    <row r="2029" spans="1:46" ht="16" customHeight="1" x14ac:dyDescent="0.2">
      <c r="A2029">
        <v>1</v>
      </c>
      <c r="B2029" t="s">
        <v>10726</v>
      </c>
      <c r="C2029" t="s">
        <v>10727</v>
      </c>
      <c r="D2029" t="s">
        <v>10728</v>
      </c>
      <c r="E2029" t="s">
        <v>10729</v>
      </c>
      <c r="F2029" t="s">
        <v>51</v>
      </c>
      <c r="G2029" t="s">
        <v>10730</v>
      </c>
      <c r="H2029" s="1">
        <v>43943</v>
      </c>
      <c r="I2029" s="1">
        <v>43964</v>
      </c>
      <c r="J2029" t="b">
        <v>0</v>
      </c>
      <c r="K2029" t="s">
        <v>53</v>
      </c>
      <c r="L2029" t="s">
        <v>4856</v>
      </c>
      <c r="M2029" t="s">
        <v>1043</v>
      </c>
      <c r="N2029">
        <v>86</v>
      </c>
      <c r="O2029" t="s">
        <v>10731</v>
      </c>
      <c r="P2029" t="s">
        <v>78</v>
      </c>
      <c r="Q2029" t="s">
        <v>10732</v>
      </c>
      <c r="R2029" t="b">
        <v>0</v>
      </c>
      <c r="S2029" t="s">
        <v>59</v>
      </c>
      <c r="T2029" s="1">
        <v>43943</v>
      </c>
      <c r="U2029" t="s">
        <v>6966</v>
      </c>
      <c r="V2029" s="2">
        <v>44165</v>
      </c>
      <c r="W2029" t="s">
        <v>10733</v>
      </c>
      <c r="X2029">
        <v>20200422</v>
      </c>
      <c r="Y2029" s="3">
        <v>43902.730497685188</v>
      </c>
      <c r="Z2029" t="s">
        <v>62</v>
      </c>
      <c r="AA2029" t="s">
        <v>115</v>
      </c>
      <c r="AB2029" t="s">
        <v>64</v>
      </c>
      <c r="AC2029" t="s">
        <v>65</v>
      </c>
      <c r="AD2029" t="s">
        <v>66</v>
      </c>
      <c r="AE2029" t="s">
        <v>67</v>
      </c>
      <c r="AF2029" t="s">
        <v>116</v>
      </c>
      <c r="AG2029" t="s">
        <v>10734</v>
      </c>
      <c r="AH2029" t="s">
        <v>46</v>
      </c>
      <c r="AI2029" t="s">
        <v>10735</v>
      </c>
      <c r="AJ2029" t="s">
        <v>10736</v>
      </c>
      <c r="AK2029" t="s">
        <v>10737</v>
      </c>
      <c r="AL2029" t="s">
        <v>10738</v>
      </c>
      <c r="AM2029" t="s">
        <v>46</v>
      </c>
      <c r="AN2029" t="s">
        <v>10739</v>
      </c>
      <c r="AO2029" t="s">
        <v>46</v>
      </c>
      <c r="AP2029" t="s">
        <v>46</v>
      </c>
      <c r="AQ2029" t="s">
        <v>46</v>
      </c>
      <c r="AR2029" t="s">
        <v>46</v>
      </c>
      <c r="AS2029" t="s">
        <v>46</v>
      </c>
      <c r="AT2029" s="1">
        <v>43943</v>
      </c>
    </row>
    <row r="2030" spans="1:46" ht="16" customHeight="1" x14ac:dyDescent="0.2">
      <c r="A2030">
        <v>1</v>
      </c>
      <c r="B2030" t="s">
        <v>11546</v>
      </c>
      <c r="C2030" t="s">
        <v>11547</v>
      </c>
      <c r="D2030" t="s">
        <v>11548</v>
      </c>
      <c r="E2030" t="s">
        <v>11549</v>
      </c>
      <c r="F2030" t="s">
        <v>51</v>
      </c>
      <c r="G2030" t="s">
        <v>11550</v>
      </c>
      <c r="H2030" s="1">
        <v>43945</v>
      </c>
      <c r="I2030" s="1">
        <v>43948</v>
      </c>
      <c r="J2030" t="b">
        <v>0</v>
      </c>
      <c r="K2030" t="s">
        <v>53</v>
      </c>
      <c r="L2030" t="s">
        <v>184</v>
      </c>
      <c r="M2030" t="s">
        <v>666</v>
      </c>
      <c r="N2030">
        <v>40</v>
      </c>
      <c r="O2030" t="s">
        <v>11551</v>
      </c>
      <c r="P2030" t="s">
        <v>78</v>
      </c>
      <c r="Q2030" t="s">
        <v>2805</v>
      </c>
      <c r="R2030" t="b">
        <v>0</v>
      </c>
      <c r="S2030" t="s">
        <v>59</v>
      </c>
      <c r="T2030" s="1">
        <v>43945</v>
      </c>
      <c r="U2030" t="s">
        <v>404</v>
      </c>
      <c r="V2030" s="2">
        <v>44095</v>
      </c>
      <c r="W2030" t="s">
        <v>46</v>
      </c>
      <c r="X2030">
        <v>20200424</v>
      </c>
      <c r="Y2030" s="3">
        <v>43902.730497685188</v>
      </c>
      <c r="Z2030" t="s">
        <v>62</v>
      </c>
      <c r="AA2030" t="s">
        <v>63</v>
      </c>
      <c r="AB2030" t="s">
        <v>64</v>
      </c>
      <c r="AC2030" t="s">
        <v>65</v>
      </c>
      <c r="AD2030" t="s">
        <v>66</v>
      </c>
      <c r="AE2030" t="s">
        <v>877</v>
      </c>
      <c r="AF2030" t="s">
        <v>46</v>
      </c>
      <c r="AG2030" t="s">
        <v>11552</v>
      </c>
      <c r="AH2030" t="s">
        <v>46</v>
      </c>
      <c r="AI2030" t="s">
        <v>46</v>
      </c>
      <c r="AJ2030" t="s">
        <v>46</v>
      </c>
      <c r="AK2030" t="s">
        <v>1136</v>
      </c>
      <c r="AL2030" t="s">
        <v>11553</v>
      </c>
      <c r="AM2030" t="s">
        <v>46</v>
      </c>
      <c r="AN2030" t="s">
        <v>11554</v>
      </c>
      <c r="AO2030" t="s">
        <v>46</v>
      </c>
      <c r="AP2030" t="s">
        <v>46</v>
      </c>
      <c r="AQ2030" t="s">
        <v>46</v>
      </c>
      <c r="AR2030" t="s">
        <v>46</v>
      </c>
      <c r="AS2030" t="s">
        <v>46</v>
      </c>
      <c r="AT2030" s="1">
        <v>43945</v>
      </c>
    </row>
    <row r="2031" spans="1:46" ht="16" customHeight="1" x14ac:dyDescent="0.2">
      <c r="A2031" t="s">
        <v>46</v>
      </c>
      <c r="B2031" t="s">
        <v>26626</v>
      </c>
      <c r="C2031" t="s">
        <v>26627</v>
      </c>
      <c r="D2031" t="s">
        <v>26628</v>
      </c>
      <c r="E2031" t="s">
        <v>26629</v>
      </c>
      <c r="F2031" t="s">
        <v>51</v>
      </c>
      <c r="G2031" t="s">
        <v>26630</v>
      </c>
      <c r="H2031" s="1">
        <v>43945</v>
      </c>
      <c r="I2031" s="1">
        <v>43945</v>
      </c>
      <c r="J2031" t="b">
        <v>0</v>
      </c>
      <c r="K2031" t="s">
        <v>53</v>
      </c>
      <c r="L2031" t="s">
        <v>9239</v>
      </c>
      <c r="M2031" t="s">
        <v>55</v>
      </c>
      <c r="N2031">
        <v>45</v>
      </c>
      <c r="O2031" t="s">
        <v>1780</v>
      </c>
      <c r="P2031" t="s">
        <v>78</v>
      </c>
      <c r="Q2031" t="s">
        <v>11079</v>
      </c>
      <c r="R2031" t="b">
        <v>0</v>
      </c>
      <c r="S2031" t="s">
        <v>59</v>
      </c>
      <c r="T2031" s="1">
        <v>43945</v>
      </c>
      <c r="U2031" t="s">
        <v>3875</v>
      </c>
      <c r="V2031" s="2">
        <v>44088</v>
      </c>
      <c r="W2031" t="s">
        <v>46</v>
      </c>
      <c r="X2031">
        <v>20200424</v>
      </c>
      <c r="Y2031" s="3">
        <v>43902.730497685188</v>
      </c>
      <c r="Z2031" t="s">
        <v>62</v>
      </c>
      <c r="AA2031" t="s">
        <v>63</v>
      </c>
      <c r="AB2031" t="s">
        <v>64</v>
      </c>
      <c r="AC2031" t="s">
        <v>65</v>
      </c>
      <c r="AD2031" t="s">
        <v>66</v>
      </c>
      <c r="AE2031" t="s">
        <v>67</v>
      </c>
      <c r="AF2031" t="s">
        <v>46</v>
      </c>
      <c r="AG2031" t="s">
        <v>9241</v>
      </c>
      <c r="AH2031" t="s">
        <v>46</v>
      </c>
      <c r="AI2031" t="s">
        <v>46</v>
      </c>
      <c r="AJ2031" t="s">
        <v>46</v>
      </c>
      <c r="AK2031" t="s">
        <v>1780</v>
      </c>
      <c r="AL2031" t="s">
        <v>26631</v>
      </c>
      <c r="AM2031" t="s">
        <v>46</v>
      </c>
      <c r="AN2031" t="s">
        <v>26632</v>
      </c>
      <c r="AO2031" t="s">
        <v>46</v>
      </c>
      <c r="AP2031" t="s">
        <v>46</v>
      </c>
      <c r="AQ2031" t="s">
        <v>46</v>
      </c>
      <c r="AR2031" t="s">
        <v>46</v>
      </c>
      <c r="AS2031" t="s">
        <v>46</v>
      </c>
      <c r="AT2031" s="1">
        <v>43945</v>
      </c>
    </row>
    <row r="2032" spans="1:46" ht="16" customHeight="1" x14ac:dyDescent="0.2">
      <c r="A2032" t="s">
        <v>46</v>
      </c>
      <c r="B2032" t="s">
        <v>20988</v>
      </c>
      <c r="C2032" t="s">
        <v>20989</v>
      </c>
      <c r="D2032" t="s">
        <v>20990</v>
      </c>
      <c r="E2032" t="s">
        <v>20991</v>
      </c>
      <c r="F2032" t="s">
        <v>51</v>
      </c>
      <c r="G2032" t="s">
        <v>20992</v>
      </c>
      <c r="H2032" s="1">
        <v>43944</v>
      </c>
      <c r="I2032" s="1">
        <v>43922</v>
      </c>
      <c r="J2032" t="b">
        <v>0</v>
      </c>
      <c r="K2032" t="s">
        <v>53</v>
      </c>
      <c r="L2032" t="s">
        <v>184</v>
      </c>
      <c r="M2032" t="s">
        <v>151</v>
      </c>
      <c r="N2032">
        <v>0</v>
      </c>
      <c r="O2032" t="s">
        <v>20993</v>
      </c>
      <c r="P2032" t="s">
        <v>327</v>
      </c>
      <c r="Q2032" t="s">
        <v>6404</v>
      </c>
      <c r="R2032" t="b">
        <v>0</v>
      </c>
      <c r="S2032" t="s">
        <v>59</v>
      </c>
      <c r="T2032" s="1">
        <v>43944</v>
      </c>
      <c r="U2032" t="s">
        <v>3599</v>
      </c>
      <c r="V2032" s="2">
        <v>44165</v>
      </c>
      <c r="W2032" t="s">
        <v>20994</v>
      </c>
      <c r="X2032">
        <v>20200423</v>
      </c>
      <c r="Y2032" s="3">
        <v>43902.730497685188</v>
      </c>
      <c r="Z2032" t="s">
        <v>62</v>
      </c>
      <c r="AA2032" t="s">
        <v>63</v>
      </c>
      <c r="AB2032" t="s">
        <v>64</v>
      </c>
      <c r="AC2032" t="s">
        <v>65</v>
      </c>
      <c r="AD2032" t="s">
        <v>66</v>
      </c>
      <c r="AE2032" t="s">
        <v>6102</v>
      </c>
      <c r="AF2032" t="s">
        <v>46</v>
      </c>
      <c r="AG2032" t="s">
        <v>46</v>
      </c>
      <c r="AH2032" t="s">
        <v>46</v>
      </c>
      <c r="AI2032" t="s">
        <v>46</v>
      </c>
      <c r="AJ2032" t="s">
        <v>46</v>
      </c>
      <c r="AK2032" t="s">
        <v>46</v>
      </c>
      <c r="AL2032" t="s">
        <v>20995</v>
      </c>
      <c r="AM2032" t="s">
        <v>46</v>
      </c>
      <c r="AN2032" t="s">
        <v>20996</v>
      </c>
      <c r="AO2032" t="s">
        <v>46</v>
      </c>
      <c r="AP2032" t="s">
        <v>46</v>
      </c>
      <c r="AQ2032" t="s">
        <v>46</v>
      </c>
      <c r="AR2032" t="s">
        <v>46</v>
      </c>
      <c r="AS2032" t="s">
        <v>46</v>
      </c>
      <c r="AT2032" s="1">
        <v>43944</v>
      </c>
    </row>
    <row r="2033" spans="1:46" ht="16" customHeight="1" x14ac:dyDescent="0.2">
      <c r="A2033" t="s">
        <v>46</v>
      </c>
      <c r="B2033" t="s">
        <v>42053</v>
      </c>
      <c r="C2033" t="s">
        <v>42054</v>
      </c>
      <c r="D2033" t="s">
        <v>42055</v>
      </c>
      <c r="E2033" t="s">
        <v>42056</v>
      </c>
      <c r="F2033" t="s">
        <v>51</v>
      </c>
      <c r="G2033" t="s">
        <v>42057</v>
      </c>
      <c r="H2033" s="1">
        <v>43945</v>
      </c>
      <c r="I2033" s="1">
        <v>43964</v>
      </c>
      <c r="J2033" t="b">
        <v>0</v>
      </c>
      <c r="K2033" t="s">
        <v>53</v>
      </c>
      <c r="L2033" t="s">
        <v>184</v>
      </c>
      <c r="M2033" t="s">
        <v>55</v>
      </c>
      <c r="N2033">
        <v>220</v>
      </c>
      <c r="O2033" t="s">
        <v>863</v>
      </c>
      <c r="P2033" t="s">
        <v>78</v>
      </c>
      <c r="Q2033" t="s">
        <v>58</v>
      </c>
      <c r="R2033" t="b">
        <v>0</v>
      </c>
      <c r="S2033" t="s">
        <v>59</v>
      </c>
      <c r="T2033" s="1">
        <v>43945</v>
      </c>
      <c r="U2033" t="s">
        <v>6966</v>
      </c>
      <c r="V2033" s="2">
        <v>43976</v>
      </c>
      <c r="W2033" t="s">
        <v>3436</v>
      </c>
      <c r="X2033">
        <v>20200424</v>
      </c>
      <c r="Y2033" s="3">
        <v>43902.730497685188</v>
      </c>
      <c r="Z2033" t="s">
        <v>62</v>
      </c>
      <c r="AA2033" t="s">
        <v>115</v>
      </c>
      <c r="AB2033" t="s">
        <v>64</v>
      </c>
      <c r="AC2033" t="s">
        <v>4887</v>
      </c>
      <c r="AD2033" t="s">
        <v>2234</v>
      </c>
      <c r="AE2033" t="s">
        <v>67</v>
      </c>
      <c r="AF2033" t="s">
        <v>313</v>
      </c>
      <c r="AG2033" t="s">
        <v>42058</v>
      </c>
      <c r="AH2033" t="s">
        <v>46</v>
      </c>
      <c r="AI2033" t="s">
        <v>42059</v>
      </c>
      <c r="AJ2033" t="s">
        <v>42060</v>
      </c>
      <c r="AK2033" t="s">
        <v>2325</v>
      </c>
      <c r="AL2033" t="s">
        <v>42061</v>
      </c>
      <c r="AM2033" t="s">
        <v>46</v>
      </c>
      <c r="AN2033" t="s">
        <v>42062</v>
      </c>
      <c r="AO2033" t="s">
        <v>46</v>
      </c>
      <c r="AP2033" t="s">
        <v>46</v>
      </c>
      <c r="AQ2033" t="s">
        <v>46</v>
      </c>
      <c r="AR2033" t="s">
        <v>46</v>
      </c>
      <c r="AS2033" t="s">
        <v>46</v>
      </c>
      <c r="AT2033" s="1">
        <v>43945</v>
      </c>
    </row>
    <row r="2034" spans="1:46" ht="16" customHeight="1" x14ac:dyDescent="0.2">
      <c r="A2034">
        <v>1</v>
      </c>
      <c r="B2034" t="s">
        <v>5424</v>
      </c>
      <c r="C2034" t="s">
        <v>5425</v>
      </c>
      <c r="D2034" t="s">
        <v>5426</v>
      </c>
      <c r="E2034" t="s">
        <v>5424</v>
      </c>
      <c r="F2034" t="s">
        <v>51</v>
      </c>
      <c r="G2034" t="s">
        <v>5427</v>
      </c>
      <c r="H2034" s="1">
        <v>43945</v>
      </c>
      <c r="I2034" s="1">
        <v>43871</v>
      </c>
      <c r="J2034" t="b">
        <v>0</v>
      </c>
      <c r="K2034" t="s">
        <v>53</v>
      </c>
      <c r="L2034" t="s">
        <v>184</v>
      </c>
      <c r="M2034" t="s">
        <v>537</v>
      </c>
      <c r="N2034">
        <v>128</v>
      </c>
      <c r="O2034" t="s">
        <v>5428</v>
      </c>
      <c r="P2034" t="s">
        <v>57</v>
      </c>
      <c r="Q2034" t="s">
        <v>5429</v>
      </c>
      <c r="R2034" t="b">
        <v>0</v>
      </c>
      <c r="S2034" t="s">
        <v>59</v>
      </c>
      <c r="T2034" s="1">
        <v>43945</v>
      </c>
      <c r="U2034" t="s">
        <v>5430</v>
      </c>
      <c r="V2034" s="2">
        <v>43962</v>
      </c>
      <c r="W2034" t="s">
        <v>5431</v>
      </c>
      <c r="X2034">
        <v>20200424</v>
      </c>
      <c r="Y2034" s="3">
        <v>43902.730497685188</v>
      </c>
      <c r="Z2034" t="s">
        <v>62</v>
      </c>
      <c r="AA2034" t="s">
        <v>115</v>
      </c>
      <c r="AB2034" t="s">
        <v>64</v>
      </c>
      <c r="AC2034" t="s">
        <v>65</v>
      </c>
      <c r="AD2034" t="s">
        <v>2234</v>
      </c>
      <c r="AE2034" t="s">
        <v>67</v>
      </c>
      <c r="AF2034" t="s">
        <v>46</v>
      </c>
      <c r="AG2034" t="s">
        <v>5432</v>
      </c>
      <c r="AH2034" t="s">
        <v>46</v>
      </c>
      <c r="AI2034" t="s">
        <v>46</v>
      </c>
      <c r="AJ2034" t="s">
        <v>46</v>
      </c>
      <c r="AK2034" t="s">
        <v>5433</v>
      </c>
      <c r="AL2034" t="s">
        <v>5434</v>
      </c>
      <c r="AM2034" t="s">
        <v>46</v>
      </c>
      <c r="AN2034" t="s">
        <v>5435</v>
      </c>
      <c r="AO2034" t="s">
        <v>46</v>
      </c>
      <c r="AP2034" t="s">
        <v>46</v>
      </c>
      <c r="AQ2034" t="s">
        <v>46</v>
      </c>
      <c r="AR2034" t="s">
        <v>46</v>
      </c>
      <c r="AS2034" t="s">
        <v>46</v>
      </c>
      <c r="AT2034" s="1">
        <v>43945</v>
      </c>
    </row>
    <row r="2035" spans="1:46" ht="16" customHeight="1" x14ac:dyDescent="0.2">
      <c r="A2035">
        <v>1</v>
      </c>
      <c r="B2035" t="s">
        <v>10936</v>
      </c>
      <c r="C2035" t="s">
        <v>10937</v>
      </c>
      <c r="D2035" t="s">
        <v>10938</v>
      </c>
      <c r="E2035" t="s">
        <v>10939</v>
      </c>
      <c r="F2035" t="s">
        <v>51</v>
      </c>
      <c r="G2035" t="s">
        <v>10940</v>
      </c>
      <c r="H2035" s="1">
        <v>43939</v>
      </c>
      <c r="I2035" s="1">
        <v>43948</v>
      </c>
      <c r="J2035" t="b">
        <v>0</v>
      </c>
      <c r="K2035" t="s">
        <v>53</v>
      </c>
      <c r="L2035" t="s">
        <v>2603</v>
      </c>
      <c r="M2035" t="s">
        <v>66</v>
      </c>
      <c r="N2035">
        <v>10</v>
      </c>
      <c r="O2035" t="s">
        <v>10941</v>
      </c>
      <c r="P2035" t="s">
        <v>46</v>
      </c>
      <c r="Q2035" t="s">
        <v>10942</v>
      </c>
      <c r="R2035" t="b">
        <v>0</v>
      </c>
      <c r="S2035" t="s">
        <v>59</v>
      </c>
      <c r="T2035" s="1">
        <v>43939</v>
      </c>
      <c r="U2035" t="s">
        <v>404</v>
      </c>
      <c r="V2035" s="2">
        <v>43955</v>
      </c>
      <c r="W2035" t="s">
        <v>46</v>
      </c>
      <c r="X2035">
        <v>20200418</v>
      </c>
      <c r="Y2035" s="3">
        <v>43902.730497685188</v>
      </c>
      <c r="Z2035" t="s">
        <v>62</v>
      </c>
      <c r="AA2035" t="s">
        <v>63</v>
      </c>
      <c r="AB2035" t="s">
        <v>64</v>
      </c>
      <c r="AC2035" t="s">
        <v>65</v>
      </c>
      <c r="AD2035" t="s">
        <v>1057</v>
      </c>
      <c r="AE2035" t="s">
        <v>67</v>
      </c>
      <c r="AF2035" t="s">
        <v>116</v>
      </c>
      <c r="AG2035" t="s">
        <v>10943</v>
      </c>
      <c r="AH2035" t="s">
        <v>46</v>
      </c>
      <c r="AI2035" t="s">
        <v>10944</v>
      </c>
      <c r="AJ2035" t="s">
        <v>10945</v>
      </c>
      <c r="AK2035" t="s">
        <v>10946</v>
      </c>
      <c r="AL2035" t="s">
        <v>10947</v>
      </c>
      <c r="AM2035" t="s">
        <v>46</v>
      </c>
      <c r="AN2035" t="s">
        <v>10948</v>
      </c>
      <c r="AO2035" t="s">
        <v>46</v>
      </c>
      <c r="AP2035" t="s">
        <v>46</v>
      </c>
      <c r="AQ2035" t="s">
        <v>46</v>
      </c>
      <c r="AR2035" t="s">
        <v>46</v>
      </c>
      <c r="AS2035" t="s">
        <v>46</v>
      </c>
      <c r="AT2035" s="1">
        <v>43939</v>
      </c>
    </row>
    <row r="2036" spans="1:46" ht="16" customHeight="1" x14ac:dyDescent="0.2">
      <c r="A2036" t="s">
        <v>46</v>
      </c>
      <c r="B2036" t="s">
        <v>39345</v>
      </c>
      <c r="C2036" t="s">
        <v>39346</v>
      </c>
      <c r="D2036" t="s">
        <v>39347</v>
      </c>
      <c r="E2036" t="s">
        <v>39345</v>
      </c>
      <c r="F2036" t="s">
        <v>51</v>
      </c>
      <c r="G2036" t="s">
        <v>39348</v>
      </c>
      <c r="H2036" s="1">
        <v>43935</v>
      </c>
      <c r="I2036" s="1">
        <v>44194</v>
      </c>
      <c r="J2036" t="b">
        <v>0</v>
      </c>
      <c r="K2036" t="s">
        <v>53</v>
      </c>
      <c r="L2036" t="s">
        <v>184</v>
      </c>
      <c r="M2036" t="s">
        <v>151</v>
      </c>
      <c r="N2036">
        <v>170</v>
      </c>
      <c r="O2036" t="s">
        <v>35982</v>
      </c>
      <c r="P2036" t="s">
        <v>309</v>
      </c>
      <c r="Q2036" t="s">
        <v>39349</v>
      </c>
      <c r="R2036" t="b">
        <v>0</v>
      </c>
      <c r="S2036" t="s">
        <v>59</v>
      </c>
      <c r="T2036" s="1">
        <v>43935</v>
      </c>
      <c r="U2036" t="s">
        <v>39350</v>
      </c>
      <c r="V2036" s="2">
        <v>44151</v>
      </c>
      <c r="W2036" t="s">
        <v>39351</v>
      </c>
      <c r="X2036">
        <v>20200414</v>
      </c>
      <c r="Y2036" s="3">
        <v>43902.730497685188</v>
      </c>
      <c r="Z2036" t="s">
        <v>62</v>
      </c>
      <c r="AA2036" t="s">
        <v>63</v>
      </c>
      <c r="AB2036" t="s">
        <v>64</v>
      </c>
      <c r="AC2036" t="s">
        <v>65</v>
      </c>
      <c r="AD2036" t="s">
        <v>66</v>
      </c>
      <c r="AE2036" t="s">
        <v>67</v>
      </c>
      <c r="AF2036" t="s">
        <v>313</v>
      </c>
      <c r="AG2036" t="s">
        <v>39352</v>
      </c>
      <c r="AH2036" t="s">
        <v>46</v>
      </c>
      <c r="AI2036" t="s">
        <v>39353</v>
      </c>
      <c r="AJ2036" t="s">
        <v>39354</v>
      </c>
      <c r="AK2036" t="s">
        <v>7625</v>
      </c>
      <c r="AL2036" t="s">
        <v>39355</v>
      </c>
      <c r="AM2036" t="s">
        <v>46</v>
      </c>
      <c r="AN2036" t="s">
        <v>39356</v>
      </c>
      <c r="AO2036" t="s">
        <v>46</v>
      </c>
      <c r="AP2036" t="s">
        <v>46</v>
      </c>
      <c r="AQ2036" t="s">
        <v>46</v>
      </c>
      <c r="AR2036" t="s">
        <v>46</v>
      </c>
      <c r="AS2036" t="s">
        <v>46</v>
      </c>
      <c r="AT2036" s="1">
        <v>43935</v>
      </c>
    </row>
    <row r="2037" spans="1:46" ht="16" customHeight="1" x14ac:dyDescent="0.2">
      <c r="A2037" t="s">
        <v>46</v>
      </c>
      <c r="B2037" t="s">
        <v>31840</v>
      </c>
      <c r="C2037" t="s">
        <v>31841</v>
      </c>
      <c r="D2037" t="s">
        <v>31842</v>
      </c>
      <c r="E2037" t="s">
        <v>31843</v>
      </c>
      <c r="F2037" t="s">
        <v>51</v>
      </c>
      <c r="G2037" t="s">
        <v>31844</v>
      </c>
      <c r="H2037" s="1">
        <v>43944</v>
      </c>
      <c r="I2037" s="1">
        <v>43958</v>
      </c>
      <c r="J2037" t="b">
        <v>0</v>
      </c>
      <c r="K2037" t="s">
        <v>53</v>
      </c>
      <c r="L2037" t="s">
        <v>184</v>
      </c>
      <c r="M2037" t="s">
        <v>151</v>
      </c>
      <c r="N2037">
        <v>640</v>
      </c>
      <c r="O2037" t="s">
        <v>25490</v>
      </c>
      <c r="P2037" t="s">
        <v>327</v>
      </c>
      <c r="Q2037" t="s">
        <v>403</v>
      </c>
      <c r="R2037" t="b">
        <v>0</v>
      </c>
      <c r="S2037" t="s">
        <v>59</v>
      </c>
      <c r="T2037" s="1">
        <v>43944</v>
      </c>
      <c r="U2037" t="s">
        <v>875</v>
      </c>
      <c r="V2037" s="2">
        <v>44109</v>
      </c>
      <c r="W2037" t="s">
        <v>31845</v>
      </c>
      <c r="X2037">
        <v>20200423</v>
      </c>
      <c r="Y2037" s="3">
        <v>43902.730497685188</v>
      </c>
      <c r="Z2037" t="s">
        <v>62</v>
      </c>
      <c r="AA2037" t="s">
        <v>63</v>
      </c>
      <c r="AB2037" t="s">
        <v>64</v>
      </c>
      <c r="AC2037" t="s">
        <v>3437</v>
      </c>
      <c r="AD2037" t="s">
        <v>66</v>
      </c>
      <c r="AE2037" t="s">
        <v>67</v>
      </c>
      <c r="AF2037" t="s">
        <v>46</v>
      </c>
      <c r="AG2037" t="s">
        <v>31846</v>
      </c>
      <c r="AH2037" t="s">
        <v>46</v>
      </c>
      <c r="AI2037" t="s">
        <v>46</v>
      </c>
      <c r="AJ2037" t="s">
        <v>46</v>
      </c>
      <c r="AK2037" t="s">
        <v>25490</v>
      </c>
      <c r="AL2037" t="s">
        <v>31847</v>
      </c>
      <c r="AM2037" t="s">
        <v>46</v>
      </c>
      <c r="AN2037" t="s">
        <v>31848</v>
      </c>
      <c r="AO2037" t="s">
        <v>46</v>
      </c>
      <c r="AP2037" t="s">
        <v>46</v>
      </c>
      <c r="AQ2037" t="s">
        <v>46</v>
      </c>
      <c r="AR2037" t="s">
        <v>46</v>
      </c>
      <c r="AS2037" t="s">
        <v>46</v>
      </c>
      <c r="AT2037" s="1">
        <v>43944</v>
      </c>
    </row>
    <row r="2038" spans="1:46" ht="16" customHeight="1" x14ac:dyDescent="0.2">
      <c r="A2038">
        <v>1</v>
      </c>
      <c r="B2038" t="s">
        <v>10327</v>
      </c>
      <c r="C2038" t="s">
        <v>10328</v>
      </c>
      <c r="D2038" t="s">
        <v>10329</v>
      </c>
      <c r="E2038" t="s">
        <v>10330</v>
      </c>
      <c r="F2038" t="s">
        <v>51</v>
      </c>
      <c r="G2038" t="s">
        <v>10331</v>
      </c>
      <c r="H2038" s="1">
        <v>43946</v>
      </c>
      <c r="I2038" s="1">
        <v>43929</v>
      </c>
      <c r="J2038" t="b">
        <v>0</v>
      </c>
      <c r="K2038" t="s">
        <v>53</v>
      </c>
      <c r="L2038" t="s">
        <v>6009</v>
      </c>
      <c r="M2038" t="s">
        <v>55</v>
      </c>
      <c r="N2038">
        <v>500</v>
      </c>
      <c r="O2038" t="s">
        <v>918</v>
      </c>
      <c r="P2038" t="s">
        <v>78</v>
      </c>
      <c r="Q2038" t="s">
        <v>58</v>
      </c>
      <c r="R2038" t="b">
        <v>0</v>
      </c>
      <c r="S2038" t="s">
        <v>59</v>
      </c>
      <c r="T2038" s="1">
        <v>43946</v>
      </c>
      <c r="U2038" t="s">
        <v>5398</v>
      </c>
      <c r="V2038" s="2">
        <v>43955</v>
      </c>
      <c r="W2038" t="s">
        <v>46</v>
      </c>
      <c r="X2038">
        <v>20200425</v>
      </c>
      <c r="Y2038" s="3">
        <v>43902.730497685188</v>
      </c>
      <c r="Z2038" t="s">
        <v>62</v>
      </c>
      <c r="AA2038" t="s">
        <v>115</v>
      </c>
      <c r="AB2038" t="s">
        <v>64</v>
      </c>
      <c r="AC2038" t="s">
        <v>65</v>
      </c>
      <c r="AD2038" t="s">
        <v>66</v>
      </c>
      <c r="AE2038" t="s">
        <v>67</v>
      </c>
      <c r="AF2038" t="s">
        <v>313</v>
      </c>
      <c r="AG2038" t="s">
        <v>10332</v>
      </c>
      <c r="AH2038" t="s">
        <v>46</v>
      </c>
      <c r="AI2038" t="s">
        <v>10333</v>
      </c>
      <c r="AJ2038" t="s">
        <v>10334</v>
      </c>
      <c r="AK2038" t="s">
        <v>923</v>
      </c>
      <c r="AL2038" t="s">
        <v>10335</v>
      </c>
      <c r="AM2038" t="s">
        <v>46</v>
      </c>
      <c r="AN2038" t="s">
        <v>10336</v>
      </c>
      <c r="AO2038" t="s">
        <v>46</v>
      </c>
      <c r="AP2038" t="s">
        <v>46</v>
      </c>
      <c r="AQ2038" t="s">
        <v>46</v>
      </c>
      <c r="AR2038" t="s">
        <v>46</v>
      </c>
      <c r="AS2038" t="s">
        <v>46</v>
      </c>
      <c r="AT2038" s="1">
        <v>43946</v>
      </c>
    </row>
    <row r="2039" spans="1:46" ht="16" customHeight="1" x14ac:dyDescent="0.2">
      <c r="A2039" t="s">
        <v>46</v>
      </c>
      <c r="B2039" t="s">
        <v>24106</v>
      </c>
      <c r="C2039" t="s">
        <v>24107</v>
      </c>
      <c r="D2039" t="s">
        <v>24108</v>
      </c>
      <c r="E2039" t="s">
        <v>24109</v>
      </c>
      <c r="F2039" t="s">
        <v>51</v>
      </c>
      <c r="G2039" t="s">
        <v>24110</v>
      </c>
      <c r="H2039" s="1">
        <v>43947</v>
      </c>
      <c r="I2039" s="1">
        <v>43901</v>
      </c>
      <c r="J2039" t="b">
        <v>0</v>
      </c>
      <c r="K2039" t="s">
        <v>53</v>
      </c>
      <c r="L2039" t="s">
        <v>3082</v>
      </c>
      <c r="M2039" t="s">
        <v>66</v>
      </c>
      <c r="N2039">
        <v>270</v>
      </c>
      <c r="O2039" t="s">
        <v>24111</v>
      </c>
      <c r="P2039" t="s">
        <v>1702</v>
      </c>
      <c r="Q2039" t="s">
        <v>58</v>
      </c>
      <c r="R2039" t="b">
        <v>0</v>
      </c>
      <c r="S2039" t="s">
        <v>59</v>
      </c>
      <c r="T2039" s="1">
        <v>43947</v>
      </c>
      <c r="U2039" t="s">
        <v>14087</v>
      </c>
      <c r="V2039" s="2">
        <v>43955</v>
      </c>
      <c r="W2039" t="s">
        <v>46</v>
      </c>
      <c r="X2039">
        <v>20200426</v>
      </c>
      <c r="Y2039" s="3">
        <v>43902.730497685188</v>
      </c>
      <c r="Z2039" t="s">
        <v>62</v>
      </c>
      <c r="AA2039" t="s">
        <v>63</v>
      </c>
      <c r="AB2039" t="s">
        <v>64</v>
      </c>
      <c r="AC2039" t="s">
        <v>24112</v>
      </c>
      <c r="AD2039" t="s">
        <v>4887</v>
      </c>
      <c r="AE2039" t="s">
        <v>67</v>
      </c>
      <c r="AF2039" t="s">
        <v>46</v>
      </c>
      <c r="AG2039" t="s">
        <v>24113</v>
      </c>
      <c r="AH2039" t="s">
        <v>46</v>
      </c>
      <c r="AI2039" t="s">
        <v>46</v>
      </c>
      <c r="AJ2039" t="s">
        <v>46</v>
      </c>
      <c r="AK2039" t="s">
        <v>24111</v>
      </c>
      <c r="AL2039" t="s">
        <v>24114</v>
      </c>
      <c r="AM2039" t="s">
        <v>46</v>
      </c>
      <c r="AN2039" t="s">
        <v>5800</v>
      </c>
      <c r="AO2039" t="s">
        <v>46</v>
      </c>
      <c r="AP2039" t="s">
        <v>46</v>
      </c>
      <c r="AQ2039" t="s">
        <v>46</v>
      </c>
      <c r="AR2039" t="s">
        <v>46</v>
      </c>
      <c r="AS2039" t="s">
        <v>46</v>
      </c>
      <c r="AT2039" s="1">
        <v>43947</v>
      </c>
    </row>
    <row r="2040" spans="1:46" ht="16" customHeight="1" x14ac:dyDescent="0.2">
      <c r="A2040" t="s">
        <v>46</v>
      </c>
      <c r="B2040" t="s">
        <v>39813</v>
      </c>
      <c r="C2040" t="s">
        <v>39814</v>
      </c>
      <c r="D2040" t="s">
        <v>39815</v>
      </c>
      <c r="E2040" t="s">
        <v>39813</v>
      </c>
      <c r="F2040" t="s">
        <v>51</v>
      </c>
      <c r="G2040" t="s">
        <v>39816</v>
      </c>
      <c r="H2040" s="1">
        <v>43947</v>
      </c>
      <c r="I2040" s="1">
        <v>43950</v>
      </c>
      <c r="J2040" t="b">
        <v>0</v>
      </c>
      <c r="K2040" t="s">
        <v>53</v>
      </c>
      <c r="L2040" t="s">
        <v>38439</v>
      </c>
      <c r="M2040" t="s">
        <v>55</v>
      </c>
      <c r="N2040">
        <v>500</v>
      </c>
      <c r="O2040" t="s">
        <v>28717</v>
      </c>
      <c r="P2040" t="s">
        <v>78</v>
      </c>
      <c r="Q2040" t="s">
        <v>39817</v>
      </c>
      <c r="R2040" t="b">
        <v>0</v>
      </c>
      <c r="S2040" t="s">
        <v>59</v>
      </c>
      <c r="T2040" s="1">
        <v>43947</v>
      </c>
      <c r="U2040" t="s">
        <v>1808</v>
      </c>
      <c r="V2040" s="2">
        <v>44025</v>
      </c>
      <c r="W2040" t="s">
        <v>39818</v>
      </c>
      <c r="X2040">
        <v>20200426</v>
      </c>
      <c r="Y2040" s="3">
        <v>43902.730497685188</v>
      </c>
      <c r="Z2040" t="s">
        <v>62</v>
      </c>
      <c r="AA2040" t="s">
        <v>115</v>
      </c>
      <c r="AB2040" t="s">
        <v>64</v>
      </c>
      <c r="AC2040" t="s">
        <v>65</v>
      </c>
      <c r="AD2040" t="s">
        <v>66</v>
      </c>
      <c r="AE2040" t="s">
        <v>67</v>
      </c>
      <c r="AF2040" t="s">
        <v>313</v>
      </c>
      <c r="AG2040" t="s">
        <v>28720</v>
      </c>
      <c r="AH2040" t="s">
        <v>46</v>
      </c>
      <c r="AI2040" t="s">
        <v>28721</v>
      </c>
      <c r="AJ2040" t="s">
        <v>28722</v>
      </c>
      <c r="AK2040" t="s">
        <v>28723</v>
      </c>
      <c r="AL2040" t="s">
        <v>39819</v>
      </c>
      <c r="AM2040" t="s">
        <v>46</v>
      </c>
      <c r="AN2040" t="s">
        <v>39820</v>
      </c>
      <c r="AO2040" t="s">
        <v>46</v>
      </c>
      <c r="AP2040" t="s">
        <v>46</v>
      </c>
      <c r="AQ2040" t="s">
        <v>46</v>
      </c>
      <c r="AR2040" t="s">
        <v>46</v>
      </c>
      <c r="AS2040" t="s">
        <v>46</v>
      </c>
      <c r="AT2040" s="1">
        <v>43947</v>
      </c>
    </row>
    <row r="2041" spans="1:46" ht="16" customHeight="1" x14ac:dyDescent="0.2">
      <c r="A2041" t="s">
        <v>46</v>
      </c>
      <c r="B2041" t="s">
        <v>20804</v>
      </c>
      <c r="C2041" t="s">
        <v>20805</v>
      </c>
      <c r="D2041" t="s">
        <v>20806</v>
      </c>
      <c r="E2041" t="s">
        <v>20807</v>
      </c>
      <c r="F2041" t="s">
        <v>51</v>
      </c>
      <c r="G2041" t="s">
        <v>20808</v>
      </c>
      <c r="H2041" s="1">
        <v>43945</v>
      </c>
      <c r="I2041" s="1">
        <v>43962</v>
      </c>
      <c r="J2041" t="b">
        <v>0</v>
      </c>
      <c r="K2041" t="s">
        <v>53</v>
      </c>
      <c r="L2041" t="s">
        <v>917</v>
      </c>
      <c r="M2041" t="s">
        <v>55</v>
      </c>
      <c r="N2041">
        <v>560</v>
      </c>
      <c r="O2041" t="s">
        <v>14713</v>
      </c>
      <c r="P2041" t="s">
        <v>78</v>
      </c>
      <c r="Q2041" t="s">
        <v>58</v>
      </c>
      <c r="R2041" t="b">
        <v>0</v>
      </c>
      <c r="S2041" t="s">
        <v>59</v>
      </c>
      <c r="T2041" s="1">
        <v>43945</v>
      </c>
      <c r="U2041" t="s">
        <v>2025</v>
      </c>
      <c r="V2041" s="2">
        <v>44032</v>
      </c>
      <c r="W2041" t="s">
        <v>20809</v>
      </c>
      <c r="X2041">
        <v>20200424</v>
      </c>
      <c r="Y2041" s="3">
        <v>43902.730497685188</v>
      </c>
      <c r="Z2041" t="s">
        <v>62</v>
      </c>
      <c r="AA2041" t="s">
        <v>115</v>
      </c>
      <c r="AB2041" t="s">
        <v>64</v>
      </c>
      <c r="AC2041" t="s">
        <v>65</v>
      </c>
      <c r="AD2041" t="s">
        <v>66</v>
      </c>
      <c r="AE2041" t="s">
        <v>67</v>
      </c>
      <c r="AF2041" t="s">
        <v>46</v>
      </c>
      <c r="AG2041" t="s">
        <v>46</v>
      </c>
      <c r="AH2041" t="s">
        <v>46</v>
      </c>
      <c r="AI2041" t="s">
        <v>46</v>
      </c>
      <c r="AJ2041" t="s">
        <v>46</v>
      </c>
      <c r="AK2041" t="s">
        <v>46</v>
      </c>
      <c r="AL2041" t="s">
        <v>20810</v>
      </c>
      <c r="AM2041" t="s">
        <v>46</v>
      </c>
      <c r="AN2041" t="s">
        <v>20811</v>
      </c>
      <c r="AO2041" t="s">
        <v>46</v>
      </c>
      <c r="AP2041" t="s">
        <v>46</v>
      </c>
      <c r="AQ2041" t="s">
        <v>46</v>
      </c>
      <c r="AR2041" t="s">
        <v>46</v>
      </c>
      <c r="AS2041" t="s">
        <v>46</v>
      </c>
      <c r="AT2041" s="1">
        <v>43945</v>
      </c>
    </row>
    <row r="2042" spans="1:46" ht="16" customHeight="1" x14ac:dyDescent="0.2">
      <c r="A2042">
        <v>1</v>
      </c>
      <c r="B2042" t="s">
        <v>5110</v>
      </c>
      <c r="C2042" t="s">
        <v>5111</v>
      </c>
      <c r="D2042" t="s">
        <v>5112</v>
      </c>
      <c r="E2042" t="s">
        <v>5113</v>
      </c>
      <c r="F2042" t="s">
        <v>51</v>
      </c>
      <c r="G2042" t="s">
        <v>5114</v>
      </c>
      <c r="H2042" s="1">
        <v>43941</v>
      </c>
      <c r="I2042" s="1">
        <v>43926</v>
      </c>
      <c r="J2042" t="b">
        <v>0</v>
      </c>
      <c r="K2042" t="s">
        <v>53</v>
      </c>
      <c r="L2042" t="s">
        <v>184</v>
      </c>
      <c r="M2042" t="s">
        <v>537</v>
      </c>
      <c r="N2042">
        <v>60</v>
      </c>
      <c r="O2042" t="s">
        <v>5115</v>
      </c>
      <c r="P2042" t="s">
        <v>5116</v>
      </c>
      <c r="Q2042" t="s">
        <v>668</v>
      </c>
      <c r="R2042" t="b">
        <v>0</v>
      </c>
      <c r="S2042" t="s">
        <v>59</v>
      </c>
      <c r="T2042" s="1">
        <v>43941</v>
      </c>
      <c r="U2042" t="s">
        <v>5117</v>
      </c>
      <c r="V2042" s="2">
        <v>43962</v>
      </c>
      <c r="W2042" t="s">
        <v>46</v>
      </c>
      <c r="X2042">
        <v>20200420</v>
      </c>
      <c r="Y2042" s="3">
        <v>43902.730497685188</v>
      </c>
      <c r="Z2042" t="s">
        <v>62</v>
      </c>
      <c r="AA2042" t="s">
        <v>115</v>
      </c>
      <c r="AB2042" t="s">
        <v>64</v>
      </c>
      <c r="AC2042" t="s">
        <v>65</v>
      </c>
      <c r="AD2042" t="s">
        <v>393</v>
      </c>
      <c r="AE2042" t="s">
        <v>67</v>
      </c>
      <c r="AF2042" t="s">
        <v>1185</v>
      </c>
      <c r="AG2042" t="s">
        <v>5118</v>
      </c>
      <c r="AH2042" t="s">
        <v>46</v>
      </c>
      <c r="AI2042" t="s">
        <v>5119</v>
      </c>
      <c r="AJ2042" t="s">
        <v>5120</v>
      </c>
      <c r="AK2042" t="s">
        <v>5121</v>
      </c>
      <c r="AL2042" t="s">
        <v>5122</v>
      </c>
      <c r="AM2042" t="s">
        <v>46</v>
      </c>
      <c r="AN2042" t="s">
        <v>5123</v>
      </c>
      <c r="AO2042" t="s">
        <v>46</v>
      </c>
      <c r="AP2042" t="s">
        <v>46</v>
      </c>
      <c r="AQ2042" t="s">
        <v>46</v>
      </c>
      <c r="AR2042" t="s">
        <v>46</v>
      </c>
      <c r="AS2042" t="s">
        <v>46</v>
      </c>
      <c r="AT2042" s="1">
        <v>43941</v>
      </c>
    </row>
    <row r="2043" spans="1:46" ht="16" customHeight="1" x14ac:dyDescent="0.2">
      <c r="A2043">
        <v>0</v>
      </c>
      <c r="B2043" t="s">
        <v>302</v>
      </c>
      <c r="C2043" t="s">
        <v>303</v>
      </c>
      <c r="D2043" t="s">
        <v>304</v>
      </c>
      <c r="E2043" t="s">
        <v>305</v>
      </c>
      <c r="F2043" t="s">
        <v>51</v>
      </c>
      <c r="G2043" t="s">
        <v>306</v>
      </c>
      <c r="H2043" s="1">
        <v>43943</v>
      </c>
      <c r="I2043" s="1">
        <v>43916</v>
      </c>
      <c r="J2043" t="b">
        <v>0</v>
      </c>
      <c r="K2043" t="s">
        <v>53</v>
      </c>
      <c r="L2043" t="s">
        <v>307</v>
      </c>
      <c r="M2043" t="s">
        <v>55</v>
      </c>
      <c r="N2043">
        <v>152</v>
      </c>
      <c r="O2043" t="s">
        <v>308</v>
      </c>
      <c r="P2043" t="s">
        <v>309</v>
      </c>
      <c r="Q2043" t="s">
        <v>310</v>
      </c>
      <c r="R2043" t="b">
        <v>0</v>
      </c>
      <c r="S2043" t="s">
        <v>59</v>
      </c>
      <c r="T2043" s="1">
        <v>43943</v>
      </c>
      <c r="U2043" t="s">
        <v>311</v>
      </c>
      <c r="V2043" s="2">
        <v>43962</v>
      </c>
      <c r="W2043" t="s">
        <v>312</v>
      </c>
      <c r="X2043">
        <v>20200422</v>
      </c>
      <c r="Y2043" s="3">
        <v>43902.730497685188</v>
      </c>
      <c r="Z2043" t="s">
        <v>62</v>
      </c>
      <c r="AA2043" t="s">
        <v>115</v>
      </c>
      <c r="AB2043" t="s">
        <v>64</v>
      </c>
      <c r="AC2043" t="s">
        <v>65</v>
      </c>
      <c r="AD2043" t="s">
        <v>66</v>
      </c>
      <c r="AE2043" t="s">
        <v>67</v>
      </c>
      <c r="AF2043" t="s">
        <v>313</v>
      </c>
      <c r="AG2043" t="s">
        <v>314</v>
      </c>
      <c r="AH2043" t="s">
        <v>46</v>
      </c>
      <c r="AI2043" t="s">
        <v>315</v>
      </c>
      <c r="AJ2043" t="s">
        <v>316</v>
      </c>
      <c r="AK2043" t="s">
        <v>317</v>
      </c>
      <c r="AL2043" t="s">
        <v>318</v>
      </c>
      <c r="AM2043" t="s">
        <v>46</v>
      </c>
      <c r="AN2043" t="s">
        <v>319</v>
      </c>
      <c r="AO2043" t="s">
        <v>46</v>
      </c>
      <c r="AP2043" t="s">
        <v>46</v>
      </c>
      <c r="AQ2043" t="s">
        <v>46</v>
      </c>
      <c r="AR2043" t="s">
        <v>46</v>
      </c>
      <c r="AS2043" t="s">
        <v>46</v>
      </c>
      <c r="AT2043" s="1">
        <v>43943</v>
      </c>
    </row>
    <row r="2044" spans="1:46" ht="16" customHeight="1" x14ac:dyDescent="0.2">
      <c r="A2044" t="s">
        <v>46</v>
      </c>
      <c r="B2044" t="s">
        <v>29156</v>
      </c>
      <c r="C2044" t="s">
        <v>29157</v>
      </c>
      <c r="D2044" t="s">
        <v>29158</v>
      </c>
      <c r="E2044" t="s">
        <v>29159</v>
      </c>
      <c r="F2044" t="s">
        <v>51</v>
      </c>
      <c r="G2044" t="s">
        <v>29160</v>
      </c>
      <c r="H2044" s="1">
        <v>43947</v>
      </c>
      <c r="I2044" s="1">
        <v>44136</v>
      </c>
      <c r="J2044" t="b">
        <v>1</v>
      </c>
      <c r="K2044" t="s">
        <v>53</v>
      </c>
      <c r="L2044" t="s">
        <v>184</v>
      </c>
      <c r="M2044" t="s">
        <v>1043</v>
      </c>
      <c r="N2044">
        <v>8</v>
      </c>
      <c r="O2044" t="s">
        <v>29161</v>
      </c>
      <c r="P2044" t="s">
        <v>46</v>
      </c>
      <c r="Q2044" t="s">
        <v>29162</v>
      </c>
      <c r="R2044" t="b">
        <v>0</v>
      </c>
      <c r="S2044" t="s">
        <v>59</v>
      </c>
      <c r="T2044" s="1">
        <v>43947</v>
      </c>
      <c r="U2044" s="6">
        <v>44136</v>
      </c>
      <c r="V2044" s="2">
        <v>44102</v>
      </c>
      <c r="W2044" t="s">
        <v>29163</v>
      </c>
      <c r="X2044">
        <v>20200426</v>
      </c>
      <c r="Y2044" s="3">
        <v>43902.730497685188</v>
      </c>
      <c r="Z2044" t="s">
        <v>62</v>
      </c>
      <c r="AA2044" t="s">
        <v>63</v>
      </c>
      <c r="AB2044" t="s">
        <v>64</v>
      </c>
      <c r="AC2044" t="s">
        <v>65</v>
      </c>
      <c r="AD2044" t="s">
        <v>66</v>
      </c>
      <c r="AE2044" t="s">
        <v>67</v>
      </c>
      <c r="AF2044" t="s">
        <v>46</v>
      </c>
      <c r="AG2044" t="s">
        <v>29164</v>
      </c>
      <c r="AH2044" t="s">
        <v>46</v>
      </c>
      <c r="AI2044" t="s">
        <v>29165</v>
      </c>
      <c r="AJ2044" t="s">
        <v>29166</v>
      </c>
      <c r="AK2044" t="s">
        <v>46</v>
      </c>
      <c r="AL2044" t="s">
        <v>29167</v>
      </c>
      <c r="AM2044" t="s">
        <v>46</v>
      </c>
      <c r="AN2044" t="s">
        <v>29168</v>
      </c>
      <c r="AO2044" t="s">
        <v>46</v>
      </c>
      <c r="AP2044" t="s">
        <v>46</v>
      </c>
      <c r="AQ2044" t="s">
        <v>46</v>
      </c>
      <c r="AR2044" t="s">
        <v>46</v>
      </c>
      <c r="AS2044" t="s">
        <v>46</v>
      </c>
      <c r="AT2044" s="1">
        <v>43947</v>
      </c>
    </row>
    <row r="2045" spans="1:46" ht="16" customHeight="1" x14ac:dyDescent="0.2">
      <c r="A2045">
        <v>0</v>
      </c>
      <c r="B2045" t="s">
        <v>14468</v>
      </c>
      <c r="C2045" t="s">
        <v>14469</v>
      </c>
      <c r="D2045" t="s">
        <v>14470</v>
      </c>
      <c r="E2045" t="s">
        <v>14471</v>
      </c>
      <c r="F2045" t="s">
        <v>51</v>
      </c>
      <c r="G2045" t="s">
        <v>14472</v>
      </c>
      <c r="H2045" s="1">
        <v>43945</v>
      </c>
      <c r="I2045" s="1">
        <v>43952</v>
      </c>
      <c r="J2045" t="b">
        <v>0</v>
      </c>
      <c r="K2045" t="s">
        <v>53</v>
      </c>
      <c r="L2045" t="s">
        <v>833</v>
      </c>
      <c r="M2045" t="s">
        <v>66</v>
      </c>
      <c r="N2045">
        <v>120</v>
      </c>
      <c r="O2045" t="s">
        <v>14473</v>
      </c>
      <c r="P2045" t="s">
        <v>186</v>
      </c>
      <c r="Q2045" t="s">
        <v>58</v>
      </c>
      <c r="R2045" t="b">
        <v>0</v>
      </c>
      <c r="S2045" t="s">
        <v>59</v>
      </c>
      <c r="T2045" s="1">
        <v>43945</v>
      </c>
      <c r="U2045" t="s">
        <v>539</v>
      </c>
      <c r="V2045" s="2">
        <v>43990</v>
      </c>
      <c r="W2045" t="s">
        <v>46</v>
      </c>
      <c r="X2045">
        <v>20200424</v>
      </c>
      <c r="Y2045" s="3">
        <v>43902.730497685188</v>
      </c>
      <c r="Z2045" t="s">
        <v>62</v>
      </c>
      <c r="AA2045" t="s">
        <v>115</v>
      </c>
      <c r="AB2045" t="s">
        <v>64</v>
      </c>
      <c r="AC2045" t="s">
        <v>65</v>
      </c>
      <c r="AD2045" t="s">
        <v>66</v>
      </c>
      <c r="AE2045" t="s">
        <v>67</v>
      </c>
      <c r="AF2045" t="s">
        <v>313</v>
      </c>
      <c r="AG2045" t="s">
        <v>14474</v>
      </c>
      <c r="AH2045" t="s">
        <v>46</v>
      </c>
      <c r="AI2045" t="s">
        <v>14475</v>
      </c>
      <c r="AJ2045" t="s">
        <v>14476</v>
      </c>
      <c r="AK2045" t="s">
        <v>14477</v>
      </c>
      <c r="AL2045" t="s">
        <v>14478</v>
      </c>
      <c r="AM2045" t="s">
        <v>46</v>
      </c>
      <c r="AN2045" t="s">
        <v>14479</v>
      </c>
      <c r="AO2045" t="s">
        <v>46</v>
      </c>
      <c r="AP2045" t="s">
        <v>46</v>
      </c>
      <c r="AQ2045" t="s">
        <v>46</v>
      </c>
      <c r="AR2045" t="s">
        <v>46</v>
      </c>
      <c r="AS2045" t="s">
        <v>46</v>
      </c>
      <c r="AT2045" s="1">
        <v>43945</v>
      </c>
    </row>
    <row r="2046" spans="1:46" ht="16" customHeight="1" x14ac:dyDescent="0.2">
      <c r="A2046" t="s">
        <v>46</v>
      </c>
      <c r="B2046" t="s">
        <v>41979</v>
      </c>
      <c r="C2046" t="s">
        <v>41980</v>
      </c>
      <c r="D2046" t="s">
        <v>41981</v>
      </c>
      <c r="E2046" t="s">
        <v>41982</v>
      </c>
      <c r="F2046" t="s">
        <v>51</v>
      </c>
      <c r="G2046" t="s">
        <v>41983</v>
      </c>
      <c r="H2046" s="1">
        <v>43948</v>
      </c>
      <c r="I2046" s="1">
        <v>43945</v>
      </c>
      <c r="J2046" t="b">
        <v>0</v>
      </c>
      <c r="K2046" t="s">
        <v>53</v>
      </c>
      <c r="L2046" t="s">
        <v>1301</v>
      </c>
      <c r="M2046" t="s">
        <v>66</v>
      </c>
      <c r="N2046">
        <v>314</v>
      </c>
      <c r="O2046" t="s">
        <v>41984</v>
      </c>
      <c r="P2046" t="s">
        <v>171</v>
      </c>
      <c r="Q2046" t="s">
        <v>668</v>
      </c>
      <c r="R2046" t="b">
        <v>0</v>
      </c>
      <c r="S2046" t="s">
        <v>59</v>
      </c>
      <c r="T2046" s="1">
        <v>43948</v>
      </c>
      <c r="U2046" t="s">
        <v>3875</v>
      </c>
      <c r="V2046" s="2">
        <v>43962</v>
      </c>
      <c r="W2046" t="s">
        <v>46</v>
      </c>
      <c r="X2046">
        <v>20200427</v>
      </c>
      <c r="Y2046" s="3">
        <v>43902.730497685188</v>
      </c>
      <c r="Z2046" t="s">
        <v>62</v>
      </c>
      <c r="AA2046" t="s">
        <v>115</v>
      </c>
      <c r="AB2046" t="s">
        <v>64</v>
      </c>
      <c r="AC2046" t="s">
        <v>1386</v>
      </c>
      <c r="AD2046" t="s">
        <v>66</v>
      </c>
      <c r="AE2046" t="s">
        <v>67</v>
      </c>
      <c r="AF2046" t="s">
        <v>116</v>
      </c>
      <c r="AG2046" t="s">
        <v>41985</v>
      </c>
      <c r="AH2046" t="s">
        <v>46</v>
      </c>
      <c r="AI2046" t="s">
        <v>41986</v>
      </c>
      <c r="AJ2046" t="s">
        <v>41987</v>
      </c>
      <c r="AK2046" t="s">
        <v>46</v>
      </c>
      <c r="AL2046" t="s">
        <v>41988</v>
      </c>
      <c r="AM2046" t="s">
        <v>46</v>
      </c>
      <c r="AN2046" t="s">
        <v>41989</v>
      </c>
      <c r="AO2046" t="s">
        <v>46</v>
      </c>
      <c r="AP2046" t="s">
        <v>46</v>
      </c>
      <c r="AQ2046" t="s">
        <v>46</v>
      </c>
      <c r="AR2046" t="s">
        <v>46</v>
      </c>
      <c r="AS2046" t="s">
        <v>46</v>
      </c>
      <c r="AT2046" s="1">
        <v>43948</v>
      </c>
    </row>
    <row r="2047" spans="1:46" ht="16" customHeight="1" x14ac:dyDescent="0.2">
      <c r="A2047" t="s">
        <v>46</v>
      </c>
      <c r="B2047" t="s">
        <v>38285</v>
      </c>
      <c r="C2047" t="s">
        <v>38286</v>
      </c>
      <c r="D2047" t="s">
        <v>38287</v>
      </c>
      <c r="E2047" t="s">
        <v>38288</v>
      </c>
      <c r="F2047" t="s">
        <v>51</v>
      </c>
      <c r="G2047" t="s">
        <v>38289</v>
      </c>
      <c r="H2047" s="1">
        <v>43948</v>
      </c>
      <c r="I2047" s="1">
        <v>44062</v>
      </c>
      <c r="J2047" t="b">
        <v>0</v>
      </c>
      <c r="K2047" t="s">
        <v>53</v>
      </c>
      <c r="L2047" t="s">
        <v>184</v>
      </c>
      <c r="M2047" t="s">
        <v>55</v>
      </c>
      <c r="N2047">
        <v>2</v>
      </c>
      <c r="O2047" t="s">
        <v>4823</v>
      </c>
      <c r="P2047" t="s">
        <v>327</v>
      </c>
      <c r="Q2047" t="s">
        <v>668</v>
      </c>
      <c r="R2047" t="b">
        <v>0</v>
      </c>
      <c r="S2047" t="s">
        <v>59</v>
      </c>
      <c r="T2047" s="1">
        <v>43948</v>
      </c>
      <c r="U2047" t="s">
        <v>1240</v>
      </c>
      <c r="V2047" s="2">
        <v>44159</v>
      </c>
      <c r="W2047" t="s">
        <v>38290</v>
      </c>
      <c r="X2047">
        <v>20200427</v>
      </c>
      <c r="Y2047" s="3">
        <v>43902.730497685188</v>
      </c>
      <c r="Z2047" t="s">
        <v>62</v>
      </c>
      <c r="AA2047" t="s">
        <v>63</v>
      </c>
      <c r="AB2047" t="s">
        <v>64</v>
      </c>
      <c r="AC2047" t="s">
        <v>65</v>
      </c>
      <c r="AD2047" t="s">
        <v>66</v>
      </c>
      <c r="AE2047" t="s">
        <v>67</v>
      </c>
      <c r="AF2047" t="s">
        <v>46</v>
      </c>
      <c r="AG2047" t="s">
        <v>38291</v>
      </c>
      <c r="AH2047" t="s">
        <v>46</v>
      </c>
      <c r="AI2047" t="s">
        <v>46</v>
      </c>
      <c r="AJ2047" t="s">
        <v>46</v>
      </c>
      <c r="AK2047" t="s">
        <v>38292</v>
      </c>
      <c r="AL2047" t="s">
        <v>38293</v>
      </c>
      <c r="AM2047" t="s">
        <v>46</v>
      </c>
      <c r="AN2047" t="s">
        <v>38294</v>
      </c>
      <c r="AO2047" t="s">
        <v>46</v>
      </c>
      <c r="AP2047" t="s">
        <v>46</v>
      </c>
      <c r="AQ2047" t="s">
        <v>46</v>
      </c>
      <c r="AR2047" t="s">
        <v>46</v>
      </c>
      <c r="AS2047" t="s">
        <v>46</v>
      </c>
      <c r="AT2047" s="1">
        <v>43948</v>
      </c>
    </row>
    <row r="2048" spans="1:46" ht="16" customHeight="1" x14ac:dyDescent="0.2">
      <c r="A2048">
        <v>1</v>
      </c>
      <c r="B2048" t="s">
        <v>13121</v>
      </c>
      <c r="C2048" t="s">
        <v>13122</v>
      </c>
      <c r="D2048" t="s">
        <v>13123</v>
      </c>
      <c r="E2048" t="s">
        <v>13124</v>
      </c>
      <c r="F2048" t="s">
        <v>51</v>
      </c>
      <c r="G2048" t="s">
        <v>13125</v>
      </c>
      <c r="H2048" s="1">
        <v>43943</v>
      </c>
      <c r="I2048" s="1">
        <v>43944</v>
      </c>
      <c r="J2048" t="b">
        <v>0</v>
      </c>
      <c r="K2048" t="s">
        <v>53</v>
      </c>
      <c r="L2048" t="s">
        <v>184</v>
      </c>
      <c r="M2048" t="s">
        <v>1043</v>
      </c>
      <c r="N2048">
        <v>72</v>
      </c>
      <c r="O2048" t="s">
        <v>13126</v>
      </c>
      <c r="P2048" t="s">
        <v>171</v>
      </c>
      <c r="Q2048" t="s">
        <v>3571</v>
      </c>
      <c r="R2048" t="b">
        <v>0</v>
      </c>
      <c r="S2048" t="s">
        <v>59</v>
      </c>
      <c r="T2048" s="1">
        <v>43943</v>
      </c>
      <c r="U2048" t="s">
        <v>5080</v>
      </c>
      <c r="V2048" s="2">
        <v>44004</v>
      </c>
      <c r="W2048" t="s">
        <v>46</v>
      </c>
      <c r="X2048">
        <v>20200422</v>
      </c>
      <c r="Y2048" s="3">
        <v>43902.730497685188</v>
      </c>
      <c r="Z2048" t="s">
        <v>62</v>
      </c>
      <c r="AA2048" t="s">
        <v>115</v>
      </c>
      <c r="AB2048" t="s">
        <v>64</v>
      </c>
      <c r="AC2048" t="s">
        <v>65</v>
      </c>
      <c r="AD2048" t="s">
        <v>280</v>
      </c>
      <c r="AE2048" t="s">
        <v>67</v>
      </c>
      <c r="AF2048" t="s">
        <v>46</v>
      </c>
      <c r="AG2048" t="s">
        <v>13127</v>
      </c>
      <c r="AH2048" t="s">
        <v>46</v>
      </c>
      <c r="AI2048" t="s">
        <v>13128</v>
      </c>
      <c r="AJ2048" t="s">
        <v>13129</v>
      </c>
      <c r="AK2048" t="s">
        <v>46</v>
      </c>
      <c r="AL2048" t="s">
        <v>13130</v>
      </c>
      <c r="AM2048" t="s">
        <v>46</v>
      </c>
      <c r="AN2048" t="s">
        <v>13131</v>
      </c>
      <c r="AO2048" t="s">
        <v>46</v>
      </c>
      <c r="AP2048" t="s">
        <v>46</v>
      </c>
      <c r="AQ2048" t="s">
        <v>46</v>
      </c>
      <c r="AR2048" t="s">
        <v>46</v>
      </c>
      <c r="AS2048" t="s">
        <v>46</v>
      </c>
      <c r="AT2048" s="1">
        <v>43943</v>
      </c>
    </row>
    <row r="2049" spans="1:46" ht="16" customHeight="1" x14ac:dyDescent="0.2">
      <c r="A2049">
        <v>1</v>
      </c>
      <c r="B2049" t="s">
        <v>7680</v>
      </c>
      <c r="C2049" t="s">
        <v>7681</v>
      </c>
      <c r="D2049" t="s">
        <v>7682</v>
      </c>
      <c r="E2049" t="s">
        <v>7683</v>
      </c>
      <c r="F2049" t="s">
        <v>51</v>
      </c>
      <c r="G2049" t="s">
        <v>7684</v>
      </c>
      <c r="H2049" s="1">
        <v>43944</v>
      </c>
      <c r="I2049" s="1">
        <v>43958</v>
      </c>
      <c r="J2049" t="b">
        <v>0</v>
      </c>
      <c r="K2049" t="s">
        <v>53</v>
      </c>
      <c r="L2049" t="s">
        <v>184</v>
      </c>
      <c r="M2049" t="s">
        <v>55</v>
      </c>
      <c r="N2049">
        <v>106</v>
      </c>
      <c r="O2049" t="s">
        <v>7685</v>
      </c>
      <c r="P2049" t="s">
        <v>171</v>
      </c>
      <c r="Q2049" t="s">
        <v>403</v>
      </c>
      <c r="R2049" t="b">
        <v>0</v>
      </c>
      <c r="S2049" t="s">
        <v>59</v>
      </c>
      <c r="T2049" s="1">
        <v>43944</v>
      </c>
      <c r="U2049" t="s">
        <v>875</v>
      </c>
      <c r="V2049" s="2">
        <v>43972</v>
      </c>
      <c r="W2049" t="s">
        <v>7686</v>
      </c>
      <c r="X2049">
        <v>20200423</v>
      </c>
      <c r="Y2049" s="3">
        <v>43902.730497685188</v>
      </c>
      <c r="Z2049" t="s">
        <v>62</v>
      </c>
      <c r="AA2049" t="s">
        <v>115</v>
      </c>
      <c r="AB2049" t="s">
        <v>64</v>
      </c>
      <c r="AC2049" t="s">
        <v>3572</v>
      </c>
      <c r="AD2049" t="s">
        <v>280</v>
      </c>
      <c r="AE2049" t="s">
        <v>67</v>
      </c>
      <c r="AF2049" t="s">
        <v>116</v>
      </c>
      <c r="AG2049" t="s">
        <v>7687</v>
      </c>
      <c r="AH2049" t="s">
        <v>46</v>
      </c>
      <c r="AI2049" t="s">
        <v>7688</v>
      </c>
      <c r="AJ2049" t="s">
        <v>7689</v>
      </c>
      <c r="AK2049" t="s">
        <v>7690</v>
      </c>
      <c r="AL2049" t="s">
        <v>7691</v>
      </c>
      <c r="AM2049" t="s">
        <v>46</v>
      </c>
      <c r="AN2049" t="s">
        <v>7692</v>
      </c>
      <c r="AO2049" t="s">
        <v>46</v>
      </c>
      <c r="AP2049" t="s">
        <v>46</v>
      </c>
      <c r="AQ2049" t="s">
        <v>46</v>
      </c>
      <c r="AR2049" t="s">
        <v>46</v>
      </c>
      <c r="AS2049" t="s">
        <v>46</v>
      </c>
      <c r="AT2049" s="1">
        <v>43944</v>
      </c>
    </row>
    <row r="2050" spans="1:46" ht="16" customHeight="1" x14ac:dyDescent="0.2">
      <c r="A2050" t="s">
        <v>46</v>
      </c>
      <c r="B2050" t="s">
        <v>37466</v>
      </c>
      <c r="C2050" t="s">
        <v>37467</v>
      </c>
      <c r="D2050" t="s">
        <v>37468</v>
      </c>
      <c r="E2050" t="s">
        <v>37469</v>
      </c>
      <c r="F2050" t="s">
        <v>51</v>
      </c>
      <c r="G2050" t="s">
        <v>37470</v>
      </c>
      <c r="H2050" s="1">
        <v>43943</v>
      </c>
      <c r="I2050" s="1">
        <v>43948</v>
      </c>
      <c r="J2050" t="b">
        <v>0</v>
      </c>
      <c r="K2050" t="s">
        <v>53</v>
      </c>
      <c r="L2050" t="s">
        <v>184</v>
      </c>
      <c r="M2050" t="s">
        <v>1043</v>
      </c>
      <c r="N2050">
        <v>26</v>
      </c>
      <c r="O2050" t="s">
        <v>13126</v>
      </c>
      <c r="P2050" t="s">
        <v>171</v>
      </c>
      <c r="Q2050" t="s">
        <v>2136</v>
      </c>
      <c r="R2050" t="b">
        <v>0</v>
      </c>
      <c r="S2050" t="s">
        <v>59</v>
      </c>
      <c r="T2050" s="1">
        <v>43943</v>
      </c>
      <c r="U2050" t="s">
        <v>404</v>
      </c>
      <c r="V2050" s="2">
        <v>44000</v>
      </c>
      <c r="W2050" t="s">
        <v>46</v>
      </c>
      <c r="X2050">
        <v>20200422</v>
      </c>
      <c r="Y2050" s="3">
        <v>43902.730497685188</v>
      </c>
      <c r="Z2050" t="s">
        <v>62</v>
      </c>
      <c r="AA2050" t="s">
        <v>115</v>
      </c>
      <c r="AB2050" t="s">
        <v>64</v>
      </c>
      <c r="AC2050" t="s">
        <v>65</v>
      </c>
      <c r="AD2050" t="s">
        <v>280</v>
      </c>
      <c r="AE2050" t="s">
        <v>67</v>
      </c>
      <c r="AF2050" t="s">
        <v>46</v>
      </c>
      <c r="AG2050" t="s">
        <v>13127</v>
      </c>
      <c r="AH2050" t="s">
        <v>46</v>
      </c>
      <c r="AI2050" t="s">
        <v>13128</v>
      </c>
      <c r="AJ2050" t="s">
        <v>13129</v>
      </c>
      <c r="AK2050" t="s">
        <v>46</v>
      </c>
      <c r="AL2050" t="s">
        <v>37471</v>
      </c>
      <c r="AM2050" t="s">
        <v>46</v>
      </c>
      <c r="AN2050" t="s">
        <v>37472</v>
      </c>
      <c r="AO2050" t="s">
        <v>46</v>
      </c>
      <c r="AP2050" t="s">
        <v>46</v>
      </c>
      <c r="AQ2050" t="s">
        <v>46</v>
      </c>
      <c r="AR2050" t="s">
        <v>46</v>
      </c>
      <c r="AS2050" t="s">
        <v>46</v>
      </c>
      <c r="AT2050" s="1">
        <v>43943</v>
      </c>
    </row>
    <row r="2051" spans="1:46" ht="16" customHeight="1" x14ac:dyDescent="0.2">
      <c r="A2051" t="s">
        <v>46</v>
      </c>
      <c r="B2051" t="s">
        <v>19519</v>
      </c>
      <c r="C2051" t="s">
        <v>19520</v>
      </c>
      <c r="D2051" t="s">
        <v>19521</v>
      </c>
      <c r="E2051" t="s">
        <v>19519</v>
      </c>
      <c r="F2051" t="s">
        <v>51</v>
      </c>
      <c r="G2051" t="s">
        <v>19522</v>
      </c>
      <c r="H2051" s="1">
        <v>43945</v>
      </c>
      <c r="I2051" s="1">
        <v>43950</v>
      </c>
      <c r="J2051" t="b">
        <v>0</v>
      </c>
      <c r="K2051" t="s">
        <v>53</v>
      </c>
      <c r="L2051" t="s">
        <v>307</v>
      </c>
      <c r="M2051" t="s">
        <v>151</v>
      </c>
      <c r="N2051">
        <v>40</v>
      </c>
      <c r="O2051" t="s">
        <v>1886</v>
      </c>
      <c r="P2051" t="s">
        <v>327</v>
      </c>
      <c r="Q2051" t="s">
        <v>58</v>
      </c>
      <c r="R2051" t="b">
        <v>0</v>
      </c>
      <c r="S2051" t="s">
        <v>59</v>
      </c>
      <c r="T2051" s="1">
        <v>43945</v>
      </c>
      <c r="U2051" t="s">
        <v>1808</v>
      </c>
      <c r="V2051" s="2">
        <v>43962</v>
      </c>
      <c r="W2051" t="s">
        <v>19523</v>
      </c>
      <c r="X2051">
        <v>20200424</v>
      </c>
      <c r="Y2051" s="3">
        <v>43902.730497685188</v>
      </c>
      <c r="Z2051" t="s">
        <v>62</v>
      </c>
      <c r="AA2051" t="s">
        <v>63</v>
      </c>
      <c r="AB2051" t="s">
        <v>64</v>
      </c>
      <c r="AC2051" t="s">
        <v>65</v>
      </c>
      <c r="AD2051" t="s">
        <v>66</v>
      </c>
      <c r="AE2051" t="s">
        <v>67</v>
      </c>
      <c r="AF2051" t="s">
        <v>313</v>
      </c>
      <c r="AG2051" t="s">
        <v>19524</v>
      </c>
      <c r="AH2051" t="s">
        <v>46</v>
      </c>
      <c r="AI2051" t="s">
        <v>19525</v>
      </c>
      <c r="AJ2051" t="s">
        <v>19526</v>
      </c>
      <c r="AK2051" t="s">
        <v>19527</v>
      </c>
      <c r="AL2051" t="s">
        <v>19528</v>
      </c>
      <c r="AM2051" t="s">
        <v>46</v>
      </c>
      <c r="AN2051" t="s">
        <v>19529</v>
      </c>
      <c r="AO2051" t="s">
        <v>46</v>
      </c>
      <c r="AP2051" t="s">
        <v>46</v>
      </c>
      <c r="AQ2051" t="s">
        <v>46</v>
      </c>
      <c r="AR2051" t="s">
        <v>46</v>
      </c>
      <c r="AS2051" t="s">
        <v>46</v>
      </c>
      <c r="AT2051" s="1">
        <v>43945</v>
      </c>
    </row>
    <row r="2052" spans="1:46" ht="16" customHeight="1" x14ac:dyDescent="0.2">
      <c r="A2052" t="s">
        <v>46</v>
      </c>
      <c r="B2052" t="s">
        <v>21077</v>
      </c>
      <c r="C2052" t="s">
        <v>21078</v>
      </c>
      <c r="D2052" t="s">
        <v>21079</v>
      </c>
      <c r="E2052" t="s">
        <v>21080</v>
      </c>
      <c r="F2052" t="s">
        <v>51</v>
      </c>
      <c r="G2052" t="s">
        <v>21081</v>
      </c>
      <c r="H2052" s="1">
        <v>43945</v>
      </c>
      <c r="I2052" s="1">
        <v>43944</v>
      </c>
      <c r="J2052" t="b">
        <v>0</v>
      </c>
      <c r="K2052" t="s">
        <v>53</v>
      </c>
      <c r="L2052" t="s">
        <v>665</v>
      </c>
      <c r="M2052" t="s">
        <v>1043</v>
      </c>
      <c r="N2052">
        <v>10</v>
      </c>
      <c r="O2052" t="s">
        <v>2837</v>
      </c>
      <c r="P2052" t="s">
        <v>78</v>
      </c>
      <c r="Q2052" t="s">
        <v>21082</v>
      </c>
      <c r="R2052" t="b">
        <v>0</v>
      </c>
      <c r="S2052" t="s">
        <v>59</v>
      </c>
      <c r="T2052" s="1">
        <v>43945</v>
      </c>
      <c r="U2052" t="s">
        <v>5080</v>
      </c>
      <c r="V2052" s="2">
        <v>44011</v>
      </c>
      <c r="W2052" t="s">
        <v>21083</v>
      </c>
      <c r="X2052">
        <v>20200424</v>
      </c>
      <c r="Y2052" s="3">
        <v>43902.730497685188</v>
      </c>
      <c r="Z2052" t="s">
        <v>62</v>
      </c>
      <c r="AA2052" t="s">
        <v>115</v>
      </c>
      <c r="AB2052" t="s">
        <v>64</v>
      </c>
      <c r="AC2052" t="s">
        <v>65</v>
      </c>
      <c r="AD2052" t="s">
        <v>66</v>
      </c>
      <c r="AE2052" t="s">
        <v>67</v>
      </c>
      <c r="AF2052" t="s">
        <v>1185</v>
      </c>
      <c r="AG2052" t="s">
        <v>21084</v>
      </c>
      <c r="AH2052" t="s">
        <v>46</v>
      </c>
      <c r="AI2052" t="s">
        <v>21085</v>
      </c>
      <c r="AJ2052" t="s">
        <v>21086</v>
      </c>
      <c r="AK2052" t="s">
        <v>21087</v>
      </c>
      <c r="AL2052" t="s">
        <v>21088</v>
      </c>
      <c r="AM2052" t="s">
        <v>46</v>
      </c>
      <c r="AN2052" t="s">
        <v>21089</v>
      </c>
      <c r="AO2052" t="s">
        <v>46</v>
      </c>
      <c r="AP2052" t="s">
        <v>46</v>
      </c>
      <c r="AQ2052" t="s">
        <v>46</v>
      </c>
      <c r="AR2052" t="s">
        <v>46</v>
      </c>
      <c r="AS2052" t="s">
        <v>46</v>
      </c>
      <c r="AT2052" s="1">
        <v>43945</v>
      </c>
    </row>
    <row r="2053" spans="1:46" ht="16" customHeight="1" x14ac:dyDescent="0.2">
      <c r="A2053">
        <v>0</v>
      </c>
      <c r="B2053" t="s">
        <v>15644</v>
      </c>
      <c r="C2053" t="s">
        <v>15645</v>
      </c>
      <c r="D2053" t="s">
        <v>15646</v>
      </c>
      <c r="E2053" t="s">
        <v>15644</v>
      </c>
      <c r="F2053" t="s">
        <v>51</v>
      </c>
      <c r="G2053" t="s">
        <v>15647</v>
      </c>
      <c r="H2053" s="1">
        <v>43947</v>
      </c>
      <c r="I2053" s="1">
        <v>44008</v>
      </c>
      <c r="J2053" t="b">
        <v>0</v>
      </c>
      <c r="K2053" t="s">
        <v>53</v>
      </c>
      <c r="L2053" t="s">
        <v>184</v>
      </c>
      <c r="M2053" t="s">
        <v>66</v>
      </c>
      <c r="N2053">
        <v>500</v>
      </c>
      <c r="O2053" t="s">
        <v>342</v>
      </c>
      <c r="P2053" t="s">
        <v>327</v>
      </c>
      <c r="Q2053" t="s">
        <v>15648</v>
      </c>
      <c r="R2053" t="b">
        <v>0</v>
      </c>
      <c r="S2053" t="s">
        <v>59</v>
      </c>
      <c r="T2053" s="1">
        <v>43947</v>
      </c>
      <c r="U2053" t="s">
        <v>15649</v>
      </c>
      <c r="V2053" s="2">
        <v>44074</v>
      </c>
      <c r="W2053" t="s">
        <v>15650</v>
      </c>
      <c r="X2053">
        <v>20200426</v>
      </c>
      <c r="Y2053" s="3">
        <v>43902.730497685188</v>
      </c>
      <c r="Z2053" t="s">
        <v>62</v>
      </c>
      <c r="AA2053" t="s">
        <v>115</v>
      </c>
      <c r="AB2053" t="s">
        <v>64</v>
      </c>
      <c r="AC2053" t="s">
        <v>65</v>
      </c>
      <c r="AD2053" t="s">
        <v>280</v>
      </c>
      <c r="AE2053" t="s">
        <v>67</v>
      </c>
      <c r="AF2053" t="s">
        <v>313</v>
      </c>
      <c r="AG2053" t="s">
        <v>15651</v>
      </c>
      <c r="AH2053" t="s">
        <v>46</v>
      </c>
      <c r="AI2053" t="s">
        <v>15652</v>
      </c>
      <c r="AJ2053" t="s">
        <v>15653</v>
      </c>
      <c r="AK2053" t="s">
        <v>964</v>
      </c>
      <c r="AL2053" t="s">
        <v>15654</v>
      </c>
      <c r="AM2053" t="s">
        <v>46</v>
      </c>
      <c r="AN2053" t="s">
        <v>15655</v>
      </c>
      <c r="AO2053" t="s">
        <v>46</v>
      </c>
      <c r="AP2053" t="s">
        <v>46</v>
      </c>
      <c r="AQ2053" t="s">
        <v>46</v>
      </c>
      <c r="AR2053" t="s">
        <v>46</v>
      </c>
      <c r="AS2053" t="s">
        <v>46</v>
      </c>
      <c r="AT2053" s="1">
        <v>43947</v>
      </c>
    </row>
    <row r="2054" spans="1:46" ht="16" customHeight="1" x14ac:dyDescent="0.2">
      <c r="A2054">
        <v>0</v>
      </c>
      <c r="B2054" t="s">
        <v>3523</v>
      </c>
      <c r="C2054" t="s">
        <v>3524</v>
      </c>
      <c r="D2054" t="s">
        <v>3525</v>
      </c>
      <c r="E2054" t="s">
        <v>3526</v>
      </c>
      <c r="F2054" t="s">
        <v>51</v>
      </c>
      <c r="G2054" t="s">
        <v>3527</v>
      </c>
      <c r="H2054" s="1">
        <v>43943</v>
      </c>
      <c r="I2054" s="1">
        <v>43935</v>
      </c>
      <c r="J2054" t="b">
        <v>0</v>
      </c>
      <c r="K2054" t="s">
        <v>53</v>
      </c>
      <c r="L2054" t="s">
        <v>3528</v>
      </c>
      <c r="M2054" t="s">
        <v>66</v>
      </c>
      <c r="N2054">
        <v>45</v>
      </c>
      <c r="O2054" t="s">
        <v>3529</v>
      </c>
      <c r="P2054" t="s">
        <v>612</v>
      </c>
      <c r="Q2054" t="s">
        <v>58</v>
      </c>
      <c r="R2054" t="b">
        <v>0</v>
      </c>
      <c r="S2054" t="s">
        <v>59</v>
      </c>
      <c r="T2054" s="1">
        <v>43943</v>
      </c>
      <c r="U2054" t="s">
        <v>3530</v>
      </c>
      <c r="V2054" s="2">
        <v>43962</v>
      </c>
      <c r="W2054" t="s">
        <v>3531</v>
      </c>
      <c r="X2054">
        <v>20200422</v>
      </c>
      <c r="Y2054" s="3">
        <v>43902.730497685188</v>
      </c>
      <c r="Z2054" t="s">
        <v>62</v>
      </c>
      <c r="AA2054" t="s">
        <v>115</v>
      </c>
      <c r="AB2054" t="s">
        <v>64</v>
      </c>
      <c r="AC2054" t="s">
        <v>66</v>
      </c>
      <c r="AD2054" t="s">
        <v>66</v>
      </c>
      <c r="AE2054" t="s">
        <v>67</v>
      </c>
      <c r="AF2054" t="s">
        <v>313</v>
      </c>
      <c r="AG2054" t="s">
        <v>3532</v>
      </c>
      <c r="AH2054" t="s">
        <v>46</v>
      </c>
      <c r="AI2054" t="s">
        <v>3533</v>
      </c>
      <c r="AJ2054" t="s">
        <v>3534</v>
      </c>
      <c r="AK2054" t="s">
        <v>3535</v>
      </c>
      <c r="AL2054" t="s">
        <v>3536</v>
      </c>
      <c r="AM2054" t="s">
        <v>46</v>
      </c>
      <c r="AN2054" t="s">
        <v>3537</v>
      </c>
      <c r="AO2054" t="s">
        <v>46</v>
      </c>
      <c r="AP2054" t="s">
        <v>46</v>
      </c>
      <c r="AQ2054" t="s">
        <v>46</v>
      </c>
      <c r="AR2054" t="s">
        <v>46</v>
      </c>
      <c r="AS2054" t="s">
        <v>46</v>
      </c>
      <c r="AT2054" s="1">
        <v>43943</v>
      </c>
    </row>
    <row r="2055" spans="1:46" ht="16" customHeight="1" x14ac:dyDescent="0.2">
      <c r="A2055">
        <v>1</v>
      </c>
      <c r="B2055" t="s">
        <v>11477</v>
      </c>
      <c r="C2055" t="s">
        <v>11478</v>
      </c>
      <c r="D2055" t="s">
        <v>11479</v>
      </c>
      <c r="E2055" t="s">
        <v>11480</v>
      </c>
      <c r="F2055" t="s">
        <v>51</v>
      </c>
      <c r="G2055" t="s">
        <v>11481</v>
      </c>
      <c r="H2055" s="1">
        <v>43946</v>
      </c>
      <c r="I2055" s="1">
        <v>43949</v>
      </c>
      <c r="J2055" t="b">
        <v>0</v>
      </c>
      <c r="K2055" t="s">
        <v>53</v>
      </c>
      <c r="L2055" t="s">
        <v>184</v>
      </c>
      <c r="M2055" t="s">
        <v>55</v>
      </c>
      <c r="N2055">
        <v>1008</v>
      </c>
      <c r="O2055" t="s">
        <v>11482</v>
      </c>
      <c r="P2055" t="s">
        <v>46</v>
      </c>
      <c r="Q2055" t="s">
        <v>11483</v>
      </c>
      <c r="R2055" t="b">
        <v>0</v>
      </c>
      <c r="S2055" t="s">
        <v>59</v>
      </c>
      <c r="T2055" s="1">
        <v>43946</v>
      </c>
      <c r="U2055" t="s">
        <v>7551</v>
      </c>
      <c r="V2055" s="2">
        <v>43962</v>
      </c>
      <c r="W2055" t="s">
        <v>11484</v>
      </c>
      <c r="X2055">
        <v>20200425</v>
      </c>
      <c r="Y2055" s="3">
        <v>43902.730497685188</v>
      </c>
      <c r="Z2055" t="s">
        <v>62</v>
      </c>
      <c r="AA2055" t="s">
        <v>63</v>
      </c>
      <c r="AB2055" t="s">
        <v>64</v>
      </c>
      <c r="AC2055" t="s">
        <v>65</v>
      </c>
      <c r="AD2055" t="s">
        <v>529</v>
      </c>
      <c r="AE2055" t="s">
        <v>67</v>
      </c>
      <c r="AF2055" t="s">
        <v>116</v>
      </c>
      <c r="AG2055" t="s">
        <v>11485</v>
      </c>
      <c r="AH2055" t="s">
        <v>46</v>
      </c>
      <c r="AI2055" t="s">
        <v>11486</v>
      </c>
      <c r="AJ2055" t="s">
        <v>11487</v>
      </c>
      <c r="AK2055" t="s">
        <v>11488</v>
      </c>
      <c r="AL2055" t="s">
        <v>11489</v>
      </c>
      <c r="AM2055" t="s">
        <v>46</v>
      </c>
      <c r="AN2055" t="s">
        <v>11490</v>
      </c>
      <c r="AO2055" t="s">
        <v>46</v>
      </c>
      <c r="AP2055" t="s">
        <v>46</v>
      </c>
      <c r="AQ2055" t="s">
        <v>46</v>
      </c>
      <c r="AR2055" t="s">
        <v>46</v>
      </c>
      <c r="AS2055" t="s">
        <v>46</v>
      </c>
      <c r="AT2055" s="1">
        <v>43946</v>
      </c>
    </row>
    <row r="2056" spans="1:46" ht="16" customHeight="1" x14ac:dyDescent="0.2">
      <c r="A2056">
        <v>1</v>
      </c>
      <c r="B2056" t="s">
        <v>7185</v>
      </c>
      <c r="C2056" t="s">
        <v>6348</v>
      </c>
      <c r="D2056" t="s">
        <v>7186</v>
      </c>
      <c r="E2056" t="s">
        <v>7187</v>
      </c>
      <c r="F2056" t="s">
        <v>51</v>
      </c>
      <c r="G2056" t="s">
        <v>7188</v>
      </c>
      <c r="H2056" s="1">
        <v>43945</v>
      </c>
      <c r="I2056" s="1">
        <v>43965</v>
      </c>
      <c r="J2056" t="b">
        <v>0</v>
      </c>
      <c r="K2056" t="s">
        <v>53</v>
      </c>
      <c r="L2056" t="s">
        <v>184</v>
      </c>
      <c r="M2056" t="s">
        <v>151</v>
      </c>
      <c r="N2056">
        <v>2712</v>
      </c>
      <c r="O2056" t="s">
        <v>7189</v>
      </c>
      <c r="P2056" t="s">
        <v>309</v>
      </c>
      <c r="Q2056" t="s">
        <v>276</v>
      </c>
      <c r="R2056" t="b">
        <v>0</v>
      </c>
      <c r="S2056" t="s">
        <v>59</v>
      </c>
      <c r="T2056" s="1">
        <v>43945</v>
      </c>
      <c r="U2056" t="s">
        <v>1861</v>
      </c>
      <c r="V2056" s="2">
        <v>43979</v>
      </c>
      <c r="W2056" t="s">
        <v>7190</v>
      </c>
      <c r="X2056">
        <v>20200424</v>
      </c>
      <c r="Y2056" s="3">
        <v>43902.730497685188</v>
      </c>
      <c r="Z2056" t="s">
        <v>62</v>
      </c>
      <c r="AA2056" t="s">
        <v>115</v>
      </c>
      <c r="AB2056" t="s">
        <v>64</v>
      </c>
      <c r="AC2056" t="s">
        <v>65</v>
      </c>
      <c r="AD2056" t="s">
        <v>66</v>
      </c>
      <c r="AE2056" t="s">
        <v>67</v>
      </c>
      <c r="AF2056" t="s">
        <v>116</v>
      </c>
      <c r="AG2056" t="s">
        <v>7191</v>
      </c>
      <c r="AH2056" t="s">
        <v>46</v>
      </c>
      <c r="AI2056" t="s">
        <v>7192</v>
      </c>
      <c r="AJ2056" t="s">
        <v>7193</v>
      </c>
      <c r="AK2056" t="s">
        <v>46</v>
      </c>
      <c r="AL2056" t="s">
        <v>7194</v>
      </c>
      <c r="AM2056" t="s">
        <v>46</v>
      </c>
      <c r="AN2056" t="s">
        <v>7195</v>
      </c>
      <c r="AO2056" t="s">
        <v>46</v>
      </c>
      <c r="AP2056" t="s">
        <v>46</v>
      </c>
      <c r="AQ2056" t="s">
        <v>46</v>
      </c>
      <c r="AR2056" t="s">
        <v>46</v>
      </c>
      <c r="AS2056" t="s">
        <v>46</v>
      </c>
      <c r="AT2056" s="1">
        <v>43945</v>
      </c>
    </row>
    <row r="2057" spans="1:46" ht="16" customHeight="1" x14ac:dyDescent="0.2">
      <c r="A2057">
        <v>0</v>
      </c>
      <c r="B2057" t="s">
        <v>9963</v>
      </c>
      <c r="C2057" t="s">
        <v>9964</v>
      </c>
      <c r="D2057" t="s">
        <v>9965</v>
      </c>
      <c r="E2057" t="s">
        <v>9963</v>
      </c>
      <c r="F2057" t="s">
        <v>51</v>
      </c>
      <c r="G2057" t="s">
        <v>9966</v>
      </c>
      <c r="H2057" s="1">
        <v>43948</v>
      </c>
      <c r="I2057" s="1">
        <v>43937</v>
      </c>
      <c r="J2057" t="b">
        <v>0</v>
      </c>
      <c r="K2057" t="s">
        <v>53</v>
      </c>
      <c r="L2057" t="s">
        <v>415</v>
      </c>
      <c r="M2057" t="s">
        <v>66</v>
      </c>
      <c r="N2057">
        <v>130</v>
      </c>
      <c r="O2057" t="s">
        <v>9967</v>
      </c>
      <c r="P2057" t="s">
        <v>327</v>
      </c>
      <c r="Q2057" t="s">
        <v>9968</v>
      </c>
      <c r="R2057" t="b">
        <v>0</v>
      </c>
      <c r="S2057" t="s">
        <v>59</v>
      </c>
      <c r="T2057" s="1">
        <v>43948</v>
      </c>
      <c r="U2057" t="s">
        <v>4000</v>
      </c>
      <c r="V2057" s="2">
        <v>44151</v>
      </c>
      <c r="W2057" t="s">
        <v>9969</v>
      </c>
      <c r="X2057">
        <v>20200427</v>
      </c>
      <c r="Y2057" s="3">
        <v>43902.730497685188</v>
      </c>
      <c r="Z2057" t="s">
        <v>62</v>
      </c>
      <c r="AA2057" t="s">
        <v>63</v>
      </c>
      <c r="AB2057" t="s">
        <v>64</v>
      </c>
      <c r="AC2057" t="s">
        <v>65</v>
      </c>
      <c r="AD2057" t="s">
        <v>66</v>
      </c>
      <c r="AE2057" t="s">
        <v>67</v>
      </c>
      <c r="AF2057" t="s">
        <v>46</v>
      </c>
      <c r="AG2057" t="s">
        <v>9970</v>
      </c>
      <c r="AH2057" t="s">
        <v>46</v>
      </c>
      <c r="AI2057" t="s">
        <v>46</v>
      </c>
      <c r="AJ2057" t="s">
        <v>46</v>
      </c>
      <c r="AK2057" t="s">
        <v>9971</v>
      </c>
      <c r="AL2057" t="s">
        <v>9972</v>
      </c>
      <c r="AM2057" t="s">
        <v>46</v>
      </c>
      <c r="AN2057" t="s">
        <v>9973</v>
      </c>
      <c r="AO2057" t="s">
        <v>46</v>
      </c>
      <c r="AP2057" t="s">
        <v>46</v>
      </c>
      <c r="AQ2057" t="s">
        <v>46</v>
      </c>
      <c r="AR2057" t="s">
        <v>46</v>
      </c>
      <c r="AS2057" t="s">
        <v>46</v>
      </c>
      <c r="AT2057" s="1">
        <v>43948</v>
      </c>
    </row>
    <row r="2058" spans="1:46" ht="16" customHeight="1" x14ac:dyDescent="0.2">
      <c r="A2058" t="s">
        <v>46</v>
      </c>
      <c r="B2058" t="s">
        <v>20877</v>
      </c>
      <c r="C2058" t="s">
        <v>20878</v>
      </c>
      <c r="D2058" t="s">
        <v>20879</v>
      </c>
      <c r="E2058" t="s">
        <v>20877</v>
      </c>
      <c r="F2058" t="s">
        <v>51</v>
      </c>
      <c r="G2058" t="s">
        <v>20880</v>
      </c>
      <c r="H2058" s="1">
        <v>43937</v>
      </c>
      <c r="I2058" s="1">
        <v>43930</v>
      </c>
      <c r="J2058" t="b">
        <v>0</v>
      </c>
      <c r="K2058" t="s">
        <v>53</v>
      </c>
      <c r="L2058" t="s">
        <v>1266</v>
      </c>
      <c r="M2058" t="s">
        <v>66</v>
      </c>
      <c r="N2058">
        <v>99</v>
      </c>
      <c r="O2058" t="s">
        <v>9967</v>
      </c>
      <c r="P2058" t="s">
        <v>327</v>
      </c>
      <c r="Q2058" t="s">
        <v>58</v>
      </c>
      <c r="R2058" t="b">
        <v>0</v>
      </c>
      <c r="S2058" t="s">
        <v>59</v>
      </c>
      <c r="T2058" s="1">
        <v>43937</v>
      </c>
      <c r="U2058" t="s">
        <v>16932</v>
      </c>
      <c r="V2058" s="2">
        <v>44000</v>
      </c>
      <c r="W2058" t="s">
        <v>20881</v>
      </c>
      <c r="X2058">
        <v>20200416</v>
      </c>
      <c r="Y2058" s="3">
        <v>43902.730497685188</v>
      </c>
      <c r="Z2058" t="s">
        <v>62</v>
      </c>
      <c r="AA2058" t="s">
        <v>63</v>
      </c>
      <c r="AB2058" t="s">
        <v>64</v>
      </c>
      <c r="AC2058" t="s">
        <v>65</v>
      </c>
      <c r="AD2058" t="s">
        <v>66</v>
      </c>
      <c r="AE2058" t="s">
        <v>67</v>
      </c>
      <c r="AF2058" t="s">
        <v>116</v>
      </c>
      <c r="AG2058" t="s">
        <v>20882</v>
      </c>
      <c r="AH2058" t="s">
        <v>46</v>
      </c>
      <c r="AI2058" t="s">
        <v>116</v>
      </c>
      <c r="AJ2058" t="s">
        <v>116</v>
      </c>
      <c r="AK2058" t="s">
        <v>20883</v>
      </c>
      <c r="AL2058" t="s">
        <v>20884</v>
      </c>
      <c r="AM2058" t="s">
        <v>46</v>
      </c>
      <c r="AN2058" t="s">
        <v>20885</v>
      </c>
      <c r="AO2058" t="s">
        <v>46</v>
      </c>
      <c r="AP2058" t="s">
        <v>46</v>
      </c>
      <c r="AQ2058" t="s">
        <v>46</v>
      </c>
      <c r="AR2058" t="s">
        <v>46</v>
      </c>
      <c r="AS2058" t="s">
        <v>46</v>
      </c>
      <c r="AT2058" s="1">
        <v>43937</v>
      </c>
    </row>
    <row r="2059" spans="1:46" ht="16" customHeight="1" x14ac:dyDescent="0.2">
      <c r="A2059" t="s">
        <v>46</v>
      </c>
      <c r="B2059" t="s">
        <v>33823</v>
      </c>
      <c r="C2059" t="s">
        <v>33824</v>
      </c>
      <c r="D2059" t="s">
        <v>33825</v>
      </c>
      <c r="E2059" t="s">
        <v>33826</v>
      </c>
      <c r="F2059" t="s">
        <v>51</v>
      </c>
      <c r="G2059" t="s">
        <v>33827</v>
      </c>
      <c r="H2059" s="1">
        <v>43948</v>
      </c>
      <c r="I2059" s="1">
        <v>43953</v>
      </c>
      <c r="J2059" t="b">
        <v>0</v>
      </c>
      <c r="K2059" t="s">
        <v>53</v>
      </c>
      <c r="L2059" t="s">
        <v>307</v>
      </c>
      <c r="M2059" t="s">
        <v>169</v>
      </c>
      <c r="N2059">
        <v>100</v>
      </c>
      <c r="O2059" t="s">
        <v>5181</v>
      </c>
      <c r="P2059" t="s">
        <v>78</v>
      </c>
      <c r="Q2059" t="s">
        <v>33828</v>
      </c>
      <c r="R2059" t="b">
        <v>0</v>
      </c>
      <c r="S2059" t="s">
        <v>59</v>
      </c>
      <c r="T2059" s="1">
        <v>43948</v>
      </c>
      <c r="U2059" t="s">
        <v>2137</v>
      </c>
      <c r="V2059" s="2">
        <v>43979</v>
      </c>
      <c r="W2059" t="s">
        <v>33829</v>
      </c>
      <c r="X2059">
        <v>20200427</v>
      </c>
      <c r="Y2059" s="3">
        <v>43902.730497685188</v>
      </c>
      <c r="Z2059" t="s">
        <v>62</v>
      </c>
      <c r="AA2059" t="s">
        <v>115</v>
      </c>
      <c r="AB2059" t="s">
        <v>64</v>
      </c>
      <c r="AC2059" t="s">
        <v>65</v>
      </c>
      <c r="AD2059" t="s">
        <v>280</v>
      </c>
      <c r="AE2059" t="s">
        <v>67</v>
      </c>
      <c r="AF2059" t="s">
        <v>313</v>
      </c>
      <c r="AG2059" t="s">
        <v>33830</v>
      </c>
      <c r="AH2059" t="s">
        <v>46</v>
      </c>
      <c r="AI2059" t="s">
        <v>33831</v>
      </c>
      <c r="AJ2059" t="s">
        <v>33832</v>
      </c>
      <c r="AK2059" t="s">
        <v>5185</v>
      </c>
      <c r="AL2059" t="s">
        <v>33833</v>
      </c>
      <c r="AM2059" t="s">
        <v>46</v>
      </c>
      <c r="AN2059" t="s">
        <v>33834</v>
      </c>
      <c r="AO2059" t="s">
        <v>46</v>
      </c>
      <c r="AP2059" t="s">
        <v>46</v>
      </c>
      <c r="AQ2059" t="s">
        <v>46</v>
      </c>
      <c r="AR2059" t="s">
        <v>46</v>
      </c>
      <c r="AS2059" t="s">
        <v>46</v>
      </c>
      <c r="AT2059" s="1">
        <v>43948</v>
      </c>
    </row>
    <row r="2060" spans="1:46" ht="16" customHeight="1" x14ac:dyDescent="0.2">
      <c r="A2060" t="s">
        <v>46</v>
      </c>
      <c r="B2060" t="s">
        <v>16918</v>
      </c>
      <c r="C2060" t="s">
        <v>16919</v>
      </c>
      <c r="D2060" t="s">
        <v>16920</v>
      </c>
      <c r="E2060" t="s">
        <v>16918</v>
      </c>
      <c r="F2060" t="s">
        <v>51</v>
      </c>
      <c r="G2060" t="s">
        <v>16921</v>
      </c>
      <c r="H2060" s="1">
        <v>43945</v>
      </c>
      <c r="I2060" s="1">
        <v>43950</v>
      </c>
      <c r="J2060" t="b">
        <v>0</v>
      </c>
      <c r="K2060" t="s">
        <v>53</v>
      </c>
      <c r="L2060" t="s">
        <v>184</v>
      </c>
      <c r="M2060" t="s">
        <v>66</v>
      </c>
      <c r="N2060">
        <v>30</v>
      </c>
      <c r="O2060" t="s">
        <v>4808</v>
      </c>
      <c r="P2060" t="s">
        <v>78</v>
      </c>
      <c r="Q2060" t="s">
        <v>16922</v>
      </c>
      <c r="R2060" t="b">
        <v>0</v>
      </c>
      <c r="S2060" t="s">
        <v>59</v>
      </c>
      <c r="T2060" s="1">
        <v>43945</v>
      </c>
      <c r="U2060" t="s">
        <v>1808</v>
      </c>
      <c r="V2060" s="2">
        <v>44081</v>
      </c>
      <c r="W2060" t="s">
        <v>16923</v>
      </c>
      <c r="X2060">
        <v>20200424</v>
      </c>
      <c r="Y2060" s="3">
        <v>43902.730497685188</v>
      </c>
      <c r="Z2060" t="s">
        <v>62</v>
      </c>
      <c r="AA2060" t="s">
        <v>63</v>
      </c>
      <c r="AB2060" t="s">
        <v>64</v>
      </c>
      <c r="AC2060" t="s">
        <v>65</v>
      </c>
      <c r="AD2060" t="s">
        <v>66</v>
      </c>
      <c r="AE2060" t="s">
        <v>67</v>
      </c>
      <c r="AF2060" t="s">
        <v>46</v>
      </c>
      <c r="AG2060" t="s">
        <v>16924</v>
      </c>
      <c r="AH2060" t="s">
        <v>46</v>
      </c>
      <c r="AI2060" t="s">
        <v>46</v>
      </c>
      <c r="AJ2060" t="s">
        <v>46</v>
      </c>
      <c r="AK2060" t="s">
        <v>4808</v>
      </c>
      <c r="AL2060" t="s">
        <v>16925</v>
      </c>
      <c r="AM2060" t="s">
        <v>46</v>
      </c>
      <c r="AN2060" t="s">
        <v>16926</v>
      </c>
      <c r="AO2060" t="s">
        <v>46</v>
      </c>
      <c r="AP2060" t="s">
        <v>46</v>
      </c>
      <c r="AQ2060" t="s">
        <v>46</v>
      </c>
      <c r="AR2060" t="s">
        <v>46</v>
      </c>
      <c r="AS2060" t="s">
        <v>46</v>
      </c>
      <c r="AT2060" s="1">
        <v>43945</v>
      </c>
    </row>
    <row r="2061" spans="1:46" ht="16" customHeight="1" x14ac:dyDescent="0.2">
      <c r="A2061" t="s">
        <v>46</v>
      </c>
      <c r="B2061" t="s">
        <v>32322</v>
      </c>
      <c r="C2061" t="s">
        <v>32323</v>
      </c>
      <c r="D2061" t="s">
        <v>32324</v>
      </c>
      <c r="E2061" t="s">
        <v>32322</v>
      </c>
      <c r="F2061" t="s">
        <v>51</v>
      </c>
      <c r="G2061" t="s">
        <v>32325</v>
      </c>
      <c r="H2061" s="1">
        <v>43948</v>
      </c>
      <c r="I2061" s="1">
        <v>43949</v>
      </c>
      <c r="J2061" t="b">
        <v>0</v>
      </c>
      <c r="K2061" t="s">
        <v>53</v>
      </c>
      <c r="L2061" t="s">
        <v>9405</v>
      </c>
      <c r="M2061" t="s">
        <v>66</v>
      </c>
      <c r="N2061">
        <v>400</v>
      </c>
      <c r="O2061" t="s">
        <v>32326</v>
      </c>
      <c r="P2061" t="s">
        <v>2164</v>
      </c>
      <c r="Q2061" t="s">
        <v>58</v>
      </c>
      <c r="R2061" t="b">
        <v>0</v>
      </c>
      <c r="S2061" t="s">
        <v>59</v>
      </c>
      <c r="T2061" s="1">
        <v>43948</v>
      </c>
      <c r="U2061" t="s">
        <v>7551</v>
      </c>
      <c r="V2061" s="2">
        <v>43962</v>
      </c>
      <c r="W2061" t="s">
        <v>32327</v>
      </c>
      <c r="X2061">
        <v>20200427</v>
      </c>
      <c r="Y2061" s="3">
        <v>43902.730497685188</v>
      </c>
      <c r="Z2061" t="s">
        <v>62</v>
      </c>
      <c r="AA2061" t="s">
        <v>63</v>
      </c>
      <c r="AB2061" t="s">
        <v>64</v>
      </c>
      <c r="AC2061" t="s">
        <v>279</v>
      </c>
      <c r="AD2061" t="s">
        <v>3180</v>
      </c>
      <c r="AE2061" t="s">
        <v>67</v>
      </c>
      <c r="AF2061" t="s">
        <v>116</v>
      </c>
      <c r="AG2061" t="s">
        <v>32328</v>
      </c>
      <c r="AH2061" t="s">
        <v>46</v>
      </c>
      <c r="AI2061" t="s">
        <v>32329</v>
      </c>
      <c r="AJ2061" t="s">
        <v>32330</v>
      </c>
      <c r="AK2061" t="s">
        <v>46</v>
      </c>
      <c r="AL2061" t="s">
        <v>32331</v>
      </c>
      <c r="AM2061" t="s">
        <v>46</v>
      </c>
      <c r="AN2061" t="s">
        <v>3782</v>
      </c>
      <c r="AO2061" t="s">
        <v>46</v>
      </c>
      <c r="AP2061" t="s">
        <v>46</v>
      </c>
      <c r="AQ2061" t="s">
        <v>46</v>
      </c>
      <c r="AR2061" t="s">
        <v>46</v>
      </c>
      <c r="AS2061" t="s">
        <v>46</v>
      </c>
      <c r="AT2061" s="1">
        <v>43948</v>
      </c>
    </row>
    <row r="2062" spans="1:46" ht="16" customHeight="1" x14ac:dyDescent="0.2">
      <c r="A2062" t="s">
        <v>46</v>
      </c>
      <c r="B2062" t="s">
        <v>30584</v>
      </c>
      <c r="C2062" t="s">
        <v>30585</v>
      </c>
      <c r="D2062" t="s">
        <v>30586</v>
      </c>
      <c r="E2062" t="s">
        <v>623</v>
      </c>
      <c r="F2062" t="s">
        <v>51</v>
      </c>
      <c r="G2062" t="s">
        <v>30587</v>
      </c>
      <c r="H2062" s="1">
        <v>43941</v>
      </c>
      <c r="I2062" s="1">
        <v>43941</v>
      </c>
      <c r="J2062" t="b">
        <v>0</v>
      </c>
      <c r="K2062" t="s">
        <v>53</v>
      </c>
      <c r="L2062" t="s">
        <v>184</v>
      </c>
      <c r="M2062" t="s">
        <v>66</v>
      </c>
      <c r="N2062">
        <v>90</v>
      </c>
      <c r="O2062" t="s">
        <v>30588</v>
      </c>
      <c r="P2062" t="s">
        <v>171</v>
      </c>
      <c r="Q2062" t="s">
        <v>668</v>
      </c>
      <c r="R2062" t="b">
        <v>0</v>
      </c>
      <c r="S2062" t="s">
        <v>59</v>
      </c>
      <c r="T2062" s="1">
        <v>43941</v>
      </c>
      <c r="U2062" t="s">
        <v>2519</v>
      </c>
      <c r="V2062" s="2">
        <v>43962</v>
      </c>
      <c r="W2062" t="s">
        <v>30589</v>
      </c>
      <c r="X2062">
        <v>20200420</v>
      </c>
      <c r="Y2062" s="3">
        <v>43902.730497685188</v>
      </c>
      <c r="Z2062" t="s">
        <v>62</v>
      </c>
      <c r="AA2062" t="s">
        <v>115</v>
      </c>
      <c r="AB2062" t="s">
        <v>64</v>
      </c>
      <c r="AC2062" t="s">
        <v>65</v>
      </c>
      <c r="AD2062" t="s">
        <v>66</v>
      </c>
      <c r="AE2062" t="s">
        <v>67</v>
      </c>
      <c r="AF2062" t="s">
        <v>116</v>
      </c>
      <c r="AG2062" t="s">
        <v>30590</v>
      </c>
      <c r="AH2062" t="s">
        <v>46</v>
      </c>
      <c r="AI2062" t="s">
        <v>30591</v>
      </c>
      <c r="AJ2062" t="s">
        <v>30592</v>
      </c>
      <c r="AK2062" t="s">
        <v>46</v>
      </c>
      <c r="AL2062" t="s">
        <v>30593</v>
      </c>
      <c r="AM2062" t="s">
        <v>46</v>
      </c>
      <c r="AN2062" t="s">
        <v>30594</v>
      </c>
      <c r="AO2062" t="s">
        <v>46</v>
      </c>
      <c r="AP2062" t="s">
        <v>46</v>
      </c>
      <c r="AQ2062" t="s">
        <v>46</v>
      </c>
      <c r="AR2062" t="s">
        <v>46</v>
      </c>
      <c r="AS2062" t="s">
        <v>46</v>
      </c>
      <c r="AT2062" s="1">
        <v>43941</v>
      </c>
    </row>
    <row r="2063" spans="1:46" ht="16" customHeight="1" x14ac:dyDescent="0.2">
      <c r="A2063" t="s">
        <v>46</v>
      </c>
      <c r="B2063" t="s">
        <v>35955</v>
      </c>
      <c r="C2063" t="s">
        <v>35956</v>
      </c>
      <c r="D2063" t="s">
        <v>35957</v>
      </c>
      <c r="E2063" t="s">
        <v>35955</v>
      </c>
      <c r="F2063" t="s">
        <v>51</v>
      </c>
      <c r="G2063" t="s">
        <v>35958</v>
      </c>
      <c r="H2063" s="1">
        <v>43945</v>
      </c>
      <c r="I2063" s="1">
        <v>43945</v>
      </c>
      <c r="J2063" t="b">
        <v>0</v>
      </c>
      <c r="K2063" t="s">
        <v>53</v>
      </c>
      <c r="L2063" t="s">
        <v>3687</v>
      </c>
      <c r="M2063" t="s">
        <v>66</v>
      </c>
      <c r="N2063">
        <v>40</v>
      </c>
      <c r="O2063" t="s">
        <v>26015</v>
      </c>
      <c r="P2063" t="s">
        <v>78</v>
      </c>
      <c r="Q2063" t="s">
        <v>6404</v>
      </c>
      <c r="R2063" t="b">
        <v>0</v>
      </c>
      <c r="S2063" t="s">
        <v>59</v>
      </c>
      <c r="T2063" s="1">
        <v>43945</v>
      </c>
      <c r="U2063" t="s">
        <v>3875</v>
      </c>
      <c r="V2063" s="2">
        <v>43962</v>
      </c>
      <c r="W2063" t="s">
        <v>46</v>
      </c>
      <c r="X2063">
        <v>20200424</v>
      </c>
      <c r="Y2063" s="3">
        <v>43902.730497685188</v>
      </c>
      <c r="Z2063" t="s">
        <v>62</v>
      </c>
      <c r="AA2063" t="s">
        <v>115</v>
      </c>
      <c r="AB2063" t="s">
        <v>64</v>
      </c>
      <c r="AC2063" t="s">
        <v>66</v>
      </c>
      <c r="AD2063" t="s">
        <v>420</v>
      </c>
      <c r="AE2063" t="s">
        <v>67</v>
      </c>
      <c r="AF2063" t="s">
        <v>313</v>
      </c>
      <c r="AG2063" t="s">
        <v>35959</v>
      </c>
      <c r="AH2063" t="s">
        <v>46</v>
      </c>
      <c r="AI2063" t="s">
        <v>35960</v>
      </c>
      <c r="AJ2063" t="s">
        <v>35961</v>
      </c>
      <c r="AK2063" t="s">
        <v>35962</v>
      </c>
      <c r="AL2063" t="s">
        <v>35963</v>
      </c>
      <c r="AM2063" t="s">
        <v>46</v>
      </c>
      <c r="AN2063" t="s">
        <v>35964</v>
      </c>
      <c r="AO2063" t="s">
        <v>46</v>
      </c>
      <c r="AP2063" t="s">
        <v>46</v>
      </c>
      <c r="AQ2063" t="s">
        <v>46</v>
      </c>
      <c r="AR2063" t="s">
        <v>46</v>
      </c>
      <c r="AS2063" t="s">
        <v>46</v>
      </c>
      <c r="AT2063" s="1">
        <v>43945</v>
      </c>
    </row>
    <row r="2064" spans="1:46" ht="16" customHeight="1" x14ac:dyDescent="0.2">
      <c r="A2064">
        <v>1</v>
      </c>
      <c r="B2064" t="s">
        <v>1800</v>
      </c>
      <c r="C2064" t="s">
        <v>1801</v>
      </c>
      <c r="D2064" t="s">
        <v>1802</v>
      </c>
      <c r="E2064" t="s">
        <v>1803</v>
      </c>
      <c r="F2064" t="s">
        <v>51</v>
      </c>
      <c r="G2064" t="s">
        <v>1804</v>
      </c>
      <c r="H2064" s="1">
        <v>43948</v>
      </c>
      <c r="I2064" s="1">
        <v>43950</v>
      </c>
      <c r="J2064" t="b">
        <v>0</v>
      </c>
      <c r="K2064" t="s">
        <v>53</v>
      </c>
      <c r="L2064" t="s">
        <v>1789</v>
      </c>
      <c r="M2064" t="s">
        <v>537</v>
      </c>
      <c r="N2064">
        <v>43998</v>
      </c>
      <c r="O2064" t="s">
        <v>1805</v>
      </c>
      <c r="P2064" t="s">
        <v>1806</v>
      </c>
      <c r="Q2064" t="s">
        <v>1807</v>
      </c>
      <c r="R2064" t="b">
        <v>1</v>
      </c>
      <c r="S2064" t="s">
        <v>59</v>
      </c>
      <c r="T2064" s="1">
        <v>43948</v>
      </c>
      <c r="U2064" t="s">
        <v>1808</v>
      </c>
      <c r="V2064" s="2">
        <v>44165</v>
      </c>
      <c r="W2064" t="s">
        <v>46</v>
      </c>
      <c r="X2064">
        <v>20200427</v>
      </c>
      <c r="Y2064" s="3">
        <v>43902.730497685188</v>
      </c>
      <c r="Z2064" t="s">
        <v>62</v>
      </c>
      <c r="AA2064" t="s">
        <v>115</v>
      </c>
      <c r="AB2064" t="s">
        <v>59</v>
      </c>
      <c r="AC2064" t="s">
        <v>1809</v>
      </c>
      <c r="AD2064" t="s">
        <v>66</v>
      </c>
      <c r="AE2064" t="s">
        <v>67</v>
      </c>
      <c r="AF2064" t="s">
        <v>116</v>
      </c>
      <c r="AG2064" t="s">
        <v>1810</v>
      </c>
      <c r="AH2064" t="s">
        <v>46</v>
      </c>
      <c r="AI2064" t="s">
        <v>1811</v>
      </c>
      <c r="AJ2064" t="s">
        <v>1812</v>
      </c>
      <c r="AK2064" t="s">
        <v>1813</v>
      </c>
      <c r="AL2064" t="s">
        <v>1814</v>
      </c>
      <c r="AM2064" t="s">
        <v>46</v>
      </c>
      <c r="AN2064" t="s">
        <v>1815</v>
      </c>
      <c r="AO2064" t="s">
        <v>46</v>
      </c>
      <c r="AP2064" t="s">
        <v>46</v>
      </c>
      <c r="AQ2064" t="s">
        <v>46</v>
      </c>
      <c r="AR2064" t="s">
        <v>382</v>
      </c>
      <c r="AS2064" t="s">
        <v>46</v>
      </c>
      <c r="AT2064" s="1">
        <v>43948</v>
      </c>
    </row>
    <row r="2065" spans="1:46" ht="16" customHeight="1" x14ac:dyDescent="0.2">
      <c r="A2065">
        <v>0</v>
      </c>
      <c r="B2065" t="s">
        <v>15730</v>
      </c>
      <c r="C2065" t="s">
        <v>15731</v>
      </c>
      <c r="D2065" t="s">
        <v>15732</v>
      </c>
      <c r="E2065" t="s">
        <v>15733</v>
      </c>
      <c r="F2065" t="s">
        <v>51</v>
      </c>
      <c r="G2065" t="s">
        <v>15734</v>
      </c>
      <c r="H2065" s="1">
        <v>43941</v>
      </c>
      <c r="I2065" s="1">
        <v>43962</v>
      </c>
      <c r="J2065" t="b">
        <v>0</v>
      </c>
      <c r="K2065" t="s">
        <v>53</v>
      </c>
      <c r="L2065" t="s">
        <v>307</v>
      </c>
      <c r="M2065" t="s">
        <v>66</v>
      </c>
      <c r="N2065">
        <v>100</v>
      </c>
      <c r="O2065" t="s">
        <v>15735</v>
      </c>
      <c r="P2065" t="s">
        <v>974</v>
      </c>
      <c r="Q2065" t="s">
        <v>15736</v>
      </c>
      <c r="R2065" t="b">
        <v>0</v>
      </c>
      <c r="S2065" t="s">
        <v>59</v>
      </c>
      <c r="T2065" s="1">
        <v>43941</v>
      </c>
      <c r="U2065" t="s">
        <v>2025</v>
      </c>
      <c r="V2065" s="2">
        <v>43983</v>
      </c>
      <c r="W2065" t="s">
        <v>15737</v>
      </c>
      <c r="X2065">
        <v>20200420</v>
      </c>
      <c r="Y2065" s="3">
        <v>43902.730497685188</v>
      </c>
      <c r="Z2065" t="s">
        <v>62</v>
      </c>
      <c r="AA2065" t="s">
        <v>115</v>
      </c>
      <c r="AB2065" t="s">
        <v>64</v>
      </c>
      <c r="AC2065" t="s">
        <v>1386</v>
      </c>
      <c r="AD2065" t="s">
        <v>393</v>
      </c>
      <c r="AE2065" t="s">
        <v>67</v>
      </c>
      <c r="AF2065" t="s">
        <v>1185</v>
      </c>
      <c r="AG2065" t="s">
        <v>15738</v>
      </c>
      <c r="AH2065" t="s">
        <v>46</v>
      </c>
      <c r="AI2065" t="s">
        <v>15739</v>
      </c>
      <c r="AJ2065" t="s">
        <v>15740</v>
      </c>
      <c r="AK2065" t="s">
        <v>15741</v>
      </c>
      <c r="AL2065" t="s">
        <v>15742</v>
      </c>
      <c r="AM2065" t="s">
        <v>46</v>
      </c>
      <c r="AN2065" t="s">
        <v>15743</v>
      </c>
      <c r="AO2065" t="s">
        <v>46</v>
      </c>
      <c r="AP2065" t="s">
        <v>46</v>
      </c>
      <c r="AQ2065" t="s">
        <v>46</v>
      </c>
      <c r="AR2065" t="s">
        <v>46</v>
      </c>
      <c r="AS2065" t="s">
        <v>46</v>
      </c>
      <c r="AT2065" s="1">
        <v>43941</v>
      </c>
    </row>
    <row r="2066" spans="1:46" ht="16" customHeight="1" x14ac:dyDescent="0.2">
      <c r="A2066" t="s">
        <v>46</v>
      </c>
      <c r="B2066" t="s">
        <v>37596</v>
      </c>
      <c r="C2066" t="s">
        <v>37597</v>
      </c>
      <c r="D2066" t="s">
        <v>37598</v>
      </c>
      <c r="E2066" t="s">
        <v>37596</v>
      </c>
      <c r="F2066" t="s">
        <v>51</v>
      </c>
      <c r="G2066" t="s">
        <v>37599</v>
      </c>
      <c r="H2066" s="1">
        <v>43945</v>
      </c>
      <c r="I2066" s="1">
        <v>43905</v>
      </c>
      <c r="J2066" t="b">
        <v>0</v>
      </c>
      <c r="K2066" t="s">
        <v>53</v>
      </c>
      <c r="L2066" t="s">
        <v>307</v>
      </c>
      <c r="M2066" t="s">
        <v>66</v>
      </c>
      <c r="N2066">
        <v>60</v>
      </c>
      <c r="O2066" t="s">
        <v>2541</v>
      </c>
      <c r="P2066" t="s">
        <v>275</v>
      </c>
      <c r="Q2066" t="s">
        <v>10849</v>
      </c>
      <c r="R2066" t="b">
        <v>0</v>
      </c>
      <c r="S2066" t="s">
        <v>59</v>
      </c>
      <c r="T2066" s="1">
        <v>43945</v>
      </c>
      <c r="U2066" t="s">
        <v>23963</v>
      </c>
      <c r="V2066" s="2">
        <v>44014</v>
      </c>
      <c r="W2066" t="s">
        <v>46</v>
      </c>
      <c r="X2066">
        <v>20200424</v>
      </c>
      <c r="Y2066" s="3">
        <v>43902.730497685188</v>
      </c>
      <c r="Z2066" t="s">
        <v>62</v>
      </c>
      <c r="AA2066" t="s">
        <v>63</v>
      </c>
      <c r="AB2066" t="s">
        <v>64</v>
      </c>
      <c r="AC2066" t="s">
        <v>496</v>
      </c>
      <c r="AD2066" t="s">
        <v>3572</v>
      </c>
      <c r="AE2066" t="s">
        <v>67</v>
      </c>
      <c r="AF2066" t="s">
        <v>46</v>
      </c>
      <c r="AG2066" t="s">
        <v>46</v>
      </c>
      <c r="AH2066" t="s">
        <v>46</v>
      </c>
      <c r="AI2066" t="s">
        <v>46</v>
      </c>
      <c r="AJ2066" t="s">
        <v>46</v>
      </c>
      <c r="AK2066" t="s">
        <v>46</v>
      </c>
      <c r="AL2066" t="s">
        <v>37600</v>
      </c>
      <c r="AM2066" t="s">
        <v>46</v>
      </c>
      <c r="AN2066" t="s">
        <v>37601</v>
      </c>
      <c r="AO2066" t="s">
        <v>46</v>
      </c>
      <c r="AP2066" t="s">
        <v>46</v>
      </c>
      <c r="AQ2066" t="s">
        <v>46</v>
      </c>
      <c r="AR2066" t="s">
        <v>46</v>
      </c>
      <c r="AS2066" t="s">
        <v>46</v>
      </c>
      <c r="AT2066" s="1">
        <v>43945</v>
      </c>
    </row>
    <row r="2067" spans="1:46" ht="16" customHeight="1" x14ac:dyDescent="0.2">
      <c r="A2067" t="s">
        <v>46</v>
      </c>
      <c r="B2067" t="s">
        <v>32567</v>
      </c>
      <c r="C2067" t="s">
        <v>32568</v>
      </c>
      <c r="D2067" t="s">
        <v>32569</v>
      </c>
      <c r="E2067" t="s">
        <v>32570</v>
      </c>
      <c r="F2067" t="s">
        <v>51</v>
      </c>
      <c r="G2067" t="s">
        <v>32571</v>
      </c>
      <c r="H2067" s="1">
        <v>43945</v>
      </c>
      <c r="I2067" s="1">
        <v>43976</v>
      </c>
      <c r="J2067" t="b">
        <v>0</v>
      </c>
      <c r="K2067" t="s">
        <v>53</v>
      </c>
      <c r="L2067" t="s">
        <v>1301</v>
      </c>
      <c r="M2067" t="s">
        <v>1043</v>
      </c>
      <c r="N2067">
        <v>1419</v>
      </c>
      <c r="O2067" t="s">
        <v>17115</v>
      </c>
      <c r="P2067" t="s">
        <v>32572</v>
      </c>
      <c r="Q2067" t="s">
        <v>58</v>
      </c>
      <c r="R2067" t="b">
        <v>0</v>
      </c>
      <c r="S2067" t="s">
        <v>59</v>
      </c>
      <c r="T2067" s="1">
        <v>43945</v>
      </c>
      <c r="U2067" t="s">
        <v>5722</v>
      </c>
      <c r="V2067" s="2">
        <v>44123</v>
      </c>
      <c r="W2067" t="s">
        <v>46</v>
      </c>
      <c r="X2067">
        <v>20200424</v>
      </c>
      <c r="Y2067" s="3">
        <v>43902.730497685188</v>
      </c>
      <c r="Z2067" t="s">
        <v>62</v>
      </c>
      <c r="AA2067" t="s">
        <v>63</v>
      </c>
      <c r="AB2067" t="s">
        <v>64</v>
      </c>
      <c r="AC2067" t="s">
        <v>65</v>
      </c>
      <c r="AD2067" t="s">
        <v>7016</v>
      </c>
      <c r="AE2067" t="s">
        <v>67</v>
      </c>
      <c r="AF2067" t="s">
        <v>46</v>
      </c>
      <c r="AG2067" t="s">
        <v>46</v>
      </c>
      <c r="AH2067" t="s">
        <v>46</v>
      </c>
      <c r="AI2067" t="s">
        <v>46</v>
      </c>
      <c r="AJ2067" t="s">
        <v>46</v>
      </c>
      <c r="AK2067" t="s">
        <v>46</v>
      </c>
      <c r="AL2067" t="s">
        <v>32573</v>
      </c>
      <c r="AM2067" t="s">
        <v>46</v>
      </c>
      <c r="AN2067" t="s">
        <v>32574</v>
      </c>
      <c r="AO2067" t="s">
        <v>46</v>
      </c>
      <c r="AP2067" t="s">
        <v>46</v>
      </c>
      <c r="AQ2067" t="s">
        <v>46</v>
      </c>
      <c r="AR2067" t="s">
        <v>46</v>
      </c>
      <c r="AS2067" t="s">
        <v>46</v>
      </c>
      <c r="AT2067" s="1">
        <v>43945</v>
      </c>
    </row>
    <row r="2068" spans="1:46" ht="16" customHeight="1" x14ac:dyDescent="0.2">
      <c r="A2068" t="s">
        <v>46</v>
      </c>
      <c r="B2068" t="s">
        <v>18874</v>
      </c>
      <c r="C2068" t="s">
        <v>18875</v>
      </c>
      <c r="D2068" t="s">
        <v>18876</v>
      </c>
      <c r="E2068" t="s">
        <v>18877</v>
      </c>
      <c r="F2068" t="s">
        <v>51</v>
      </c>
      <c r="G2068" t="s">
        <v>18878</v>
      </c>
      <c r="H2068" s="1">
        <v>43948</v>
      </c>
      <c r="I2068" s="1">
        <v>43949</v>
      </c>
      <c r="J2068" t="b">
        <v>0</v>
      </c>
      <c r="K2068" t="s">
        <v>53</v>
      </c>
      <c r="L2068" t="s">
        <v>3528</v>
      </c>
      <c r="M2068" t="s">
        <v>66</v>
      </c>
      <c r="N2068">
        <v>2800</v>
      </c>
      <c r="O2068" t="s">
        <v>18879</v>
      </c>
      <c r="P2068" t="s">
        <v>327</v>
      </c>
      <c r="Q2068" t="s">
        <v>18880</v>
      </c>
      <c r="R2068" t="b">
        <v>0</v>
      </c>
      <c r="S2068" t="s">
        <v>59</v>
      </c>
      <c r="T2068" s="1">
        <v>43948</v>
      </c>
      <c r="U2068" t="s">
        <v>7551</v>
      </c>
      <c r="V2068" s="2">
        <v>44053</v>
      </c>
      <c r="W2068" t="s">
        <v>18881</v>
      </c>
      <c r="X2068">
        <v>20200427</v>
      </c>
      <c r="Y2068" s="3">
        <v>43902.730497685188</v>
      </c>
      <c r="Z2068" t="s">
        <v>62</v>
      </c>
      <c r="AA2068" t="s">
        <v>115</v>
      </c>
      <c r="AB2068" t="s">
        <v>64</v>
      </c>
      <c r="AC2068" t="s">
        <v>65</v>
      </c>
      <c r="AD2068" t="s">
        <v>66</v>
      </c>
      <c r="AE2068" t="s">
        <v>67</v>
      </c>
      <c r="AF2068" t="s">
        <v>116</v>
      </c>
      <c r="AG2068" t="s">
        <v>18882</v>
      </c>
      <c r="AH2068" t="s">
        <v>46</v>
      </c>
      <c r="AI2068" t="s">
        <v>18883</v>
      </c>
      <c r="AJ2068" t="s">
        <v>18884</v>
      </c>
      <c r="AK2068" t="s">
        <v>18885</v>
      </c>
      <c r="AL2068" t="s">
        <v>18886</v>
      </c>
      <c r="AM2068" t="s">
        <v>46</v>
      </c>
      <c r="AN2068" t="s">
        <v>18887</v>
      </c>
      <c r="AO2068" t="s">
        <v>46</v>
      </c>
      <c r="AP2068" t="s">
        <v>46</v>
      </c>
      <c r="AQ2068" t="s">
        <v>46</v>
      </c>
      <c r="AR2068" t="s">
        <v>46</v>
      </c>
      <c r="AS2068" t="s">
        <v>46</v>
      </c>
      <c r="AT2068" s="1">
        <v>43948</v>
      </c>
    </row>
    <row r="2069" spans="1:46" ht="16" customHeight="1" x14ac:dyDescent="0.2">
      <c r="A2069">
        <v>1</v>
      </c>
      <c r="B2069" t="s">
        <v>396</v>
      </c>
      <c r="C2069" t="s">
        <v>397</v>
      </c>
      <c r="D2069" t="s">
        <v>398</v>
      </c>
      <c r="E2069" t="s">
        <v>396</v>
      </c>
      <c r="F2069" t="s">
        <v>51</v>
      </c>
      <c r="G2069" t="s">
        <v>399</v>
      </c>
      <c r="H2069" s="1">
        <v>43948</v>
      </c>
      <c r="I2069" s="1">
        <v>43948</v>
      </c>
      <c r="J2069" t="b">
        <v>0</v>
      </c>
      <c r="K2069" t="s">
        <v>53</v>
      </c>
      <c r="L2069" t="s">
        <v>400</v>
      </c>
      <c r="M2069" t="s">
        <v>55</v>
      </c>
      <c r="N2069">
        <v>200</v>
      </c>
      <c r="O2069" t="s">
        <v>401</v>
      </c>
      <c r="P2069" t="s">
        <v>402</v>
      </c>
      <c r="Q2069" t="s">
        <v>403</v>
      </c>
      <c r="R2069" t="b">
        <v>0</v>
      </c>
      <c r="S2069" t="s">
        <v>59</v>
      </c>
      <c r="T2069" s="1">
        <v>43948</v>
      </c>
      <c r="U2069" t="s">
        <v>404</v>
      </c>
      <c r="V2069" s="2">
        <v>43962</v>
      </c>
      <c r="W2069" t="s">
        <v>46</v>
      </c>
      <c r="X2069">
        <v>20200427</v>
      </c>
      <c r="Y2069" s="3">
        <v>43902.730497685188</v>
      </c>
      <c r="Z2069" t="s">
        <v>62</v>
      </c>
      <c r="AA2069" t="s">
        <v>115</v>
      </c>
      <c r="AB2069" t="s">
        <v>64</v>
      </c>
      <c r="AC2069" t="s">
        <v>65</v>
      </c>
      <c r="AD2069" t="s">
        <v>66</v>
      </c>
      <c r="AE2069" t="s">
        <v>67</v>
      </c>
      <c r="AF2069" t="s">
        <v>116</v>
      </c>
      <c r="AG2069" t="s">
        <v>405</v>
      </c>
      <c r="AH2069" t="s">
        <v>46</v>
      </c>
      <c r="AI2069" t="s">
        <v>406</v>
      </c>
      <c r="AJ2069" t="s">
        <v>407</v>
      </c>
      <c r="AK2069" t="s">
        <v>46</v>
      </c>
      <c r="AL2069" t="s">
        <v>408</v>
      </c>
      <c r="AM2069" t="s">
        <v>46</v>
      </c>
      <c r="AN2069" t="s">
        <v>409</v>
      </c>
      <c r="AO2069" t="s">
        <v>46</v>
      </c>
      <c r="AP2069" t="s">
        <v>46</v>
      </c>
      <c r="AQ2069" t="s">
        <v>46</v>
      </c>
      <c r="AR2069" t="s">
        <v>46</v>
      </c>
      <c r="AS2069" t="s">
        <v>46</v>
      </c>
      <c r="AT2069" s="1">
        <v>43948</v>
      </c>
    </row>
    <row r="2070" spans="1:46" ht="16" customHeight="1" x14ac:dyDescent="0.2">
      <c r="A2070" t="s">
        <v>46</v>
      </c>
      <c r="B2070" t="s">
        <v>38545</v>
      </c>
      <c r="C2070" t="s">
        <v>35287</v>
      </c>
      <c r="D2070" t="s">
        <v>38546</v>
      </c>
      <c r="E2070" t="s">
        <v>38547</v>
      </c>
      <c r="F2070" t="s">
        <v>51</v>
      </c>
      <c r="G2070" t="s">
        <v>38548</v>
      </c>
      <c r="H2070" s="1">
        <v>43948</v>
      </c>
      <c r="I2070" s="1">
        <v>43943</v>
      </c>
      <c r="J2070" t="b">
        <v>0</v>
      </c>
      <c r="K2070" t="s">
        <v>53</v>
      </c>
      <c r="L2070" t="s">
        <v>1266</v>
      </c>
      <c r="M2070" t="s">
        <v>66</v>
      </c>
      <c r="N2070">
        <v>115</v>
      </c>
      <c r="O2070" t="s">
        <v>326</v>
      </c>
      <c r="P2070" t="s">
        <v>1181</v>
      </c>
      <c r="Q2070" t="s">
        <v>38549</v>
      </c>
      <c r="R2070" t="b">
        <v>0</v>
      </c>
      <c r="S2070" t="s">
        <v>59</v>
      </c>
      <c r="T2070" s="1">
        <v>43948</v>
      </c>
      <c r="U2070" t="s">
        <v>1183</v>
      </c>
      <c r="V2070" s="2">
        <v>43965</v>
      </c>
      <c r="W2070" t="s">
        <v>38550</v>
      </c>
      <c r="X2070">
        <v>20200427</v>
      </c>
      <c r="Y2070" s="3">
        <v>43902.730497685188</v>
      </c>
      <c r="Z2070" t="s">
        <v>62</v>
      </c>
      <c r="AA2070" t="s">
        <v>115</v>
      </c>
      <c r="AB2070" t="s">
        <v>64</v>
      </c>
      <c r="AC2070" t="s">
        <v>65</v>
      </c>
      <c r="AD2070" t="s">
        <v>2234</v>
      </c>
      <c r="AE2070" t="s">
        <v>67</v>
      </c>
      <c r="AF2070" t="s">
        <v>116</v>
      </c>
      <c r="AG2070" t="s">
        <v>38551</v>
      </c>
      <c r="AH2070" t="s">
        <v>46</v>
      </c>
      <c r="AI2070" t="s">
        <v>38552</v>
      </c>
      <c r="AJ2070" t="s">
        <v>38553</v>
      </c>
      <c r="AK2070" t="s">
        <v>116</v>
      </c>
      <c r="AL2070" t="s">
        <v>38554</v>
      </c>
      <c r="AM2070" t="s">
        <v>46</v>
      </c>
      <c r="AN2070" t="s">
        <v>35298</v>
      </c>
      <c r="AO2070" t="s">
        <v>46</v>
      </c>
      <c r="AP2070" t="s">
        <v>46</v>
      </c>
      <c r="AQ2070" t="s">
        <v>46</v>
      </c>
      <c r="AR2070" t="s">
        <v>46</v>
      </c>
      <c r="AS2070" t="s">
        <v>46</v>
      </c>
      <c r="AT2070" s="1">
        <v>43948</v>
      </c>
    </row>
    <row r="2071" spans="1:46" ht="16" customHeight="1" x14ac:dyDescent="0.2">
      <c r="A2071">
        <v>1</v>
      </c>
      <c r="B2071" t="s">
        <v>14249</v>
      </c>
      <c r="C2071" t="s">
        <v>15585</v>
      </c>
      <c r="D2071" t="s">
        <v>15586</v>
      </c>
      <c r="E2071" t="s">
        <v>15587</v>
      </c>
      <c r="F2071" t="s">
        <v>51</v>
      </c>
      <c r="G2071" t="s">
        <v>15588</v>
      </c>
      <c r="H2071" s="1">
        <v>43949</v>
      </c>
      <c r="I2071" s="1">
        <v>43962</v>
      </c>
      <c r="J2071" t="b">
        <v>0</v>
      </c>
      <c r="K2071" t="s">
        <v>53</v>
      </c>
      <c r="L2071" t="s">
        <v>184</v>
      </c>
      <c r="M2071" t="s">
        <v>151</v>
      </c>
      <c r="N2071">
        <v>270</v>
      </c>
      <c r="O2071" t="s">
        <v>15589</v>
      </c>
      <c r="P2071" t="s">
        <v>15590</v>
      </c>
      <c r="Q2071" t="s">
        <v>15591</v>
      </c>
      <c r="R2071" t="b">
        <v>1</v>
      </c>
      <c r="S2071" t="s">
        <v>59</v>
      </c>
      <c r="T2071" s="1">
        <v>43949</v>
      </c>
      <c r="U2071" t="s">
        <v>2025</v>
      </c>
      <c r="V2071" s="2">
        <v>44159</v>
      </c>
      <c r="W2071" t="s">
        <v>46</v>
      </c>
      <c r="X2071">
        <v>20200428</v>
      </c>
      <c r="Y2071" s="3">
        <v>43902.730497685188</v>
      </c>
      <c r="Z2071" t="s">
        <v>62</v>
      </c>
      <c r="AA2071" t="s">
        <v>115</v>
      </c>
      <c r="AB2071" t="s">
        <v>59</v>
      </c>
      <c r="AC2071" t="s">
        <v>65</v>
      </c>
      <c r="AD2071" t="s">
        <v>66</v>
      </c>
      <c r="AE2071" t="s">
        <v>67</v>
      </c>
      <c r="AF2071" t="s">
        <v>46</v>
      </c>
      <c r="AG2071" t="s">
        <v>2577</v>
      </c>
      <c r="AH2071" t="s">
        <v>46</v>
      </c>
      <c r="AI2071" t="s">
        <v>15592</v>
      </c>
      <c r="AJ2071" t="s">
        <v>15593</v>
      </c>
      <c r="AK2071" t="s">
        <v>46</v>
      </c>
      <c r="AL2071" t="s">
        <v>15594</v>
      </c>
      <c r="AM2071" t="s">
        <v>46</v>
      </c>
      <c r="AN2071" t="s">
        <v>14265</v>
      </c>
      <c r="AO2071" t="s">
        <v>46</v>
      </c>
      <c r="AP2071" t="s">
        <v>46</v>
      </c>
      <c r="AQ2071" t="s">
        <v>46</v>
      </c>
      <c r="AR2071" t="s">
        <v>382</v>
      </c>
      <c r="AS2071" t="s">
        <v>46</v>
      </c>
      <c r="AT2071" s="1">
        <v>43949</v>
      </c>
    </row>
    <row r="2072" spans="1:46" ht="16" customHeight="1" x14ac:dyDescent="0.2">
      <c r="A2072" t="s">
        <v>46</v>
      </c>
      <c r="B2072" t="s">
        <v>21888</v>
      </c>
      <c r="C2072" t="s">
        <v>21889</v>
      </c>
      <c r="D2072" t="s">
        <v>21890</v>
      </c>
      <c r="E2072" t="s">
        <v>21891</v>
      </c>
      <c r="F2072" t="s">
        <v>51</v>
      </c>
      <c r="G2072" t="s">
        <v>21892</v>
      </c>
      <c r="H2072" s="1">
        <v>43949</v>
      </c>
      <c r="I2072" s="1">
        <v>44054</v>
      </c>
      <c r="J2072" t="b">
        <v>0</v>
      </c>
      <c r="K2072" t="s">
        <v>53</v>
      </c>
      <c r="L2072" t="s">
        <v>665</v>
      </c>
      <c r="M2072" t="s">
        <v>66</v>
      </c>
      <c r="N2072">
        <v>24</v>
      </c>
      <c r="O2072" t="s">
        <v>2837</v>
      </c>
      <c r="P2072" t="s">
        <v>78</v>
      </c>
      <c r="Q2072" t="s">
        <v>1887</v>
      </c>
      <c r="R2072" t="b">
        <v>0</v>
      </c>
      <c r="S2072" t="s">
        <v>59</v>
      </c>
      <c r="T2072" s="1">
        <v>43949</v>
      </c>
      <c r="U2072" t="s">
        <v>8027</v>
      </c>
      <c r="V2072" s="2">
        <v>44095</v>
      </c>
      <c r="W2072" t="s">
        <v>46</v>
      </c>
      <c r="X2072">
        <v>20200428</v>
      </c>
      <c r="Y2072" s="3">
        <v>43902.730497685188</v>
      </c>
      <c r="Z2072" t="s">
        <v>62</v>
      </c>
      <c r="AA2072" t="s">
        <v>115</v>
      </c>
      <c r="AB2072" t="s">
        <v>64</v>
      </c>
      <c r="AC2072" t="s">
        <v>65</v>
      </c>
      <c r="AD2072" t="s">
        <v>66</v>
      </c>
      <c r="AE2072" t="s">
        <v>67</v>
      </c>
      <c r="AF2072" t="s">
        <v>46</v>
      </c>
      <c r="AG2072" t="s">
        <v>21893</v>
      </c>
      <c r="AH2072" t="s">
        <v>46</v>
      </c>
      <c r="AI2072" t="s">
        <v>46</v>
      </c>
      <c r="AJ2072" t="s">
        <v>46</v>
      </c>
      <c r="AK2072" t="s">
        <v>2837</v>
      </c>
      <c r="AL2072" t="s">
        <v>21894</v>
      </c>
      <c r="AM2072" t="s">
        <v>46</v>
      </c>
      <c r="AN2072" t="s">
        <v>21895</v>
      </c>
      <c r="AO2072" t="s">
        <v>46</v>
      </c>
      <c r="AP2072" t="s">
        <v>46</v>
      </c>
      <c r="AQ2072" t="s">
        <v>46</v>
      </c>
      <c r="AR2072" t="s">
        <v>46</v>
      </c>
      <c r="AS2072" t="s">
        <v>46</v>
      </c>
      <c r="AT2072" s="1">
        <v>43949</v>
      </c>
    </row>
    <row r="2073" spans="1:46" ht="16" customHeight="1" x14ac:dyDescent="0.2">
      <c r="A2073">
        <v>1</v>
      </c>
      <c r="B2073" t="s">
        <v>2874</v>
      </c>
      <c r="C2073" t="s">
        <v>2875</v>
      </c>
      <c r="D2073" t="s">
        <v>2876</v>
      </c>
      <c r="E2073" t="s">
        <v>2877</v>
      </c>
      <c r="F2073" t="s">
        <v>51</v>
      </c>
      <c r="G2073" t="s">
        <v>2878</v>
      </c>
      <c r="H2073" s="1">
        <v>43946</v>
      </c>
      <c r="I2073" s="1">
        <v>43936</v>
      </c>
      <c r="J2073" t="b">
        <v>0</v>
      </c>
      <c r="K2073" t="s">
        <v>53</v>
      </c>
      <c r="L2073" t="s">
        <v>388</v>
      </c>
      <c r="M2073" t="s">
        <v>55</v>
      </c>
      <c r="N2073">
        <v>626</v>
      </c>
      <c r="O2073" t="s">
        <v>918</v>
      </c>
      <c r="P2073" t="s">
        <v>78</v>
      </c>
      <c r="Q2073" t="s">
        <v>58</v>
      </c>
      <c r="R2073" t="b">
        <v>0</v>
      </c>
      <c r="S2073" t="s">
        <v>59</v>
      </c>
      <c r="T2073" s="1">
        <v>43946</v>
      </c>
      <c r="U2073" t="s">
        <v>1385</v>
      </c>
      <c r="V2073" s="2">
        <v>44025</v>
      </c>
      <c r="W2073" t="s">
        <v>46</v>
      </c>
      <c r="X2073">
        <v>20200425</v>
      </c>
      <c r="Y2073" s="3">
        <v>43902.730497685188</v>
      </c>
      <c r="Z2073" t="s">
        <v>62</v>
      </c>
      <c r="AA2073" t="s">
        <v>63</v>
      </c>
      <c r="AB2073" t="s">
        <v>64</v>
      </c>
      <c r="AC2073" t="s">
        <v>65</v>
      </c>
      <c r="AD2073" t="s">
        <v>66</v>
      </c>
      <c r="AE2073" t="s">
        <v>67</v>
      </c>
      <c r="AF2073" t="s">
        <v>46</v>
      </c>
      <c r="AG2073" t="s">
        <v>2879</v>
      </c>
      <c r="AH2073" t="s">
        <v>46</v>
      </c>
      <c r="AI2073" t="s">
        <v>46</v>
      </c>
      <c r="AJ2073" t="s">
        <v>46</v>
      </c>
      <c r="AK2073" t="s">
        <v>918</v>
      </c>
      <c r="AL2073" t="s">
        <v>2880</v>
      </c>
      <c r="AM2073" t="s">
        <v>46</v>
      </c>
      <c r="AN2073" t="s">
        <v>2881</v>
      </c>
      <c r="AO2073" t="s">
        <v>46</v>
      </c>
      <c r="AP2073" t="s">
        <v>46</v>
      </c>
      <c r="AQ2073" t="s">
        <v>46</v>
      </c>
      <c r="AR2073" t="s">
        <v>46</v>
      </c>
      <c r="AS2073" t="s">
        <v>46</v>
      </c>
      <c r="AT2073" s="1">
        <v>43946</v>
      </c>
    </row>
    <row r="2074" spans="1:46" ht="16" customHeight="1" x14ac:dyDescent="0.2">
      <c r="A2074" t="s">
        <v>46</v>
      </c>
      <c r="B2074" t="s">
        <v>27642</v>
      </c>
      <c r="C2074" t="s">
        <v>27643</v>
      </c>
      <c r="D2074" t="s">
        <v>27644</v>
      </c>
      <c r="E2074" t="s">
        <v>27642</v>
      </c>
      <c r="F2074" t="s">
        <v>51</v>
      </c>
      <c r="G2074" t="s">
        <v>27645</v>
      </c>
      <c r="H2074" s="1">
        <v>43948</v>
      </c>
      <c r="I2074" s="1">
        <v>44053</v>
      </c>
      <c r="J2074" t="b">
        <v>0</v>
      </c>
      <c r="K2074" t="s">
        <v>53</v>
      </c>
      <c r="L2074" t="s">
        <v>1615</v>
      </c>
      <c r="M2074" t="s">
        <v>169</v>
      </c>
      <c r="N2074">
        <v>1000</v>
      </c>
      <c r="O2074" t="s">
        <v>27646</v>
      </c>
      <c r="P2074" t="s">
        <v>1437</v>
      </c>
      <c r="Q2074" t="s">
        <v>27647</v>
      </c>
      <c r="R2074" t="b">
        <v>0</v>
      </c>
      <c r="S2074" t="s">
        <v>59</v>
      </c>
      <c r="T2074" s="1">
        <v>43948</v>
      </c>
      <c r="U2074" t="s">
        <v>2510</v>
      </c>
      <c r="V2074" s="2">
        <v>44060</v>
      </c>
      <c r="W2074" t="s">
        <v>27648</v>
      </c>
      <c r="X2074">
        <v>20200427</v>
      </c>
      <c r="Y2074" s="3">
        <v>43902.730497685188</v>
      </c>
      <c r="Z2074" t="s">
        <v>62</v>
      </c>
      <c r="AA2074" t="s">
        <v>115</v>
      </c>
      <c r="AB2074" t="s">
        <v>64</v>
      </c>
      <c r="AC2074" t="s">
        <v>65</v>
      </c>
      <c r="AD2074" t="s">
        <v>66</v>
      </c>
      <c r="AE2074" t="s">
        <v>67</v>
      </c>
      <c r="AF2074" t="s">
        <v>313</v>
      </c>
      <c r="AG2074" t="s">
        <v>27649</v>
      </c>
      <c r="AH2074" t="s">
        <v>46</v>
      </c>
      <c r="AI2074" t="s">
        <v>27650</v>
      </c>
      <c r="AJ2074" t="s">
        <v>27651</v>
      </c>
      <c r="AK2074" t="s">
        <v>27652</v>
      </c>
      <c r="AL2074" t="s">
        <v>27653</v>
      </c>
      <c r="AM2074" t="s">
        <v>46</v>
      </c>
      <c r="AN2074" t="s">
        <v>27654</v>
      </c>
      <c r="AO2074" t="s">
        <v>46</v>
      </c>
      <c r="AP2074" t="s">
        <v>46</v>
      </c>
      <c r="AQ2074" t="s">
        <v>46</v>
      </c>
      <c r="AR2074" t="s">
        <v>46</v>
      </c>
      <c r="AS2074" t="s">
        <v>46</v>
      </c>
      <c r="AT2074" s="1">
        <v>43948</v>
      </c>
    </row>
    <row r="2075" spans="1:46" ht="16" customHeight="1" x14ac:dyDescent="0.2">
      <c r="A2075">
        <v>0</v>
      </c>
      <c r="B2075" t="s">
        <v>3227</v>
      </c>
      <c r="C2075" t="s">
        <v>3228</v>
      </c>
      <c r="D2075" t="s">
        <v>3229</v>
      </c>
      <c r="E2075" t="s">
        <v>3230</v>
      </c>
      <c r="F2075" t="s">
        <v>51</v>
      </c>
      <c r="G2075" t="s">
        <v>3231</v>
      </c>
      <c r="H2075" s="1">
        <v>43950</v>
      </c>
      <c r="I2075" s="1">
        <v>43921</v>
      </c>
      <c r="J2075" t="b">
        <v>0</v>
      </c>
      <c r="K2075" t="s">
        <v>53</v>
      </c>
      <c r="L2075" t="s">
        <v>1266</v>
      </c>
      <c r="M2075" t="s">
        <v>66</v>
      </c>
      <c r="N2075">
        <v>100</v>
      </c>
      <c r="O2075" t="s">
        <v>3232</v>
      </c>
      <c r="P2075" t="s">
        <v>1181</v>
      </c>
      <c r="Q2075" t="s">
        <v>3233</v>
      </c>
      <c r="R2075" t="b">
        <v>0</v>
      </c>
      <c r="S2075" t="s">
        <v>59</v>
      </c>
      <c r="T2075" s="1">
        <v>43950</v>
      </c>
      <c r="U2075" t="s">
        <v>3234</v>
      </c>
      <c r="V2075" s="2">
        <v>43965</v>
      </c>
      <c r="W2075" t="s">
        <v>3235</v>
      </c>
      <c r="X2075">
        <v>20200429</v>
      </c>
      <c r="Y2075" s="3">
        <v>43902.730497685188</v>
      </c>
      <c r="Z2075" t="s">
        <v>62</v>
      </c>
      <c r="AA2075" t="s">
        <v>115</v>
      </c>
      <c r="AB2075" t="s">
        <v>64</v>
      </c>
      <c r="AC2075" t="s">
        <v>65</v>
      </c>
      <c r="AD2075" t="s">
        <v>66</v>
      </c>
      <c r="AE2075" t="s">
        <v>67</v>
      </c>
      <c r="AF2075" t="s">
        <v>3236</v>
      </c>
      <c r="AG2075" t="s">
        <v>3237</v>
      </c>
      <c r="AH2075" t="s">
        <v>46</v>
      </c>
      <c r="AI2075" t="s">
        <v>3238</v>
      </c>
      <c r="AJ2075" t="s">
        <v>3239</v>
      </c>
      <c r="AK2075" t="s">
        <v>3240</v>
      </c>
      <c r="AL2075" t="s">
        <v>3241</v>
      </c>
      <c r="AM2075" t="s">
        <v>46</v>
      </c>
      <c r="AN2075" t="s">
        <v>3242</v>
      </c>
      <c r="AO2075" t="s">
        <v>46</v>
      </c>
      <c r="AP2075" t="s">
        <v>46</v>
      </c>
      <c r="AQ2075" t="s">
        <v>46</v>
      </c>
      <c r="AR2075" t="s">
        <v>46</v>
      </c>
      <c r="AS2075" t="s">
        <v>46</v>
      </c>
      <c r="AT2075" s="1">
        <v>43950</v>
      </c>
    </row>
    <row r="2076" spans="1:46" ht="16" customHeight="1" x14ac:dyDescent="0.2">
      <c r="A2076">
        <v>1</v>
      </c>
      <c r="B2076" t="s">
        <v>1526</v>
      </c>
      <c r="C2076" t="s">
        <v>1527</v>
      </c>
      <c r="D2076" t="s">
        <v>1528</v>
      </c>
      <c r="E2076" t="s">
        <v>1529</v>
      </c>
      <c r="F2076" t="s">
        <v>51</v>
      </c>
      <c r="G2076" t="s">
        <v>1530</v>
      </c>
      <c r="H2076" s="1">
        <v>43948</v>
      </c>
      <c r="I2076" s="1">
        <v>43966</v>
      </c>
      <c r="J2076" t="b">
        <v>0</v>
      </c>
      <c r="K2076" t="s">
        <v>53</v>
      </c>
      <c r="L2076" t="s">
        <v>1301</v>
      </c>
      <c r="M2076" t="s">
        <v>66</v>
      </c>
      <c r="N2076">
        <v>374</v>
      </c>
      <c r="O2076" t="s">
        <v>1531</v>
      </c>
      <c r="P2076" t="s">
        <v>46</v>
      </c>
      <c r="Q2076" t="s">
        <v>1532</v>
      </c>
      <c r="R2076" t="b">
        <v>0</v>
      </c>
      <c r="S2076" t="s">
        <v>59</v>
      </c>
      <c r="T2076" s="1">
        <v>43948</v>
      </c>
      <c r="U2076" t="s">
        <v>1533</v>
      </c>
      <c r="V2076" s="2">
        <v>43969</v>
      </c>
      <c r="W2076" t="s">
        <v>46</v>
      </c>
      <c r="X2076">
        <v>20200427</v>
      </c>
      <c r="Y2076" s="3">
        <v>43902.730497685188</v>
      </c>
      <c r="Z2076" t="s">
        <v>62</v>
      </c>
      <c r="AA2076" t="s">
        <v>63</v>
      </c>
      <c r="AB2076" t="s">
        <v>64</v>
      </c>
      <c r="AC2076" t="s">
        <v>65</v>
      </c>
      <c r="AD2076" t="s">
        <v>497</v>
      </c>
      <c r="AE2076" t="s">
        <v>67</v>
      </c>
      <c r="AF2076" t="s">
        <v>116</v>
      </c>
      <c r="AG2076" t="s">
        <v>1534</v>
      </c>
      <c r="AH2076" t="s">
        <v>46</v>
      </c>
      <c r="AI2076" t="s">
        <v>1535</v>
      </c>
      <c r="AJ2076" t="s">
        <v>1536</v>
      </c>
      <c r="AK2076" t="s">
        <v>1537</v>
      </c>
      <c r="AL2076" t="s">
        <v>1538</v>
      </c>
      <c r="AM2076" t="s">
        <v>46</v>
      </c>
      <c r="AN2076" t="s">
        <v>1539</v>
      </c>
      <c r="AO2076" t="s">
        <v>46</v>
      </c>
      <c r="AP2076" t="s">
        <v>46</v>
      </c>
      <c r="AQ2076" t="s">
        <v>46</v>
      </c>
      <c r="AR2076" t="s">
        <v>46</v>
      </c>
      <c r="AS2076" t="s">
        <v>46</v>
      </c>
      <c r="AT2076" s="1">
        <v>43948</v>
      </c>
    </row>
    <row r="2077" spans="1:46" ht="16" customHeight="1" x14ac:dyDescent="0.2">
      <c r="A2077">
        <v>0</v>
      </c>
      <c r="B2077" t="s">
        <v>9197</v>
      </c>
      <c r="C2077" t="s">
        <v>9198</v>
      </c>
      <c r="D2077" t="s">
        <v>9199</v>
      </c>
      <c r="E2077" t="s">
        <v>9200</v>
      </c>
      <c r="F2077" t="s">
        <v>51</v>
      </c>
      <c r="G2077" t="s">
        <v>9201</v>
      </c>
      <c r="H2077" s="1">
        <v>43948</v>
      </c>
      <c r="I2077" s="1">
        <v>43976</v>
      </c>
      <c r="J2077" t="b">
        <v>0</v>
      </c>
      <c r="K2077" t="s">
        <v>53</v>
      </c>
      <c r="L2077" t="s">
        <v>184</v>
      </c>
      <c r="M2077" t="s">
        <v>151</v>
      </c>
      <c r="N2077">
        <v>208</v>
      </c>
      <c r="O2077" t="s">
        <v>9202</v>
      </c>
      <c r="P2077" t="s">
        <v>171</v>
      </c>
      <c r="Q2077" t="s">
        <v>1860</v>
      </c>
      <c r="R2077" t="b">
        <v>0</v>
      </c>
      <c r="S2077" t="s">
        <v>59</v>
      </c>
      <c r="T2077" s="1">
        <v>43948</v>
      </c>
      <c r="U2077" t="s">
        <v>5722</v>
      </c>
      <c r="V2077" s="2">
        <v>44000</v>
      </c>
      <c r="W2077" t="s">
        <v>9203</v>
      </c>
      <c r="X2077">
        <v>20200427</v>
      </c>
      <c r="Y2077" s="3">
        <v>43902.730497685188</v>
      </c>
      <c r="Z2077" t="s">
        <v>62</v>
      </c>
      <c r="AA2077" t="s">
        <v>63</v>
      </c>
      <c r="AB2077" t="s">
        <v>64</v>
      </c>
      <c r="AC2077" t="s">
        <v>65</v>
      </c>
      <c r="AD2077" t="s">
        <v>529</v>
      </c>
      <c r="AE2077" t="s">
        <v>67</v>
      </c>
      <c r="AF2077" t="s">
        <v>46</v>
      </c>
      <c r="AG2077" t="s">
        <v>9204</v>
      </c>
      <c r="AH2077" t="s">
        <v>46</v>
      </c>
      <c r="AI2077" t="s">
        <v>9205</v>
      </c>
      <c r="AJ2077" t="s">
        <v>9206</v>
      </c>
      <c r="AK2077" t="s">
        <v>46</v>
      </c>
      <c r="AL2077" t="s">
        <v>9207</v>
      </c>
      <c r="AM2077" t="s">
        <v>46</v>
      </c>
      <c r="AN2077" t="s">
        <v>9208</v>
      </c>
      <c r="AO2077" t="s">
        <v>46</v>
      </c>
      <c r="AP2077" t="s">
        <v>46</v>
      </c>
      <c r="AQ2077" t="s">
        <v>46</v>
      </c>
      <c r="AR2077" t="s">
        <v>46</v>
      </c>
      <c r="AS2077" t="s">
        <v>46</v>
      </c>
      <c r="AT2077" s="1">
        <v>43948</v>
      </c>
    </row>
    <row r="2078" spans="1:46" ht="16" customHeight="1" x14ac:dyDescent="0.2">
      <c r="A2078" t="s">
        <v>46</v>
      </c>
      <c r="B2078" t="s">
        <v>33025</v>
      </c>
      <c r="C2078" t="s">
        <v>33026</v>
      </c>
      <c r="D2078" t="s">
        <v>33027</v>
      </c>
      <c r="E2078" t="s">
        <v>33028</v>
      </c>
      <c r="F2078" t="s">
        <v>51</v>
      </c>
      <c r="G2078" t="s">
        <v>33029</v>
      </c>
      <c r="H2078" s="1">
        <v>43950</v>
      </c>
      <c r="I2078" s="1">
        <v>44125</v>
      </c>
      <c r="J2078" t="b">
        <v>0</v>
      </c>
      <c r="K2078" t="s">
        <v>53</v>
      </c>
      <c r="L2078" t="s">
        <v>1615</v>
      </c>
      <c r="M2078" t="s">
        <v>537</v>
      </c>
      <c r="N2078">
        <v>366</v>
      </c>
      <c r="O2078" t="s">
        <v>33030</v>
      </c>
      <c r="P2078" t="s">
        <v>78</v>
      </c>
      <c r="Q2078" t="s">
        <v>58</v>
      </c>
      <c r="R2078" t="b">
        <v>0</v>
      </c>
      <c r="S2078" t="s">
        <v>59</v>
      </c>
      <c r="T2078" s="1">
        <v>43950</v>
      </c>
      <c r="U2078" t="s">
        <v>7782</v>
      </c>
      <c r="V2078" s="2">
        <v>44137</v>
      </c>
      <c r="W2078" t="s">
        <v>46</v>
      </c>
      <c r="X2078">
        <v>20200429</v>
      </c>
      <c r="Y2078" s="3">
        <v>43902.730497685188</v>
      </c>
      <c r="Z2078" t="s">
        <v>62</v>
      </c>
      <c r="AA2078" t="s">
        <v>115</v>
      </c>
      <c r="AB2078" t="s">
        <v>64</v>
      </c>
      <c r="AC2078" t="s">
        <v>65</v>
      </c>
      <c r="AD2078" t="s">
        <v>66</v>
      </c>
      <c r="AE2078" t="s">
        <v>67</v>
      </c>
      <c r="AF2078" t="s">
        <v>116</v>
      </c>
      <c r="AG2078" t="s">
        <v>33031</v>
      </c>
      <c r="AH2078" t="s">
        <v>46</v>
      </c>
      <c r="AI2078" t="s">
        <v>33032</v>
      </c>
      <c r="AJ2078" t="s">
        <v>33033</v>
      </c>
      <c r="AK2078" t="s">
        <v>33034</v>
      </c>
      <c r="AL2078" t="s">
        <v>33035</v>
      </c>
      <c r="AM2078" t="s">
        <v>46</v>
      </c>
      <c r="AN2078" t="s">
        <v>33036</v>
      </c>
      <c r="AO2078" t="s">
        <v>46</v>
      </c>
      <c r="AP2078" t="s">
        <v>46</v>
      </c>
      <c r="AQ2078" t="s">
        <v>46</v>
      </c>
      <c r="AR2078" t="s">
        <v>46</v>
      </c>
      <c r="AS2078" t="s">
        <v>46</v>
      </c>
      <c r="AT2078" s="1">
        <v>43950</v>
      </c>
    </row>
    <row r="2079" spans="1:46" ht="16" customHeight="1" x14ac:dyDescent="0.2">
      <c r="A2079">
        <v>1</v>
      </c>
      <c r="B2079" t="s">
        <v>10275</v>
      </c>
      <c r="C2079" t="s">
        <v>10276</v>
      </c>
      <c r="D2079" t="s">
        <v>10277</v>
      </c>
      <c r="E2079" t="s">
        <v>10278</v>
      </c>
      <c r="F2079" t="s">
        <v>51</v>
      </c>
      <c r="G2079" t="s">
        <v>10279</v>
      </c>
      <c r="H2079" s="1">
        <v>43948</v>
      </c>
      <c r="I2079" s="1">
        <v>43928</v>
      </c>
      <c r="J2079" t="b">
        <v>0</v>
      </c>
      <c r="K2079" t="s">
        <v>53</v>
      </c>
      <c r="L2079" t="s">
        <v>917</v>
      </c>
      <c r="M2079" t="s">
        <v>151</v>
      </c>
      <c r="N2079">
        <v>942</v>
      </c>
      <c r="O2079" t="s">
        <v>10280</v>
      </c>
      <c r="P2079" t="s">
        <v>78</v>
      </c>
      <c r="Q2079" t="s">
        <v>58</v>
      </c>
      <c r="R2079" t="b">
        <v>0</v>
      </c>
      <c r="S2079" t="s">
        <v>59</v>
      </c>
      <c r="T2079" s="1">
        <v>43948</v>
      </c>
      <c r="U2079" t="s">
        <v>10281</v>
      </c>
      <c r="V2079" s="2">
        <v>44007</v>
      </c>
      <c r="W2079" t="s">
        <v>46</v>
      </c>
      <c r="X2079">
        <v>20200427</v>
      </c>
      <c r="Y2079" s="3">
        <v>43902.730497685188</v>
      </c>
      <c r="Z2079" t="s">
        <v>62</v>
      </c>
      <c r="AA2079" t="s">
        <v>115</v>
      </c>
      <c r="AB2079" t="s">
        <v>64</v>
      </c>
      <c r="AC2079" t="s">
        <v>65</v>
      </c>
      <c r="AD2079" t="s">
        <v>66</v>
      </c>
      <c r="AE2079" t="s">
        <v>67</v>
      </c>
      <c r="AF2079" t="s">
        <v>116</v>
      </c>
      <c r="AG2079" t="s">
        <v>10282</v>
      </c>
      <c r="AH2079" t="s">
        <v>46</v>
      </c>
      <c r="AI2079" t="s">
        <v>10283</v>
      </c>
      <c r="AJ2079" t="s">
        <v>10284</v>
      </c>
      <c r="AK2079" t="s">
        <v>10285</v>
      </c>
      <c r="AL2079" t="s">
        <v>10286</v>
      </c>
      <c r="AM2079" t="s">
        <v>46</v>
      </c>
      <c r="AN2079" t="s">
        <v>3782</v>
      </c>
      <c r="AO2079" t="s">
        <v>46</v>
      </c>
      <c r="AP2079" t="s">
        <v>46</v>
      </c>
      <c r="AQ2079" t="s">
        <v>46</v>
      </c>
      <c r="AR2079" t="s">
        <v>46</v>
      </c>
      <c r="AS2079" t="s">
        <v>46</v>
      </c>
      <c r="AT2079" s="1">
        <v>43948</v>
      </c>
    </row>
    <row r="2080" spans="1:46" ht="16" customHeight="1" x14ac:dyDescent="0.2">
      <c r="A2080" t="s">
        <v>46</v>
      </c>
      <c r="B2080" t="s">
        <v>36179</v>
      </c>
      <c r="C2080" t="s">
        <v>36180</v>
      </c>
      <c r="D2080" t="s">
        <v>36181</v>
      </c>
      <c r="E2080" t="s">
        <v>36182</v>
      </c>
      <c r="F2080" t="s">
        <v>51</v>
      </c>
      <c r="G2080" t="s">
        <v>36183</v>
      </c>
      <c r="H2080" s="1">
        <v>43950</v>
      </c>
      <c r="I2080" s="1">
        <v>43940</v>
      </c>
      <c r="J2080" t="b">
        <v>0</v>
      </c>
      <c r="K2080" t="s">
        <v>53</v>
      </c>
      <c r="L2080" t="s">
        <v>307</v>
      </c>
      <c r="M2080" t="s">
        <v>666</v>
      </c>
      <c r="N2080">
        <v>20</v>
      </c>
      <c r="O2080" t="s">
        <v>234</v>
      </c>
      <c r="P2080" t="s">
        <v>16931</v>
      </c>
      <c r="Q2080" t="s">
        <v>36184</v>
      </c>
      <c r="R2080" t="b">
        <v>0</v>
      </c>
      <c r="S2080" t="s">
        <v>59</v>
      </c>
      <c r="T2080" s="1">
        <v>43950</v>
      </c>
      <c r="U2080" t="s">
        <v>14286</v>
      </c>
      <c r="V2080" s="2">
        <v>43965</v>
      </c>
      <c r="W2080" t="s">
        <v>668</v>
      </c>
      <c r="X2080">
        <v>20200429</v>
      </c>
      <c r="Y2080" s="3">
        <v>43902.730497685188</v>
      </c>
      <c r="Z2080" t="s">
        <v>62</v>
      </c>
      <c r="AA2080" t="s">
        <v>115</v>
      </c>
      <c r="AB2080" t="s">
        <v>64</v>
      </c>
      <c r="AC2080" t="s">
        <v>65</v>
      </c>
      <c r="AD2080" t="s">
        <v>529</v>
      </c>
      <c r="AE2080" t="s">
        <v>67</v>
      </c>
      <c r="AF2080" t="s">
        <v>3236</v>
      </c>
      <c r="AG2080" t="s">
        <v>36185</v>
      </c>
      <c r="AH2080" t="s">
        <v>46</v>
      </c>
      <c r="AI2080" t="s">
        <v>36186</v>
      </c>
      <c r="AJ2080" t="s">
        <v>36187</v>
      </c>
      <c r="AK2080" t="s">
        <v>36188</v>
      </c>
      <c r="AL2080" t="s">
        <v>36189</v>
      </c>
      <c r="AM2080" t="s">
        <v>46</v>
      </c>
      <c r="AN2080" t="s">
        <v>36190</v>
      </c>
      <c r="AO2080" t="s">
        <v>46</v>
      </c>
      <c r="AP2080" t="s">
        <v>46</v>
      </c>
      <c r="AQ2080" t="s">
        <v>46</v>
      </c>
      <c r="AR2080" t="s">
        <v>46</v>
      </c>
      <c r="AS2080" t="s">
        <v>46</v>
      </c>
      <c r="AT2080" s="1">
        <v>43950</v>
      </c>
    </row>
    <row r="2081" spans="1:46" ht="16" customHeight="1" x14ac:dyDescent="0.2">
      <c r="A2081">
        <v>1</v>
      </c>
      <c r="B2081" t="s">
        <v>7545</v>
      </c>
      <c r="C2081" t="s">
        <v>7546</v>
      </c>
      <c r="D2081" t="s">
        <v>7547</v>
      </c>
      <c r="E2081" t="s">
        <v>7548</v>
      </c>
      <c r="F2081" t="s">
        <v>51</v>
      </c>
      <c r="G2081" t="s">
        <v>7549</v>
      </c>
      <c r="H2081" s="1">
        <v>43947</v>
      </c>
      <c r="I2081" s="1">
        <v>43949</v>
      </c>
      <c r="J2081" t="b">
        <v>0</v>
      </c>
      <c r="K2081" t="s">
        <v>53</v>
      </c>
      <c r="L2081" t="s">
        <v>184</v>
      </c>
      <c r="M2081" t="s">
        <v>169</v>
      </c>
      <c r="N2081">
        <v>750</v>
      </c>
      <c r="O2081" t="s">
        <v>7550</v>
      </c>
      <c r="P2081" t="s">
        <v>78</v>
      </c>
      <c r="Q2081" t="s">
        <v>58</v>
      </c>
      <c r="R2081" t="b">
        <v>0</v>
      </c>
      <c r="S2081" t="s">
        <v>59</v>
      </c>
      <c r="T2081" s="1">
        <v>43947</v>
      </c>
      <c r="U2081" t="s">
        <v>7551</v>
      </c>
      <c r="V2081" s="2">
        <v>43979</v>
      </c>
      <c r="W2081" t="s">
        <v>46</v>
      </c>
      <c r="X2081">
        <v>20200426</v>
      </c>
      <c r="Y2081" s="3">
        <v>43902.730497685188</v>
      </c>
      <c r="Z2081" t="s">
        <v>62</v>
      </c>
      <c r="AA2081" t="s">
        <v>115</v>
      </c>
      <c r="AB2081" t="s">
        <v>64</v>
      </c>
      <c r="AC2081" t="s">
        <v>5103</v>
      </c>
      <c r="AD2081" t="s">
        <v>66</v>
      </c>
      <c r="AE2081" t="s">
        <v>67</v>
      </c>
      <c r="AF2081" t="s">
        <v>313</v>
      </c>
      <c r="AG2081" t="s">
        <v>7552</v>
      </c>
      <c r="AH2081" t="s">
        <v>46</v>
      </c>
      <c r="AI2081" t="s">
        <v>7553</v>
      </c>
      <c r="AJ2081" t="s">
        <v>7554</v>
      </c>
      <c r="AK2081" t="s">
        <v>7555</v>
      </c>
      <c r="AL2081" t="s">
        <v>7556</v>
      </c>
      <c r="AM2081" t="s">
        <v>46</v>
      </c>
      <c r="AN2081" t="s">
        <v>7557</v>
      </c>
      <c r="AO2081" t="s">
        <v>46</v>
      </c>
      <c r="AP2081" t="s">
        <v>46</v>
      </c>
      <c r="AQ2081" t="s">
        <v>46</v>
      </c>
      <c r="AR2081" t="s">
        <v>46</v>
      </c>
      <c r="AS2081" t="s">
        <v>46</v>
      </c>
      <c r="AT2081" s="1">
        <v>43947</v>
      </c>
    </row>
    <row r="2082" spans="1:46" ht="16" customHeight="1" x14ac:dyDescent="0.2">
      <c r="A2082" t="s">
        <v>46</v>
      </c>
      <c r="B2082" t="s">
        <v>23642</v>
      </c>
      <c r="C2082" t="s">
        <v>18478</v>
      </c>
      <c r="D2082" t="s">
        <v>23643</v>
      </c>
      <c r="E2082" t="s">
        <v>23644</v>
      </c>
      <c r="F2082" t="s">
        <v>51</v>
      </c>
      <c r="G2082" t="s">
        <v>23645</v>
      </c>
      <c r="H2082" s="1">
        <v>43951</v>
      </c>
      <c r="I2082" s="1">
        <v>43979</v>
      </c>
      <c r="J2082" t="b">
        <v>0</v>
      </c>
      <c r="K2082" t="s">
        <v>53</v>
      </c>
      <c r="L2082" t="s">
        <v>1266</v>
      </c>
      <c r="M2082" t="s">
        <v>55</v>
      </c>
      <c r="N2082">
        <v>217</v>
      </c>
      <c r="O2082" t="s">
        <v>23646</v>
      </c>
      <c r="P2082" t="s">
        <v>78</v>
      </c>
      <c r="Q2082" t="s">
        <v>23647</v>
      </c>
      <c r="R2082" t="b">
        <v>0</v>
      </c>
      <c r="S2082" t="s">
        <v>59</v>
      </c>
      <c r="T2082" s="1">
        <v>43951</v>
      </c>
      <c r="U2082" t="s">
        <v>4441</v>
      </c>
      <c r="V2082" s="2">
        <v>44067</v>
      </c>
      <c r="W2082" t="s">
        <v>46</v>
      </c>
      <c r="X2082">
        <v>20200430</v>
      </c>
      <c r="Y2082" s="3">
        <v>43902.730497685188</v>
      </c>
      <c r="Z2082" t="s">
        <v>62</v>
      </c>
      <c r="AA2082" t="s">
        <v>63</v>
      </c>
      <c r="AB2082" t="s">
        <v>64</v>
      </c>
      <c r="AC2082" t="s">
        <v>7817</v>
      </c>
      <c r="AD2082" t="s">
        <v>66</v>
      </c>
      <c r="AE2082" t="s">
        <v>67</v>
      </c>
      <c r="AF2082" t="s">
        <v>46</v>
      </c>
      <c r="AG2082" t="s">
        <v>23648</v>
      </c>
      <c r="AH2082" t="s">
        <v>46</v>
      </c>
      <c r="AI2082" t="s">
        <v>46</v>
      </c>
      <c r="AJ2082" t="s">
        <v>46</v>
      </c>
      <c r="AK2082" t="s">
        <v>23646</v>
      </c>
      <c r="AL2082" t="s">
        <v>23649</v>
      </c>
      <c r="AM2082" t="s">
        <v>46</v>
      </c>
      <c r="AN2082" t="s">
        <v>23650</v>
      </c>
      <c r="AO2082" t="s">
        <v>46</v>
      </c>
      <c r="AP2082" t="s">
        <v>46</v>
      </c>
      <c r="AQ2082" t="s">
        <v>46</v>
      </c>
      <c r="AR2082" t="s">
        <v>46</v>
      </c>
      <c r="AS2082" t="s">
        <v>46</v>
      </c>
      <c r="AT2082" s="1">
        <v>43951</v>
      </c>
    </row>
    <row r="2083" spans="1:46" ht="16" customHeight="1" x14ac:dyDescent="0.2">
      <c r="A2083" t="s">
        <v>46</v>
      </c>
      <c r="B2083" t="s">
        <v>27360</v>
      </c>
      <c r="C2083" t="s">
        <v>27361</v>
      </c>
      <c r="D2083" t="s">
        <v>27362</v>
      </c>
      <c r="E2083" t="s">
        <v>27360</v>
      </c>
      <c r="F2083" t="s">
        <v>51</v>
      </c>
      <c r="G2083" t="s">
        <v>27363</v>
      </c>
      <c r="H2083" s="1">
        <v>43949</v>
      </c>
      <c r="I2083" s="1">
        <v>43949</v>
      </c>
      <c r="J2083" t="b">
        <v>0</v>
      </c>
      <c r="K2083" t="s">
        <v>53</v>
      </c>
      <c r="L2083" t="s">
        <v>1266</v>
      </c>
      <c r="M2083" t="s">
        <v>66</v>
      </c>
      <c r="N2083">
        <v>25</v>
      </c>
      <c r="O2083" t="s">
        <v>27364</v>
      </c>
      <c r="P2083" t="s">
        <v>327</v>
      </c>
      <c r="Q2083" t="s">
        <v>27354</v>
      </c>
      <c r="R2083" t="b">
        <v>0</v>
      </c>
      <c r="S2083" t="s">
        <v>59</v>
      </c>
      <c r="T2083" s="1">
        <v>43949</v>
      </c>
      <c r="U2083" t="s">
        <v>7551</v>
      </c>
      <c r="V2083" s="2">
        <v>44007</v>
      </c>
      <c r="W2083" t="s">
        <v>27365</v>
      </c>
      <c r="X2083">
        <v>20200428</v>
      </c>
      <c r="Y2083" s="3">
        <v>43902.730497685188</v>
      </c>
      <c r="Z2083" t="s">
        <v>62</v>
      </c>
      <c r="AA2083" t="s">
        <v>115</v>
      </c>
      <c r="AB2083" t="s">
        <v>64</v>
      </c>
      <c r="AC2083" t="s">
        <v>65</v>
      </c>
      <c r="AD2083" t="s">
        <v>66</v>
      </c>
      <c r="AE2083" t="s">
        <v>67</v>
      </c>
      <c r="AF2083" t="s">
        <v>116</v>
      </c>
      <c r="AG2083" t="s">
        <v>27366</v>
      </c>
      <c r="AH2083" t="s">
        <v>46</v>
      </c>
      <c r="AI2083" t="s">
        <v>27367</v>
      </c>
      <c r="AJ2083" t="s">
        <v>27368</v>
      </c>
      <c r="AK2083" t="s">
        <v>46</v>
      </c>
      <c r="AL2083" t="s">
        <v>27369</v>
      </c>
      <c r="AM2083" t="s">
        <v>46</v>
      </c>
      <c r="AN2083" t="s">
        <v>27370</v>
      </c>
      <c r="AO2083" t="s">
        <v>46</v>
      </c>
      <c r="AP2083" t="s">
        <v>46</v>
      </c>
      <c r="AQ2083" t="s">
        <v>46</v>
      </c>
      <c r="AR2083" t="s">
        <v>46</v>
      </c>
      <c r="AS2083" t="s">
        <v>46</v>
      </c>
      <c r="AT2083" s="1">
        <v>43949</v>
      </c>
    </row>
    <row r="2084" spans="1:46" ht="16" customHeight="1" x14ac:dyDescent="0.2">
      <c r="A2084" t="s">
        <v>46</v>
      </c>
      <c r="B2084" t="s">
        <v>34058</v>
      </c>
      <c r="C2084" t="s">
        <v>34059</v>
      </c>
      <c r="D2084" t="s">
        <v>34060</v>
      </c>
      <c r="E2084" t="s">
        <v>34061</v>
      </c>
      <c r="F2084" t="s">
        <v>51</v>
      </c>
      <c r="G2084" t="s">
        <v>34062</v>
      </c>
      <c r="H2084" s="1">
        <v>43948</v>
      </c>
      <c r="I2084" s="1">
        <v>43950</v>
      </c>
      <c r="J2084" t="b">
        <v>0</v>
      </c>
      <c r="K2084" t="s">
        <v>53</v>
      </c>
      <c r="L2084" t="s">
        <v>184</v>
      </c>
      <c r="M2084" t="s">
        <v>151</v>
      </c>
      <c r="N2084">
        <v>64</v>
      </c>
      <c r="O2084" t="s">
        <v>11582</v>
      </c>
      <c r="P2084" t="s">
        <v>327</v>
      </c>
      <c r="Q2084" t="s">
        <v>34063</v>
      </c>
      <c r="R2084" t="b">
        <v>0</v>
      </c>
      <c r="S2084" t="s">
        <v>59</v>
      </c>
      <c r="T2084" s="1">
        <v>43948</v>
      </c>
      <c r="U2084" t="s">
        <v>1808</v>
      </c>
      <c r="V2084" s="2">
        <v>43969</v>
      </c>
      <c r="W2084" t="s">
        <v>34064</v>
      </c>
      <c r="X2084">
        <v>20200427</v>
      </c>
      <c r="Y2084" s="3">
        <v>43902.730497685188</v>
      </c>
      <c r="Z2084" t="s">
        <v>62</v>
      </c>
      <c r="AA2084" t="s">
        <v>63</v>
      </c>
      <c r="AB2084" t="s">
        <v>64</v>
      </c>
      <c r="AC2084" t="s">
        <v>65</v>
      </c>
      <c r="AD2084" t="s">
        <v>66</v>
      </c>
      <c r="AE2084" t="s">
        <v>67</v>
      </c>
      <c r="AF2084" t="s">
        <v>116</v>
      </c>
      <c r="AG2084" t="s">
        <v>34065</v>
      </c>
      <c r="AH2084" t="s">
        <v>46</v>
      </c>
      <c r="AI2084" t="s">
        <v>34066</v>
      </c>
      <c r="AJ2084" t="s">
        <v>34067</v>
      </c>
      <c r="AK2084" t="s">
        <v>14221</v>
      </c>
      <c r="AL2084" t="s">
        <v>34068</v>
      </c>
      <c r="AM2084" t="s">
        <v>46</v>
      </c>
      <c r="AN2084" t="s">
        <v>34069</v>
      </c>
      <c r="AO2084" t="s">
        <v>46</v>
      </c>
      <c r="AP2084" t="s">
        <v>46</v>
      </c>
      <c r="AQ2084" t="s">
        <v>46</v>
      </c>
      <c r="AR2084" t="s">
        <v>46</v>
      </c>
      <c r="AS2084" t="s">
        <v>46</v>
      </c>
      <c r="AT2084" s="1">
        <v>43948</v>
      </c>
    </row>
    <row r="2085" spans="1:46" ht="16" customHeight="1" x14ac:dyDescent="0.2">
      <c r="A2085" t="s">
        <v>46</v>
      </c>
      <c r="B2085" t="s">
        <v>41787</v>
      </c>
      <c r="C2085" t="s">
        <v>41788</v>
      </c>
      <c r="D2085" t="s">
        <v>41789</v>
      </c>
      <c r="E2085" t="s">
        <v>41790</v>
      </c>
      <c r="F2085" t="s">
        <v>51</v>
      </c>
      <c r="G2085" t="s">
        <v>41791</v>
      </c>
      <c r="H2085" s="1">
        <v>43950</v>
      </c>
      <c r="I2085" s="1">
        <v>43948</v>
      </c>
      <c r="J2085" t="b">
        <v>0</v>
      </c>
      <c r="K2085" t="s">
        <v>53</v>
      </c>
      <c r="L2085" t="s">
        <v>110</v>
      </c>
      <c r="M2085" t="s">
        <v>55</v>
      </c>
      <c r="N2085">
        <v>168</v>
      </c>
      <c r="O2085" t="s">
        <v>3232</v>
      </c>
      <c r="P2085" t="s">
        <v>327</v>
      </c>
      <c r="Q2085" t="s">
        <v>403</v>
      </c>
      <c r="R2085" t="b">
        <v>0</v>
      </c>
      <c r="S2085" t="s">
        <v>59</v>
      </c>
      <c r="T2085" s="1">
        <v>43950</v>
      </c>
      <c r="U2085" t="s">
        <v>404</v>
      </c>
      <c r="V2085" s="2">
        <v>44137</v>
      </c>
      <c r="W2085" t="s">
        <v>41792</v>
      </c>
      <c r="X2085">
        <v>20200429</v>
      </c>
      <c r="Y2085" s="3">
        <v>43902.730497685188</v>
      </c>
      <c r="Z2085" t="s">
        <v>62</v>
      </c>
      <c r="AA2085" t="s">
        <v>115</v>
      </c>
      <c r="AB2085" t="s">
        <v>64</v>
      </c>
      <c r="AC2085" t="s">
        <v>65</v>
      </c>
      <c r="AD2085" t="s">
        <v>280</v>
      </c>
      <c r="AE2085" t="s">
        <v>67</v>
      </c>
      <c r="AF2085" t="s">
        <v>313</v>
      </c>
      <c r="AG2085" t="s">
        <v>41793</v>
      </c>
      <c r="AH2085" t="s">
        <v>46</v>
      </c>
      <c r="AI2085" t="s">
        <v>41794</v>
      </c>
      <c r="AJ2085" t="s">
        <v>41795</v>
      </c>
      <c r="AK2085" t="s">
        <v>26282</v>
      </c>
      <c r="AL2085" t="s">
        <v>41796</v>
      </c>
      <c r="AM2085" t="s">
        <v>46</v>
      </c>
      <c r="AN2085" t="s">
        <v>41797</v>
      </c>
      <c r="AO2085" t="s">
        <v>46</v>
      </c>
      <c r="AP2085" t="s">
        <v>46</v>
      </c>
      <c r="AQ2085" t="s">
        <v>46</v>
      </c>
      <c r="AR2085" t="s">
        <v>46</v>
      </c>
      <c r="AS2085" t="s">
        <v>46</v>
      </c>
      <c r="AT2085" s="1">
        <v>43950</v>
      </c>
    </row>
    <row r="2086" spans="1:46" ht="16" customHeight="1" x14ac:dyDescent="0.2">
      <c r="A2086" t="s">
        <v>46</v>
      </c>
      <c r="B2086" t="s">
        <v>40047</v>
      </c>
      <c r="C2086" t="s">
        <v>40048</v>
      </c>
      <c r="D2086" t="s">
        <v>40049</v>
      </c>
      <c r="E2086" t="s">
        <v>40050</v>
      </c>
      <c r="F2086" t="s">
        <v>51</v>
      </c>
      <c r="G2086" t="s">
        <v>40051</v>
      </c>
      <c r="H2086" s="1">
        <v>43949</v>
      </c>
      <c r="I2086" s="1">
        <v>43951</v>
      </c>
      <c r="J2086" t="b">
        <v>0</v>
      </c>
      <c r="K2086" t="s">
        <v>53</v>
      </c>
      <c r="L2086" t="s">
        <v>3474</v>
      </c>
      <c r="M2086" t="s">
        <v>151</v>
      </c>
      <c r="N2086">
        <v>300</v>
      </c>
      <c r="O2086" t="s">
        <v>5470</v>
      </c>
      <c r="P2086" t="s">
        <v>78</v>
      </c>
      <c r="Q2086" t="s">
        <v>40052</v>
      </c>
      <c r="R2086" t="b">
        <v>0</v>
      </c>
      <c r="S2086" t="s">
        <v>59</v>
      </c>
      <c r="T2086" s="1">
        <v>43949</v>
      </c>
      <c r="U2086" t="s">
        <v>2149</v>
      </c>
      <c r="V2086" s="2">
        <v>44151</v>
      </c>
      <c r="W2086" t="s">
        <v>46</v>
      </c>
      <c r="X2086">
        <v>20200428</v>
      </c>
      <c r="Y2086" s="3">
        <v>43902.730497685188</v>
      </c>
      <c r="Z2086" t="s">
        <v>62</v>
      </c>
      <c r="AA2086" t="s">
        <v>115</v>
      </c>
      <c r="AB2086" t="s">
        <v>64</v>
      </c>
      <c r="AC2086" t="s">
        <v>65</v>
      </c>
      <c r="AD2086" t="s">
        <v>66</v>
      </c>
      <c r="AE2086" t="s">
        <v>67</v>
      </c>
      <c r="AF2086" t="s">
        <v>1185</v>
      </c>
      <c r="AG2086" t="s">
        <v>40053</v>
      </c>
      <c r="AH2086" t="s">
        <v>46</v>
      </c>
      <c r="AI2086" t="s">
        <v>40054</v>
      </c>
      <c r="AJ2086" t="s">
        <v>40055</v>
      </c>
      <c r="AK2086" t="s">
        <v>40056</v>
      </c>
      <c r="AL2086" t="s">
        <v>40057</v>
      </c>
      <c r="AM2086" t="s">
        <v>46</v>
      </c>
      <c r="AN2086" t="s">
        <v>40058</v>
      </c>
      <c r="AO2086" t="s">
        <v>46</v>
      </c>
      <c r="AP2086" t="s">
        <v>46</v>
      </c>
      <c r="AQ2086" t="s">
        <v>46</v>
      </c>
      <c r="AR2086" t="s">
        <v>46</v>
      </c>
      <c r="AS2086" t="s">
        <v>46</v>
      </c>
      <c r="AT2086" s="1">
        <v>43949</v>
      </c>
    </row>
    <row r="2087" spans="1:46" ht="16" customHeight="1" x14ac:dyDescent="0.2">
      <c r="A2087" t="s">
        <v>46</v>
      </c>
      <c r="B2087" t="s">
        <v>33762</v>
      </c>
      <c r="C2087" t="s">
        <v>33763</v>
      </c>
      <c r="D2087" t="s">
        <v>33764</v>
      </c>
      <c r="E2087" t="s">
        <v>33765</v>
      </c>
      <c r="F2087" t="s">
        <v>51</v>
      </c>
      <c r="G2087" t="s">
        <v>33766</v>
      </c>
      <c r="H2087" s="1">
        <v>43950</v>
      </c>
      <c r="I2087" s="1">
        <v>43922</v>
      </c>
      <c r="J2087" t="b">
        <v>1</v>
      </c>
      <c r="K2087" t="s">
        <v>53</v>
      </c>
      <c r="L2087" t="s">
        <v>184</v>
      </c>
      <c r="M2087" t="s">
        <v>151</v>
      </c>
      <c r="N2087">
        <v>0</v>
      </c>
      <c r="O2087" t="s">
        <v>342</v>
      </c>
      <c r="P2087" t="s">
        <v>46</v>
      </c>
      <c r="Q2087" t="s">
        <v>668</v>
      </c>
      <c r="R2087" t="b">
        <v>0</v>
      </c>
      <c r="S2087" t="s">
        <v>59</v>
      </c>
      <c r="T2087" s="1">
        <v>43950</v>
      </c>
      <c r="U2087" s="6">
        <v>43922</v>
      </c>
      <c r="V2087" s="2">
        <v>44137</v>
      </c>
      <c r="W2087" t="s">
        <v>33767</v>
      </c>
      <c r="X2087">
        <v>20200429</v>
      </c>
      <c r="Y2087" s="3">
        <v>43902.730497685188</v>
      </c>
      <c r="Z2087" t="s">
        <v>62</v>
      </c>
      <c r="AA2087" t="s">
        <v>63</v>
      </c>
      <c r="AB2087" t="s">
        <v>64</v>
      </c>
      <c r="AC2087" t="s">
        <v>65</v>
      </c>
      <c r="AD2087" t="s">
        <v>1057</v>
      </c>
      <c r="AE2087" t="s">
        <v>67</v>
      </c>
      <c r="AF2087" t="s">
        <v>46</v>
      </c>
      <c r="AG2087" t="s">
        <v>33768</v>
      </c>
      <c r="AH2087" t="s">
        <v>46</v>
      </c>
      <c r="AI2087" t="s">
        <v>46</v>
      </c>
      <c r="AJ2087" t="s">
        <v>46</v>
      </c>
      <c r="AK2087" t="s">
        <v>33769</v>
      </c>
      <c r="AL2087" t="s">
        <v>33770</v>
      </c>
      <c r="AM2087" t="s">
        <v>46</v>
      </c>
      <c r="AN2087" t="s">
        <v>33771</v>
      </c>
      <c r="AO2087" t="s">
        <v>46</v>
      </c>
      <c r="AP2087" t="s">
        <v>46</v>
      </c>
      <c r="AQ2087" t="s">
        <v>46</v>
      </c>
      <c r="AR2087" t="s">
        <v>46</v>
      </c>
      <c r="AS2087" t="s">
        <v>46</v>
      </c>
      <c r="AT2087" s="1">
        <v>43950</v>
      </c>
    </row>
    <row r="2088" spans="1:46" ht="16" customHeight="1" x14ac:dyDescent="0.2">
      <c r="A2088" t="s">
        <v>46</v>
      </c>
      <c r="B2088" t="s">
        <v>17513</v>
      </c>
      <c r="C2088" t="s">
        <v>17514</v>
      </c>
      <c r="D2088" t="s">
        <v>17515</v>
      </c>
      <c r="E2088" t="s">
        <v>17513</v>
      </c>
      <c r="F2088" t="s">
        <v>51</v>
      </c>
      <c r="G2088" t="s">
        <v>17516</v>
      </c>
      <c r="H2088" s="1">
        <v>43949</v>
      </c>
      <c r="I2088" s="1">
        <v>43964</v>
      </c>
      <c r="J2088" t="b">
        <v>0</v>
      </c>
      <c r="K2088" t="s">
        <v>53</v>
      </c>
      <c r="L2088" t="s">
        <v>833</v>
      </c>
      <c r="M2088" t="s">
        <v>66</v>
      </c>
      <c r="N2088">
        <v>15475</v>
      </c>
      <c r="O2088" t="s">
        <v>6430</v>
      </c>
      <c r="P2088" t="s">
        <v>78</v>
      </c>
      <c r="Q2088" t="s">
        <v>1137</v>
      </c>
      <c r="R2088" t="b">
        <v>0</v>
      </c>
      <c r="S2088" t="s">
        <v>59</v>
      </c>
      <c r="T2088" s="1">
        <v>43949</v>
      </c>
      <c r="U2088" t="s">
        <v>6966</v>
      </c>
      <c r="V2088" s="2">
        <v>44011</v>
      </c>
      <c r="W2088" t="s">
        <v>46</v>
      </c>
      <c r="X2088">
        <v>20200428</v>
      </c>
      <c r="Y2088" s="3">
        <v>43902.730497685188</v>
      </c>
      <c r="Z2088" t="s">
        <v>62</v>
      </c>
      <c r="AA2088" t="s">
        <v>63</v>
      </c>
      <c r="AB2088" t="s">
        <v>64</v>
      </c>
      <c r="AC2088" t="s">
        <v>65</v>
      </c>
      <c r="AD2088" t="s">
        <v>66</v>
      </c>
      <c r="AE2088" t="s">
        <v>67</v>
      </c>
      <c r="AF2088" t="s">
        <v>46</v>
      </c>
      <c r="AG2088" t="s">
        <v>46</v>
      </c>
      <c r="AH2088" t="s">
        <v>46</v>
      </c>
      <c r="AI2088" t="s">
        <v>46</v>
      </c>
      <c r="AJ2088" t="s">
        <v>46</v>
      </c>
      <c r="AK2088" t="s">
        <v>46</v>
      </c>
      <c r="AL2088" t="s">
        <v>17517</v>
      </c>
      <c r="AM2088" t="s">
        <v>46</v>
      </c>
      <c r="AN2088" t="s">
        <v>17518</v>
      </c>
      <c r="AO2088" t="s">
        <v>46</v>
      </c>
      <c r="AP2088" t="s">
        <v>46</v>
      </c>
      <c r="AQ2088" t="s">
        <v>46</v>
      </c>
      <c r="AR2088" t="s">
        <v>46</v>
      </c>
      <c r="AS2088" t="s">
        <v>46</v>
      </c>
      <c r="AT2088" s="1">
        <v>43949</v>
      </c>
    </row>
    <row r="2089" spans="1:46" ht="16" customHeight="1" x14ac:dyDescent="0.2">
      <c r="A2089" t="s">
        <v>46</v>
      </c>
      <c r="B2089" t="s">
        <v>35286</v>
      </c>
      <c r="C2089" t="s">
        <v>35287</v>
      </c>
      <c r="D2089" t="s">
        <v>35288</v>
      </c>
      <c r="E2089" t="s">
        <v>35289</v>
      </c>
      <c r="F2089" t="s">
        <v>51</v>
      </c>
      <c r="G2089" t="s">
        <v>35290</v>
      </c>
      <c r="H2089" s="1">
        <v>43949</v>
      </c>
      <c r="I2089" s="1">
        <v>43943</v>
      </c>
      <c r="J2089" t="b">
        <v>0</v>
      </c>
      <c r="K2089" t="s">
        <v>53</v>
      </c>
      <c r="L2089" t="s">
        <v>1266</v>
      </c>
      <c r="M2089" t="s">
        <v>66</v>
      </c>
      <c r="N2089">
        <v>115</v>
      </c>
      <c r="O2089" t="s">
        <v>326</v>
      </c>
      <c r="P2089" t="s">
        <v>1181</v>
      </c>
      <c r="Q2089" t="s">
        <v>35291</v>
      </c>
      <c r="R2089" t="b">
        <v>0</v>
      </c>
      <c r="S2089" t="s">
        <v>59</v>
      </c>
      <c r="T2089" s="1">
        <v>43949</v>
      </c>
      <c r="U2089" t="s">
        <v>1183</v>
      </c>
      <c r="V2089" s="2">
        <v>43965</v>
      </c>
      <c r="W2089" t="s">
        <v>35292</v>
      </c>
      <c r="X2089">
        <v>20200428</v>
      </c>
      <c r="Y2089" s="3">
        <v>43902.730497685188</v>
      </c>
      <c r="Z2089" t="s">
        <v>62</v>
      </c>
      <c r="AA2089" t="s">
        <v>115</v>
      </c>
      <c r="AB2089" t="s">
        <v>64</v>
      </c>
      <c r="AC2089" t="s">
        <v>65</v>
      </c>
      <c r="AD2089" t="s">
        <v>2234</v>
      </c>
      <c r="AE2089" t="s">
        <v>67</v>
      </c>
      <c r="AF2089" t="s">
        <v>3236</v>
      </c>
      <c r="AG2089" t="s">
        <v>35293</v>
      </c>
      <c r="AH2089" t="s">
        <v>46</v>
      </c>
      <c r="AI2089" t="s">
        <v>35294</v>
      </c>
      <c r="AJ2089" t="s">
        <v>35295</v>
      </c>
      <c r="AK2089" t="s">
        <v>35296</v>
      </c>
      <c r="AL2089" t="s">
        <v>35297</v>
      </c>
      <c r="AM2089" t="s">
        <v>46</v>
      </c>
      <c r="AN2089" t="s">
        <v>35298</v>
      </c>
      <c r="AO2089" t="s">
        <v>46</v>
      </c>
      <c r="AP2089" t="s">
        <v>46</v>
      </c>
      <c r="AQ2089" t="s">
        <v>46</v>
      </c>
      <c r="AR2089" t="s">
        <v>46</v>
      </c>
      <c r="AS2089" t="s">
        <v>46</v>
      </c>
      <c r="AT2089" s="1">
        <v>43949</v>
      </c>
    </row>
    <row r="2090" spans="1:46" ht="16" customHeight="1" x14ac:dyDescent="0.2">
      <c r="A2090" t="s">
        <v>46</v>
      </c>
      <c r="B2090" t="s">
        <v>30904</v>
      </c>
      <c r="C2090" t="s">
        <v>30905</v>
      </c>
      <c r="D2090" t="s">
        <v>30906</v>
      </c>
      <c r="E2090" t="s">
        <v>30904</v>
      </c>
      <c r="F2090" t="s">
        <v>51</v>
      </c>
      <c r="G2090" t="s">
        <v>30907</v>
      </c>
      <c r="H2090" s="1">
        <v>43915</v>
      </c>
      <c r="I2090" s="1">
        <v>43891</v>
      </c>
      <c r="J2090" t="b">
        <v>0</v>
      </c>
      <c r="K2090" t="s">
        <v>53</v>
      </c>
      <c r="L2090" t="s">
        <v>184</v>
      </c>
      <c r="M2090" t="s">
        <v>389</v>
      </c>
      <c r="N2090">
        <v>60</v>
      </c>
      <c r="O2090" t="s">
        <v>30908</v>
      </c>
      <c r="P2090" t="s">
        <v>28012</v>
      </c>
      <c r="Q2090" t="s">
        <v>30909</v>
      </c>
      <c r="R2090" t="b">
        <v>0</v>
      </c>
      <c r="S2090" t="s">
        <v>59</v>
      </c>
      <c r="T2090" s="1">
        <v>43915</v>
      </c>
      <c r="U2090" t="s">
        <v>14757</v>
      </c>
      <c r="V2090" s="2">
        <v>43965</v>
      </c>
      <c r="W2090" t="s">
        <v>46</v>
      </c>
      <c r="X2090">
        <v>20200325</v>
      </c>
      <c r="Y2090" s="3">
        <v>43902.730497685188</v>
      </c>
      <c r="Z2090" t="s">
        <v>62</v>
      </c>
      <c r="AA2090" t="s">
        <v>63</v>
      </c>
      <c r="AB2090" t="s">
        <v>64</v>
      </c>
      <c r="AC2090" t="s">
        <v>65</v>
      </c>
      <c r="AD2090" t="s">
        <v>2366</v>
      </c>
      <c r="AE2090" t="s">
        <v>67</v>
      </c>
      <c r="AF2090" t="s">
        <v>116</v>
      </c>
      <c r="AG2090" t="s">
        <v>30910</v>
      </c>
      <c r="AH2090" t="s">
        <v>46</v>
      </c>
      <c r="AI2090" t="s">
        <v>116</v>
      </c>
      <c r="AJ2090" t="s">
        <v>116</v>
      </c>
      <c r="AK2090" t="s">
        <v>30911</v>
      </c>
      <c r="AL2090" t="s">
        <v>30912</v>
      </c>
      <c r="AM2090" t="s">
        <v>46</v>
      </c>
      <c r="AN2090" t="s">
        <v>30913</v>
      </c>
      <c r="AO2090" t="s">
        <v>46</v>
      </c>
      <c r="AP2090" t="s">
        <v>46</v>
      </c>
      <c r="AQ2090" t="s">
        <v>46</v>
      </c>
      <c r="AR2090" t="s">
        <v>46</v>
      </c>
      <c r="AS2090" t="s">
        <v>46</v>
      </c>
      <c r="AT2090" s="1">
        <v>43915</v>
      </c>
    </row>
    <row r="2091" spans="1:46" ht="16" customHeight="1" x14ac:dyDescent="0.2">
      <c r="A2091" t="s">
        <v>46</v>
      </c>
      <c r="B2091" t="s">
        <v>40779</v>
      </c>
      <c r="C2091" t="s">
        <v>40780</v>
      </c>
      <c r="D2091" t="s">
        <v>40781</v>
      </c>
      <c r="E2091" t="s">
        <v>40782</v>
      </c>
      <c r="F2091" t="s">
        <v>51</v>
      </c>
      <c r="G2091" t="s">
        <v>40783</v>
      </c>
      <c r="H2091" s="1">
        <v>43949</v>
      </c>
      <c r="I2091" s="1">
        <v>44018</v>
      </c>
      <c r="J2091" t="b">
        <v>0</v>
      </c>
      <c r="K2091" t="s">
        <v>53</v>
      </c>
      <c r="L2091" t="s">
        <v>1615</v>
      </c>
      <c r="M2091" t="s">
        <v>666</v>
      </c>
      <c r="N2091">
        <v>40</v>
      </c>
      <c r="O2091" t="s">
        <v>40784</v>
      </c>
      <c r="P2091" t="s">
        <v>78</v>
      </c>
      <c r="Q2091" t="s">
        <v>40785</v>
      </c>
      <c r="R2091" t="b">
        <v>0</v>
      </c>
      <c r="S2091" t="s">
        <v>59</v>
      </c>
      <c r="T2091" s="1">
        <v>43949</v>
      </c>
      <c r="U2091" t="s">
        <v>2951</v>
      </c>
      <c r="V2091" s="2">
        <v>44165</v>
      </c>
      <c r="W2091" t="s">
        <v>40786</v>
      </c>
      <c r="X2091">
        <v>20200428</v>
      </c>
      <c r="Y2091" s="3">
        <v>43902.730497685188</v>
      </c>
      <c r="Z2091" t="s">
        <v>62</v>
      </c>
      <c r="AA2091" t="s">
        <v>63</v>
      </c>
      <c r="AB2091" t="s">
        <v>64</v>
      </c>
      <c r="AC2091" t="s">
        <v>65</v>
      </c>
      <c r="AD2091" t="s">
        <v>393</v>
      </c>
      <c r="AE2091" t="s">
        <v>67</v>
      </c>
      <c r="AF2091" t="s">
        <v>46</v>
      </c>
      <c r="AG2091" t="s">
        <v>40787</v>
      </c>
      <c r="AH2091" t="s">
        <v>46</v>
      </c>
      <c r="AI2091" t="s">
        <v>46</v>
      </c>
      <c r="AJ2091" t="s">
        <v>46</v>
      </c>
      <c r="AK2091" t="s">
        <v>4488</v>
      </c>
      <c r="AL2091" t="s">
        <v>40788</v>
      </c>
      <c r="AM2091" t="s">
        <v>46</v>
      </c>
      <c r="AN2091" t="s">
        <v>40789</v>
      </c>
      <c r="AO2091" t="s">
        <v>46</v>
      </c>
      <c r="AP2091" t="s">
        <v>46</v>
      </c>
      <c r="AQ2091" t="s">
        <v>46</v>
      </c>
      <c r="AR2091" t="s">
        <v>46</v>
      </c>
      <c r="AS2091" t="s">
        <v>46</v>
      </c>
      <c r="AT2091" s="1">
        <v>43949</v>
      </c>
    </row>
    <row r="2092" spans="1:46" ht="16" customHeight="1" x14ac:dyDescent="0.2">
      <c r="A2092" t="s">
        <v>46</v>
      </c>
      <c r="B2092" t="s">
        <v>37071</v>
      </c>
      <c r="C2092" t="s">
        <v>37072</v>
      </c>
      <c r="D2092" t="s">
        <v>37073</v>
      </c>
      <c r="E2092" t="s">
        <v>37074</v>
      </c>
      <c r="F2092" t="s">
        <v>51</v>
      </c>
      <c r="G2092" t="s">
        <v>37075</v>
      </c>
      <c r="H2092" s="1">
        <v>43950</v>
      </c>
      <c r="I2092" s="1">
        <v>44044</v>
      </c>
      <c r="J2092" t="b">
        <v>1</v>
      </c>
      <c r="K2092" t="s">
        <v>53</v>
      </c>
      <c r="L2092" t="s">
        <v>2271</v>
      </c>
      <c r="M2092" t="s">
        <v>666</v>
      </c>
      <c r="N2092">
        <v>56</v>
      </c>
      <c r="O2092" t="s">
        <v>274</v>
      </c>
      <c r="P2092" t="s">
        <v>275</v>
      </c>
      <c r="Q2092" t="s">
        <v>58</v>
      </c>
      <c r="R2092" t="b">
        <v>0</v>
      </c>
      <c r="S2092" t="s">
        <v>59</v>
      </c>
      <c r="T2092" s="1">
        <v>43950</v>
      </c>
      <c r="U2092" s="6">
        <v>44044</v>
      </c>
      <c r="V2092" s="2">
        <v>44018</v>
      </c>
      <c r="W2092" t="s">
        <v>37076</v>
      </c>
      <c r="X2092">
        <v>20200429</v>
      </c>
      <c r="Y2092" s="3">
        <v>43902.730497685188</v>
      </c>
      <c r="Z2092" t="s">
        <v>62</v>
      </c>
      <c r="AA2092" t="s">
        <v>63</v>
      </c>
      <c r="AB2092" t="s">
        <v>64</v>
      </c>
      <c r="AC2092" t="s">
        <v>65</v>
      </c>
      <c r="AD2092" t="s">
        <v>280</v>
      </c>
      <c r="AE2092" t="s">
        <v>67</v>
      </c>
      <c r="AF2092" t="s">
        <v>116</v>
      </c>
      <c r="AG2092" t="s">
        <v>37077</v>
      </c>
      <c r="AH2092" t="s">
        <v>46</v>
      </c>
      <c r="AI2092" t="s">
        <v>10981</v>
      </c>
      <c r="AJ2092" t="s">
        <v>283</v>
      </c>
      <c r="AK2092" t="s">
        <v>37078</v>
      </c>
      <c r="AL2092" t="s">
        <v>37079</v>
      </c>
      <c r="AM2092" t="s">
        <v>46</v>
      </c>
      <c r="AN2092" t="s">
        <v>37080</v>
      </c>
      <c r="AO2092" t="s">
        <v>46</v>
      </c>
      <c r="AP2092" t="s">
        <v>46</v>
      </c>
      <c r="AQ2092" t="s">
        <v>46</v>
      </c>
      <c r="AR2092" t="s">
        <v>46</v>
      </c>
      <c r="AS2092" t="s">
        <v>46</v>
      </c>
      <c r="AT2092" s="1">
        <v>43950</v>
      </c>
    </row>
    <row r="2093" spans="1:46" ht="16" customHeight="1" x14ac:dyDescent="0.2">
      <c r="A2093">
        <v>1</v>
      </c>
      <c r="B2093" t="s">
        <v>3538</v>
      </c>
      <c r="C2093" t="s">
        <v>3539</v>
      </c>
      <c r="D2093" t="s">
        <v>3540</v>
      </c>
      <c r="E2093" t="s">
        <v>3541</v>
      </c>
      <c r="F2093" t="s">
        <v>51</v>
      </c>
      <c r="G2093" t="s">
        <v>3542</v>
      </c>
      <c r="H2093" s="1">
        <v>43950</v>
      </c>
      <c r="I2093" s="1">
        <v>43983</v>
      </c>
      <c r="J2093" t="b">
        <v>1</v>
      </c>
      <c r="K2093" t="s">
        <v>53</v>
      </c>
      <c r="L2093" t="s">
        <v>3543</v>
      </c>
      <c r="M2093" t="s">
        <v>66</v>
      </c>
      <c r="N2093">
        <v>0</v>
      </c>
      <c r="O2093" t="s">
        <v>3544</v>
      </c>
      <c r="P2093" t="s">
        <v>46</v>
      </c>
      <c r="Q2093" t="s">
        <v>58</v>
      </c>
      <c r="R2093" t="b">
        <v>0</v>
      </c>
      <c r="S2093" t="s">
        <v>59</v>
      </c>
      <c r="T2093" s="1">
        <v>43950</v>
      </c>
      <c r="U2093" s="6">
        <v>43983</v>
      </c>
      <c r="V2093" s="2">
        <v>43997</v>
      </c>
      <c r="W2093" t="s">
        <v>3436</v>
      </c>
      <c r="X2093">
        <v>20200429</v>
      </c>
      <c r="Y2093" s="3">
        <v>43902.730497685188</v>
      </c>
      <c r="Z2093" t="s">
        <v>62</v>
      </c>
      <c r="AA2093" t="s">
        <v>63</v>
      </c>
      <c r="AB2093" t="s">
        <v>64</v>
      </c>
      <c r="AC2093" t="s">
        <v>3545</v>
      </c>
      <c r="AD2093" t="s">
        <v>2234</v>
      </c>
      <c r="AE2093" t="s">
        <v>67</v>
      </c>
      <c r="AF2093" t="s">
        <v>46</v>
      </c>
      <c r="AG2093" t="s">
        <v>3546</v>
      </c>
      <c r="AH2093" t="s">
        <v>46</v>
      </c>
      <c r="AI2093" t="s">
        <v>46</v>
      </c>
      <c r="AJ2093" t="s">
        <v>46</v>
      </c>
      <c r="AK2093" t="s">
        <v>3547</v>
      </c>
      <c r="AL2093" t="s">
        <v>3548</v>
      </c>
      <c r="AM2093" t="s">
        <v>46</v>
      </c>
      <c r="AN2093" t="s">
        <v>3549</v>
      </c>
      <c r="AO2093" t="s">
        <v>46</v>
      </c>
      <c r="AP2093" t="s">
        <v>46</v>
      </c>
      <c r="AQ2093" t="s">
        <v>46</v>
      </c>
      <c r="AR2093" t="s">
        <v>46</v>
      </c>
      <c r="AS2093" t="s">
        <v>46</v>
      </c>
      <c r="AT2093" s="1">
        <v>43950</v>
      </c>
    </row>
    <row r="2094" spans="1:46" ht="16" customHeight="1" x14ac:dyDescent="0.2">
      <c r="A2094" t="s">
        <v>46</v>
      </c>
      <c r="B2094" t="s">
        <v>20764</v>
      </c>
      <c r="C2094" t="s">
        <v>20765</v>
      </c>
      <c r="D2094" t="s">
        <v>20766</v>
      </c>
      <c r="E2094" t="s">
        <v>20767</v>
      </c>
      <c r="F2094" t="s">
        <v>51</v>
      </c>
      <c r="G2094" t="s">
        <v>20768</v>
      </c>
      <c r="H2094" s="1">
        <v>43948</v>
      </c>
      <c r="I2094" s="1">
        <v>43983</v>
      </c>
      <c r="J2094" t="b">
        <v>0</v>
      </c>
      <c r="K2094" t="s">
        <v>53</v>
      </c>
      <c r="L2094" t="s">
        <v>110</v>
      </c>
      <c r="M2094" t="s">
        <v>151</v>
      </c>
      <c r="N2094">
        <v>330</v>
      </c>
      <c r="O2094" t="s">
        <v>20085</v>
      </c>
      <c r="P2094" t="s">
        <v>327</v>
      </c>
      <c r="Q2094" t="s">
        <v>6404</v>
      </c>
      <c r="R2094" t="b">
        <v>0</v>
      </c>
      <c r="S2094" t="s">
        <v>59</v>
      </c>
      <c r="T2094" s="1">
        <v>43948</v>
      </c>
      <c r="U2094" t="s">
        <v>1781</v>
      </c>
      <c r="V2094" s="2">
        <v>43979</v>
      </c>
      <c r="W2094" t="s">
        <v>20769</v>
      </c>
      <c r="X2094">
        <v>20200427</v>
      </c>
      <c r="Y2094" s="3">
        <v>43902.730497685188</v>
      </c>
      <c r="Z2094" t="s">
        <v>62</v>
      </c>
      <c r="AA2094" t="s">
        <v>63</v>
      </c>
      <c r="AB2094" t="s">
        <v>64</v>
      </c>
      <c r="AC2094" t="s">
        <v>20770</v>
      </c>
      <c r="AD2094" t="s">
        <v>66</v>
      </c>
      <c r="AE2094" t="s">
        <v>67</v>
      </c>
      <c r="AF2094" t="s">
        <v>46</v>
      </c>
      <c r="AG2094" t="s">
        <v>20771</v>
      </c>
      <c r="AH2094" t="s">
        <v>46</v>
      </c>
      <c r="AI2094" t="s">
        <v>20772</v>
      </c>
      <c r="AJ2094" t="s">
        <v>20773</v>
      </c>
      <c r="AK2094" t="s">
        <v>46</v>
      </c>
      <c r="AL2094" t="s">
        <v>20774</v>
      </c>
      <c r="AM2094" t="s">
        <v>46</v>
      </c>
      <c r="AN2094" t="s">
        <v>20775</v>
      </c>
      <c r="AO2094" t="s">
        <v>46</v>
      </c>
      <c r="AP2094" t="s">
        <v>46</v>
      </c>
      <c r="AQ2094" t="s">
        <v>46</v>
      </c>
      <c r="AR2094" t="s">
        <v>46</v>
      </c>
      <c r="AS2094" t="s">
        <v>46</v>
      </c>
      <c r="AT2094" s="1">
        <v>43948</v>
      </c>
    </row>
    <row r="2095" spans="1:46" ht="16" customHeight="1" x14ac:dyDescent="0.2">
      <c r="A2095" t="s">
        <v>46</v>
      </c>
      <c r="B2095" t="s">
        <v>40303</v>
      </c>
      <c r="C2095" t="s">
        <v>40304</v>
      </c>
      <c r="D2095" t="s">
        <v>40305</v>
      </c>
      <c r="E2095" t="s">
        <v>40306</v>
      </c>
      <c r="F2095" t="s">
        <v>51</v>
      </c>
      <c r="G2095" t="s">
        <v>40307</v>
      </c>
      <c r="H2095" s="1">
        <v>43950</v>
      </c>
      <c r="I2095" s="1">
        <v>44075</v>
      </c>
      <c r="J2095" t="b">
        <v>0</v>
      </c>
      <c r="K2095" t="s">
        <v>53</v>
      </c>
      <c r="L2095" t="s">
        <v>184</v>
      </c>
      <c r="M2095" t="s">
        <v>55</v>
      </c>
      <c r="N2095">
        <v>24</v>
      </c>
      <c r="O2095" t="s">
        <v>13566</v>
      </c>
      <c r="P2095" t="s">
        <v>327</v>
      </c>
      <c r="Q2095" t="s">
        <v>58</v>
      </c>
      <c r="R2095" t="b">
        <v>0</v>
      </c>
      <c r="S2095" t="s">
        <v>59</v>
      </c>
      <c r="T2095" s="1">
        <v>43950</v>
      </c>
      <c r="U2095" t="s">
        <v>864</v>
      </c>
      <c r="V2095" s="2">
        <v>44137</v>
      </c>
      <c r="W2095" t="s">
        <v>40308</v>
      </c>
      <c r="X2095">
        <v>20200429</v>
      </c>
      <c r="Y2095" s="3">
        <v>43902.730497685188</v>
      </c>
      <c r="Z2095" t="s">
        <v>62</v>
      </c>
      <c r="AA2095" t="s">
        <v>63</v>
      </c>
      <c r="AB2095" t="s">
        <v>64</v>
      </c>
      <c r="AC2095" t="s">
        <v>65</v>
      </c>
      <c r="AD2095" t="s">
        <v>66</v>
      </c>
      <c r="AE2095" t="s">
        <v>67</v>
      </c>
      <c r="AF2095" t="s">
        <v>46</v>
      </c>
      <c r="AG2095" t="s">
        <v>46</v>
      </c>
      <c r="AH2095" t="s">
        <v>46</v>
      </c>
      <c r="AI2095" t="s">
        <v>46</v>
      </c>
      <c r="AJ2095" t="s">
        <v>46</v>
      </c>
      <c r="AK2095" t="s">
        <v>46</v>
      </c>
      <c r="AL2095" t="s">
        <v>40309</v>
      </c>
      <c r="AM2095" t="s">
        <v>46</v>
      </c>
      <c r="AN2095" t="s">
        <v>40310</v>
      </c>
      <c r="AO2095" t="s">
        <v>46</v>
      </c>
      <c r="AP2095" t="s">
        <v>46</v>
      </c>
      <c r="AQ2095" t="s">
        <v>46</v>
      </c>
      <c r="AR2095" t="s">
        <v>46</v>
      </c>
      <c r="AS2095" t="s">
        <v>46</v>
      </c>
      <c r="AT2095" s="1">
        <v>43950</v>
      </c>
    </row>
    <row r="2096" spans="1:46" ht="16" customHeight="1" x14ac:dyDescent="0.2">
      <c r="A2096" t="s">
        <v>46</v>
      </c>
      <c r="B2096" t="s">
        <v>31147</v>
      </c>
      <c r="C2096" t="s">
        <v>31148</v>
      </c>
      <c r="D2096" t="s">
        <v>31149</v>
      </c>
      <c r="E2096" t="s">
        <v>31147</v>
      </c>
      <c r="F2096" t="s">
        <v>51</v>
      </c>
      <c r="G2096" t="s">
        <v>31150</v>
      </c>
      <c r="H2096" s="1">
        <v>43951</v>
      </c>
      <c r="I2096" s="1">
        <v>44105</v>
      </c>
      <c r="J2096" t="b">
        <v>0</v>
      </c>
      <c r="K2096" t="s">
        <v>53</v>
      </c>
      <c r="L2096" t="s">
        <v>184</v>
      </c>
      <c r="M2096" t="s">
        <v>151</v>
      </c>
      <c r="N2096">
        <v>100</v>
      </c>
      <c r="O2096" t="s">
        <v>31151</v>
      </c>
      <c r="P2096" t="s">
        <v>1833</v>
      </c>
      <c r="Q2096" t="s">
        <v>31152</v>
      </c>
      <c r="R2096" t="b">
        <v>0</v>
      </c>
      <c r="S2096" t="s">
        <v>59</v>
      </c>
      <c r="T2096" s="1">
        <v>43951</v>
      </c>
      <c r="U2096" t="s">
        <v>3491</v>
      </c>
      <c r="V2096" s="2">
        <v>44116</v>
      </c>
      <c r="W2096" t="s">
        <v>46</v>
      </c>
      <c r="X2096">
        <v>20200430</v>
      </c>
      <c r="Y2096" s="3">
        <v>43902.730497685188</v>
      </c>
      <c r="Z2096" t="s">
        <v>62</v>
      </c>
      <c r="AA2096" t="s">
        <v>115</v>
      </c>
      <c r="AB2096" t="s">
        <v>64</v>
      </c>
      <c r="AC2096" t="s">
        <v>65</v>
      </c>
      <c r="AD2096" t="s">
        <v>66</v>
      </c>
      <c r="AE2096" t="s">
        <v>67</v>
      </c>
      <c r="AF2096" t="s">
        <v>116</v>
      </c>
      <c r="AG2096" t="s">
        <v>31153</v>
      </c>
      <c r="AH2096" t="s">
        <v>46</v>
      </c>
      <c r="AI2096" t="s">
        <v>31154</v>
      </c>
      <c r="AJ2096" t="s">
        <v>31155</v>
      </c>
      <c r="AK2096" t="s">
        <v>46</v>
      </c>
      <c r="AL2096" t="s">
        <v>31156</v>
      </c>
      <c r="AM2096" t="s">
        <v>46</v>
      </c>
      <c r="AN2096" t="s">
        <v>31157</v>
      </c>
      <c r="AO2096" t="s">
        <v>46</v>
      </c>
      <c r="AP2096" t="s">
        <v>46</v>
      </c>
      <c r="AQ2096" t="s">
        <v>46</v>
      </c>
      <c r="AR2096" t="s">
        <v>46</v>
      </c>
      <c r="AS2096" t="s">
        <v>46</v>
      </c>
      <c r="AT2096" s="1">
        <v>43951</v>
      </c>
    </row>
    <row r="2097" spans="1:46" ht="16" customHeight="1" x14ac:dyDescent="0.2">
      <c r="A2097" t="s">
        <v>46</v>
      </c>
      <c r="B2097" t="s">
        <v>23651</v>
      </c>
      <c r="C2097" t="s">
        <v>23652</v>
      </c>
      <c r="D2097" t="s">
        <v>23653</v>
      </c>
      <c r="E2097" t="s">
        <v>23651</v>
      </c>
      <c r="F2097" t="s">
        <v>51</v>
      </c>
      <c r="G2097" t="s">
        <v>23654</v>
      </c>
      <c r="H2097" s="1">
        <v>43950</v>
      </c>
      <c r="I2097" s="1">
        <v>43959</v>
      </c>
      <c r="J2097" t="b">
        <v>0</v>
      </c>
      <c r="K2097" t="s">
        <v>53</v>
      </c>
      <c r="L2097" t="s">
        <v>1831</v>
      </c>
      <c r="M2097" t="s">
        <v>666</v>
      </c>
      <c r="N2097">
        <v>100</v>
      </c>
      <c r="O2097" t="s">
        <v>3544</v>
      </c>
      <c r="P2097" t="s">
        <v>78</v>
      </c>
      <c r="Q2097" t="s">
        <v>58</v>
      </c>
      <c r="R2097" t="b">
        <v>0</v>
      </c>
      <c r="S2097" t="s">
        <v>59</v>
      </c>
      <c r="T2097" s="1">
        <v>43950</v>
      </c>
      <c r="U2097" t="s">
        <v>627</v>
      </c>
      <c r="V2097" s="2">
        <v>44060</v>
      </c>
      <c r="W2097" t="s">
        <v>23655</v>
      </c>
      <c r="X2097">
        <v>20200429</v>
      </c>
      <c r="Y2097" s="3">
        <v>43902.730497685188</v>
      </c>
      <c r="Z2097" t="s">
        <v>62</v>
      </c>
      <c r="AA2097" t="s">
        <v>115</v>
      </c>
      <c r="AB2097" t="s">
        <v>64</v>
      </c>
      <c r="AC2097" t="s">
        <v>65</v>
      </c>
      <c r="AD2097" t="s">
        <v>2234</v>
      </c>
      <c r="AE2097" t="s">
        <v>67</v>
      </c>
      <c r="AF2097" t="s">
        <v>116</v>
      </c>
      <c r="AG2097" t="s">
        <v>23656</v>
      </c>
      <c r="AH2097" t="s">
        <v>46</v>
      </c>
      <c r="AI2097" t="s">
        <v>23657</v>
      </c>
      <c r="AJ2097" t="s">
        <v>23658</v>
      </c>
      <c r="AK2097" t="s">
        <v>46</v>
      </c>
      <c r="AL2097" t="s">
        <v>23659</v>
      </c>
      <c r="AM2097" t="s">
        <v>46</v>
      </c>
      <c r="AN2097" t="s">
        <v>23660</v>
      </c>
      <c r="AO2097" t="s">
        <v>46</v>
      </c>
      <c r="AP2097" t="s">
        <v>46</v>
      </c>
      <c r="AQ2097" t="s">
        <v>46</v>
      </c>
      <c r="AR2097" t="s">
        <v>46</v>
      </c>
      <c r="AS2097" t="s">
        <v>46</v>
      </c>
      <c r="AT2097" s="1">
        <v>43950</v>
      </c>
    </row>
    <row r="2098" spans="1:46" ht="16" customHeight="1" x14ac:dyDescent="0.2">
      <c r="A2098" t="s">
        <v>46</v>
      </c>
      <c r="B2098" t="s">
        <v>34504</v>
      </c>
      <c r="C2098" t="s">
        <v>34505</v>
      </c>
      <c r="D2098" t="s">
        <v>34506</v>
      </c>
      <c r="E2098" t="s">
        <v>34507</v>
      </c>
      <c r="F2098" t="s">
        <v>51</v>
      </c>
      <c r="G2098" t="s">
        <v>34508</v>
      </c>
      <c r="H2098" s="1">
        <v>43946</v>
      </c>
      <c r="I2098" s="1">
        <v>43965</v>
      </c>
      <c r="J2098" t="b">
        <v>0</v>
      </c>
      <c r="K2098" t="s">
        <v>53</v>
      </c>
      <c r="L2098" t="s">
        <v>10066</v>
      </c>
      <c r="M2098" t="s">
        <v>151</v>
      </c>
      <c r="N2098">
        <v>1</v>
      </c>
      <c r="O2098" t="s">
        <v>34509</v>
      </c>
      <c r="P2098" t="s">
        <v>78</v>
      </c>
      <c r="Q2098" t="s">
        <v>11079</v>
      </c>
      <c r="R2098" t="b">
        <v>0</v>
      </c>
      <c r="S2098" t="s">
        <v>59</v>
      </c>
      <c r="T2098" s="1">
        <v>43946</v>
      </c>
      <c r="U2098" t="s">
        <v>1861</v>
      </c>
      <c r="V2098" s="2">
        <v>44000</v>
      </c>
      <c r="W2098" t="s">
        <v>46</v>
      </c>
      <c r="X2098">
        <v>20200425</v>
      </c>
      <c r="Y2098" s="3">
        <v>43902.730497685188</v>
      </c>
      <c r="Z2098" t="s">
        <v>62</v>
      </c>
      <c r="AA2098" t="s">
        <v>63</v>
      </c>
      <c r="AB2098" t="s">
        <v>64</v>
      </c>
      <c r="AC2098" t="s">
        <v>65</v>
      </c>
      <c r="AD2098" t="s">
        <v>66</v>
      </c>
      <c r="AE2098" t="s">
        <v>67</v>
      </c>
      <c r="AF2098" t="s">
        <v>46</v>
      </c>
      <c r="AG2098" t="s">
        <v>34510</v>
      </c>
      <c r="AH2098" t="s">
        <v>46</v>
      </c>
      <c r="AI2098" t="s">
        <v>46</v>
      </c>
      <c r="AJ2098" t="s">
        <v>46</v>
      </c>
      <c r="AK2098" t="s">
        <v>34509</v>
      </c>
      <c r="AL2098" t="s">
        <v>34511</v>
      </c>
      <c r="AM2098" t="s">
        <v>46</v>
      </c>
      <c r="AN2098" t="s">
        <v>34512</v>
      </c>
      <c r="AO2098" t="s">
        <v>46</v>
      </c>
      <c r="AP2098" t="s">
        <v>46</v>
      </c>
      <c r="AQ2098" t="s">
        <v>46</v>
      </c>
      <c r="AR2098" t="s">
        <v>46</v>
      </c>
      <c r="AS2098" t="s">
        <v>46</v>
      </c>
      <c r="AT2098" s="1">
        <v>43946</v>
      </c>
    </row>
    <row r="2099" spans="1:46" ht="16" customHeight="1" x14ac:dyDescent="0.2">
      <c r="A2099" t="s">
        <v>46</v>
      </c>
      <c r="B2099" t="s">
        <v>31238</v>
      </c>
      <c r="C2099" t="s">
        <v>31239</v>
      </c>
      <c r="D2099" t="s">
        <v>31240</v>
      </c>
      <c r="E2099" t="s">
        <v>31241</v>
      </c>
      <c r="F2099" t="s">
        <v>51</v>
      </c>
      <c r="G2099" t="s">
        <v>31242</v>
      </c>
      <c r="H2099" s="1">
        <v>43951</v>
      </c>
      <c r="I2099" s="1">
        <v>43952</v>
      </c>
      <c r="J2099" t="b">
        <v>1</v>
      </c>
      <c r="K2099" t="s">
        <v>53</v>
      </c>
      <c r="L2099" t="s">
        <v>3082</v>
      </c>
      <c r="M2099" t="s">
        <v>151</v>
      </c>
      <c r="N2099">
        <v>480</v>
      </c>
      <c r="O2099" t="s">
        <v>18194</v>
      </c>
      <c r="P2099" t="s">
        <v>46</v>
      </c>
      <c r="Q2099" t="s">
        <v>31243</v>
      </c>
      <c r="R2099" t="b">
        <v>0</v>
      </c>
      <c r="S2099" t="s">
        <v>59</v>
      </c>
      <c r="T2099" s="1">
        <v>43951</v>
      </c>
      <c r="U2099" s="6">
        <v>43952</v>
      </c>
      <c r="V2099" s="2">
        <v>43965</v>
      </c>
      <c r="W2099" t="s">
        <v>31244</v>
      </c>
      <c r="X2099">
        <v>20200430</v>
      </c>
      <c r="Y2099" s="3">
        <v>43902.730497685188</v>
      </c>
      <c r="Z2099" t="s">
        <v>62</v>
      </c>
      <c r="AA2099" t="s">
        <v>63</v>
      </c>
      <c r="AB2099" t="s">
        <v>64</v>
      </c>
      <c r="AC2099" t="s">
        <v>65</v>
      </c>
      <c r="AD2099" t="s">
        <v>66</v>
      </c>
      <c r="AE2099" t="s">
        <v>67</v>
      </c>
      <c r="AF2099" t="s">
        <v>1185</v>
      </c>
      <c r="AG2099" t="s">
        <v>31245</v>
      </c>
      <c r="AH2099" t="s">
        <v>46</v>
      </c>
      <c r="AI2099" t="s">
        <v>31246</v>
      </c>
      <c r="AJ2099" t="s">
        <v>31247</v>
      </c>
      <c r="AK2099" t="s">
        <v>31248</v>
      </c>
      <c r="AL2099" t="s">
        <v>31249</v>
      </c>
      <c r="AM2099" t="s">
        <v>46</v>
      </c>
      <c r="AN2099" t="s">
        <v>31250</v>
      </c>
      <c r="AO2099" t="s">
        <v>46</v>
      </c>
      <c r="AP2099" t="s">
        <v>46</v>
      </c>
      <c r="AQ2099" t="s">
        <v>46</v>
      </c>
      <c r="AR2099" t="s">
        <v>46</v>
      </c>
      <c r="AS2099" t="s">
        <v>46</v>
      </c>
      <c r="AT2099" s="1">
        <v>43951</v>
      </c>
    </row>
    <row r="2100" spans="1:46" ht="16" customHeight="1" x14ac:dyDescent="0.2">
      <c r="A2100">
        <v>1</v>
      </c>
      <c r="B2100" t="s">
        <v>1854</v>
      </c>
      <c r="C2100" t="s">
        <v>1855</v>
      </c>
      <c r="D2100" t="s">
        <v>1856</v>
      </c>
      <c r="E2100" t="s">
        <v>1857</v>
      </c>
      <c r="F2100" t="s">
        <v>51</v>
      </c>
      <c r="G2100" t="s">
        <v>1858</v>
      </c>
      <c r="H2100" s="1">
        <v>43950</v>
      </c>
      <c r="I2100" s="1">
        <v>43965</v>
      </c>
      <c r="J2100" t="b">
        <v>0</v>
      </c>
      <c r="K2100" t="s">
        <v>53</v>
      </c>
      <c r="L2100" t="s">
        <v>110</v>
      </c>
      <c r="M2100" t="s">
        <v>151</v>
      </c>
      <c r="N2100">
        <v>379</v>
      </c>
      <c r="O2100" t="s">
        <v>1546</v>
      </c>
      <c r="P2100" t="s">
        <v>1859</v>
      </c>
      <c r="Q2100" t="s">
        <v>1860</v>
      </c>
      <c r="R2100" t="b">
        <v>1</v>
      </c>
      <c r="S2100" t="s">
        <v>59</v>
      </c>
      <c r="T2100" s="1">
        <v>43950</v>
      </c>
      <c r="U2100" t="s">
        <v>1861</v>
      </c>
      <c r="V2100" s="2">
        <v>44151</v>
      </c>
      <c r="W2100" t="s">
        <v>1862</v>
      </c>
      <c r="X2100">
        <v>20200429</v>
      </c>
      <c r="Y2100" s="3">
        <v>43902.730497685188</v>
      </c>
      <c r="Z2100" t="s">
        <v>62</v>
      </c>
      <c r="AA2100" t="s">
        <v>63</v>
      </c>
      <c r="AB2100" t="s">
        <v>59</v>
      </c>
      <c r="AC2100" t="s">
        <v>65</v>
      </c>
      <c r="AD2100" t="s">
        <v>66</v>
      </c>
      <c r="AE2100" t="s">
        <v>67</v>
      </c>
      <c r="AF2100" t="s">
        <v>46</v>
      </c>
      <c r="AG2100" t="s">
        <v>1863</v>
      </c>
      <c r="AH2100" t="s">
        <v>46</v>
      </c>
      <c r="AI2100" t="s">
        <v>46</v>
      </c>
      <c r="AJ2100" t="s">
        <v>46</v>
      </c>
      <c r="AK2100" t="s">
        <v>1864</v>
      </c>
      <c r="AL2100" t="s">
        <v>1865</v>
      </c>
      <c r="AM2100" t="s">
        <v>46</v>
      </c>
      <c r="AN2100" t="s">
        <v>1866</v>
      </c>
      <c r="AO2100" t="s">
        <v>46</v>
      </c>
      <c r="AP2100" t="s">
        <v>46</v>
      </c>
      <c r="AQ2100" t="s">
        <v>46</v>
      </c>
      <c r="AR2100" t="s">
        <v>382</v>
      </c>
      <c r="AS2100" t="s">
        <v>46</v>
      </c>
      <c r="AT2100" s="1">
        <v>43950</v>
      </c>
    </row>
    <row r="2101" spans="1:46" ht="16" customHeight="1" x14ac:dyDescent="0.2">
      <c r="A2101" t="s">
        <v>46</v>
      </c>
      <c r="B2101" t="s">
        <v>35432</v>
      </c>
      <c r="C2101" t="s">
        <v>35433</v>
      </c>
      <c r="D2101" t="s">
        <v>35434</v>
      </c>
      <c r="E2101" t="s">
        <v>35435</v>
      </c>
      <c r="F2101" t="s">
        <v>51</v>
      </c>
      <c r="G2101" t="s">
        <v>35436</v>
      </c>
      <c r="H2101" s="1">
        <v>43945</v>
      </c>
      <c r="I2101" s="1">
        <v>43971</v>
      </c>
      <c r="J2101" t="b">
        <v>0</v>
      </c>
      <c r="K2101" t="s">
        <v>53</v>
      </c>
      <c r="L2101" t="s">
        <v>184</v>
      </c>
      <c r="M2101" t="s">
        <v>537</v>
      </c>
      <c r="N2101">
        <v>3000</v>
      </c>
      <c r="O2101" t="s">
        <v>35437</v>
      </c>
      <c r="P2101" t="s">
        <v>35438</v>
      </c>
      <c r="Q2101" t="s">
        <v>3763</v>
      </c>
      <c r="R2101" t="b">
        <v>0</v>
      </c>
      <c r="S2101" t="s">
        <v>59</v>
      </c>
      <c r="T2101" s="1">
        <v>43945</v>
      </c>
      <c r="U2101" t="s">
        <v>5611</v>
      </c>
      <c r="V2101" s="2">
        <v>43997</v>
      </c>
      <c r="W2101" t="s">
        <v>46</v>
      </c>
      <c r="X2101">
        <v>20200424</v>
      </c>
      <c r="Y2101" s="3">
        <v>43902.730497685188</v>
      </c>
      <c r="Z2101" t="s">
        <v>62</v>
      </c>
      <c r="AA2101" t="s">
        <v>115</v>
      </c>
      <c r="AB2101" t="s">
        <v>64</v>
      </c>
      <c r="AC2101" t="s">
        <v>65</v>
      </c>
      <c r="AD2101" t="s">
        <v>66</v>
      </c>
      <c r="AE2101" t="s">
        <v>67</v>
      </c>
      <c r="AF2101" t="s">
        <v>1185</v>
      </c>
      <c r="AG2101" t="s">
        <v>35439</v>
      </c>
      <c r="AH2101" t="s">
        <v>46</v>
      </c>
      <c r="AI2101" t="s">
        <v>35440</v>
      </c>
      <c r="AJ2101" t="s">
        <v>35441</v>
      </c>
      <c r="AK2101" t="s">
        <v>35442</v>
      </c>
      <c r="AL2101" t="s">
        <v>35443</v>
      </c>
      <c r="AM2101" t="s">
        <v>46</v>
      </c>
      <c r="AN2101" t="s">
        <v>35444</v>
      </c>
      <c r="AO2101" t="s">
        <v>46</v>
      </c>
      <c r="AP2101" t="s">
        <v>46</v>
      </c>
      <c r="AQ2101" t="s">
        <v>46</v>
      </c>
      <c r="AR2101" t="s">
        <v>46</v>
      </c>
      <c r="AS2101" t="s">
        <v>46</v>
      </c>
      <c r="AT2101" s="1">
        <v>43945</v>
      </c>
    </row>
    <row r="2102" spans="1:46" ht="16" customHeight="1" x14ac:dyDescent="0.2">
      <c r="A2102" t="s">
        <v>46</v>
      </c>
      <c r="B2102" t="s">
        <v>36928</v>
      </c>
      <c r="C2102" t="s">
        <v>36929</v>
      </c>
      <c r="D2102" t="s">
        <v>36930</v>
      </c>
      <c r="E2102" t="s">
        <v>36931</v>
      </c>
      <c r="F2102" t="s">
        <v>51</v>
      </c>
      <c r="G2102" t="s">
        <v>36932</v>
      </c>
      <c r="H2102" s="1">
        <v>43951</v>
      </c>
      <c r="I2102" s="1">
        <v>44116</v>
      </c>
      <c r="J2102" t="b">
        <v>0</v>
      </c>
      <c r="K2102" t="s">
        <v>53</v>
      </c>
      <c r="L2102" t="s">
        <v>24063</v>
      </c>
      <c r="M2102" t="s">
        <v>55</v>
      </c>
      <c r="N2102">
        <v>28</v>
      </c>
      <c r="O2102" t="s">
        <v>7038</v>
      </c>
      <c r="P2102" t="s">
        <v>78</v>
      </c>
      <c r="Q2102" t="s">
        <v>58</v>
      </c>
      <c r="R2102" t="b">
        <v>0</v>
      </c>
      <c r="S2102" t="s">
        <v>59</v>
      </c>
      <c r="T2102" s="1">
        <v>43951</v>
      </c>
      <c r="U2102" t="s">
        <v>15821</v>
      </c>
      <c r="V2102" s="2">
        <v>44151</v>
      </c>
      <c r="W2102" t="s">
        <v>46</v>
      </c>
      <c r="X2102">
        <v>20200430</v>
      </c>
      <c r="Y2102" s="3">
        <v>43902.730497685188</v>
      </c>
      <c r="Z2102" t="s">
        <v>62</v>
      </c>
      <c r="AA2102" t="s">
        <v>115</v>
      </c>
      <c r="AB2102" t="s">
        <v>64</v>
      </c>
      <c r="AC2102" t="s">
        <v>65</v>
      </c>
      <c r="AD2102" t="s">
        <v>66</v>
      </c>
      <c r="AE2102" t="s">
        <v>67</v>
      </c>
      <c r="AF2102" t="s">
        <v>313</v>
      </c>
      <c r="AG2102" t="s">
        <v>36933</v>
      </c>
      <c r="AH2102" t="s">
        <v>46</v>
      </c>
      <c r="AI2102" t="s">
        <v>36934</v>
      </c>
      <c r="AJ2102" t="s">
        <v>36935</v>
      </c>
      <c r="AK2102" t="s">
        <v>8622</v>
      </c>
      <c r="AL2102" t="s">
        <v>36936</v>
      </c>
      <c r="AM2102" t="s">
        <v>46</v>
      </c>
      <c r="AN2102" t="s">
        <v>18714</v>
      </c>
      <c r="AO2102" t="s">
        <v>46</v>
      </c>
      <c r="AP2102" t="s">
        <v>46</v>
      </c>
      <c r="AQ2102" t="s">
        <v>46</v>
      </c>
      <c r="AR2102" t="s">
        <v>46</v>
      </c>
      <c r="AS2102" t="s">
        <v>46</v>
      </c>
      <c r="AT2102" s="1">
        <v>43951</v>
      </c>
    </row>
    <row r="2103" spans="1:46" ht="16" customHeight="1" x14ac:dyDescent="0.2">
      <c r="A2103" t="s">
        <v>46</v>
      </c>
      <c r="B2103" t="s">
        <v>21233</v>
      </c>
      <c r="C2103" t="s">
        <v>21234</v>
      </c>
      <c r="D2103" t="s">
        <v>21235</v>
      </c>
      <c r="E2103" t="s">
        <v>21236</v>
      </c>
      <c r="F2103" t="s">
        <v>51</v>
      </c>
      <c r="G2103" t="s">
        <v>21237</v>
      </c>
      <c r="H2103" s="1">
        <v>43951</v>
      </c>
      <c r="I2103" s="1">
        <v>43983</v>
      </c>
      <c r="J2103" t="b">
        <v>0</v>
      </c>
      <c r="K2103" t="s">
        <v>53</v>
      </c>
      <c r="L2103" t="s">
        <v>681</v>
      </c>
      <c r="M2103" t="s">
        <v>55</v>
      </c>
      <c r="N2103">
        <v>600</v>
      </c>
      <c r="O2103" t="s">
        <v>21238</v>
      </c>
      <c r="P2103" t="s">
        <v>78</v>
      </c>
      <c r="Q2103" t="s">
        <v>58</v>
      </c>
      <c r="R2103" t="b">
        <v>0</v>
      </c>
      <c r="S2103" t="s">
        <v>59</v>
      </c>
      <c r="T2103" s="1">
        <v>43951</v>
      </c>
      <c r="U2103" t="s">
        <v>1781</v>
      </c>
      <c r="V2103" s="2">
        <v>44088</v>
      </c>
      <c r="W2103" t="s">
        <v>21239</v>
      </c>
      <c r="X2103">
        <v>20200430</v>
      </c>
      <c r="Y2103" s="3">
        <v>43902.730497685188</v>
      </c>
      <c r="Z2103" t="s">
        <v>62</v>
      </c>
      <c r="AA2103" t="s">
        <v>115</v>
      </c>
      <c r="AB2103" t="s">
        <v>64</v>
      </c>
      <c r="AC2103" t="s">
        <v>65</v>
      </c>
      <c r="AD2103" t="s">
        <v>66</v>
      </c>
      <c r="AE2103" t="s">
        <v>67</v>
      </c>
      <c r="AF2103" t="s">
        <v>116</v>
      </c>
      <c r="AG2103" t="s">
        <v>21240</v>
      </c>
      <c r="AH2103" t="s">
        <v>46</v>
      </c>
      <c r="AI2103" t="s">
        <v>21241</v>
      </c>
      <c r="AJ2103" t="s">
        <v>21242</v>
      </c>
      <c r="AK2103" t="s">
        <v>21243</v>
      </c>
      <c r="AL2103" t="s">
        <v>21244</v>
      </c>
      <c r="AM2103" t="s">
        <v>46</v>
      </c>
      <c r="AN2103" t="s">
        <v>21245</v>
      </c>
      <c r="AO2103" t="s">
        <v>46</v>
      </c>
      <c r="AP2103" t="s">
        <v>46</v>
      </c>
      <c r="AQ2103" t="s">
        <v>46</v>
      </c>
      <c r="AR2103" t="s">
        <v>46</v>
      </c>
      <c r="AS2103" t="s">
        <v>46</v>
      </c>
      <c r="AT2103" s="1">
        <v>43951</v>
      </c>
    </row>
    <row r="2104" spans="1:46" ht="16" customHeight="1" x14ac:dyDescent="0.2">
      <c r="A2104">
        <v>0</v>
      </c>
      <c r="B2104" t="s">
        <v>1174</v>
      </c>
      <c r="C2104" t="s">
        <v>1175</v>
      </c>
      <c r="D2104" t="s">
        <v>1176</v>
      </c>
      <c r="E2104" t="s">
        <v>1177</v>
      </c>
      <c r="F2104" t="s">
        <v>51</v>
      </c>
      <c r="G2104" t="s">
        <v>1178</v>
      </c>
      <c r="H2104" s="1">
        <v>43951</v>
      </c>
      <c r="I2104" s="1">
        <v>43943</v>
      </c>
      <c r="J2104" t="b">
        <v>0</v>
      </c>
      <c r="K2104" t="s">
        <v>53</v>
      </c>
      <c r="L2104" t="s">
        <v>1179</v>
      </c>
      <c r="M2104" t="s">
        <v>66</v>
      </c>
      <c r="N2104">
        <v>200</v>
      </c>
      <c r="O2104" t="s">
        <v>1180</v>
      </c>
      <c r="P2104" t="s">
        <v>1181</v>
      </c>
      <c r="Q2104" t="s">
        <v>1182</v>
      </c>
      <c r="R2104" t="b">
        <v>0</v>
      </c>
      <c r="S2104" t="s">
        <v>59</v>
      </c>
      <c r="T2104" s="1">
        <v>43951</v>
      </c>
      <c r="U2104" t="s">
        <v>1183</v>
      </c>
      <c r="V2104" s="2">
        <v>43965</v>
      </c>
      <c r="W2104" t="s">
        <v>1184</v>
      </c>
      <c r="X2104">
        <v>20200430</v>
      </c>
      <c r="Y2104" s="3">
        <v>43902.730497685188</v>
      </c>
      <c r="Z2104" t="s">
        <v>62</v>
      </c>
      <c r="AA2104" t="s">
        <v>115</v>
      </c>
      <c r="AB2104" t="s">
        <v>64</v>
      </c>
      <c r="AC2104" t="s">
        <v>65</v>
      </c>
      <c r="AD2104" t="s">
        <v>66</v>
      </c>
      <c r="AE2104" t="s">
        <v>67</v>
      </c>
      <c r="AF2104" t="s">
        <v>1185</v>
      </c>
      <c r="AG2104" t="s">
        <v>1186</v>
      </c>
      <c r="AH2104" t="s">
        <v>46</v>
      </c>
      <c r="AI2104" t="s">
        <v>1187</v>
      </c>
      <c r="AJ2104" t="s">
        <v>1188</v>
      </c>
      <c r="AK2104" t="s">
        <v>1189</v>
      </c>
      <c r="AL2104" t="s">
        <v>1190</v>
      </c>
      <c r="AM2104" t="s">
        <v>46</v>
      </c>
      <c r="AN2104" t="s">
        <v>1191</v>
      </c>
      <c r="AO2104" t="s">
        <v>46</v>
      </c>
      <c r="AP2104" t="s">
        <v>46</v>
      </c>
      <c r="AQ2104" t="s">
        <v>46</v>
      </c>
      <c r="AR2104" t="s">
        <v>46</v>
      </c>
      <c r="AS2104" t="s">
        <v>46</v>
      </c>
      <c r="AT2104" s="1">
        <v>43951</v>
      </c>
    </row>
    <row r="2105" spans="1:46" ht="16" customHeight="1" x14ac:dyDescent="0.2">
      <c r="A2105" t="s">
        <v>46</v>
      </c>
      <c r="B2105" t="s">
        <v>39310</v>
      </c>
      <c r="C2105" t="s">
        <v>39311</v>
      </c>
      <c r="D2105" t="s">
        <v>39312</v>
      </c>
      <c r="E2105" t="s">
        <v>39313</v>
      </c>
      <c r="F2105" t="s">
        <v>51</v>
      </c>
      <c r="G2105" t="s">
        <v>39314</v>
      </c>
      <c r="H2105" s="1">
        <v>43948</v>
      </c>
      <c r="I2105" s="1">
        <v>44075</v>
      </c>
      <c r="J2105" t="b">
        <v>0</v>
      </c>
      <c r="K2105" t="s">
        <v>53</v>
      </c>
      <c r="L2105" t="s">
        <v>3687</v>
      </c>
      <c r="M2105" t="s">
        <v>66</v>
      </c>
      <c r="N2105">
        <v>180</v>
      </c>
      <c r="O2105" t="s">
        <v>2541</v>
      </c>
      <c r="P2105" t="s">
        <v>275</v>
      </c>
      <c r="Q2105" t="s">
        <v>39315</v>
      </c>
      <c r="R2105" t="b">
        <v>0</v>
      </c>
      <c r="S2105" t="s">
        <v>59</v>
      </c>
      <c r="T2105" s="1">
        <v>43948</v>
      </c>
      <c r="U2105" t="s">
        <v>864</v>
      </c>
      <c r="V2105" s="2">
        <v>44144</v>
      </c>
      <c r="W2105" t="s">
        <v>39316</v>
      </c>
      <c r="X2105">
        <v>20200427</v>
      </c>
      <c r="Y2105" s="3">
        <v>43902.730497685188</v>
      </c>
      <c r="Z2105" t="s">
        <v>62</v>
      </c>
      <c r="AA2105" t="s">
        <v>115</v>
      </c>
      <c r="AB2105" t="s">
        <v>64</v>
      </c>
      <c r="AC2105" t="s">
        <v>65</v>
      </c>
      <c r="AD2105" t="s">
        <v>66</v>
      </c>
      <c r="AE2105" t="s">
        <v>67</v>
      </c>
      <c r="AF2105" t="s">
        <v>46</v>
      </c>
      <c r="AG2105" t="s">
        <v>39317</v>
      </c>
      <c r="AH2105" t="s">
        <v>46</v>
      </c>
      <c r="AI2105" t="s">
        <v>46</v>
      </c>
      <c r="AJ2105" t="s">
        <v>46</v>
      </c>
      <c r="AK2105" t="s">
        <v>39318</v>
      </c>
      <c r="AL2105" t="s">
        <v>39319</v>
      </c>
      <c r="AM2105" t="s">
        <v>46</v>
      </c>
      <c r="AN2105" t="s">
        <v>39320</v>
      </c>
      <c r="AO2105" t="s">
        <v>46</v>
      </c>
      <c r="AP2105" t="s">
        <v>46</v>
      </c>
      <c r="AQ2105" t="s">
        <v>46</v>
      </c>
      <c r="AR2105" t="s">
        <v>46</v>
      </c>
      <c r="AS2105" t="s">
        <v>46</v>
      </c>
      <c r="AT2105" s="1">
        <v>43948</v>
      </c>
    </row>
    <row r="2106" spans="1:46" ht="16" customHeight="1" x14ac:dyDescent="0.2">
      <c r="A2106" t="s">
        <v>46</v>
      </c>
      <c r="B2106" t="s">
        <v>27317</v>
      </c>
      <c r="C2106" t="s">
        <v>27318</v>
      </c>
      <c r="D2106" t="s">
        <v>27319</v>
      </c>
      <c r="E2106" t="s">
        <v>27320</v>
      </c>
      <c r="F2106" t="s">
        <v>51</v>
      </c>
      <c r="G2106" t="s">
        <v>27321</v>
      </c>
      <c r="H2106" s="1">
        <v>43945</v>
      </c>
      <c r="I2106" s="1">
        <v>44088</v>
      </c>
      <c r="J2106" t="b">
        <v>0</v>
      </c>
      <c r="K2106" t="s">
        <v>53</v>
      </c>
      <c r="L2106" t="s">
        <v>3474</v>
      </c>
      <c r="M2106" t="s">
        <v>151</v>
      </c>
      <c r="N2106">
        <v>80</v>
      </c>
      <c r="O2106" t="s">
        <v>6726</v>
      </c>
      <c r="P2106" t="s">
        <v>327</v>
      </c>
      <c r="Q2106" t="s">
        <v>58</v>
      </c>
      <c r="R2106" t="b">
        <v>0</v>
      </c>
      <c r="S2106" t="s">
        <v>59</v>
      </c>
      <c r="T2106" s="1">
        <v>43945</v>
      </c>
      <c r="U2106" t="s">
        <v>20214</v>
      </c>
      <c r="V2106" s="2">
        <v>44137</v>
      </c>
      <c r="W2106" t="s">
        <v>27322</v>
      </c>
      <c r="X2106">
        <v>20200424</v>
      </c>
      <c r="Y2106" s="3">
        <v>43902.730497685188</v>
      </c>
      <c r="Z2106" t="s">
        <v>62</v>
      </c>
      <c r="AA2106" t="s">
        <v>115</v>
      </c>
      <c r="AB2106" t="s">
        <v>64</v>
      </c>
      <c r="AC2106" t="s">
        <v>65</v>
      </c>
      <c r="AD2106" t="s">
        <v>280</v>
      </c>
      <c r="AE2106" t="s">
        <v>67</v>
      </c>
      <c r="AF2106" t="s">
        <v>1520</v>
      </c>
      <c r="AG2106" t="s">
        <v>27323</v>
      </c>
      <c r="AH2106" t="s">
        <v>46</v>
      </c>
      <c r="AI2106" t="s">
        <v>27324</v>
      </c>
      <c r="AJ2106" t="s">
        <v>27325</v>
      </c>
      <c r="AK2106" t="s">
        <v>27326</v>
      </c>
      <c r="AL2106" t="s">
        <v>27327</v>
      </c>
      <c r="AM2106" t="s">
        <v>46</v>
      </c>
      <c r="AN2106" t="s">
        <v>27328</v>
      </c>
      <c r="AO2106" t="s">
        <v>46</v>
      </c>
      <c r="AP2106" t="s">
        <v>46</v>
      </c>
      <c r="AQ2106" t="s">
        <v>46</v>
      </c>
      <c r="AR2106" t="s">
        <v>46</v>
      </c>
      <c r="AS2106" t="s">
        <v>46</v>
      </c>
      <c r="AT2106" s="1">
        <v>43945</v>
      </c>
    </row>
    <row r="2107" spans="1:46" ht="16" customHeight="1" x14ac:dyDescent="0.2">
      <c r="A2107" t="s">
        <v>46</v>
      </c>
      <c r="B2107" t="s">
        <v>37187</v>
      </c>
      <c r="C2107" t="s">
        <v>37188</v>
      </c>
      <c r="D2107" t="s">
        <v>37189</v>
      </c>
      <c r="E2107" t="s">
        <v>37190</v>
      </c>
      <c r="F2107" t="s">
        <v>51</v>
      </c>
      <c r="G2107" t="s">
        <v>37191</v>
      </c>
      <c r="H2107" s="1">
        <v>43938</v>
      </c>
      <c r="I2107" s="1">
        <v>43952</v>
      </c>
      <c r="J2107" t="b">
        <v>0</v>
      </c>
      <c r="K2107" t="s">
        <v>53</v>
      </c>
      <c r="L2107" t="s">
        <v>110</v>
      </c>
      <c r="M2107" t="s">
        <v>55</v>
      </c>
      <c r="N2107">
        <v>144</v>
      </c>
      <c r="O2107" t="s">
        <v>37192</v>
      </c>
      <c r="P2107" t="s">
        <v>78</v>
      </c>
      <c r="Q2107" t="s">
        <v>37193</v>
      </c>
      <c r="R2107" t="b">
        <v>0</v>
      </c>
      <c r="S2107" t="s">
        <v>59</v>
      </c>
      <c r="T2107" s="1">
        <v>43938</v>
      </c>
      <c r="U2107" t="s">
        <v>539</v>
      </c>
      <c r="V2107" s="2">
        <v>43993</v>
      </c>
      <c r="W2107" t="s">
        <v>46</v>
      </c>
      <c r="X2107">
        <v>20200417</v>
      </c>
      <c r="Y2107" s="3">
        <v>43902.730497685188</v>
      </c>
      <c r="Z2107" t="s">
        <v>62</v>
      </c>
      <c r="AA2107" t="s">
        <v>115</v>
      </c>
      <c r="AB2107" t="s">
        <v>64</v>
      </c>
      <c r="AC2107" t="s">
        <v>65</v>
      </c>
      <c r="AD2107" t="s">
        <v>66</v>
      </c>
      <c r="AE2107" t="s">
        <v>67</v>
      </c>
      <c r="AF2107" t="s">
        <v>116</v>
      </c>
      <c r="AG2107" t="s">
        <v>37194</v>
      </c>
      <c r="AH2107" t="s">
        <v>46</v>
      </c>
      <c r="AI2107" t="s">
        <v>37195</v>
      </c>
      <c r="AJ2107" t="s">
        <v>37196</v>
      </c>
      <c r="AK2107" t="s">
        <v>37197</v>
      </c>
      <c r="AL2107" t="s">
        <v>37198</v>
      </c>
      <c r="AM2107" t="s">
        <v>46</v>
      </c>
      <c r="AN2107" t="s">
        <v>37199</v>
      </c>
      <c r="AO2107" t="s">
        <v>46</v>
      </c>
      <c r="AP2107" t="s">
        <v>46</v>
      </c>
      <c r="AQ2107" t="s">
        <v>46</v>
      </c>
      <c r="AR2107" t="s">
        <v>46</v>
      </c>
      <c r="AS2107" t="s">
        <v>46</v>
      </c>
      <c r="AT2107" s="1">
        <v>43938</v>
      </c>
    </row>
    <row r="2108" spans="1:46" ht="16" customHeight="1" x14ac:dyDescent="0.2">
      <c r="A2108" t="s">
        <v>46</v>
      </c>
      <c r="B2108" t="s">
        <v>17051</v>
      </c>
      <c r="C2108" t="s">
        <v>17052</v>
      </c>
      <c r="D2108" t="s">
        <v>17053</v>
      </c>
      <c r="E2108" t="s">
        <v>17054</v>
      </c>
      <c r="F2108" t="s">
        <v>51</v>
      </c>
      <c r="G2108" t="s">
        <v>17055</v>
      </c>
      <c r="H2108" s="1">
        <v>43951</v>
      </c>
      <c r="I2108" s="1">
        <v>43983</v>
      </c>
      <c r="J2108" t="b">
        <v>0</v>
      </c>
      <c r="K2108" t="s">
        <v>53</v>
      </c>
      <c r="L2108" t="s">
        <v>5367</v>
      </c>
      <c r="M2108" t="s">
        <v>66</v>
      </c>
      <c r="N2108">
        <v>42</v>
      </c>
      <c r="O2108" t="s">
        <v>3762</v>
      </c>
      <c r="P2108" t="s">
        <v>46</v>
      </c>
      <c r="Q2108" t="s">
        <v>276</v>
      </c>
      <c r="R2108" t="b">
        <v>0</v>
      </c>
      <c r="S2108" t="s">
        <v>59</v>
      </c>
      <c r="T2108" s="1">
        <v>43951</v>
      </c>
      <c r="U2108" t="s">
        <v>1781</v>
      </c>
      <c r="V2108" s="2">
        <v>43983</v>
      </c>
      <c r="W2108" t="s">
        <v>46</v>
      </c>
      <c r="X2108">
        <v>20200430</v>
      </c>
      <c r="Y2108" s="3">
        <v>43902.730497685188</v>
      </c>
      <c r="Z2108" t="s">
        <v>62</v>
      </c>
      <c r="AA2108" t="s">
        <v>63</v>
      </c>
      <c r="AB2108" t="s">
        <v>64</v>
      </c>
      <c r="AC2108" t="s">
        <v>1386</v>
      </c>
      <c r="AD2108" t="s">
        <v>1057</v>
      </c>
      <c r="AE2108" t="s">
        <v>67</v>
      </c>
      <c r="AF2108" t="s">
        <v>116</v>
      </c>
      <c r="AG2108" t="s">
        <v>17056</v>
      </c>
      <c r="AH2108" t="s">
        <v>46</v>
      </c>
      <c r="AI2108" t="s">
        <v>17057</v>
      </c>
      <c r="AJ2108" t="s">
        <v>17058</v>
      </c>
      <c r="AK2108" t="s">
        <v>17059</v>
      </c>
      <c r="AL2108" t="s">
        <v>17060</v>
      </c>
      <c r="AM2108" t="s">
        <v>46</v>
      </c>
      <c r="AN2108" t="s">
        <v>17061</v>
      </c>
      <c r="AO2108" t="s">
        <v>46</v>
      </c>
      <c r="AP2108" t="s">
        <v>46</v>
      </c>
      <c r="AQ2108" t="s">
        <v>46</v>
      </c>
      <c r="AR2108" t="s">
        <v>46</v>
      </c>
      <c r="AS2108" t="s">
        <v>46</v>
      </c>
      <c r="AT2108" s="1">
        <v>43951</v>
      </c>
    </row>
    <row r="2109" spans="1:46" ht="16" customHeight="1" x14ac:dyDescent="0.2">
      <c r="A2109" t="s">
        <v>46</v>
      </c>
      <c r="B2109" t="s">
        <v>33161</v>
      </c>
      <c r="C2109" t="s">
        <v>33162</v>
      </c>
      <c r="D2109" t="s">
        <v>33163</v>
      </c>
      <c r="E2109" t="s">
        <v>33164</v>
      </c>
      <c r="F2109" t="s">
        <v>51</v>
      </c>
      <c r="G2109" t="s">
        <v>33165</v>
      </c>
      <c r="H2109" s="1">
        <v>43951</v>
      </c>
      <c r="I2109" s="1">
        <v>43959</v>
      </c>
      <c r="J2109" t="b">
        <v>0</v>
      </c>
      <c r="K2109" t="s">
        <v>53</v>
      </c>
      <c r="L2109" t="s">
        <v>20829</v>
      </c>
      <c r="M2109" t="s">
        <v>66</v>
      </c>
      <c r="N2109">
        <v>2500</v>
      </c>
      <c r="O2109" t="s">
        <v>3626</v>
      </c>
      <c r="P2109" t="s">
        <v>78</v>
      </c>
      <c r="Q2109" t="s">
        <v>33166</v>
      </c>
      <c r="R2109" t="b">
        <v>0</v>
      </c>
      <c r="S2109" t="s">
        <v>59</v>
      </c>
      <c r="T2109" s="1">
        <v>43951</v>
      </c>
      <c r="U2109" t="s">
        <v>627</v>
      </c>
      <c r="V2109" s="2">
        <v>44123</v>
      </c>
      <c r="W2109" t="s">
        <v>33167</v>
      </c>
      <c r="X2109">
        <v>20200430</v>
      </c>
      <c r="Y2109" s="3">
        <v>43902.730497685188</v>
      </c>
      <c r="Z2109" t="s">
        <v>62</v>
      </c>
      <c r="AA2109" t="s">
        <v>63</v>
      </c>
      <c r="AB2109" t="s">
        <v>64</v>
      </c>
      <c r="AC2109" t="s">
        <v>65</v>
      </c>
      <c r="AD2109" t="s">
        <v>66</v>
      </c>
      <c r="AE2109" t="s">
        <v>67</v>
      </c>
      <c r="AF2109" t="s">
        <v>116</v>
      </c>
      <c r="AG2109" t="s">
        <v>33168</v>
      </c>
      <c r="AH2109" t="s">
        <v>46</v>
      </c>
      <c r="AI2109" t="s">
        <v>116</v>
      </c>
      <c r="AJ2109" t="s">
        <v>116</v>
      </c>
      <c r="AK2109" t="s">
        <v>33169</v>
      </c>
      <c r="AL2109" t="s">
        <v>33170</v>
      </c>
      <c r="AM2109" t="s">
        <v>46</v>
      </c>
      <c r="AN2109" t="s">
        <v>33171</v>
      </c>
      <c r="AO2109" t="s">
        <v>46</v>
      </c>
      <c r="AP2109" t="s">
        <v>46</v>
      </c>
      <c r="AQ2109" t="s">
        <v>46</v>
      </c>
      <c r="AR2109" t="s">
        <v>46</v>
      </c>
      <c r="AS2109" t="s">
        <v>46</v>
      </c>
      <c r="AT2109" s="1">
        <v>43951</v>
      </c>
    </row>
    <row r="2110" spans="1:46" ht="16" customHeight="1" x14ac:dyDescent="0.2">
      <c r="A2110" t="s">
        <v>46</v>
      </c>
      <c r="B2110" t="s">
        <v>30181</v>
      </c>
      <c r="C2110" t="s">
        <v>30182</v>
      </c>
      <c r="D2110" t="s">
        <v>30183</v>
      </c>
      <c r="E2110" t="s">
        <v>30184</v>
      </c>
      <c r="F2110" t="s">
        <v>51</v>
      </c>
      <c r="G2110" t="s">
        <v>30185</v>
      </c>
      <c r="H2110" s="1">
        <v>43951</v>
      </c>
      <c r="I2110" s="1">
        <v>43910</v>
      </c>
      <c r="J2110" t="b">
        <v>0</v>
      </c>
      <c r="K2110" t="s">
        <v>53</v>
      </c>
      <c r="L2110" t="s">
        <v>415</v>
      </c>
      <c r="M2110" t="s">
        <v>66</v>
      </c>
      <c r="N2110">
        <v>209</v>
      </c>
      <c r="O2110" t="s">
        <v>30186</v>
      </c>
      <c r="P2110" t="s">
        <v>78</v>
      </c>
      <c r="Q2110" t="s">
        <v>30187</v>
      </c>
      <c r="R2110" t="b">
        <v>0</v>
      </c>
      <c r="S2110" t="s">
        <v>59</v>
      </c>
      <c r="T2110" s="1">
        <v>43951</v>
      </c>
      <c r="U2110" t="s">
        <v>4810</v>
      </c>
      <c r="V2110" s="2">
        <v>43969</v>
      </c>
      <c r="W2110" t="s">
        <v>46</v>
      </c>
      <c r="X2110">
        <v>20200430</v>
      </c>
      <c r="Y2110" s="3">
        <v>43902.730497685188</v>
      </c>
      <c r="Z2110" t="s">
        <v>62</v>
      </c>
      <c r="AA2110" t="s">
        <v>63</v>
      </c>
      <c r="AB2110" t="s">
        <v>64</v>
      </c>
      <c r="AC2110" t="s">
        <v>65</v>
      </c>
      <c r="AD2110" t="s">
        <v>66</v>
      </c>
      <c r="AE2110" t="s">
        <v>67</v>
      </c>
      <c r="AF2110" t="s">
        <v>46</v>
      </c>
      <c r="AG2110" t="s">
        <v>30188</v>
      </c>
      <c r="AH2110" t="s">
        <v>46</v>
      </c>
      <c r="AI2110" t="s">
        <v>46</v>
      </c>
      <c r="AJ2110" t="s">
        <v>46</v>
      </c>
      <c r="AK2110" t="s">
        <v>30186</v>
      </c>
      <c r="AL2110" t="s">
        <v>30189</v>
      </c>
      <c r="AM2110" t="s">
        <v>46</v>
      </c>
      <c r="AN2110" t="s">
        <v>30190</v>
      </c>
      <c r="AO2110" t="s">
        <v>46</v>
      </c>
      <c r="AP2110" t="s">
        <v>46</v>
      </c>
      <c r="AQ2110" t="s">
        <v>46</v>
      </c>
      <c r="AR2110" t="s">
        <v>46</v>
      </c>
      <c r="AS2110" t="s">
        <v>46</v>
      </c>
      <c r="AT2110" s="1">
        <v>43951</v>
      </c>
    </row>
    <row r="2111" spans="1:46" ht="16" customHeight="1" x14ac:dyDescent="0.2">
      <c r="A2111" t="s">
        <v>46</v>
      </c>
      <c r="B2111" t="s">
        <v>40292</v>
      </c>
      <c r="C2111" t="s">
        <v>40293</v>
      </c>
      <c r="D2111" t="s">
        <v>40294</v>
      </c>
      <c r="E2111" t="s">
        <v>40292</v>
      </c>
      <c r="F2111" t="s">
        <v>51</v>
      </c>
      <c r="G2111" t="s">
        <v>40295</v>
      </c>
      <c r="H2111" s="1">
        <v>43943</v>
      </c>
      <c r="I2111" s="1">
        <v>43976</v>
      </c>
      <c r="J2111" t="b">
        <v>0</v>
      </c>
      <c r="K2111" t="s">
        <v>53</v>
      </c>
      <c r="L2111" t="s">
        <v>3687</v>
      </c>
      <c r="M2111" t="s">
        <v>66</v>
      </c>
      <c r="N2111">
        <v>75</v>
      </c>
      <c r="O2111" t="s">
        <v>26155</v>
      </c>
      <c r="P2111" t="s">
        <v>327</v>
      </c>
      <c r="Q2111" t="s">
        <v>40296</v>
      </c>
      <c r="R2111" t="b">
        <v>0</v>
      </c>
      <c r="S2111" t="s">
        <v>59</v>
      </c>
      <c r="T2111" s="1">
        <v>43943</v>
      </c>
      <c r="U2111" t="s">
        <v>5722</v>
      </c>
      <c r="V2111" s="2">
        <v>43990</v>
      </c>
      <c r="W2111" t="s">
        <v>40297</v>
      </c>
      <c r="X2111">
        <v>20200422</v>
      </c>
      <c r="Y2111" s="3">
        <v>43902.730497685188</v>
      </c>
      <c r="Z2111" t="s">
        <v>62</v>
      </c>
      <c r="AA2111" t="s">
        <v>115</v>
      </c>
      <c r="AB2111" t="s">
        <v>64</v>
      </c>
      <c r="AC2111" t="s">
        <v>65</v>
      </c>
      <c r="AD2111" t="s">
        <v>66</v>
      </c>
      <c r="AE2111" t="s">
        <v>67</v>
      </c>
      <c r="AF2111" t="s">
        <v>116</v>
      </c>
      <c r="AG2111" t="s">
        <v>40298</v>
      </c>
      <c r="AH2111" t="s">
        <v>46</v>
      </c>
      <c r="AI2111" t="s">
        <v>40299</v>
      </c>
      <c r="AJ2111" t="s">
        <v>40300</v>
      </c>
      <c r="AK2111" t="s">
        <v>46</v>
      </c>
      <c r="AL2111" t="s">
        <v>40301</v>
      </c>
      <c r="AM2111" t="s">
        <v>46</v>
      </c>
      <c r="AN2111" t="s">
        <v>40302</v>
      </c>
      <c r="AO2111" t="s">
        <v>46</v>
      </c>
      <c r="AP2111" t="s">
        <v>46</v>
      </c>
      <c r="AQ2111" t="s">
        <v>46</v>
      </c>
      <c r="AR2111" t="s">
        <v>46</v>
      </c>
      <c r="AS2111" t="s">
        <v>46</v>
      </c>
      <c r="AT2111" s="1">
        <v>43943</v>
      </c>
    </row>
    <row r="2112" spans="1:46" ht="16" customHeight="1" x14ac:dyDescent="0.2">
      <c r="A2112" t="s">
        <v>46</v>
      </c>
      <c r="B2112" t="s">
        <v>25204</v>
      </c>
      <c r="C2112" t="s">
        <v>17237</v>
      </c>
      <c r="D2112" t="s">
        <v>25205</v>
      </c>
      <c r="E2112" t="s">
        <v>25206</v>
      </c>
      <c r="F2112" t="s">
        <v>51</v>
      </c>
      <c r="G2112" t="s">
        <v>25207</v>
      </c>
      <c r="H2112" s="1">
        <v>43952</v>
      </c>
      <c r="I2112" s="1">
        <v>43969</v>
      </c>
      <c r="J2112" t="b">
        <v>0</v>
      </c>
      <c r="K2112" t="s">
        <v>53</v>
      </c>
      <c r="L2112" t="s">
        <v>491</v>
      </c>
      <c r="M2112" t="s">
        <v>151</v>
      </c>
      <c r="N2112">
        <v>1500</v>
      </c>
      <c r="O2112" t="s">
        <v>6017</v>
      </c>
      <c r="P2112" t="s">
        <v>596</v>
      </c>
      <c r="Q2112" t="s">
        <v>25208</v>
      </c>
      <c r="R2112" t="b">
        <v>0</v>
      </c>
      <c r="S2112" t="s">
        <v>59</v>
      </c>
      <c r="T2112" s="1">
        <v>43952</v>
      </c>
      <c r="U2112" t="s">
        <v>4347</v>
      </c>
      <c r="V2112" s="2">
        <v>44165</v>
      </c>
      <c r="W2112" t="s">
        <v>46</v>
      </c>
      <c r="X2112">
        <v>20200501</v>
      </c>
      <c r="Y2112" s="3">
        <v>43902.730497685188</v>
      </c>
      <c r="Z2112" t="s">
        <v>62</v>
      </c>
      <c r="AA2112" t="s">
        <v>115</v>
      </c>
      <c r="AB2112" t="s">
        <v>64</v>
      </c>
      <c r="AC2112" t="s">
        <v>65</v>
      </c>
      <c r="AD2112" t="s">
        <v>3180</v>
      </c>
      <c r="AE2112" t="s">
        <v>67</v>
      </c>
      <c r="AF2112" t="s">
        <v>1520</v>
      </c>
      <c r="AG2112" t="s">
        <v>25209</v>
      </c>
      <c r="AH2112" t="s">
        <v>46</v>
      </c>
      <c r="AI2112" t="s">
        <v>25210</v>
      </c>
      <c r="AJ2112" t="s">
        <v>25211</v>
      </c>
      <c r="AK2112" t="s">
        <v>25212</v>
      </c>
      <c r="AL2112" t="s">
        <v>25213</v>
      </c>
      <c r="AM2112" t="s">
        <v>46</v>
      </c>
      <c r="AN2112" t="s">
        <v>25214</v>
      </c>
      <c r="AO2112" t="s">
        <v>46</v>
      </c>
      <c r="AP2112" t="s">
        <v>46</v>
      </c>
      <c r="AQ2112" t="s">
        <v>46</v>
      </c>
      <c r="AR2112" t="s">
        <v>46</v>
      </c>
      <c r="AS2112" t="s">
        <v>46</v>
      </c>
      <c r="AT2112" s="1">
        <v>43952</v>
      </c>
    </row>
    <row r="2113" spans="1:46" ht="16" customHeight="1" x14ac:dyDescent="0.2">
      <c r="A2113" t="s">
        <v>46</v>
      </c>
      <c r="B2113" t="s">
        <v>30377</v>
      </c>
      <c r="C2113" t="s">
        <v>30378</v>
      </c>
      <c r="D2113" t="s">
        <v>30379</v>
      </c>
      <c r="E2113" t="s">
        <v>30380</v>
      </c>
      <c r="F2113" t="s">
        <v>51</v>
      </c>
      <c r="G2113" t="s">
        <v>30381</v>
      </c>
      <c r="H2113" s="1">
        <v>43951</v>
      </c>
      <c r="I2113" s="1">
        <v>43985</v>
      </c>
      <c r="J2113" t="b">
        <v>0</v>
      </c>
      <c r="K2113" t="s">
        <v>53</v>
      </c>
      <c r="L2113" t="s">
        <v>917</v>
      </c>
      <c r="M2113" t="s">
        <v>55</v>
      </c>
      <c r="N2113">
        <v>1344</v>
      </c>
      <c r="O2113" t="s">
        <v>863</v>
      </c>
      <c r="P2113" t="s">
        <v>78</v>
      </c>
      <c r="Q2113" t="s">
        <v>3571</v>
      </c>
      <c r="R2113" t="b">
        <v>0</v>
      </c>
      <c r="S2113" t="s">
        <v>59</v>
      </c>
      <c r="T2113" s="1">
        <v>43951</v>
      </c>
      <c r="U2113" t="s">
        <v>13767</v>
      </c>
      <c r="V2113" s="2">
        <v>44151</v>
      </c>
      <c r="W2113" t="s">
        <v>30382</v>
      </c>
      <c r="X2113">
        <v>20200430</v>
      </c>
      <c r="Y2113" s="3">
        <v>43902.730497685188</v>
      </c>
      <c r="Z2113" t="s">
        <v>62</v>
      </c>
      <c r="AA2113" t="s">
        <v>115</v>
      </c>
      <c r="AB2113" t="s">
        <v>64</v>
      </c>
      <c r="AC2113" t="s">
        <v>65</v>
      </c>
      <c r="AD2113" t="s">
        <v>66</v>
      </c>
      <c r="AE2113" t="s">
        <v>67</v>
      </c>
      <c r="AF2113" t="s">
        <v>116</v>
      </c>
      <c r="AG2113" t="s">
        <v>30383</v>
      </c>
      <c r="AH2113" t="s">
        <v>46</v>
      </c>
      <c r="AI2113" t="s">
        <v>30384</v>
      </c>
      <c r="AJ2113" t="s">
        <v>30385</v>
      </c>
      <c r="AK2113" t="s">
        <v>30386</v>
      </c>
      <c r="AL2113" t="s">
        <v>30387</v>
      </c>
      <c r="AM2113" t="s">
        <v>46</v>
      </c>
      <c r="AN2113" t="s">
        <v>30388</v>
      </c>
      <c r="AO2113" t="s">
        <v>46</v>
      </c>
      <c r="AP2113" t="s">
        <v>46</v>
      </c>
      <c r="AQ2113" t="s">
        <v>46</v>
      </c>
      <c r="AR2113" t="s">
        <v>46</v>
      </c>
      <c r="AS2113" t="s">
        <v>46</v>
      </c>
      <c r="AT2113" s="1">
        <v>43951</v>
      </c>
    </row>
    <row r="2114" spans="1:46" ht="16" customHeight="1" x14ac:dyDescent="0.2">
      <c r="A2114" t="s">
        <v>46</v>
      </c>
      <c r="B2114" t="s">
        <v>26235</v>
      </c>
      <c r="C2114" t="s">
        <v>26236</v>
      </c>
      <c r="D2114" t="s">
        <v>26237</v>
      </c>
      <c r="E2114" t="s">
        <v>26238</v>
      </c>
      <c r="F2114" t="s">
        <v>51</v>
      </c>
      <c r="G2114" t="s">
        <v>26239</v>
      </c>
      <c r="H2114" s="1">
        <v>43952</v>
      </c>
      <c r="I2114" s="1">
        <v>43964</v>
      </c>
      <c r="J2114" t="b">
        <v>0</v>
      </c>
      <c r="K2114" t="s">
        <v>53</v>
      </c>
      <c r="L2114" t="s">
        <v>5367</v>
      </c>
      <c r="M2114" t="s">
        <v>169</v>
      </c>
      <c r="N2114">
        <v>602</v>
      </c>
      <c r="O2114" t="s">
        <v>3107</v>
      </c>
      <c r="P2114" t="s">
        <v>327</v>
      </c>
      <c r="Q2114" t="s">
        <v>26240</v>
      </c>
      <c r="R2114" t="b">
        <v>0</v>
      </c>
      <c r="S2114" t="s">
        <v>59</v>
      </c>
      <c r="T2114" s="1">
        <v>43952</v>
      </c>
      <c r="U2114" t="s">
        <v>6966</v>
      </c>
      <c r="V2114" s="2">
        <v>44165</v>
      </c>
      <c r="W2114" t="s">
        <v>26241</v>
      </c>
      <c r="X2114">
        <v>20200501</v>
      </c>
      <c r="Y2114" s="3">
        <v>43902.730497685188</v>
      </c>
      <c r="Z2114" t="s">
        <v>62</v>
      </c>
      <c r="AA2114" t="s">
        <v>115</v>
      </c>
      <c r="AB2114" t="s">
        <v>64</v>
      </c>
      <c r="AC2114" t="s">
        <v>65</v>
      </c>
      <c r="AD2114" t="s">
        <v>66</v>
      </c>
      <c r="AE2114" t="s">
        <v>67</v>
      </c>
      <c r="AF2114" t="s">
        <v>313</v>
      </c>
      <c r="AG2114" t="s">
        <v>26242</v>
      </c>
      <c r="AH2114" t="s">
        <v>46</v>
      </c>
      <c r="AI2114" t="s">
        <v>26243</v>
      </c>
      <c r="AJ2114" t="s">
        <v>26244</v>
      </c>
      <c r="AK2114" t="s">
        <v>26245</v>
      </c>
      <c r="AL2114" t="s">
        <v>26246</v>
      </c>
      <c r="AM2114" t="s">
        <v>46</v>
      </c>
      <c r="AN2114" t="s">
        <v>26247</v>
      </c>
      <c r="AO2114" t="s">
        <v>46</v>
      </c>
      <c r="AP2114" t="s">
        <v>46</v>
      </c>
      <c r="AQ2114" t="s">
        <v>46</v>
      </c>
      <c r="AR2114" t="s">
        <v>46</v>
      </c>
      <c r="AS2114" t="s">
        <v>46</v>
      </c>
      <c r="AT2114" s="1">
        <v>43952</v>
      </c>
    </row>
    <row r="2115" spans="1:46" ht="16" customHeight="1" x14ac:dyDescent="0.2">
      <c r="A2115" t="s">
        <v>46</v>
      </c>
      <c r="B2115" t="s">
        <v>33115</v>
      </c>
      <c r="C2115" t="s">
        <v>33116</v>
      </c>
      <c r="D2115" t="s">
        <v>33117</v>
      </c>
      <c r="E2115" t="s">
        <v>33118</v>
      </c>
      <c r="F2115" t="s">
        <v>51</v>
      </c>
      <c r="G2115" t="s">
        <v>33119</v>
      </c>
      <c r="H2115" s="1">
        <v>43952</v>
      </c>
      <c r="I2115" s="1">
        <v>43952</v>
      </c>
      <c r="J2115" t="b">
        <v>0</v>
      </c>
      <c r="K2115" t="s">
        <v>53</v>
      </c>
      <c r="L2115" t="s">
        <v>184</v>
      </c>
      <c r="M2115" t="s">
        <v>151</v>
      </c>
      <c r="N2115">
        <v>450</v>
      </c>
      <c r="O2115" t="s">
        <v>33120</v>
      </c>
      <c r="P2115" t="s">
        <v>94</v>
      </c>
      <c r="Q2115" t="s">
        <v>391</v>
      </c>
      <c r="R2115" t="b">
        <v>0</v>
      </c>
      <c r="S2115" t="s">
        <v>59</v>
      </c>
      <c r="T2115" s="1">
        <v>43952</v>
      </c>
      <c r="U2115" t="s">
        <v>539</v>
      </c>
      <c r="V2115" s="2">
        <v>44028</v>
      </c>
      <c r="W2115" t="s">
        <v>33121</v>
      </c>
      <c r="X2115">
        <v>20200501</v>
      </c>
      <c r="Y2115" s="3">
        <v>43902.730497685188</v>
      </c>
      <c r="Z2115" t="s">
        <v>62</v>
      </c>
      <c r="AA2115" t="s">
        <v>115</v>
      </c>
      <c r="AB2115" t="s">
        <v>64</v>
      </c>
      <c r="AC2115" t="s">
        <v>65</v>
      </c>
      <c r="AD2115" t="s">
        <v>66</v>
      </c>
      <c r="AE2115" t="s">
        <v>67</v>
      </c>
      <c r="AF2115" t="s">
        <v>116</v>
      </c>
      <c r="AG2115" t="s">
        <v>33122</v>
      </c>
      <c r="AH2115" t="s">
        <v>46</v>
      </c>
      <c r="AI2115" t="s">
        <v>33123</v>
      </c>
      <c r="AJ2115" t="s">
        <v>33124</v>
      </c>
      <c r="AK2115" t="s">
        <v>33125</v>
      </c>
      <c r="AL2115" t="s">
        <v>33126</v>
      </c>
      <c r="AM2115" t="s">
        <v>46</v>
      </c>
      <c r="AN2115" t="s">
        <v>33127</v>
      </c>
      <c r="AO2115" t="s">
        <v>46</v>
      </c>
      <c r="AP2115" t="s">
        <v>46</v>
      </c>
      <c r="AQ2115" t="s">
        <v>46</v>
      </c>
      <c r="AR2115" t="s">
        <v>46</v>
      </c>
      <c r="AS2115" t="s">
        <v>46</v>
      </c>
      <c r="AT2115" s="1">
        <v>43952</v>
      </c>
    </row>
    <row r="2116" spans="1:46" ht="16" customHeight="1" x14ac:dyDescent="0.2">
      <c r="A2116" t="s">
        <v>46</v>
      </c>
      <c r="B2116" t="s">
        <v>35143</v>
      </c>
      <c r="C2116" t="s">
        <v>35144</v>
      </c>
      <c r="D2116" t="s">
        <v>35145</v>
      </c>
      <c r="E2116" t="s">
        <v>35146</v>
      </c>
      <c r="F2116" t="s">
        <v>51</v>
      </c>
      <c r="G2116" t="s">
        <v>35147</v>
      </c>
      <c r="H2116" s="1">
        <v>43947</v>
      </c>
      <c r="I2116" s="1">
        <v>43946</v>
      </c>
      <c r="J2116" t="b">
        <v>0</v>
      </c>
      <c r="K2116" t="s">
        <v>53</v>
      </c>
      <c r="L2116" t="s">
        <v>30141</v>
      </c>
      <c r="M2116" t="s">
        <v>66</v>
      </c>
      <c r="N2116">
        <v>50</v>
      </c>
      <c r="O2116" t="s">
        <v>26252</v>
      </c>
      <c r="P2116" t="s">
        <v>35148</v>
      </c>
      <c r="Q2116" t="s">
        <v>35149</v>
      </c>
      <c r="R2116" t="b">
        <v>0</v>
      </c>
      <c r="S2116" t="s">
        <v>59</v>
      </c>
      <c r="T2116" s="1">
        <v>43947</v>
      </c>
      <c r="U2116" t="s">
        <v>15183</v>
      </c>
      <c r="V2116" s="2">
        <v>43965</v>
      </c>
      <c r="W2116" t="s">
        <v>46</v>
      </c>
      <c r="X2116">
        <v>20200426</v>
      </c>
      <c r="Y2116" s="3">
        <v>43902.730497685188</v>
      </c>
      <c r="Z2116" t="s">
        <v>62</v>
      </c>
      <c r="AA2116" t="s">
        <v>115</v>
      </c>
      <c r="AB2116" t="s">
        <v>64</v>
      </c>
      <c r="AC2116" t="s">
        <v>65</v>
      </c>
      <c r="AD2116" t="s">
        <v>1057</v>
      </c>
      <c r="AE2116" t="s">
        <v>67</v>
      </c>
      <c r="AF2116" t="s">
        <v>3236</v>
      </c>
      <c r="AG2116" t="s">
        <v>35150</v>
      </c>
      <c r="AH2116" t="s">
        <v>46</v>
      </c>
      <c r="AI2116" t="s">
        <v>35151</v>
      </c>
      <c r="AJ2116" t="s">
        <v>35152</v>
      </c>
      <c r="AK2116" t="s">
        <v>35153</v>
      </c>
      <c r="AL2116" t="s">
        <v>35154</v>
      </c>
      <c r="AM2116" t="s">
        <v>46</v>
      </c>
      <c r="AN2116" t="s">
        <v>35155</v>
      </c>
      <c r="AO2116" t="s">
        <v>46</v>
      </c>
      <c r="AP2116" t="s">
        <v>46</v>
      </c>
      <c r="AQ2116" t="s">
        <v>46</v>
      </c>
      <c r="AR2116" t="s">
        <v>46</v>
      </c>
      <c r="AS2116" t="s">
        <v>46</v>
      </c>
      <c r="AT2116" s="1">
        <v>43947</v>
      </c>
    </row>
    <row r="2117" spans="1:46" ht="16" customHeight="1" x14ac:dyDescent="0.2">
      <c r="A2117" t="s">
        <v>46</v>
      </c>
      <c r="B2117" t="s">
        <v>38142</v>
      </c>
      <c r="C2117" t="s">
        <v>38143</v>
      </c>
      <c r="D2117" t="s">
        <v>38144</v>
      </c>
      <c r="E2117" t="s">
        <v>38145</v>
      </c>
      <c r="F2117" t="s">
        <v>51</v>
      </c>
      <c r="G2117" t="s">
        <v>38146</v>
      </c>
      <c r="H2117" s="1">
        <v>43952</v>
      </c>
      <c r="I2117" s="1">
        <v>43952</v>
      </c>
      <c r="J2117" t="b">
        <v>0</v>
      </c>
      <c r="K2117" t="s">
        <v>53</v>
      </c>
      <c r="L2117" t="s">
        <v>184</v>
      </c>
      <c r="M2117" t="s">
        <v>55</v>
      </c>
      <c r="N2117">
        <v>240</v>
      </c>
      <c r="O2117" t="s">
        <v>38147</v>
      </c>
      <c r="P2117" t="s">
        <v>78</v>
      </c>
      <c r="Q2117" t="s">
        <v>28435</v>
      </c>
      <c r="R2117" t="b">
        <v>0</v>
      </c>
      <c r="S2117" t="s">
        <v>59</v>
      </c>
      <c r="T2117" s="1">
        <v>43952</v>
      </c>
      <c r="U2117" t="s">
        <v>539</v>
      </c>
      <c r="V2117" s="2">
        <v>44151</v>
      </c>
      <c r="W2117" t="s">
        <v>46</v>
      </c>
      <c r="X2117">
        <v>20200501</v>
      </c>
      <c r="Y2117" s="3">
        <v>43902.730497685188</v>
      </c>
      <c r="Z2117" t="s">
        <v>62</v>
      </c>
      <c r="AA2117" t="s">
        <v>115</v>
      </c>
      <c r="AB2117" t="s">
        <v>64</v>
      </c>
      <c r="AC2117" t="s">
        <v>65</v>
      </c>
      <c r="AD2117" t="s">
        <v>420</v>
      </c>
      <c r="AE2117" t="s">
        <v>67</v>
      </c>
      <c r="AF2117" t="s">
        <v>116</v>
      </c>
      <c r="AG2117" t="s">
        <v>38148</v>
      </c>
      <c r="AH2117" t="s">
        <v>46</v>
      </c>
      <c r="AI2117" t="s">
        <v>38149</v>
      </c>
      <c r="AJ2117" t="s">
        <v>38150</v>
      </c>
      <c r="AK2117" t="s">
        <v>29006</v>
      </c>
      <c r="AL2117" t="s">
        <v>38151</v>
      </c>
      <c r="AM2117" t="s">
        <v>46</v>
      </c>
      <c r="AN2117" t="s">
        <v>38152</v>
      </c>
      <c r="AO2117" t="s">
        <v>46</v>
      </c>
      <c r="AP2117" t="s">
        <v>46</v>
      </c>
      <c r="AQ2117" t="s">
        <v>46</v>
      </c>
      <c r="AR2117" t="s">
        <v>46</v>
      </c>
      <c r="AS2117" t="s">
        <v>46</v>
      </c>
      <c r="AT2117" s="1">
        <v>43952</v>
      </c>
    </row>
    <row r="2118" spans="1:46" ht="16" customHeight="1" x14ac:dyDescent="0.2">
      <c r="A2118" t="s">
        <v>46</v>
      </c>
      <c r="B2118" t="s">
        <v>19914</v>
      </c>
      <c r="C2118" t="s">
        <v>19915</v>
      </c>
      <c r="D2118" t="s">
        <v>19916</v>
      </c>
      <c r="E2118" t="s">
        <v>19917</v>
      </c>
      <c r="F2118" t="s">
        <v>51</v>
      </c>
      <c r="G2118" t="s">
        <v>19918</v>
      </c>
      <c r="H2118" s="1">
        <v>43951</v>
      </c>
      <c r="I2118" s="1">
        <v>43952</v>
      </c>
      <c r="J2118" t="b">
        <v>0</v>
      </c>
      <c r="K2118" t="s">
        <v>53</v>
      </c>
      <c r="L2118" t="s">
        <v>184</v>
      </c>
      <c r="M2118" t="s">
        <v>537</v>
      </c>
      <c r="N2118">
        <v>120</v>
      </c>
      <c r="O2118" t="s">
        <v>19919</v>
      </c>
      <c r="P2118" t="s">
        <v>19920</v>
      </c>
      <c r="Q2118" t="s">
        <v>6951</v>
      </c>
      <c r="R2118" t="b">
        <v>0</v>
      </c>
      <c r="S2118" t="s">
        <v>59</v>
      </c>
      <c r="T2118" s="1">
        <v>43951</v>
      </c>
      <c r="U2118" t="s">
        <v>539</v>
      </c>
      <c r="V2118" s="2">
        <v>44116</v>
      </c>
      <c r="W2118" t="s">
        <v>46</v>
      </c>
      <c r="X2118">
        <v>20200430</v>
      </c>
      <c r="Y2118" s="3">
        <v>43902.730497685188</v>
      </c>
      <c r="Z2118" t="s">
        <v>62</v>
      </c>
      <c r="AA2118" t="s">
        <v>63</v>
      </c>
      <c r="AB2118" t="s">
        <v>64</v>
      </c>
      <c r="AC2118" t="s">
        <v>65</v>
      </c>
      <c r="AD2118" t="s">
        <v>66</v>
      </c>
      <c r="AE2118" t="s">
        <v>67</v>
      </c>
      <c r="AF2118" t="s">
        <v>46</v>
      </c>
      <c r="AG2118" t="s">
        <v>19921</v>
      </c>
      <c r="AH2118" t="s">
        <v>46</v>
      </c>
      <c r="AI2118" t="s">
        <v>46</v>
      </c>
      <c r="AJ2118" t="s">
        <v>46</v>
      </c>
      <c r="AK2118" t="s">
        <v>19922</v>
      </c>
      <c r="AL2118" t="s">
        <v>19923</v>
      </c>
      <c r="AM2118" t="s">
        <v>46</v>
      </c>
      <c r="AN2118" t="s">
        <v>19924</v>
      </c>
      <c r="AO2118" t="s">
        <v>46</v>
      </c>
      <c r="AP2118" t="s">
        <v>46</v>
      </c>
      <c r="AQ2118" t="s">
        <v>46</v>
      </c>
      <c r="AR2118" t="s">
        <v>46</v>
      </c>
      <c r="AS2118" t="s">
        <v>46</v>
      </c>
      <c r="AT2118" s="1">
        <v>43951</v>
      </c>
    </row>
    <row r="2119" spans="1:46" ht="16" customHeight="1" x14ac:dyDescent="0.2">
      <c r="A2119" t="s">
        <v>46</v>
      </c>
      <c r="B2119" t="s">
        <v>35169</v>
      </c>
      <c r="C2119" t="s">
        <v>35170</v>
      </c>
      <c r="D2119" t="s">
        <v>35171</v>
      </c>
      <c r="E2119" t="s">
        <v>35172</v>
      </c>
      <c r="F2119" t="s">
        <v>51</v>
      </c>
      <c r="G2119" t="s">
        <v>35173</v>
      </c>
      <c r="H2119" s="1">
        <v>43941</v>
      </c>
      <c r="I2119" s="1">
        <v>43961</v>
      </c>
      <c r="J2119" t="b">
        <v>0</v>
      </c>
      <c r="K2119" t="s">
        <v>53</v>
      </c>
      <c r="L2119" t="s">
        <v>307</v>
      </c>
      <c r="M2119" t="s">
        <v>66</v>
      </c>
      <c r="N2119">
        <v>60</v>
      </c>
      <c r="O2119" t="s">
        <v>35174</v>
      </c>
      <c r="P2119" t="s">
        <v>57</v>
      </c>
      <c r="Q2119" t="s">
        <v>35175</v>
      </c>
      <c r="R2119" t="b">
        <v>0</v>
      </c>
      <c r="S2119" t="s">
        <v>59</v>
      </c>
      <c r="T2119" s="1">
        <v>43941</v>
      </c>
      <c r="U2119" t="s">
        <v>16901</v>
      </c>
      <c r="V2119" s="2">
        <v>43997</v>
      </c>
      <c r="W2119" t="s">
        <v>46</v>
      </c>
      <c r="X2119">
        <v>20200420</v>
      </c>
      <c r="Y2119" s="3">
        <v>43902.730497685188</v>
      </c>
      <c r="Z2119" t="s">
        <v>62</v>
      </c>
      <c r="AA2119" t="s">
        <v>115</v>
      </c>
      <c r="AB2119" t="s">
        <v>64</v>
      </c>
      <c r="AC2119" t="s">
        <v>65</v>
      </c>
      <c r="AD2119" t="s">
        <v>2366</v>
      </c>
      <c r="AE2119" t="s">
        <v>67</v>
      </c>
      <c r="AF2119" t="s">
        <v>1185</v>
      </c>
      <c r="AG2119" t="s">
        <v>35176</v>
      </c>
      <c r="AH2119" t="s">
        <v>46</v>
      </c>
      <c r="AI2119" t="s">
        <v>35177</v>
      </c>
      <c r="AJ2119" t="s">
        <v>35178</v>
      </c>
      <c r="AK2119" t="s">
        <v>35179</v>
      </c>
      <c r="AL2119" t="s">
        <v>35180</v>
      </c>
      <c r="AM2119" t="s">
        <v>46</v>
      </c>
      <c r="AN2119" t="s">
        <v>35181</v>
      </c>
      <c r="AO2119" t="s">
        <v>46</v>
      </c>
      <c r="AP2119" t="s">
        <v>46</v>
      </c>
      <c r="AQ2119" t="s">
        <v>46</v>
      </c>
      <c r="AR2119" t="s">
        <v>46</v>
      </c>
      <c r="AS2119" t="s">
        <v>46</v>
      </c>
      <c r="AT2119" s="1">
        <v>43941</v>
      </c>
    </row>
    <row r="2120" spans="1:46" ht="16" customHeight="1" x14ac:dyDescent="0.2">
      <c r="A2120">
        <v>1</v>
      </c>
      <c r="B2120" t="s">
        <v>3512</v>
      </c>
      <c r="C2120" t="s">
        <v>3513</v>
      </c>
      <c r="D2120" t="s">
        <v>3514</v>
      </c>
      <c r="E2120" t="s">
        <v>3515</v>
      </c>
      <c r="F2120" t="s">
        <v>51</v>
      </c>
      <c r="G2120" t="s">
        <v>3516</v>
      </c>
      <c r="H2120" s="1">
        <v>43941</v>
      </c>
      <c r="I2120" s="1">
        <v>43951</v>
      </c>
      <c r="J2120" t="b">
        <v>0</v>
      </c>
      <c r="K2120" t="s">
        <v>53</v>
      </c>
      <c r="L2120" t="s">
        <v>2271</v>
      </c>
      <c r="M2120" t="s">
        <v>55</v>
      </c>
      <c r="N2120">
        <v>20</v>
      </c>
      <c r="O2120" t="s">
        <v>3517</v>
      </c>
      <c r="P2120" t="s">
        <v>78</v>
      </c>
      <c r="Q2120" t="s">
        <v>3518</v>
      </c>
      <c r="R2120" t="b">
        <v>0</v>
      </c>
      <c r="S2120" t="s">
        <v>59</v>
      </c>
      <c r="T2120" s="1">
        <v>43941</v>
      </c>
      <c r="U2120" t="s">
        <v>2149</v>
      </c>
      <c r="V2120" s="2">
        <v>44102</v>
      </c>
      <c r="W2120" t="s">
        <v>46</v>
      </c>
      <c r="X2120">
        <v>20200420</v>
      </c>
      <c r="Y2120" s="3">
        <v>43902.730497685188</v>
      </c>
      <c r="Z2120" t="s">
        <v>62</v>
      </c>
      <c r="AA2120" t="s">
        <v>63</v>
      </c>
      <c r="AB2120" t="s">
        <v>64</v>
      </c>
      <c r="AC2120" t="s">
        <v>1809</v>
      </c>
      <c r="AD2120" t="s">
        <v>280</v>
      </c>
      <c r="AE2120" t="s">
        <v>67</v>
      </c>
      <c r="AF2120" t="s">
        <v>46</v>
      </c>
      <c r="AG2120" t="s">
        <v>3519</v>
      </c>
      <c r="AH2120" t="s">
        <v>46</v>
      </c>
      <c r="AI2120" t="s">
        <v>46</v>
      </c>
      <c r="AJ2120" t="s">
        <v>46</v>
      </c>
      <c r="AK2120" t="s">
        <v>3520</v>
      </c>
      <c r="AL2120" t="s">
        <v>3521</v>
      </c>
      <c r="AM2120" t="s">
        <v>46</v>
      </c>
      <c r="AN2120" t="s">
        <v>3522</v>
      </c>
      <c r="AO2120" t="s">
        <v>46</v>
      </c>
      <c r="AP2120" t="s">
        <v>46</v>
      </c>
      <c r="AQ2120" t="s">
        <v>46</v>
      </c>
      <c r="AR2120" t="s">
        <v>46</v>
      </c>
      <c r="AS2120" t="s">
        <v>46</v>
      </c>
      <c r="AT2120" s="1">
        <v>43941</v>
      </c>
    </row>
    <row r="2121" spans="1:46" ht="16" customHeight="1" x14ac:dyDescent="0.2">
      <c r="A2121" t="s">
        <v>46</v>
      </c>
      <c r="B2121" t="s">
        <v>19014</v>
      </c>
      <c r="C2121" t="s">
        <v>19015</v>
      </c>
      <c r="D2121" t="s">
        <v>19016</v>
      </c>
      <c r="E2121" t="s">
        <v>19017</v>
      </c>
      <c r="F2121" t="s">
        <v>51</v>
      </c>
      <c r="G2121" t="s">
        <v>19018</v>
      </c>
      <c r="H2121" s="1">
        <v>43955</v>
      </c>
      <c r="I2121" s="1">
        <v>44166</v>
      </c>
      <c r="J2121" t="b">
        <v>1</v>
      </c>
      <c r="K2121" t="s">
        <v>53</v>
      </c>
      <c r="L2121" t="s">
        <v>184</v>
      </c>
      <c r="M2121" t="s">
        <v>55</v>
      </c>
      <c r="N2121">
        <v>60</v>
      </c>
      <c r="O2121" t="s">
        <v>19019</v>
      </c>
      <c r="P2121" t="s">
        <v>78</v>
      </c>
      <c r="Q2121" t="s">
        <v>11079</v>
      </c>
      <c r="R2121" t="b">
        <v>0</v>
      </c>
      <c r="S2121" t="s">
        <v>59</v>
      </c>
      <c r="T2121" s="1">
        <v>43955</v>
      </c>
      <c r="U2121" s="6">
        <v>44166</v>
      </c>
      <c r="V2121" s="2">
        <v>44159</v>
      </c>
      <c r="W2121" t="s">
        <v>18761</v>
      </c>
      <c r="X2121">
        <v>20200504</v>
      </c>
      <c r="Y2121" s="3">
        <v>43902.730497685188</v>
      </c>
      <c r="Z2121" t="s">
        <v>62</v>
      </c>
      <c r="AA2121" t="s">
        <v>63</v>
      </c>
      <c r="AB2121" t="s">
        <v>64</v>
      </c>
      <c r="AC2121" t="s">
        <v>65</v>
      </c>
      <c r="AD2121" t="s">
        <v>66</v>
      </c>
      <c r="AE2121" t="s">
        <v>67</v>
      </c>
      <c r="AF2121" t="s">
        <v>313</v>
      </c>
      <c r="AG2121" t="s">
        <v>19020</v>
      </c>
      <c r="AH2121" t="s">
        <v>46</v>
      </c>
      <c r="AI2121" t="s">
        <v>19021</v>
      </c>
      <c r="AJ2121" t="s">
        <v>19022</v>
      </c>
      <c r="AK2121" t="s">
        <v>2325</v>
      </c>
      <c r="AL2121" t="s">
        <v>19023</v>
      </c>
      <c r="AM2121" t="s">
        <v>46</v>
      </c>
      <c r="AN2121" t="s">
        <v>19024</v>
      </c>
      <c r="AO2121" t="s">
        <v>46</v>
      </c>
      <c r="AP2121" t="s">
        <v>46</v>
      </c>
      <c r="AQ2121" t="s">
        <v>46</v>
      </c>
      <c r="AR2121" t="s">
        <v>46</v>
      </c>
      <c r="AS2121" t="s">
        <v>46</v>
      </c>
      <c r="AT2121" s="1">
        <v>43955</v>
      </c>
    </row>
    <row r="2122" spans="1:46" ht="16" customHeight="1" x14ac:dyDescent="0.2">
      <c r="A2122" t="s">
        <v>46</v>
      </c>
      <c r="B2122" t="s">
        <v>39843</v>
      </c>
      <c r="C2122" t="s">
        <v>39844</v>
      </c>
      <c r="D2122" t="s">
        <v>39845</v>
      </c>
      <c r="E2122" t="s">
        <v>39846</v>
      </c>
      <c r="F2122" t="s">
        <v>51</v>
      </c>
      <c r="G2122" t="s">
        <v>39847</v>
      </c>
      <c r="H2122" s="1">
        <v>43952</v>
      </c>
      <c r="I2122" s="1">
        <v>43952</v>
      </c>
      <c r="J2122" t="b">
        <v>0</v>
      </c>
      <c r="K2122" t="s">
        <v>53</v>
      </c>
      <c r="L2122" t="s">
        <v>2023</v>
      </c>
      <c r="M2122" t="s">
        <v>55</v>
      </c>
      <c r="N2122">
        <v>84</v>
      </c>
      <c r="O2122" t="s">
        <v>18951</v>
      </c>
      <c r="P2122" t="s">
        <v>78</v>
      </c>
      <c r="Q2122" t="s">
        <v>668</v>
      </c>
      <c r="R2122" t="b">
        <v>1</v>
      </c>
      <c r="S2122" t="s">
        <v>59</v>
      </c>
      <c r="T2122" s="1">
        <v>43952</v>
      </c>
      <c r="U2122" t="s">
        <v>539</v>
      </c>
      <c r="V2122" s="2">
        <v>44165</v>
      </c>
      <c r="W2122" t="s">
        <v>46</v>
      </c>
      <c r="X2122">
        <v>20200501</v>
      </c>
      <c r="Y2122" s="3">
        <v>43902.730497685188</v>
      </c>
      <c r="Z2122" t="s">
        <v>62</v>
      </c>
      <c r="AA2122" t="s">
        <v>115</v>
      </c>
      <c r="AB2122" t="s">
        <v>59</v>
      </c>
      <c r="AC2122" t="s">
        <v>65</v>
      </c>
      <c r="AD2122" t="s">
        <v>66</v>
      </c>
      <c r="AE2122" t="s">
        <v>67</v>
      </c>
      <c r="AF2122" t="s">
        <v>313</v>
      </c>
      <c r="AG2122" t="s">
        <v>39848</v>
      </c>
      <c r="AH2122" t="s">
        <v>46</v>
      </c>
      <c r="AI2122" t="s">
        <v>39849</v>
      </c>
      <c r="AJ2122" t="s">
        <v>39850</v>
      </c>
      <c r="AK2122" t="s">
        <v>27692</v>
      </c>
      <c r="AL2122" t="s">
        <v>39851</v>
      </c>
      <c r="AM2122" t="s">
        <v>46</v>
      </c>
      <c r="AN2122" t="s">
        <v>39852</v>
      </c>
      <c r="AO2122" t="s">
        <v>46</v>
      </c>
      <c r="AP2122" t="s">
        <v>46</v>
      </c>
      <c r="AQ2122" t="s">
        <v>46</v>
      </c>
      <c r="AR2122" t="s">
        <v>382</v>
      </c>
      <c r="AS2122" t="s">
        <v>46</v>
      </c>
      <c r="AT2122" s="1">
        <v>43952</v>
      </c>
    </row>
    <row r="2123" spans="1:46" ht="16" customHeight="1" x14ac:dyDescent="0.2">
      <c r="A2123" t="s">
        <v>46</v>
      </c>
      <c r="B2123" t="s">
        <v>6193</v>
      </c>
      <c r="C2123" t="s">
        <v>26248</v>
      </c>
      <c r="D2123" t="s">
        <v>26249</v>
      </c>
      <c r="E2123" t="s">
        <v>26250</v>
      </c>
      <c r="F2123" t="s">
        <v>51</v>
      </c>
      <c r="G2123" t="s">
        <v>26251</v>
      </c>
      <c r="H2123" s="1">
        <v>43950</v>
      </c>
      <c r="I2123" s="1">
        <v>43960</v>
      </c>
      <c r="J2123" t="b">
        <v>0</v>
      </c>
      <c r="K2123" t="s">
        <v>53</v>
      </c>
      <c r="L2123" t="s">
        <v>184</v>
      </c>
      <c r="M2123" t="s">
        <v>55</v>
      </c>
      <c r="N2123">
        <v>100</v>
      </c>
      <c r="O2123" t="s">
        <v>26252</v>
      </c>
      <c r="P2123" t="s">
        <v>153</v>
      </c>
      <c r="Q2123" t="s">
        <v>3108</v>
      </c>
      <c r="R2123" t="b">
        <v>0</v>
      </c>
      <c r="S2123" t="s">
        <v>59</v>
      </c>
      <c r="T2123" s="1">
        <v>43950</v>
      </c>
      <c r="U2123" t="s">
        <v>26253</v>
      </c>
      <c r="V2123" s="2">
        <v>44046</v>
      </c>
      <c r="W2123" t="s">
        <v>46</v>
      </c>
      <c r="X2123">
        <v>20200429</v>
      </c>
      <c r="Y2123" s="3">
        <v>43902.730497685188</v>
      </c>
      <c r="Z2123" t="s">
        <v>62</v>
      </c>
      <c r="AA2123" t="s">
        <v>63</v>
      </c>
      <c r="AB2123" t="s">
        <v>64</v>
      </c>
      <c r="AC2123" t="s">
        <v>65</v>
      </c>
      <c r="AD2123" t="s">
        <v>2234</v>
      </c>
      <c r="AE2123" t="s">
        <v>67</v>
      </c>
      <c r="AF2123" t="s">
        <v>46</v>
      </c>
      <c r="AG2123" t="s">
        <v>26254</v>
      </c>
      <c r="AH2123" t="s">
        <v>46</v>
      </c>
      <c r="AI2123" t="s">
        <v>46</v>
      </c>
      <c r="AJ2123" t="s">
        <v>46</v>
      </c>
      <c r="AK2123" t="s">
        <v>26255</v>
      </c>
      <c r="AL2123" t="s">
        <v>26256</v>
      </c>
      <c r="AM2123" t="s">
        <v>46</v>
      </c>
      <c r="AN2123" t="s">
        <v>26257</v>
      </c>
      <c r="AO2123" t="s">
        <v>46</v>
      </c>
      <c r="AP2123" t="s">
        <v>46</v>
      </c>
      <c r="AQ2123" t="s">
        <v>46</v>
      </c>
      <c r="AR2123" t="s">
        <v>46</v>
      </c>
      <c r="AS2123" t="s">
        <v>46</v>
      </c>
      <c r="AT2123" s="1">
        <v>43950</v>
      </c>
    </row>
    <row r="2124" spans="1:46" ht="16" customHeight="1" x14ac:dyDescent="0.2">
      <c r="A2124">
        <v>1</v>
      </c>
      <c r="B2124" t="s">
        <v>5848</v>
      </c>
      <c r="C2124" t="s">
        <v>5849</v>
      </c>
      <c r="D2124" t="s">
        <v>5850</v>
      </c>
      <c r="E2124" t="s">
        <v>5851</v>
      </c>
      <c r="F2124" t="s">
        <v>51</v>
      </c>
      <c r="G2124" t="s">
        <v>5852</v>
      </c>
      <c r="H2124" s="1">
        <v>43953</v>
      </c>
      <c r="I2124" s="1">
        <v>43978</v>
      </c>
      <c r="J2124" t="b">
        <v>0</v>
      </c>
      <c r="K2124" t="s">
        <v>53</v>
      </c>
      <c r="L2124" t="s">
        <v>833</v>
      </c>
      <c r="M2124" t="s">
        <v>537</v>
      </c>
      <c r="N2124">
        <v>182</v>
      </c>
      <c r="O2124" t="s">
        <v>5853</v>
      </c>
      <c r="P2124" t="s">
        <v>309</v>
      </c>
      <c r="Q2124" t="s">
        <v>5854</v>
      </c>
      <c r="R2124" t="b">
        <v>0</v>
      </c>
      <c r="S2124" t="s">
        <v>59</v>
      </c>
      <c r="T2124" s="1">
        <v>43953</v>
      </c>
      <c r="U2124" t="s">
        <v>80</v>
      </c>
      <c r="V2124" s="2">
        <v>44123</v>
      </c>
      <c r="W2124" t="s">
        <v>5855</v>
      </c>
      <c r="X2124">
        <v>20200502</v>
      </c>
      <c r="Y2124" s="3">
        <v>43902.730497685188</v>
      </c>
      <c r="Z2124" t="s">
        <v>62</v>
      </c>
      <c r="AA2124" t="s">
        <v>115</v>
      </c>
      <c r="AB2124" t="s">
        <v>64</v>
      </c>
      <c r="AC2124" t="s">
        <v>393</v>
      </c>
      <c r="AD2124" t="s">
        <v>66</v>
      </c>
      <c r="AE2124" t="s">
        <v>67</v>
      </c>
      <c r="AF2124" t="s">
        <v>46</v>
      </c>
      <c r="AG2124" t="s">
        <v>5856</v>
      </c>
      <c r="AH2124" t="s">
        <v>46</v>
      </c>
      <c r="AI2124" t="s">
        <v>5857</v>
      </c>
      <c r="AJ2124" t="s">
        <v>5858</v>
      </c>
      <c r="AK2124" t="s">
        <v>46</v>
      </c>
      <c r="AL2124" t="s">
        <v>5859</v>
      </c>
      <c r="AM2124" t="s">
        <v>46</v>
      </c>
      <c r="AN2124" t="s">
        <v>5860</v>
      </c>
      <c r="AO2124" t="s">
        <v>46</v>
      </c>
      <c r="AP2124" t="s">
        <v>46</v>
      </c>
      <c r="AQ2124" t="s">
        <v>46</v>
      </c>
      <c r="AR2124" t="s">
        <v>46</v>
      </c>
      <c r="AS2124" t="s">
        <v>46</v>
      </c>
      <c r="AT2124" s="1">
        <v>43953</v>
      </c>
    </row>
    <row r="2125" spans="1:46" ht="16" customHeight="1" x14ac:dyDescent="0.2">
      <c r="A2125">
        <v>1</v>
      </c>
      <c r="B2125" t="s">
        <v>16050</v>
      </c>
      <c r="C2125" t="s">
        <v>16051</v>
      </c>
      <c r="D2125" t="s">
        <v>16052</v>
      </c>
      <c r="E2125" t="s">
        <v>16050</v>
      </c>
      <c r="F2125" t="s">
        <v>51</v>
      </c>
      <c r="G2125" t="s">
        <v>16053</v>
      </c>
      <c r="H2125" s="1">
        <v>43953</v>
      </c>
      <c r="I2125" s="1">
        <v>43950</v>
      </c>
      <c r="J2125" t="b">
        <v>0</v>
      </c>
      <c r="K2125" t="s">
        <v>53</v>
      </c>
      <c r="L2125" t="s">
        <v>184</v>
      </c>
      <c r="M2125" t="s">
        <v>55</v>
      </c>
      <c r="N2125">
        <v>116</v>
      </c>
      <c r="O2125" t="s">
        <v>16054</v>
      </c>
      <c r="P2125" t="s">
        <v>171</v>
      </c>
      <c r="Q2125" t="s">
        <v>1137</v>
      </c>
      <c r="R2125" t="b">
        <v>0</v>
      </c>
      <c r="S2125" t="s">
        <v>59</v>
      </c>
      <c r="T2125" s="1">
        <v>43953</v>
      </c>
      <c r="U2125" t="s">
        <v>1808</v>
      </c>
      <c r="V2125" s="2">
        <v>44025</v>
      </c>
      <c r="W2125" t="s">
        <v>16055</v>
      </c>
      <c r="X2125">
        <v>20200502</v>
      </c>
      <c r="Y2125" s="3">
        <v>43902.730497685188</v>
      </c>
      <c r="Z2125" t="s">
        <v>62</v>
      </c>
      <c r="AA2125" t="s">
        <v>115</v>
      </c>
      <c r="AB2125" t="s">
        <v>64</v>
      </c>
      <c r="AC2125" t="s">
        <v>65</v>
      </c>
      <c r="AD2125" t="s">
        <v>280</v>
      </c>
      <c r="AE2125" t="s">
        <v>67</v>
      </c>
      <c r="AF2125" t="s">
        <v>116</v>
      </c>
      <c r="AG2125" t="s">
        <v>16056</v>
      </c>
      <c r="AH2125" t="s">
        <v>46</v>
      </c>
      <c r="AI2125" t="s">
        <v>16057</v>
      </c>
      <c r="AJ2125" t="s">
        <v>16058</v>
      </c>
      <c r="AK2125" t="s">
        <v>46</v>
      </c>
      <c r="AL2125" t="s">
        <v>16059</v>
      </c>
      <c r="AM2125" t="s">
        <v>46</v>
      </c>
      <c r="AN2125" t="s">
        <v>16060</v>
      </c>
      <c r="AO2125" t="s">
        <v>46</v>
      </c>
      <c r="AP2125" t="s">
        <v>46</v>
      </c>
      <c r="AQ2125" t="s">
        <v>46</v>
      </c>
      <c r="AR2125" t="s">
        <v>46</v>
      </c>
      <c r="AS2125" t="s">
        <v>46</v>
      </c>
      <c r="AT2125" s="1">
        <v>43953</v>
      </c>
    </row>
    <row r="2126" spans="1:46" ht="16" customHeight="1" x14ac:dyDescent="0.2">
      <c r="A2126">
        <v>1</v>
      </c>
      <c r="B2126" t="s">
        <v>4960</v>
      </c>
      <c r="C2126" t="s">
        <v>4961</v>
      </c>
      <c r="D2126" t="s">
        <v>4962</v>
      </c>
      <c r="E2126" t="s">
        <v>4963</v>
      </c>
      <c r="F2126" t="s">
        <v>51</v>
      </c>
      <c r="G2126" t="s">
        <v>4964</v>
      </c>
      <c r="H2126" s="1">
        <v>43953</v>
      </c>
      <c r="I2126" s="1">
        <v>43956</v>
      </c>
      <c r="J2126" t="b">
        <v>0</v>
      </c>
      <c r="K2126" t="s">
        <v>53</v>
      </c>
      <c r="L2126" t="s">
        <v>1615</v>
      </c>
      <c r="M2126" t="s">
        <v>55</v>
      </c>
      <c r="N2126">
        <v>0</v>
      </c>
      <c r="O2126" t="s">
        <v>4965</v>
      </c>
      <c r="P2126" t="s">
        <v>78</v>
      </c>
      <c r="Q2126" t="s">
        <v>4966</v>
      </c>
      <c r="R2126" t="b">
        <v>0</v>
      </c>
      <c r="S2126" t="s">
        <v>59</v>
      </c>
      <c r="T2126" s="1">
        <v>43953</v>
      </c>
      <c r="U2126" t="s">
        <v>329</v>
      </c>
      <c r="V2126" s="2">
        <v>44144</v>
      </c>
      <c r="W2126" t="s">
        <v>4967</v>
      </c>
      <c r="X2126">
        <v>20200502</v>
      </c>
      <c r="Y2126" s="3">
        <v>43902.730497685188</v>
      </c>
      <c r="Z2126" t="s">
        <v>62</v>
      </c>
      <c r="AA2126" t="s">
        <v>63</v>
      </c>
      <c r="AB2126" t="s">
        <v>64</v>
      </c>
      <c r="AC2126" t="s">
        <v>1386</v>
      </c>
      <c r="AD2126" t="s">
        <v>66</v>
      </c>
      <c r="AE2126" t="s">
        <v>67</v>
      </c>
      <c r="AF2126" t="s">
        <v>46</v>
      </c>
      <c r="AG2126" t="s">
        <v>4968</v>
      </c>
      <c r="AH2126" t="s">
        <v>46</v>
      </c>
      <c r="AI2126" t="s">
        <v>46</v>
      </c>
      <c r="AJ2126" t="s">
        <v>46</v>
      </c>
      <c r="AK2126" t="s">
        <v>4965</v>
      </c>
      <c r="AL2126" t="s">
        <v>4969</v>
      </c>
      <c r="AM2126" t="s">
        <v>46</v>
      </c>
      <c r="AN2126" t="s">
        <v>4970</v>
      </c>
      <c r="AO2126" t="s">
        <v>46</v>
      </c>
      <c r="AP2126" t="s">
        <v>46</v>
      </c>
      <c r="AQ2126" t="s">
        <v>46</v>
      </c>
      <c r="AR2126" t="s">
        <v>46</v>
      </c>
      <c r="AS2126" t="s">
        <v>46</v>
      </c>
      <c r="AT2126" s="1">
        <v>43953</v>
      </c>
    </row>
    <row r="2127" spans="1:46" ht="16" customHeight="1" x14ac:dyDescent="0.2">
      <c r="A2127" t="s">
        <v>46</v>
      </c>
      <c r="B2127" t="s">
        <v>26010</v>
      </c>
      <c r="C2127" t="s">
        <v>26011</v>
      </c>
      <c r="D2127" t="s">
        <v>26012</v>
      </c>
      <c r="E2127" t="s">
        <v>26013</v>
      </c>
      <c r="F2127" t="s">
        <v>51</v>
      </c>
      <c r="G2127" t="s">
        <v>26014</v>
      </c>
      <c r="H2127" s="1">
        <v>43948</v>
      </c>
      <c r="I2127" s="1">
        <v>43956</v>
      </c>
      <c r="J2127" t="b">
        <v>0</v>
      </c>
      <c r="K2127" t="s">
        <v>53</v>
      </c>
      <c r="L2127" t="s">
        <v>665</v>
      </c>
      <c r="M2127" t="s">
        <v>55</v>
      </c>
      <c r="N2127">
        <v>29</v>
      </c>
      <c r="O2127" t="s">
        <v>26015</v>
      </c>
      <c r="P2127" t="s">
        <v>78</v>
      </c>
      <c r="Q2127" t="s">
        <v>26016</v>
      </c>
      <c r="R2127" t="b">
        <v>0</v>
      </c>
      <c r="S2127" t="s">
        <v>59</v>
      </c>
      <c r="T2127" s="1">
        <v>43948</v>
      </c>
      <c r="U2127" t="s">
        <v>329</v>
      </c>
      <c r="V2127" s="2">
        <v>44074</v>
      </c>
      <c r="W2127" t="s">
        <v>46</v>
      </c>
      <c r="X2127">
        <v>20200427</v>
      </c>
      <c r="Y2127" s="3">
        <v>43902.730497685188</v>
      </c>
      <c r="Z2127" t="s">
        <v>62</v>
      </c>
      <c r="AA2127" t="s">
        <v>63</v>
      </c>
      <c r="AB2127" t="s">
        <v>64</v>
      </c>
      <c r="AC2127" t="s">
        <v>65</v>
      </c>
      <c r="AD2127" t="s">
        <v>66</v>
      </c>
      <c r="AE2127" t="s">
        <v>67</v>
      </c>
      <c r="AF2127" t="s">
        <v>46</v>
      </c>
      <c r="AG2127" t="s">
        <v>46</v>
      </c>
      <c r="AH2127" t="s">
        <v>46</v>
      </c>
      <c r="AI2127" t="s">
        <v>46</v>
      </c>
      <c r="AJ2127" t="s">
        <v>46</v>
      </c>
      <c r="AK2127" t="s">
        <v>46</v>
      </c>
      <c r="AL2127" t="s">
        <v>26017</v>
      </c>
      <c r="AM2127" t="s">
        <v>46</v>
      </c>
      <c r="AN2127" t="s">
        <v>26018</v>
      </c>
      <c r="AO2127" t="s">
        <v>46</v>
      </c>
      <c r="AP2127" t="s">
        <v>46</v>
      </c>
      <c r="AQ2127" t="s">
        <v>46</v>
      </c>
      <c r="AR2127" t="s">
        <v>46</v>
      </c>
      <c r="AS2127" t="s">
        <v>46</v>
      </c>
      <c r="AT2127" s="1">
        <v>43948</v>
      </c>
    </row>
    <row r="2128" spans="1:46" ht="16" customHeight="1" x14ac:dyDescent="0.2">
      <c r="A2128" t="s">
        <v>46</v>
      </c>
      <c r="B2128" t="s">
        <v>23273</v>
      </c>
      <c r="C2128" t="s">
        <v>23274</v>
      </c>
      <c r="D2128" t="s">
        <v>23275</v>
      </c>
      <c r="E2128" t="s">
        <v>23276</v>
      </c>
      <c r="F2128" t="s">
        <v>51</v>
      </c>
      <c r="G2128" t="s">
        <v>23277</v>
      </c>
      <c r="H2128" s="1">
        <v>43953</v>
      </c>
      <c r="I2128" s="1">
        <v>44044</v>
      </c>
      <c r="J2128" t="b">
        <v>0</v>
      </c>
      <c r="K2128" t="s">
        <v>53</v>
      </c>
      <c r="L2128" t="s">
        <v>2023</v>
      </c>
      <c r="M2128" t="s">
        <v>66</v>
      </c>
      <c r="N2128">
        <v>180</v>
      </c>
      <c r="O2128" t="s">
        <v>5358</v>
      </c>
      <c r="P2128" t="s">
        <v>275</v>
      </c>
      <c r="Q2128" t="s">
        <v>21585</v>
      </c>
      <c r="R2128" t="b">
        <v>0</v>
      </c>
      <c r="S2128" t="s">
        <v>59</v>
      </c>
      <c r="T2128" s="1">
        <v>43953</v>
      </c>
      <c r="U2128" t="s">
        <v>1630</v>
      </c>
      <c r="V2128" s="2">
        <v>44116</v>
      </c>
      <c r="W2128" t="s">
        <v>46</v>
      </c>
      <c r="X2128">
        <v>20200502</v>
      </c>
      <c r="Y2128" s="3">
        <v>43902.730497685188</v>
      </c>
      <c r="Z2128" t="s">
        <v>62</v>
      </c>
      <c r="AA2128" t="s">
        <v>63</v>
      </c>
      <c r="AB2128" t="s">
        <v>64</v>
      </c>
      <c r="AC2128" t="s">
        <v>65</v>
      </c>
      <c r="AD2128" t="s">
        <v>66</v>
      </c>
      <c r="AE2128" t="s">
        <v>67</v>
      </c>
      <c r="AF2128" t="s">
        <v>46</v>
      </c>
      <c r="AG2128" t="s">
        <v>23278</v>
      </c>
      <c r="AH2128" t="s">
        <v>46</v>
      </c>
      <c r="AI2128" t="s">
        <v>46</v>
      </c>
      <c r="AJ2128" t="s">
        <v>46</v>
      </c>
      <c r="AK2128" t="s">
        <v>23279</v>
      </c>
      <c r="AL2128" t="s">
        <v>23280</v>
      </c>
      <c r="AM2128" t="s">
        <v>46</v>
      </c>
      <c r="AN2128" t="s">
        <v>23281</v>
      </c>
      <c r="AO2128" t="s">
        <v>46</v>
      </c>
      <c r="AP2128" t="s">
        <v>46</v>
      </c>
      <c r="AQ2128" t="s">
        <v>46</v>
      </c>
      <c r="AR2128" t="s">
        <v>46</v>
      </c>
      <c r="AS2128" t="s">
        <v>46</v>
      </c>
      <c r="AT2128" s="1">
        <v>43953</v>
      </c>
    </row>
    <row r="2129" spans="1:46" ht="16" customHeight="1" x14ac:dyDescent="0.2">
      <c r="A2129">
        <v>1</v>
      </c>
      <c r="B2129" t="s">
        <v>7897</v>
      </c>
      <c r="C2129" t="s">
        <v>7898</v>
      </c>
      <c r="D2129" t="s">
        <v>7899</v>
      </c>
      <c r="E2129" t="s">
        <v>7900</v>
      </c>
      <c r="F2129" t="s">
        <v>51</v>
      </c>
      <c r="G2129" t="s">
        <v>7901</v>
      </c>
      <c r="H2129" s="1">
        <v>43954</v>
      </c>
      <c r="I2129" s="1">
        <v>43952</v>
      </c>
      <c r="J2129" t="b">
        <v>0</v>
      </c>
      <c r="K2129" t="s">
        <v>53</v>
      </c>
      <c r="L2129" t="s">
        <v>184</v>
      </c>
      <c r="M2129" t="s">
        <v>66</v>
      </c>
      <c r="N2129">
        <v>58</v>
      </c>
      <c r="O2129" t="s">
        <v>7902</v>
      </c>
      <c r="P2129" t="s">
        <v>7903</v>
      </c>
      <c r="Q2129" t="s">
        <v>7904</v>
      </c>
      <c r="R2129" t="b">
        <v>0</v>
      </c>
      <c r="S2129" t="s">
        <v>59</v>
      </c>
      <c r="T2129" s="1">
        <v>43954</v>
      </c>
      <c r="U2129" t="s">
        <v>539</v>
      </c>
      <c r="V2129" s="2">
        <v>43965</v>
      </c>
      <c r="W2129" t="s">
        <v>7905</v>
      </c>
      <c r="X2129">
        <v>20200503</v>
      </c>
      <c r="Y2129" s="3">
        <v>43902.730497685188</v>
      </c>
      <c r="Z2129" t="s">
        <v>62</v>
      </c>
      <c r="AA2129" t="s">
        <v>63</v>
      </c>
      <c r="AB2129" t="s">
        <v>64</v>
      </c>
      <c r="AC2129" t="s">
        <v>65</v>
      </c>
      <c r="AD2129" t="s">
        <v>66</v>
      </c>
      <c r="AE2129" t="s">
        <v>67</v>
      </c>
      <c r="AF2129" t="s">
        <v>1185</v>
      </c>
      <c r="AG2129" t="s">
        <v>7906</v>
      </c>
      <c r="AH2129" t="s">
        <v>46</v>
      </c>
      <c r="AI2129" t="s">
        <v>7907</v>
      </c>
      <c r="AJ2129" t="s">
        <v>7908</v>
      </c>
      <c r="AK2129" t="s">
        <v>116</v>
      </c>
      <c r="AL2129" t="s">
        <v>7909</v>
      </c>
      <c r="AM2129" t="s">
        <v>46</v>
      </c>
      <c r="AN2129" t="s">
        <v>7910</v>
      </c>
      <c r="AO2129" t="s">
        <v>46</v>
      </c>
      <c r="AP2129" t="s">
        <v>46</v>
      </c>
      <c r="AQ2129" t="s">
        <v>46</v>
      </c>
      <c r="AR2129" t="s">
        <v>46</v>
      </c>
      <c r="AS2129" t="s">
        <v>46</v>
      </c>
      <c r="AT2129" s="1">
        <v>43954</v>
      </c>
    </row>
    <row r="2130" spans="1:46" ht="16" customHeight="1" x14ac:dyDescent="0.2">
      <c r="A2130">
        <v>1</v>
      </c>
      <c r="B2130" t="s">
        <v>6584</v>
      </c>
      <c r="C2130" t="s">
        <v>1527</v>
      </c>
      <c r="D2130" t="s">
        <v>6585</v>
      </c>
      <c r="E2130" t="s">
        <v>6586</v>
      </c>
      <c r="F2130" t="s">
        <v>51</v>
      </c>
      <c r="G2130" t="s">
        <v>6587</v>
      </c>
      <c r="H2130" s="1">
        <v>43951</v>
      </c>
      <c r="I2130" s="1">
        <v>43951</v>
      </c>
      <c r="J2130" t="b">
        <v>0</v>
      </c>
      <c r="K2130" t="s">
        <v>53</v>
      </c>
      <c r="L2130" t="s">
        <v>1301</v>
      </c>
      <c r="M2130" t="s">
        <v>151</v>
      </c>
      <c r="N2130">
        <v>988</v>
      </c>
      <c r="O2130" t="s">
        <v>6588</v>
      </c>
      <c r="P2130" t="s">
        <v>186</v>
      </c>
      <c r="Q2130" t="s">
        <v>6589</v>
      </c>
      <c r="R2130" t="b">
        <v>0</v>
      </c>
      <c r="S2130" t="s">
        <v>59</v>
      </c>
      <c r="T2130" s="1">
        <v>43951</v>
      </c>
      <c r="U2130" t="s">
        <v>2149</v>
      </c>
      <c r="V2130" s="2">
        <v>43969</v>
      </c>
      <c r="W2130" t="s">
        <v>6590</v>
      </c>
      <c r="X2130">
        <v>20200430</v>
      </c>
      <c r="Y2130" s="3">
        <v>43902.730497685188</v>
      </c>
      <c r="Z2130" t="s">
        <v>62</v>
      </c>
      <c r="AA2130" t="s">
        <v>115</v>
      </c>
      <c r="AB2130" t="s">
        <v>64</v>
      </c>
      <c r="AC2130" t="s">
        <v>65</v>
      </c>
      <c r="AD2130" t="s">
        <v>66</v>
      </c>
      <c r="AE2130" t="s">
        <v>67</v>
      </c>
      <c r="AF2130" t="s">
        <v>116</v>
      </c>
      <c r="AG2130" t="s">
        <v>6591</v>
      </c>
      <c r="AH2130" t="s">
        <v>46</v>
      </c>
      <c r="AI2130" t="s">
        <v>116</v>
      </c>
      <c r="AJ2130" t="s">
        <v>116</v>
      </c>
      <c r="AK2130" t="s">
        <v>6592</v>
      </c>
      <c r="AL2130" t="s">
        <v>6593</v>
      </c>
      <c r="AM2130" t="s">
        <v>46</v>
      </c>
      <c r="AN2130" t="s">
        <v>6594</v>
      </c>
      <c r="AO2130" t="s">
        <v>46</v>
      </c>
      <c r="AP2130" t="s">
        <v>46</v>
      </c>
      <c r="AQ2130" t="s">
        <v>46</v>
      </c>
      <c r="AR2130" t="s">
        <v>46</v>
      </c>
      <c r="AS2130" t="s">
        <v>46</v>
      </c>
      <c r="AT2130" s="1">
        <v>43951</v>
      </c>
    </row>
    <row r="2131" spans="1:46" ht="16" customHeight="1" x14ac:dyDescent="0.2">
      <c r="A2131" t="s">
        <v>46</v>
      </c>
      <c r="B2131" t="s">
        <v>32699</v>
      </c>
      <c r="C2131" t="s">
        <v>32700</v>
      </c>
      <c r="D2131" t="s">
        <v>32701</v>
      </c>
      <c r="E2131" t="s">
        <v>32699</v>
      </c>
      <c r="F2131" t="s">
        <v>51</v>
      </c>
      <c r="G2131" t="s">
        <v>32702</v>
      </c>
      <c r="H2131" s="1">
        <v>43952</v>
      </c>
      <c r="I2131" s="1">
        <v>44075</v>
      </c>
      <c r="J2131" t="b">
        <v>1</v>
      </c>
      <c r="K2131" t="s">
        <v>53</v>
      </c>
      <c r="L2131" t="s">
        <v>184</v>
      </c>
      <c r="M2131" t="s">
        <v>666</v>
      </c>
      <c r="N2131">
        <v>24</v>
      </c>
      <c r="O2131" t="s">
        <v>274</v>
      </c>
      <c r="P2131" t="s">
        <v>46</v>
      </c>
      <c r="Q2131" t="s">
        <v>58</v>
      </c>
      <c r="R2131" t="b">
        <v>0</v>
      </c>
      <c r="S2131" t="s">
        <v>59</v>
      </c>
      <c r="T2131" s="1">
        <v>43952</v>
      </c>
      <c r="U2131" s="6">
        <v>44075</v>
      </c>
      <c r="V2131" s="2">
        <v>44116</v>
      </c>
      <c r="W2131" t="s">
        <v>32703</v>
      </c>
      <c r="X2131">
        <v>20200501</v>
      </c>
      <c r="Y2131" s="3">
        <v>43902.730497685188</v>
      </c>
      <c r="Z2131" t="s">
        <v>62</v>
      </c>
      <c r="AA2131" t="s">
        <v>63</v>
      </c>
      <c r="AB2131" t="s">
        <v>64</v>
      </c>
      <c r="AC2131" t="s">
        <v>65</v>
      </c>
      <c r="AD2131" t="s">
        <v>280</v>
      </c>
      <c r="AE2131" t="s">
        <v>67</v>
      </c>
      <c r="AF2131" t="s">
        <v>116</v>
      </c>
      <c r="AG2131" t="s">
        <v>32704</v>
      </c>
      <c r="AH2131" t="s">
        <v>46</v>
      </c>
      <c r="AI2131" t="s">
        <v>10981</v>
      </c>
      <c r="AJ2131" t="s">
        <v>283</v>
      </c>
      <c r="AK2131" t="s">
        <v>32705</v>
      </c>
      <c r="AL2131" t="s">
        <v>32706</v>
      </c>
      <c r="AM2131" t="s">
        <v>46</v>
      </c>
      <c r="AN2131" t="s">
        <v>12946</v>
      </c>
      <c r="AO2131" t="s">
        <v>46</v>
      </c>
      <c r="AP2131" t="s">
        <v>46</v>
      </c>
      <c r="AQ2131" t="s">
        <v>46</v>
      </c>
      <c r="AR2131" t="s">
        <v>46</v>
      </c>
      <c r="AS2131" t="s">
        <v>46</v>
      </c>
      <c r="AT2131" s="1">
        <v>43952</v>
      </c>
    </row>
    <row r="2132" spans="1:46" ht="16" customHeight="1" x14ac:dyDescent="0.2">
      <c r="A2132" t="s">
        <v>46</v>
      </c>
      <c r="B2132" t="s">
        <v>41200</v>
      </c>
      <c r="C2132" t="s">
        <v>28714</v>
      </c>
      <c r="D2132" t="s">
        <v>41201</v>
      </c>
      <c r="E2132" t="s">
        <v>41202</v>
      </c>
      <c r="F2132" t="s">
        <v>51</v>
      </c>
      <c r="G2132" t="s">
        <v>41203</v>
      </c>
      <c r="H2132" s="1">
        <v>43954</v>
      </c>
      <c r="I2132" s="1">
        <v>43955</v>
      </c>
      <c r="J2132" t="b">
        <v>0</v>
      </c>
      <c r="K2132" t="s">
        <v>53</v>
      </c>
      <c r="L2132" t="s">
        <v>184</v>
      </c>
      <c r="M2132" t="s">
        <v>55</v>
      </c>
      <c r="N2132">
        <v>58</v>
      </c>
      <c r="O2132" t="s">
        <v>32897</v>
      </c>
      <c r="P2132" t="s">
        <v>4871</v>
      </c>
      <c r="Q2132" t="s">
        <v>35341</v>
      </c>
      <c r="R2132" t="b">
        <v>0</v>
      </c>
      <c r="S2132" t="s">
        <v>59</v>
      </c>
      <c r="T2132" s="1">
        <v>43954</v>
      </c>
      <c r="U2132" t="s">
        <v>527</v>
      </c>
      <c r="V2132" s="2">
        <v>44095</v>
      </c>
      <c r="W2132" t="s">
        <v>46</v>
      </c>
      <c r="X2132">
        <v>20200503</v>
      </c>
      <c r="Y2132" s="3">
        <v>43902.730497685188</v>
      </c>
      <c r="Z2132" t="s">
        <v>62</v>
      </c>
      <c r="AA2132" t="s">
        <v>63</v>
      </c>
      <c r="AB2132" t="s">
        <v>64</v>
      </c>
      <c r="AC2132" t="s">
        <v>65</v>
      </c>
      <c r="AD2132" t="s">
        <v>66</v>
      </c>
      <c r="AE2132" t="s">
        <v>67</v>
      </c>
      <c r="AF2132" t="s">
        <v>46</v>
      </c>
      <c r="AG2132" t="s">
        <v>41204</v>
      </c>
      <c r="AH2132" t="s">
        <v>46</v>
      </c>
      <c r="AI2132" t="s">
        <v>46</v>
      </c>
      <c r="AJ2132" t="s">
        <v>46</v>
      </c>
      <c r="AK2132" t="s">
        <v>41205</v>
      </c>
      <c r="AL2132" t="s">
        <v>41206</v>
      </c>
      <c r="AM2132" t="s">
        <v>46</v>
      </c>
      <c r="AN2132" t="s">
        <v>41207</v>
      </c>
      <c r="AO2132" t="s">
        <v>46</v>
      </c>
      <c r="AP2132" t="s">
        <v>46</v>
      </c>
      <c r="AQ2132" t="s">
        <v>46</v>
      </c>
      <c r="AR2132" t="s">
        <v>46</v>
      </c>
      <c r="AS2132" t="s">
        <v>46</v>
      </c>
      <c r="AT2132" s="1">
        <v>43954</v>
      </c>
    </row>
    <row r="2133" spans="1:46" ht="16" customHeight="1" x14ac:dyDescent="0.2">
      <c r="A2133" t="s">
        <v>46</v>
      </c>
      <c r="B2133" t="s">
        <v>24020</v>
      </c>
      <c r="C2133" t="s">
        <v>24021</v>
      </c>
      <c r="D2133" t="s">
        <v>24022</v>
      </c>
      <c r="E2133" t="s">
        <v>24023</v>
      </c>
      <c r="F2133" t="s">
        <v>51</v>
      </c>
      <c r="G2133" t="s">
        <v>24024</v>
      </c>
      <c r="H2133" s="1">
        <v>43952</v>
      </c>
      <c r="I2133" s="1">
        <v>43946</v>
      </c>
      <c r="J2133" t="b">
        <v>0</v>
      </c>
      <c r="K2133" t="s">
        <v>53</v>
      </c>
      <c r="L2133" t="s">
        <v>2023</v>
      </c>
      <c r="M2133" t="s">
        <v>66</v>
      </c>
      <c r="N2133">
        <v>20</v>
      </c>
      <c r="O2133" t="s">
        <v>9740</v>
      </c>
      <c r="P2133" t="s">
        <v>1702</v>
      </c>
      <c r="Q2133" t="s">
        <v>58</v>
      </c>
      <c r="R2133" t="b">
        <v>0</v>
      </c>
      <c r="S2133" t="s">
        <v>59</v>
      </c>
      <c r="T2133" s="1">
        <v>43952</v>
      </c>
      <c r="U2133" t="s">
        <v>15183</v>
      </c>
      <c r="V2133" s="2">
        <v>43979</v>
      </c>
      <c r="W2133" t="s">
        <v>46</v>
      </c>
      <c r="X2133">
        <v>20200501</v>
      </c>
      <c r="Y2133" s="3">
        <v>43902.730497685188</v>
      </c>
      <c r="Z2133" t="s">
        <v>62</v>
      </c>
      <c r="AA2133" t="s">
        <v>115</v>
      </c>
      <c r="AB2133" t="s">
        <v>64</v>
      </c>
      <c r="AC2133" t="s">
        <v>65</v>
      </c>
      <c r="AD2133" t="s">
        <v>66</v>
      </c>
      <c r="AE2133" t="s">
        <v>67</v>
      </c>
      <c r="AF2133" t="s">
        <v>116</v>
      </c>
      <c r="AG2133" t="s">
        <v>24025</v>
      </c>
      <c r="AH2133" t="s">
        <v>46</v>
      </c>
      <c r="AI2133" t="s">
        <v>24026</v>
      </c>
      <c r="AJ2133" t="s">
        <v>24027</v>
      </c>
      <c r="AK2133" t="s">
        <v>46</v>
      </c>
      <c r="AL2133" t="s">
        <v>24028</v>
      </c>
      <c r="AM2133" t="s">
        <v>46</v>
      </c>
      <c r="AN2133" t="s">
        <v>8139</v>
      </c>
      <c r="AO2133" t="s">
        <v>46</v>
      </c>
      <c r="AP2133" t="s">
        <v>46</v>
      </c>
      <c r="AQ2133" t="s">
        <v>46</v>
      </c>
      <c r="AR2133" t="s">
        <v>46</v>
      </c>
      <c r="AS2133" t="s">
        <v>46</v>
      </c>
      <c r="AT2133" s="1">
        <v>43952</v>
      </c>
    </row>
    <row r="2134" spans="1:46" ht="16" customHeight="1" x14ac:dyDescent="0.2">
      <c r="A2134" t="s">
        <v>46</v>
      </c>
      <c r="B2134" t="s">
        <v>19385</v>
      </c>
      <c r="C2134" t="s">
        <v>19386</v>
      </c>
      <c r="D2134" t="s">
        <v>19387</v>
      </c>
      <c r="E2134" t="s">
        <v>19388</v>
      </c>
      <c r="F2134" t="s">
        <v>51</v>
      </c>
      <c r="G2134" t="s">
        <v>19389</v>
      </c>
      <c r="H2134" s="1">
        <v>43950</v>
      </c>
      <c r="I2134" s="1">
        <v>43939</v>
      </c>
      <c r="J2134" t="b">
        <v>0</v>
      </c>
      <c r="K2134" t="s">
        <v>53</v>
      </c>
      <c r="L2134" t="s">
        <v>184</v>
      </c>
      <c r="M2134" t="s">
        <v>55</v>
      </c>
      <c r="N2134">
        <v>308</v>
      </c>
      <c r="O2134" t="s">
        <v>19390</v>
      </c>
      <c r="P2134" t="s">
        <v>309</v>
      </c>
      <c r="Q2134" t="s">
        <v>58</v>
      </c>
      <c r="R2134" t="b">
        <v>0</v>
      </c>
      <c r="S2134" t="s">
        <v>59</v>
      </c>
      <c r="T2134" s="1">
        <v>43950</v>
      </c>
      <c r="U2134" t="s">
        <v>1016</v>
      </c>
      <c r="V2134" s="2">
        <v>44151</v>
      </c>
      <c r="W2134" t="s">
        <v>19391</v>
      </c>
      <c r="X2134">
        <v>20200429</v>
      </c>
      <c r="Y2134" s="3">
        <v>43902.730497685188</v>
      </c>
      <c r="Z2134" t="s">
        <v>62</v>
      </c>
      <c r="AA2134" t="s">
        <v>115</v>
      </c>
      <c r="AB2134" t="s">
        <v>64</v>
      </c>
      <c r="AC2134" t="s">
        <v>65</v>
      </c>
      <c r="AD2134" t="s">
        <v>66</v>
      </c>
      <c r="AE2134" t="s">
        <v>67</v>
      </c>
      <c r="AF2134" t="s">
        <v>46</v>
      </c>
      <c r="AG2134" t="s">
        <v>46</v>
      </c>
      <c r="AH2134" t="s">
        <v>46</v>
      </c>
      <c r="AI2134" t="s">
        <v>46</v>
      </c>
      <c r="AJ2134" t="s">
        <v>46</v>
      </c>
      <c r="AK2134" t="s">
        <v>46</v>
      </c>
      <c r="AL2134" t="s">
        <v>19392</v>
      </c>
      <c r="AM2134" t="s">
        <v>46</v>
      </c>
      <c r="AN2134" t="s">
        <v>19393</v>
      </c>
      <c r="AO2134" t="s">
        <v>46</v>
      </c>
      <c r="AP2134" t="s">
        <v>46</v>
      </c>
      <c r="AQ2134" t="s">
        <v>46</v>
      </c>
      <c r="AR2134" t="s">
        <v>46</v>
      </c>
      <c r="AS2134" t="s">
        <v>46</v>
      </c>
      <c r="AT2134" s="1">
        <v>43950</v>
      </c>
    </row>
    <row r="2135" spans="1:46" ht="16" customHeight="1" x14ac:dyDescent="0.2">
      <c r="A2135">
        <v>1</v>
      </c>
      <c r="B2135" t="s">
        <v>2694</v>
      </c>
      <c r="C2135" t="s">
        <v>2695</v>
      </c>
      <c r="D2135" t="s">
        <v>2696</v>
      </c>
      <c r="E2135" t="s">
        <v>2697</v>
      </c>
      <c r="F2135" t="s">
        <v>51</v>
      </c>
      <c r="G2135" t="s">
        <v>2698</v>
      </c>
      <c r="H2135" s="1">
        <v>43955</v>
      </c>
      <c r="I2135" s="1">
        <v>43988</v>
      </c>
      <c r="J2135" t="b">
        <v>0</v>
      </c>
      <c r="K2135" t="s">
        <v>53</v>
      </c>
      <c r="L2135" t="s">
        <v>1615</v>
      </c>
      <c r="M2135" t="s">
        <v>55</v>
      </c>
      <c r="N2135">
        <v>46</v>
      </c>
      <c r="O2135" t="s">
        <v>2699</v>
      </c>
      <c r="P2135" t="s">
        <v>78</v>
      </c>
      <c r="Q2135" t="s">
        <v>2700</v>
      </c>
      <c r="R2135" t="b">
        <v>0</v>
      </c>
      <c r="S2135" t="s">
        <v>59</v>
      </c>
      <c r="T2135" s="1">
        <v>43955</v>
      </c>
      <c r="U2135" t="s">
        <v>1465</v>
      </c>
      <c r="V2135" s="2">
        <v>44151</v>
      </c>
      <c r="W2135" t="s">
        <v>2701</v>
      </c>
      <c r="X2135">
        <v>20200504</v>
      </c>
      <c r="Y2135" s="3">
        <v>43902.730497685188</v>
      </c>
      <c r="Z2135" t="s">
        <v>62</v>
      </c>
      <c r="AA2135" t="s">
        <v>115</v>
      </c>
      <c r="AB2135" t="s">
        <v>64</v>
      </c>
      <c r="AC2135" t="s">
        <v>65</v>
      </c>
      <c r="AD2135" t="s">
        <v>66</v>
      </c>
      <c r="AE2135" t="s">
        <v>67</v>
      </c>
      <c r="AF2135" t="s">
        <v>116</v>
      </c>
      <c r="AG2135" t="s">
        <v>2702</v>
      </c>
      <c r="AH2135" t="s">
        <v>46</v>
      </c>
      <c r="AI2135" t="s">
        <v>2703</v>
      </c>
      <c r="AJ2135" t="s">
        <v>2704</v>
      </c>
      <c r="AK2135" t="s">
        <v>2705</v>
      </c>
      <c r="AL2135" t="s">
        <v>2706</v>
      </c>
      <c r="AM2135" t="s">
        <v>46</v>
      </c>
      <c r="AN2135" t="s">
        <v>2707</v>
      </c>
      <c r="AO2135" t="s">
        <v>46</v>
      </c>
      <c r="AP2135" t="s">
        <v>46</v>
      </c>
      <c r="AQ2135" t="s">
        <v>46</v>
      </c>
      <c r="AR2135" t="s">
        <v>46</v>
      </c>
      <c r="AS2135" t="s">
        <v>46</v>
      </c>
      <c r="AT2135" s="1">
        <v>43955</v>
      </c>
    </row>
    <row r="2136" spans="1:46" ht="16" customHeight="1" x14ac:dyDescent="0.2">
      <c r="A2136" t="s">
        <v>46</v>
      </c>
      <c r="B2136" t="s">
        <v>31860</v>
      </c>
      <c r="C2136" t="s">
        <v>31861</v>
      </c>
      <c r="D2136" t="s">
        <v>31862</v>
      </c>
      <c r="E2136" t="s">
        <v>31863</v>
      </c>
      <c r="F2136" t="s">
        <v>51</v>
      </c>
      <c r="G2136" t="s">
        <v>31864</v>
      </c>
      <c r="H2136" s="1">
        <v>43943</v>
      </c>
      <c r="I2136" s="1">
        <v>44013</v>
      </c>
      <c r="J2136" t="b">
        <v>0</v>
      </c>
      <c r="K2136" t="s">
        <v>53</v>
      </c>
      <c r="L2136" t="s">
        <v>184</v>
      </c>
      <c r="M2136" t="s">
        <v>1043</v>
      </c>
      <c r="N2136">
        <v>20</v>
      </c>
      <c r="O2136" t="s">
        <v>21575</v>
      </c>
      <c r="P2136" t="s">
        <v>46</v>
      </c>
      <c r="Q2136" t="s">
        <v>1629</v>
      </c>
      <c r="R2136" t="b">
        <v>0</v>
      </c>
      <c r="S2136" t="s">
        <v>59</v>
      </c>
      <c r="T2136" s="1">
        <v>43943</v>
      </c>
      <c r="U2136" t="s">
        <v>392</v>
      </c>
      <c r="V2136" s="2">
        <v>44004</v>
      </c>
      <c r="W2136" t="s">
        <v>31865</v>
      </c>
      <c r="X2136">
        <v>20200422</v>
      </c>
      <c r="Y2136" s="3">
        <v>43902.730497685188</v>
      </c>
      <c r="Z2136" t="s">
        <v>62</v>
      </c>
      <c r="AA2136" t="s">
        <v>63</v>
      </c>
      <c r="AB2136" t="s">
        <v>64</v>
      </c>
      <c r="AC2136" t="s">
        <v>65</v>
      </c>
      <c r="AD2136" t="s">
        <v>66</v>
      </c>
      <c r="AE2136" t="s">
        <v>67</v>
      </c>
      <c r="AF2136" t="s">
        <v>116</v>
      </c>
      <c r="AG2136" t="s">
        <v>31866</v>
      </c>
      <c r="AH2136" t="s">
        <v>46</v>
      </c>
      <c r="AI2136" t="s">
        <v>31867</v>
      </c>
      <c r="AJ2136" t="s">
        <v>31868</v>
      </c>
      <c r="AK2136" t="s">
        <v>31869</v>
      </c>
      <c r="AL2136" t="s">
        <v>31870</v>
      </c>
      <c r="AM2136" t="s">
        <v>46</v>
      </c>
      <c r="AN2136" t="s">
        <v>31871</v>
      </c>
      <c r="AO2136" t="s">
        <v>46</v>
      </c>
      <c r="AP2136" t="s">
        <v>46</v>
      </c>
      <c r="AQ2136" t="s">
        <v>46</v>
      </c>
      <c r="AR2136" t="s">
        <v>46</v>
      </c>
      <c r="AS2136" t="s">
        <v>46</v>
      </c>
      <c r="AT2136" s="1">
        <v>43943</v>
      </c>
    </row>
    <row r="2137" spans="1:46" ht="16" customHeight="1" x14ac:dyDescent="0.2">
      <c r="A2137">
        <v>0</v>
      </c>
      <c r="B2137" t="s">
        <v>7397</v>
      </c>
      <c r="C2137" t="s">
        <v>7398</v>
      </c>
      <c r="D2137" t="s">
        <v>7399</v>
      </c>
      <c r="E2137" t="s">
        <v>7400</v>
      </c>
      <c r="F2137" t="s">
        <v>51</v>
      </c>
      <c r="G2137" t="s">
        <v>7401</v>
      </c>
      <c r="H2137" s="1">
        <v>43938</v>
      </c>
      <c r="I2137" s="1">
        <v>43952</v>
      </c>
      <c r="J2137" t="b">
        <v>1</v>
      </c>
      <c r="K2137" t="s">
        <v>53</v>
      </c>
      <c r="L2137" t="s">
        <v>7402</v>
      </c>
      <c r="M2137" t="s">
        <v>66</v>
      </c>
      <c r="N2137">
        <v>10</v>
      </c>
      <c r="O2137" t="s">
        <v>611</v>
      </c>
      <c r="P2137" t="s">
        <v>612</v>
      </c>
      <c r="Q2137" t="s">
        <v>403</v>
      </c>
      <c r="R2137" t="b">
        <v>0</v>
      </c>
      <c r="S2137" t="s">
        <v>59</v>
      </c>
      <c r="T2137" s="1">
        <v>43938</v>
      </c>
      <c r="U2137" s="6">
        <v>43952</v>
      </c>
      <c r="V2137" s="2">
        <v>43969</v>
      </c>
      <c r="W2137" t="s">
        <v>7403</v>
      </c>
      <c r="X2137">
        <v>20200417</v>
      </c>
      <c r="Y2137" s="3">
        <v>43902.730497685188</v>
      </c>
      <c r="Z2137" t="s">
        <v>62</v>
      </c>
      <c r="AA2137" t="s">
        <v>115</v>
      </c>
      <c r="AB2137" t="s">
        <v>64</v>
      </c>
      <c r="AC2137" t="s">
        <v>65</v>
      </c>
      <c r="AD2137" t="s">
        <v>497</v>
      </c>
      <c r="AE2137" t="s">
        <v>67</v>
      </c>
      <c r="AF2137" t="s">
        <v>313</v>
      </c>
      <c r="AG2137" t="s">
        <v>7404</v>
      </c>
      <c r="AH2137" t="s">
        <v>46</v>
      </c>
      <c r="AI2137" t="s">
        <v>7405</v>
      </c>
      <c r="AJ2137" t="s">
        <v>7406</v>
      </c>
      <c r="AK2137" t="s">
        <v>7407</v>
      </c>
      <c r="AL2137" t="s">
        <v>7408</v>
      </c>
      <c r="AM2137" t="s">
        <v>46</v>
      </c>
      <c r="AN2137" t="s">
        <v>7409</v>
      </c>
      <c r="AO2137" t="s">
        <v>46</v>
      </c>
      <c r="AP2137" t="s">
        <v>46</v>
      </c>
      <c r="AQ2137" t="s">
        <v>46</v>
      </c>
      <c r="AR2137" t="s">
        <v>46</v>
      </c>
      <c r="AS2137" t="s">
        <v>46</v>
      </c>
      <c r="AT2137" s="1">
        <v>43938</v>
      </c>
    </row>
    <row r="2138" spans="1:46" ht="16" customHeight="1" x14ac:dyDescent="0.2">
      <c r="A2138" t="s">
        <v>46</v>
      </c>
      <c r="B2138" t="s">
        <v>37900</v>
      </c>
      <c r="C2138" t="s">
        <v>37901</v>
      </c>
      <c r="D2138" t="s">
        <v>37902</v>
      </c>
      <c r="E2138" t="s">
        <v>37903</v>
      </c>
      <c r="F2138" t="s">
        <v>51</v>
      </c>
      <c r="G2138" t="s">
        <v>37904</v>
      </c>
      <c r="H2138" s="1">
        <v>43940</v>
      </c>
      <c r="I2138" s="1">
        <v>43937</v>
      </c>
      <c r="J2138" t="b">
        <v>0</v>
      </c>
      <c r="K2138" t="s">
        <v>53</v>
      </c>
      <c r="L2138" t="s">
        <v>2271</v>
      </c>
      <c r="M2138" t="s">
        <v>151</v>
      </c>
      <c r="N2138">
        <v>240</v>
      </c>
      <c r="O2138" t="s">
        <v>3874</v>
      </c>
      <c r="P2138" t="s">
        <v>32003</v>
      </c>
      <c r="Q2138" t="s">
        <v>37905</v>
      </c>
      <c r="R2138" t="b">
        <v>0</v>
      </c>
      <c r="S2138" t="s">
        <v>59</v>
      </c>
      <c r="T2138" s="1">
        <v>43940</v>
      </c>
      <c r="U2138" t="s">
        <v>4000</v>
      </c>
      <c r="V2138" s="2">
        <v>43965</v>
      </c>
      <c r="W2138" t="s">
        <v>46</v>
      </c>
      <c r="X2138">
        <v>20200419</v>
      </c>
      <c r="Y2138" s="3">
        <v>43902.730497685188</v>
      </c>
      <c r="Z2138" t="s">
        <v>62</v>
      </c>
      <c r="AA2138" t="s">
        <v>115</v>
      </c>
      <c r="AB2138" t="s">
        <v>64</v>
      </c>
      <c r="AC2138" t="s">
        <v>37906</v>
      </c>
      <c r="AD2138" t="s">
        <v>66</v>
      </c>
      <c r="AE2138" t="s">
        <v>67</v>
      </c>
      <c r="AF2138" t="s">
        <v>1185</v>
      </c>
      <c r="AG2138" t="s">
        <v>37907</v>
      </c>
      <c r="AH2138" t="s">
        <v>46</v>
      </c>
      <c r="AI2138" t="s">
        <v>37908</v>
      </c>
      <c r="AJ2138" t="s">
        <v>37909</v>
      </c>
      <c r="AK2138" t="s">
        <v>37910</v>
      </c>
      <c r="AL2138" t="s">
        <v>37911</v>
      </c>
      <c r="AM2138" t="s">
        <v>46</v>
      </c>
      <c r="AN2138" t="s">
        <v>37912</v>
      </c>
      <c r="AO2138" t="s">
        <v>46</v>
      </c>
      <c r="AP2138" t="s">
        <v>46</v>
      </c>
      <c r="AQ2138" t="s">
        <v>46</v>
      </c>
      <c r="AR2138" t="s">
        <v>46</v>
      </c>
      <c r="AS2138" t="s">
        <v>46</v>
      </c>
      <c r="AT2138" s="1">
        <v>43940</v>
      </c>
    </row>
    <row r="2139" spans="1:46" ht="16" customHeight="1" x14ac:dyDescent="0.2">
      <c r="A2139" t="s">
        <v>46</v>
      </c>
      <c r="B2139" t="s">
        <v>20864</v>
      </c>
      <c r="C2139" t="s">
        <v>20865</v>
      </c>
      <c r="D2139" t="s">
        <v>20866</v>
      </c>
      <c r="E2139" t="s">
        <v>20867</v>
      </c>
      <c r="F2139" t="s">
        <v>51</v>
      </c>
      <c r="G2139" t="s">
        <v>20868</v>
      </c>
      <c r="H2139" s="1">
        <v>43949</v>
      </c>
      <c r="I2139" s="1">
        <v>43956</v>
      </c>
      <c r="J2139" t="b">
        <v>0</v>
      </c>
      <c r="K2139" t="s">
        <v>53</v>
      </c>
      <c r="L2139" t="s">
        <v>3687</v>
      </c>
      <c r="M2139" t="s">
        <v>66</v>
      </c>
      <c r="N2139">
        <v>450</v>
      </c>
      <c r="O2139" t="s">
        <v>20869</v>
      </c>
      <c r="P2139" t="s">
        <v>327</v>
      </c>
      <c r="Q2139" t="s">
        <v>20870</v>
      </c>
      <c r="R2139" t="b">
        <v>0</v>
      </c>
      <c r="S2139" t="s">
        <v>59</v>
      </c>
      <c r="T2139" s="1">
        <v>43949</v>
      </c>
      <c r="U2139" t="s">
        <v>329</v>
      </c>
      <c r="V2139" s="2">
        <v>43972</v>
      </c>
      <c r="W2139" t="s">
        <v>20871</v>
      </c>
      <c r="X2139">
        <v>20200428</v>
      </c>
      <c r="Y2139" s="3">
        <v>43902.730497685188</v>
      </c>
      <c r="Z2139" t="s">
        <v>62</v>
      </c>
      <c r="AA2139" t="s">
        <v>115</v>
      </c>
      <c r="AB2139" t="s">
        <v>64</v>
      </c>
      <c r="AC2139" t="s">
        <v>66</v>
      </c>
      <c r="AD2139" t="s">
        <v>2366</v>
      </c>
      <c r="AE2139" t="s">
        <v>67</v>
      </c>
      <c r="AF2139" t="s">
        <v>46</v>
      </c>
      <c r="AG2139" t="s">
        <v>20872</v>
      </c>
      <c r="AH2139" t="s">
        <v>46</v>
      </c>
      <c r="AI2139" t="s">
        <v>20873</v>
      </c>
      <c r="AJ2139" t="s">
        <v>20874</v>
      </c>
      <c r="AK2139" t="s">
        <v>46</v>
      </c>
      <c r="AL2139" t="s">
        <v>20875</v>
      </c>
      <c r="AM2139" t="s">
        <v>46</v>
      </c>
      <c r="AN2139" t="s">
        <v>20876</v>
      </c>
      <c r="AO2139" t="s">
        <v>46</v>
      </c>
      <c r="AP2139" t="s">
        <v>46</v>
      </c>
      <c r="AQ2139" t="s">
        <v>46</v>
      </c>
      <c r="AR2139" t="s">
        <v>46</v>
      </c>
      <c r="AS2139" t="s">
        <v>46</v>
      </c>
      <c r="AT2139" s="1">
        <v>43949</v>
      </c>
    </row>
    <row r="2140" spans="1:46" ht="16" customHeight="1" x14ac:dyDescent="0.2">
      <c r="A2140" t="s">
        <v>46</v>
      </c>
      <c r="B2140" t="s">
        <v>20094</v>
      </c>
      <c r="C2140" t="s">
        <v>20095</v>
      </c>
      <c r="D2140" t="s">
        <v>20096</v>
      </c>
      <c r="E2140" t="s">
        <v>20097</v>
      </c>
      <c r="F2140" t="s">
        <v>51</v>
      </c>
      <c r="G2140" t="s">
        <v>20098</v>
      </c>
      <c r="H2140" s="1">
        <v>43954</v>
      </c>
      <c r="I2140" s="1">
        <v>43952</v>
      </c>
      <c r="J2140" t="b">
        <v>0</v>
      </c>
      <c r="K2140" t="s">
        <v>53</v>
      </c>
      <c r="L2140" t="s">
        <v>415</v>
      </c>
      <c r="M2140" t="s">
        <v>389</v>
      </c>
      <c r="N2140">
        <v>10</v>
      </c>
      <c r="O2140" t="s">
        <v>20099</v>
      </c>
      <c r="P2140" t="s">
        <v>78</v>
      </c>
      <c r="Q2140" t="s">
        <v>1982</v>
      </c>
      <c r="R2140" t="b">
        <v>0</v>
      </c>
      <c r="S2140" t="s">
        <v>59</v>
      </c>
      <c r="T2140" s="1">
        <v>43954</v>
      </c>
      <c r="U2140" t="s">
        <v>539</v>
      </c>
      <c r="V2140" s="2">
        <v>44028</v>
      </c>
      <c r="W2140" t="s">
        <v>46</v>
      </c>
      <c r="X2140">
        <v>20200503</v>
      </c>
      <c r="Y2140" s="3">
        <v>43902.730497685188</v>
      </c>
      <c r="Z2140" t="s">
        <v>62</v>
      </c>
      <c r="AA2140" t="s">
        <v>115</v>
      </c>
      <c r="AB2140" t="s">
        <v>64</v>
      </c>
      <c r="AC2140" t="s">
        <v>65</v>
      </c>
      <c r="AD2140" t="s">
        <v>66</v>
      </c>
      <c r="AE2140" t="s">
        <v>67</v>
      </c>
      <c r="AF2140" t="s">
        <v>46</v>
      </c>
      <c r="AG2140" t="s">
        <v>46</v>
      </c>
      <c r="AH2140" t="s">
        <v>46</v>
      </c>
      <c r="AI2140" t="s">
        <v>46</v>
      </c>
      <c r="AJ2140" t="s">
        <v>46</v>
      </c>
      <c r="AK2140" t="s">
        <v>46</v>
      </c>
      <c r="AL2140" t="s">
        <v>20100</v>
      </c>
      <c r="AM2140" t="s">
        <v>46</v>
      </c>
      <c r="AN2140" t="s">
        <v>20101</v>
      </c>
      <c r="AO2140" t="s">
        <v>46</v>
      </c>
      <c r="AP2140" t="s">
        <v>46</v>
      </c>
      <c r="AQ2140" t="s">
        <v>46</v>
      </c>
      <c r="AR2140" t="s">
        <v>46</v>
      </c>
      <c r="AS2140" t="s">
        <v>46</v>
      </c>
      <c r="AT2140" s="1">
        <v>43954</v>
      </c>
    </row>
    <row r="2141" spans="1:46" ht="16" customHeight="1" x14ac:dyDescent="0.2">
      <c r="A2141">
        <v>1</v>
      </c>
      <c r="B2141" t="s">
        <v>8686</v>
      </c>
      <c r="C2141" t="s">
        <v>8687</v>
      </c>
      <c r="D2141" t="s">
        <v>8688</v>
      </c>
      <c r="E2141" t="s">
        <v>8686</v>
      </c>
      <c r="F2141" t="s">
        <v>51</v>
      </c>
      <c r="G2141" t="s">
        <v>8689</v>
      </c>
      <c r="H2141" s="1">
        <v>43952</v>
      </c>
      <c r="I2141" s="1">
        <v>43971</v>
      </c>
      <c r="J2141" t="b">
        <v>0</v>
      </c>
      <c r="K2141" t="s">
        <v>53</v>
      </c>
      <c r="L2141" t="s">
        <v>184</v>
      </c>
      <c r="M2141" t="s">
        <v>55</v>
      </c>
      <c r="N2141">
        <v>15</v>
      </c>
      <c r="O2141" t="s">
        <v>8690</v>
      </c>
      <c r="P2141" t="s">
        <v>275</v>
      </c>
      <c r="Q2141" t="s">
        <v>58</v>
      </c>
      <c r="R2141" t="b">
        <v>0</v>
      </c>
      <c r="S2141" t="s">
        <v>59</v>
      </c>
      <c r="T2141" s="1">
        <v>43952</v>
      </c>
      <c r="U2141" t="s">
        <v>5611</v>
      </c>
      <c r="V2141" s="2">
        <v>44032</v>
      </c>
      <c r="W2141" t="s">
        <v>58</v>
      </c>
      <c r="X2141">
        <v>20200501</v>
      </c>
      <c r="Y2141" s="3">
        <v>43902.730497685188</v>
      </c>
      <c r="Z2141" t="s">
        <v>62</v>
      </c>
      <c r="AA2141" t="s">
        <v>115</v>
      </c>
      <c r="AB2141" t="s">
        <v>64</v>
      </c>
      <c r="AC2141" t="s">
        <v>65</v>
      </c>
      <c r="AD2141" t="s">
        <v>393</v>
      </c>
      <c r="AE2141" t="s">
        <v>67</v>
      </c>
      <c r="AF2141" t="s">
        <v>1185</v>
      </c>
      <c r="AG2141" t="s">
        <v>8691</v>
      </c>
      <c r="AH2141" t="s">
        <v>46</v>
      </c>
      <c r="AI2141" t="s">
        <v>8692</v>
      </c>
      <c r="AJ2141" t="s">
        <v>8693</v>
      </c>
      <c r="AK2141" t="s">
        <v>8694</v>
      </c>
      <c r="AL2141" t="s">
        <v>8695</v>
      </c>
      <c r="AM2141" t="s">
        <v>46</v>
      </c>
      <c r="AN2141" t="s">
        <v>8696</v>
      </c>
      <c r="AO2141" t="s">
        <v>46</v>
      </c>
      <c r="AP2141" t="s">
        <v>46</v>
      </c>
      <c r="AQ2141" t="s">
        <v>46</v>
      </c>
      <c r="AR2141" t="s">
        <v>46</v>
      </c>
      <c r="AS2141" t="s">
        <v>46</v>
      </c>
      <c r="AT2141" s="1">
        <v>43952</v>
      </c>
    </row>
    <row r="2142" spans="1:46" ht="16" customHeight="1" x14ac:dyDescent="0.2">
      <c r="A2142" t="s">
        <v>46</v>
      </c>
      <c r="B2142" t="s">
        <v>21547</v>
      </c>
      <c r="C2142" t="s">
        <v>21548</v>
      </c>
      <c r="D2142" t="s">
        <v>21549</v>
      </c>
      <c r="E2142" t="s">
        <v>21550</v>
      </c>
      <c r="F2142" t="s">
        <v>51</v>
      </c>
      <c r="G2142" t="s">
        <v>21551</v>
      </c>
      <c r="H2142" s="1">
        <v>43954</v>
      </c>
      <c r="I2142" s="1">
        <v>43919</v>
      </c>
      <c r="J2142" t="b">
        <v>0</v>
      </c>
      <c r="K2142" t="s">
        <v>53</v>
      </c>
      <c r="L2142" t="s">
        <v>2023</v>
      </c>
      <c r="M2142" t="s">
        <v>66</v>
      </c>
      <c r="N2142">
        <v>40</v>
      </c>
      <c r="O2142" t="s">
        <v>5795</v>
      </c>
      <c r="P2142" t="s">
        <v>5116</v>
      </c>
      <c r="Q2142" t="s">
        <v>21552</v>
      </c>
      <c r="R2142" t="b">
        <v>0</v>
      </c>
      <c r="S2142" t="s">
        <v>59</v>
      </c>
      <c r="T2142" s="1">
        <v>43954</v>
      </c>
      <c r="U2142" t="s">
        <v>21553</v>
      </c>
      <c r="V2142" s="2">
        <v>44007</v>
      </c>
      <c r="W2142" t="s">
        <v>46</v>
      </c>
      <c r="X2142">
        <v>20200503</v>
      </c>
      <c r="Y2142" s="3">
        <v>43902.730497685188</v>
      </c>
      <c r="Z2142" t="s">
        <v>62</v>
      </c>
      <c r="AA2142" t="s">
        <v>63</v>
      </c>
      <c r="AB2142" t="s">
        <v>64</v>
      </c>
      <c r="AC2142" t="s">
        <v>528</v>
      </c>
      <c r="AD2142" t="s">
        <v>3180</v>
      </c>
      <c r="AE2142" t="s">
        <v>67</v>
      </c>
      <c r="AF2142" t="s">
        <v>46</v>
      </c>
      <c r="AG2142" t="s">
        <v>46</v>
      </c>
      <c r="AH2142" t="s">
        <v>46</v>
      </c>
      <c r="AI2142" t="s">
        <v>46</v>
      </c>
      <c r="AJ2142" t="s">
        <v>46</v>
      </c>
      <c r="AK2142" t="s">
        <v>46</v>
      </c>
      <c r="AL2142" t="s">
        <v>21554</v>
      </c>
      <c r="AM2142" t="s">
        <v>46</v>
      </c>
      <c r="AN2142" t="s">
        <v>21555</v>
      </c>
      <c r="AO2142" t="s">
        <v>46</v>
      </c>
      <c r="AP2142" t="s">
        <v>46</v>
      </c>
      <c r="AQ2142" t="s">
        <v>46</v>
      </c>
      <c r="AR2142" t="s">
        <v>46</v>
      </c>
      <c r="AS2142" t="s">
        <v>46</v>
      </c>
      <c r="AT2142" s="1">
        <v>43954</v>
      </c>
    </row>
    <row r="2143" spans="1:46" ht="16" customHeight="1" x14ac:dyDescent="0.2">
      <c r="A2143" t="s">
        <v>46</v>
      </c>
      <c r="B2143" t="s">
        <v>41580</v>
      </c>
      <c r="C2143" t="s">
        <v>41581</v>
      </c>
      <c r="D2143" t="s">
        <v>41582</v>
      </c>
      <c r="E2143" t="s">
        <v>41583</v>
      </c>
      <c r="F2143" t="s">
        <v>51</v>
      </c>
      <c r="G2143" t="s">
        <v>41584</v>
      </c>
      <c r="H2143" s="1">
        <v>43955</v>
      </c>
      <c r="I2143" s="1">
        <v>43957</v>
      </c>
      <c r="J2143" t="b">
        <v>0</v>
      </c>
      <c r="K2143" t="s">
        <v>53</v>
      </c>
      <c r="L2143" t="s">
        <v>8840</v>
      </c>
      <c r="M2143" t="s">
        <v>66</v>
      </c>
      <c r="N2143">
        <v>34</v>
      </c>
      <c r="O2143" t="s">
        <v>4985</v>
      </c>
      <c r="P2143" t="s">
        <v>46</v>
      </c>
      <c r="Q2143" t="s">
        <v>41585</v>
      </c>
      <c r="R2143" t="b">
        <v>0</v>
      </c>
      <c r="S2143" t="s">
        <v>59</v>
      </c>
      <c r="T2143" s="1">
        <v>43955</v>
      </c>
      <c r="U2143" t="s">
        <v>419</v>
      </c>
      <c r="V2143" s="2">
        <v>44151</v>
      </c>
      <c r="W2143" t="s">
        <v>46</v>
      </c>
      <c r="X2143">
        <v>20200504</v>
      </c>
      <c r="Y2143" s="3">
        <v>43902.730497685188</v>
      </c>
      <c r="Z2143" t="s">
        <v>62</v>
      </c>
      <c r="AA2143" t="s">
        <v>63</v>
      </c>
      <c r="AB2143" t="s">
        <v>64</v>
      </c>
      <c r="AC2143" t="s">
        <v>65</v>
      </c>
      <c r="AD2143" t="s">
        <v>529</v>
      </c>
      <c r="AE2143" t="s">
        <v>67</v>
      </c>
      <c r="AF2143" t="s">
        <v>46</v>
      </c>
      <c r="AG2143" t="s">
        <v>41586</v>
      </c>
      <c r="AH2143" t="s">
        <v>46</v>
      </c>
      <c r="AI2143" t="s">
        <v>46</v>
      </c>
      <c r="AJ2143" t="s">
        <v>46</v>
      </c>
      <c r="AK2143" t="s">
        <v>4985</v>
      </c>
      <c r="AL2143" t="s">
        <v>41587</v>
      </c>
      <c r="AM2143" t="s">
        <v>46</v>
      </c>
      <c r="AN2143" t="s">
        <v>41588</v>
      </c>
      <c r="AO2143" t="s">
        <v>46</v>
      </c>
      <c r="AP2143" t="s">
        <v>46</v>
      </c>
      <c r="AQ2143" t="s">
        <v>46</v>
      </c>
      <c r="AR2143" t="s">
        <v>46</v>
      </c>
      <c r="AS2143" t="s">
        <v>46</v>
      </c>
      <c r="AT2143" s="1">
        <v>43955</v>
      </c>
    </row>
    <row r="2144" spans="1:46" ht="16" customHeight="1" x14ac:dyDescent="0.2">
      <c r="A2144" t="s">
        <v>46</v>
      </c>
      <c r="B2144" t="s">
        <v>27536</v>
      </c>
      <c r="C2144" t="s">
        <v>27537</v>
      </c>
      <c r="D2144" t="s">
        <v>27538</v>
      </c>
      <c r="E2144" t="s">
        <v>27536</v>
      </c>
      <c r="F2144" t="s">
        <v>51</v>
      </c>
      <c r="G2144" t="s">
        <v>27539</v>
      </c>
      <c r="H2144" s="1">
        <v>43939</v>
      </c>
      <c r="I2144" s="1">
        <v>43952</v>
      </c>
      <c r="J2144" t="b">
        <v>0</v>
      </c>
      <c r="K2144" t="s">
        <v>53</v>
      </c>
      <c r="L2144" t="s">
        <v>2023</v>
      </c>
      <c r="M2144" t="s">
        <v>169</v>
      </c>
      <c r="N2144">
        <v>2000</v>
      </c>
      <c r="O2144" t="s">
        <v>27540</v>
      </c>
      <c r="P2144" t="s">
        <v>78</v>
      </c>
      <c r="Q2144" t="s">
        <v>27541</v>
      </c>
      <c r="R2144" t="b">
        <v>0</v>
      </c>
      <c r="S2144" t="s">
        <v>59</v>
      </c>
      <c r="T2144" s="1">
        <v>43939</v>
      </c>
      <c r="U2144" t="s">
        <v>539</v>
      </c>
      <c r="V2144" s="2">
        <v>43969</v>
      </c>
      <c r="W2144" t="s">
        <v>46</v>
      </c>
      <c r="X2144">
        <v>20200418</v>
      </c>
      <c r="Y2144" s="3">
        <v>43902.730497685188</v>
      </c>
      <c r="Z2144" t="s">
        <v>62</v>
      </c>
      <c r="AA2144" t="s">
        <v>115</v>
      </c>
      <c r="AB2144" t="s">
        <v>64</v>
      </c>
      <c r="AC2144" t="s">
        <v>65</v>
      </c>
      <c r="AD2144" t="s">
        <v>66</v>
      </c>
      <c r="AE2144" t="s">
        <v>67</v>
      </c>
      <c r="AF2144" t="s">
        <v>116</v>
      </c>
      <c r="AG2144" t="s">
        <v>27542</v>
      </c>
      <c r="AH2144" t="s">
        <v>46</v>
      </c>
      <c r="AI2144" t="s">
        <v>27543</v>
      </c>
      <c r="AJ2144" t="s">
        <v>27544</v>
      </c>
      <c r="AK2144" t="s">
        <v>46</v>
      </c>
      <c r="AL2144" t="s">
        <v>27545</v>
      </c>
      <c r="AM2144" t="s">
        <v>46</v>
      </c>
      <c r="AN2144" t="s">
        <v>27546</v>
      </c>
      <c r="AO2144" t="s">
        <v>46</v>
      </c>
      <c r="AP2144" t="s">
        <v>46</v>
      </c>
      <c r="AQ2144" t="s">
        <v>46</v>
      </c>
      <c r="AR2144" t="s">
        <v>46</v>
      </c>
      <c r="AS2144" t="s">
        <v>46</v>
      </c>
      <c r="AT2144" s="1">
        <v>43939</v>
      </c>
    </row>
    <row r="2145" spans="1:46" ht="16" customHeight="1" x14ac:dyDescent="0.2">
      <c r="A2145" t="s">
        <v>46</v>
      </c>
      <c r="B2145" t="s">
        <v>27349</v>
      </c>
      <c r="C2145" t="s">
        <v>27350</v>
      </c>
      <c r="D2145" t="s">
        <v>27351</v>
      </c>
      <c r="E2145" t="s">
        <v>27352</v>
      </c>
      <c r="F2145" t="s">
        <v>51</v>
      </c>
      <c r="G2145" t="s">
        <v>27353</v>
      </c>
      <c r="H2145" s="1">
        <v>43937</v>
      </c>
      <c r="I2145" s="1">
        <v>44105</v>
      </c>
      <c r="J2145" t="b">
        <v>1</v>
      </c>
      <c r="K2145" t="s">
        <v>53</v>
      </c>
      <c r="L2145" t="s">
        <v>184</v>
      </c>
      <c r="M2145" t="s">
        <v>55</v>
      </c>
      <c r="N2145">
        <v>40</v>
      </c>
      <c r="O2145" t="s">
        <v>889</v>
      </c>
      <c r="P2145" t="s">
        <v>1628</v>
      </c>
      <c r="Q2145" t="s">
        <v>27354</v>
      </c>
      <c r="R2145" t="b">
        <v>0</v>
      </c>
      <c r="S2145" t="s">
        <v>59</v>
      </c>
      <c r="T2145" s="1">
        <v>43937</v>
      </c>
      <c r="U2145" s="6">
        <v>44105</v>
      </c>
      <c r="V2145" s="2">
        <v>44021</v>
      </c>
      <c r="W2145" t="s">
        <v>46</v>
      </c>
      <c r="X2145">
        <v>20200416</v>
      </c>
      <c r="Y2145" s="3">
        <v>43902.730497685188</v>
      </c>
      <c r="Z2145" t="s">
        <v>62</v>
      </c>
      <c r="AA2145" t="s">
        <v>63</v>
      </c>
      <c r="AB2145" t="s">
        <v>64</v>
      </c>
      <c r="AC2145" t="s">
        <v>65</v>
      </c>
      <c r="AD2145" t="s">
        <v>66</v>
      </c>
      <c r="AE2145" t="s">
        <v>67</v>
      </c>
      <c r="AF2145" t="s">
        <v>313</v>
      </c>
      <c r="AG2145" t="s">
        <v>27355</v>
      </c>
      <c r="AH2145" t="s">
        <v>46</v>
      </c>
      <c r="AI2145" t="s">
        <v>27356</v>
      </c>
      <c r="AJ2145" t="s">
        <v>27357</v>
      </c>
      <c r="AK2145" t="s">
        <v>27358</v>
      </c>
      <c r="AL2145" t="s">
        <v>27359</v>
      </c>
      <c r="AM2145" t="s">
        <v>46</v>
      </c>
      <c r="AN2145" t="s">
        <v>286</v>
      </c>
      <c r="AO2145" t="s">
        <v>46</v>
      </c>
      <c r="AP2145" t="s">
        <v>46</v>
      </c>
      <c r="AQ2145" t="s">
        <v>46</v>
      </c>
      <c r="AR2145" t="s">
        <v>46</v>
      </c>
      <c r="AS2145" t="s">
        <v>46</v>
      </c>
      <c r="AT2145" s="1">
        <v>43937</v>
      </c>
    </row>
    <row r="2146" spans="1:46" ht="16" customHeight="1" x14ac:dyDescent="0.2">
      <c r="A2146" t="s">
        <v>46</v>
      </c>
      <c r="B2146" t="s">
        <v>38654</v>
      </c>
      <c r="C2146" t="s">
        <v>38655</v>
      </c>
      <c r="D2146" t="s">
        <v>38656</v>
      </c>
      <c r="E2146" t="s">
        <v>38657</v>
      </c>
      <c r="F2146" t="s">
        <v>51</v>
      </c>
      <c r="G2146" t="s">
        <v>38658</v>
      </c>
      <c r="H2146" s="1">
        <v>43955</v>
      </c>
      <c r="I2146" s="1">
        <v>43961</v>
      </c>
      <c r="J2146" t="b">
        <v>0</v>
      </c>
      <c r="K2146" t="s">
        <v>53</v>
      </c>
      <c r="L2146" t="s">
        <v>665</v>
      </c>
      <c r="M2146" t="s">
        <v>66</v>
      </c>
      <c r="N2146">
        <v>30</v>
      </c>
      <c r="O2146" t="s">
        <v>38659</v>
      </c>
      <c r="P2146" t="s">
        <v>309</v>
      </c>
      <c r="Q2146" t="s">
        <v>58</v>
      </c>
      <c r="R2146" t="b">
        <v>0</v>
      </c>
      <c r="S2146" t="s">
        <v>59</v>
      </c>
      <c r="T2146" s="1">
        <v>43955</v>
      </c>
      <c r="U2146" t="s">
        <v>16901</v>
      </c>
      <c r="V2146" s="2">
        <v>44046</v>
      </c>
      <c r="W2146" t="s">
        <v>38660</v>
      </c>
      <c r="X2146">
        <v>20200504</v>
      </c>
      <c r="Y2146" s="3">
        <v>43902.730497685188</v>
      </c>
      <c r="Z2146" t="s">
        <v>62</v>
      </c>
      <c r="AA2146" t="s">
        <v>115</v>
      </c>
      <c r="AB2146" t="s">
        <v>64</v>
      </c>
      <c r="AC2146" t="s">
        <v>3437</v>
      </c>
      <c r="AD2146" t="s">
        <v>66</v>
      </c>
      <c r="AE2146" t="s">
        <v>67</v>
      </c>
      <c r="AF2146" t="s">
        <v>313</v>
      </c>
      <c r="AG2146" t="s">
        <v>38661</v>
      </c>
      <c r="AH2146" t="s">
        <v>46</v>
      </c>
      <c r="AI2146" t="s">
        <v>38662</v>
      </c>
      <c r="AJ2146" t="s">
        <v>38663</v>
      </c>
      <c r="AK2146" t="s">
        <v>38664</v>
      </c>
      <c r="AL2146" t="s">
        <v>38665</v>
      </c>
      <c r="AM2146" t="s">
        <v>46</v>
      </c>
      <c r="AN2146" t="s">
        <v>38666</v>
      </c>
      <c r="AO2146" t="s">
        <v>46</v>
      </c>
      <c r="AP2146" t="s">
        <v>46</v>
      </c>
      <c r="AQ2146" t="s">
        <v>46</v>
      </c>
      <c r="AR2146" t="s">
        <v>46</v>
      </c>
      <c r="AS2146" t="s">
        <v>46</v>
      </c>
      <c r="AT2146" s="1">
        <v>43955</v>
      </c>
    </row>
    <row r="2147" spans="1:46" ht="16" customHeight="1" x14ac:dyDescent="0.2">
      <c r="A2147">
        <v>1</v>
      </c>
      <c r="B2147" t="s">
        <v>6626</v>
      </c>
      <c r="C2147" t="s">
        <v>6627</v>
      </c>
      <c r="D2147" t="s">
        <v>6628</v>
      </c>
      <c r="E2147" t="s">
        <v>6629</v>
      </c>
      <c r="F2147" t="s">
        <v>51</v>
      </c>
      <c r="G2147" t="s">
        <v>6630</v>
      </c>
      <c r="H2147" s="1">
        <v>43953</v>
      </c>
      <c r="I2147" s="1">
        <v>43952</v>
      </c>
      <c r="J2147" t="b">
        <v>1</v>
      </c>
      <c r="K2147" t="s">
        <v>53</v>
      </c>
      <c r="L2147" t="s">
        <v>6631</v>
      </c>
      <c r="M2147" t="s">
        <v>55</v>
      </c>
      <c r="N2147">
        <v>40</v>
      </c>
      <c r="O2147" t="s">
        <v>6632</v>
      </c>
      <c r="P2147" t="s">
        <v>46</v>
      </c>
      <c r="Q2147" t="s">
        <v>6633</v>
      </c>
      <c r="R2147" t="b">
        <v>0</v>
      </c>
      <c r="S2147" t="s">
        <v>59</v>
      </c>
      <c r="T2147" s="1">
        <v>43953</v>
      </c>
      <c r="U2147" s="6">
        <v>43952</v>
      </c>
      <c r="V2147" s="2">
        <v>43969</v>
      </c>
      <c r="W2147" t="s">
        <v>46</v>
      </c>
      <c r="X2147">
        <v>20200502</v>
      </c>
      <c r="Y2147" s="3">
        <v>43902.730497685188</v>
      </c>
      <c r="Z2147" t="s">
        <v>62</v>
      </c>
      <c r="AA2147" t="s">
        <v>63</v>
      </c>
      <c r="AB2147" t="s">
        <v>64</v>
      </c>
      <c r="AC2147" t="s">
        <v>65</v>
      </c>
      <c r="AD2147" t="s">
        <v>66</v>
      </c>
      <c r="AE2147" t="s">
        <v>67</v>
      </c>
      <c r="AF2147" t="s">
        <v>116</v>
      </c>
      <c r="AG2147" t="s">
        <v>6634</v>
      </c>
      <c r="AH2147" t="s">
        <v>46</v>
      </c>
      <c r="AI2147" t="s">
        <v>6635</v>
      </c>
      <c r="AJ2147" t="s">
        <v>6636</v>
      </c>
      <c r="AK2147" t="s">
        <v>6637</v>
      </c>
      <c r="AL2147" t="s">
        <v>6638</v>
      </c>
      <c r="AM2147" t="s">
        <v>46</v>
      </c>
      <c r="AN2147" t="s">
        <v>6639</v>
      </c>
      <c r="AO2147" t="s">
        <v>46</v>
      </c>
      <c r="AP2147" t="s">
        <v>46</v>
      </c>
      <c r="AQ2147" t="s">
        <v>46</v>
      </c>
      <c r="AR2147" t="s">
        <v>46</v>
      </c>
      <c r="AS2147" t="s">
        <v>46</v>
      </c>
      <c r="AT2147" s="1">
        <v>43953</v>
      </c>
    </row>
    <row r="2148" spans="1:46" ht="16" customHeight="1" x14ac:dyDescent="0.2">
      <c r="A2148" t="s">
        <v>46</v>
      </c>
      <c r="B2148" t="s">
        <v>32143</v>
      </c>
      <c r="C2148" t="s">
        <v>32144</v>
      </c>
      <c r="D2148" t="s">
        <v>32145</v>
      </c>
      <c r="E2148" t="s">
        <v>32146</v>
      </c>
      <c r="F2148" t="s">
        <v>51</v>
      </c>
      <c r="G2148" t="s">
        <v>32147</v>
      </c>
      <c r="H2148" s="1">
        <v>43951</v>
      </c>
      <c r="I2148" s="1">
        <v>44111</v>
      </c>
      <c r="J2148" t="b">
        <v>0</v>
      </c>
      <c r="K2148" t="s">
        <v>53</v>
      </c>
      <c r="L2148" t="s">
        <v>184</v>
      </c>
      <c r="M2148" t="s">
        <v>55</v>
      </c>
      <c r="N2148">
        <v>100</v>
      </c>
      <c r="O2148" t="s">
        <v>32148</v>
      </c>
      <c r="P2148" t="s">
        <v>186</v>
      </c>
      <c r="Q2148" t="s">
        <v>32149</v>
      </c>
      <c r="R2148" t="b">
        <v>0</v>
      </c>
      <c r="S2148" t="s">
        <v>59</v>
      </c>
      <c r="T2148" s="1">
        <v>43951</v>
      </c>
      <c r="U2148" t="s">
        <v>9135</v>
      </c>
      <c r="V2148" s="2">
        <v>44165</v>
      </c>
      <c r="W2148" t="s">
        <v>32150</v>
      </c>
      <c r="X2148">
        <v>20200430</v>
      </c>
      <c r="Y2148" s="3">
        <v>43902.730497685188</v>
      </c>
      <c r="Z2148" t="s">
        <v>62</v>
      </c>
      <c r="AA2148" t="s">
        <v>115</v>
      </c>
      <c r="AB2148" t="s">
        <v>64</v>
      </c>
      <c r="AC2148" t="s">
        <v>66</v>
      </c>
      <c r="AD2148" t="s">
        <v>65</v>
      </c>
      <c r="AE2148" t="s">
        <v>67</v>
      </c>
      <c r="AF2148" t="s">
        <v>313</v>
      </c>
      <c r="AG2148" t="s">
        <v>32151</v>
      </c>
      <c r="AH2148" t="s">
        <v>46</v>
      </c>
      <c r="AI2148" t="s">
        <v>32152</v>
      </c>
      <c r="AJ2148" t="s">
        <v>32153</v>
      </c>
      <c r="AK2148" t="s">
        <v>32154</v>
      </c>
      <c r="AL2148" t="s">
        <v>32155</v>
      </c>
      <c r="AM2148" t="s">
        <v>46</v>
      </c>
      <c r="AN2148" t="s">
        <v>32156</v>
      </c>
      <c r="AO2148" t="s">
        <v>46</v>
      </c>
      <c r="AP2148" t="s">
        <v>46</v>
      </c>
      <c r="AQ2148" t="s">
        <v>46</v>
      </c>
      <c r="AR2148" t="s">
        <v>46</v>
      </c>
      <c r="AS2148" t="s">
        <v>46</v>
      </c>
      <c r="AT2148" s="1">
        <v>43951</v>
      </c>
    </row>
    <row r="2149" spans="1:46" ht="16" customHeight="1" x14ac:dyDescent="0.2">
      <c r="A2149" t="s">
        <v>46</v>
      </c>
      <c r="B2149" t="s">
        <v>21970</v>
      </c>
      <c r="C2149" t="s">
        <v>21971</v>
      </c>
      <c r="D2149" t="s">
        <v>21972</v>
      </c>
      <c r="E2149" t="s">
        <v>21973</v>
      </c>
      <c r="F2149" t="s">
        <v>51</v>
      </c>
      <c r="G2149" t="s">
        <v>21974</v>
      </c>
      <c r="H2149" s="1">
        <v>43955</v>
      </c>
      <c r="I2149" s="1">
        <v>43975</v>
      </c>
      <c r="J2149" t="b">
        <v>0</v>
      </c>
      <c r="K2149" t="s">
        <v>53</v>
      </c>
      <c r="L2149" t="s">
        <v>110</v>
      </c>
      <c r="M2149" t="s">
        <v>151</v>
      </c>
      <c r="N2149">
        <v>500</v>
      </c>
      <c r="O2149" t="s">
        <v>21975</v>
      </c>
      <c r="P2149" t="s">
        <v>21976</v>
      </c>
      <c r="Q2149" t="s">
        <v>58</v>
      </c>
      <c r="R2149" t="b">
        <v>0</v>
      </c>
      <c r="S2149" t="s">
        <v>59</v>
      </c>
      <c r="T2149" s="1">
        <v>43955</v>
      </c>
      <c r="U2149" t="s">
        <v>21977</v>
      </c>
      <c r="V2149" s="2">
        <v>44130</v>
      </c>
      <c r="W2149" t="s">
        <v>46</v>
      </c>
      <c r="X2149">
        <v>20200504</v>
      </c>
      <c r="Y2149" s="3">
        <v>43902.730497685188</v>
      </c>
      <c r="Z2149" t="s">
        <v>62</v>
      </c>
      <c r="AA2149" t="s">
        <v>115</v>
      </c>
      <c r="AB2149" t="s">
        <v>64</v>
      </c>
      <c r="AC2149" t="s">
        <v>1809</v>
      </c>
      <c r="AD2149" t="s">
        <v>66</v>
      </c>
      <c r="AE2149" t="s">
        <v>67</v>
      </c>
      <c r="AF2149" t="s">
        <v>46</v>
      </c>
      <c r="AG2149" t="s">
        <v>21978</v>
      </c>
      <c r="AH2149" t="s">
        <v>46</v>
      </c>
      <c r="AI2149" t="s">
        <v>21979</v>
      </c>
      <c r="AJ2149" t="s">
        <v>21980</v>
      </c>
      <c r="AK2149" t="s">
        <v>46</v>
      </c>
      <c r="AL2149" t="s">
        <v>21981</v>
      </c>
      <c r="AM2149" t="s">
        <v>46</v>
      </c>
      <c r="AN2149" t="s">
        <v>21982</v>
      </c>
      <c r="AO2149" t="s">
        <v>46</v>
      </c>
      <c r="AP2149" t="s">
        <v>46</v>
      </c>
      <c r="AQ2149" t="s">
        <v>46</v>
      </c>
      <c r="AR2149" t="s">
        <v>46</v>
      </c>
      <c r="AS2149" t="s">
        <v>46</v>
      </c>
      <c r="AT2149" s="1">
        <v>43955</v>
      </c>
    </row>
    <row r="2150" spans="1:46" ht="16" customHeight="1" x14ac:dyDescent="0.2">
      <c r="A2150">
        <v>1</v>
      </c>
      <c r="B2150" t="s">
        <v>1784</v>
      </c>
      <c r="C2150" t="s">
        <v>1785</v>
      </c>
      <c r="D2150" t="s">
        <v>1786</v>
      </c>
      <c r="E2150" t="s">
        <v>1787</v>
      </c>
      <c r="F2150" t="s">
        <v>51</v>
      </c>
      <c r="G2150" t="s">
        <v>1788</v>
      </c>
      <c r="H2150" s="1">
        <v>43952</v>
      </c>
      <c r="I2150" s="1">
        <v>43955</v>
      </c>
      <c r="J2150" t="b">
        <v>0</v>
      </c>
      <c r="K2150" t="s">
        <v>53</v>
      </c>
      <c r="L2150" t="s">
        <v>1789</v>
      </c>
      <c r="M2150" t="s">
        <v>151</v>
      </c>
      <c r="N2150">
        <v>660</v>
      </c>
      <c r="O2150" t="s">
        <v>1790</v>
      </c>
      <c r="P2150" t="s">
        <v>1791</v>
      </c>
      <c r="Q2150" t="s">
        <v>1792</v>
      </c>
      <c r="R2150" t="b">
        <v>0</v>
      </c>
      <c r="S2150" t="s">
        <v>59</v>
      </c>
      <c r="T2150" s="1">
        <v>43952</v>
      </c>
      <c r="U2150" t="s">
        <v>527</v>
      </c>
      <c r="V2150" s="2">
        <v>43969</v>
      </c>
      <c r="W2150" t="s">
        <v>1793</v>
      </c>
      <c r="X2150">
        <v>20200501</v>
      </c>
      <c r="Y2150" s="3">
        <v>43902.730497685188</v>
      </c>
      <c r="Z2150" t="s">
        <v>62</v>
      </c>
      <c r="AA2150" t="s">
        <v>63</v>
      </c>
      <c r="AB2150" t="s">
        <v>64</v>
      </c>
      <c r="AC2150" t="s">
        <v>65</v>
      </c>
      <c r="AD2150" t="s">
        <v>393</v>
      </c>
      <c r="AE2150" t="s">
        <v>67</v>
      </c>
      <c r="AF2150" t="s">
        <v>1185</v>
      </c>
      <c r="AG2150" t="s">
        <v>1794</v>
      </c>
      <c r="AH2150" t="s">
        <v>46</v>
      </c>
      <c r="AI2150" t="s">
        <v>1795</v>
      </c>
      <c r="AJ2150" t="s">
        <v>1796</v>
      </c>
      <c r="AK2150" t="s">
        <v>1797</v>
      </c>
      <c r="AL2150" t="s">
        <v>1798</v>
      </c>
      <c r="AM2150" t="s">
        <v>46</v>
      </c>
      <c r="AN2150" t="s">
        <v>1799</v>
      </c>
      <c r="AO2150" t="s">
        <v>46</v>
      </c>
      <c r="AP2150" t="s">
        <v>46</v>
      </c>
      <c r="AQ2150" t="s">
        <v>46</v>
      </c>
      <c r="AR2150" t="s">
        <v>46</v>
      </c>
      <c r="AS2150" t="s">
        <v>46</v>
      </c>
      <c r="AT2150" s="1">
        <v>43952</v>
      </c>
    </row>
    <row r="2151" spans="1:46" ht="16" customHeight="1" x14ac:dyDescent="0.2">
      <c r="A2151" t="s">
        <v>46</v>
      </c>
      <c r="B2151" t="s">
        <v>18947</v>
      </c>
      <c r="C2151" t="s">
        <v>14024</v>
      </c>
      <c r="D2151" t="s">
        <v>18948</v>
      </c>
      <c r="E2151" t="s">
        <v>18949</v>
      </c>
      <c r="F2151" t="s">
        <v>51</v>
      </c>
      <c r="G2151" t="s">
        <v>18950</v>
      </c>
      <c r="H2151" s="1">
        <v>43955</v>
      </c>
      <c r="I2151" s="1">
        <v>43952</v>
      </c>
      <c r="J2151" t="b">
        <v>0</v>
      </c>
      <c r="K2151" t="s">
        <v>53</v>
      </c>
      <c r="L2151" t="s">
        <v>184</v>
      </c>
      <c r="M2151" t="s">
        <v>55</v>
      </c>
      <c r="N2151">
        <v>9</v>
      </c>
      <c r="O2151" t="s">
        <v>18951</v>
      </c>
      <c r="P2151" t="s">
        <v>78</v>
      </c>
      <c r="Q2151" t="s">
        <v>58</v>
      </c>
      <c r="R2151" t="b">
        <v>0</v>
      </c>
      <c r="S2151" t="s">
        <v>59</v>
      </c>
      <c r="T2151" s="1">
        <v>43955</v>
      </c>
      <c r="U2151" t="s">
        <v>539</v>
      </c>
      <c r="V2151" s="2">
        <v>44165</v>
      </c>
      <c r="W2151" t="s">
        <v>46</v>
      </c>
      <c r="X2151">
        <v>20200504</v>
      </c>
      <c r="Y2151" s="3">
        <v>43902.730497685188</v>
      </c>
      <c r="Z2151" t="s">
        <v>62</v>
      </c>
      <c r="AA2151" t="s">
        <v>63</v>
      </c>
      <c r="AB2151" t="s">
        <v>64</v>
      </c>
      <c r="AC2151" t="s">
        <v>65</v>
      </c>
      <c r="AD2151" t="s">
        <v>66</v>
      </c>
      <c r="AE2151" t="s">
        <v>67</v>
      </c>
      <c r="AF2151" t="s">
        <v>46</v>
      </c>
      <c r="AG2151" t="s">
        <v>18952</v>
      </c>
      <c r="AH2151" t="s">
        <v>46</v>
      </c>
      <c r="AI2151" t="s">
        <v>46</v>
      </c>
      <c r="AJ2151" t="s">
        <v>46</v>
      </c>
      <c r="AK2151" t="s">
        <v>18951</v>
      </c>
      <c r="AL2151" t="s">
        <v>18953</v>
      </c>
      <c r="AM2151" t="s">
        <v>46</v>
      </c>
      <c r="AN2151" t="s">
        <v>18954</v>
      </c>
      <c r="AO2151" t="s">
        <v>46</v>
      </c>
      <c r="AP2151" t="s">
        <v>46</v>
      </c>
      <c r="AQ2151" t="s">
        <v>46</v>
      </c>
      <c r="AR2151" t="s">
        <v>46</v>
      </c>
      <c r="AS2151" t="s">
        <v>46</v>
      </c>
      <c r="AT2151" s="1">
        <v>43955</v>
      </c>
    </row>
    <row r="2152" spans="1:46" ht="16" customHeight="1" x14ac:dyDescent="0.2">
      <c r="A2152" t="s">
        <v>46</v>
      </c>
      <c r="B2152" t="s">
        <v>26805</v>
      </c>
      <c r="C2152" t="s">
        <v>26806</v>
      </c>
      <c r="D2152" t="s">
        <v>26807</v>
      </c>
      <c r="E2152" t="s">
        <v>26808</v>
      </c>
      <c r="F2152" t="s">
        <v>51</v>
      </c>
      <c r="G2152" t="s">
        <v>26809</v>
      </c>
      <c r="H2152" s="1">
        <v>43956</v>
      </c>
      <c r="I2152" s="1">
        <v>43990</v>
      </c>
      <c r="J2152" t="b">
        <v>0</v>
      </c>
      <c r="K2152" t="s">
        <v>53</v>
      </c>
      <c r="L2152" t="s">
        <v>110</v>
      </c>
      <c r="M2152" t="s">
        <v>151</v>
      </c>
      <c r="N2152">
        <v>400</v>
      </c>
      <c r="O2152" t="s">
        <v>26810</v>
      </c>
      <c r="P2152" t="s">
        <v>78</v>
      </c>
      <c r="Q2152" t="s">
        <v>58</v>
      </c>
      <c r="R2152" t="b">
        <v>0</v>
      </c>
      <c r="S2152" t="s">
        <v>59</v>
      </c>
      <c r="T2152" s="1">
        <v>43956</v>
      </c>
      <c r="U2152" t="s">
        <v>24627</v>
      </c>
      <c r="V2152" s="2">
        <v>44004</v>
      </c>
      <c r="W2152" t="s">
        <v>46</v>
      </c>
      <c r="X2152">
        <v>20200505</v>
      </c>
      <c r="Y2152" s="3">
        <v>43902.730497685188</v>
      </c>
      <c r="Z2152" t="s">
        <v>62</v>
      </c>
      <c r="AA2152" t="s">
        <v>115</v>
      </c>
      <c r="AB2152" t="s">
        <v>64</v>
      </c>
      <c r="AC2152" t="s">
        <v>1809</v>
      </c>
      <c r="AD2152" t="s">
        <v>3180</v>
      </c>
      <c r="AE2152" t="s">
        <v>67</v>
      </c>
      <c r="AF2152" t="s">
        <v>46</v>
      </c>
      <c r="AG2152" t="s">
        <v>26811</v>
      </c>
      <c r="AH2152" t="s">
        <v>46</v>
      </c>
      <c r="AI2152" t="s">
        <v>26812</v>
      </c>
      <c r="AJ2152" t="s">
        <v>26813</v>
      </c>
      <c r="AK2152" t="s">
        <v>46</v>
      </c>
      <c r="AL2152" t="s">
        <v>26814</v>
      </c>
      <c r="AM2152" t="s">
        <v>46</v>
      </c>
      <c r="AN2152" t="s">
        <v>26815</v>
      </c>
      <c r="AO2152" t="s">
        <v>46</v>
      </c>
      <c r="AP2152" t="s">
        <v>46</v>
      </c>
      <c r="AQ2152" t="s">
        <v>46</v>
      </c>
      <c r="AR2152" t="s">
        <v>46</v>
      </c>
      <c r="AS2152" t="s">
        <v>46</v>
      </c>
      <c r="AT2152" s="1">
        <v>43956</v>
      </c>
    </row>
    <row r="2153" spans="1:46" ht="16" customHeight="1" x14ac:dyDescent="0.2">
      <c r="A2153" t="s">
        <v>46</v>
      </c>
      <c r="B2153" t="s">
        <v>21160</v>
      </c>
      <c r="C2153" t="s">
        <v>21161</v>
      </c>
      <c r="D2153" t="s">
        <v>21162</v>
      </c>
      <c r="E2153" t="s">
        <v>21163</v>
      </c>
      <c r="F2153" t="s">
        <v>51</v>
      </c>
      <c r="G2153" t="s">
        <v>21164</v>
      </c>
      <c r="H2153" s="1">
        <v>43955</v>
      </c>
      <c r="I2153" s="1">
        <v>43966</v>
      </c>
      <c r="J2153" t="b">
        <v>0</v>
      </c>
      <c r="K2153" t="s">
        <v>53</v>
      </c>
      <c r="L2153" t="s">
        <v>415</v>
      </c>
      <c r="M2153" t="s">
        <v>66</v>
      </c>
      <c r="N2153">
        <v>0</v>
      </c>
      <c r="O2153" t="s">
        <v>21165</v>
      </c>
      <c r="P2153" t="s">
        <v>327</v>
      </c>
      <c r="Q2153" t="s">
        <v>21166</v>
      </c>
      <c r="R2153" t="b">
        <v>0</v>
      </c>
      <c r="S2153" t="s">
        <v>59</v>
      </c>
      <c r="T2153" s="1">
        <v>43955</v>
      </c>
      <c r="U2153" t="s">
        <v>1533</v>
      </c>
      <c r="V2153" s="2">
        <v>43986</v>
      </c>
      <c r="W2153" t="s">
        <v>21167</v>
      </c>
      <c r="X2153">
        <v>20200504</v>
      </c>
      <c r="Y2153" s="3">
        <v>43902.730497685188</v>
      </c>
      <c r="Z2153" t="s">
        <v>62</v>
      </c>
      <c r="AA2153" t="s">
        <v>63</v>
      </c>
      <c r="AB2153" t="s">
        <v>64</v>
      </c>
      <c r="AC2153" t="s">
        <v>18807</v>
      </c>
      <c r="AD2153" t="s">
        <v>6021</v>
      </c>
      <c r="AE2153" t="s">
        <v>67</v>
      </c>
      <c r="AF2153" t="s">
        <v>46</v>
      </c>
      <c r="AG2153" t="s">
        <v>46</v>
      </c>
      <c r="AH2153" t="s">
        <v>46</v>
      </c>
      <c r="AI2153" t="s">
        <v>46</v>
      </c>
      <c r="AJ2153" t="s">
        <v>46</v>
      </c>
      <c r="AK2153" t="s">
        <v>46</v>
      </c>
      <c r="AL2153" t="s">
        <v>21168</v>
      </c>
      <c r="AM2153" t="s">
        <v>46</v>
      </c>
      <c r="AN2153" t="s">
        <v>21169</v>
      </c>
      <c r="AO2153" t="s">
        <v>46</v>
      </c>
      <c r="AP2153" t="s">
        <v>46</v>
      </c>
      <c r="AQ2153" t="s">
        <v>46</v>
      </c>
      <c r="AR2153" t="s">
        <v>46</v>
      </c>
      <c r="AS2153" t="s">
        <v>46</v>
      </c>
      <c r="AT2153" s="1">
        <v>43955</v>
      </c>
    </row>
    <row r="2154" spans="1:46" ht="16" customHeight="1" x14ac:dyDescent="0.2">
      <c r="A2154">
        <v>1</v>
      </c>
      <c r="B2154" t="s">
        <v>14023</v>
      </c>
      <c r="C2154" t="s">
        <v>14024</v>
      </c>
      <c r="D2154" t="s">
        <v>14025</v>
      </c>
      <c r="E2154" t="s">
        <v>14023</v>
      </c>
      <c r="F2154" t="s">
        <v>51</v>
      </c>
      <c r="G2154" t="s">
        <v>14026</v>
      </c>
      <c r="H2154" s="1">
        <v>43944</v>
      </c>
      <c r="I2154" s="1">
        <v>43929</v>
      </c>
      <c r="J2154" t="b">
        <v>0</v>
      </c>
      <c r="K2154" t="s">
        <v>53</v>
      </c>
      <c r="L2154" t="s">
        <v>184</v>
      </c>
      <c r="M2154" t="s">
        <v>169</v>
      </c>
      <c r="N2154">
        <v>500</v>
      </c>
      <c r="O2154" t="s">
        <v>14027</v>
      </c>
      <c r="P2154" t="s">
        <v>1833</v>
      </c>
      <c r="Q2154" t="s">
        <v>1015</v>
      </c>
      <c r="R2154" t="b">
        <v>0</v>
      </c>
      <c r="S2154" t="s">
        <v>59</v>
      </c>
      <c r="T2154" s="1">
        <v>43944</v>
      </c>
      <c r="U2154" t="s">
        <v>5398</v>
      </c>
      <c r="V2154" s="2">
        <v>43969</v>
      </c>
      <c r="W2154" t="s">
        <v>46</v>
      </c>
      <c r="X2154">
        <v>20200423</v>
      </c>
      <c r="Y2154" s="3">
        <v>43902.730497685188</v>
      </c>
      <c r="Z2154" t="s">
        <v>62</v>
      </c>
      <c r="AA2154" t="s">
        <v>115</v>
      </c>
      <c r="AB2154" t="s">
        <v>64</v>
      </c>
      <c r="AC2154" t="s">
        <v>65</v>
      </c>
      <c r="AD2154" t="s">
        <v>66</v>
      </c>
      <c r="AE2154" t="s">
        <v>67</v>
      </c>
      <c r="AF2154" t="s">
        <v>116</v>
      </c>
      <c r="AG2154" t="s">
        <v>14028</v>
      </c>
      <c r="AH2154" t="s">
        <v>46</v>
      </c>
      <c r="AI2154" t="s">
        <v>14029</v>
      </c>
      <c r="AJ2154" t="s">
        <v>14030</v>
      </c>
      <c r="AK2154" t="s">
        <v>14031</v>
      </c>
      <c r="AL2154" t="s">
        <v>14032</v>
      </c>
      <c r="AM2154" t="s">
        <v>46</v>
      </c>
      <c r="AN2154" t="s">
        <v>10112</v>
      </c>
      <c r="AO2154" t="s">
        <v>46</v>
      </c>
      <c r="AP2154" t="s">
        <v>46</v>
      </c>
      <c r="AQ2154" t="s">
        <v>46</v>
      </c>
      <c r="AR2154" t="s">
        <v>46</v>
      </c>
      <c r="AS2154" t="s">
        <v>46</v>
      </c>
      <c r="AT2154" s="1">
        <v>43944</v>
      </c>
    </row>
    <row r="2155" spans="1:46" ht="16" customHeight="1" x14ac:dyDescent="0.2">
      <c r="A2155" t="s">
        <v>46</v>
      </c>
      <c r="B2155" t="s">
        <v>36240</v>
      </c>
      <c r="C2155" t="s">
        <v>36241</v>
      </c>
      <c r="D2155" t="s">
        <v>36242</v>
      </c>
      <c r="E2155" t="s">
        <v>36243</v>
      </c>
      <c r="F2155" t="s">
        <v>51</v>
      </c>
      <c r="G2155" t="s">
        <v>36244</v>
      </c>
      <c r="H2155" s="1">
        <v>43952</v>
      </c>
      <c r="I2155" s="1">
        <v>43910</v>
      </c>
      <c r="J2155" t="b">
        <v>0</v>
      </c>
      <c r="K2155" t="s">
        <v>53</v>
      </c>
      <c r="L2155" t="s">
        <v>1042</v>
      </c>
      <c r="M2155" t="s">
        <v>66</v>
      </c>
      <c r="N2155">
        <v>50</v>
      </c>
      <c r="O2155" t="s">
        <v>9740</v>
      </c>
      <c r="P2155" t="s">
        <v>1702</v>
      </c>
      <c r="Q2155" t="s">
        <v>58</v>
      </c>
      <c r="R2155" t="b">
        <v>0</v>
      </c>
      <c r="S2155" t="s">
        <v>59</v>
      </c>
      <c r="T2155" s="1">
        <v>43952</v>
      </c>
      <c r="U2155" t="s">
        <v>4810</v>
      </c>
      <c r="V2155" s="2">
        <v>43979</v>
      </c>
      <c r="W2155" t="s">
        <v>46</v>
      </c>
      <c r="X2155">
        <v>20200501</v>
      </c>
      <c r="Y2155" s="3">
        <v>43902.730497685188</v>
      </c>
      <c r="Z2155" t="s">
        <v>62</v>
      </c>
      <c r="AA2155" t="s">
        <v>115</v>
      </c>
      <c r="AB2155" t="s">
        <v>64</v>
      </c>
      <c r="AC2155" t="s">
        <v>65</v>
      </c>
      <c r="AD2155" t="s">
        <v>66</v>
      </c>
      <c r="AE2155" t="s">
        <v>67</v>
      </c>
      <c r="AF2155" t="s">
        <v>116</v>
      </c>
      <c r="AG2155" t="s">
        <v>24025</v>
      </c>
      <c r="AH2155" t="s">
        <v>46</v>
      </c>
      <c r="AI2155" t="s">
        <v>24026</v>
      </c>
      <c r="AJ2155" t="s">
        <v>24027</v>
      </c>
      <c r="AK2155" t="s">
        <v>46</v>
      </c>
      <c r="AL2155" t="s">
        <v>36245</v>
      </c>
      <c r="AM2155" t="s">
        <v>46</v>
      </c>
      <c r="AN2155" t="s">
        <v>36246</v>
      </c>
      <c r="AO2155" t="s">
        <v>46</v>
      </c>
      <c r="AP2155" t="s">
        <v>46</v>
      </c>
      <c r="AQ2155" t="s">
        <v>46</v>
      </c>
      <c r="AR2155" t="s">
        <v>46</v>
      </c>
      <c r="AS2155" t="s">
        <v>46</v>
      </c>
      <c r="AT2155" s="1">
        <v>43952</v>
      </c>
    </row>
    <row r="2156" spans="1:46" ht="16" customHeight="1" x14ac:dyDescent="0.2">
      <c r="A2156" t="s">
        <v>46</v>
      </c>
      <c r="B2156" t="s">
        <v>39915</v>
      </c>
      <c r="C2156" t="s">
        <v>39916</v>
      </c>
      <c r="D2156" t="s">
        <v>39917</v>
      </c>
      <c r="E2156" t="s">
        <v>39918</v>
      </c>
      <c r="F2156" t="s">
        <v>51</v>
      </c>
      <c r="G2156" t="s">
        <v>39919</v>
      </c>
      <c r="H2156" s="1">
        <v>43955</v>
      </c>
      <c r="I2156" s="1">
        <v>43968</v>
      </c>
      <c r="J2156" t="b">
        <v>0</v>
      </c>
      <c r="K2156" t="s">
        <v>53</v>
      </c>
      <c r="L2156" t="s">
        <v>4580</v>
      </c>
      <c r="M2156" t="s">
        <v>66</v>
      </c>
      <c r="N2156">
        <v>400</v>
      </c>
      <c r="O2156" t="s">
        <v>37629</v>
      </c>
      <c r="P2156" t="s">
        <v>3006</v>
      </c>
      <c r="Q2156" t="s">
        <v>3108</v>
      </c>
      <c r="R2156" t="b">
        <v>0</v>
      </c>
      <c r="S2156" t="s">
        <v>59</v>
      </c>
      <c r="T2156" s="1">
        <v>43955</v>
      </c>
      <c r="U2156" t="s">
        <v>33961</v>
      </c>
      <c r="V2156" s="2">
        <v>43969</v>
      </c>
      <c r="W2156" t="s">
        <v>46</v>
      </c>
      <c r="X2156">
        <v>20200504</v>
      </c>
      <c r="Y2156" s="3">
        <v>43902.730497685188</v>
      </c>
      <c r="Z2156" t="s">
        <v>62</v>
      </c>
      <c r="AA2156" t="s">
        <v>63</v>
      </c>
      <c r="AB2156" t="s">
        <v>64</v>
      </c>
      <c r="AC2156" t="s">
        <v>65</v>
      </c>
      <c r="AD2156" t="s">
        <v>393</v>
      </c>
      <c r="AE2156" t="s">
        <v>67</v>
      </c>
      <c r="AF2156" t="s">
        <v>46</v>
      </c>
      <c r="AG2156" t="s">
        <v>39920</v>
      </c>
      <c r="AH2156" t="s">
        <v>46</v>
      </c>
      <c r="AI2156" t="s">
        <v>39921</v>
      </c>
      <c r="AJ2156">
        <v>966564773377</v>
      </c>
      <c r="AK2156" t="s">
        <v>46</v>
      </c>
      <c r="AL2156" t="s">
        <v>39922</v>
      </c>
      <c r="AM2156" t="s">
        <v>46</v>
      </c>
      <c r="AN2156" t="s">
        <v>39923</v>
      </c>
      <c r="AO2156" t="s">
        <v>46</v>
      </c>
      <c r="AP2156" t="s">
        <v>46</v>
      </c>
      <c r="AQ2156" t="s">
        <v>46</v>
      </c>
      <c r="AR2156" t="s">
        <v>46</v>
      </c>
      <c r="AS2156" t="s">
        <v>46</v>
      </c>
      <c r="AT2156" s="1">
        <v>43955</v>
      </c>
    </row>
    <row r="2157" spans="1:46" ht="16" customHeight="1" x14ac:dyDescent="0.2">
      <c r="A2157" t="s">
        <v>46</v>
      </c>
      <c r="B2157" t="s">
        <v>41969</v>
      </c>
      <c r="C2157" t="s">
        <v>6348</v>
      </c>
      <c r="D2157" t="s">
        <v>41970</v>
      </c>
      <c r="E2157" t="s">
        <v>41971</v>
      </c>
      <c r="F2157" t="s">
        <v>51</v>
      </c>
      <c r="G2157" t="s">
        <v>41972</v>
      </c>
      <c r="H2157" s="1">
        <v>43952</v>
      </c>
      <c r="I2157" s="1">
        <v>43966</v>
      </c>
      <c r="J2157" t="b">
        <v>0</v>
      </c>
      <c r="K2157" t="s">
        <v>53</v>
      </c>
      <c r="L2157" t="s">
        <v>184</v>
      </c>
      <c r="M2157" t="s">
        <v>55</v>
      </c>
      <c r="N2157">
        <v>300</v>
      </c>
      <c r="O2157" t="s">
        <v>10148</v>
      </c>
      <c r="P2157" t="s">
        <v>46</v>
      </c>
      <c r="Q2157" t="s">
        <v>41973</v>
      </c>
      <c r="R2157" t="b">
        <v>0</v>
      </c>
      <c r="S2157" t="s">
        <v>59</v>
      </c>
      <c r="T2157" s="1">
        <v>43952</v>
      </c>
      <c r="U2157" t="s">
        <v>1533</v>
      </c>
      <c r="V2157" s="2">
        <v>43969</v>
      </c>
      <c r="W2157" t="s">
        <v>46</v>
      </c>
      <c r="X2157">
        <v>20200501</v>
      </c>
      <c r="Y2157" s="3">
        <v>43902.730497685188</v>
      </c>
      <c r="Z2157" t="s">
        <v>62</v>
      </c>
      <c r="AA2157" t="s">
        <v>63</v>
      </c>
      <c r="AB2157" t="s">
        <v>64</v>
      </c>
      <c r="AC2157" t="s">
        <v>65</v>
      </c>
      <c r="AD2157" t="s">
        <v>66</v>
      </c>
      <c r="AE2157" t="s">
        <v>67</v>
      </c>
      <c r="AF2157" t="s">
        <v>116</v>
      </c>
      <c r="AG2157" t="s">
        <v>41974</v>
      </c>
      <c r="AH2157" t="s">
        <v>46</v>
      </c>
      <c r="AI2157" t="s">
        <v>41975</v>
      </c>
      <c r="AJ2157" t="s">
        <v>41976</v>
      </c>
      <c r="AK2157" t="s">
        <v>19242</v>
      </c>
      <c r="AL2157" t="s">
        <v>41977</v>
      </c>
      <c r="AM2157" t="s">
        <v>46</v>
      </c>
      <c r="AN2157" t="s">
        <v>41978</v>
      </c>
      <c r="AO2157" t="s">
        <v>46</v>
      </c>
      <c r="AP2157" t="s">
        <v>46</v>
      </c>
      <c r="AQ2157" t="s">
        <v>46</v>
      </c>
      <c r="AR2157" t="s">
        <v>46</v>
      </c>
      <c r="AS2157" t="s">
        <v>46</v>
      </c>
      <c r="AT2157" s="1">
        <v>43952</v>
      </c>
    </row>
    <row r="2158" spans="1:46" ht="16" customHeight="1" x14ac:dyDescent="0.2">
      <c r="A2158" t="s">
        <v>46</v>
      </c>
      <c r="B2158" t="s">
        <v>31935</v>
      </c>
      <c r="C2158" t="s">
        <v>31936</v>
      </c>
      <c r="D2158" t="s">
        <v>31937</v>
      </c>
      <c r="E2158" t="s">
        <v>31938</v>
      </c>
      <c r="F2158" t="s">
        <v>51</v>
      </c>
      <c r="G2158" t="s">
        <v>31939</v>
      </c>
      <c r="H2158" s="1">
        <v>43955</v>
      </c>
      <c r="I2158" s="1">
        <v>44208</v>
      </c>
      <c r="J2158" t="b">
        <v>0</v>
      </c>
      <c r="K2158" t="s">
        <v>53</v>
      </c>
      <c r="L2158" t="s">
        <v>665</v>
      </c>
      <c r="M2158" t="s">
        <v>1043</v>
      </c>
      <c r="N2158">
        <v>18</v>
      </c>
      <c r="O2158" t="s">
        <v>31940</v>
      </c>
      <c r="P2158" t="s">
        <v>46</v>
      </c>
      <c r="Q2158" t="s">
        <v>31941</v>
      </c>
      <c r="R2158" t="b">
        <v>0</v>
      </c>
      <c r="S2158" t="s">
        <v>59</v>
      </c>
      <c r="T2158" s="1">
        <v>43955</v>
      </c>
      <c r="U2158" t="s">
        <v>31942</v>
      </c>
      <c r="V2158" s="2">
        <v>44159</v>
      </c>
      <c r="W2158" t="s">
        <v>9567</v>
      </c>
      <c r="X2158">
        <v>20200504</v>
      </c>
      <c r="Y2158" s="3">
        <v>43902.730497685188</v>
      </c>
      <c r="Z2158" t="s">
        <v>62</v>
      </c>
      <c r="AA2158" t="s">
        <v>63</v>
      </c>
      <c r="AB2158" t="s">
        <v>64</v>
      </c>
      <c r="AC2158" t="s">
        <v>65</v>
      </c>
      <c r="AD2158" t="s">
        <v>3180</v>
      </c>
      <c r="AE2158" t="s">
        <v>67</v>
      </c>
      <c r="AF2158" t="s">
        <v>116</v>
      </c>
      <c r="AG2158" t="s">
        <v>31943</v>
      </c>
      <c r="AH2158" t="s">
        <v>46</v>
      </c>
      <c r="AI2158" t="s">
        <v>31944</v>
      </c>
      <c r="AJ2158" t="s">
        <v>31945</v>
      </c>
      <c r="AK2158" t="s">
        <v>31946</v>
      </c>
      <c r="AL2158" t="s">
        <v>31947</v>
      </c>
      <c r="AM2158" t="s">
        <v>46</v>
      </c>
      <c r="AN2158" t="s">
        <v>31948</v>
      </c>
      <c r="AO2158" t="s">
        <v>46</v>
      </c>
      <c r="AP2158" t="s">
        <v>46</v>
      </c>
      <c r="AQ2158" t="s">
        <v>46</v>
      </c>
      <c r="AR2158" t="s">
        <v>46</v>
      </c>
      <c r="AS2158" t="s">
        <v>46</v>
      </c>
      <c r="AT2158" s="1">
        <v>43955</v>
      </c>
    </row>
    <row r="2159" spans="1:46" ht="16" customHeight="1" x14ac:dyDescent="0.2">
      <c r="A2159">
        <v>0</v>
      </c>
      <c r="B2159" t="s">
        <v>2588</v>
      </c>
      <c r="C2159" t="s">
        <v>2589</v>
      </c>
      <c r="D2159" t="s">
        <v>2590</v>
      </c>
      <c r="E2159" t="s">
        <v>2591</v>
      </c>
      <c r="F2159" t="s">
        <v>51</v>
      </c>
      <c r="G2159" t="s">
        <v>2592</v>
      </c>
      <c r="H2159" s="1">
        <v>43950</v>
      </c>
      <c r="I2159" s="1">
        <v>43851</v>
      </c>
      <c r="J2159" t="b">
        <v>0</v>
      </c>
      <c r="K2159" t="s">
        <v>53</v>
      </c>
      <c r="L2159" t="s">
        <v>2023</v>
      </c>
      <c r="M2159" t="s">
        <v>66</v>
      </c>
      <c r="N2159">
        <v>90</v>
      </c>
      <c r="O2159" t="s">
        <v>2593</v>
      </c>
      <c r="P2159" t="s">
        <v>57</v>
      </c>
      <c r="Q2159" t="s">
        <v>2594</v>
      </c>
      <c r="R2159" t="b">
        <v>0</v>
      </c>
      <c r="S2159" t="s">
        <v>59</v>
      </c>
      <c r="T2159" s="1">
        <v>43950</v>
      </c>
      <c r="U2159" t="s">
        <v>2595</v>
      </c>
      <c r="V2159" s="2">
        <v>43976</v>
      </c>
      <c r="W2159" t="s">
        <v>46</v>
      </c>
      <c r="X2159">
        <v>20200429</v>
      </c>
      <c r="Y2159" s="3">
        <v>43902.730497685188</v>
      </c>
      <c r="Z2159" t="s">
        <v>62</v>
      </c>
      <c r="AA2159" t="s">
        <v>63</v>
      </c>
      <c r="AB2159" t="s">
        <v>64</v>
      </c>
      <c r="AC2159" t="s">
        <v>65</v>
      </c>
      <c r="AD2159" t="s">
        <v>1057</v>
      </c>
      <c r="AE2159" t="s">
        <v>67</v>
      </c>
      <c r="AF2159" t="s">
        <v>46</v>
      </c>
      <c r="AG2159" t="s">
        <v>2596</v>
      </c>
      <c r="AH2159" t="s">
        <v>46</v>
      </c>
      <c r="AI2159" t="s">
        <v>46</v>
      </c>
      <c r="AJ2159" t="s">
        <v>46</v>
      </c>
      <c r="AK2159" t="s">
        <v>2593</v>
      </c>
      <c r="AL2159" t="s">
        <v>2597</v>
      </c>
      <c r="AM2159" t="s">
        <v>46</v>
      </c>
      <c r="AN2159" t="s">
        <v>2598</v>
      </c>
      <c r="AO2159" t="s">
        <v>46</v>
      </c>
      <c r="AP2159" t="s">
        <v>46</v>
      </c>
      <c r="AQ2159" t="s">
        <v>46</v>
      </c>
      <c r="AR2159" t="s">
        <v>46</v>
      </c>
      <c r="AS2159" t="s">
        <v>46</v>
      </c>
      <c r="AT2159" s="1">
        <v>43950</v>
      </c>
    </row>
    <row r="2160" spans="1:46" ht="16" customHeight="1" x14ac:dyDescent="0.2">
      <c r="A2160" t="s">
        <v>46</v>
      </c>
      <c r="B2160" t="s">
        <v>23758</v>
      </c>
      <c r="C2160" t="s">
        <v>23759</v>
      </c>
      <c r="D2160" t="s">
        <v>23760</v>
      </c>
      <c r="E2160" t="s">
        <v>23758</v>
      </c>
      <c r="F2160" t="s">
        <v>51</v>
      </c>
      <c r="G2160" t="s">
        <v>23761</v>
      </c>
      <c r="H2160" s="1">
        <v>43956</v>
      </c>
      <c r="I2160" s="1">
        <v>43935</v>
      </c>
      <c r="J2160" t="b">
        <v>0</v>
      </c>
      <c r="K2160" t="s">
        <v>53</v>
      </c>
      <c r="L2160" t="s">
        <v>665</v>
      </c>
      <c r="M2160" t="s">
        <v>1043</v>
      </c>
      <c r="N2160">
        <v>90</v>
      </c>
      <c r="O2160" t="s">
        <v>23762</v>
      </c>
      <c r="P2160" t="s">
        <v>327</v>
      </c>
      <c r="Q2160" t="s">
        <v>23763</v>
      </c>
      <c r="R2160" t="b">
        <v>0</v>
      </c>
      <c r="S2160" t="s">
        <v>59</v>
      </c>
      <c r="T2160" s="1">
        <v>43956</v>
      </c>
      <c r="U2160" t="s">
        <v>3530</v>
      </c>
      <c r="V2160" s="2">
        <v>44144</v>
      </c>
      <c r="W2160" t="s">
        <v>46</v>
      </c>
      <c r="X2160">
        <v>20200505</v>
      </c>
      <c r="Y2160" s="3">
        <v>43902.730497685188</v>
      </c>
      <c r="Z2160" t="s">
        <v>62</v>
      </c>
      <c r="AA2160" t="s">
        <v>115</v>
      </c>
      <c r="AB2160" t="s">
        <v>64</v>
      </c>
      <c r="AC2160" t="s">
        <v>65</v>
      </c>
      <c r="AD2160" t="s">
        <v>66</v>
      </c>
      <c r="AE2160" t="s">
        <v>67</v>
      </c>
      <c r="AF2160" t="s">
        <v>46</v>
      </c>
      <c r="AG2160" t="s">
        <v>23764</v>
      </c>
      <c r="AH2160" t="s">
        <v>46</v>
      </c>
      <c r="AI2160" t="s">
        <v>23765</v>
      </c>
      <c r="AJ2160">
        <v>368767223</v>
      </c>
      <c r="AK2160" t="s">
        <v>46</v>
      </c>
      <c r="AL2160" t="s">
        <v>23766</v>
      </c>
      <c r="AM2160" t="s">
        <v>46</v>
      </c>
      <c r="AN2160" t="s">
        <v>23767</v>
      </c>
      <c r="AO2160" t="s">
        <v>46</v>
      </c>
      <c r="AP2160" t="s">
        <v>46</v>
      </c>
      <c r="AQ2160" t="s">
        <v>46</v>
      </c>
      <c r="AR2160" t="s">
        <v>46</v>
      </c>
      <c r="AS2160" t="s">
        <v>46</v>
      </c>
      <c r="AT2160" s="1">
        <v>43956</v>
      </c>
    </row>
    <row r="2161" spans="1:46" ht="16" customHeight="1" x14ac:dyDescent="0.2">
      <c r="A2161" t="s">
        <v>46</v>
      </c>
      <c r="B2161" t="s">
        <v>36427</v>
      </c>
      <c r="C2161" t="s">
        <v>36428</v>
      </c>
      <c r="D2161" t="s">
        <v>36429</v>
      </c>
      <c r="E2161" t="s">
        <v>36427</v>
      </c>
      <c r="F2161" t="s">
        <v>51</v>
      </c>
      <c r="G2161" t="s">
        <v>36430</v>
      </c>
      <c r="H2161" s="1">
        <v>43956</v>
      </c>
      <c r="I2161" s="1">
        <v>44009</v>
      </c>
      <c r="J2161" t="b">
        <v>0</v>
      </c>
      <c r="K2161" t="s">
        <v>53</v>
      </c>
      <c r="L2161" t="s">
        <v>665</v>
      </c>
      <c r="M2161" t="s">
        <v>66</v>
      </c>
      <c r="N2161">
        <v>50</v>
      </c>
      <c r="O2161" t="s">
        <v>36431</v>
      </c>
      <c r="P2161" t="s">
        <v>1014</v>
      </c>
      <c r="Q2161" t="s">
        <v>35341</v>
      </c>
      <c r="R2161" t="b">
        <v>0</v>
      </c>
      <c r="S2161" t="s">
        <v>59</v>
      </c>
      <c r="T2161" s="1">
        <v>43956</v>
      </c>
      <c r="U2161" t="s">
        <v>33920</v>
      </c>
      <c r="V2161" s="2">
        <v>44028</v>
      </c>
      <c r="W2161" t="s">
        <v>46</v>
      </c>
      <c r="X2161">
        <v>20200505</v>
      </c>
      <c r="Y2161" s="3">
        <v>43902.730497685188</v>
      </c>
      <c r="Z2161" t="s">
        <v>62</v>
      </c>
      <c r="AA2161" t="s">
        <v>115</v>
      </c>
      <c r="AB2161" t="s">
        <v>64</v>
      </c>
      <c r="AC2161" t="s">
        <v>65</v>
      </c>
      <c r="AD2161" t="s">
        <v>66</v>
      </c>
      <c r="AE2161" t="s">
        <v>67</v>
      </c>
      <c r="AF2161" t="s">
        <v>46</v>
      </c>
      <c r="AG2161" t="s">
        <v>36432</v>
      </c>
      <c r="AH2161" t="s">
        <v>46</v>
      </c>
      <c r="AI2161" t="s">
        <v>36433</v>
      </c>
      <c r="AJ2161" t="s">
        <v>36434</v>
      </c>
      <c r="AK2161" t="s">
        <v>46</v>
      </c>
      <c r="AL2161" t="s">
        <v>36435</v>
      </c>
      <c r="AM2161" t="s">
        <v>46</v>
      </c>
      <c r="AN2161" t="s">
        <v>36436</v>
      </c>
      <c r="AO2161" t="s">
        <v>46</v>
      </c>
      <c r="AP2161" t="s">
        <v>46</v>
      </c>
      <c r="AQ2161" t="s">
        <v>46</v>
      </c>
      <c r="AR2161" t="s">
        <v>46</v>
      </c>
      <c r="AS2161" t="s">
        <v>46</v>
      </c>
      <c r="AT2161" s="1">
        <v>43956</v>
      </c>
    </row>
    <row r="2162" spans="1:46" ht="16" customHeight="1" x14ac:dyDescent="0.2">
      <c r="A2162">
        <v>1</v>
      </c>
      <c r="B2162" t="s">
        <v>3454</v>
      </c>
      <c r="C2162" t="s">
        <v>3455</v>
      </c>
      <c r="D2162" t="s">
        <v>3456</v>
      </c>
      <c r="E2162" t="s">
        <v>3457</v>
      </c>
      <c r="F2162" t="s">
        <v>51</v>
      </c>
      <c r="G2162" t="s">
        <v>3458</v>
      </c>
      <c r="H2162" s="1">
        <v>43956</v>
      </c>
      <c r="I2162" s="1">
        <v>43965</v>
      </c>
      <c r="J2162" t="b">
        <v>0</v>
      </c>
      <c r="K2162" t="s">
        <v>53</v>
      </c>
      <c r="L2162" t="s">
        <v>1615</v>
      </c>
      <c r="M2162" t="s">
        <v>55</v>
      </c>
      <c r="N2162">
        <v>48</v>
      </c>
      <c r="O2162" t="s">
        <v>3459</v>
      </c>
      <c r="P2162" t="s">
        <v>94</v>
      </c>
      <c r="Q2162" t="s">
        <v>3460</v>
      </c>
      <c r="R2162" t="b">
        <v>0</v>
      </c>
      <c r="S2162" t="s">
        <v>59</v>
      </c>
      <c r="T2162" s="1">
        <v>43956</v>
      </c>
      <c r="U2162" t="s">
        <v>1861</v>
      </c>
      <c r="V2162" s="2">
        <v>43976</v>
      </c>
      <c r="W2162" t="s">
        <v>3461</v>
      </c>
      <c r="X2162">
        <v>20200505</v>
      </c>
      <c r="Y2162" s="3">
        <v>43902.730497685188</v>
      </c>
      <c r="Z2162" t="s">
        <v>62</v>
      </c>
      <c r="AA2162" t="s">
        <v>115</v>
      </c>
      <c r="AB2162" t="s">
        <v>64</v>
      </c>
      <c r="AC2162" t="s">
        <v>3462</v>
      </c>
      <c r="AD2162" t="s">
        <v>280</v>
      </c>
      <c r="AE2162" t="s">
        <v>67</v>
      </c>
      <c r="AF2162" t="s">
        <v>313</v>
      </c>
      <c r="AG2162" t="s">
        <v>3463</v>
      </c>
      <c r="AH2162" t="s">
        <v>46</v>
      </c>
      <c r="AI2162" t="s">
        <v>3464</v>
      </c>
      <c r="AJ2162" t="s">
        <v>3465</v>
      </c>
      <c r="AK2162" t="s">
        <v>3466</v>
      </c>
      <c r="AL2162" t="s">
        <v>3467</v>
      </c>
      <c r="AM2162" t="s">
        <v>46</v>
      </c>
      <c r="AN2162" t="s">
        <v>3468</v>
      </c>
      <c r="AO2162" t="s">
        <v>46</v>
      </c>
      <c r="AP2162" t="s">
        <v>46</v>
      </c>
      <c r="AQ2162" t="s">
        <v>46</v>
      </c>
      <c r="AR2162" t="s">
        <v>46</v>
      </c>
      <c r="AS2162" t="s">
        <v>46</v>
      </c>
      <c r="AT2162" s="1">
        <v>43956</v>
      </c>
    </row>
    <row r="2163" spans="1:46" ht="16" customHeight="1" x14ac:dyDescent="0.2">
      <c r="A2163" t="s">
        <v>46</v>
      </c>
      <c r="B2163" t="s">
        <v>34632</v>
      </c>
      <c r="C2163" t="s">
        <v>34633</v>
      </c>
      <c r="D2163" t="s">
        <v>34634</v>
      </c>
      <c r="E2163" t="s">
        <v>34635</v>
      </c>
      <c r="F2163" t="s">
        <v>51</v>
      </c>
      <c r="G2163" t="s">
        <v>34636</v>
      </c>
      <c r="H2163" s="1">
        <v>43949</v>
      </c>
      <c r="I2163" s="1">
        <v>43935</v>
      </c>
      <c r="J2163" t="b">
        <v>0</v>
      </c>
      <c r="K2163" t="s">
        <v>53</v>
      </c>
      <c r="L2163" t="s">
        <v>1266</v>
      </c>
      <c r="M2163" t="s">
        <v>66</v>
      </c>
      <c r="N2163">
        <v>60</v>
      </c>
      <c r="O2163" t="s">
        <v>3688</v>
      </c>
      <c r="P2163" t="s">
        <v>327</v>
      </c>
      <c r="Q2163" t="s">
        <v>58</v>
      </c>
      <c r="R2163" t="b">
        <v>0</v>
      </c>
      <c r="S2163" t="s">
        <v>59</v>
      </c>
      <c r="T2163" s="1">
        <v>43949</v>
      </c>
      <c r="U2163" t="s">
        <v>3530</v>
      </c>
      <c r="V2163" s="2">
        <v>44032</v>
      </c>
      <c r="W2163" t="s">
        <v>34637</v>
      </c>
      <c r="X2163">
        <v>20200428</v>
      </c>
      <c r="Y2163" s="3">
        <v>43902.730497685188</v>
      </c>
      <c r="Z2163" t="s">
        <v>62</v>
      </c>
      <c r="AA2163" t="s">
        <v>115</v>
      </c>
      <c r="AB2163" t="s">
        <v>64</v>
      </c>
      <c r="AC2163" t="s">
        <v>65</v>
      </c>
      <c r="AD2163" t="s">
        <v>66</v>
      </c>
      <c r="AE2163" t="s">
        <v>67</v>
      </c>
      <c r="AF2163" t="s">
        <v>313</v>
      </c>
      <c r="AG2163" t="s">
        <v>34638</v>
      </c>
      <c r="AH2163" t="s">
        <v>46</v>
      </c>
      <c r="AI2163" t="s">
        <v>34639</v>
      </c>
      <c r="AJ2163" t="s">
        <v>34640</v>
      </c>
      <c r="AK2163" t="s">
        <v>34641</v>
      </c>
      <c r="AL2163" t="s">
        <v>34642</v>
      </c>
      <c r="AM2163" t="s">
        <v>46</v>
      </c>
      <c r="AN2163" t="s">
        <v>34643</v>
      </c>
      <c r="AO2163" t="s">
        <v>46</v>
      </c>
      <c r="AP2163" t="s">
        <v>46</v>
      </c>
      <c r="AQ2163" t="s">
        <v>46</v>
      </c>
      <c r="AR2163" t="s">
        <v>46</v>
      </c>
      <c r="AS2163" t="s">
        <v>46</v>
      </c>
      <c r="AT2163" s="1">
        <v>43949</v>
      </c>
    </row>
    <row r="2164" spans="1:46" ht="16" customHeight="1" x14ac:dyDescent="0.2">
      <c r="A2164" t="s">
        <v>46</v>
      </c>
      <c r="B2164" t="s">
        <v>20413</v>
      </c>
      <c r="C2164" t="s">
        <v>20414</v>
      </c>
      <c r="D2164" t="s">
        <v>20415</v>
      </c>
      <c r="E2164" t="s">
        <v>20416</v>
      </c>
      <c r="F2164" t="s">
        <v>51</v>
      </c>
      <c r="G2164" t="s">
        <v>20417</v>
      </c>
      <c r="H2164" s="1">
        <v>43952</v>
      </c>
      <c r="I2164" s="1">
        <v>43993</v>
      </c>
      <c r="J2164" t="b">
        <v>0</v>
      </c>
      <c r="K2164" t="s">
        <v>53</v>
      </c>
      <c r="L2164" t="s">
        <v>110</v>
      </c>
      <c r="M2164" t="s">
        <v>537</v>
      </c>
      <c r="N2164">
        <v>230</v>
      </c>
      <c r="O2164" t="s">
        <v>14817</v>
      </c>
      <c r="P2164" t="s">
        <v>20418</v>
      </c>
      <c r="Q2164" t="s">
        <v>58</v>
      </c>
      <c r="R2164" t="b">
        <v>1</v>
      </c>
      <c r="S2164" t="s">
        <v>59</v>
      </c>
      <c r="T2164" s="1">
        <v>43952</v>
      </c>
      <c r="U2164" t="s">
        <v>3840</v>
      </c>
      <c r="V2164" s="2">
        <v>44025</v>
      </c>
      <c r="W2164" t="s">
        <v>46</v>
      </c>
      <c r="X2164">
        <v>20200501</v>
      </c>
      <c r="Y2164" s="3">
        <v>43902.730497685188</v>
      </c>
      <c r="Z2164" t="s">
        <v>62</v>
      </c>
      <c r="AA2164" t="s">
        <v>115</v>
      </c>
      <c r="AB2164" t="s">
        <v>59</v>
      </c>
      <c r="AC2164" t="s">
        <v>65</v>
      </c>
      <c r="AD2164" t="s">
        <v>66</v>
      </c>
      <c r="AE2164" t="s">
        <v>67</v>
      </c>
      <c r="AF2164" t="s">
        <v>46</v>
      </c>
      <c r="AG2164" t="s">
        <v>20419</v>
      </c>
      <c r="AH2164" t="s">
        <v>46</v>
      </c>
      <c r="AI2164" t="s">
        <v>20420</v>
      </c>
      <c r="AJ2164" t="s">
        <v>20421</v>
      </c>
      <c r="AK2164" t="s">
        <v>46</v>
      </c>
      <c r="AL2164" t="s">
        <v>20422</v>
      </c>
      <c r="AM2164" t="s">
        <v>46</v>
      </c>
      <c r="AN2164" t="s">
        <v>20423</v>
      </c>
      <c r="AO2164" t="s">
        <v>46</v>
      </c>
      <c r="AP2164" t="s">
        <v>46</v>
      </c>
      <c r="AQ2164" t="s">
        <v>46</v>
      </c>
      <c r="AR2164" t="s">
        <v>382</v>
      </c>
      <c r="AS2164" t="s">
        <v>46</v>
      </c>
      <c r="AT2164" s="1">
        <v>43952</v>
      </c>
    </row>
    <row r="2165" spans="1:46" ht="16" customHeight="1" x14ac:dyDescent="0.2">
      <c r="A2165">
        <v>1</v>
      </c>
      <c r="B2165" t="s">
        <v>4448</v>
      </c>
      <c r="C2165" t="s">
        <v>4449</v>
      </c>
      <c r="D2165" t="s">
        <v>4450</v>
      </c>
      <c r="E2165" t="s">
        <v>4451</v>
      </c>
      <c r="F2165" t="s">
        <v>51</v>
      </c>
      <c r="G2165" t="s">
        <v>4452</v>
      </c>
      <c r="H2165" s="1">
        <v>43955</v>
      </c>
      <c r="I2165" s="1">
        <v>43955</v>
      </c>
      <c r="J2165" t="b">
        <v>0</v>
      </c>
      <c r="K2165" t="s">
        <v>53</v>
      </c>
      <c r="L2165" t="s">
        <v>1301</v>
      </c>
      <c r="M2165" t="s">
        <v>151</v>
      </c>
      <c r="N2165">
        <v>500</v>
      </c>
      <c r="O2165" t="s">
        <v>4453</v>
      </c>
      <c r="P2165" t="s">
        <v>4454</v>
      </c>
      <c r="Q2165" t="s">
        <v>2805</v>
      </c>
      <c r="R2165" t="b">
        <v>0</v>
      </c>
      <c r="S2165" t="s">
        <v>59</v>
      </c>
      <c r="T2165" s="1">
        <v>43955</v>
      </c>
      <c r="U2165" t="s">
        <v>527</v>
      </c>
      <c r="V2165" s="2">
        <v>43969</v>
      </c>
      <c r="W2165" t="s">
        <v>46</v>
      </c>
      <c r="X2165">
        <v>20200504</v>
      </c>
      <c r="Y2165" s="3">
        <v>43902.730497685188</v>
      </c>
      <c r="Z2165" t="s">
        <v>62</v>
      </c>
      <c r="AA2165" t="s">
        <v>115</v>
      </c>
      <c r="AB2165" t="s">
        <v>64</v>
      </c>
      <c r="AC2165" t="s">
        <v>65</v>
      </c>
      <c r="AD2165" t="s">
        <v>66</v>
      </c>
      <c r="AE2165" t="s">
        <v>67</v>
      </c>
      <c r="AF2165" t="s">
        <v>116</v>
      </c>
      <c r="AG2165" t="s">
        <v>4455</v>
      </c>
      <c r="AH2165" t="s">
        <v>46</v>
      </c>
      <c r="AI2165" t="s">
        <v>4456</v>
      </c>
      <c r="AJ2165" t="s">
        <v>4457</v>
      </c>
      <c r="AK2165" t="s">
        <v>46</v>
      </c>
      <c r="AL2165" t="s">
        <v>4458</v>
      </c>
      <c r="AM2165" t="s">
        <v>46</v>
      </c>
      <c r="AN2165" t="s">
        <v>4459</v>
      </c>
      <c r="AO2165" t="s">
        <v>46</v>
      </c>
      <c r="AP2165" t="s">
        <v>46</v>
      </c>
      <c r="AQ2165" t="s">
        <v>46</v>
      </c>
      <c r="AR2165" t="s">
        <v>46</v>
      </c>
      <c r="AS2165" t="s">
        <v>46</v>
      </c>
      <c r="AT2165" s="1">
        <v>43955</v>
      </c>
    </row>
    <row r="2166" spans="1:46" ht="16" customHeight="1" x14ac:dyDescent="0.2">
      <c r="A2166">
        <v>0</v>
      </c>
      <c r="B2166" t="s">
        <v>5901</v>
      </c>
      <c r="C2166" t="s">
        <v>5902</v>
      </c>
      <c r="D2166" t="s">
        <v>5903</v>
      </c>
      <c r="E2166" t="s">
        <v>5904</v>
      </c>
      <c r="F2166" t="s">
        <v>51</v>
      </c>
      <c r="G2166" t="s">
        <v>5905</v>
      </c>
      <c r="H2166" s="1">
        <v>43955</v>
      </c>
      <c r="I2166" s="1">
        <v>44039</v>
      </c>
      <c r="J2166" t="b">
        <v>0</v>
      </c>
      <c r="K2166" t="s">
        <v>53</v>
      </c>
      <c r="L2166" t="s">
        <v>833</v>
      </c>
      <c r="M2166" t="s">
        <v>66</v>
      </c>
      <c r="N2166">
        <v>45</v>
      </c>
      <c r="O2166" t="s">
        <v>2024</v>
      </c>
      <c r="P2166" t="s">
        <v>78</v>
      </c>
      <c r="Q2166" t="s">
        <v>5906</v>
      </c>
      <c r="R2166" t="b">
        <v>0</v>
      </c>
      <c r="S2166" t="s">
        <v>59</v>
      </c>
      <c r="T2166" s="1">
        <v>43955</v>
      </c>
      <c r="U2166" t="s">
        <v>5907</v>
      </c>
      <c r="V2166" s="2">
        <v>44116</v>
      </c>
      <c r="W2166" t="s">
        <v>46</v>
      </c>
      <c r="X2166">
        <v>20200504</v>
      </c>
      <c r="Y2166" s="3">
        <v>43902.730497685188</v>
      </c>
      <c r="Z2166" t="s">
        <v>62</v>
      </c>
      <c r="AA2166" t="s">
        <v>63</v>
      </c>
      <c r="AB2166" t="s">
        <v>64</v>
      </c>
      <c r="AC2166" t="s">
        <v>65</v>
      </c>
      <c r="AD2166" t="s">
        <v>66</v>
      </c>
      <c r="AE2166" t="s">
        <v>67</v>
      </c>
      <c r="AF2166" t="s">
        <v>46</v>
      </c>
      <c r="AG2166" t="s">
        <v>5908</v>
      </c>
      <c r="AH2166" t="s">
        <v>46</v>
      </c>
      <c r="AI2166" t="s">
        <v>46</v>
      </c>
      <c r="AJ2166" t="s">
        <v>46</v>
      </c>
      <c r="AK2166" t="s">
        <v>2024</v>
      </c>
      <c r="AL2166" t="s">
        <v>5909</v>
      </c>
      <c r="AM2166" t="s">
        <v>46</v>
      </c>
      <c r="AN2166" t="s">
        <v>5910</v>
      </c>
      <c r="AO2166" t="s">
        <v>46</v>
      </c>
      <c r="AP2166" t="s">
        <v>46</v>
      </c>
      <c r="AQ2166" t="s">
        <v>46</v>
      </c>
      <c r="AR2166" t="s">
        <v>46</v>
      </c>
      <c r="AS2166" t="s">
        <v>46</v>
      </c>
      <c r="AT2166" s="1">
        <v>43955</v>
      </c>
    </row>
    <row r="2167" spans="1:46" ht="16" customHeight="1" x14ac:dyDescent="0.2">
      <c r="A2167" t="s">
        <v>46</v>
      </c>
      <c r="B2167" t="s">
        <v>16468</v>
      </c>
      <c r="C2167" t="s">
        <v>16469</v>
      </c>
      <c r="D2167" t="s">
        <v>16470</v>
      </c>
      <c r="E2167" t="s">
        <v>16471</v>
      </c>
      <c r="F2167" t="s">
        <v>51</v>
      </c>
      <c r="G2167" t="s">
        <v>16472</v>
      </c>
      <c r="H2167" s="1">
        <v>43952</v>
      </c>
      <c r="I2167" s="1">
        <v>43952</v>
      </c>
      <c r="J2167" t="b">
        <v>1</v>
      </c>
      <c r="K2167" t="s">
        <v>53</v>
      </c>
      <c r="L2167" t="s">
        <v>110</v>
      </c>
      <c r="M2167" t="s">
        <v>55</v>
      </c>
      <c r="N2167">
        <v>562</v>
      </c>
      <c r="O2167" t="s">
        <v>16473</v>
      </c>
      <c r="P2167" t="s">
        <v>526</v>
      </c>
      <c r="Q2167" t="s">
        <v>1982</v>
      </c>
      <c r="R2167" t="b">
        <v>0</v>
      </c>
      <c r="S2167" t="s">
        <v>59</v>
      </c>
      <c r="T2167" s="1">
        <v>43952</v>
      </c>
      <c r="U2167" s="6">
        <v>43952</v>
      </c>
      <c r="V2167" s="2">
        <v>43969</v>
      </c>
      <c r="W2167" t="s">
        <v>16474</v>
      </c>
      <c r="X2167">
        <v>20200501</v>
      </c>
      <c r="Y2167" s="3">
        <v>43902.730497685188</v>
      </c>
      <c r="Z2167" t="s">
        <v>62</v>
      </c>
      <c r="AA2167" t="s">
        <v>63</v>
      </c>
      <c r="AB2167" t="s">
        <v>64</v>
      </c>
      <c r="AC2167" t="s">
        <v>65</v>
      </c>
      <c r="AD2167" t="s">
        <v>66</v>
      </c>
      <c r="AE2167" t="s">
        <v>67</v>
      </c>
      <c r="AF2167" t="s">
        <v>1520</v>
      </c>
      <c r="AG2167" t="s">
        <v>16475</v>
      </c>
      <c r="AH2167" t="s">
        <v>46</v>
      </c>
      <c r="AI2167" t="s">
        <v>16476</v>
      </c>
      <c r="AJ2167" t="s">
        <v>16477</v>
      </c>
      <c r="AK2167" t="s">
        <v>16478</v>
      </c>
      <c r="AL2167" t="s">
        <v>16479</v>
      </c>
      <c r="AM2167" t="s">
        <v>46</v>
      </c>
      <c r="AN2167" t="s">
        <v>16480</v>
      </c>
      <c r="AO2167" t="s">
        <v>46</v>
      </c>
      <c r="AP2167" t="s">
        <v>46</v>
      </c>
      <c r="AQ2167" t="s">
        <v>46</v>
      </c>
      <c r="AR2167" t="s">
        <v>46</v>
      </c>
      <c r="AS2167" t="s">
        <v>46</v>
      </c>
      <c r="AT2167" s="1">
        <v>43952</v>
      </c>
    </row>
    <row r="2168" spans="1:46" ht="16" customHeight="1" x14ac:dyDescent="0.2">
      <c r="A2168" t="s">
        <v>46</v>
      </c>
      <c r="B2168" t="s">
        <v>20507</v>
      </c>
      <c r="C2168" t="s">
        <v>13531</v>
      </c>
      <c r="D2168" t="s">
        <v>20508</v>
      </c>
      <c r="E2168" t="s">
        <v>20509</v>
      </c>
      <c r="F2168" t="s">
        <v>51</v>
      </c>
      <c r="G2168" t="s">
        <v>20510</v>
      </c>
      <c r="H2168" s="1">
        <v>43956</v>
      </c>
      <c r="I2168" s="1">
        <v>43956</v>
      </c>
      <c r="J2168" t="b">
        <v>0</v>
      </c>
      <c r="K2168" t="s">
        <v>53</v>
      </c>
      <c r="L2168" t="s">
        <v>110</v>
      </c>
      <c r="M2168" t="s">
        <v>55</v>
      </c>
      <c r="N2168">
        <v>0</v>
      </c>
      <c r="O2168" t="s">
        <v>18951</v>
      </c>
      <c r="P2168" t="s">
        <v>78</v>
      </c>
      <c r="Q2168" t="s">
        <v>20511</v>
      </c>
      <c r="R2168" t="b">
        <v>0</v>
      </c>
      <c r="S2168" t="s">
        <v>59</v>
      </c>
      <c r="T2168" s="1">
        <v>43956</v>
      </c>
      <c r="U2168" t="s">
        <v>329</v>
      </c>
      <c r="V2168" s="2">
        <v>44144</v>
      </c>
      <c r="W2168" t="s">
        <v>46</v>
      </c>
      <c r="X2168">
        <v>20200505</v>
      </c>
      <c r="Y2168" s="3">
        <v>43902.730497685188</v>
      </c>
      <c r="Z2168" t="s">
        <v>62</v>
      </c>
      <c r="AA2168" t="s">
        <v>63</v>
      </c>
      <c r="AB2168" t="s">
        <v>64</v>
      </c>
      <c r="AC2168" t="s">
        <v>65</v>
      </c>
      <c r="AD2168" t="s">
        <v>66</v>
      </c>
      <c r="AE2168" t="s">
        <v>67</v>
      </c>
      <c r="AF2168" t="s">
        <v>46</v>
      </c>
      <c r="AG2168" t="s">
        <v>20512</v>
      </c>
      <c r="AH2168" t="s">
        <v>46</v>
      </c>
      <c r="AI2168" t="s">
        <v>46</v>
      </c>
      <c r="AJ2168" t="s">
        <v>46</v>
      </c>
      <c r="AK2168" t="s">
        <v>18951</v>
      </c>
      <c r="AL2168" t="s">
        <v>20513</v>
      </c>
      <c r="AM2168" t="s">
        <v>46</v>
      </c>
      <c r="AN2168" t="s">
        <v>20514</v>
      </c>
      <c r="AO2168" t="s">
        <v>46</v>
      </c>
      <c r="AP2168" t="s">
        <v>46</v>
      </c>
      <c r="AQ2168" t="s">
        <v>46</v>
      </c>
      <c r="AR2168" t="s">
        <v>46</v>
      </c>
      <c r="AS2168" t="s">
        <v>46</v>
      </c>
      <c r="AT2168" s="1">
        <v>43956</v>
      </c>
    </row>
    <row r="2169" spans="1:46" ht="16" customHeight="1" x14ac:dyDescent="0.2">
      <c r="A2169" t="s">
        <v>46</v>
      </c>
      <c r="B2169" t="s">
        <v>35265</v>
      </c>
      <c r="C2169" t="s">
        <v>35266</v>
      </c>
      <c r="D2169" t="s">
        <v>35267</v>
      </c>
      <c r="E2169" t="s">
        <v>35268</v>
      </c>
      <c r="F2169" t="s">
        <v>51</v>
      </c>
      <c r="G2169" t="s">
        <v>35269</v>
      </c>
      <c r="H2169" s="1">
        <v>43957</v>
      </c>
      <c r="I2169" s="1">
        <v>44078</v>
      </c>
      <c r="J2169" t="b">
        <v>0</v>
      </c>
      <c r="K2169" t="s">
        <v>53</v>
      </c>
      <c r="L2169" t="s">
        <v>76</v>
      </c>
      <c r="M2169" t="s">
        <v>1043</v>
      </c>
      <c r="N2169">
        <v>44</v>
      </c>
      <c r="O2169" t="s">
        <v>35270</v>
      </c>
      <c r="P2169" t="s">
        <v>78</v>
      </c>
      <c r="Q2169" t="s">
        <v>35271</v>
      </c>
      <c r="R2169" t="b">
        <v>0</v>
      </c>
      <c r="S2169" t="s">
        <v>59</v>
      </c>
      <c r="T2169" s="1">
        <v>43957</v>
      </c>
      <c r="U2169" t="s">
        <v>1167</v>
      </c>
      <c r="V2169" s="2">
        <v>44165</v>
      </c>
      <c r="W2169" t="s">
        <v>46</v>
      </c>
      <c r="X2169">
        <v>20200506</v>
      </c>
      <c r="Y2169" s="3">
        <v>43902.730497685188</v>
      </c>
      <c r="Z2169" t="s">
        <v>62</v>
      </c>
      <c r="AA2169" t="s">
        <v>115</v>
      </c>
      <c r="AB2169" t="s">
        <v>64</v>
      </c>
      <c r="AC2169" t="s">
        <v>65</v>
      </c>
      <c r="AD2169" t="s">
        <v>66</v>
      </c>
      <c r="AE2169" t="s">
        <v>67</v>
      </c>
      <c r="AF2169" t="s">
        <v>116</v>
      </c>
      <c r="AG2169" t="s">
        <v>35272</v>
      </c>
      <c r="AH2169" t="s">
        <v>46</v>
      </c>
      <c r="AI2169" t="s">
        <v>35273</v>
      </c>
      <c r="AJ2169" t="s">
        <v>35274</v>
      </c>
      <c r="AK2169" t="s">
        <v>35270</v>
      </c>
      <c r="AL2169" t="s">
        <v>35275</v>
      </c>
      <c r="AM2169" t="s">
        <v>46</v>
      </c>
      <c r="AN2169" t="s">
        <v>35276</v>
      </c>
      <c r="AO2169" t="s">
        <v>46</v>
      </c>
      <c r="AP2169" t="s">
        <v>46</v>
      </c>
      <c r="AQ2169" t="s">
        <v>46</v>
      </c>
      <c r="AR2169" t="s">
        <v>46</v>
      </c>
      <c r="AS2169" t="s">
        <v>46</v>
      </c>
      <c r="AT2169" s="1">
        <v>43957</v>
      </c>
    </row>
    <row r="2170" spans="1:46" ht="16" customHeight="1" x14ac:dyDescent="0.2">
      <c r="A2170" t="s">
        <v>46</v>
      </c>
      <c r="B2170" t="s">
        <v>33988</v>
      </c>
      <c r="C2170" t="s">
        <v>33989</v>
      </c>
      <c r="D2170" t="s">
        <v>33990</v>
      </c>
      <c r="E2170" t="s">
        <v>33991</v>
      </c>
      <c r="F2170" t="s">
        <v>51</v>
      </c>
      <c r="G2170" t="s">
        <v>33992</v>
      </c>
      <c r="H2170" s="1">
        <v>43951</v>
      </c>
      <c r="I2170" s="1">
        <v>43946</v>
      </c>
      <c r="J2170" t="b">
        <v>0</v>
      </c>
      <c r="K2170" t="s">
        <v>53</v>
      </c>
      <c r="L2170" t="s">
        <v>33993</v>
      </c>
      <c r="M2170" t="s">
        <v>66</v>
      </c>
      <c r="N2170">
        <v>230</v>
      </c>
      <c r="O2170" t="s">
        <v>33994</v>
      </c>
      <c r="P2170" t="s">
        <v>1045</v>
      </c>
      <c r="Q2170" t="s">
        <v>33995</v>
      </c>
      <c r="R2170" t="b">
        <v>0</v>
      </c>
      <c r="S2170" t="s">
        <v>59</v>
      </c>
      <c r="T2170" s="1">
        <v>43951</v>
      </c>
      <c r="U2170" t="s">
        <v>15183</v>
      </c>
      <c r="V2170" s="2">
        <v>44004</v>
      </c>
      <c r="W2170" t="s">
        <v>33996</v>
      </c>
      <c r="X2170">
        <v>20200430</v>
      </c>
      <c r="Y2170" s="3">
        <v>43902.730497685188</v>
      </c>
      <c r="Z2170" t="s">
        <v>62</v>
      </c>
      <c r="AA2170" t="s">
        <v>63</v>
      </c>
      <c r="AB2170" t="s">
        <v>64</v>
      </c>
      <c r="AC2170" t="s">
        <v>65</v>
      </c>
      <c r="AD2170" t="s">
        <v>66</v>
      </c>
      <c r="AE2170" t="s">
        <v>67</v>
      </c>
      <c r="AF2170" t="s">
        <v>46</v>
      </c>
      <c r="AG2170" t="s">
        <v>46</v>
      </c>
      <c r="AH2170" t="s">
        <v>46</v>
      </c>
      <c r="AI2170" t="s">
        <v>46</v>
      </c>
      <c r="AJ2170" t="s">
        <v>46</v>
      </c>
      <c r="AK2170" t="s">
        <v>46</v>
      </c>
      <c r="AL2170" t="s">
        <v>33997</v>
      </c>
      <c r="AM2170" t="s">
        <v>46</v>
      </c>
      <c r="AN2170" t="s">
        <v>33998</v>
      </c>
      <c r="AO2170" t="s">
        <v>46</v>
      </c>
      <c r="AP2170" t="s">
        <v>46</v>
      </c>
      <c r="AQ2170" t="s">
        <v>46</v>
      </c>
      <c r="AR2170" t="s">
        <v>46</v>
      </c>
      <c r="AS2170" t="s">
        <v>46</v>
      </c>
      <c r="AT2170" s="1">
        <v>43951</v>
      </c>
    </row>
    <row r="2171" spans="1:46" ht="16" customHeight="1" x14ac:dyDescent="0.2">
      <c r="A2171" t="s">
        <v>46</v>
      </c>
      <c r="B2171" t="s">
        <v>33486</v>
      </c>
      <c r="C2171" t="s">
        <v>33487</v>
      </c>
      <c r="D2171" t="s">
        <v>33488</v>
      </c>
      <c r="E2171" t="s">
        <v>33489</v>
      </c>
      <c r="F2171" t="s">
        <v>51</v>
      </c>
      <c r="G2171" t="s">
        <v>33490</v>
      </c>
      <c r="H2171" s="1">
        <v>43956</v>
      </c>
      <c r="I2171" s="1">
        <v>43924</v>
      </c>
      <c r="J2171" t="b">
        <v>0</v>
      </c>
      <c r="K2171" t="s">
        <v>53</v>
      </c>
      <c r="L2171" t="s">
        <v>7916</v>
      </c>
      <c r="M2171" t="s">
        <v>66</v>
      </c>
      <c r="N2171">
        <v>52</v>
      </c>
      <c r="O2171" t="s">
        <v>5181</v>
      </c>
      <c r="P2171" t="s">
        <v>78</v>
      </c>
      <c r="Q2171" t="s">
        <v>33491</v>
      </c>
      <c r="R2171" t="b">
        <v>0</v>
      </c>
      <c r="S2171" t="s">
        <v>59</v>
      </c>
      <c r="T2171" s="1">
        <v>43956</v>
      </c>
      <c r="U2171" t="s">
        <v>2472</v>
      </c>
      <c r="V2171" s="2">
        <v>43969</v>
      </c>
      <c r="W2171" t="s">
        <v>46</v>
      </c>
      <c r="X2171">
        <v>20200505</v>
      </c>
      <c r="Y2171" s="3">
        <v>43902.730497685188</v>
      </c>
      <c r="Z2171" t="s">
        <v>62</v>
      </c>
      <c r="AA2171" t="s">
        <v>115</v>
      </c>
      <c r="AB2171" t="s">
        <v>64</v>
      </c>
      <c r="AC2171" t="s">
        <v>65</v>
      </c>
      <c r="AD2171" t="s">
        <v>66</v>
      </c>
      <c r="AE2171" t="s">
        <v>67</v>
      </c>
      <c r="AF2171" t="s">
        <v>313</v>
      </c>
      <c r="AG2171" t="s">
        <v>33492</v>
      </c>
      <c r="AH2171" t="s">
        <v>46</v>
      </c>
      <c r="AI2171" t="s">
        <v>33493</v>
      </c>
      <c r="AJ2171" t="s">
        <v>33494</v>
      </c>
      <c r="AK2171" t="s">
        <v>5185</v>
      </c>
      <c r="AL2171" t="s">
        <v>33495</v>
      </c>
      <c r="AM2171" t="s">
        <v>46</v>
      </c>
      <c r="AN2171" t="s">
        <v>33496</v>
      </c>
      <c r="AO2171" t="s">
        <v>46</v>
      </c>
      <c r="AP2171" t="s">
        <v>46</v>
      </c>
      <c r="AQ2171" t="s">
        <v>46</v>
      </c>
      <c r="AR2171" t="s">
        <v>46</v>
      </c>
      <c r="AS2171" t="s">
        <v>46</v>
      </c>
      <c r="AT2171" s="1">
        <v>43956</v>
      </c>
    </row>
    <row r="2172" spans="1:46" ht="16" customHeight="1" x14ac:dyDescent="0.2">
      <c r="A2172">
        <v>1</v>
      </c>
      <c r="B2172" t="s">
        <v>14189</v>
      </c>
      <c r="C2172" t="s">
        <v>14190</v>
      </c>
      <c r="D2172" t="s">
        <v>14191</v>
      </c>
      <c r="E2172" t="s">
        <v>14192</v>
      </c>
      <c r="F2172" t="s">
        <v>51</v>
      </c>
      <c r="G2172" t="s">
        <v>14193</v>
      </c>
      <c r="H2172" s="1">
        <v>43957</v>
      </c>
      <c r="I2172" s="1">
        <v>43951</v>
      </c>
      <c r="J2172" t="b">
        <v>0</v>
      </c>
      <c r="K2172" t="s">
        <v>53</v>
      </c>
      <c r="L2172" t="s">
        <v>14194</v>
      </c>
      <c r="M2172" t="s">
        <v>55</v>
      </c>
      <c r="N2172">
        <v>60</v>
      </c>
      <c r="O2172" t="s">
        <v>14195</v>
      </c>
      <c r="P2172" t="s">
        <v>1045</v>
      </c>
      <c r="Q2172" t="s">
        <v>14196</v>
      </c>
      <c r="R2172" t="b">
        <v>0</v>
      </c>
      <c r="S2172" t="s">
        <v>59</v>
      </c>
      <c r="T2172" s="1">
        <v>43957</v>
      </c>
      <c r="U2172" t="s">
        <v>2149</v>
      </c>
      <c r="V2172" s="2">
        <v>43972</v>
      </c>
      <c r="W2172" t="s">
        <v>14197</v>
      </c>
      <c r="X2172">
        <v>20200506</v>
      </c>
      <c r="Y2172" s="3">
        <v>43902.730497685188</v>
      </c>
      <c r="Z2172" t="s">
        <v>62</v>
      </c>
      <c r="AA2172" t="s">
        <v>115</v>
      </c>
      <c r="AB2172" t="s">
        <v>64</v>
      </c>
      <c r="AC2172" t="s">
        <v>65</v>
      </c>
      <c r="AD2172" t="s">
        <v>66</v>
      </c>
      <c r="AE2172" t="s">
        <v>67</v>
      </c>
      <c r="AF2172" t="s">
        <v>116</v>
      </c>
      <c r="AG2172" t="s">
        <v>14198</v>
      </c>
      <c r="AH2172" t="s">
        <v>46</v>
      </c>
      <c r="AI2172" t="s">
        <v>14199</v>
      </c>
      <c r="AJ2172" t="s">
        <v>14200</v>
      </c>
      <c r="AK2172" t="s">
        <v>14201</v>
      </c>
      <c r="AL2172" t="s">
        <v>14202</v>
      </c>
      <c r="AM2172" t="s">
        <v>46</v>
      </c>
      <c r="AN2172" t="s">
        <v>14203</v>
      </c>
      <c r="AO2172" t="s">
        <v>46</v>
      </c>
      <c r="AP2172" t="s">
        <v>46</v>
      </c>
      <c r="AQ2172" t="s">
        <v>46</v>
      </c>
      <c r="AR2172" t="s">
        <v>46</v>
      </c>
      <c r="AS2172" t="s">
        <v>46</v>
      </c>
      <c r="AT2172" s="1">
        <v>43957</v>
      </c>
    </row>
    <row r="2173" spans="1:46" ht="16" customHeight="1" x14ac:dyDescent="0.2">
      <c r="A2173" t="s">
        <v>46</v>
      </c>
      <c r="B2173" t="s">
        <v>40158</v>
      </c>
      <c r="C2173" t="s">
        <v>40159</v>
      </c>
      <c r="D2173" t="s">
        <v>40160</v>
      </c>
      <c r="E2173" t="s">
        <v>40161</v>
      </c>
      <c r="F2173" t="s">
        <v>51</v>
      </c>
      <c r="G2173" t="s">
        <v>40162</v>
      </c>
      <c r="H2173" s="1">
        <v>43952</v>
      </c>
      <c r="I2173" s="1">
        <v>43971</v>
      </c>
      <c r="J2173" t="b">
        <v>0</v>
      </c>
      <c r="K2173" t="s">
        <v>53</v>
      </c>
      <c r="L2173" t="s">
        <v>184</v>
      </c>
      <c r="M2173" t="s">
        <v>55</v>
      </c>
      <c r="N2173">
        <v>300</v>
      </c>
      <c r="O2173" t="s">
        <v>40163</v>
      </c>
      <c r="P2173" t="s">
        <v>46</v>
      </c>
      <c r="Q2173" t="s">
        <v>58</v>
      </c>
      <c r="R2173" t="b">
        <v>0</v>
      </c>
      <c r="S2173" t="s">
        <v>59</v>
      </c>
      <c r="T2173" s="1">
        <v>43952</v>
      </c>
      <c r="U2173" t="s">
        <v>5611</v>
      </c>
      <c r="V2173" s="2">
        <v>43983</v>
      </c>
      <c r="W2173" t="s">
        <v>40164</v>
      </c>
      <c r="X2173">
        <v>20200501</v>
      </c>
      <c r="Y2173" s="3">
        <v>43902.730497685188</v>
      </c>
      <c r="Z2173" t="s">
        <v>62</v>
      </c>
      <c r="AA2173" t="s">
        <v>63</v>
      </c>
      <c r="AB2173" t="s">
        <v>64</v>
      </c>
      <c r="AC2173" t="s">
        <v>65</v>
      </c>
      <c r="AD2173" t="s">
        <v>2234</v>
      </c>
      <c r="AE2173" t="s">
        <v>67</v>
      </c>
      <c r="AF2173" t="s">
        <v>116</v>
      </c>
      <c r="AG2173" t="s">
        <v>40165</v>
      </c>
      <c r="AH2173" t="s">
        <v>46</v>
      </c>
      <c r="AI2173" t="s">
        <v>40166</v>
      </c>
      <c r="AJ2173" t="s">
        <v>40167</v>
      </c>
      <c r="AK2173" t="s">
        <v>40168</v>
      </c>
      <c r="AL2173" t="s">
        <v>40169</v>
      </c>
      <c r="AM2173" t="s">
        <v>46</v>
      </c>
      <c r="AN2173" t="s">
        <v>40170</v>
      </c>
      <c r="AO2173" t="s">
        <v>46</v>
      </c>
      <c r="AP2173" t="s">
        <v>46</v>
      </c>
      <c r="AQ2173" t="s">
        <v>46</v>
      </c>
      <c r="AR2173" t="s">
        <v>46</v>
      </c>
      <c r="AS2173" t="s">
        <v>46</v>
      </c>
      <c r="AT2173" s="1">
        <v>43952</v>
      </c>
    </row>
    <row r="2174" spans="1:46" ht="16" customHeight="1" x14ac:dyDescent="0.2">
      <c r="A2174">
        <v>1</v>
      </c>
      <c r="B2174" t="s">
        <v>7210</v>
      </c>
      <c r="C2174" t="s">
        <v>7211</v>
      </c>
      <c r="D2174" t="s">
        <v>7212</v>
      </c>
      <c r="E2174" t="s">
        <v>7213</v>
      </c>
      <c r="F2174" t="s">
        <v>51</v>
      </c>
      <c r="G2174" t="s">
        <v>7214</v>
      </c>
      <c r="H2174" s="1">
        <v>43957</v>
      </c>
      <c r="I2174" s="1">
        <v>43944</v>
      </c>
      <c r="J2174" t="b">
        <v>0</v>
      </c>
      <c r="K2174" t="s">
        <v>53</v>
      </c>
      <c r="L2174" t="s">
        <v>110</v>
      </c>
      <c r="M2174" t="s">
        <v>537</v>
      </c>
      <c r="N2174">
        <v>372</v>
      </c>
      <c r="O2174" t="s">
        <v>7215</v>
      </c>
      <c r="P2174" t="s">
        <v>1045</v>
      </c>
      <c r="Q2174" t="s">
        <v>58</v>
      </c>
      <c r="R2174" t="b">
        <v>0</v>
      </c>
      <c r="S2174" t="s">
        <v>59</v>
      </c>
      <c r="T2174" s="1">
        <v>43957</v>
      </c>
      <c r="U2174" t="s">
        <v>5080</v>
      </c>
      <c r="V2174" s="2">
        <v>44116</v>
      </c>
      <c r="W2174" t="s">
        <v>46</v>
      </c>
      <c r="X2174">
        <v>20200506</v>
      </c>
      <c r="Y2174" s="3">
        <v>43902.730497685188</v>
      </c>
      <c r="Z2174" t="s">
        <v>62</v>
      </c>
      <c r="AA2174" t="s">
        <v>63</v>
      </c>
      <c r="AB2174" t="s">
        <v>64</v>
      </c>
      <c r="AC2174" t="s">
        <v>65</v>
      </c>
      <c r="AD2174" t="s">
        <v>3180</v>
      </c>
      <c r="AE2174" t="s">
        <v>67</v>
      </c>
      <c r="AF2174" t="s">
        <v>46</v>
      </c>
      <c r="AG2174" t="s">
        <v>7216</v>
      </c>
      <c r="AH2174" t="s">
        <v>46</v>
      </c>
      <c r="AI2174" t="s">
        <v>46</v>
      </c>
      <c r="AJ2174" t="s">
        <v>46</v>
      </c>
      <c r="AK2174" t="s">
        <v>7217</v>
      </c>
      <c r="AL2174" t="s">
        <v>7218</v>
      </c>
      <c r="AM2174" t="s">
        <v>46</v>
      </c>
      <c r="AN2174" t="s">
        <v>7219</v>
      </c>
      <c r="AO2174" t="s">
        <v>46</v>
      </c>
      <c r="AP2174" t="s">
        <v>46</v>
      </c>
      <c r="AQ2174" t="s">
        <v>46</v>
      </c>
      <c r="AR2174" t="s">
        <v>46</v>
      </c>
      <c r="AS2174" t="s">
        <v>46</v>
      </c>
      <c r="AT2174" s="1">
        <v>43957</v>
      </c>
    </row>
    <row r="2175" spans="1:46" ht="16" customHeight="1" x14ac:dyDescent="0.2">
      <c r="A2175" t="s">
        <v>46</v>
      </c>
      <c r="B2175" t="s">
        <v>27206</v>
      </c>
      <c r="C2175" t="s">
        <v>27207</v>
      </c>
      <c r="D2175" t="s">
        <v>27208</v>
      </c>
      <c r="E2175" t="s">
        <v>27209</v>
      </c>
      <c r="F2175" t="s">
        <v>51</v>
      </c>
      <c r="G2175" t="s">
        <v>27210</v>
      </c>
      <c r="H2175" s="1">
        <v>43950</v>
      </c>
      <c r="I2175" s="1">
        <v>43966</v>
      </c>
      <c r="J2175" t="b">
        <v>0</v>
      </c>
      <c r="K2175" t="s">
        <v>53</v>
      </c>
      <c r="L2175" t="s">
        <v>665</v>
      </c>
      <c r="M2175" t="s">
        <v>1043</v>
      </c>
      <c r="N2175">
        <v>20</v>
      </c>
      <c r="O2175" t="s">
        <v>27211</v>
      </c>
      <c r="P2175" t="s">
        <v>27212</v>
      </c>
      <c r="Q2175" t="s">
        <v>276</v>
      </c>
      <c r="R2175" t="b">
        <v>0</v>
      </c>
      <c r="S2175" t="s">
        <v>59</v>
      </c>
      <c r="T2175" s="1">
        <v>43950</v>
      </c>
      <c r="U2175" t="s">
        <v>1533</v>
      </c>
      <c r="V2175" s="2">
        <v>43986</v>
      </c>
      <c r="W2175" t="s">
        <v>58</v>
      </c>
      <c r="X2175">
        <v>20200429</v>
      </c>
      <c r="Y2175" s="3">
        <v>43902.730497685188</v>
      </c>
      <c r="Z2175" t="s">
        <v>62</v>
      </c>
      <c r="AA2175" t="s">
        <v>63</v>
      </c>
      <c r="AB2175" t="s">
        <v>64</v>
      </c>
      <c r="AC2175" t="s">
        <v>65</v>
      </c>
      <c r="AD2175" t="s">
        <v>393</v>
      </c>
      <c r="AE2175" t="s">
        <v>67</v>
      </c>
      <c r="AF2175" t="s">
        <v>46</v>
      </c>
      <c r="AG2175" t="s">
        <v>27213</v>
      </c>
      <c r="AH2175" t="s">
        <v>46</v>
      </c>
      <c r="AI2175" t="s">
        <v>46</v>
      </c>
      <c r="AJ2175" t="s">
        <v>46</v>
      </c>
      <c r="AK2175" t="s">
        <v>27211</v>
      </c>
      <c r="AL2175" t="s">
        <v>27214</v>
      </c>
      <c r="AM2175" t="s">
        <v>46</v>
      </c>
      <c r="AN2175" t="s">
        <v>27215</v>
      </c>
      <c r="AO2175" t="s">
        <v>46</v>
      </c>
      <c r="AP2175" t="s">
        <v>46</v>
      </c>
      <c r="AQ2175" t="s">
        <v>46</v>
      </c>
      <c r="AR2175" t="s">
        <v>46</v>
      </c>
      <c r="AS2175" t="s">
        <v>46</v>
      </c>
      <c r="AT2175" s="1">
        <v>43950</v>
      </c>
    </row>
    <row r="2176" spans="1:46" ht="16" customHeight="1" x14ac:dyDescent="0.2">
      <c r="A2176" t="s">
        <v>46</v>
      </c>
      <c r="B2176" t="s">
        <v>34980</v>
      </c>
      <c r="C2176" t="s">
        <v>13966</v>
      </c>
      <c r="D2176" t="s">
        <v>34981</v>
      </c>
      <c r="E2176" t="s">
        <v>34982</v>
      </c>
      <c r="F2176" t="s">
        <v>51</v>
      </c>
      <c r="G2176" t="s">
        <v>34983</v>
      </c>
      <c r="H2176" s="1">
        <v>43958</v>
      </c>
      <c r="I2176" s="1">
        <v>43995</v>
      </c>
      <c r="J2176" t="b">
        <v>0</v>
      </c>
      <c r="K2176" t="s">
        <v>53</v>
      </c>
      <c r="L2176" t="s">
        <v>184</v>
      </c>
      <c r="M2176" t="s">
        <v>55</v>
      </c>
      <c r="N2176">
        <v>61</v>
      </c>
      <c r="O2176" t="s">
        <v>1302</v>
      </c>
      <c r="P2176" t="s">
        <v>78</v>
      </c>
      <c r="Q2176" t="s">
        <v>58</v>
      </c>
      <c r="R2176" t="b">
        <v>0</v>
      </c>
      <c r="S2176" t="s">
        <v>59</v>
      </c>
      <c r="T2176" s="1">
        <v>43958</v>
      </c>
      <c r="U2176" t="s">
        <v>5829</v>
      </c>
      <c r="V2176" s="2">
        <v>44102</v>
      </c>
      <c r="W2176" t="s">
        <v>34984</v>
      </c>
      <c r="X2176">
        <v>20200507</v>
      </c>
      <c r="Y2176" s="3">
        <v>43902.730497685188</v>
      </c>
      <c r="Z2176" t="s">
        <v>62</v>
      </c>
      <c r="AA2176" t="s">
        <v>63</v>
      </c>
      <c r="AB2176" t="s">
        <v>64</v>
      </c>
      <c r="AC2176" t="s">
        <v>65</v>
      </c>
      <c r="AD2176" t="s">
        <v>20045</v>
      </c>
      <c r="AE2176" t="s">
        <v>67</v>
      </c>
      <c r="AF2176" t="s">
        <v>46</v>
      </c>
      <c r="AG2176" t="s">
        <v>46</v>
      </c>
      <c r="AH2176" t="s">
        <v>46</v>
      </c>
      <c r="AI2176" t="s">
        <v>46</v>
      </c>
      <c r="AJ2176" t="s">
        <v>46</v>
      </c>
      <c r="AK2176" t="s">
        <v>46</v>
      </c>
      <c r="AL2176" t="s">
        <v>34985</v>
      </c>
      <c r="AM2176" t="s">
        <v>46</v>
      </c>
      <c r="AN2176" t="s">
        <v>34986</v>
      </c>
      <c r="AO2176" t="s">
        <v>46</v>
      </c>
      <c r="AP2176" t="s">
        <v>46</v>
      </c>
      <c r="AQ2176" t="s">
        <v>46</v>
      </c>
      <c r="AR2176" t="s">
        <v>46</v>
      </c>
      <c r="AS2176" t="s">
        <v>46</v>
      </c>
      <c r="AT2176" s="1">
        <v>43958</v>
      </c>
    </row>
    <row r="2177" spans="1:46" ht="16" customHeight="1" x14ac:dyDescent="0.2">
      <c r="A2177" t="s">
        <v>46</v>
      </c>
      <c r="B2177" t="s">
        <v>40669</v>
      </c>
      <c r="C2177" t="s">
        <v>40670</v>
      </c>
      <c r="D2177" t="s">
        <v>40671</v>
      </c>
      <c r="E2177" t="s">
        <v>40672</v>
      </c>
      <c r="F2177" t="s">
        <v>51</v>
      </c>
      <c r="G2177" t="s">
        <v>40673</v>
      </c>
      <c r="H2177" s="1">
        <v>43958</v>
      </c>
      <c r="I2177" s="1">
        <v>43957</v>
      </c>
      <c r="J2177" t="b">
        <v>0</v>
      </c>
      <c r="K2177" t="s">
        <v>53</v>
      </c>
      <c r="L2177" t="s">
        <v>184</v>
      </c>
      <c r="M2177" t="s">
        <v>66</v>
      </c>
      <c r="N2177">
        <v>80</v>
      </c>
      <c r="O2177" t="s">
        <v>40674</v>
      </c>
      <c r="P2177" t="s">
        <v>1316</v>
      </c>
      <c r="Q2177" t="s">
        <v>40675</v>
      </c>
      <c r="R2177" t="b">
        <v>0</v>
      </c>
      <c r="S2177" t="s">
        <v>59</v>
      </c>
      <c r="T2177" s="1">
        <v>43958</v>
      </c>
      <c r="U2177" t="s">
        <v>419</v>
      </c>
      <c r="V2177" s="2">
        <v>43972</v>
      </c>
      <c r="W2177" t="s">
        <v>40676</v>
      </c>
      <c r="X2177">
        <v>20200507</v>
      </c>
      <c r="Y2177" s="3">
        <v>43902.730497685188</v>
      </c>
      <c r="Z2177" t="s">
        <v>62</v>
      </c>
      <c r="AA2177" t="s">
        <v>115</v>
      </c>
      <c r="AB2177" t="s">
        <v>64</v>
      </c>
      <c r="AC2177" t="s">
        <v>65</v>
      </c>
      <c r="AD2177" t="s">
        <v>66</v>
      </c>
      <c r="AE2177" t="s">
        <v>67</v>
      </c>
      <c r="AF2177" t="s">
        <v>1185</v>
      </c>
      <c r="AG2177" t="s">
        <v>40677</v>
      </c>
      <c r="AH2177" t="s">
        <v>46</v>
      </c>
      <c r="AI2177" t="s">
        <v>40678</v>
      </c>
      <c r="AJ2177" t="s">
        <v>40679</v>
      </c>
      <c r="AK2177" t="s">
        <v>40680</v>
      </c>
      <c r="AL2177" t="s">
        <v>40681</v>
      </c>
      <c r="AM2177" t="s">
        <v>46</v>
      </c>
      <c r="AN2177" t="s">
        <v>40682</v>
      </c>
      <c r="AO2177" t="s">
        <v>46</v>
      </c>
      <c r="AP2177" t="s">
        <v>46</v>
      </c>
      <c r="AQ2177" t="s">
        <v>46</v>
      </c>
      <c r="AR2177" t="s">
        <v>46</v>
      </c>
      <c r="AS2177" t="s">
        <v>46</v>
      </c>
      <c r="AT2177" s="1">
        <v>43958</v>
      </c>
    </row>
    <row r="2178" spans="1:46" ht="16" customHeight="1" x14ac:dyDescent="0.2">
      <c r="A2178">
        <v>1</v>
      </c>
      <c r="B2178" t="s">
        <v>4341</v>
      </c>
      <c r="C2178" t="s">
        <v>4342</v>
      </c>
      <c r="D2178" t="s">
        <v>4343</v>
      </c>
      <c r="E2178" t="s">
        <v>4344</v>
      </c>
      <c r="F2178" t="s">
        <v>51</v>
      </c>
      <c r="G2178" t="s">
        <v>4345</v>
      </c>
      <c r="H2178" s="1">
        <v>43955</v>
      </c>
      <c r="I2178" s="1">
        <v>43969</v>
      </c>
      <c r="J2178" t="b">
        <v>0</v>
      </c>
      <c r="K2178" t="s">
        <v>53</v>
      </c>
      <c r="L2178" t="s">
        <v>184</v>
      </c>
      <c r="M2178" t="s">
        <v>537</v>
      </c>
      <c r="N2178">
        <v>60</v>
      </c>
      <c r="O2178" t="s">
        <v>3475</v>
      </c>
      <c r="P2178" t="s">
        <v>3476</v>
      </c>
      <c r="Q2178" t="s">
        <v>4346</v>
      </c>
      <c r="R2178" t="b">
        <v>0</v>
      </c>
      <c r="S2178" t="s">
        <v>59</v>
      </c>
      <c r="T2178" s="1">
        <v>43955</v>
      </c>
      <c r="U2178" t="s">
        <v>4347</v>
      </c>
      <c r="V2178" s="2">
        <v>44067</v>
      </c>
      <c r="W2178" t="s">
        <v>46</v>
      </c>
      <c r="X2178">
        <v>20200504</v>
      </c>
      <c r="Y2178" s="3">
        <v>43902.730497685188</v>
      </c>
      <c r="Z2178" t="s">
        <v>62</v>
      </c>
      <c r="AA2178" t="s">
        <v>115</v>
      </c>
      <c r="AB2178" t="s">
        <v>64</v>
      </c>
      <c r="AC2178" t="s">
        <v>65</v>
      </c>
      <c r="AD2178" t="s">
        <v>66</v>
      </c>
      <c r="AE2178" t="s">
        <v>67</v>
      </c>
      <c r="AF2178" t="s">
        <v>116</v>
      </c>
      <c r="AG2178" t="s">
        <v>4348</v>
      </c>
      <c r="AH2178" t="s">
        <v>46</v>
      </c>
      <c r="AI2178" t="s">
        <v>4349</v>
      </c>
      <c r="AJ2178" t="s">
        <v>4350</v>
      </c>
      <c r="AK2178" t="s">
        <v>4351</v>
      </c>
      <c r="AL2178" t="s">
        <v>4352</v>
      </c>
      <c r="AM2178" t="s">
        <v>46</v>
      </c>
      <c r="AN2178" t="s">
        <v>1611</v>
      </c>
      <c r="AO2178" t="s">
        <v>46</v>
      </c>
      <c r="AP2178" t="s">
        <v>46</v>
      </c>
      <c r="AQ2178" t="s">
        <v>46</v>
      </c>
      <c r="AR2178" t="s">
        <v>46</v>
      </c>
      <c r="AS2178" t="s">
        <v>46</v>
      </c>
      <c r="AT2178" s="1">
        <v>43955</v>
      </c>
    </row>
    <row r="2179" spans="1:46" ht="16" customHeight="1" x14ac:dyDescent="0.2">
      <c r="A2179" t="s">
        <v>46</v>
      </c>
      <c r="B2179" t="s">
        <v>33510</v>
      </c>
      <c r="C2179" t="s">
        <v>33511</v>
      </c>
      <c r="D2179" t="s">
        <v>33512</v>
      </c>
      <c r="E2179" t="s">
        <v>33513</v>
      </c>
      <c r="F2179" t="s">
        <v>51</v>
      </c>
      <c r="G2179" t="s">
        <v>33514</v>
      </c>
      <c r="H2179" s="1">
        <v>43957</v>
      </c>
      <c r="I2179" s="1">
        <v>44043</v>
      </c>
      <c r="J2179" t="b">
        <v>0</v>
      </c>
      <c r="K2179" t="s">
        <v>53</v>
      </c>
      <c r="L2179" t="s">
        <v>917</v>
      </c>
      <c r="M2179" t="s">
        <v>666</v>
      </c>
      <c r="N2179">
        <v>30</v>
      </c>
      <c r="O2179" t="s">
        <v>7038</v>
      </c>
      <c r="P2179" t="s">
        <v>78</v>
      </c>
      <c r="Q2179" t="s">
        <v>1822</v>
      </c>
      <c r="R2179" t="b">
        <v>0</v>
      </c>
      <c r="S2179" t="s">
        <v>59</v>
      </c>
      <c r="T2179" s="1">
        <v>43957</v>
      </c>
      <c r="U2179" t="s">
        <v>1713</v>
      </c>
      <c r="V2179" s="2">
        <v>43969</v>
      </c>
      <c r="W2179" t="s">
        <v>46</v>
      </c>
      <c r="X2179">
        <v>20200506</v>
      </c>
      <c r="Y2179" s="3">
        <v>43902.730497685188</v>
      </c>
      <c r="Z2179" t="s">
        <v>62</v>
      </c>
      <c r="AA2179" t="s">
        <v>63</v>
      </c>
      <c r="AB2179" t="s">
        <v>64</v>
      </c>
      <c r="AC2179" t="s">
        <v>65</v>
      </c>
      <c r="AD2179" t="s">
        <v>66</v>
      </c>
      <c r="AE2179" t="s">
        <v>67</v>
      </c>
      <c r="AF2179" t="s">
        <v>313</v>
      </c>
      <c r="AG2179" t="s">
        <v>33515</v>
      </c>
      <c r="AH2179" t="s">
        <v>46</v>
      </c>
      <c r="AI2179" t="s">
        <v>33516</v>
      </c>
      <c r="AJ2179" t="s">
        <v>33517</v>
      </c>
      <c r="AK2179" t="s">
        <v>8622</v>
      </c>
      <c r="AL2179" t="s">
        <v>33518</v>
      </c>
      <c r="AM2179" t="s">
        <v>46</v>
      </c>
      <c r="AN2179" t="s">
        <v>33519</v>
      </c>
      <c r="AO2179" t="s">
        <v>46</v>
      </c>
      <c r="AP2179" t="s">
        <v>46</v>
      </c>
      <c r="AQ2179" t="s">
        <v>46</v>
      </c>
      <c r="AR2179" t="s">
        <v>46</v>
      </c>
      <c r="AS2179" t="s">
        <v>46</v>
      </c>
      <c r="AT2179" s="1">
        <v>43957</v>
      </c>
    </row>
    <row r="2180" spans="1:46" ht="16" customHeight="1" x14ac:dyDescent="0.2">
      <c r="A2180">
        <v>1</v>
      </c>
      <c r="B2180" t="s">
        <v>7008</v>
      </c>
      <c r="C2180" t="s">
        <v>7009</v>
      </c>
      <c r="D2180" t="s">
        <v>7010</v>
      </c>
      <c r="E2180" t="s">
        <v>7011</v>
      </c>
      <c r="F2180" t="s">
        <v>51</v>
      </c>
      <c r="G2180" t="s">
        <v>7012</v>
      </c>
      <c r="H2180" s="1">
        <v>43958</v>
      </c>
      <c r="I2180" s="1">
        <v>43945</v>
      </c>
      <c r="J2180" t="b">
        <v>0</v>
      </c>
      <c r="K2180" t="s">
        <v>53</v>
      </c>
      <c r="L2180" t="s">
        <v>1615</v>
      </c>
      <c r="M2180" t="s">
        <v>55</v>
      </c>
      <c r="N2180">
        <v>270</v>
      </c>
      <c r="O2180" t="s">
        <v>7013</v>
      </c>
      <c r="P2180" t="s">
        <v>7014</v>
      </c>
      <c r="Q2180" t="s">
        <v>7015</v>
      </c>
      <c r="R2180" t="b">
        <v>0</v>
      </c>
      <c r="S2180" t="s">
        <v>59</v>
      </c>
      <c r="T2180" s="1">
        <v>43958</v>
      </c>
      <c r="U2180" t="s">
        <v>3875</v>
      </c>
      <c r="V2180" s="2">
        <v>44165</v>
      </c>
      <c r="W2180" t="s">
        <v>46</v>
      </c>
      <c r="X2180">
        <v>20200507</v>
      </c>
      <c r="Y2180" s="3">
        <v>43902.730497685188</v>
      </c>
      <c r="Z2180" t="s">
        <v>62</v>
      </c>
      <c r="AA2180" t="s">
        <v>115</v>
      </c>
      <c r="AB2180" t="s">
        <v>64</v>
      </c>
      <c r="AC2180" t="s">
        <v>65</v>
      </c>
      <c r="AD2180" t="s">
        <v>7016</v>
      </c>
      <c r="AE2180" t="s">
        <v>67</v>
      </c>
      <c r="AF2180" t="s">
        <v>116</v>
      </c>
      <c r="AG2180" t="s">
        <v>7017</v>
      </c>
      <c r="AH2180" t="s">
        <v>46</v>
      </c>
      <c r="AI2180" t="s">
        <v>7018</v>
      </c>
      <c r="AJ2180" t="s">
        <v>7019</v>
      </c>
      <c r="AK2180" t="s">
        <v>7020</v>
      </c>
      <c r="AL2180" t="s">
        <v>7021</v>
      </c>
      <c r="AM2180" t="s">
        <v>46</v>
      </c>
      <c r="AN2180" t="s">
        <v>7022</v>
      </c>
      <c r="AO2180" t="s">
        <v>46</v>
      </c>
      <c r="AP2180" t="s">
        <v>46</v>
      </c>
      <c r="AQ2180" t="s">
        <v>46</v>
      </c>
      <c r="AR2180" t="s">
        <v>46</v>
      </c>
      <c r="AS2180" t="s">
        <v>46</v>
      </c>
      <c r="AT2180" s="1">
        <v>43958</v>
      </c>
    </row>
    <row r="2181" spans="1:46" ht="16" customHeight="1" x14ac:dyDescent="0.2">
      <c r="A2181">
        <v>0</v>
      </c>
      <c r="B2181" t="s">
        <v>6985</v>
      </c>
      <c r="C2181" t="s">
        <v>6986</v>
      </c>
      <c r="D2181" t="s">
        <v>6987</v>
      </c>
      <c r="E2181" t="s">
        <v>6988</v>
      </c>
      <c r="F2181" t="s">
        <v>51</v>
      </c>
      <c r="G2181" t="s">
        <v>6989</v>
      </c>
      <c r="H2181" s="1">
        <v>43958</v>
      </c>
      <c r="I2181" s="1">
        <v>44166</v>
      </c>
      <c r="J2181" t="b">
        <v>1</v>
      </c>
      <c r="K2181" t="s">
        <v>53</v>
      </c>
      <c r="L2181" t="s">
        <v>6990</v>
      </c>
      <c r="M2181" t="s">
        <v>66</v>
      </c>
      <c r="N2181">
        <v>4</v>
      </c>
      <c r="O2181" t="s">
        <v>6991</v>
      </c>
      <c r="P2181" t="s">
        <v>78</v>
      </c>
      <c r="Q2181" t="s">
        <v>58</v>
      </c>
      <c r="R2181" t="b">
        <v>0</v>
      </c>
      <c r="S2181" t="s">
        <v>59</v>
      </c>
      <c r="T2181" s="1">
        <v>43958</v>
      </c>
      <c r="U2181" s="6">
        <v>44166</v>
      </c>
      <c r="V2181" s="2">
        <v>44123</v>
      </c>
      <c r="W2181" t="s">
        <v>46</v>
      </c>
      <c r="X2181">
        <v>20200507</v>
      </c>
      <c r="Y2181" s="3">
        <v>43902.730497685188</v>
      </c>
      <c r="Z2181" t="s">
        <v>62</v>
      </c>
      <c r="AA2181" t="s">
        <v>63</v>
      </c>
      <c r="AB2181" t="s">
        <v>64</v>
      </c>
      <c r="AC2181" t="s">
        <v>65</v>
      </c>
      <c r="AD2181" t="s">
        <v>66</v>
      </c>
      <c r="AE2181" t="s">
        <v>67</v>
      </c>
      <c r="AF2181" t="s">
        <v>46</v>
      </c>
      <c r="AG2181" t="s">
        <v>6992</v>
      </c>
      <c r="AH2181" t="s">
        <v>46</v>
      </c>
      <c r="AI2181" t="s">
        <v>46</v>
      </c>
      <c r="AJ2181" t="s">
        <v>46</v>
      </c>
      <c r="AK2181" t="s">
        <v>6991</v>
      </c>
      <c r="AL2181" t="s">
        <v>6993</v>
      </c>
      <c r="AM2181" t="s">
        <v>46</v>
      </c>
      <c r="AN2181" t="s">
        <v>6994</v>
      </c>
      <c r="AO2181" t="s">
        <v>46</v>
      </c>
      <c r="AP2181" t="s">
        <v>46</v>
      </c>
      <c r="AQ2181" t="s">
        <v>46</v>
      </c>
      <c r="AR2181" t="s">
        <v>46</v>
      </c>
      <c r="AS2181" t="s">
        <v>46</v>
      </c>
      <c r="AT2181" s="1">
        <v>43958</v>
      </c>
    </row>
    <row r="2182" spans="1:46" ht="16" customHeight="1" x14ac:dyDescent="0.2">
      <c r="A2182">
        <v>1</v>
      </c>
      <c r="B2182" t="s">
        <v>8140</v>
      </c>
      <c r="C2182" t="s">
        <v>8141</v>
      </c>
      <c r="D2182" t="s">
        <v>8142</v>
      </c>
      <c r="E2182" t="s">
        <v>8143</v>
      </c>
      <c r="F2182" t="s">
        <v>51</v>
      </c>
      <c r="G2182" t="s">
        <v>8144</v>
      </c>
      <c r="H2182" s="1">
        <v>43957</v>
      </c>
      <c r="I2182" s="1">
        <v>43952</v>
      </c>
      <c r="J2182" t="b">
        <v>1</v>
      </c>
      <c r="K2182" t="s">
        <v>53</v>
      </c>
      <c r="L2182" t="s">
        <v>110</v>
      </c>
      <c r="M2182" t="s">
        <v>55</v>
      </c>
      <c r="N2182">
        <v>30</v>
      </c>
      <c r="O2182" t="s">
        <v>5181</v>
      </c>
      <c r="P2182" t="s">
        <v>78</v>
      </c>
      <c r="Q2182" t="s">
        <v>58</v>
      </c>
      <c r="R2182" t="b">
        <v>0</v>
      </c>
      <c r="S2182" t="s">
        <v>59</v>
      </c>
      <c r="T2182" s="1">
        <v>43957</v>
      </c>
      <c r="U2182" s="6">
        <v>43952</v>
      </c>
      <c r="V2182" s="2">
        <v>43972</v>
      </c>
      <c r="W2182" t="s">
        <v>46</v>
      </c>
      <c r="X2182">
        <v>20200506</v>
      </c>
      <c r="Y2182" s="3">
        <v>43902.730497685188</v>
      </c>
      <c r="Z2182" t="s">
        <v>62</v>
      </c>
      <c r="AA2182" t="s">
        <v>63</v>
      </c>
      <c r="AB2182" t="s">
        <v>64</v>
      </c>
      <c r="AC2182" t="s">
        <v>65</v>
      </c>
      <c r="AD2182" t="s">
        <v>66</v>
      </c>
      <c r="AE2182" t="s">
        <v>67</v>
      </c>
      <c r="AF2182" t="s">
        <v>313</v>
      </c>
      <c r="AG2182" t="s">
        <v>8145</v>
      </c>
      <c r="AH2182" t="s">
        <v>46</v>
      </c>
      <c r="AI2182" t="s">
        <v>8146</v>
      </c>
      <c r="AJ2182" t="s">
        <v>8147</v>
      </c>
      <c r="AK2182" t="s">
        <v>5185</v>
      </c>
      <c r="AL2182" t="s">
        <v>8148</v>
      </c>
      <c r="AM2182" t="s">
        <v>46</v>
      </c>
      <c r="AN2182" t="s">
        <v>8149</v>
      </c>
      <c r="AO2182" t="s">
        <v>46</v>
      </c>
      <c r="AP2182" t="s">
        <v>46</v>
      </c>
      <c r="AQ2182" t="s">
        <v>46</v>
      </c>
      <c r="AR2182" t="s">
        <v>46</v>
      </c>
      <c r="AS2182" t="s">
        <v>46</v>
      </c>
      <c r="AT2182" s="1">
        <v>43957</v>
      </c>
    </row>
    <row r="2183" spans="1:46" ht="16" customHeight="1" x14ac:dyDescent="0.2">
      <c r="A2183" t="s">
        <v>46</v>
      </c>
      <c r="B2183" t="s">
        <v>16894</v>
      </c>
      <c r="C2183" t="s">
        <v>16895</v>
      </c>
      <c r="D2183" t="s">
        <v>16896</v>
      </c>
      <c r="E2183" t="s">
        <v>16897</v>
      </c>
      <c r="F2183" t="s">
        <v>51</v>
      </c>
      <c r="G2183" t="s">
        <v>16898</v>
      </c>
      <c r="H2183" s="1">
        <v>43955</v>
      </c>
      <c r="I2183" s="1">
        <v>43961</v>
      </c>
      <c r="J2183" t="b">
        <v>0</v>
      </c>
      <c r="K2183" t="s">
        <v>53</v>
      </c>
      <c r="L2183" t="s">
        <v>2023</v>
      </c>
      <c r="M2183" t="s">
        <v>66</v>
      </c>
      <c r="N2183">
        <v>92</v>
      </c>
      <c r="O2183" t="s">
        <v>16899</v>
      </c>
      <c r="P2183" t="s">
        <v>309</v>
      </c>
      <c r="Q2183" t="s">
        <v>16900</v>
      </c>
      <c r="R2183" t="b">
        <v>0</v>
      </c>
      <c r="S2183" t="s">
        <v>59</v>
      </c>
      <c r="T2183" s="1">
        <v>43955</v>
      </c>
      <c r="U2183" t="s">
        <v>16901</v>
      </c>
      <c r="V2183" s="2">
        <v>43972</v>
      </c>
      <c r="W2183" t="s">
        <v>16902</v>
      </c>
      <c r="X2183">
        <v>20200504</v>
      </c>
      <c r="Y2183" s="3">
        <v>43902.730497685188</v>
      </c>
      <c r="Z2183" t="s">
        <v>62</v>
      </c>
      <c r="AA2183" t="s">
        <v>63</v>
      </c>
      <c r="AB2183" t="s">
        <v>64</v>
      </c>
      <c r="AC2183" t="s">
        <v>65</v>
      </c>
      <c r="AD2183" t="s">
        <v>66</v>
      </c>
      <c r="AE2183" t="s">
        <v>67</v>
      </c>
      <c r="AF2183" t="s">
        <v>116</v>
      </c>
      <c r="AG2183" t="s">
        <v>16903</v>
      </c>
      <c r="AH2183" t="s">
        <v>46</v>
      </c>
      <c r="AI2183" t="s">
        <v>16904</v>
      </c>
      <c r="AJ2183" t="s">
        <v>16905</v>
      </c>
      <c r="AK2183" t="s">
        <v>16906</v>
      </c>
      <c r="AL2183" t="s">
        <v>16907</v>
      </c>
      <c r="AM2183" t="s">
        <v>46</v>
      </c>
      <c r="AN2183" t="s">
        <v>16908</v>
      </c>
      <c r="AO2183" t="s">
        <v>46</v>
      </c>
      <c r="AP2183" t="s">
        <v>46</v>
      </c>
      <c r="AQ2183" t="s">
        <v>46</v>
      </c>
      <c r="AR2183" t="s">
        <v>46</v>
      </c>
      <c r="AS2183" t="s">
        <v>46</v>
      </c>
      <c r="AT2183" s="1">
        <v>43955</v>
      </c>
    </row>
    <row r="2184" spans="1:46" ht="16" customHeight="1" x14ac:dyDescent="0.2">
      <c r="A2184" t="s">
        <v>46</v>
      </c>
      <c r="B2184" t="s">
        <v>17001</v>
      </c>
      <c r="C2184" t="s">
        <v>17002</v>
      </c>
      <c r="D2184" t="s">
        <v>17003</v>
      </c>
      <c r="E2184" t="s">
        <v>17001</v>
      </c>
      <c r="F2184" t="s">
        <v>51</v>
      </c>
      <c r="G2184" t="s">
        <v>17004</v>
      </c>
      <c r="H2184" s="1">
        <v>43958</v>
      </c>
      <c r="I2184" s="1">
        <v>43980</v>
      </c>
      <c r="J2184" t="b">
        <v>0</v>
      </c>
      <c r="K2184" t="s">
        <v>53</v>
      </c>
      <c r="L2184" t="s">
        <v>184</v>
      </c>
      <c r="M2184" t="s">
        <v>55</v>
      </c>
      <c r="N2184">
        <v>446</v>
      </c>
      <c r="O2184" t="s">
        <v>17005</v>
      </c>
      <c r="P2184" t="s">
        <v>2164</v>
      </c>
      <c r="Q2184" t="s">
        <v>17006</v>
      </c>
      <c r="R2184" t="b">
        <v>0</v>
      </c>
      <c r="S2184" t="s">
        <v>59</v>
      </c>
      <c r="T2184" s="1">
        <v>43958</v>
      </c>
      <c r="U2184" t="s">
        <v>8890</v>
      </c>
      <c r="V2184" s="2">
        <v>44074</v>
      </c>
      <c r="W2184" t="s">
        <v>17007</v>
      </c>
      <c r="X2184">
        <v>20200507</v>
      </c>
      <c r="Y2184" s="3">
        <v>43902.730497685188</v>
      </c>
      <c r="Z2184" t="s">
        <v>62</v>
      </c>
      <c r="AA2184" t="s">
        <v>115</v>
      </c>
      <c r="AB2184" t="s">
        <v>64</v>
      </c>
      <c r="AC2184" t="s">
        <v>65</v>
      </c>
      <c r="AD2184" t="s">
        <v>66</v>
      </c>
      <c r="AE2184" t="s">
        <v>67</v>
      </c>
      <c r="AF2184" t="s">
        <v>313</v>
      </c>
      <c r="AG2184" t="s">
        <v>17008</v>
      </c>
      <c r="AH2184" t="s">
        <v>46</v>
      </c>
      <c r="AI2184" t="s">
        <v>17009</v>
      </c>
      <c r="AJ2184" t="s">
        <v>17010</v>
      </c>
      <c r="AK2184" t="s">
        <v>17011</v>
      </c>
      <c r="AL2184" t="s">
        <v>17012</v>
      </c>
      <c r="AM2184" t="s">
        <v>46</v>
      </c>
      <c r="AN2184" t="s">
        <v>17013</v>
      </c>
      <c r="AO2184" t="s">
        <v>46</v>
      </c>
      <c r="AP2184" t="s">
        <v>46</v>
      </c>
      <c r="AQ2184" t="s">
        <v>46</v>
      </c>
      <c r="AR2184" t="s">
        <v>46</v>
      </c>
      <c r="AS2184" t="s">
        <v>46</v>
      </c>
      <c r="AT2184" s="1">
        <v>43958</v>
      </c>
    </row>
    <row r="2185" spans="1:46" ht="16" customHeight="1" x14ac:dyDescent="0.2">
      <c r="A2185" t="s">
        <v>46</v>
      </c>
      <c r="B2185" t="s">
        <v>29240</v>
      </c>
      <c r="C2185" t="s">
        <v>29241</v>
      </c>
      <c r="D2185" t="s">
        <v>29242</v>
      </c>
      <c r="E2185" t="s">
        <v>29243</v>
      </c>
      <c r="F2185" t="s">
        <v>51</v>
      </c>
      <c r="G2185" t="s">
        <v>29244</v>
      </c>
      <c r="H2185" s="1">
        <v>43958</v>
      </c>
      <c r="I2185" s="1">
        <v>43950</v>
      </c>
      <c r="J2185" t="b">
        <v>0</v>
      </c>
      <c r="K2185" t="s">
        <v>53</v>
      </c>
      <c r="L2185" t="s">
        <v>3474</v>
      </c>
      <c r="M2185" t="s">
        <v>537</v>
      </c>
      <c r="N2185">
        <v>394</v>
      </c>
      <c r="O2185" t="s">
        <v>22580</v>
      </c>
      <c r="P2185" t="s">
        <v>1045</v>
      </c>
      <c r="Q2185" t="s">
        <v>29245</v>
      </c>
      <c r="R2185" t="b">
        <v>0</v>
      </c>
      <c r="S2185" t="s">
        <v>59</v>
      </c>
      <c r="T2185" s="1">
        <v>43958</v>
      </c>
      <c r="U2185" t="s">
        <v>1808</v>
      </c>
      <c r="V2185" s="2">
        <v>43972</v>
      </c>
      <c r="W2185" t="s">
        <v>46</v>
      </c>
      <c r="X2185">
        <v>20200507</v>
      </c>
      <c r="Y2185" s="3">
        <v>43902.730497685188</v>
      </c>
      <c r="Z2185" t="s">
        <v>62</v>
      </c>
      <c r="AA2185" t="s">
        <v>115</v>
      </c>
      <c r="AB2185" t="s">
        <v>64</v>
      </c>
      <c r="AC2185" t="s">
        <v>65</v>
      </c>
      <c r="AD2185" t="s">
        <v>2234</v>
      </c>
      <c r="AE2185" t="s">
        <v>67</v>
      </c>
      <c r="AF2185" t="s">
        <v>116</v>
      </c>
      <c r="AG2185" t="s">
        <v>29246</v>
      </c>
      <c r="AH2185" t="s">
        <v>46</v>
      </c>
      <c r="AI2185" t="s">
        <v>29247</v>
      </c>
      <c r="AJ2185" t="s">
        <v>29248</v>
      </c>
      <c r="AK2185" t="s">
        <v>29249</v>
      </c>
      <c r="AL2185" t="s">
        <v>29250</v>
      </c>
      <c r="AM2185" t="s">
        <v>46</v>
      </c>
      <c r="AN2185" t="s">
        <v>29251</v>
      </c>
      <c r="AO2185" t="s">
        <v>46</v>
      </c>
      <c r="AP2185" t="s">
        <v>46</v>
      </c>
      <c r="AQ2185" t="s">
        <v>46</v>
      </c>
      <c r="AR2185" t="s">
        <v>46</v>
      </c>
      <c r="AS2185" t="s">
        <v>46</v>
      </c>
      <c r="AT2185" s="1">
        <v>43958</v>
      </c>
    </row>
    <row r="2186" spans="1:46" ht="16" customHeight="1" x14ac:dyDescent="0.2">
      <c r="A2186">
        <v>0</v>
      </c>
      <c r="B2186" t="s">
        <v>8711</v>
      </c>
      <c r="C2186" t="s">
        <v>8712</v>
      </c>
      <c r="D2186" t="s">
        <v>8713</v>
      </c>
      <c r="E2186" t="s">
        <v>8714</v>
      </c>
      <c r="F2186" t="s">
        <v>51</v>
      </c>
      <c r="G2186" t="s">
        <v>8715</v>
      </c>
      <c r="H2186" s="1">
        <v>43957</v>
      </c>
      <c r="I2186" s="1">
        <v>44175</v>
      </c>
      <c r="J2186" t="b">
        <v>0</v>
      </c>
      <c r="K2186" t="s">
        <v>53</v>
      </c>
      <c r="L2186" t="s">
        <v>415</v>
      </c>
      <c r="M2186" t="s">
        <v>66</v>
      </c>
      <c r="N2186">
        <v>200</v>
      </c>
      <c r="O2186" t="s">
        <v>342</v>
      </c>
      <c r="P2186" t="s">
        <v>46</v>
      </c>
      <c r="Q2186" t="s">
        <v>8716</v>
      </c>
      <c r="R2186" t="b">
        <v>0</v>
      </c>
      <c r="S2186" t="s">
        <v>59</v>
      </c>
      <c r="T2186" s="1">
        <v>43957</v>
      </c>
      <c r="U2186" t="s">
        <v>8717</v>
      </c>
      <c r="V2186" s="2">
        <v>44137</v>
      </c>
      <c r="W2186" t="s">
        <v>8718</v>
      </c>
      <c r="X2186">
        <v>20200506</v>
      </c>
      <c r="Y2186" s="3">
        <v>43902.730497685188</v>
      </c>
      <c r="Z2186" t="s">
        <v>62</v>
      </c>
      <c r="AA2186" t="s">
        <v>63</v>
      </c>
      <c r="AB2186" t="s">
        <v>64</v>
      </c>
      <c r="AC2186" t="s">
        <v>65</v>
      </c>
      <c r="AD2186" t="s">
        <v>66</v>
      </c>
      <c r="AE2186" t="s">
        <v>67</v>
      </c>
      <c r="AF2186" t="s">
        <v>116</v>
      </c>
      <c r="AG2186" t="s">
        <v>8719</v>
      </c>
      <c r="AH2186" t="s">
        <v>46</v>
      </c>
      <c r="AI2186" t="s">
        <v>8720</v>
      </c>
      <c r="AJ2186" t="s">
        <v>8721</v>
      </c>
      <c r="AK2186" t="s">
        <v>8722</v>
      </c>
      <c r="AL2186" t="s">
        <v>8723</v>
      </c>
      <c r="AM2186" t="s">
        <v>46</v>
      </c>
      <c r="AN2186" t="s">
        <v>8724</v>
      </c>
      <c r="AO2186" t="s">
        <v>46</v>
      </c>
      <c r="AP2186" t="s">
        <v>46</v>
      </c>
      <c r="AQ2186" t="s">
        <v>46</v>
      </c>
      <c r="AR2186" t="s">
        <v>46</v>
      </c>
      <c r="AS2186" t="s">
        <v>46</v>
      </c>
      <c r="AT2186" s="1">
        <v>43957</v>
      </c>
    </row>
    <row r="2187" spans="1:46" ht="16" customHeight="1" x14ac:dyDescent="0.2">
      <c r="A2187" t="s">
        <v>46</v>
      </c>
      <c r="B2187" t="s">
        <v>29372</v>
      </c>
      <c r="C2187" t="s">
        <v>29373</v>
      </c>
      <c r="D2187" t="s">
        <v>29374</v>
      </c>
      <c r="E2187" t="s">
        <v>29375</v>
      </c>
      <c r="F2187" t="s">
        <v>51</v>
      </c>
      <c r="G2187" t="s">
        <v>29376</v>
      </c>
      <c r="H2187" s="1">
        <v>43957</v>
      </c>
      <c r="I2187" s="1">
        <v>43957</v>
      </c>
      <c r="J2187" t="b">
        <v>0</v>
      </c>
      <c r="K2187" t="s">
        <v>53</v>
      </c>
      <c r="L2187" t="s">
        <v>168</v>
      </c>
      <c r="M2187" t="s">
        <v>151</v>
      </c>
      <c r="N2187">
        <v>500</v>
      </c>
      <c r="O2187" t="s">
        <v>525</v>
      </c>
      <c r="P2187" t="s">
        <v>526</v>
      </c>
      <c r="Q2187" t="s">
        <v>1860</v>
      </c>
      <c r="R2187" t="b">
        <v>0</v>
      </c>
      <c r="S2187" t="s">
        <v>59</v>
      </c>
      <c r="T2187" s="1">
        <v>43957</v>
      </c>
      <c r="U2187" t="s">
        <v>419</v>
      </c>
      <c r="V2187" s="2">
        <v>43972</v>
      </c>
      <c r="W2187" t="s">
        <v>46</v>
      </c>
      <c r="X2187">
        <v>20200506</v>
      </c>
      <c r="Y2187" s="3">
        <v>43902.730497685188</v>
      </c>
      <c r="Z2187" t="s">
        <v>62</v>
      </c>
      <c r="AA2187" t="s">
        <v>115</v>
      </c>
      <c r="AB2187" t="s">
        <v>64</v>
      </c>
      <c r="AC2187" t="s">
        <v>528</v>
      </c>
      <c r="AD2187" t="s">
        <v>529</v>
      </c>
      <c r="AE2187" t="s">
        <v>67</v>
      </c>
      <c r="AF2187" t="s">
        <v>116</v>
      </c>
      <c r="AG2187" t="s">
        <v>29377</v>
      </c>
      <c r="AH2187" t="s">
        <v>46</v>
      </c>
      <c r="AI2187" t="s">
        <v>29378</v>
      </c>
      <c r="AJ2187" t="s">
        <v>29379</v>
      </c>
      <c r="AK2187" t="s">
        <v>46</v>
      </c>
      <c r="AL2187" t="s">
        <v>29380</v>
      </c>
      <c r="AM2187" t="s">
        <v>46</v>
      </c>
      <c r="AN2187" t="s">
        <v>29381</v>
      </c>
      <c r="AO2187" t="s">
        <v>46</v>
      </c>
      <c r="AP2187" t="s">
        <v>46</v>
      </c>
      <c r="AQ2187" t="s">
        <v>46</v>
      </c>
      <c r="AR2187" t="s">
        <v>46</v>
      </c>
      <c r="AS2187" t="s">
        <v>46</v>
      </c>
      <c r="AT2187" s="1">
        <v>43957</v>
      </c>
    </row>
    <row r="2188" spans="1:46" ht="16" customHeight="1" x14ac:dyDescent="0.2">
      <c r="A2188" t="s">
        <v>46</v>
      </c>
      <c r="B2188" t="s">
        <v>40922</v>
      </c>
      <c r="C2188" t="s">
        <v>40923</v>
      </c>
      <c r="D2188" t="s">
        <v>40924</v>
      </c>
      <c r="E2188" t="s">
        <v>40925</v>
      </c>
      <c r="F2188" t="s">
        <v>51</v>
      </c>
      <c r="G2188" t="s">
        <v>40926</v>
      </c>
      <c r="H2188" s="1">
        <v>43959</v>
      </c>
      <c r="I2188" s="1">
        <v>43983</v>
      </c>
      <c r="J2188" t="b">
        <v>0</v>
      </c>
      <c r="K2188" t="s">
        <v>53</v>
      </c>
      <c r="L2188" t="s">
        <v>1615</v>
      </c>
      <c r="M2188" t="s">
        <v>537</v>
      </c>
      <c r="N2188">
        <v>110</v>
      </c>
      <c r="O2188" t="s">
        <v>40927</v>
      </c>
      <c r="P2188" t="s">
        <v>40928</v>
      </c>
      <c r="Q2188" t="s">
        <v>3108</v>
      </c>
      <c r="R2188" t="b">
        <v>0</v>
      </c>
      <c r="S2188" t="s">
        <v>59</v>
      </c>
      <c r="T2188" s="1">
        <v>43959</v>
      </c>
      <c r="U2188" t="s">
        <v>1781</v>
      </c>
      <c r="V2188" s="2">
        <v>43972</v>
      </c>
      <c r="W2188" t="s">
        <v>40929</v>
      </c>
      <c r="X2188">
        <v>20200508</v>
      </c>
      <c r="Y2188" s="3">
        <v>43902.730497685188</v>
      </c>
      <c r="Z2188" t="s">
        <v>62</v>
      </c>
      <c r="AA2188" t="s">
        <v>63</v>
      </c>
      <c r="AB2188" t="s">
        <v>64</v>
      </c>
      <c r="AC2188" t="s">
        <v>7049</v>
      </c>
      <c r="AD2188" t="s">
        <v>529</v>
      </c>
      <c r="AE2188" t="s">
        <v>67</v>
      </c>
      <c r="AF2188" t="s">
        <v>313</v>
      </c>
      <c r="AG2188" t="s">
        <v>40930</v>
      </c>
      <c r="AH2188" t="s">
        <v>46</v>
      </c>
      <c r="AI2188" t="s">
        <v>40931</v>
      </c>
      <c r="AJ2188" t="s">
        <v>40932</v>
      </c>
      <c r="AK2188" t="s">
        <v>40933</v>
      </c>
      <c r="AL2188" t="s">
        <v>40934</v>
      </c>
      <c r="AM2188" t="s">
        <v>46</v>
      </c>
      <c r="AN2188" t="s">
        <v>40935</v>
      </c>
      <c r="AO2188" t="s">
        <v>46</v>
      </c>
      <c r="AP2188" t="s">
        <v>46</v>
      </c>
      <c r="AQ2188" t="s">
        <v>46</v>
      </c>
      <c r="AR2188" t="s">
        <v>46</v>
      </c>
      <c r="AS2188" t="s">
        <v>46</v>
      </c>
      <c r="AT2188" s="1">
        <v>43959</v>
      </c>
    </row>
    <row r="2189" spans="1:46" ht="16" customHeight="1" x14ac:dyDescent="0.2">
      <c r="A2189" t="s">
        <v>46</v>
      </c>
      <c r="B2189" t="s">
        <v>36921</v>
      </c>
      <c r="C2189" t="s">
        <v>36922</v>
      </c>
      <c r="D2189" t="s">
        <v>36923</v>
      </c>
      <c r="E2189" t="s">
        <v>36924</v>
      </c>
      <c r="F2189" t="s">
        <v>51</v>
      </c>
      <c r="G2189" t="s">
        <v>36925</v>
      </c>
      <c r="H2189" s="1">
        <v>43956</v>
      </c>
      <c r="I2189" s="1">
        <v>43969</v>
      </c>
      <c r="J2189" t="b">
        <v>0</v>
      </c>
      <c r="K2189" t="s">
        <v>53</v>
      </c>
      <c r="L2189" t="s">
        <v>184</v>
      </c>
      <c r="M2189" t="s">
        <v>55</v>
      </c>
      <c r="N2189">
        <v>45</v>
      </c>
      <c r="O2189" t="s">
        <v>26899</v>
      </c>
      <c r="P2189" t="s">
        <v>1014</v>
      </c>
      <c r="Q2189" t="s">
        <v>29873</v>
      </c>
      <c r="R2189" t="b">
        <v>0</v>
      </c>
      <c r="S2189" t="s">
        <v>59</v>
      </c>
      <c r="T2189" s="1">
        <v>43956</v>
      </c>
      <c r="U2189" t="s">
        <v>4347</v>
      </c>
      <c r="V2189" s="2">
        <v>44116</v>
      </c>
      <c r="W2189" t="s">
        <v>46</v>
      </c>
      <c r="X2189">
        <v>20200505</v>
      </c>
      <c r="Y2189" s="3">
        <v>43902.730497685188</v>
      </c>
      <c r="Z2189" t="s">
        <v>62</v>
      </c>
      <c r="AA2189" t="s">
        <v>63</v>
      </c>
      <c r="AB2189" t="s">
        <v>64</v>
      </c>
      <c r="AC2189" t="s">
        <v>65</v>
      </c>
      <c r="AD2189" t="s">
        <v>1396</v>
      </c>
      <c r="AE2189" t="s">
        <v>67</v>
      </c>
      <c r="AF2189" t="s">
        <v>46</v>
      </c>
      <c r="AG2189" t="s">
        <v>46</v>
      </c>
      <c r="AH2189" t="s">
        <v>46</v>
      </c>
      <c r="AI2189" t="s">
        <v>46</v>
      </c>
      <c r="AJ2189" t="s">
        <v>46</v>
      </c>
      <c r="AK2189" t="s">
        <v>46</v>
      </c>
      <c r="AL2189" t="s">
        <v>36926</v>
      </c>
      <c r="AM2189" t="s">
        <v>46</v>
      </c>
      <c r="AN2189" t="s">
        <v>36927</v>
      </c>
      <c r="AO2189" t="s">
        <v>46</v>
      </c>
      <c r="AP2189" t="s">
        <v>46</v>
      </c>
      <c r="AQ2189" t="s">
        <v>46</v>
      </c>
      <c r="AR2189" t="s">
        <v>46</v>
      </c>
      <c r="AS2189" t="s">
        <v>46</v>
      </c>
      <c r="AT2189" s="1">
        <v>43956</v>
      </c>
    </row>
    <row r="2190" spans="1:46" ht="16" customHeight="1" x14ac:dyDescent="0.2">
      <c r="A2190" t="s">
        <v>46</v>
      </c>
      <c r="B2190" t="s">
        <v>30304</v>
      </c>
      <c r="C2190" t="s">
        <v>30305</v>
      </c>
      <c r="D2190" t="s">
        <v>30306</v>
      </c>
      <c r="E2190" t="s">
        <v>30307</v>
      </c>
      <c r="F2190" t="s">
        <v>51</v>
      </c>
      <c r="G2190" t="s">
        <v>30308</v>
      </c>
      <c r="H2190" s="1">
        <v>43958</v>
      </c>
      <c r="I2190" s="1">
        <v>44242</v>
      </c>
      <c r="J2190" t="b">
        <v>0</v>
      </c>
      <c r="K2190" t="s">
        <v>53</v>
      </c>
      <c r="L2190" t="s">
        <v>30309</v>
      </c>
      <c r="M2190" t="s">
        <v>66</v>
      </c>
      <c r="N2190">
        <v>200</v>
      </c>
      <c r="O2190" t="s">
        <v>1755</v>
      </c>
      <c r="P2190" t="s">
        <v>78</v>
      </c>
      <c r="Q2190" t="s">
        <v>30310</v>
      </c>
      <c r="R2190" t="b">
        <v>0</v>
      </c>
      <c r="S2190" t="s">
        <v>59</v>
      </c>
      <c r="T2190" s="1">
        <v>43958</v>
      </c>
      <c r="U2190" t="s">
        <v>30311</v>
      </c>
      <c r="V2190" s="2">
        <v>44159</v>
      </c>
      <c r="W2190" t="s">
        <v>30312</v>
      </c>
      <c r="X2190">
        <v>20200507</v>
      </c>
      <c r="Y2190" s="3">
        <v>43902.730497685188</v>
      </c>
      <c r="Z2190" t="s">
        <v>62</v>
      </c>
      <c r="AA2190" t="s">
        <v>63</v>
      </c>
      <c r="AB2190" t="s">
        <v>64</v>
      </c>
      <c r="AC2190" t="s">
        <v>65</v>
      </c>
      <c r="AD2190" t="s">
        <v>66</v>
      </c>
      <c r="AE2190" t="s">
        <v>67</v>
      </c>
      <c r="AF2190" t="s">
        <v>116</v>
      </c>
      <c r="AG2190" t="s">
        <v>30313</v>
      </c>
      <c r="AH2190" t="s">
        <v>46</v>
      </c>
      <c r="AI2190" t="s">
        <v>30314</v>
      </c>
      <c r="AJ2190" t="s">
        <v>30315</v>
      </c>
      <c r="AK2190" t="s">
        <v>46</v>
      </c>
      <c r="AL2190" t="s">
        <v>30316</v>
      </c>
      <c r="AM2190" t="s">
        <v>46</v>
      </c>
      <c r="AN2190" t="s">
        <v>17601</v>
      </c>
      <c r="AO2190" t="s">
        <v>46</v>
      </c>
      <c r="AP2190" t="s">
        <v>46</v>
      </c>
      <c r="AQ2190" t="s">
        <v>46</v>
      </c>
      <c r="AR2190" t="s">
        <v>46</v>
      </c>
      <c r="AS2190" t="s">
        <v>46</v>
      </c>
      <c r="AT2190" s="1">
        <v>43958</v>
      </c>
    </row>
    <row r="2191" spans="1:46" ht="16" customHeight="1" x14ac:dyDescent="0.2">
      <c r="A2191" t="s">
        <v>46</v>
      </c>
      <c r="B2191" t="s">
        <v>28726</v>
      </c>
      <c r="C2191" t="s">
        <v>28727</v>
      </c>
      <c r="D2191" t="s">
        <v>28728</v>
      </c>
      <c r="E2191" t="s">
        <v>28729</v>
      </c>
      <c r="F2191" t="s">
        <v>51</v>
      </c>
      <c r="G2191" t="s">
        <v>28730</v>
      </c>
      <c r="H2191" s="1">
        <v>43958</v>
      </c>
      <c r="I2191" s="1">
        <v>43980</v>
      </c>
      <c r="J2191" t="b">
        <v>0</v>
      </c>
      <c r="K2191" t="s">
        <v>53</v>
      </c>
      <c r="L2191" t="s">
        <v>184</v>
      </c>
      <c r="M2191" t="s">
        <v>151</v>
      </c>
      <c r="N2191">
        <v>800</v>
      </c>
      <c r="O2191" t="s">
        <v>723</v>
      </c>
      <c r="P2191" t="s">
        <v>94</v>
      </c>
      <c r="Q2191" t="s">
        <v>58</v>
      </c>
      <c r="R2191" t="b">
        <v>0</v>
      </c>
      <c r="S2191" t="s">
        <v>59</v>
      </c>
      <c r="T2191" s="1">
        <v>43958</v>
      </c>
      <c r="U2191" t="s">
        <v>8890</v>
      </c>
      <c r="V2191" s="2">
        <v>44000</v>
      </c>
      <c r="W2191" t="s">
        <v>28731</v>
      </c>
      <c r="X2191">
        <v>20200507</v>
      </c>
      <c r="Y2191" s="3">
        <v>43902.730497685188</v>
      </c>
      <c r="Z2191" t="s">
        <v>62</v>
      </c>
      <c r="AA2191" t="s">
        <v>115</v>
      </c>
      <c r="AB2191" t="s">
        <v>64</v>
      </c>
      <c r="AC2191" t="s">
        <v>3720</v>
      </c>
      <c r="AD2191" t="s">
        <v>66</v>
      </c>
      <c r="AE2191" t="s">
        <v>67</v>
      </c>
      <c r="AF2191" t="s">
        <v>116</v>
      </c>
      <c r="AG2191" t="s">
        <v>28732</v>
      </c>
      <c r="AH2191" t="s">
        <v>46</v>
      </c>
      <c r="AI2191" t="s">
        <v>28733</v>
      </c>
      <c r="AJ2191" t="s">
        <v>28734</v>
      </c>
      <c r="AK2191" t="s">
        <v>28735</v>
      </c>
      <c r="AL2191" t="s">
        <v>28736</v>
      </c>
      <c r="AM2191" t="s">
        <v>46</v>
      </c>
      <c r="AN2191" t="s">
        <v>28737</v>
      </c>
      <c r="AO2191" t="s">
        <v>46</v>
      </c>
      <c r="AP2191" t="s">
        <v>46</v>
      </c>
      <c r="AQ2191" t="s">
        <v>46</v>
      </c>
      <c r="AR2191" t="s">
        <v>46</v>
      </c>
      <c r="AS2191" t="s">
        <v>46</v>
      </c>
      <c r="AT2191" s="1">
        <v>43958</v>
      </c>
    </row>
    <row r="2192" spans="1:46" ht="16" customHeight="1" x14ac:dyDescent="0.2">
      <c r="A2192" t="s">
        <v>46</v>
      </c>
      <c r="B2192" t="s">
        <v>27683</v>
      </c>
      <c r="C2192" t="s">
        <v>27684</v>
      </c>
      <c r="D2192" t="s">
        <v>27685</v>
      </c>
      <c r="E2192" t="s">
        <v>27686</v>
      </c>
      <c r="F2192" t="s">
        <v>51</v>
      </c>
      <c r="G2192" t="s">
        <v>27687</v>
      </c>
      <c r="H2192" s="1">
        <v>43959</v>
      </c>
      <c r="I2192" s="1">
        <v>43958</v>
      </c>
      <c r="J2192" t="b">
        <v>0</v>
      </c>
      <c r="K2192" t="s">
        <v>53</v>
      </c>
      <c r="L2192" t="s">
        <v>1789</v>
      </c>
      <c r="M2192" t="s">
        <v>55</v>
      </c>
      <c r="N2192">
        <v>132</v>
      </c>
      <c r="O2192" t="s">
        <v>18951</v>
      </c>
      <c r="P2192" t="s">
        <v>78</v>
      </c>
      <c r="Q2192" t="s">
        <v>27688</v>
      </c>
      <c r="R2192" t="b">
        <v>0</v>
      </c>
      <c r="S2192" t="s">
        <v>59</v>
      </c>
      <c r="T2192" s="1">
        <v>43959</v>
      </c>
      <c r="U2192" t="s">
        <v>875</v>
      </c>
      <c r="V2192" s="2">
        <v>43976</v>
      </c>
      <c r="W2192" t="s">
        <v>46</v>
      </c>
      <c r="X2192">
        <v>20200508</v>
      </c>
      <c r="Y2192" s="3">
        <v>43902.730497685188</v>
      </c>
      <c r="Z2192" t="s">
        <v>62</v>
      </c>
      <c r="AA2192" t="s">
        <v>115</v>
      </c>
      <c r="AB2192" t="s">
        <v>64</v>
      </c>
      <c r="AC2192" t="s">
        <v>65</v>
      </c>
      <c r="AD2192" t="s">
        <v>66</v>
      </c>
      <c r="AE2192" t="s">
        <v>67</v>
      </c>
      <c r="AF2192" t="s">
        <v>116</v>
      </c>
      <c r="AG2192" t="s">
        <v>27689</v>
      </c>
      <c r="AH2192" t="s">
        <v>46</v>
      </c>
      <c r="AI2192" t="s">
        <v>27690</v>
      </c>
      <c r="AJ2192" t="s">
        <v>27691</v>
      </c>
      <c r="AK2192" t="s">
        <v>27692</v>
      </c>
      <c r="AL2192" t="s">
        <v>27693</v>
      </c>
      <c r="AM2192" t="s">
        <v>46</v>
      </c>
      <c r="AN2192" t="s">
        <v>27694</v>
      </c>
      <c r="AO2192" t="s">
        <v>46</v>
      </c>
      <c r="AP2192" t="s">
        <v>46</v>
      </c>
      <c r="AQ2192" t="s">
        <v>46</v>
      </c>
      <c r="AR2192" t="s">
        <v>46</v>
      </c>
      <c r="AS2192" t="s">
        <v>46</v>
      </c>
      <c r="AT2192" s="1">
        <v>43959</v>
      </c>
    </row>
    <row r="2193" spans="1:46" ht="16" customHeight="1" x14ac:dyDescent="0.2">
      <c r="A2193" t="s">
        <v>46</v>
      </c>
      <c r="B2193" t="s">
        <v>38253</v>
      </c>
      <c r="C2193" t="s">
        <v>38254</v>
      </c>
      <c r="D2193" t="s">
        <v>38255</v>
      </c>
      <c r="E2193" t="s">
        <v>38253</v>
      </c>
      <c r="F2193" t="s">
        <v>51</v>
      </c>
      <c r="G2193" t="s">
        <v>38256</v>
      </c>
      <c r="H2193" s="1">
        <v>43958</v>
      </c>
      <c r="I2193" s="1">
        <v>43959</v>
      </c>
      <c r="J2193" t="b">
        <v>0</v>
      </c>
      <c r="K2193" t="s">
        <v>53</v>
      </c>
      <c r="L2193" t="s">
        <v>1615</v>
      </c>
      <c r="M2193" t="s">
        <v>55</v>
      </c>
      <c r="N2193">
        <v>50</v>
      </c>
      <c r="O2193" t="s">
        <v>38257</v>
      </c>
      <c r="P2193" t="s">
        <v>38258</v>
      </c>
      <c r="Q2193" t="s">
        <v>38259</v>
      </c>
      <c r="R2193" t="b">
        <v>0</v>
      </c>
      <c r="S2193" t="s">
        <v>59</v>
      </c>
      <c r="T2193" s="1">
        <v>43958</v>
      </c>
      <c r="U2193" t="s">
        <v>627</v>
      </c>
      <c r="V2193" s="2">
        <v>44116</v>
      </c>
      <c r="W2193" t="s">
        <v>46</v>
      </c>
      <c r="X2193">
        <v>20200507</v>
      </c>
      <c r="Y2193" s="3">
        <v>43902.730497685188</v>
      </c>
      <c r="Z2193" t="s">
        <v>62</v>
      </c>
      <c r="AA2193" t="s">
        <v>115</v>
      </c>
      <c r="AB2193" t="s">
        <v>64</v>
      </c>
      <c r="AC2193" t="s">
        <v>65</v>
      </c>
      <c r="AD2193" t="s">
        <v>66</v>
      </c>
      <c r="AE2193" t="s">
        <v>67</v>
      </c>
      <c r="AF2193" t="s">
        <v>116</v>
      </c>
      <c r="AG2193" t="s">
        <v>38260</v>
      </c>
      <c r="AH2193" t="s">
        <v>46</v>
      </c>
      <c r="AI2193" t="s">
        <v>38261</v>
      </c>
      <c r="AJ2193" t="s">
        <v>38262</v>
      </c>
      <c r="AK2193" t="s">
        <v>38263</v>
      </c>
      <c r="AL2193" t="s">
        <v>38264</v>
      </c>
      <c r="AM2193" t="s">
        <v>46</v>
      </c>
      <c r="AN2193" t="s">
        <v>38265</v>
      </c>
      <c r="AO2193" t="s">
        <v>46</v>
      </c>
      <c r="AP2193" t="s">
        <v>46</v>
      </c>
      <c r="AQ2193" t="s">
        <v>46</v>
      </c>
      <c r="AR2193" t="s">
        <v>46</v>
      </c>
      <c r="AS2193" t="s">
        <v>46</v>
      </c>
      <c r="AT2193" s="1">
        <v>43958</v>
      </c>
    </row>
    <row r="2194" spans="1:46" ht="16" customHeight="1" x14ac:dyDescent="0.2">
      <c r="A2194" t="s">
        <v>46</v>
      </c>
      <c r="B2194" t="s">
        <v>34027</v>
      </c>
      <c r="C2194" t="s">
        <v>34028</v>
      </c>
      <c r="D2194" t="s">
        <v>34029</v>
      </c>
      <c r="E2194" t="s">
        <v>34030</v>
      </c>
      <c r="F2194" t="s">
        <v>51</v>
      </c>
      <c r="G2194" t="s">
        <v>34031</v>
      </c>
      <c r="H2194" s="1">
        <v>43958</v>
      </c>
      <c r="I2194" s="1">
        <v>43963</v>
      </c>
      <c r="J2194" t="b">
        <v>0</v>
      </c>
      <c r="K2194" t="s">
        <v>53</v>
      </c>
      <c r="L2194" t="s">
        <v>184</v>
      </c>
      <c r="M2194" t="s">
        <v>666</v>
      </c>
      <c r="N2194">
        <v>46</v>
      </c>
      <c r="O2194" t="s">
        <v>34032</v>
      </c>
      <c r="P2194" t="s">
        <v>171</v>
      </c>
      <c r="Q2194" t="s">
        <v>58</v>
      </c>
      <c r="R2194" t="b">
        <v>0</v>
      </c>
      <c r="S2194" t="s">
        <v>59</v>
      </c>
      <c r="T2194" s="1">
        <v>43958</v>
      </c>
      <c r="U2194" t="s">
        <v>5989</v>
      </c>
      <c r="V2194" s="2">
        <v>44144</v>
      </c>
      <c r="W2194" t="s">
        <v>34033</v>
      </c>
      <c r="X2194">
        <v>20200507</v>
      </c>
      <c r="Y2194" s="3">
        <v>43902.730497685188</v>
      </c>
      <c r="Z2194" t="s">
        <v>62</v>
      </c>
      <c r="AA2194" t="s">
        <v>63</v>
      </c>
      <c r="AB2194" t="s">
        <v>64</v>
      </c>
      <c r="AC2194" t="s">
        <v>65</v>
      </c>
      <c r="AD2194" t="s">
        <v>66</v>
      </c>
      <c r="AE2194" t="s">
        <v>67</v>
      </c>
      <c r="AF2194" t="s">
        <v>313</v>
      </c>
      <c r="AG2194" t="s">
        <v>34034</v>
      </c>
      <c r="AH2194" t="s">
        <v>46</v>
      </c>
      <c r="AI2194" t="s">
        <v>7830</v>
      </c>
      <c r="AJ2194" t="s">
        <v>7830</v>
      </c>
      <c r="AK2194" t="s">
        <v>34035</v>
      </c>
      <c r="AL2194" t="s">
        <v>34036</v>
      </c>
      <c r="AM2194" t="s">
        <v>46</v>
      </c>
      <c r="AN2194" t="s">
        <v>34037</v>
      </c>
      <c r="AO2194" t="s">
        <v>46</v>
      </c>
      <c r="AP2194" t="s">
        <v>46</v>
      </c>
      <c r="AQ2194" t="s">
        <v>46</v>
      </c>
      <c r="AR2194" t="s">
        <v>46</v>
      </c>
      <c r="AS2194" t="s">
        <v>46</v>
      </c>
      <c r="AT2194" s="1">
        <v>43958</v>
      </c>
    </row>
    <row r="2195" spans="1:46" ht="16" customHeight="1" x14ac:dyDescent="0.2">
      <c r="A2195" t="s">
        <v>46</v>
      </c>
      <c r="B2195" t="s">
        <v>18180</v>
      </c>
      <c r="C2195" t="s">
        <v>18181</v>
      </c>
      <c r="D2195" t="s">
        <v>18182</v>
      </c>
      <c r="E2195" t="s">
        <v>18183</v>
      </c>
      <c r="F2195" t="s">
        <v>51</v>
      </c>
      <c r="G2195" t="s">
        <v>18184</v>
      </c>
      <c r="H2195" s="1">
        <v>43957</v>
      </c>
      <c r="I2195" s="1">
        <v>43913</v>
      </c>
      <c r="J2195" t="b">
        <v>0</v>
      </c>
      <c r="K2195" t="s">
        <v>53</v>
      </c>
      <c r="L2195" t="s">
        <v>415</v>
      </c>
      <c r="M2195" t="s">
        <v>66</v>
      </c>
      <c r="N2195">
        <v>32</v>
      </c>
      <c r="O2195" t="s">
        <v>611</v>
      </c>
      <c r="P2195" t="s">
        <v>612</v>
      </c>
      <c r="Q2195" t="s">
        <v>58</v>
      </c>
      <c r="R2195" t="b">
        <v>0</v>
      </c>
      <c r="S2195" t="s">
        <v>59</v>
      </c>
      <c r="T2195" s="1">
        <v>43957</v>
      </c>
      <c r="U2195" t="s">
        <v>13208</v>
      </c>
      <c r="V2195" s="2">
        <v>43972</v>
      </c>
      <c r="W2195" t="s">
        <v>46</v>
      </c>
      <c r="X2195">
        <v>20200506</v>
      </c>
      <c r="Y2195" s="3">
        <v>43902.730497685188</v>
      </c>
      <c r="Z2195" t="s">
        <v>62</v>
      </c>
      <c r="AA2195" t="s">
        <v>63</v>
      </c>
      <c r="AB2195" t="s">
        <v>64</v>
      </c>
      <c r="AC2195" t="s">
        <v>65</v>
      </c>
      <c r="AD2195" t="s">
        <v>66</v>
      </c>
      <c r="AE2195" t="s">
        <v>67</v>
      </c>
      <c r="AF2195" t="s">
        <v>46</v>
      </c>
      <c r="AG2195" t="s">
        <v>18185</v>
      </c>
      <c r="AH2195" t="s">
        <v>46</v>
      </c>
      <c r="AI2195" t="s">
        <v>46</v>
      </c>
      <c r="AJ2195" t="s">
        <v>46</v>
      </c>
      <c r="AK2195" t="s">
        <v>18186</v>
      </c>
      <c r="AL2195" t="s">
        <v>18187</v>
      </c>
      <c r="AM2195" t="s">
        <v>46</v>
      </c>
      <c r="AN2195" t="s">
        <v>18188</v>
      </c>
      <c r="AO2195" t="s">
        <v>46</v>
      </c>
      <c r="AP2195" t="s">
        <v>46</v>
      </c>
      <c r="AQ2195" t="s">
        <v>46</v>
      </c>
      <c r="AR2195" t="s">
        <v>46</v>
      </c>
      <c r="AS2195" t="s">
        <v>46</v>
      </c>
      <c r="AT2195" s="1">
        <v>43957</v>
      </c>
    </row>
    <row r="2196" spans="1:46" ht="16" customHeight="1" x14ac:dyDescent="0.2">
      <c r="A2196" t="s">
        <v>46</v>
      </c>
      <c r="B2196" t="s">
        <v>36770</v>
      </c>
      <c r="C2196" t="s">
        <v>36771</v>
      </c>
      <c r="D2196" t="s">
        <v>36772</v>
      </c>
      <c r="E2196" t="s">
        <v>36773</v>
      </c>
      <c r="F2196" t="s">
        <v>51</v>
      </c>
      <c r="G2196" t="s">
        <v>36774</v>
      </c>
      <c r="H2196" s="1">
        <v>43959</v>
      </c>
      <c r="I2196" s="1">
        <v>44005</v>
      </c>
      <c r="J2196" t="b">
        <v>0</v>
      </c>
      <c r="K2196" t="s">
        <v>53</v>
      </c>
      <c r="L2196" t="s">
        <v>184</v>
      </c>
      <c r="M2196" t="s">
        <v>66</v>
      </c>
      <c r="N2196">
        <v>405</v>
      </c>
      <c r="O2196" t="s">
        <v>2818</v>
      </c>
      <c r="P2196" t="s">
        <v>94</v>
      </c>
      <c r="Q2196" t="s">
        <v>36775</v>
      </c>
      <c r="R2196" t="b">
        <v>0</v>
      </c>
      <c r="S2196" t="s">
        <v>59</v>
      </c>
      <c r="T2196" s="1">
        <v>43959</v>
      </c>
      <c r="U2196" t="s">
        <v>14990</v>
      </c>
      <c r="V2196" s="2">
        <v>44088</v>
      </c>
      <c r="W2196" t="s">
        <v>46</v>
      </c>
      <c r="X2196">
        <v>20200508</v>
      </c>
      <c r="Y2196" s="3">
        <v>43902.730497685188</v>
      </c>
      <c r="Z2196" t="s">
        <v>62</v>
      </c>
      <c r="AA2196" t="s">
        <v>115</v>
      </c>
      <c r="AB2196" t="s">
        <v>64</v>
      </c>
      <c r="AC2196" t="s">
        <v>65</v>
      </c>
      <c r="AD2196" t="s">
        <v>66</v>
      </c>
      <c r="AE2196" t="s">
        <v>67</v>
      </c>
      <c r="AF2196" t="s">
        <v>313</v>
      </c>
      <c r="AG2196" t="s">
        <v>36776</v>
      </c>
      <c r="AH2196" t="s">
        <v>46</v>
      </c>
      <c r="AI2196" t="s">
        <v>36777</v>
      </c>
      <c r="AJ2196" t="s">
        <v>36778</v>
      </c>
      <c r="AK2196" t="s">
        <v>33330</v>
      </c>
      <c r="AL2196" t="s">
        <v>36779</v>
      </c>
      <c r="AM2196" t="s">
        <v>46</v>
      </c>
      <c r="AN2196" t="s">
        <v>36780</v>
      </c>
      <c r="AO2196" t="s">
        <v>46</v>
      </c>
      <c r="AP2196" t="s">
        <v>46</v>
      </c>
      <c r="AQ2196" t="s">
        <v>46</v>
      </c>
      <c r="AR2196" t="s">
        <v>46</v>
      </c>
      <c r="AS2196" t="s">
        <v>46</v>
      </c>
      <c r="AT2196" s="1">
        <v>43959</v>
      </c>
    </row>
    <row r="2197" spans="1:46" ht="16" customHeight="1" x14ac:dyDescent="0.2">
      <c r="A2197">
        <v>0</v>
      </c>
      <c r="B2197" t="s">
        <v>620</v>
      </c>
      <c r="C2197" t="s">
        <v>621</v>
      </c>
      <c r="D2197" t="s">
        <v>622</v>
      </c>
      <c r="E2197" t="s">
        <v>623</v>
      </c>
      <c r="F2197" t="s">
        <v>51</v>
      </c>
      <c r="G2197" t="s">
        <v>624</v>
      </c>
      <c r="H2197" s="1">
        <v>43935</v>
      </c>
      <c r="I2197" s="1">
        <v>43959</v>
      </c>
      <c r="J2197" t="b">
        <v>0</v>
      </c>
      <c r="K2197" t="s">
        <v>53</v>
      </c>
      <c r="L2197" t="s">
        <v>184</v>
      </c>
      <c r="M2197" t="s">
        <v>66</v>
      </c>
      <c r="N2197">
        <v>20</v>
      </c>
      <c r="O2197" t="s">
        <v>625</v>
      </c>
      <c r="P2197" t="s">
        <v>78</v>
      </c>
      <c r="Q2197" t="s">
        <v>626</v>
      </c>
      <c r="R2197" t="b">
        <v>0</v>
      </c>
      <c r="S2197" t="s">
        <v>59</v>
      </c>
      <c r="T2197" s="1">
        <v>43935</v>
      </c>
      <c r="U2197" t="s">
        <v>627</v>
      </c>
      <c r="V2197" s="2">
        <v>44137</v>
      </c>
      <c r="W2197" t="s">
        <v>628</v>
      </c>
      <c r="X2197">
        <v>20200414</v>
      </c>
      <c r="Y2197" s="3">
        <v>43902.730497685188</v>
      </c>
      <c r="Z2197" t="s">
        <v>62</v>
      </c>
      <c r="AA2197" t="s">
        <v>115</v>
      </c>
      <c r="AB2197" t="s">
        <v>64</v>
      </c>
      <c r="AC2197" t="s">
        <v>65</v>
      </c>
      <c r="AD2197" t="s">
        <v>66</v>
      </c>
      <c r="AE2197" t="s">
        <v>67</v>
      </c>
      <c r="AF2197" t="s">
        <v>313</v>
      </c>
      <c r="AG2197" t="s">
        <v>629</v>
      </c>
      <c r="AH2197" t="s">
        <v>46</v>
      </c>
      <c r="AI2197" t="s">
        <v>630</v>
      </c>
      <c r="AJ2197" t="s">
        <v>631</v>
      </c>
      <c r="AK2197" t="s">
        <v>632</v>
      </c>
      <c r="AL2197" t="s">
        <v>633</v>
      </c>
      <c r="AM2197" t="s">
        <v>46</v>
      </c>
      <c r="AN2197" t="s">
        <v>634</v>
      </c>
      <c r="AO2197" t="s">
        <v>46</v>
      </c>
      <c r="AP2197" t="s">
        <v>46</v>
      </c>
      <c r="AQ2197" t="s">
        <v>46</v>
      </c>
      <c r="AR2197" t="s">
        <v>46</v>
      </c>
      <c r="AS2197" t="s">
        <v>46</v>
      </c>
      <c r="AT2197" s="1">
        <v>43935</v>
      </c>
    </row>
    <row r="2198" spans="1:46" ht="16" customHeight="1" x14ac:dyDescent="0.2">
      <c r="A2198" t="s">
        <v>46</v>
      </c>
      <c r="B2198" t="s">
        <v>32170</v>
      </c>
      <c r="C2198" t="s">
        <v>32171</v>
      </c>
      <c r="D2198" t="s">
        <v>32172</v>
      </c>
      <c r="E2198" t="s">
        <v>32170</v>
      </c>
      <c r="F2198" t="s">
        <v>51</v>
      </c>
      <c r="G2198" t="s">
        <v>32173</v>
      </c>
      <c r="H2198" s="1">
        <v>43959</v>
      </c>
      <c r="I2198" s="1">
        <v>43962</v>
      </c>
      <c r="J2198" t="b">
        <v>0</v>
      </c>
      <c r="K2198" t="s">
        <v>53</v>
      </c>
      <c r="L2198" t="s">
        <v>2023</v>
      </c>
      <c r="M2198" t="s">
        <v>1043</v>
      </c>
      <c r="N2198">
        <v>40</v>
      </c>
      <c r="O2198" t="s">
        <v>32174</v>
      </c>
      <c r="P2198" t="s">
        <v>10067</v>
      </c>
      <c r="Q2198" t="s">
        <v>32175</v>
      </c>
      <c r="R2198" t="b">
        <v>0</v>
      </c>
      <c r="S2198" t="s">
        <v>59</v>
      </c>
      <c r="T2198" s="1">
        <v>43959</v>
      </c>
      <c r="U2198" t="s">
        <v>2025</v>
      </c>
      <c r="V2198" s="2">
        <v>43990</v>
      </c>
      <c r="W2198" t="s">
        <v>46</v>
      </c>
      <c r="X2198">
        <v>20200508</v>
      </c>
      <c r="Y2198" s="3">
        <v>43902.730497685188</v>
      </c>
      <c r="Z2198" t="s">
        <v>62</v>
      </c>
      <c r="AA2198" t="s">
        <v>115</v>
      </c>
      <c r="AB2198" t="s">
        <v>64</v>
      </c>
      <c r="AC2198" t="s">
        <v>65</v>
      </c>
      <c r="AD2198" t="s">
        <v>2366</v>
      </c>
      <c r="AE2198" t="s">
        <v>67</v>
      </c>
      <c r="AF2198" t="s">
        <v>313</v>
      </c>
      <c r="AG2198" t="s">
        <v>32176</v>
      </c>
      <c r="AH2198" t="s">
        <v>46</v>
      </c>
      <c r="AI2198" t="s">
        <v>7830</v>
      </c>
      <c r="AJ2198" t="s">
        <v>7830</v>
      </c>
      <c r="AK2198" t="s">
        <v>32177</v>
      </c>
      <c r="AL2198" t="s">
        <v>32178</v>
      </c>
      <c r="AM2198" t="s">
        <v>46</v>
      </c>
      <c r="AN2198" t="s">
        <v>32179</v>
      </c>
      <c r="AO2198" t="s">
        <v>46</v>
      </c>
      <c r="AP2198" t="s">
        <v>46</v>
      </c>
      <c r="AQ2198" t="s">
        <v>46</v>
      </c>
      <c r="AR2198" t="s">
        <v>46</v>
      </c>
      <c r="AS2198" t="s">
        <v>46</v>
      </c>
      <c r="AT2198" s="1">
        <v>43959</v>
      </c>
    </row>
    <row r="2199" spans="1:46" ht="16" customHeight="1" x14ac:dyDescent="0.2">
      <c r="A2199">
        <v>1</v>
      </c>
      <c r="B2199" t="s">
        <v>10344</v>
      </c>
      <c r="C2199" t="s">
        <v>10345</v>
      </c>
      <c r="D2199" t="s">
        <v>10346</v>
      </c>
      <c r="E2199" t="s">
        <v>10347</v>
      </c>
      <c r="F2199" t="s">
        <v>51</v>
      </c>
      <c r="G2199" t="s">
        <v>10348</v>
      </c>
      <c r="H2199" s="1">
        <v>43958</v>
      </c>
      <c r="I2199" s="1">
        <v>44018</v>
      </c>
      <c r="J2199" t="b">
        <v>0</v>
      </c>
      <c r="K2199" t="s">
        <v>53</v>
      </c>
      <c r="L2199" t="s">
        <v>110</v>
      </c>
      <c r="M2199" t="s">
        <v>55</v>
      </c>
      <c r="N2199">
        <v>52</v>
      </c>
      <c r="O2199" t="s">
        <v>10349</v>
      </c>
      <c r="P2199" t="s">
        <v>9598</v>
      </c>
      <c r="Q2199" t="s">
        <v>10350</v>
      </c>
      <c r="R2199" t="b">
        <v>0</v>
      </c>
      <c r="S2199" t="s">
        <v>59</v>
      </c>
      <c r="T2199" s="1">
        <v>43958</v>
      </c>
      <c r="U2199" t="s">
        <v>2951</v>
      </c>
      <c r="V2199" s="2">
        <v>44123</v>
      </c>
      <c r="W2199" t="s">
        <v>46</v>
      </c>
      <c r="X2199">
        <v>20200507</v>
      </c>
      <c r="Y2199" s="3">
        <v>43902.730497685188</v>
      </c>
      <c r="Z2199" t="s">
        <v>62</v>
      </c>
      <c r="AA2199" t="s">
        <v>115</v>
      </c>
      <c r="AB2199" t="s">
        <v>64</v>
      </c>
      <c r="AC2199" t="s">
        <v>65</v>
      </c>
      <c r="AD2199" t="s">
        <v>66</v>
      </c>
      <c r="AE2199" t="s">
        <v>67</v>
      </c>
      <c r="AF2199" t="s">
        <v>116</v>
      </c>
      <c r="AG2199" t="s">
        <v>10351</v>
      </c>
      <c r="AH2199" t="s">
        <v>46</v>
      </c>
      <c r="AI2199" t="s">
        <v>10352</v>
      </c>
      <c r="AJ2199" t="s">
        <v>10353</v>
      </c>
      <c r="AK2199" t="s">
        <v>10354</v>
      </c>
      <c r="AL2199" t="s">
        <v>10355</v>
      </c>
      <c r="AM2199" t="s">
        <v>46</v>
      </c>
      <c r="AN2199" t="s">
        <v>10356</v>
      </c>
      <c r="AO2199" t="s">
        <v>46</v>
      </c>
      <c r="AP2199" t="s">
        <v>46</v>
      </c>
      <c r="AQ2199" t="s">
        <v>46</v>
      </c>
      <c r="AR2199" t="s">
        <v>46</v>
      </c>
      <c r="AS2199" t="s">
        <v>46</v>
      </c>
      <c r="AT2199" s="1">
        <v>43958</v>
      </c>
    </row>
    <row r="2200" spans="1:46" ht="16" customHeight="1" x14ac:dyDescent="0.2">
      <c r="A2200">
        <v>1</v>
      </c>
      <c r="B2200" t="s">
        <v>11589</v>
      </c>
      <c r="C2200" t="s">
        <v>5276</v>
      </c>
      <c r="D2200" t="s">
        <v>11590</v>
      </c>
      <c r="E2200" t="s">
        <v>11589</v>
      </c>
      <c r="F2200" t="s">
        <v>51</v>
      </c>
      <c r="G2200" t="s">
        <v>11591</v>
      </c>
      <c r="H2200" s="1">
        <v>43935</v>
      </c>
      <c r="I2200" s="1">
        <v>44105</v>
      </c>
      <c r="J2200" t="b">
        <v>1</v>
      </c>
      <c r="K2200" t="s">
        <v>53</v>
      </c>
      <c r="L2200" t="s">
        <v>184</v>
      </c>
      <c r="M2200" t="s">
        <v>169</v>
      </c>
      <c r="N2200">
        <v>120</v>
      </c>
      <c r="O2200" t="s">
        <v>11592</v>
      </c>
      <c r="P2200" t="s">
        <v>78</v>
      </c>
      <c r="Q2200" t="s">
        <v>11593</v>
      </c>
      <c r="R2200" t="b">
        <v>0</v>
      </c>
      <c r="S2200" t="s">
        <v>59</v>
      </c>
      <c r="T2200" s="1">
        <v>43935</v>
      </c>
      <c r="U2200" s="6">
        <v>44105</v>
      </c>
      <c r="V2200" s="2">
        <v>44088</v>
      </c>
      <c r="W2200" t="s">
        <v>46</v>
      </c>
      <c r="X2200">
        <v>20200414</v>
      </c>
      <c r="Y2200" s="3">
        <v>43902.730497685188</v>
      </c>
      <c r="Z2200" t="s">
        <v>62</v>
      </c>
      <c r="AA2200" t="s">
        <v>63</v>
      </c>
      <c r="AB2200" t="s">
        <v>64</v>
      </c>
      <c r="AC2200" t="s">
        <v>65</v>
      </c>
      <c r="AD2200" t="s">
        <v>66</v>
      </c>
      <c r="AE2200" t="s">
        <v>67</v>
      </c>
      <c r="AF2200" t="s">
        <v>3236</v>
      </c>
      <c r="AG2200" t="s">
        <v>11594</v>
      </c>
      <c r="AH2200" t="s">
        <v>46</v>
      </c>
      <c r="AI2200" t="s">
        <v>11595</v>
      </c>
      <c r="AJ2200" t="s">
        <v>11596</v>
      </c>
      <c r="AK2200" t="s">
        <v>11597</v>
      </c>
      <c r="AL2200" t="s">
        <v>11598</v>
      </c>
      <c r="AM2200" t="s">
        <v>46</v>
      </c>
      <c r="AN2200" t="s">
        <v>11599</v>
      </c>
      <c r="AO2200" t="s">
        <v>46</v>
      </c>
      <c r="AP2200" t="s">
        <v>46</v>
      </c>
      <c r="AQ2200" t="s">
        <v>46</v>
      </c>
      <c r="AR2200" t="s">
        <v>46</v>
      </c>
      <c r="AS2200" t="s">
        <v>46</v>
      </c>
      <c r="AT2200" s="1">
        <v>43935</v>
      </c>
    </row>
    <row r="2201" spans="1:46" ht="16" customHeight="1" x14ac:dyDescent="0.2">
      <c r="A2201">
        <v>1</v>
      </c>
      <c r="B2201" t="s">
        <v>105</v>
      </c>
      <c r="C2201" t="s">
        <v>106</v>
      </c>
      <c r="D2201" t="s">
        <v>107</v>
      </c>
      <c r="E2201" t="s">
        <v>108</v>
      </c>
      <c r="F2201" t="s">
        <v>51</v>
      </c>
      <c r="G2201" t="s">
        <v>109</v>
      </c>
      <c r="H2201" s="1">
        <v>43959</v>
      </c>
      <c r="I2201" s="1">
        <v>43989</v>
      </c>
      <c r="J2201" t="b">
        <v>0</v>
      </c>
      <c r="K2201" t="s">
        <v>53</v>
      </c>
      <c r="L2201" t="s">
        <v>110</v>
      </c>
      <c r="M2201" t="s">
        <v>55</v>
      </c>
      <c r="N2201">
        <v>120</v>
      </c>
      <c r="O2201" t="s">
        <v>111</v>
      </c>
      <c r="P2201" t="s">
        <v>78</v>
      </c>
      <c r="Q2201" t="s">
        <v>112</v>
      </c>
      <c r="R2201" t="b">
        <v>0</v>
      </c>
      <c r="S2201" t="s">
        <v>59</v>
      </c>
      <c r="T2201" s="1">
        <v>43959</v>
      </c>
      <c r="U2201" t="s">
        <v>113</v>
      </c>
      <c r="V2201" s="2">
        <v>44151</v>
      </c>
      <c r="W2201" t="s">
        <v>114</v>
      </c>
      <c r="X2201">
        <v>20200508</v>
      </c>
      <c r="Y2201" s="3">
        <v>43902.730497685188</v>
      </c>
      <c r="Z2201" t="s">
        <v>62</v>
      </c>
      <c r="AA2201" t="s">
        <v>115</v>
      </c>
      <c r="AB2201" t="s">
        <v>64</v>
      </c>
      <c r="AC2201" t="s">
        <v>65</v>
      </c>
      <c r="AD2201" t="s">
        <v>66</v>
      </c>
      <c r="AE2201" t="s">
        <v>67</v>
      </c>
      <c r="AF2201" t="s">
        <v>116</v>
      </c>
      <c r="AG2201" t="s">
        <v>117</v>
      </c>
      <c r="AH2201" t="s">
        <v>46</v>
      </c>
      <c r="AI2201" t="s">
        <v>118</v>
      </c>
      <c r="AJ2201" t="s">
        <v>119</v>
      </c>
      <c r="AK2201" t="s">
        <v>120</v>
      </c>
      <c r="AL2201" t="s">
        <v>121</v>
      </c>
      <c r="AM2201" t="s">
        <v>46</v>
      </c>
      <c r="AN2201" t="s">
        <v>122</v>
      </c>
      <c r="AO2201" t="s">
        <v>46</v>
      </c>
      <c r="AP2201" t="s">
        <v>46</v>
      </c>
      <c r="AQ2201" t="s">
        <v>46</v>
      </c>
      <c r="AR2201" t="s">
        <v>46</v>
      </c>
      <c r="AS2201" t="s">
        <v>46</v>
      </c>
      <c r="AT2201" s="1">
        <v>43959</v>
      </c>
    </row>
    <row r="2202" spans="1:46" ht="16" customHeight="1" x14ac:dyDescent="0.2">
      <c r="A2202">
        <v>0</v>
      </c>
      <c r="B2202" t="s">
        <v>10263</v>
      </c>
      <c r="C2202" t="s">
        <v>10264</v>
      </c>
      <c r="D2202" t="s">
        <v>10265</v>
      </c>
      <c r="E2202" t="s">
        <v>10266</v>
      </c>
      <c r="F2202" t="s">
        <v>51</v>
      </c>
      <c r="G2202" t="s">
        <v>10267</v>
      </c>
      <c r="H2202" s="1">
        <v>43959</v>
      </c>
      <c r="I2202" s="1">
        <v>43938</v>
      </c>
      <c r="J2202" t="b">
        <v>0</v>
      </c>
      <c r="K2202" t="s">
        <v>53</v>
      </c>
      <c r="L2202" t="s">
        <v>610</v>
      </c>
      <c r="M2202" t="s">
        <v>66</v>
      </c>
      <c r="N2202">
        <v>80</v>
      </c>
      <c r="O2202" t="s">
        <v>10268</v>
      </c>
      <c r="P2202" t="s">
        <v>309</v>
      </c>
      <c r="Q2202" t="s">
        <v>1860</v>
      </c>
      <c r="R2202" t="b">
        <v>0</v>
      </c>
      <c r="S2202" t="s">
        <v>59</v>
      </c>
      <c r="T2202" s="1">
        <v>43959</v>
      </c>
      <c r="U2202" t="s">
        <v>1604</v>
      </c>
      <c r="V2202" s="2">
        <v>43972</v>
      </c>
      <c r="W2202" t="s">
        <v>46</v>
      </c>
      <c r="X2202">
        <v>20200508</v>
      </c>
      <c r="Y2202" s="3">
        <v>43902.730497685188</v>
      </c>
      <c r="Z2202" t="s">
        <v>62</v>
      </c>
      <c r="AA2202" t="s">
        <v>115</v>
      </c>
      <c r="AB2202" t="s">
        <v>64</v>
      </c>
      <c r="AC2202" t="s">
        <v>65</v>
      </c>
      <c r="AD2202" t="s">
        <v>66</v>
      </c>
      <c r="AE2202" t="s">
        <v>67</v>
      </c>
      <c r="AF2202" t="s">
        <v>313</v>
      </c>
      <c r="AG2202" t="s">
        <v>10269</v>
      </c>
      <c r="AH2202" t="s">
        <v>46</v>
      </c>
      <c r="AI2202" t="s">
        <v>10270</v>
      </c>
      <c r="AJ2202" t="s">
        <v>10271</v>
      </c>
      <c r="AK2202" t="s">
        <v>10272</v>
      </c>
      <c r="AL2202" t="s">
        <v>10273</v>
      </c>
      <c r="AM2202" t="s">
        <v>46</v>
      </c>
      <c r="AN2202" t="s">
        <v>10274</v>
      </c>
      <c r="AO2202" t="s">
        <v>46</v>
      </c>
      <c r="AP2202" t="s">
        <v>46</v>
      </c>
      <c r="AQ2202" t="s">
        <v>46</v>
      </c>
      <c r="AR2202" t="s">
        <v>46</v>
      </c>
      <c r="AS2202" t="s">
        <v>46</v>
      </c>
      <c r="AT2202" s="1">
        <v>43959</v>
      </c>
    </row>
    <row r="2203" spans="1:46" ht="16" customHeight="1" x14ac:dyDescent="0.2">
      <c r="A2203" t="s">
        <v>46</v>
      </c>
      <c r="B2203" t="s">
        <v>19394</v>
      </c>
      <c r="C2203" t="s">
        <v>19395</v>
      </c>
      <c r="D2203" t="s">
        <v>19396</v>
      </c>
      <c r="E2203" t="s">
        <v>19397</v>
      </c>
      <c r="F2203" t="s">
        <v>51</v>
      </c>
      <c r="G2203" t="s">
        <v>19398</v>
      </c>
      <c r="H2203" s="1">
        <v>43958</v>
      </c>
      <c r="I2203" s="1">
        <v>43973</v>
      </c>
      <c r="J2203" t="b">
        <v>0</v>
      </c>
      <c r="K2203" t="s">
        <v>53</v>
      </c>
      <c r="L2203" t="s">
        <v>184</v>
      </c>
      <c r="M2203" t="s">
        <v>55</v>
      </c>
      <c r="N2203">
        <v>81</v>
      </c>
      <c r="O2203" t="s">
        <v>19399</v>
      </c>
      <c r="P2203" t="s">
        <v>612</v>
      </c>
      <c r="Q2203" t="s">
        <v>58</v>
      </c>
      <c r="R2203" t="b">
        <v>0</v>
      </c>
      <c r="S2203" t="s">
        <v>59</v>
      </c>
      <c r="T2203" s="1">
        <v>43958</v>
      </c>
      <c r="U2203" t="s">
        <v>7645</v>
      </c>
      <c r="V2203" s="2">
        <v>44032</v>
      </c>
      <c r="W2203" t="s">
        <v>19400</v>
      </c>
      <c r="X2203">
        <v>20200507</v>
      </c>
      <c r="Y2203" s="3">
        <v>43902.730497685188</v>
      </c>
      <c r="Z2203" t="s">
        <v>62</v>
      </c>
      <c r="AA2203" t="s">
        <v>115</v>
      </c>
      <c r="AB2203" t="s">
        <v>64</v>
      </c>
      <c r="AC2203" t="s">
        <v>65</v>
      </c>
      <c r="AD2203" t="s">
        <v>66</v>
      </c>
      <c r="AE2203" t="s">
        <v>67</v>
      </c>
      <c r="AF2203" t="s">
        <v>46</v>
      </c>
      <c r="AG2203" t="s">
        <v>19401</v>
      </c>
      <c r="AH2203" t="s">
        <v>46</v>
      </c>
      <c r="AI2203" t="s">
        <v>19402</v>
      </c>
      <c r="AJ2203">
        <v>3293320228</v>
      </c>
      <c r="AK2203" t="s">
        <v>46</v>
      </c>
      <c r="AL2203" t="s">
        <v>19403</v>
      </c>
      <c r="AM2203" t="s">
        <v>46</v>
      </c>
      <c r="AN2203" t="s">
        <v>19404</v>
      </c>
      <c r="AO2203" t="s">
        <v>46</v>
      </c>
      <c r="AP2203" t="s">
        <v>46</v>
      </c>
      <c r="AQ2203" t="s">
        <v>46</v>
      </c>
      <c r="AR2203" t="s">
        <v>46</v>
      </c>
      <c r="AS2203" t="s">
        <v>46</v>
      </c>
      <c r="AT2203" s="1">
        <v>43958</v>
      </c>
    </row>
    <row r="2204" spans="1:46" ht="16" customHeight="1" x14ac:dyDescent="0.2">
      <c r="A2204">
        <v>1</v>
      </c>
      <c r="B2204" t="s">
        <v>14797</v>
      </c>
      <c r="C2204" t="s">
        <v>14798</v>
      </c>
      <c r="D2204" t="s">
        <v>14799</v>
      </c>
      <c r="E2204" t="s">
        <v>14800</v>
      </c>
      <c r="F2204" t="s">
        <v>51</v>
      </c>
      <c r="G2204" t="s">
        <v>14801</v>
      </c>
      <c r="H2204" s="1">
        <v>43957</v>
      </c>
      <c r="I2204" s="1">
        <v>43952</v>
      </c>
      <c r="J2204" t="b">
        <v>0</v>
      </c>
      <c r="K2204" t="s">
        <v>53</v>
      </c>
      <c r="L2204" t="s">
        <v>665</v>
      </c>
      <c r="M2204" t="s">
        <v>66</v>
      </c>
      <c r="N2204">
        <v>40</v>
      </c>
      <c r="O2204" t="s">
        <v>14802</v>
      </c>
      <c r="P2204" t="s">
        <v>1014</v>
      </c>
      <c r="Q2204" t="s">
        <v>14803</v>
      </c>
      <c r="R2204" t="b">
        <v>0</v>
      </c>
      <c r="S2204" t="s">
        <v>59</v>
      </c>
      <c r="T2204" s="1">
        <v>43957</v>
      </c>
      <c r="U2204" t="s">
        <v>539</v>
      </c>
      <c r="V2204" s="2">
        <v>44004</v>
      </c>
      <c r="W2204" t="s">
        <v>14804</v>
      </c>
      <c r="X2204">
        <v>20200506</v>
      </c>
      <c r="Y2204" s="3">
        <v>43902.730497685188</v>
      </c>
      <c r="Z2204" t="s">
        <v>62</v>
      </c>
      <c r="AA2204" t="s">
        <v>115</v>
      </c>
      <c r="AB2204" t="s">
        <v>64</v>
      </c>
      <c r="AC2204" t="s">
        <v>65</v>
      </c>
      <c r="AD2204" t="s">
        <v>66</v>
      </c>
      <c r="AE2204" t="s">
        <v>67</v>
      </c>
      <c r="AF2204" t="s">
        <v>313</v>
      </c>
      <c r="AG2204" t="s">
        <v>14805</v>
      </c>
      <c r="AH2204" t="s">
        <v>46</v>
      </c>
      <c r="AI2204" t="s">
        <v>14806</v>
      </c>
      <c r="AJ2204" t="s">
        <v>14807</v>
      </c>
      <c r="AK2204" t="s">
        <v>14808</v>
      </c>
      <c r="AL2204" t="s">
        <v>14809</v>
      </c>
      <c r="AM2204" t="s">
        <v>46</v>
      </c>
      <c r="AN2204" t="s">
        <v>14810</v>
      </c>
      <c r="AO2204" t="s">
        <v>46</v>
      </c>
      <c r="AP2204" t="s">
        <v>46</v>
      </c>
      <c r="AQ2204" t="s">
        <v>46</v>
      </c>
      <c r="AR2204" t="s">
        <v>46</v>
      </c>
      <c r="AS2204" t="s">
        <v>46</v>
      </c>
      <c r="AT2204" s="1">
        <v>43957</v>
      </c>
    </row>
    <row r="2205" spans="1:46" ht="16" customHeight="1" x14ac:dyDescent="0.2">
      <c r="A2205" t="s">
        <v>46</v>
      </c>
      <c r="B2205" t="s">
        <v>32011</v>
      </c>
      <c r="C2205" t="s">
        <v>32012</v>
      </c>
      <c r="D2205" t="s">
        <v>32013</v>
      </c>
      <c r="E2205" t="s">
        <v>32014</v>
      </c>
      <c r="F2205" t="s">
        <v>51</v>
      </c>
      <c r="G2205" t="s">
        <v>32015</v>
      </c>
      <c r="H2205" s="1">
        <v>43958</v>
      </c>
      <c r="I2205" s="1">
        <v>43959</v>
      </c>
      <c r="J2205" t="b">
        <v>0</v>
      </c>
      <c r="K2205" t="s">
        <v>53</v>
      </c>
      <c r="L2205" t="s">
        <v>184</v>
      </c>
      <c r="M2205" t="s">
        <v>151</v>
      </c>
      <c r="N2205">
        <v>80</v>
      </c>
      <c r="O2205" t="s">
        <v>390</v>
      </c>
      <c r="P2205" t="s">
        <v>46</v>
      </c>
      <c r="Q2205" t="s">
        <v>12800</v>
      </c>
      <c r="R2205" t="b">
        <v>0</v>
      </c>
      <c r="S2205" t="s">
        <v>59</v>
      </c>
      <c r="T2205" s="1">
        <v>43958</v>
      </c>
      <c r="U2205" t="s">
        <v>627</v>
      </c>
      <c r="V2205" s="2">
        <v>43972</v>
      </c>
      <c r="W2205" t="s">
        <v>46</v>
      </c>
      <c r="X2205">
        <v>20200507</v>
      </c>
      <c r="Y2205" s="3">
        <v>43902.730497685188</v>
      </c>
      <c r="Z2205" t="s">
        <v>62</v>
      </c>
      <c r="AA2205" t="s">
        <v>63</v>
      </c>
      <c r="AB2205" t="s">
        <v>64</v>
      </c>
      <c r="AC2205" t="s">
        <v>65</v>
      </c>
      <c r="AD2205" t="s">
        <v>66</v>
      </c>
      <c r="AE2205" t="s">
        <v>67</v>
      </c>
      <c r="AF2205" t="s">
        <v>116</v>
      </c>
      <c r="AG2205" t="s">
        <v>32016</v>
      </c>
      <c r="AH2205" t="s">
        <v>46</v>
      </c>
      <c r="AI2205" t="s">
        <v>23628</v>
      </c>
      <c r="AJ2205" t="s">
        <v>32017</v>
      </c>
      <c r="AK2205" t="s">
        <v>11663</v>
      </c>
      <c r="AL2205" t="s">
        <v>32018</v>
      </c>
      <c r="AM2205" t="s">
        <v>46</v>
      </c>
      <c r="AN2205" t="s">
        <v>32019</v>
      </c>
      <c r="AO2205" t="s">
        <v>46</v>
      </c>
      <c r="AP2205" t="s">
        <v>46</v>
      </c>
      <c r="AQ2205" t="s">
        <v>46</v>
      </c>
      <c r="AR2205" t="s">
        <v>46</v>
      </c>
      <c r="AS2205" t="s">
        <v>46</v>
      </c>
      <c r="AT2205" s="1">
        <v>43958</v>
      </c>
    </row>
    <row r="2206" spans="1:46" ht="16" customHeight="1" x14ac:dyDescent="0.2">
      <c r="A2206" t="s">
        <v>46</v>
      </c>
      <c r="B2206" t="s">
        <v>41864</v>
      </c>
      <c r="C2206" t="s">
        <v>41865</v>
      </c>
      <c r="D2206" t="s">
        <v>41866</v>
      </c>
      <c r="E2206" t="s">
        <v>41867</v>
      </c>
      <c r="F2206" t="s">
        <v>51</v>
      </c>
      <c r="G2206" t="s">
        <v>41868</v>
      </c>
      <c r="H2206" s="1">
        <v>43959</v>
      </c>
      <c r="I2206" s="1">
        <v>44048</v>
      </c>
      <c r="J2206" t="b">
        <v>0</v>
      </c>
      <c r="K2206" t="s">
        <v>53</v>
      </c>
      <c r="L2206" t="s">
        <v>184</v>
      </c>
      <c r="M2206" t="s">
        <v>537</v>
      </c>
      <c r="N2206">
        <v>682</v>
      </c>
      <c r="O2206" t="s">
        <v>41869</v>
      </c>
      <c r="P2206" t="s">
        <v>41870</v>
      </c>
      <c r="Q2206" t="s">
        <v>403</v>
      </c>
      <c r="R2206" t="b">
        <v>0</v>
      </c>
      <c r="S2206" t="s">
        <v>59</v>
      </c>
      <c r="T2206" s="1">
        <v>43959</v>
      </c>
      <c r="U2206" t="s">
        <v>13825</v>
      </c>
      <c r="V2206" s="2">
        <v>44095</v>
      </c>
      <c r="W2206" t="s">
        <v>46</v>
      </c>
      <c r="X2206">
        <v>20200508</v>
      </c>
      <c r="Y2206" s="3">
        <v>43902.730497685188</v>
      </c>
      <c r="Z2206" t="s">
        <v>62</v>
      </c>
      <c r="AA2206" t="s">
        <v>115</v>
      </c>
      <c r="AB2206" t="s">
        <v>64</v>
      </c>
      <c r="AC2206" t="s">
        <v>65</v>
      </c>
      <c r="AD2206" t="s">
        <v>66</v>
      </c>
      <c r="AE2206" t="s">
        <v>67</v>
      </c>
      <c r="AF2206" t="s">
        <v>46</v>
      </c>
      <c r="AG2206" t="s">
        <v>41871</v>
      </c>
      <c r="AH2206" t="s">
        <v>46</v>
      </c>
      <c r="AI2206" t="s">
        <v>41872</v>
      </c>
      <c r="AJ2206" t="s">
        <v>41873</v>
      </c>
      <c r="AK2206" t="s">
        <v>46</v>
      </c>
      <c r="AL2206" t="s">
        <v>41874</v>
      </c>
      <c r="AM2206" t="s">
        <v>46</v>
      </c>
      <c r="AN2206" t="s">
        <v>41875</v>
      </c>
      <c r="AO2206" t="s">
        <v>46</v>
      </c>
      <c r="AP2206" t="s">
        <v>46</v>
      </c>
      <c r="AQ2206" t="s">
        <v>46</v>
      </c>
      <c r="AR2206" t="s">
        <v>46</v>
      </c>
      <c r="AS2206" t="s">
        <v>46</v>
      </c>
      <c r="AT2206" s="1">
        <v>43959</v>
      </c>
    </row>
    <row r="2207" spans="1:46" ht="16" customHeight="1" x14ac:dyDescent="0.2">
      <c r="A2207" t="s">
        <v>46</v>
      </c>
      <c r="B2207" t="s">
        <v>38702</v>
      </c>
      <c r="C2207" t="s">
        <v>38703</v>
      </c>
      <c r="D2207" t="s">
        <v>38704</v>
      </c>
      <c r="E2207" t="s">
        <v>38702</v>
      </c>
      <c r="F2207" t="s">
        <v>51</v>
      </c>
      <c r="G2207" t="s">
        <v>38705</v>
      </c>
      <c r="H2207" s="1">
        <v>43959</v>
      </c>
      <c r="I2207" s="1">
        <v>44013</v>
      </c>
      <c r="J2207" t="b">
        <v>1</v>
      </c>
      <c r="K2207" t="s">
        <v>53</v>
      </c>
      <c r="L2207" t="s">
        <v>184</v>
      </c>
      <c r="M2207" t="s">
        <v>666</v>
      </c>
      <c r="N2207">
        <v>24</v>
      </c>
      <c r="O2207" t="s">
        <v>274</v>
      </c>
      <c r="P2207" t="s">
        <v>46</v>
      </c>
      <c r="Q2207" t="s">
        <v>403</v>
      </c>
      <c r="R2207" t="b">
        <v>0</v>
      </c>
      <c r="S2207" t="s">
        <v>59</v>
      </c>
      <c r="T2207" s="1">
        <v>43959</v>
      </c>
      <c r="U2207" s="6">
        <v>44013</v>
      </c>
      <c r="V2207" s="2">
        <v>43997</v>
      </c>
      <c r="W2207" t="s">
        <v>46</v>
      </c>
      <c r="X2207">
        <v>20200508</v>
      </c>
      <c r="Y2207" s="3">
        <v>43902.730497685188</v>
      </c>
      <c r="Z2207" t="s">
        <v>62</v>
      </c>
      <c r="AA2207" t="s">
        <v>63</v>
      </c>
      <c r="AB2207" t="s">
        <v>64</v>
      </c>
      <c r="AC2207" t="s">
        <v>65</v>
      </c>
      <c r="AD2207" t="s">
        <v>497</v>
      </c>
      <c r="AE2207" t="s">
        <v>67</v>
      </c>
      <c r="AF2207" t="s">
        <v>116</v>
      </c>
      <c r="AG2207" t="s">
        <v>32704</v>
      </c>
      <c r="AH2207" t="s">
        <v>46</v>
      </c>
      <c r="AI2207" t="s">
        <v>10981</v>
      </c>
      <c r="AJ2207" t="s">
        <v>283</v>
      </c>
      <c r="AK2207" t="s">
        <v>32705</v>
      </c>
      <c r="AL2207" t="s">
        <v>38706</v>
      </c>
      <c r="AM2207" t="s">
        <v>46</v>
      </c>
      <c r="AN2207" t="s">
        <v>38707</v>
      </c>
      <c r="AO2207" t="s">
        <v>46</v>
      </c>
      <c r="AP2207" t="s">
        <v>46</v>
      </c>
      <c r="AQ2207" t="s">
        <v>46</v>
      </c>
      <c r="AR2207" t="s">
        <v>46</v>
      </c>
      <c r="AS2207" t="s">
        <v>46</v>
      </c>
      <c r="AT2207" s="1">
        <v>43959</v>
      </c>
    </row>
    <row r="2208" spans="1:46" ht="16" customHeight="1" x14ac:dyDescent="0.2">
      <c r="A2208" t="s">
        <v>46</v>
      </c>
      <c r="B2208" t="s">
        <v>40514</v>
      </c>
      <c r="C2208" t="s">
        <v>19232</v>
      </c>
      <c r="D2208" t="s">
        <v>40515</v>
      </c>
      <c r="E2208" t="s">
        <v>40516</v>
      </c>
      <c r="F2208" t="s">
        <v>51</v>
      </c>
      <c r="G2208" t="s">
        <v>40517</v>
      </c>
      <c r="H2208" s="1">
        <v>43952</v>
      </c>
      <c r="I2208" s="1">
        <v>44076</v>
      </c>
      <c r="J2208" t="b">
        <v>0</v>
      </c>
      <c r="K2208" t="s">
        <v>53</v>
      </c>
      <c r="L2208" t="s">
        <v>184</v>
      </c>
      <c r="M2208" t="s">
        <v>666</v>
      </c>
      <c r="N2208">
        <v>20</v>
      </c>
      <c r="O2208" t="s">
        <v>3762</v>
      </c>
      <c r="P2208" t="s">
        <v>186</v>
      </c>
      <c r="Q2208" t="s">
        <v>58</v>
      </c>
      <c r="R2208" t="b">
        <v>0</v>
      </c>
      <c r="S2208" t="s">
        <v>59</v>
      </c>
      <c r="T2208" s="1">
        <v>43952</v>
      </c>
      <c r="U2208" t="s">
        <v>12077</v>
      </c>
      <c r="V2208" s="2">
        <v>44095</v>
      </c>
      <c r="W2208" t="s">
        <v>46</v>
      </c>
      <c r="X2208">
        <v>20200501</v>
      </c>
      <c r="Y2208" s="3">
        <v>43902.730497685188</v>
      </c>
      <c r="Z2208" t="s">
        <v>62</v>
      </c>
      <c r="AA2208" t="s">
        <v>115</v>
      </c>
      <c r="AB2208" t="s">
        <v>64</v>
      </c>
      <c r="AC2208" t="s">
        <v>65</v>
      </c>
      <c r="AD2208" t="s">
        <v>66</v>
      </c>
      <c r="AE2208" t="s">
        <v>67</v>
      </c>
      <c r="AF2208" t="s">
        <v>313</v>
      </c>
      <c r="AG2208" t="s">
        <v>40518</v>
      </c>
      <c r="AH2208" t="s">
        <v>46</v>
      </c>
      <c r="AI2208" t="s">
        <v>40519</v>
      </c>
      <c r="AJ2208" t="s">
        <v>40520</v>
      </c>
      <c r="AK2208" t="s">
        <v>6533</v>
      </c>
      <c r="AL2208" t="s">
        <v>40521</v>
      </c>
      <c r="AM2208" t="s">
        <v>46</v>
      </c>
      <c r="AN2208" t="s">
        <v>40522</v>
      </c>
      <c r="AO2208" t="s">
        <v>46</v>
      </c>
      <c r="AP2208" t="s">
        <v>46</v>
      </c>
      <c r="AQ2208" t="s">
        <v>46</v>
      </c>
      <c r="AR2208" t="s">
        <v>46</v>
      </c>
      <c r="AS2208" t="s">
        <v>46</v>
      </c>
      <c r="AT2208" s="1">
        <v>43952</v>
      </c>
    </row>
    <row r="2209" spans="1:46" ht="16" customHeight="1" x14ac:dyDescent="0.2">
      <c r="A2209">
        <v>1</v>
      </c>
      <c r="B2209" t="s">
        <v>1964</v>
      </c>
      <c r="C2209" t="s">
        <v>1965</v>
      </c>
      <c r="D2209" t="s">
        <v>1966</v>
      </c>
      <c r="E2209" t="s">
        <v>1967</v>
      </c>
      <c r="F2209" t="s">
        <v>51</v>
      </c>
      <c r="G2209" t="s">
        <v>1968</v>
      </c>
      <c r="H2209" s="1">
        <v>43957</v>
      </c>
      <c r="I2209" s="1">
        <v>43966</v>
      </c>
      <c r="J2209" t="b">
        <v>0</v>
      </c>
      <c r="K2209" t="s">
        <v>53</v>
      </c>
      <c r="L2209" t="s">
        <v>1615</v>
      </c>
      <c r="M2209" t="s">
        <v>66</v>
      </c>
      <c r="N2209">
        <v>333</v>
      </c>
      <c r="O2209" t="s">
        <v>1711</v>
      </c>
      <c r="P2209" t="s">
        <v>1014</v>
      </c>
      <c r="Q2209" t="s">
        <v>1969</v>
      </c>
      <c r="R2209" t="b">
        <v>0</v>
      </c>
      <c r="S2209" t="s">
        <v>59</v>
      </c>
      <c r="T2209" s="1">
        <v>43957</v>
      </c>
      <c r="U2209" t="s">
        <v>1533</v>
      </c>
      <c r="V2209" s="2">
        <v>44116</v>
      </c>
      <c r="W2209" t="s">
        <v>1970</v>
      </c>
      <c r="X2209">
        <v>20200506</v>
      </c>
      <c r="Y2209" s="3">
        <v>43902.730497685188</v>
      </c>
      <c r="Z2209" t="s">
        <v>62</v>
      </c>
      <c r="AA2209" t="s">
        <v>63</v>
      </c>
      <c r="AB2209" t="s">
        <v>64</v>
      </c>
      <c r="AC2209" t="s">
        <v>65</v>
      </c>
      <c r="AD2209" t="s">
        <v>66</v>
      </c>
      <c r="AE2209" t="s">
        <v>67</v>
      </c>
      <c r="AF2209" t="s">
        <v>1971</v>
      </c>
      <c r="AG2209" t="s">
        <v>1972</v>
      </c>
      <c r="AH2209" t="s">
        <v>46</v>
      </c>
      <c r="AI2209" t="s">
        <v>1973</v>
      </c>
      <c r="AJ2209" t="s">
        <v>1973</v>
      </c>
      <c r="AK2209" t="s">
        <v>1974</v>
      </c>
      <c r="AL2209" t="s">
        <v>1975</v>
      </c>
      <c r="AM2209" t="s">
        <v>46</v>
      </c>
      <c r="AN2209" t="s">
        <v>1976</v>
      </c>
      <c r="AO2209" t="s">
        <v>46</v>
      </c>
      <c r="AP2209" t="s">
        <v>46</v>
      </c>
      <c r="AQ2209" t="s">
        <v>46</v>
      </c>
      <c r="AR2209" t="s">
        <v>46</v>
      </c>
      <c r="AS2209" t="s">
        <v>46</v>
      </c>
      <c r="AT2209" s="1">
        <v>43957</v>
      </c>
    </row>
    <row r="2210" spans="1:46" ht="16" customHeight="1" x14ac:dyDescent="0.2">
      <c r="A2210">
        <v>1</v>
      </c>
      <c r="B2210" t="s">
        <v>6398</v>
      </c>
      <c r="C2210" t="s">
        <v>6399</v>
      </c>
      <c r="D2210" t="s">
        <v>6400</v>
      </c>
      <c r="E2210" t="s">
        <v>6401</v>
      </c>
      <c r="F2210" t="s">
        <v>51</v>
      </c>
      <c r="G2210" t="s">
        <v>6402</v>
      </c>
      <c r="H2210" s="1">
        <v>43938</v>
      </c>
      <c r="I2210" s="1">
        <v>43983</v>
      </c>
      <c r="J2210" t="b">
        <v>0</v>
      </c>
      <c r="K2210" t="s">
        <v>53</v>
      </c>
      <c r="L2210" t="s">
        <v>665</v>
      </c>
      <c r="M2210" t="s">
        <v>66</v>
      </c>
      <c r="N2210">
        <v>100</v>
      </c>
      <c r="O2210" t="s">
        <v>6403</v>
      </c>
      <c r="P2210" t="s">
        <v>46</v>
      </c>
      <c r="Q2210" t="s">
        <v>6404</v>
      </c>
      <c r="R2210" t="b">
        <v>0</v>
      </c>
      <c r="S2210" t="s">
        <v>59</v>
      </c>
      <c r="T2210" s="1">
        <v>43938</v>
      </c>
      <c r="U2210" t="s">
        <v>1781</v>
      </c>
      <c r="V2210" s="2">
        <v>43972</v>
      </c>
      <c r="W2210" t="s">
        <v>46</v>
      </c>
      <c r="X2210">
        <v>20200417</v>
      </c>
      <c r="Y2210" s="3">
        <v>43902.730497685188</v>
      </c>
      <c r="Z2210" t="s">
        <v>62</v>
      </c>
      <c r="AA2210" t="s">
        <v>63</v>
      </c>
      <c r="AB2210" t="s">
        <v>64</v>
      </c>
      <c r="AC2210" t="s">
        <v>496</v>
      </c>
      <c r="AD2210" t="s">
        <v>3437</v>
      </c>
      <c r="AE2210" t="s">
        <v>67</v>
      </c>
      <c r="AF2210" t="s">
        <v>1520</v>
      </c>
      <c r="AG2210" t="s">
        <v>6405</v>
      </c>
      <c r="AH2210" t="s">
        <v>46</v>
      </c>
      <c r="AI2210" t="s">
        <v>6406</v>
      </c>
      <c r="AJ2210" t="s">
        <v>6407</v>
      </c>
      <c r="AK2210" t="s">
        <v>6408</v>
      </c>
      <c r="AL2210" t="s">
        <v>6409</v>
      </c>
      <c r="AM2210" t="s">
        <v>46</v>
      </c>
      <c r="AN2210" t="s">
        <v>6410</v>
      </c>
      <c r="AO2210" t="s">
        <v>46</v>
      </c>
      <c r="AP2210" t="s">
        <v>46</v>
      </c>
      <c r="AQ2210" t="s">
        <v>46</v>
      </c>
      <c r="AR2210" t="s">
        <v>46</v>
      </c>
      <c r="AS2210" t="s">
        <v>46</v>
      </c>
      <c r="AT2210" s="1">
        <v>43938</v>
      </c>
    </row>
    <row r="2211" spans="1:46" ht="16" customHeight="1" x14ac:dyDescent="0.2">
      <c r="A2211" t="s">
        <v>46</v>
      </c>
      <c r="B2211" t="s">
        <v>38506</v>
      </c>
      <c r="C2211" t="s">
        <v>38507</v>
      </c>
      <c r="D2211" t="s">
        <v>38508</v>
      </c>
      <c r="E2211" t="s">
        <v>38509</v>
      </c>
      <c r="F2211" t="s">
        <v>51</v>
      </c>
      <c r="G2211" t="s">
        <v>38510</v>
      </c>
      <c r="H2211" s="1">
        <v>43960</v>
      </c>
      <c r="I2211" s="1">
        <v>43973</v>
      </c>
      <c r="J2211" t="b">
        <v>0</v>
      </c>
      <c r="K2211" t="s">
        <v>53</v>
      </c>
      <c r="L2211" t="s">
        <v>10066</v>
      </c>
      <c r="M2211" t="s">
        <v>1043</v>
      </c>
      <c r="N2211">
        <v>422</v>
      </c>
      <c r="O2211" t="s">
        <v>8084</v>
      </c>
      <c r="P2211" t="s">
        <v>57</v>
      </c>
      <c r="Q2211" t="s">
        <v>58</v>
      </c>
      <c r="R2211" t="b">
        <v>0</v>
      </c>
      <c r="S2211" t="s">
        <v>59</v>
      </c>
      <c r="T2211" s="1">
        <v>43960</v>
      </c>
      <c r="U2211" t="s">
        <v>7645</v>
      </c>
      <c r="V2211" s="2">
        <v>44095</v>
      </c>
      <c r="W2211" t="s">
        <v>46</v>
      </c>
      <c r="X2211">
        <v>20200509</v>
      </c>
      <c r="Y2211" s="3">
        <v>43902.730497685188</v>
      </c>
      <c r="Z2211" t="s">
        <v>62</v>
      </c>
      <c r="AA2211" t="s">
        <v>63</v>
      </c>
      <c r="AB2211" t="s">
        <v>64</v>
      </c>
      <c r="AC2211" t="s">
        <v>497</v>
      </c>
      <c r="AD2211" t="s">
        <v>66</v>
      </c>
      <c r="AE2211" t="s">
        <v>67</v>
      </c>
      <c r="AF2211" t="s">
        <v>46</v>
      </c>
      <c r="AG2211" t="s">
        <v>38511</v>
      </c>
      <c r="AH2211" t="s">
        <v>46</v>
      </c>
      <c r="AI2211" t="s">
        <v>46</v>
      </c>
      <c r="AJ2211" t="s">
        <v>46</v>
      </c>
      <c r="AK2211" t="s">
        <v>38512</v>
      </c>
      <c r="AL2211" t="s">
        <v>38513</v>
      </c>
      <c r="AM2211" t="s">
        <v>46</v>
      </c>
      <c r="AN2211" t="s">
        <v>18813</v>
      </c>
      <c r="AO2211" t="s">
        <v>46</v>
      </c>
      <c r="AP2211" t="s">
        <v>46</v>
      </c>
      <c r="AQ2211" t="s">
        <v>46</v>
      </c>
      <c r="AR2211" t="s">
        <v>46</v>
      </c>
      <c r="AS2211" t="s">
        <v>46</v>
      </c>
      <c r="AT2211" s="1">
        <v>43960</v>
      </c>
    </row>
    <row r="2212" spans="1:46" ht="16" customHeight="1" x14ac:dyDescent="0.2">
      <c r="A2212">
        <v>0</v>
      </c>
      <c r="B2212" t="s">
        <v>13044</v>
      </c>
      <c r="C2212" t="s">
        <v>13045</v>
      </c>
      <c r="D2212" t="s">
        <v>13046</v>
      </c>
      <c r="E2212" t="s">
        <v>13044</v>
      </c>
      <c r="F2212" t="s">
        <v>51</v>
      </c>
      <c r="G2212" t="s">
        <v>13047</v>
      </c>
      <c r="H2212" s="1">
        <v>43958</v>
      </c>
      <c r="I2212" s="1">
        <v>43957</v>
      </c>
      <c r="J2212" t="b">
        <v>0</v>
      </c>
      <c r="K2212" t="s">
        <v>53</v>
      </c>
      <c r="L2212" t="s">
        <v>3528</v>
      </c>
      <c r="M2212" t="s">
        <v>66</v>
      </c>
      <c r="N2212">
        <v>300</v>
      </c>
      <c r="O2212" t="s">
        <v>8817</v>
      </c>
      <c r="P2212" t="s">
        <v>78</v>
      </c>
      <c r="Q2212" t="s">
        <v>10033</v>
      </c>
      <c r="R2212" t="b">
        <v>0</v>
      </c>
      <c r="S2212" t="s">
        <v>59</v>
      </c>
      <c r="T2212" s="1">
        <v>43958</v>
      </c>
      <c r="U2212" t="s">
        <v>419</v>
      </c>
      <c r="V2212" s="2">
        <v>44088</v>
      </c>
      <c r="W2212" t="s">
        <v>46</v>
      </c>
      <c r="X2212">
        <v>20200507</v>
      </c>
      <c r="Y2212" s="3">
        <v>43902.730497685188</v>
      </c>
      <c r="Z2212" t="s">
        <v>62</v>
      </c>
      <c r="AA2212" t="s">
        <v>63</v>
      </c>
      <c r="AB2212" t="s">
        <v>64</v>
      </c>
      <c r="AC2212" t="s">
        <v>65</v>
      </c>
      <c r="AD2212" t="s">
        <v>66</v>
      </c>
      <c r="AE2212" t="s">
        <v>67</v>
      </c>
      <c r="AF2212" t="s">
        <v>46</v>
      </c>
      <c r="AG2212" t="s">
        <v>13048</v>
      </c>
      <c r="AH2212" t="s">
        <v>46</v>
      </c>
      <c r="AI2212" t="s">
        <v>46</v>
      </c>
      <c r="AJ2212" t="s">
        <v>46</v>
      </c>
      <c r="AK2212" t="s">
        <v>8817</v>
      </c>
      <c r="AL2212" t="s">
        <v>13049</v>
      </c>
      <c r="AM2212" t="s">
        <v>46</v>
      </c>
      <c r="AN2212" t="s">
        <v>13050</v>
      </c>
      <c r="AO2212" t="s">
        <v>46</v>
      </c>
      <c r="AP2212" t="s">
        <v>46</v>
      </c>
      <c r="AQ2212" t="s">
        <v>46</v>
      </c>
      <c r="AR2212" t="s">
        <v>46</v>
      </c>
      <c r="AS2212" t="s">
        <v>46</v>
      </c>
      <c r="AT2212" s="1">
        <v>43958</v>
      </c>
    </row>
    <row r="2213" spans="1:46" ht="16" customHeight="1" x14ac:dyDescent="0.2">
      <c r="A2213">
        <v>0</v>
      </c>
      <c r="B2213" t="s">
        <v>5634</v>
      </c>
      <c r="C2213" t="s">
        <v>5635</v>
      </c>
      <c r="D2213" t="s">
        <v>5636</v>
      </c>
      <c r="E2213" t="s">
        <v>5637</v>
      </c>
      <c r="F2213" t="s">
        <v>51</v>
      </c>
      <c r="G2213" t="s">
        <v>5638</v>
      </c>
      <c r="H2213" s="1">
        <v>43956</v>
      </c>
      <c r="I2213" s="1">
        <v>43966</v>
      </c>
      <c r="J2213" t="b">
        <v>0</v>
      </c>
      <c r="K2213" t="s">
        <v>53</v>
      </c>
      <c r="L2213" t="s">
        <v>5639</v>
      </c>
      <c r="M2213" t="s">
        <v>66</v>
      </c>
      <c r="N2213">
        <v>350</v>
      </c>
      <c r="O2213" t="s">
        <v>5640</v>
      </c>
      <c r="P2213" t="s">
        <v>186</v>
      </c>
      <c r="Q2213" t="s">
        <v>5641</v>
      </c>
      <c r="R2213" t="b">
        <v>0</v>
      </c>
      <c r="S2213" t="s">
        <v>59</v>
      </c>
      <c r="T2213" s="1">
        <v>43956</v>
      </c>
      <c r="U2213" t="s">
        <v>1533</v>
      </c>
      <c r="V2213" s="2">
        <v>44102</v>
      </c>
      <c r="W2213" t="s">
        <v>5642</v>
      </c>
      <c r="X2213">
        <v>20200505</v>
      </c>
      <c r="Y2213" s="3">
        <v>43902.730497685188</v>
      </c>
      <c r="Z2213" t="s">
        <v>62</v>
      </c>
      <c r="AA2213" t="s">
        <v>115</v>
      </c>
      <c r="AB2213" t="s">
        <v>64</v>
      </c>
      <c r="AC2213" t="s">
        <v>65</v>
      </c>
      <c r="AD2213" t="s">
        <v>66</v>
      </c>
      <c r="AE2213" t="s">
        <v>67</v>
      </c>
      <c r="AF2213" t="s">
        <v>1185</v>
      </c>
      <c r="AG2213" t="s">
        <v>5643</v>
      </c>
      <c r="AH2213" t="s">
        <v>46</v>
      </c>
      <c r="AI2213" t="s">
        <v>5644</v>
      </c>
      <c r="AJ2213" t="s">
        <v>5645</v>
      </c>
      <c r="AK2213" t="s">
        <v>5646</v>
      </c>
      <c r="AL2213" t="s">
        <v>5647</v>
      </c>
      <c r="AM2213" t="s">
        <v>46</v>
      </c>
      <c r="AN2213" t="s">
        <v>5648</v>
      </c>
      <c r="AO2213" t="s">
        <v>46</v>
      </c>
      <c r="AP2213" t="s">
        <v>46</v>
      </c>
      <c r="AQ2213" t="s">
        <v>46</v>
      </c>
      <c r="AR2213" t="s">
        <v>46</v>
      </c>
      <c r="AS2213" t="s">
        <v>46</v>
      </c>
      <c r="AT2213" s="1">
        <v>43956</v>
      </c>
    </row>
    <row r="2214" spans="1:46" ht="16" customHeight="1" x14ac:dyDescent="0.2">
      <c r="A2214">
        <v>1</v>
      </c>
      <c r="B2214" t="s">
        <v>14545</v>
      </c>
      <c r="C2214" t="s">
        <v>14546</v>
      </c>
      <c r="D2214" t="s">
        <v>14547</v>
      </c>
      <c r="E2214" t="s">
        <v>14548</v>
      </c>
      <c r="F2214" t="s">
        <v>51</v>
      </c>
      <c r="G2214" t="s">
        <v>14549</v>
      </c>
      <c r="H2214" s="1">
        <v>43928</v>
      </c>
      <c r="I2214" s="1">
        <v>43922</v>
      </c>
      <c r="J2214" t="b">
        <v>0</v>
      </c>
      <c r="K2214" t="s">
        <v>53</v>
      </c>
      <c r="L2214" t="s">
        <v>184</v>
      </c>
      <c r="M2214" t="s">
        <v>66</v>
      </c>
      <c r="N2214">
        <v>33</v>
      </c>
      <c r="O2214" t="s">
        <v>14550</v>
      </c>
      <c r="P2214" t="s">
        <v>8237</v>
      </c>
      <c r="Q2214" t="s">
        <v>391</v>
      </c>
      <c r="R2214" t="b">
        <v>0</v>
      </c>
      <c r="S2214" t="s">
        <v>59</v>
      </c>
      <c r="T2214" s="1">
        <v>43928</v>
      </c>
      <c r="U2214" t="s">
        <v>3599</v>
      </c>
      <c r="V2214" s="2">
        <v>44053</v>
      </c>
      <c r="W2214" t="s">
        <v>46</v>
      </c>
      <c r="X2214">
        <v>20200407</v>
      </c>
      <c r="Y2214" s="3">
        <v>43902.730497685188</v>
      </c>
      <c r="Z2214" t="s">
        <v>62</v>
      </c>
      <c r="AA2214" t="s">
        <v>63</v>
      </c>
      <c r="AB2214" t="s">
        <v>64</v>
      </c>
      <c r="AC2214" t="s">
        <v>1386</v>
      </c>
      <c r="AD2214" t="s">
        <v>1454</v>
      </c>
      <c r="AE2214" t="s">
        <v>67</v>
      </c>
      <c r="AF2214" t="s">
        <v>46</v>
      </c>
      <c r="AG2214" t="s">
        <v>14551</v>
      </c>
      <c r="AH2214" t="s">
        <v>46</v>
      </c>
      <c r="AI2214" t="s">
        <v>46</v>
      </c>
      <c r="AJ2214" t="s">
        <v>46</v>
      </c>
      <c r="AK2214" t="s">
        <v>14552</v>
      </c>
      <c r="AL2214" t="s">
        <v>14553</v>
      </c>
      <c r="AM2214" t="s">
        <v>46</v>
      </c>
      <c r="AN2214" t="s">
        <v>14554</v>
      </c>
      <c r="AO2214" t="s">
        <v>46</v>
      </c>
      <c r="AP2214" t="s">
        <v>46</v>
      </c>
      <c r="AQ2214" t="s">
        <v>46</v>
      </c>
      <c r="AR2214" t="s">
        <v>46</v>
      </c>
      <c r="AS2214" t="s">
        <v>46</v>
      </c>
      <c r="AT2214" s="1">
        <v>43928</v>
      </c>
    </row>
    <row r="2215" spans="1:46" ht="16" customHeight="1" x14ac:dyDescent="0.2">
      <c r="A2215">
        <v>1</v>
      </c>
      <c r="B2215" t="s">
        <v>13453</v>
      </c>
      <c r="C2215" t="s">
        <v>13454</v>
      </c>
      <c r="D2215" t="s">
        <v>13455</v>
      </c>
      <c r="E2215" t="s">
        <v>13456</v>
      </c>
      <c r="F2215" t="s">
        <v>51</v>
      </c>
      <c r="G2215" t="s">
        <v>13457</v>
      </c>
      <c r="H2215" s="1">
        <v>43960</v>
      </c>
      <c r="I2215" s="1">
        <v>44082</v>
      </c>
      <c r="J2215" t="b">
        <v>0</v>
      </c>
      <c r="K2215" t="s">
        <v>53</v>
      </c>
      <c r="L2215" t="s">
        <v>110</v>
      </c>
      <c r="M2215" t="s">
        <v>1043</v>
      </c>
      <c r="N2215">
        <v>20</v>
      </c>
      <c r="O2215" t="s">
        <v>13458</v>
      </c>
      <c r="P2215" t="s">
        <v>78</v>
      </c>
      <c r="Q2215" t="s">
        <v>13459</v>
      </c>
      <c r="R2215" t="b">
        <v>0</v>
      </c>
      <c r="S2215" t="s">
        <v>59</v>
      </c>
      <c r="T2215" s="1">
        <v>43960</v>
      </c>
      <c r="U2215" t="s">
        <v>919</v>
      </c>
      <c r="V2215" s="2">
        <v>44109</v>
      </c>
      <c r="W2215" t="s">
        <v>46</v>
      </c>
      <c r="X2215">
        <v>20200509</v>
      </c>
      <c r="Y2215" s="3">
        <v>43902.730497685188</v>
      </c>
      <c r="Z2215" t="s">
        <v>62</v>
      </c>
      <c r="AA2215" t="s">
        <v>115</v>
      </c>
      <c r="AB2215" t="s">
        <v>64</v>
      </c>
      <c r="AC2215" t="s">
        <v>65</v>
      </c>
      <c r="AD2215" t="s">
        <v>66</v>
      </c>
      <c r="AE2215" t="s">
        <v>67</v>
      </c>
      <c r="AF2215" t="s">
        <v>1520</v>
      </c>
      <c r="AG2215" t="s">
        <v>13460</v>
      </c>
      <c r="AH2215" t="s">
        <v>46</v>
      </c>
      <c r="AI2215" t="s">
        <v>13461</v>
      </c>
      <c r="AJ2215" t="s">
        <v>13462</v>
      </c>
      <c r="AK2215" t="s">
        <v>13463</v>
      </c>
      <c r="AL2215" t="s">
        <v>13464</v>
      </c>
      <c r="AM2215" t="s">
        <v>46</v>
      </c>
      <c r="AN2215" t="s">
        <v>13465</v>
      </c>
      <c r="AO2215" t="s">
        <v>46</v>
      </c>
      <c r="AP2215" t="s">
        <v>46</v>
      </c>
      <c r="AQ2215" t="s">
        <v>46</v>
      </c>
      <c r="AR2215" t="s">
        <v>46</v>
      </c>
      <c r="AS2215" t="s">
        <v>46</v>
      </c>
      <c r="AT2215" s="1">
        <v>43960</v>
      </c>
    </row>
    <row r="2216" spans="1:46" ht="16" customHeight="1" x14ac:dyDescent="0.2">
      <c r="A2216" t="s">
        <v>46</v>
      </c>
      <c r="B2216" t="s">
        <v>33653</v>
      </c>
      <c r="C2216" t="s">
        <v>33654</v>
      </c>
      <c r="D2216" t="s">
        <v>33655</v>
      </c>
      <c r="E2216" t="s">
        <v>33653</v>
      </c>
      <c r="F2216" t="s">
        <v>51</v>
      </c>
      <c r="G2216" t="s">
        <v>33656</v>
      </c>
      <c r="H2216" s="1">
        <v>43959</v>
      </c>
      <c r="I2216" s="1">
        <v>44032</v>
      </c>
      <c r="J2216" t="b">
        <v>0</v>
      </c>
      <c r="K2216" t="s">
        <v>53</v>
      </c>
      <c r="L2216" t="s">
        <v>833</v>
      </c>
      <c r="M2216" t="s">
        <v>66</v>
      </c>
      <c r="N2216">
        <v>400</v>
      </c>
      <c r="O2216" t="s">
        <v>33657</v>
      </c>
      <c r="P2216" t="s">
        <v>1437</v>
      </c>
      <c r="Q2216" t="s">
        <v>1944</v>
      </c>
      <c r="R2216" t="b">
        <v>0</v>
      </c>
      <c r="S2216" t="s">
        <v>59</v>
      </c>
      <c r="T2216" s="1">
        <v>43959</v>
      </c>
      <c r="U2216" t="s">
        <v>6020</v>
      </c>
      <c r="V2216" s="2">
        <v>44123</v>
      </c>
      <c r="W2216" t="s">
        <v>46</v>
      </c>
      <c r="X2216">
        <v>20200508</v>
      </c>
      <c r="Y2216" s="3">
        <v>43902.730497685188</v>
      </c>
      <c r="Z2216" t="s">
        <v>62</v>
      </c>
      <c r="AA2216" t="s">
        <v>115</v>
      </c>
      <c r="AB2216" t="s">
        <v>64</v>
      </c>
      <c r="AC2216" t="s">
        <v>65</v>
      </c>
      <c r="AD2216" t="s">
        <v>2366</v>
      </c>
      <c r="AE2216" t="s">
        <v>67</v>
      </c>
      <c r="AF2216" t="s">
        <v>116</v>
      </c>
      <c r="AG2216" t="s">
        <v>33658</v>
      </c>
      <c r="AH2216" t="s">
        <v>46</v>
      </c>
      <c r="AI2216" t="s">
        <v>33659</v>
      </c>
      <c r="AJ2216" t="s">
        <v>33660</v>
      </c>
      <c r="AK2216" t="s">
        <v>46</v>
      </c>
      <c r="AL2216" t="s">
        <v>33661</v>
      </c>
      <c r="AM2216" t="s">
        <v>46</v>
      </c>
      <c r="AN2216" t="s">
        <v>33662</v>
      </c>
      <c r="AO2216" t="s">
        <v>46</v>
      </c>
      <c r="AP2216" t="s">
        <v>46</v>
      </c>
      <c r="AQ2216" t="s">
        <v>46</v>
      </c>
      <c r="AR2216" t="s">
        <v>46</v>
      </c>
      <c r="AS2216" t="s">
        <v>46</v>
      </c>
      <c r="AT2216" s="1">
        <v>43959</v>
      </c>
    </row>
    <row r="2217" spans="1:46" ht="16" customHeight="1" x14ac:dyDescent="0.2">
      <c r="A2217">
        <v>1</v>
      </c>
      <c r="B2217" t="s">
        <v>8625</v>
      </c>
      <c r="C2217" t="s">
        <v>4424</v>
      </c>
      <c r="D2217" t="s">
        <v>8626</v>
      </c>
      <c r="E2217" t="s">
        <v>8625</v>
      </c>
      <c r="F2217" t="s">
        <v>51</v>
      </c>
      <c r="G2217" t="s">
        <v>8627</v>
      </c>
      <c r="H2217" s="1">
        <v>43958</v>
      </c>
      <c r="I2217" s="1">
        <v>43958</v>
      </c>
      <c r="J2217" t="b">
        <v>0</v>
      </c>
      <c r="K2217" t="s">
        <v>53</v>
      </c>
      <c r="L2217" t="s">
        <v>665</v>
      </c>
      <c r="M2217" t="s">
        <v>1043</v>
      </c>
      <c r="N2217">
        <v>50</v>
      </c>
      <c r="O2217" t="s">
        <v>4428</v>
      </c>
      <c r="P2217" t="s">
        <v>2164</v>
      </c>
      <c r="Q2217" t="s">
        <v>58</v>
      </c>
      <c r="R2217" t="b">
        <v>0</v>
      </c>
      <c r="S2217" t="s">
        <v>59</v>
      </c>
      <c r="T2217" s="1">
        <v>43958</v>
      </c>
      <c r="U2217" t="s">
        <v>875</v>
      </c>
      <c r="V2217" s="2">
        <v>43990</v>
      </c>
      <c r="W2217" t="s">
        <v>46</v>
      </c>
      <c r="X2217">
        <v>20200507</v>
      </c>
      <c r="Y2217" s="3">
        <v>43902.730497685188</v>
      </c>
      <c r="Z2217" t="s">
        <v>62</v>
      </c>
      <c r="AA2217" t="s">
        <v>115</v>
      </c>
      <c r="AB2217" t="s">
        <v>64</v>
      </c>
      <c r="AC2217" t="s">
        <v>65</v>
      </c>
      <c r="AD2217" t="s">
        <v>66</v>
      </c>
      <c r="AE2217" t="s">
        <v>67</v>
      </c>
      <c r="AF2217" t="s">
        <v>116</v>
      </c>
      <c r="AG2217" t="s">
        <v>8628</v>
      </c>
      <c r="AH2217" t="s">
        <v>46</v>
      </c>
      <c r="AI2217" t="s">
        <v>8629</v>
      </c>
      <c r="AJ2217" t="s">
        <v>8630</v>
      </c>
      <c r="AK2217" t="s">
        <v>8631</v>
      </c>
      <c r="AL2217" t="s">
        <v>8632</v>
      </c>
      <c r="AM2217" t="s">
        <v>46</v>
      </c>
      <c r="AN2217" t="s">
        <v>8633</v>
      </c>
      <c r="AO2217" t="s">
        <v>46</v>
      </c>
      <c r="AP2217" t="s">
        <v>46</v>
      </c>
      <c r="AQ2217" t="s">
        <v>46</v>
      </c>
      <c r="AR2217" t="s">
        <v>46</v>
      </c>
      <c r="AS2217" t="s">
        <v>46</v>
      </c>
      <c r="AT2217" s="1">
        <v>43958</v>
      </c>
    </row>
    <row r="2218" spans="1:46" ht="16" customHeight="1" x14ac:dyDescent="0.2">
      <c r="A2218" t="s">
        <v>46</v>
      </c>
      <c r="B2218" t="s">
        <v>37865</v>
      </c>
      <c r="C2218" t="s">
        <v>37866</v>
      </c>
      <c r="D2218" t="s">
        <v>37867</v>
      </c>
      <c r="E2218" t="s">
        <v>37868</v>
      </c>
      <c r="F2218" t="s">
        <v>51</v>
      </c>
      <c r="G2218" t="s">
        <v>37869</v>
      </c>
      <c r="H2218" s="1">
        <v>43950</v>
      </c>
      <c r="I2218" s="1">
        <v>43928</v>
      </c>
      <c r="J2218" t="b">
        <v>0</v>
      </c>
      <c r="K2218" t="s">
        <v>53</v>
      </c>
      <c r="L2218" t="s">
        <v>2023</v>
      </c>
      <c r="M2218" t="s">
        <v>537</v>
      </c>
      <c r="N2218">
        <v>100</v>
      </c>
      <c r="O2218" t="s">
        <v>37870</v>
      </c>
      <c r="P2218" t="s">
        <v>4871</v>
      </c>
      <c r="Q2218" t="s">
        <v>37871</v>
      </c>
      <c r="R2218" t="b">
        <v>0</v>
      </c>
      <c r="S2218" t="s">
        <v>59</v>
      </c>
      <c r="T2218" s="1">
        <v>43950</v>
      </c>
      <c r="U2218" t="s">
        <v>10281</v>
      </c>
      <c r="V2218" s="2">
        <v>43972</v>
      </c>
      <c r="W2218" t="s">
        <v>37872</v>
      </c>
      <c r="X2218">
        <v>20200429</v>
      </c>
      <c r="Y2218" s="3">
        <v>43902.730497685188</v>
      </c>
      <c r="Z2218" t="s">
        <v>62</v>
      </c>
      <c r="AA2218" t="s">
        <v>115</v>
      </c>
      <c r="AB2218" t="s">
        <v>64</v>
      </c>
      <c r="AC2218" t="s">
        <v>279</v>
      </c>
      <c r="AD2218" t="s">
        <v>66</v>
      </c>
      <c r="AE2218" t="s">
        <v>67</v>
      </c>
      <c r="AF2218" t="s">
        <v>313</v>
      </c>
      <c r="AG2218" t="s">
        <v>37873</v>
      </c>
      <c r="AH2218" t="s">
        <v>46</v>
      </c>
      <c r="AI2218" t="s">
        <v>37874</v>
      </c>
      <c r="AJ2218" t="s">
        <v>37875</v>
      </c>
      <c r="AK2218" t="s">
        <v>37876</v>
      </c>
      <c r="AL2218" t="s">
        <v>37877</v>
      </c>
      <c r="AM2218" t="s">
        <v>46</v>
      </c>
      <c r="AN2218" t="s">
        <v>37878</v>
      </c>
      <c r="AO2218" t="s">
        <v>46</v>
      </c>
      <c r="AP2218" t="s">
        <v>46</v>
      </c>
      <c r="AQ2218" t="s">
        <v>46</v>
      </c>
      <c r="AR2218" t="s">
        <v>46</v>
      </c>
      <c r="AS2218" t="s">
        <v>46</v>
      </c>
      <c r="AT2218" s="1">
        <v>43950</v>
      </c>
    </row>
    <row r="2219" spans="1:46" ht="16" customHeight="1" x14ac:dyDescent="0.2">
      <c r="A2219">
        <v>1</v>
      </c>
      <c r="B2219" t="s">
        <v>10408</v>
      </c>
      <c r="C2219" t="s">
        <v>10409</v>
      </c>
      <c r="D2219" s="7" t="s">
        <v>10410</v>
      </c>
      <c r="E2219" t="s">
        <v>10411</v>
      </c>
      <c r="F2219" t="s">
        <v>51</v>
      </c>
      <c r="G2219" t="s">
        <v>10412</v>
      </c>
      <c r="H2219" s="1">
        <v>43958</v>
      </c>
      <c r="I2219" s="1">
        <v>43980</v>
      </c>
      <c r="J2219" t="b">
        <v>0</v>
      </c>
      <c r="K2219" t="s">
        <v>53</v>
      </c>
      <c r="L2219" t="s">
        <v>249</v>
      </c>
      <c r="M2219" t="s">
        <v>55</v>
      </c>
      <c r="N2219">
        <v>20</v>
      </c>
      <c r="O2219" t="s">
        <v>10413</v>
      </c>
      <c r="P2219" t="s">
        <v>327</v>
      </c>
      <c r="Q2219" t="s">
        <v>10414</v>
      </c>
      <c r="R2219" t="b">
        <v>0</v>
      </c>
      <c r="S2219" t="s">
        <v>59</v>
      </c>
      <c r="T2219" s="1">
        <v>43958</v>
      </c>
      <c r="U2219" t="s">
        <v>8890</v>
      </c>
      <c r="V2219" s="2">
        <v>44046</v>
      </c>
      <c r="W2219" t="s">
        <v>10415</v>
      </c>
      <c r="X2219">
        <v>20200507</v>
      </c>
      <c r="Y2219" s="3">
        <v>43902.730497685188</v>
      </c>
      <c r="Z2219" t="s">
        <v>62</v>
      </c>
      <c r="AA2219" t="s">
        <v>115</v>
      </c>
      <c r="AB2219" t="s">
        <v>64</v>
      </c>
      <c r="AC2219" t="s">
        <v>65</v>
      </c>
      <c r="AD2219" t="s">
        <v>3180</v>
      </c>
      <c r="AE2219" t="s">
        <v>67</v>
      </c>
      <c r="AF2219" t="s">
        <v>313</v>
      </c>
      <c r="AG2219" t="s">
        <v>10416</v>
      </c>
      <c r="AH2219" t="s">
        <v>46</v>
      </c>
      <c r="AI2219" t="s">
        <v>10417</v>
      </c>
      <c r="AJ2219" t="s">
        <v>10418</v>
      </c>
      <c r="AK2219" t="s">
        <v>10419</v>
      </c>
      <c r="AL2219" t="s">
        <v>10420</v>
      </c>
      <c r="AM2219" t="s">
        <v>46</v>
      </c>
      <c r="AN2219" t="s">
        <v>10421</v>
      </c>
      <c r="AO2219" t="s">
        <v>46</v>
      </c>
      <c r="AP2219" t="s">
        <v>46</v>
      </c>
      <c r="AQ2219" t="s">
        <v>46</v>
      </c>
      <c r="AR2219" t="s">
        <v>46</v>
      </c>
      <c r="AS2219" t="s">
        <v>46</v>
      </c>
      <c r="AT2219" s="1">
        <v>43958</v>
      </c>
    </row>
    <row r="2220" spans="1:46" ht="16" customHeight="1" x14ac:dyDescent="0.2">
      <c r="A2220" t="s">
        <v>46</v>
      </c>
      <c r="B2220" t="s">
        <v>23684</v>
      </c>
      <c r="C2220" t="s">
        <v>23685</v>
      </c>
      <c r="D2220" t="s">
        <v>23686</v>
      </c>
      <c r="E2220" t="s">
        <v>23684</v>
      </c>
      <c r="F2220" t="s">
        <v>51</v>
      </c>
      <c r="G2220" t="s">
        <v>23687</v>
      </c>
      <c r="H2220" s="1">
        <v>43962</v>
      </c>
      <c r="I2220" s="1">
        <v>43962</v>
      </c>
      <c r="J2220" t="b">
        <v>0</v>
      </c>
      <c r="K2220" t="s">
        <v>53</v>
      </c>
      <c r="L2220" t="s">
        <v>307</v>
      </c>
      <c r="M2220" t="s">
        <v>66</v>
      </c>
      <c r="N2220">
        <v>150</v>
      </c>
      <c r="O2220" t="s">
        <v>23688</v>
      </c>
      <c r="P2220" t="s">
        <v>596</v>
      </c>
      <c r="Q2220" t="s">
        <v>58</v>
      </c>
      <c r="R2220" t="b">
        <v>0</v>
      </c>
      <c r="S2220" t="s">
        <v>59</v>
      </c>
      <c r="T2220" s="1">
        <v>43962</v>
      </c>
      <c r="U2220" t="s">
        <v>2025</v>
      </c>
      <c r="V2220" s="2">
        <v>43976</v>
      </c>
      <c r="W2220" t="s">
        <v>23689</v>
      </c>
      <c r="X2220">
        <v>20200511</v>
      </c>
      <c r="Y2220" s="3">
        <v>43902.730497685188</v>
      </c>
      <c r="Z2220" t="s">
        <v>62</v>
      </c>
      <c r="AA2220" t="s">
        <v>115</v>
      </c>
      <c r="AB2220" t="s">
        <v>64</v>
      </c>
      <c r="AC2220" t="s">
        <v>65</v>
      </c>
      <c r="AD2220" t="s">
        <v>66</v>
      </c>
      <c r="AE2220" t="s">
        <v>67</v>
      </c>
      <c r="AF2220" t="s">
        <v>313</v>
      </c>
      <c r="AG2220" t="s">
        <v>23690</v>
      </c>
      <c r="AH2220" t="s">
        <v>46</v>
      </c>
      <c r="AI2220" t="s">
        <v>23691</v>
      </c>
      <c r="AJ2220" t="s">
        <v>23692</v>
      </c>
      <c r="AK2220" t="s">
        <v>23693</v>
      </c>
      <c r="AL2220" t="s">
        <v>23694</v>
      </c>
      <c r="AM2220" t="s">
        <v>46</v>
      </c>
      <c r="AN2220" t="s">
        <v>23695</v>
      </c>
      <c r="AO2220" t="s">
        <v>46</v>
      </c>
      <c r="AP2220" t="s">
        <v>46</v>
      </c>
      <c r="AQ2220" t="s">
        <v>46</v>
      </c>
      <c r="AR2220" t="s">
        <v>46</v>
      </c>
      <c r="AS2220" t="s">
        <v>46</v>
      </c>
      <c r="AT2220" s="1">
        <v>43962</v>
      </c>
    </row>
    <row r="2221" spans="1:46" ht="16" customHeight="1" x14ac:dyDescent="0.2">
      <c r="A2221" t="s">
        <v>46</v>
      </c>
      <c r="B2221" t="s">
        <v>29483</v>
      </c>
      <c r="C2221" t="s">
        <v>22331</v>
      </c>
      <c r="D2221" t="s">
        <v>29484</v>
      </c>
      <c r="E2221" t="s">
        <v>29483</v>
      </c>
      <c r="F2221" t="s">
        <v>51</v>
      </c>
      <c r="G2221" t="s">
        <v>29485</v>
      </c>
      <c r="H2221" s="1">
        <v>43961</v>
      </c>
      <c r="I2221" s="1">
        <v>43962</v>
      </c>
      <c r="J2221" t="b">
        <v>0</v>
      </c>
      <c r="K2221" t="s">
        <v>53</v>
      </c>
      <c r="L2221" t="s">
        <v>415</v>
      </c>
      <c r="M2221" t="s">
        <v>66</v>
      </c>
      <c r="N2221">
        <v>40</v>
      </c>
      <c r="O2221" t="s">
        <v>326</v>
      </c>
      <c r="P2221" t="s">
        <v>327</v>
      </c>
      <c r="Q2221" t="s">
        <v>29486</v>
      </c>
      <c r="R2221" t="b">
        <v>0</v>
      </c>
      <c r="S2221" t="s">
        <v>59</v>
      </c>
      <c r="T2221" s="1">
        <v>43961</v>
      </c>
      <c r="U2221" t="s">
        <v>2025</v>
      </c>
      <c r="V2221" s="2">
        <v>43976</v>
      </c>
      <c r="W2221" t="s">
        <v>29487</v>
      </c>
      <c r="X2221">
        <v>20200510</v>
      </c>
      <c r="Y2221" s="3">
        <v>43902.730497685188</v>
      </c>
      <c r="Z2221" t="s">
        <v>62</v>
      </c>
      <c r="AA2221" t="s">
        <v>115</v>
      </c>
      <c r="AB2221" t="s">
        <v>64</v>
      </c>
      <c r="AC2221" t="s">
        <v>65</v>
      </c>
      <c r="AD2221" t="s">
        <v>66</v>
      </c>
      <c r="AE2221" t="s">
        <v>67</v>
      </c>
      <c r="AF2221" t="s">
        <v>116</v>
      </c>
      <c r="AG2221" t="s">
        <v>29488</v>
      </c>
      <c r="AH2221" t="s">
        <v>46</v>
      </c>
      <c r="AI2221" t="s">
        <v>29489</v>
      </c>
      <c r="AJ2221" t="s">
        <v>29490</v>
      </c>
      <c r="AK2221" t="s">
        <v>29491</v>
      </c>
      <c r="AL2221" t="s">
        <v>29492</v>
      </c>
      <c r="AM2221" t="s">
        <v>46</v>
      </c>
      <c r="AN2221" t="s">
        <v>29493</v>
      </c>
      <c r="AO2221" t="s">
        <v>46</v>
      </c>
      <c r="AP2221" t="s">
        <v>46</v>
      </c>
      <c r="AQ2221" t="s">
        <v>46</v>
      </c>
      <c r="AR2221" t="s">
        <v>46</v>
      </c>
      <c r="AS2221" t="s">
        <v>46</v>
      </c>
      <c r="AT2221" s="1">
        <v>43961</v>
      </c>
    </row>
    <row r="2222" spans="1:46" ht="16" customHeight="1" x14ac:dyDescent="0.2">
      <c r="A2222">
        <v>1</v>
      </c>
      <c r="B2222" t="s">
        <v>532</v>
      </c>
      <c r="C2222" t="s">
        <v>533</v>
      </c>
      <c r="D2222" t="s">
        <v>534</v>
      </c>
      <c r="E2222" t="s">
        <v>535</v>
      </c>
      <c r="F2222" t="s">
        <v>51</v>
      </c>
      <c r="G2222" t="s">
        <v>536</v>
      </c>
      <c r="H2222" s="1">
        <v>43955</v>
      </c>
      <c r="I2222" s="1">
        <v>43952</v>
      </c>
      <c r="J2222" t="b">
        <v>0</v>
      </c>
      <c r="K2222" t="s">
        <v>53</v>
      </c>
      <c r="L2222" t="s">
        <v>184</v>
      </c>
      <c r="M2222" t="s">
        <v>537</v>
      </c>
      <c r="N2222">
        <v>400</v>
      </c>
      <c r="O2222" t="s">
        <v>538</v>
      </c>
      <c r="P2222" t="s">
        <v>309</v>
      </c>
      <c r="Q2222" t="s">
        <v>58</v>
      </c>
      <c r="R2222" t="b">
        <v>0</v>
      </c>
      <c r="S2222" t="s">
        <v>59</v>
      </c>
      <c r="T2222" s="1">
        <v>43955</v>
      </c>
      <c r="U2222" t="s">
        <v>539</v>
      </c>
      <c r="V2222" s="2">
        <v>43976</v>
      </c>
      <c r="W2222" t="s">
        <v>540</v>
      </c>
      <c r="X2222">
        <v>20200504</v>
      </c>
      <c r="Y2222" s="3">
        <v>43902.730497685188</v>
      </c>
      <c r="Z2222" t="s">
        <v>62</v>
      </c>
      <c r="AA2222" t="s">
        <v>115</v>
      </c>
      <c r="AB2222" t="s">
        <v>64</v>
      </c>
      <c r="AC2222" t="s">
        <v>65</v>
      </c>
      <c r="AD2222" t="s">
        <v>497</v>
      </c>
      <c r="AE2222" t="s">
        <v>67</v>
      </c>
      <c r="AF2222" t="s">
        <v>46</v>
      </c>
      <c r="AG2222" t="s">
        <v>541</v>
      </c>
      <c r="AH2222" t="s">
        <v>46</v>
      </c>
      <c r="AI2222" t="s">
        <v>542</v>
      </c>
      <c r="AJ2222">
        <v>961883111</v>
      </c>
      <c r="AK2222" t="s">
        <v>46</v>
      </c>
      <c r="AL2222" t="s">
        <v>543</v>
      </c>
      <c r="AM2222" t="s">
        <v>46</v>
      </c>
      <c r="AN2222" t="s">
        <v>544</v>
      </c>
      <c r="AO2222" t="s">
        <v>46</v>
      </c>
      <c r="AP2222" t="s">
        <v>46</v>
      </c>
      <c r="AQ2222" t="s">
        <v>46</v>
      </c>
      <c r="AR2222" t="s">
        <v>46</v>
      </c>
      <c r="AS2222" t="s">
        <v>46</v>
      </c>
      <c r="AT2222" s="1">
        <v>43955</v>
      </c>
    </row>
    <row r="2223" spans="1:46" ht="16" customHeight="1" x14ac:dyDescent="0.2">
      <c r="A2223" t="s">
        <v>46</v>
      </c>
      <c r="B2223" t="s">
        <v>39206</v>
      </c>
      <c r="C2223" t="s">
        <v>39207</v>
      </c>
      <c r="D2223" t="s">
        <v>39208</v>
      </c>
      <c r="E2223" t="s">
        <v>39209</v>
      </c>
      <c r="F2223" t="s">
        <v>51</v>
      </c>
      <c r="G2223" t="s">
        <v>39210</v>
      </c>
      <c r="H2223" s="1">
        <v>43945</v>
      </c>
      <c r="I2223" s="1">
        <v>43906</v>
      </c>
      <c r="J2223" t="b">
        <v>0</v>
      </c>
      <c r="K2223" t="s">
        <v>53</v>
      </c>
      <c r="L2223" t="s">
        <v>1615</v>
      </c>
      <c r="M2223" t="s">
        <v>55</v>
      </c>
      <c r="N2223">
        <v>820</v>
      </c>
      <c r="O2223" t="s">
        <v>39211</v>
      </c>
      <c r="P2223" t="s">
        <v>94</v>
      </c>
      <c r="Q2223" t="s">
        <v>5471</v>
      </c>
      <c r="R2223" t="b">
        <v>1</v>
      </c>
      <c r="S2223" t="s">
        <v>59</v>
      </c>
      <c r="T2223" s="1">
        <v>43945</v>
      </c>
      <c r="U2223" t="s">
        <v>21117</v>
      </c>
      <c r="V2223" s="2">
        <v>44081</v>
      </c>
      <c r="W2223" t="s">
        <v>46</v>
      </c>
      <c r="X2223">
        <v>20200424</v>
      </c>
      <c r="Y2223" s="3">
        <v>43902.730497685188</v>
      </c>
      <c r="Z2223" t="s">
        <v>62</v>
      </c>
      <c r="AA2223" t="s">
        <v>115</v>
      </c>
      <c r="AB2223" t="s">
        <v>59</v>
      </c>
      <c r="AC2223" t="s">
        <v>65</v>
      </c>
      <c r="AD2223" t="s">
        <v>66</v>
      </c>
      <c r="AE2223" t="s">
        <v>67</v>
      </c>
      <c r="AF2223" t="s">
        <v>116</v>
      </c>
      <c r="AG2223" t="s">
        <v>39212</v>
      </c>
      <c r="AH2223" t="s">
        <v>46</v>
      </c>
      <c r="AI2223" t="s">
        <v>39213</v>
      </c>
      <c r="AJ2223" t="s">
        <v>39214</v>
      </c>
      <c r="AK2223" t="s">
        <v>39215</v>
      </c>
      <c r="AL2223" t="s">
        <v>39216</v>
      </c>
      <c r="AM2223" t="s">
        <v>46</v>
      </c>
      <c r="AN2223" t="s">
        <v>39217</v>
      </c>
      <c r="AO2223" t="s">
        <v>46</v>
      </c>
      <c r="AP2223" t="s">
        <v>46</v>
      </c>
      <c r="AQ2223" t="s">
        <v>46</v>
      </c>
      <c r="AR2223" t="s">
        <v>382</v>
      </c>
      <c r="AS2223" t="s">
        <v>46</v>
      </c>
      <c r="AT2223" s="1">
        <v>43945</v>
      </c>
    </row>
    <row r="2224" spans="1:46" ht="16" customHeight="1" x14ac:dyDescent="0.2">
      <c r="A2224">
        <v>0</v>
      </c>
      <c r="B2224" t="s">
        <v>3013</v>
      </c>
      <c r="C2224" t="s">
        <v>3014</v>
      </c>
      <c r="D2224" t="s">
        <v>3015</v>
      </c>
      <c r="E2224" t="s">
        <v>3016</v>
      </c>
      <c r="F2224" t="s">
        <v>51</v>
      </c>
      <c r="G2224" t="s">
        <v>3017</v>
      </c>
      <c r="H2224" s="1">
        <v>43956</v>
      </c>
      <c r="I2224" s="1">
        <v>43894</v>
      </c>
      <c r="J2224" t="b">
        <v>0</v>
      </c>
      <c r="K2224" t="s">
        <v>53</v>
      </c>
      <c r="L2224" t="s">
        <v>325</v>
      </c>
      <c r="M2224" t="s">
        <v>66</v>
      </c>
      <c r="N2224">
        <v>170</v>
      </c>
      <c r="O2224" t="s">
        <v>1180</v>
      </c>
      <c r="P2224" t="s">
        <v>327</v>
      </c>
      <c r="Q2224" t="s">
        <v>58</v>
      </c>
      <c r="R2224" t="b">
        <v>0</v>
      </c>
      <c r="S2224" t="s">
        <v>59</v>
      </c>
      <c r="T2224" s="1">
        <v>43956</v>
      </c>
      <c r="U2224" t="s">
        <v>3018</v>
      </c>
      <c r="V2224" s="2">
        <v>44053</v>
      </c>
      <c r="W2224" t="s">
        <v>3019</v>
      </c>
      <c r="X2224">
        <v>20200505</v>
      </c>
      <c r="Y2224" s="3">
        <v>43902.730497685188</v>
      </c>
      <c r="Z2224" t="s">
        <v>62</v>
      </c>
      <c r="AA2224" t="s">
        <v>115</v>
      </c>
      <c r="AB2224" t="s">
        <v>64</v>
      </c>
      <c r="AC2224" t="s">
        <v>65</v>
      </c>
      <c r="AD2224" t="s">
        <v>66</v>
      </c>
      <c r="AE2224" t="s">
        <v>67</v>
      </c>
      <c r="AF2224" t="s">
        <v>313</v>
      </c>
      <c r="AG2224" t="s">
        <v>3020</v>
      </c>
      <c r="AH2224" t="s">
        <v>46</v>
      </c>
      <c r="AI2224" t="s">
        <v>3021</v>
      </c>
      <c r="AJ2224" t="s">
        <v>3022</v>
      </c>
      <c r="AK2224" t="s">
        <v>3023</v>
      </c>
      <c r="AL2224" t="s">
        <v>3024</v>
      </c>
      <c r="AM2224" t="s">
        <v>46</v>
      </c>
      <c r="AN2224" t="s">
        <v>3025</v>
      </c>
      <c r="AO2224" t="s">
        <v>46</v>
      </c>
      <c r="AP2224" t="s">
        <v>46</v>
      </c>
      <c r="AQ2224" t="s">
        <v>46</v>
      </c>
      <c r="AR2224" t="s">
        <v>46</v>
      </c>
      <c r="AS2224" t="s">
        <v>46</v>
      </c>
      <c r="AT2224" s="1">
        <v>43956</v>
      </c>
    </row>
    <row r="2225" spans="1:46" ht="16" customHeight="1" x14ac:dyDescent="0.2">
      <c r="A2225" t="s">
        <v>46</v>
      </c>
      <c r="B2225" t="s">
        <v>29902</v>
      </c>
      <c r="C2225" t="s">
        <v>29903</v>
      </c>
      <c r="D2225" t="s">
        <v>29904</v>
      </c>
      <c r="E2225" t="s">
        <v>29905</v>
      </c>
      <c r="F2225" t="s">
        <v>51</v>
      </c>
      <c r="G2225" t="s">
        <v>29906</v>
      </c>
      <c r="H2225" s="1">
        <v>43957</v>
      </c>
      <c r="I2225" s="1">
        <v>44002</v>
      </c>
      <c r="J2225" t="b">
        <v>0</v>
      </c>
      <c r="K2225" t="s">
        <v>53</v>
      </c>
      <c r="L2225" t="s">
        <v>3082</v>
      </c>
      <c r="M2225" t="s">
        <v>55</v>
      </c>
      <c r="N2225">
        <v>60</v>
      </c>
      <c r="O2225" t="s">
        <v>29907</v>
      </c>
      <c r="P2225" t="s">
        <v>2334</v>
      </c>
      <c r="Q2225" t="s">
        <v>29245</v>
      </c>
      <c r="R2225" t="b">
        <v>0</v>
      </c>
      <c r="S2225" t="s">
        <v>59</v>
      </c>
      <c r="T2225" s="1">
        <v>43957</v>
      </c>
      <c r="U2225" t="s">
        <v>3776</v>
      </c>
      <c r="V2225" s="2">
        <v>43993</v>
      </c>
      <c r="W2225" t="s">
        <v>46</v>
      </c>
      <c r="X2225">
        <v>20200506</v>
      </c>
      <c r="Y2225" s="3">
        <v>43902.730497685188</v>
      </c>
      <c r="Z2225" t="s">
        <v>62</v>
      </c>
      <c r="AA2225" t="s">
        <v>63</v>
      </c>
      <c r="AB2225" t="s">
        <v>64</v>
      </c>
      <c r="AC2225" t="s">
        <v>65</v>
      </c>
      <c r="AD2225" t="s">
        <v>66</v>
      </c>
      <c r="AE2225" t="s">
        <v>67</v>
      </c>
      <c r="AF2225" t="s">
        <v>116</v>
      </c>
      <c r="AG2225" t="s">
        <v>29908</v>
      </c>
      <c r="AH2225" t="s">
        <v>46</v>
      </c>
      <c r="AI2225" t="s">
        <v>29909</v>
      </c>
      <c r="AJ2225" t="s">
        <v>29910</v>
      </c>
      <c r="AK2225" t="s">
        <v>29911</v>
      </c>
      <c r="AL2225" t="s">
        <v>29912</v>
      </c>
      <c r="AM2225" t="s">
        <v>46</v>
      </c>
      <c r="AN2225" t="s">
        <v>29913</v>
      </c>
      <c r="AO2225" t="s">
        <v>46</v>
      </c>
      <c r="AP2225" t="s">
        <v>46</v>
      </c>
      <c r="AQ2225" t="s">
        <v>46</v>
      </c>
      <c r="AR2225" t="s">
        <v>46</v>
      </c>
      <c r="AS2225" t="s">
        <v>46</v>
      </c>
      <c r="AT2225" s="1">
        <v>43957</v>
      </c>
    </row>
    <row r="2226" spans="1:46" ht="16" customHeight="1" x14ac:dyDescent="0.2">
      <c r="A2226">
        <v>1</v>
      </c>
      <c r="B2226" t="s">
        <v>7131</v>
      </c>
      <c r="C2226" t="s">
        <v>1432</v>
      </c>
      <c r="D2226" t="s">
        <v>7132</v>
      </c>
      <c r="E2226" t="s">
        <v>7133</v>
      </c>
      <c r="F2226" t="s">
        <v>51</v>
      </c>
      <c r="G2226" t="s">
        <v>7134</v>
      </c>
      <c r="H2226" s="1">
        <v>43960</v>
      </c>
      <c r="I2226" s="1">
        <v>43955</v>
      </c>
      <c r="J2226" t="b">
        <v>0</v>
      </c>
      <c r="K2226" t="s">
        <v>53</v>
      </c>
      <c r="L2226" t="s">
        <v>184</v>
      </c>
      <c r="M2226" t="s">
        <v>55</v>
      </c>
      <c r="N2226">
        <v>30</v>
      </c>
      <c r="O2226" t="s">
        <v>7135</v>
      </c>
      <c r="P2226" t="s">
        <v>78</v>
      </c>
      <c r="Q2226" t="s">
        <v>7136</v>
      </c>
      <c r="R2226" t="b">
        <v>0</v>
      </c>
      <c r="S2226" t="s">
        <v>59</v>
      </c>
      <c r="T2226" s="1">
        <v>43960</v>
      </c>
      <c r="U2226" t="s">
        <v>527</v>
      </c>
      <c r="V2226" s="2">
        <v>43976</v>
      </c>
      <c r="W2226" t="s">
        <v>46</v>
      </c>
      <c r="X2226">
        <v>20200509</v>
      </c>
      <c r="Y2226" s="3">
        <v>43902.730497685188</v>
      </c>
      <c r="Z2226" t="s">
        <v>62</v>
      </c>
      <c r="AA2226" t="s">
        <v>115</v>
      </c>
      <c r="AB2226" t="s">
        <v>64</v>
      </c>
      <c r="AC2226" t="s">
        <v>65</v>
      </c>
      <c r="AD2226" t="s">
        <v>66</v>
      </c>
      <c r="AE2226" t="s">
        <v>67</v>
      </c>
      <c r="AF2226" t="s">
        <v>313</v>
      </c>
      <c r="AG2226" t="s">
        <v>7137</v>
      </c>
      <c r="AH2226" t="s">
        <v>46</v>
      </c>
      <c r="AI2226" t="s">
        <v>7138</v>
      </c>
      <c r="AJ2226" t="s">
        <v>7139</v>
      </c>
      <c r="AK2226" t="s">
        <v>7140</v>
      </c>
      <c r="AL2226" t="s">
        <v>7141</v>
      </c>
      <c r="AM2226" t="s">
        <v>46</v>
      </c>
      <c r="AN2226" t="s">
        <v>7142</v>
      </c>
      <c r="AO2226" t="s">
        <v>46</v>
      </c>
      <c r="AP2226" t="s">
        <v>46</v>
      </c>
      <c r="AQ2226" t="s">
        <v>46</v>
      </c>
      <c r="AR2226" t="s">
        <v>46</v>
      </c>
      <c r="AS2226" t="s">
        <v>46</v>
      </c>
      <c r="AT2226" s="1">
        <v>43960</v>
      </c>
    </row>
    <row r="2227" spans="1:46" ht="16" customHeight="1" x14ac:dyDescent="0.2">
      <c r="A2227" t="s">
        <v>46</v>
      </c>
      <c r="B2227" t="s">
        <v>26500</v>
      </c>
      <c r="C2227" t="s">
        <v>26501</v>
      </c>
      <c r="D2227" t="s">
        <v>26502</v>
      </c>
      <c r="E2227" t="s">
        <v>26503</v>
      </c>
      <c r="F2227" t="s">
        <v>51</v>
      </c>
      <c r="G2227" t="s">
        <v>26504</v>
      </c>
      <c r="H2227" s="1">
        <v>43942</v>
      </c>
      <c r="I2227" s="1">
        <v>43963</v>
      </c>
      <c r="J2227" t="b">
        <v>0</v>
      </c>
      <c r="K2227" t="s">
        <v>53</v>
      </c>
      <c r="L2227" t="s">
        <v>1615</v>
      </c>
      <c r="M2227" t="s">
        <v>537</v>
      </c>
      <c r="N2227">
        <v>800</v>
      </c>
      <c r="O2227" t="s">
        <v>7889</v>
      </c>
      <c r="P2227" t="s">
        <v>1316</v>
      </c>
      <c r="Q2227" t="s">
        <v>58</v>
      </c>
      <c r="R2227" t="b">
        <v>0</v>
      </c>
      <c r="S2227" t="s">
        <v>59</v>
      </c>
      <c r="T2227" s="1">
        <v>43942</v>
      </c>
      <c r="U2227" t="s">
        <v>5989</v>
      </c>
      <c r="V2227" s="2">
        <v>43976</v>
      </c>
      <c r="W2227" t="s">
        <v>26505</v>
      </c>
      <c r="X2227">
        <v>20200421</v>
      </c>
      <c r="Y2227" s="3">
        <v>43902.730497685188</v>
      </c>
      <c r="Z2227" t="s">
        <v>62</v>
      </c>
      <c r="AA2227" t="s">
        <v>63</v>
      </c>
      <c r="AB2227" t="s">
        <v>64</v>
      </c>
      <c r="AC2227" t="s">
        <v>65</v>
      </c>
      <c r="AD2227" t="s">
        <v>66</v>
      </c>
      <c r="AE2227" t="s">
        <v>67</v>
      </c>
      <c r="AF2227" t="s">
        <v>1185</v>
      </c>
      <c r="AG2227" t="s">
        <v>26506</v>
      </c>
      <c r="AH2227" t="s">
        <v>46</v>
      </c>
      <c r="AI2227" t="s">
        <v>26507</v>
      </c>
      <c r="AJ2227" t="s">
        <v>26508</v>
      </c>
      <c r="AK2227" t="s">
        <v>26509</v>
      </c>
      <c r="AL2227" t="s">
        <v>26510</v>
      </c>
      <c r="AM2227" t="s">
        <v>46</v>
      </c>
      <c r="AN2227" t="s">
        <v>26511</v>
      </c>
      <c r="AO2227" t="s">
        <v>46</v>
      </c>
      <c r="AP2227" t="s">
        <v>46</v>
      </c>
      <c r="AQ2227" t="s">
        <v>46</v>
      </c>
      <c r="AR2227" t="s">
        <v>46</v>
      </c>
      <c r="AS2227" t="s">
        <v>46</v>
      </c>
      <c r="AT2227" s="1">
        <v>43942</v>
      </c>
    </row>
    <row r="2228" spans="1:46" ht="16" customHeight="1" x14ac:dyDescent="0.2">
      <c r="A2228">
        <v>0</v>
      </c>
      <c r="B2228" t="s">
        <v>13586</v>
      </c>
      <c r="C2228" t="s">
        <v>13587</v>
      </c>
      <c r="D2228" t="s">
        <v>13588</v>
      </c>
      <c r="E2228" t="s">
        <v>13589</v>
      </c>
      <c r="F2228" t="s">
        <v>51</v>
      </c>
      <c r="G2228" t="s">
        <v>13590</v>
      </c>
      <c r="H2228" s="1">
        <v>43949</v>
      </c>
      <c r="I2228" s="1">
        <v>43966</v>
      </c>
      <c r="J2228" t="b">
        <v>0</v>
      </c>
      <c r="K2228" t="s">
        <v>53</v>
      </c>
      <c r="L2228" t="s">
        <v>13591</v>
      </c>
      <c r="M2228" t="s">
        <v>66</v>
      </c>
      <c r="N2228">
        <v>30</v>
      </c>
      <c r="O2228" t="s">
        <v>13592</v>
      </c>
      <c r="P2228" t="s">
        <v>13593</v>
      </c>
      <c r="Q2228" t="s">
        <v>13594</v>
      </c>
      <c r="R2228" t="b">
        <v>0</v>
      </c>
      <c r="S2228" t="s">
        <v>59</v>
      </c>
      <c r="T2228" s="1">
        <v>43949</v>
      </c>
      <c r="U2228" t="s">
        <v>1533</v>
      </c>
      <c r="V2228" s="2">
        <v>43972</v>
      </c>
      <c r="W2228" t="s">
        <v>46</v>
      </c>
      <c r="X2228">
        <v>20200428</v>
      </c>
      <c r="Y2228" s="3">
        <v>43902.730497685188</v>
      </c>
      <c r="Z2228" t="s">
        <v>62</v>
      </c>
      <c r="AA2228" t="s">
        <v>115</v>
      </c>
      <c r="AB2228" t="s">
        <v>64</v>
      </c>
      <c r="AC2228" t="s">
        <v>66</v>
      </c>
      <c r="AD2228" t="s">
        <v>66</v>
      </c>
      <c r="AE2228" t="s">
        <v>67</v>
      </c>
      <c r="AF2228" t="s">
        <v>313</v>
      </c>
      <c r="AG2228" t="s">
        <v>13595</v>
      </c>
      <c r="AH2228" t="s">
        <v>46</v>
      </c>
      <c r="AI2228" t="s">
        <v>13596</v>
      </c>
      <c r="AJ2228" t="s">
        <v>13597</v>
      </c>
      <c r="AK2228" t="s">
        <v>13598</v>
      </c>
      <c r="AL2228" t="s">
        <v>13599</v>
      </c>
      <c r="AM2228" t="s">
        <v>46</v>
      </c>
      <c r="AN2228" t="s">
        <v>13600</v>
      </c>
      <c r="AO2228" t="s">
        <v>46</v>
      </c>
      <c r="AP2228" t="s">
        <v>46</v>
      </c>
      <c r="AQ2228" t="s">
        <v>46</v>
      </c>
      <c r="AR2228" t="s">
        <v>46</v>
      </c>
      <c r="AS2228" t="s">
        <v>46</v>
      </c>
      <c r="AT2228" s="1">
        <v>43949</v>
      </c>
    </row>
    <row r="2229" spans="1:46" ht="16" customHeight="1" x14ac:dyDescent="0.2">
      <c r="A2229" t="s">
        <v>46</v>
      </c>
      <c r="B2229" t="s">
        <v>29039</v>
      </c>
      <c r="C2229" t="s">
        <v>3351</v>
      </c>
      <c r="D2229" t="s">
        <v>29040</v>
      </c>
      <c r="E2229" t="s">
        <v>29041</v>
      </c>
      <c r="F2229" t="s">
        <v>51</v>
      </c>
      <c r="G2229" t="s">
        <v>29042</v>
      </c>
      <c r="H2229" s="1">
        <v>43940</v>
      </c>
      <c r="I2229" s="1">
        <v>44075</v>
      </c>
      <c r="J2229" t="b">
        <v>0</v>
      </c>
      <c r="K2229" t="s">
        <v>53</v>
      </c>
      <c r="L2229" t="s">
        <v>184</v>
      </c>
      <c r="M2229" t="s">
        <v>66</v>
      </c>
      <c r="N2229">
        <v>80</v>
      </c>
      <c r="O2229" t="s">
        <v>3354</v>
      </c>
      <c r="P2229" t="s">
        <v>1628</v>
      </c>
      <c r="Q2229" t="s">
        <v>29043</v>
      </c>
      <c r="R2229" t="b">
        <v>0</v>
      </c>
      <c r="S2229" t="s">
        <v>59</v>
      </c>
      <c r="T2229" s="1">
        <v>43940</v>
      </c>
      <c r="U2229" t="s">
        <v>864</v>
      </c>
      <c r="V2229" s="2">
        <v>44151</v>
      </c>
      <c r="W2229" t="s">
        <v>29044</v>
      </c>
      <c r="X2229">
        <v>20200419</v>
      </c>
      <c r="Y2229" s="3">
        <v>43902.730497685188</v>
      </c>
      <c r="Z2229" t="s">
        <v>62</v>
      </c>
      <c r="AA2229" t="s">
        <v>115</v>
      </c>
      <c r="AB2229" t="s">
        <v>64</v>
      </c>
      <c r="AC2229" t="s">
        <v>65</v>
      </c>
      <c r="AD2229" t="s">
        <v>3180</v>
      </c>
      <c r="AE2229" t="s">
        <v>67</v>
      </c>
      <c r="AF2229" t="s">
        <v>116</v>
      </c>
      <c r="AG2229" t="s">
        <v>29045</v>
      </c>
      <c r="AH2229" t="s">
        <v>46</v>
      </c>
      <c r="AI2229" t="s">
        <v>29046</v>
      </c>
      <c r="AJ2229" t="s">
        <v>29047</v>
      </c>
      <c r="AK2229" t="s">
        <v>3361</v>
      </c>
      <c r="AL2229" t="s">
        <v>29048</v>
      </c>
      <c r="AM2229" t="s">
        <v>46</v>
      </c>
      <c r="AN2229" t="s">
        <v>29049</v>
      </c>
      <c r="AO2229" t="s">
        <v>46</v>
      </c>
      <c r="AP2229" t="s">
        <v>46</v>
      </c>
      <c r="AQ2229" t="s">
        <v>46</v>
      </c>
      <c r="AR2229" t="s">
        <v>46</v>
      </c>
      <c r="AS2229" t="s">
        <v>46</v>
      </c>
      <c r="AT2229" s="1">
        <v>43940</v>
      </c>
    </row>
    <row r="2230" spans="1:46" ht="16" customHeight="1" x14ac:dyDescent="0.2">
      <c r="A2230" t="s">
        <v>46</v>
      </c>
      <c r="B2230" t="s">
        <v>39441</v>
      </c>
      <c r="C2230" t="s">
        <v>5778</v>
      </c>
      <c r="D2230" t="s">
        <v>39442</v>
      </c>
      <c r="E2230" t="s">
        <v>39441</v>
      </c>
      <c r="F2230" t="s">
        <v>51</v>
      </c>
      <c r="G2230" t="s">
        <v>39443</v>
      </c>
      <c r="H2230" s="1">
        <v>43950</v>
      </c>
      <c r="I2230" s="1">
        <v>43948</v>
      </c>
      <c r="J2230" t="b">
        <v>0</v>
      </c>
      <c r="K2230" t="s">
        <v>53</v>
      </c>
      <c r="L2230" t="s">
        <v>4580</v>
      </c>
      <c r="M2230" t="s">
        <v>66</v>
      </c>
      <c r="N2230">
        <v>23</v>
      </c>
      <c r="O2230" t="s">
        <v>5781</v>
      </c>
      <c r="P2230" t="s">
        <v>327</v>
      </c>
      <c r="Q2230" t="s">
        <v>39444</v>
      </c>
      <c r="R2230" t="b">
        <v>0</v>
      </c>
      <c r="S2230" t="s">
        <v>59</v>
      </c>
      <c r="T2230" s="1">
        <v>43950</v>
      </c>
      <c r="U2230" t="s">
        <v>404</v>
      </c>
      <c r="V2230" s="2">
        <v>44159</v>
      </c>
      <c r="W2230" t="s">
        <v>39445</v>
      </c>
      <c r="X2230">
        <v>20200429</v>
      </c>
      <c r="Y2230" s="3">
        <v>43902.730497685188</v>
      </c>
      <c r="Z2230" t="s">
        <v>62</v>
      </c>
      <c r="AA2230" t="s">
        <v>63</v>
      </c>
      <c r="AB2230" t="s">
        <v>64</v>
      </c>
      <c r="AC2230" t="s">
        <v>65</v>
      </c>
      <c r="AD2230" t="s">
        <v>66</v>
      </c>
      <c r="AE2230" t="s">
        <v>67</v>
      </c>
      <c r="AF2230" t="s">
        <v>46</v>
      </c>
      <c r="AG2230" t="s">
        <v>39446</v>
      </c>
      <c r="AH2230" t="s">
        <v>46</v>
      </c>
      <c r="AI2230" t="s">
        <v>46</v>
      </c>
      <c r="AJ2230" t="s">
        <v>46</v>
      </c>
      <c r="AK2230" t="s">
        <v>39447</v>
      </c>
      <c r="AL2230" t="s">
        <v>39448</v>
      </c>
      <c r="AM2230" t="s">
        <v>46</v>
      </c>
      <c r="AN2230" t="s">
        <v>39449</v>
      </c>
      <c r="AO2230" t="s">
        <v>46</v>
      </c>
      <c r="AP2230" t="s">
        <v>46</v>
      </c>
      <c r="AQ2230" t="s">
        <v>46</v>
      </c>
      <c r="AR2230" t="s">
        <v>46</v>
      </c>
      <c r="AS2230" t="s">
        <v>46</v>
      </c>
      <c r="AT2230" s="1">
        <v>43950</v>
      </c>
    </row>
    <row r="2231" spans="1:46" ht="16" customHeight="1" x14ac:dyDescent="0.2">
      <c r="A2231" t="s">
        <v>46</v>
      </c>
      <c r="B2231" t="s">
        <v>38194</v>
      </c>
      <c r="C2231" t="s">
        <v>38195</v>
      </c>
      <c r="D2231" t="s">
        <v>38196</v>
      </c>
      <c r="E2231" t="s">
        <v>38197</v>
      </c>
      <c r="F2231" t="s">
        <v>51</v>
      </c>
      <c r="G2231" t="s">
        <v>38198</v>
      </c>
      <c r="H2231" s="1">
        <v>43958</v>
      </c>
      <c r="I2231" s="1">
        <v>43983</v>
      </c>
      <c r="J2231" t="b">
        <v>0</v>
      </c>
      <c r="K2231" t="s">
        <v>53</v>
      </c>
      <c r="L2231" t="s">
        <v>917</v>
      </c>
      <c r="M2231" t="s">
        <v>666</v>
      </c>
      <c r="N2231">
        <v>30</v>
      </c>
      <c r="O2231" t="s">
        <v>28027</v>
      </c>
      <c r="P2231" t="s">
        <v>46</v>
      </c>
      <c r="Q2231" t="s">
        <v>58</v>
      </c>
      <c r="R2231" t="b">
        <v>0</v>
      </c>
      <c r="S2231" t="s">
        <v>59</v>
      </c>
      <c r="T2231" s="1">
        <v>43958</v>
      </c>
      <c r="U2231" t="s">
        <v>1781</v>
      </c>
      <c r="V2231" s="2">
        <v>43993</v>
      </c>
      <c r="W2231" t="s">
        <v>46</v>
      </c>
      <c r="X2231">
        <v>20200507</v>
      </c>
      <c r="Y2231" s="3">
        <v>43902.730497685188</v>
      </c>
      <c r="Z2231" t="s">
        <v>62</v>
      </c>
      <c r="AA2231" t="s">
        <v>63</v>
      </c>
      <c r="AB2231" t="s">
        <v>64</v>
      </c>
      <c r="AC2231" t="s">
        <v>65</v>
      </c>
      <c r="AD2231" t="s">
        <v>66</v>
      </c>
      <c r="AE2231" t="s">
        <v>67</v>
      </c>
      <c r="AF2231" t="s">
        <v>46</v>
      </c>
      <c r="AG2231" t="s">
        <v>38199</v>
      </c>
      <c r="AH2231" t="s">
        <v>46</v>
      </c>
      <c r="AI2231" t="s">
        <v>38200</v>
      </c>
      <c r="AJ2231" t="s">
        <v>38201</v>
      </c>
      <c r="AK2231" t="s">
        <v>46</v>
      </c>
      <c r="AL2231" t="s">
        <v>38202</v>
      </c>
      <c r="AM2231" t="s">
        <v>46</v>
      </c>
      <c r="AN2231" t="s">
        <v>38203</v>
      </c>
      <c r="AO2231" t="s">
        <v>46</v>
      </c>
      <c r="AP2231" t="s">
        <v>46</v>
      </c>
      <c r="AQ2231" t="s">
        <v>46</v>
      </c>
      <c r="AR2231" t="s">
        <v>46</v>
      </c>
      <c r="AS2231" t="s">
        <v>46</v>
      </c>
      <c r="AT2231" s="1">
        <v>43958</v>
      </c>
    </row>
    <row r="2232" spans="1:46" ht="16" customHeight="1" x14ac:dyDescent="0.2">
      <c r="A2232" t="s">
        <v>46</v>
      </c>
      <c r="B2232" t="s">
        <v>19938</v>
      </c>
      <c r="C2232" t="s">
        <v>19939</v>
      </c>
      <c r="D2232" t="s">
        <v>19940</v>
      </c>
      <c r="E2232" t="s">
        <v>19938</v>
      </c>
      <c r="F2232" t="s">
        <v>51</v>
      </c>
      <c r="G2232" t="s">
        <v>19941</v>
      </c>
      <c r="H2232" s="1">
        <v>43957</v>
      </c>
      <c r="I2232" s="1">
        <v>43970</v>
      </c>
      <c r="J2232" t="b">
        <v>0</v>
      </c>
      <c r="K2232" t="s">
        <v>53</v>
      </c>
      <c r="L2232" t="s">
        <v>19942</v>
      </c>
      <c r="M2232" t="s">
        <v>66</v>
      </c>
      <c r="N2232">
        <v>72</v>
      </c>
      <c r="O2232" t="s">
        <v>19943</v>
      </c>
      <c r="P2232" t="s">
        <v>78</v>
      </c>
      <c r="Q2232" t="s">
        <v>19944</v>
      </c>
      <c r="R2232" t="b">
        <v>0</v>
      </c>
      <c r="S2232" t="s">
        <v>59</v>
      </c>
      <c r="T2232" s="1">
        <v>43957</v>
      </c>
      <c r="U2232" t="s">
        <v>2067</v>
      </c>
      <c r="V2232" s="2">
        <v>43997</v>
      </c>
      <c r="W2232" t="s">
        <v>46</v>
      </c>
      <c r="X2232">
        <v>20200506</v>
      </c>
      <c r="Y2232" s="3">
        <v>43902.730497685188</v>
      </c>
      <c r="Z2232" t="s">
        <v>62</v>
      </c>
      <c r="AA2232" t="s">
        <v>115</v>
      </c>
      <c r="AB2232" t="s">
        <v>64</v>
      </c>
      <c r="AC2232" t="s">
        <v>65</v>
      </c>
      <c r="AD2232" t="s">
        <v>66</v>
      </c>
      <c r="AE2232" t="s">
        <v>67</v>
      </c>
      <c r="AF2232" t="s">
        <v>46</v>
      </c>
      <c r="AG2232" t="s">
        <v>19945</v>
      </c>
      <c r="AH2232" t="s">
        <v>46</v>
      </c>
      <c r="AI2232" t="s">
        <v>19946</v>
      </c>
      <c r="AJ2232" t="s">
        <v>19947</v>
      </c>
      <c r="AK2232" t="s">
        <v>46</v>
      </c>
      <c r="AL2232" t="s">
        <v>19948</v>
      </c>
      <c r="AM2232" t="s">
        <v>46</v>
      </c>
      <c r="AN2232" t="s">
        <v>19949</v>
      </c>
      <c r="AO2232" t="s">
        <v>46</v>
      </c>
      <c r="AP2232" t="s">
        <v>46</v>
      </c>
      <c r="AQ2232" t="s">
        <v>46</v>
      </c>
      <c r="AR2232" t="s">
        <v>46</v>
      </c>
      <c r="AS2232" t="s">
        <v>46</v>
      </c>
      <c r="AT2232" s="1">
        <v>43957</v>
      </c>
    </row>
    <row r="2233" spans="1:46" ht="16" customHeight="1" x14ac:dyDescent="0.2">
      <c r="A2233" t="s">
        <v>46</v>
      </c>
      <c r="B2233" t="s">
        <v>31230</v>
      </c>
      <c r="C2233" t="s">
        <v>31231</v>
      </c>
      <c r="D2233" t="s">
        <v>31232</v>
      </c>
      <c r="E2233" t="s">
        <v>31233</v>
      </c>
      <c r="F2233" t="s">
        <v>51</v>
      </c>
      <c r="G2233" t="s">
        <v>31234</v>
      </c>
      <c r="H2233" s="1">
        <v>43959</v>
      </c>
      <c r="I2233" s="1">
        <v>43983</v>
      </c>
      <c r="J2233" t="b">
        <v>1</v>
      </c>
      <c r="K2233" t="s">
        <v>53</v>
      </c>
      <c r="L2233" t="s">
        <v>1615</v>
      </c>
      <c r="M2233" t="s">
        <v>151</v>
      </c>
      <c r="N2233">
        <v>64</v>
      </c>
      <c r="O2233" t="s">
        <v>31235</v>
      </c>
      <c r="P2233" t="s">
        <v>46</v>
      </c>
      <c r="Q2233" t="s">
        <v>58</v>
      </c>
      <c r="R2233" t="b">
        <v>0</v>
      </c>
      <c r="S2233" t="s">
        <v>59</v>
      </c>
      <c r="T2233" s="1">
        <v>43959</v>
      </c>
      <c r="U2233" s="6">
        <v>43983</v>
      </c>
      <c r="V2233" s="2">
        <v>43997</v>
      </c>
      <c r="W2233" t="s">
        <v>46</v>
      </c>
      <c r="X2233">
        <v>20200508</v>
      </c>
      <c r="Y2233" s="3">
        <v>43902.730497685188</v>
      </c>
      <c r="Z2233" t="s">
        <v>62</v>
      </c>
      <c r="AA2233" t="s">
        <v>63</v>
      </c>
      <c r="AB2233" t="s">
        <v>64</v>
      </c>
      <c r="AC2233" t="s">
        <v>4847</v>
      </c>
      <c r="AD2233" t="s">
        <v>66</v>
      </c>
      <c r="AE2233" t="s">
        <v>67</v>
      </c>
      <c r="AF2233" t="s">
        <v>46</v>
      </c>
      <c r="AG2233" t="s">
        <v>46</v>
      </c>
      <c r="AH2233" t="s">
        <v>46</v>
      </c>
      <c r="AI2233" t="s">
        <v>46</v>
      </c>
      <c r="AJ2233" t="s">
        <v>46</v>
      </c>
      <c r="AK2233" t="s">
        <v>46</v>
      </c>
      <c r="AL2233" t="s">
        <v>31236</v>
      </c>
      <c r="AM2233" t="s">
        <v>46</v>
      </c>
      <c r="AN2233" t="s">
        <v>31237</v>
      </c>
      <c r="AO2233" t="s">
        <v>46</v>
      </c>
      <c r="AP2233" t="s">
        <v>46</v>
      </c>
      <c r="AQ2233" t="s">
        <v>46</v>
      </c>
      <c r="AR2233" t="s">
        <v>46</v>
      </c>
      <c r="AS2233" t="s">
        <v>46</v>
      </c>
      <c r="AT2233" s="1">
        <v>43959</v>
      </c>
    </row>
    <row r="2234" spans="1:46" ht="16" customHeight="1" x14ac:dyDescent="0.2">
      <c r="A2234">
        <v>1</v>
      </c>
      <c r="B2234" t="s">
        <v>829</v>
      </c>
      <c r="C2234" t="s">
        <v>830</v>
      </c>
      <c r="D2234" t="s">
        <v>831</v>
      </c>
      <c r="E2234" t="s">
        <v>829</v>
      </c>
      <c r="F2234" t="s">
        <v>51</v>
      </c>
      <c r="G2234" t="s">
        <v>832</v>
      </c>
      <c r="H2234" s="1">
        <v>43951</v>
      </c>
      <c r="I2234" s="1">
        <v>44150</v>
      </c>
      <c r="J2234" t="b">
        <v>0</v>
      </c>
      <c r="K2234" t="s">
        <v>53</v>
      </c>
      <c r="L2234" t="s">
        <v>833</v>
      </c>
      <c r="M2234" t="s">
        <v>151</v>
      </c>
      <c r="N2234">
        <v>6400</v>
      </c>
      <c r="O2234" t="s">
        <v>834</v>
      </c>
      <c r="P2234" t="s">
        <v>46</v>
      </c>
      <c r="Q2234" t="s">
        <v>835</v>
      </c>
      <c r="R2234" t="b">
        <v>0</v>
      </c>
      <c r="S2234" t="s">
        <v>59</v>
      </c>
      <c r="T2234" s="1">
        <v>43951</v>
      </c>
      <c r="U2234" t="s">
        <v>836</v>
      </c>
      <c r="V2234" s="2">
        <v>44151</v>
      </c>
      <c r="W2234" t="s">
        <v>837</v>
      </c>
      <c r="X2234">
        <v>20200430</v>
      </c>
      <c r="Y2234" s="3">
        <v>43902.730497685188</v>
      </c>
      <c r="Z2234" t="s">
        <v>62</v>
      </c>
      <c r="AA2234" t="s">
        <v>63</v>
      </c>
      <c r="AB2234" t="s">
        <v>64</v>
      </c>
      <c r="AC2234" t="s">
        <v>528</v>
      </c>
      <c r="AD2234" t="s">
        <v>66</v>
      </c>
      <c r="AE2234" t="s">
        <v>67</v>
      </c>
      <c r="AF2234" t="s">
        <v>116</v>
      </c>
      <c r="AG2234" t="s">
        <v>838</v>
      </c>
      <c r="AH2234" t="s">
        <v>46</v>
      </c>
      <c r="AI2234" t="s">
        <v>839</v>
      </c>
      <c r="AJ2234" t="s">
        <v>840</v>
      </c>
      <c r="AK2234" t="s">
        <v>841</v>
      </c>
      <c r="AL2234" t="s">
        <v>842</v>
      </c>
      <c r="AM2234" t="s">
        <v>46</v>
      </c>
      <c r="AN2234" t="s">
        <v>843</v>
      </c>
      <c r="AO2234" t="s">
        <v>46</v>
      </c>
      <c r="AP2234" t="s">
        <v>46</v>
      </c>
      <c r="AQ2234" t="s">
        <v>46</v>
      </c>
      <c r="AR2234" t="s">
        <v>46</v>
      </c>
      <c r="AS2234" t="s">
        <v>46</v>
      </c>
      <c r="AT2234" s="1">
        <v>43951</v>
      </c>
    </row>
    <row r="2235" spans="1:46" ht="16" customHeight="1" x14ac:dyDescent="0.2">
      <c r="A2235">
        <v>1</v>
      </c>
      <c r="B2235" t="s">
        <v>7616</v>
      </c>
      <c r="C2235" t="s">
        <v>7617</v>
      </c>
      <c r="D2235" t="s">
        <v>7618</v>
      </c>
      <c r="E2235" t="s">
        <v>7619</v>
      </c>
      <c r="F2235" t="s">
        <v>51</v>
      </c>
      <c r="G2235" t="s">
        <v>7620</v>
      </c>
      <c r="H2235" s="1">
        <v>43958</v>
      </c>
      <c r="I2235" s="1">
        <v>43952</v>
      </c>
      <c r="J2235" t="b">
        <v>1</v>
      </c>
      <c r="K2235" t="s">
        <v>53</v>
      </c>
      <c r="L2235" t="s">
        <v>665</v>
      </c>
      <c r="M2235" t="s">
        <v>389</v>
      </c>
      <c r="N2235">
        <v>40</v>
      </c>
      <c r="O2235" t="s">
        <v>7621</v>
      </c>
      <c r="P2235" t="s">
        <v>46</v>
      </c>
      <c r="Q2235" t="s">
        <v>6404</v>
      </c>
      <c r="R2235" t="b">
        <v>0</v>
      </c>
      <c r="S2235" t="s">
        <v>59</v>
      </c>
      <c r="T2235" s="1">
        <v>43958</v>
      </c>
      <c r="U2235" s="6">
        <v>43952</v>
      </c>
      <c r="V2235" s="2">
        <v>43976</v>
      </c>
      <c r="W2235" t="s">
        <v>46</v>
      </c>
      <c r="X2235">
        <v>20200507</v>
      </c>
      <c r="Y2235" s="3">
        <v>43902.730497685188</v>
      </c>
      <c r="Z2235" t="s">
        <v>62</v>
      </c>
      <c r="AA2235" t="s">
        <v>63</v>
      </c>
      <c r="AB2235" t="s">
        <v>64</v>
      </c>
      <c r="AC2235" t="s">
        <v>65</v>
      </c>
      <c r="AD2235" t="s">
        <v>7016</v>
      </c>
      <c r="AE2235" t="s">
        <v>67</v>
      </c>
      <c r="AF2235" t="s">
        <v>116</v>
      </c>
      <c r="AG2235" t="s">
        <v>7622</v>
      </c>
      <c r="AH2235" t="s">
        <v>46</v>
      </c>
      <c r="AI2235" t="s">
        <v>7623</v>
      </c>
      <c r="AJ2235" t="s">
        <v>7624</v>
      </c>
      <c r="AK2235" t="s">
        <v>7625</v>
      </c>
      <c r="AL2235" t="s">
        <v>7626</v>
      </c>
      <c r="AM2235" t="s">
        <v>46</v>
      </c>
      <c r="AN2235" t="s">
        <v>7627</v>
      </c>
      <c r="AO2235" t="s">
        <v>46</v>
      </c>
      <c r="AP2235" t="s">
        <v>46</v>
      </c>
      <c r="AQ2235" t="s">
        <v>46</v>
      </c>
      <c r="AR2235" t="s">
        <v>46</v>
      </c>
      <c r="AS2235" t="s">
        <v>46</v>
      </c>
      <c r="AT2235" s="1">
        <v>43958</v>
      </c>
    </row>
    <row r="2236" spans="1:46" ht="16" customHeight="1" x14ac:dyDescent="0.2">
      <c r="A2236" t="s">
        <v>46</v>
      </c>
      <c r="B2236" t="s">
        <v>37584</v>
      </c>
      <c r="C2236" t="s">
        <v>37585</v>
      </c>
      <c r="D2236" t="s">
        <v>37586</v>
      </c>
      <c r="E2236" t="s">
        <v>37587</v>
      </c>
      <c r="F2236" t="s">
        <v>51</v>
      </c>
      <c r="G2236" t="s">
        <v>37588</v>
      </c>
      <c r="H2236" s="1">
        <v>43962</v>
      </c>
      <c r="I2236" s="1">
        <v>44228</v>
      </c>
      <c r="J2236" t="b">
        <v>1</v>
      </c>
      <c r="K2236" t="s">
        <v>53</v>
      </c>
      <c r="L2236" t="s">
        <v>2470</v>
      </c>
      <c r="M2236" t="s">
        <v>1043</v>
      </c>
      <c r="N2236">
        <v>175</v>
      </c>
      <c r="O2236" t="s">
        <v>37589</v>
      </c>
      <c r="P2236" t="s">
        <v>78</v>
      </c>
      <c r="Q2236" t="s">
        <v>58</v>
      </c>
      <c r="R2236" t="b">
        <v>0</v>
      </c>
      <c r="S2236" t="s">
        <v>59</v>
      </c>
      <c r="T2236" s="1">
        <v>43962</v>
      </c>
      <c r="U2236" s="6">
        <v>44228</v>
      </c>
      <c r="V2236" s="2">
        <v>44165</v>
      </c>
      <c r="W2236" t="s">
        <v>46</v>
      </c>
      <c r="X2236">
        <v>20200511</v>
      </c>
      <c r="Y2236" s="3">
        <v>43902.730497685188</v>
      </c>
      <c r="Z2236" t="s">
        <v>62</v>
      </c>
      <c r="AA2236" t="s">
        <v>63</v>
      </c>
      <c r="AB2236" t="s">
        <v>64</v>
      </c>
      <c r="AC2236" t="s">
        <v>65</v>
      </c>
      <c r="AD2236" t="s">
        <v>66</v>
      </c>
      <c r="AE2236" t="s">
        <v>67</v>
      </c>
      <c r="AF2236" t="s">
        <v>116</v>
      </c>
      <c r="AG2236" t="s">
        <v>37590</v>
      </c>
      <c r="AH2236" t="s">
        <v>46</v>
      </c>
      <c r="AI2236" t="s">
        <v>37591</v>
      </c>
      <c r="AJ2236" t="s">
        <v>37592</v>
      </c>
      <c r="AK2236" t="s">
        <v>37593</v>
      </c>
      <c r="AL2236" t="s">
        <v>37594</v>
      </c>
      <c r="AM2236" t="s">
        <v>46</v>
      </c>
      <c r="AN2236" t="s">
        <v>37595</v>
      </c>
      <c r="AO2236" t="s">
        <v>46</v>
      </c>
      <c r="AP2236" t="s">
        <v>46</v>
      </c>
      <c r="AQ2236" t="s">
        <v>46</v>
      </c>
      <c r="AR2236" t="s">
        <v>46</v>
      </c>
      <c r="AS2236" t="s">
        <v>46</v>
      </c>
      <c r="AT2236" s="1">
        <v>43962</v>
      </c>
    </row>
    <row r="2237" spans="1:46" ht="16" customHeight="1" x14ac:dyDescent="0.2">
      <c r="A2237" t="s">
        <v>46</v>
      </c>
      <c r="B2237" t="s">
        <v>42110</v>
      </c>
      <c r="C2237" t="s">
        <v>42111</v>
      </c>
      <c r="D2237" t="s">
        <v>42112</v>
      </c>
      <c r="E2237" t="s">
        <v>42113</v>
      </c>
      <c r="F2237" t="s">
        <v>51</v>
      </c>
      <c r="G2237" t="s">
        <v>42114</v>
      </c>
      <c r="H2237" s="1">
        <v>43963</v>
      </c>
      <c r="I2237" s="1">
        <v>44075</v>
      </c>
      <c r="J2237" t="b">
        <v>0</v>
      </c>
      <c r="K2237" t="s">
        <v>53</v>
      </c>
      <c r="L2237" t="s">
        <v>184</v>
      </c>
      <c r="M2237" t="s">
        <v>55</v>
      </c>
      <c r="N2237">
        <v>145</v>
      </c>
      <c r="O2237" t="s">
        <v>34323</v>
      </c>
      <c r="P2237" t="s">
        <v>42115</v>
      </c>
      <c r="Q2237" t="s">
        <v>42116</v>
      </c>
      <c r="R2237" t="b">
        <v>0</v>
      </c>
      <c r="S2237" t="s">
        <v>59</v>
      </c>
      <c r="T2237" s="1">
        <v>43963</v>
      </c>
      <c r="U2237" t="s">
        <v>864</v>
      </c>
      <c r="V2237" s="2">
        <v>44025</v>
      </c>
      <c r="W2237" t="s">
        <v>42117</v>
      </c>
      <c r="X2237">
        <v>20200512</v>
      </c>
      <c r="Y2237" s="3">
        <v>43902.730497685188</v>
      </c>
      <c r="Z2237" t="s">
        <v>62</v>
      </c>
      <c r="AA2237" t="s">
        <v>63</v>
      </c>
      <c r="AB2237" t="s">
        <v>64</v>
      </c>
      <c r="AC2237" t="s">
        <v>65</v>
      </c>
      <c r="AD2237" t="s">
        <v>66</v>
      </c>
      <c r="AE2237" t="s">
        <v>67</v>
      </c>
      <c r="AF2237" t="s">
        <v>116</v>
      </c>
      <c r="AG2237" t="s">
        <v>42118</v>
      </c>
      <c r="AH2237" t="s">
        <v>46</v>
      </c>
      <c r="AI2237" t="s">
        <v>42119</v>
      </c>
      <c r="AJ2237" t="s">
        <v>42120</v>
      </c>
      <c r="AK2237" t="s">
        <v>34328</v>
      </c>
      <c r="AL2237" t="s">
        <v>42121</v>
      </c>
      <c r="AM2237" t="s">
        <v>46</v>
      </c>
      <c r="AN2237" t="s">
        <v>42122</v>
      </c>
      <c r="AO2237" t="s">
        <v>46</v>
      </c>
      <c r="AP2237" t="s">
        <v>46</v>
      </c>
      <c r="AQ2237" t="s">
        <v>46</v>
      </c>
      <c r="AR2237" t="s">
        <v>46</v>
      </c>
      <c r="AS2237" t="s">
        <v>46</v>
      </c>
      <c r="AT2237" s="1">
        <v>43963</v>
      </c>
    </row>
    <row r="2238" spans="1:46" ht="16" customHeight="1" x14ac:dyDescent="0.2">
      <c r="A2238" t="s">
        <v>46</v>
      </c>
      <c r="B2238" t="s">
        <v>21065</v>
      </c>
      <c r="C2238" t="s">
        <v>21066</v>
      </c>
      <c r="D2238" t="s">
        <v>21067</v>
      </c>
      <c r="E2238" t="s">
        <v>21068</v>
      </c>
      <c r="F2238" t="s">
        <v>51</v>
      </c>
      <c r="G2238" t="s">
        <v>21069</v>
      </c>
      <c r="H2238" s="1">
        <v>43962</v>
      </c>
      <c r="I2238" s="1">
        <v>43984</v>
      </c>
      <c r="J2238" t="b">
        <v>0</v>
      </c>
      <c r="K2238" t="s">
        <v>53</v>
      </c>
      <c r="L2238" t="s">
        <v>110</v>
      </c>
      <c r="M2238" t="s">
        <v>55</v>
      </c>
      <c r="N2238">
        <v>390</v>
      </c>
      <c r="O2238" t="s">
        <v>1546</v>
      </c>
      <c r="P2238" t="s">
        <v>21070</v>
      </c>
      <c r="Q2238" t="s">
        <v>1860</v>
      </c>
      <c r="R2238" t="b">
        <v>0</v>
      </c>
      <c r="S2238" t="s">
        <v>59</v>
      </c>
      <c r="T2238" s="1">
        <v>43962</v>
      </c>
      <c r="U2238" t="s">
        <v>641</v>
      </c>
      <c r="V2238" s="2">
        <v>44159</v>
      </c>
      <c r="W2238" t="s">
        <v>21071</v>
      </c>
      <c r="X2238">
        <v>20200511</v>
      </c>
      <c r="Y2238" s="3">
        <v>43902.730497685188</v>
      </c>
      <c r="Z2238" t="s">
        <v>62</v>
      </c>
      <c r="AA2238" t="s">
        <v>115</v>
      </c>
      <c r="AB2238" t="s">
        <v>64</v>
      </c>
      <c r="AC2238" t="s">
        <v>65</v>
      </c>
      <c r="AD2238" t="s">
        <v>66</v>
      </c>
      <c r="AE2238" t="s">
        <v>67</v>
      </c>
      <c r="AF2238" t="s">
        <v>116</v>
      </c>
      <c r="AG2238" t="s">
        <v>21072</v>
      </c>
      <c r="AH2238" t="s">
        <v>46</v>
      </c>
      <c r="AI2238" t="s">
        <v>9720</v>
      </c>
      <c r="AJ2238" t="s">
        <v>21073</v>
      </c>
      <c r="AK2238" t="s">
        <v>21074</v>
      </c>
      <c r="AL2238" t="s">
        <v>21075</v>
      </c>
      <c r="AM2238" t="s">
        <v>46</v>
      </c>
      <c r="AN2238" t="s">
        <v>21076</v>
      </c>
      <c r="AO2238" t="s">
        <v>46</v>
      </c>
      <c r="AP2238" t="s">
        <v>46</v>
      </c>
      <c r="AQ2238" t="s">
        <v>46</v>
      </c>
      <c r="AR2238" t="s">
        <v>46</v>
      </c>
      <c r="AS2238" t="s">
        <v>46</v>
      </c>
      <c r="AT2238" s="1">
        <v>43962</v>
      </c>
    </row>
    <row r="2239" spans="1:46" ht="16" customHeight="1" x14ac:dyDescent="0.2">
      <c r="A2239" t="s">
        <v>46</v>
      </c>
      <c r="B2239" t="s">
        <v>28123</v>
      </c>
      <c r="C2239" t="s">
        <v>28124</v>
      </c>
      <c r="D2239" t="s">
        <v>28125</v>
      </c>
      <c r="E2239" t="s">
        <v>28126</v>
      </c>
      <c r="F2239" t="s">
        <v>51</v>
      </c>
      <c r="G2239" t="s">
        <v>28127</v>
      </c>
      <c r="H2239" s="1">
        <v>43963</v>
      </c>
      <c r="I2239" s="1">
        <v>43977</v>
      </c>
      <c r="J2239" t="b">
        <v>0</v>
      </c>
      <c r="K2239" t="s">
        <v>53</v>
      </c>
      <c r="L2239" t="s">
        <v>28128</v>
      </c>
      <c r="M2239" t="s">
        <v>66</v>
      </c>
      <c r="N2239">
        <v>80</v>
      </c>
      <c r="O2239" t="s">
        <v>9332</v>
      </c>
      <c r="P2239" t="s">
        <v>94</v>
      </c>
      <c r="Q2239" t="s">
        <v>6404</v>
      </c>
      <c r="R2239" t="b">
        <v>0</v>
      </c>
      <c r="S2239" t="s">
        <v>59</v>
      </c>
      <c r="T2239" s="1">
        <v>43963</v>
      </c>
      <c r="U2239" t="s">
        <v>12682</v>
      </c>
      <c r="V2239" s="2">
        <v>44123</v>
      </c>
      <c r="W2239" t="s">
        <v>28129</v>
      </c>
      <c r="X2239">
        <v>20200512</v>
      </c>
      <c r="Y2239" s="3">
        <v>43902.730497685188</v>
      </c>
      <c r="Z2239" t="s">
        <v>62</v>
      </c>
      <c r="AA2239" t="s">
        <v>63</v>
      </c>
      <c r="AB2239" t="s">
        <v>64</v>
      </c>
      <c r="AC2239" t="s">
        <v>65</v>
      </c>
      <c r="AD2239" t="s">
        <v>66</v>
      </c>
      <c r="AE2239" t="s">
        <v>67</v>
      </c>
      <c r="AF2239" t="s">
        <v>46</v>
      </c>
      <c r="AG2239" t="s">
        <v>28130</v>
      </c>
      <c r="AH2239" t="s">
        <v>46</v>
      </c>
      <c r="AI2239" t="s">
        <v>46</v>
      </c>
      <c r="AJ2239" t="s">
        <v>46</v>
      </c>
      <c r="AK2239" t="s">
        <v>28131</v>
      </c>
      <c r="AL2239" t="s">
        <v>28132</v>
      </c>
      <c r="AM2239" t="s">
        <v>46</v>
      </c>
      <c r="AN2239" t="s">
        <v>28133</v>
      </c>
      <c r="AO2239" t="s">
        <v>46</v>
      </c>
      <c r="AP2239" t="s">
        <v>46</v>
      </c>
      <c r="AQ2239" t="s">
        <v>46</v>
      </c>
      <c r="AR2239" t="s">
        <v>46</v>
      </c>
      <c r="AS2239" t="s">
        <v>46</v>
      </c>
      <c r="AT2239" s="1">
        <v>43963</v>
      </c>
    </row>
    <row r="2240" spans="1:46" ht="16" customHeight="1" x14ac:dyDescent="0.2">
      <c r="A2240" t="s">
        <v>46</v>
      </c>
      <c r="B2240" t="s">
        <v>42045</v>
      </c>
      <c r="C2240" t="s">
        <v>42046</v>
      </c>
      <c r="D2240" t="s">
        <v>42047</v>
      </c>
      <c r="E2240" t="s">
        <v>42048</v>
      </c>
      <c r="F2240" t="s">
        <v>51</v>
      </c>
      <c r="G2240" t="s">
        <v>42049</v>
      </c>
      <c r="H2240" s="1">
        <v>43959</v>
      </c>
      <c r="I2240" s="1">
        <v>43969</v>
      </c>
      <c r="J2240" t="b">
        <v>0</v>
      </c>
      <c r="K2240" t="s">
        <v>53</v>
      </c>
      <c r="L2240" t="s">
        <v>1615</v>
      </c>
      <c r="M2240" t="s">
        <v>66</v>
      </c>
      <c r="N2240">
        <v>30</v>
      </c>
      <c r="O2240" t="s">
        <v>42050</v>
      </c>
      <c r="P2240" t="s">
        <v>1437</v>
      </c>
      <c r="Q2240" t="s">
        <v>17831</v>
      </c>
      <c r="R2240" t="b">
        <v>0</v>
      </c>
      <c r="S2240" t="s">
        <v>59</v>
      </c>
      <c r="T2240" s="1">
        <v>43959</v>
      </c>
      <c r="U2240" t="s">
        <v>4347</v>
      </c>
      <c r="V2240" s="2">
        <v>44144</v>
      </c>
      <c r="W2240" t="s">
        <v>46</v>
      </c>
      <c r="X2240">
        <v>20200508</v>
      </c>
      <c r="Y2240" s="3">
        <v>43902.730497685188</v>
      </c>
      <c r="Z2240" t="s">
        <v>62</v>
      </c>
      <c r="AA2240" t="s">
        <v>63</v>
      </c>
      <c r="AB2240" t="s">
        <v>64</v>
      </c>
      <c r="AC2240" t="s">
        <v>279</v>
      </c>
      <c r="AD2240" t="s">
        <v>66</v>
      </c>
      <c r="AE2240" t="s">
        <v>67</v>
      </c>
      <c r="AF2240" t="s">
        <v>46</v>
      </c>
      <c r="AG2240" t="s">
        <v>46</v>
      </c>
      <c r="AH2240" t="s">
        <v>46</v>
      </c>
      <c r="AI2240" t="s">
        <v>46</v>
      </c>
      <c r="AJ2240" t="s">
        <v>46</v>
      </c>
      <c r="AK2240" t="s">
        <v>46</v>
      </c>
      <c r="AL2240" t="s">
        <v>42051</v>
      </c>
      <c r="AM2240" t="s">
        <v>46</v>
      </c>
      <c r="AN2240" t="s">
        <v>42052</v>
      </c>
      <c r="AO2240" t="s">
        <v>46</v>
      </c>
      <c r="AP2240" t="s">
        <v>46</v>
      </c>
      <c r="AQ2240" t="s">
        <v>46</v>
      </c>
      <c r="AR2240" t="s">
        <v>46</v>
      </c>
      <c r="AS2240" t="s">
        <v>46</v>
      </c>
      <c r="AT2240" s="1">
        <v>43959</v>
      </c>
    </row>
    <row r="2241" spans="1:46" ht="16" customHeight="1" x14ac:dyDescent="0.2">
      <c r="A2241" t="s">
        <v>46</v>
      </c>
      <c r="B2241" t="s">
        <v>16448</v>
      </c>
      <c r="C2241" t="s">
        <v>16449</v>
      </c>
      <c r="D2241" t="s">
        <v>16450</v>
      </c>
      <c r="E2241" t="s">
        <v>16451</v>
      </c>
      <c r="F2241" t="s">
        <v>51</v>
      </c>
      <c r="G2241" t="s">
        <v>16452</v>
      </c>
      <c r="H2241" s="1">
        <v>43962</v>
      </c>
      <c r="I2241" s="1">
        <v>43935</v>
      </c>
      <c r="J2241" t="b">
        <v>0</v>
      </c>
      <c r="K2241" t="s">
        <v>53</v>
      </c>
      <c r="L2241" t="s">
        <v>1301</v>
      </c>
      <c r="M2241" t="s">
        <v>537</v>
      </c>
      <c r="N2241">
        <v>1500</v>
      </c>
      <c r="O2241" t="s">
        <v>2562</v>
      </c>
      <c r="P2241" t="s">
        <v>5116</v>
      </c>
      <c r="Q2241" t="s">
        <v>3108</v>
      </c>
      <c r="R2241" t="b">
        <v>0</v>
      </c>
      <c r="S2241" t="s">
        <v>59</v>
      </c>
      <c r="T2241" s="1">
        <v>43962</v>
      </c>
      <c r="U2241" t="s">
        <v>3530</v>
      </c>
      <c r="V2241" s="2">
        <v>44004</v>
      </c>
      <c r="W2241" t="s">
        <v>46</v>
      </c>
      <c r="X2241">
        <v>20200511</v>
      </c>
      <c r="Y2241" s="3">
        <v>43902.730497685188</v>
      </c>
      <c r="Z2241" t="s">
        <v>62</v>
      </c>
      <c r="AA2241" t="s">
        <v>115</v>
      </c>
      <c r="AB2241" t="s">
        <v>64</v>
      </c>
      <c r="AC2241" t="s">
        <v>65</v>
      </c>
      <c r="AD2241" t="s">
        <v>1057</v>
      </c>
      <c r="AE2241" t="s">
        <v>67</v>
      </c>
      <c r="AF2241" t="s">
        <v>3236</v>
      </c>
      <c r="AG2241" t="s">
        <v>16453</v>
      </c>
      <c r="AH2241" t="s">
        <v>46</v>
      </c>
      <c r="AI2241" t="s">
        <v>16454</v>
      </c>
      <c r="AJ2241" t="s">
        <v>16455</v>
      </c>
      <c r="AK2241" t="s">
        <v>16456</v>
      </c>
      <c r="AL2241" t="s">
        <v>16457</v>
      </c>
      <c r="AM2241" t="s">
        <v>46</v>
      </c>
      <c r="AN2241" t="s">
        <v>16458</v>
      </c>
      <c r="AO2241" t="s">
        <v>46</v>
      </c>
      <c r="AP2241" t="s">
        <v>46</v>
      </c>
      <c r="AQ2241" t="s">
        <v>46</v>
      </c>
      <c r="AR2241" t="s">
        <v>46</v>
      </c>
      <c r="AS2241" t="s">
        <v>46</v>
      </c>
      <c r="AT2241" s="1">
        <v>43962</v>
      </c>
    </row>
    <row r="2242" spans="1:46" ht="16" customHeight="1" x14ac:dyDescent="0.2">
      <c r="A2242" t="s">
        <v>46</v>
      </c>
      <c r="B2242" t="s">
        <v>42123</v>
      </c>
      <c r="C2242" t="s">
        <v>42124</v>
      </c>
      <c r="D2242" t="s">
        <v>42125</v>
      </c>
      <c r="E2242" t="s">
        <v>42123</v>
      </c>
      <c r="F2242" t="s">
        <v>51</v>
      </c>
      <c r="G2242" t="s">
        <v>42126</v>
      </c>
      <c r="H2242" s="1">
        <v>43963</v>
      </c>
      <c r="I2242" s="1">
        <v>44166</v>
      </c>
      <c r="J2242" t="b">
        <v>1</v>
      </c>
      <c r="K2242" t="s">
        <v>53</v>
      </c>
      <c r="L2242" t="s">
        <v>917</v>
      </c>
      <c r="M2242" t="s">
        <v>55</v>
      </c>
      <c r="N2242">
        <v>22</v>
      </c>
      <c r="O2242" t="s">
        <v>42127</v>
      </c>
      <c r="P2242" t="s">
        <v>3006</v>
      </c>
      <c r="Q2242" t="s">
        <v>42128</v>
      </c>
      <c r="R2242" t="b">
        <v>0</v>
      </c>
      <c r="S2242" t="s">
        <v>59</v>
      </c>
      <c r="T2242" s="1">
        <v>43963</v>
      </c>
      <c r="U2242" s="6">
        <v>44166</v>
      </c>
      <c r="V2242" s="2">
        <v>44102</v>
      </c>
      <c r="W2242" t="s">
        <v>46</v>
      </c>
      <c r="X2242">
        <v>20200512</v>
      </c>
      <c r="Y2242" s="3">
        <v>43902.730497685188</v>
      </c>
      <c r="Z2242" t="s">
        <v>62</v>
      </c>
      <c r="AA2242" t="s">
        <v>63</v>
      </c>
      <c r="AB2242" t="s">
        <v>64</v>
      </c>
      <c r="AC2242" t="s">
        <v>65</v>
      </c>
      <c r="AD2242" t="s">
        <v>497</v>
      </c>
      <c r="AE2242" t="s">
        <v>67</v>
      </c>
      <c r="AF2242" t="s">
        <v>116</v>
      </c>
      <c r="AG2242" t="s">
        <v>42129</v>
      </c>
      <c r="AH2242" t="s">
        <v>46</v>
      </c>
      <c r="AI2242" t="s">
        <v>42130</v>
      </c>
      <c r="AJ2242" t="s">
        <v>42131</v>
      </c>
      <c r="AK2242" t="s">
        <v>42132</v>
      </c>
      <c r="AL2242" t="s">
        <v>42133</v>
      </c>
      <c r="AM2242" t="s">
        <v>46</v>
      </c>
      <c r="AN2242" t="s">
        <v>42134</v>
      </c>
      <c r="AO2242" t="s">
        <v>46</v>
      </c>
      <c r="AP2242" t="s">
        <v>46</v>
      </c>
      <c r="AQ2242" t="s">
        <v>46</v>
      </c>
      <c r="AR2242" t="s">
        <v>46</v>
      </c>
      <c r="AS2242" t="s">
        <v>46</v>
      </c>
      <c r="AT2242" s="1">
        <v>43963</v>
      </c>
    </row>
    <row r="2243" spans="1:46" ht="16" customHeight="1" x14ac:dyDescent="0.2">
      <c r="A2243">
        <v>0</v>
      </c>
      <c r="B2243" t="s">
        <v>5777</v>
      </c>
      <c r="C2243" t="s">
        <v>5778</v>
      </c>
      <c r="D2243" t="s">
        <v>5779</v>
      </c>
      <c r="E2243" t="s">
        <v>5777</v>
      </c>
      <c r="F2243" t="s">
        <v>51</v>
      </c>
      <c r="G2243" t="s">
        <v>5780</v>
      </c>
      <c r="H2243" s="1">
        <v>43963</v>
      </c>
      <c r="I2243" s="1">
        <v>44081</v>
      </c>
      <c r="J2243" t="b">
        <v>0</v>
      </c>
      <c r="K2243" t="s">
        <v>53</v>
      </c>
      <c r="L2243" t="s">
        <v>1266</v>
      </c>
      <c r="M2243" t="s">
        <v>66</v>
      </c>
      <c r="N2243">
        <v>100</v>
      </c>
      <c r="O2243" t="s">
        <v>5781</v>
      </c>
      <c r="P2243" t="s">
        <v>327</v>
      </c>
      <c r="Q2243" t="s">
        <v>5782</v>
      </c>
      <c r="R2243" t="b">
        <v>0</v>
      </c>
      <c r="S2243" t="s">
        <v>59</v>
      </c>
      <c r="T2243" s="1">
        <v>43963</v>
      </c>
      <c r="U2243" t="s">
        <v>2336</v>
      </c>
      <c r="V2243" s="2">
        <v>44095</v>
      </c>
      <c r="W2243" t="s">
        <v>5783</v>
      </c>
      <c r="X2243">
        <v>20200512</v>
      </c>
      <c r="Y2243" s="3">
        <v>43902.730497685188</v>
      </c>
      <c r="Z2243" t="s">
        <v>62</v>
      </c>
      <c r="AA2243" t="s">
        <v>115</v>
      </c>
      <c r="AB2243" t="s">
        <v>64</v>
      </c>
      <c r="AC2243" t="s">
        <v>65</v>
      </c>
      <c r="AD2243" t="s">
        <v>66</v>
      </c>
      <c r="AE2243" t="s">
        <v>67</v>
      </c>
      <c r="AF2243" t="s">
        <v>313</v>
      </c>
      <c r="AG2243" t="s">
        <v>5784</v>
      </c>
      <c r="AH2243" t="s">
        <v>46</v>
      </c>
      <c r="AI2243" t="s">
        <v>5785</v>
      </c>
      <c r="AJ2243" t="s">
        <v>5786</v>
      </c>
      <c r="AK2243" t="s">
        <v>5787</v>
      </c>
      <c r="AL2243" t="s">
        <v>5788</v>
      </c>
      <c r="AM2243" t="s">
        <v>46</v>
      </c>
      <c r="AN2243" t="s">
        <v>5789</v>
      </c>
      <c r="AO2243" t="s">
        <v>46</v>
      </c>
      <c r="AP2243" t="s">
        <v>46</v>
      </c>
      <c r="AQ2243" t="s">
        <v>46</v>
      </c>
      <c r="AR2243" t="s">
        <v>46</v>
      </c>
      <c r="AS2243" t="s">
        <v>46</v>
      </c>
      <c r="AT2243" s="1">
        <v>43963</v>
      </c>
    </row>
    <row r="2244" spans="1:46" ht="16" customHeight="1" x14ac:dyDescent="0.2">
      <c r="A2244">
        <v>1</v>
      </c>
      <c r="B2244" t="s">
        <v>10026</v>
      </c>
      <c r="C2244" t="s">
        <v>10027</v>
      </c>
      <c r="D2244" t="s">
        <v>10028</v>
      </c>
      <c r="E2244" t="s">
        <v>10029</v>
      </c>
      <c r="F2244" t="s">
        <v>51</v>
      </c>
      <c r="G2244" t="s">
        <v>10030</v>
      </c>
      <c r="H2244" s="1">
        <v>43960</v>
      </c>
      <c r="I2244" s="1">
        <v>44054</v>
      </c>
      <c r="J2244" t="b">
        <v>0</v>
      </c>
      <c r="K2244" t="s">
        <v>53</v>
      </c>
      <c r="L2244" t="s">
        <v>184</v>
      </c>
      <c r="M2244" t="s">
        <v>55</v>
      </c>
      <c r="N2244">
        <v>150</v>
      </c>
      <c r="O2244" t="s">
        <v>10031</v>
      </c>
      <c r="P2244" t="s">
        <v>10032</v>
      </c>
      <c r="Q2244" t="s">
        <v>10033</v>
      </c>
      <c r="R2244" t="b">
        <v>0</v>
      </c>
      <c r="S2244" t="s">
        <v>59</v>
      </c>
      <c r="T2244" s="1">
        <v>43960</v>
      </c>
      <c r="U2244" t="s">
        <v>8027</v>
      </c>
      <c r="V2244" s="2">
        <v>44067</v>
      </c>
      <c r="W2244" t="s">
        <v>46</v>
      </c>
      <c r="X2244">
        <v>20200509</v>
      </c>
      <c r="Y2244" s="3">
        <v>43902.730497685188</v>
      </c>
      <c r="Z2244" t="s">
        <v>62</v>
      </c>
      <c r="AA2244" t="s">
        <v>115</v>
      </c>
      <c r="AB2244" t="s">
        <v>64</v>
      </c>
      <c r="AC2244" t="s">
        <v>496</v>
      </c>
      <c r="AD2244" t="s">
        <v>66</v>
      </c>
      <c r="AE2244" t="s">
        <v>67</v>
      </c>
      <c r="AF2244" t="s">
        <v>313</v>
      </c>
      <c r="AG2244" t="s">
        <v>10034</v>
      </c>
      <c r="AH2244" t="s">
        <v>46</v>
      </c>
      <c r="AI2244" t="s">
        <v>10035</v>
      </c>
      <c r="AJ2244" t="s">
        <v>10036</v>
      </c>
      <c r="AK2244" t="s">
        <v>10037</v>
      </c>
      <c r="AL2244" t="s">
        <v>10038</v>
      </c>
      <c r="AM2244" t="s">
        <v>46</v>
      </c>
      <c r="AN2244" t="s">
        <v>10039</v>
      </c>
      <c r="AO2244" t="s">
        <v>46</v>
      </c>
      <c r="AP2244" t="s">
        <v>46</v>
      </c>
      <c r="AQ2244" t="s">
        <v>46</v>
      </c>
      <c r="AR2244" t="s">
        <v>46</v>
      </c>
      <c r="AS2244" t="s">
        <v>46</v>
      </c>
      <c r="AT2244" s="1">
        <v>43960</v>
      </c>
    </row>
    <row r="2245" spans="1:46" ht="16" customHeight="1" x14ac:dyDescent="0.2">
      <c r="A2245">
        <v>0</v>
      </c>
      <c r="B2245" t="s">
        <v>13561</v>
      </c>
      <c r="C2245" t="s">
        <v>13562</v>
      </c>
      <c r="D2245" t="s">
        <v>13563</v>
      </c>
      <c r="E2245" t="s">
        <v>13564</v>
      </c>
      <c r="F2245" t="s">
        <v>51</v>
      </c>
      <c r="G2245" t="s">
        <v>13565</v>
      </c>
      <c r="H2245" s="1">
        <v>43950</v>
      </c>
      <c r="I2245" s="1">
        <v>43951</v>
      </c>
      <c r="J2245" t="b">
        <v>0</v>
      </c>
      <c r="K2245" t="s">
        <v>53</v>
      </c>
      <c r="L2245" t="s">
        <v>415</v>
      </c>
      <c r="M2245" t="s">
        <v>66</v>
      </c>
      <c r="N2245">
        <v>30</v>
      </c>
      <c r="O2245" t="s">
        <v>13566</v>
      </c>
      <c r="P2245" t="s">
        <v>327</v>
      </c>
      <c r="Q2245" t="s">
        <v>13567</v>
      </c>
      <c r="R2245" t="b">
        <v>0</v>
      </c>
      <c r="S2245" t="s">
        <v>59</v>
      </c>
      <c r="T2245" s="1">
        <v>43950</v>
      </c>
      <c r="U2245" t="s">
        <v>2149</v>
      </c>
      <c r="V2245" s="2">
        <v>44165</v>
      </c>
      <c r="W2245" t="s">
        <v>13568</v>
      </c>
      <c r="X2245">
        <v>20200429</v>
      </c>
      <c r="Y2245" s="3">
        <v>43902.730497685188</v>
      </c>
      <c r="Z2245" t="s">
        <v>62</v>
      </c>
      <c r="AA2245" t="s">
        <v>115</v>
      </c>
      <c r="AB2245" t="s">
        <v>64</v>
      </c>
      <c r="AC2245" t="s">
        <v>1809</v>
      </c>
      <c r="AD2245" t="s">
        <v>66</v>
      </c>
      <c r="AE2245" t="s">
        <v>67</v>
      </c>
      <c r="AF2245" t="s">
        <v>46</v>
      </c>
      <c r="AG2245" t="s">
        <v>13569</v>
      </c>
      <c r="AH2245" t="s">
        <v>46</v>
      </c>
      <c r="AI2245" t="s">
        <v>13570</v>
      </c>
      <c r="AJ2245">
        <v>33683786836</v>
      </c>
      <c r="AK2245" t="s">
        <v>46</v>
      </c>
      <c r="AL2245" t="s">
        <v>13571</v>
      </c>
      <c r="AM2245" t="s">
        <v>46</v>
      </c>
      <c r="AN2245" t="s">
        <v>13572</v>
      </c>
      <c r="AO2245" t="s">
        <v>46</v>
      </c>
      <c r="AP2245" t="s">
        <v>46</v>
      </c>
      <c r="AQ2245" t="s">
        <v>46</v>
      </c>
      <c r="AR2245" t="s">
        <v>46</v>
      </c>
      <c r="AS2245" t="s">
        <v>46</v>
      </c>
      <c r="AT2245" s="1">
        <v>43950</v>
      </c>
    </row>
    <row r="2246" spans="1:46" ht="16" customHeight="1" x14ac:dyDescent="0.2">
      <c r="A2246">
        <v>1</v>
      </c>
      <c r="B2246" t="s">
        <v>9116</v>
      </c>
      <c r="C2246" t="s">
        <v>5605</v>
      </c>
      <c r="D2246" t="s">
        <v>9117</v>
      </c>
      <c r="E2246" t="s">
        <v>9118</v>
      </c>
      <c r="F2246" t="s">
        <v>51</v>
      </c>
      <c r="G2246" t="s">
        <v>9119</v>
      </c>
      <c r="H2246" s="1">
        <v>43963</v>
      </c>
      <c r="I2246" s="1">
        <v>44068</v>
      </c>
      <c r="J2246" t="b">
        <v>0</v>
      </c>
      <c r="K2246" t="s">
        <v>53</v>
      </c>
      <c r="L2246" t="s">
        <v>1615</v>
      </c>
      <c r="M2246" t="s">
        <v>537</v>
      </c>
      <c r="N2246">
        <v>410</v>
      </c>
      <c r="O2246" t="s">
        <v>9120</v>
      </c>
      <c r="P2246" t="s">
        <v>526</v>
      </c>
      <c r="Q2246" t="s">
        <v>58</v>
      </c>
      <c r="R2246" t="b">
        <v>0</v>
      </c>
      <c r="S2246" t="s">
        <v>59</v>
      </c>
      <c r="T2246" s="1">
        <v>43963</v>
      </c>
      <c r="U2246" t="s">
        <v>6380</v>
      </c>
      <c r="V2246" s="2">
        <v>44081</v>
      </c>
      <c r="W2246" t="s">
        <v>9121</v>
      </c>
      <c r="X2246">
        <v>20200512</v>
      </c>
      <c r="Y2246" s="3">
        <v>43902.730497685188</v>
      </c>
      <c r="Z2246" t="s">
        <v>62</v>
      </c>
      <c r="AA2246" t="s">
        <v>115</v>
      </c>
      <c r="AB2246" t="s">
        <v>64</v>
      </c>
      <c r="AC2246" t="s">
        <v>65</v>
      </c>
      <c r="AD2246" t="s">
        <v>66</v>
      </c>
      <c r="AE2246" t="s">
        <v>67</v>
      </c>
      <c r="AF2246" t="s">
        <v>313</v>
      </c>
      <c r="AG2246" t="s">
        <v>9122</v>
      </c>
      <c r="AH2246" t="s">
        <v>46</v>
      </c>
      <c r="AI2246" t="s">
        <v>9123</v>
      </c>
      <c r="AJ2246" t="s">
        <v>9124</v>
      </c>
      <c r="AK2246" t="s">
        <v>9125</v>
      </c>
      <c r="AL2246" t="s">
        <v>9126</v>
      </c>
      <c r="AM2246" t="s">
        <v>46</v>
      </c>
      <c r="AN2246" t="s">
        <v>9127</v>
      </c>
      <c r="AO2246" t="s">
        <v>46</v>
      </c>
      <c r="AP2246" t="s">
        <v>46</v>
      </c>
      <c r="AQ2246" t="s">
        <v>46</v>
      </c>
      <c r="AR2246" t="s">
        <v>46</v>
      </c>
      <c r="AS2246" t="s">
        <v>46</v>
      </c>
      <c r="AT2246" s="1">
        <v>43963</v>
      </c>
    </row>
    <row r="2247" spans="1:46" ht="16" customHeight="1" x14ac:dyDescent="0.2">
      <c r="A2247">
        <v>1</v>
      </c>
      <c r="B2247" t="s">
        <v>7377</v>
      </c>
      <c r="C2247" t="s">
        <v>5849</v>
      </c>
      <c r="D2247" t="s">
        <v>7378</v>
      </c>
      <c r="E2247" t="s">
        <v>7379</v>
      </c>
      <c r="F2247" t="s">
        <v>51</v>
      </c>
      <c r="G2247" t="s">
        <v>7380</v>
      </c>
      <c r="H2247" s="1">
        <v>43955</v>
      </c>
      <c r="I2247" s="1">
        <v>43951</v>
      </c>
      <c r="J2247" t="b">
        <v>0</v>
      </c>
      <c r="K2247" t="s">
        <v>53</v>
      </c>
      <c r="L2247" t="s">
        <v>665</v>
      </c>
      <c r="M2247" t="s">
        <v>666</v>
      </c>
      <c r="N2247">
        <v>50</v>
      </c>
      <c r="O2247" t="s">
        <v>1755</v>
      </c>
      <c r="P2247" t="s">
        <v>78</v>
      </c>
      <c r="Q2247" t="s">
        <v>668</v>
      </c>
      <c r="R2247" t="b">
        <v>0</v>
      </c>
      <c r="S2247" t="s">
        <v>59</v>
      </c>
      <c r="T2247" s="1">
        <v>43955</v>
      </c>
      <c r="U2247" t="s">
        <v>2149</v>
      </c>
      <c r="V2247" s="2">
        <v>44102</v>
      </c>
      <c r="W2247" t="s">
        <v>46</v>
      </c>
      <c r="X2247">
        <v>20200504</v>
      </c>
      <c r="Y2247" s="3">
        <v>43902.730497685188</v>
      </c>
      <c r="Z2247" t="s">
        <v>62</v>
      </c>
      <c r="AA2247" t="s">
        <v>115</v>
      </c>
      <c r="AB2247" t="s">
        <v>64</v>
      </c>
      <c r="AC2247" t="s">
        <v>65</v>
      </c>
      <c r="AD2247" t="s">
        <v>66</v>
      </c>
      <c r="AE2247" t="s">
        <v>67</v>
      </c>
      <c r="AF2247" t="s">
        <v>313</v>
      </c>
      <c r="AG2247" t="s">
        <v>7381</v>
      </c>
      <c r="AH2247" t="s">
        <v>46</v>
      </c>
      <c r="AI2247" t="s">
        <v>7382</v>
      </c>
      <c r="AJ2247" t="s">
        <v>7383</v>
      </c>
      <c r="AK2247" t="s">
        <v>1760</v>
      </c>
      <c r="AL2247" t="s">
        <v>7384</v>
      </c>
      <c r="AM2247" t="s">
        <v>46</v>
      </c>
      <c r="AN2247" t="s">
        <v>7385</v>
      </c>
      <c r="AO2247" t="s">
        <v>46</v>
      </c>
      <c r="AP2247" t="s">
        <v>46</v>
      </c>
      <c r="AQ2247" t="s">
        <v>46</v>
      </c>
      <c r="AR2247" t="s">
        <v>46</v>
      </c>
      <c r="AS2247" t="s">
        <v>46</v>
      </c>
      <c r="AT2247" s="1">
        <v>43955</v>
      </c>
    </row>
    <row r="2248" spans="1:46" ht="16" customHeight="1" x14ac:dyDescent="0.2">
      <c r="A2248" t="s">
        <v>46</v>
      </c>
      <c r="B2248" t="s">
        <v>20392</v>
      </c>
      <c r="C2248" t="s">
        <v>19232</v>
      </c>
      <c r="D2248" t="s">
        <v>20393</v>
      </c>
      <c r="E2248" t="s">
        <v>20394</v>
      </c>
      <c r="F2248" t="s">
        <v>51</v>
      </c>
      <c r="G2248" t="s">
        <v>20395</v>
      </c>
      <c r="H2248" s="1">
        <v>43964</v>
      </c>
      <c r="I2248" s="1">
        <v>43963</v>
      </c>
      <c r="J2248" t="b">
        <v>0</v>
      </c>
      <c r="K2248" t="s">
        <v>53</v>
      </c>
      <c r="L2248" t="s">
        <v>184</v>
      </c>
      <c r="M2248" t="s">
        <v>55</v>
      </c>
      <c r="N2248">
        <v>42</v>
      </c>
      <c r="O2248" t="s">
        <v>20167</v>
      </c>
      <c r="P2248" t="s">
        <v>78</v>
      </c>
      <c r="Q2248" t="s">
        <v>58</v>
      </c>
      <c r="R2248" t="b">
        <v>0</v>
      </c>
      <c r="S2248" t="s">
        <v>59</v>
      </c>
      <c r="T2248" s="1">
        <v>43964</v>
      </c>
      <c r="U2248" t="s">
        <v>5989</v>
      </c>
      <c r="V2248" s="2">
        <v>43979</v>
      </c>
      <c r="W2248" t="s">
        <v>20396</v>
      </c>
      <c r="X2248">
        <v>20200513</v>
      </c>
      <c r="Y2248" s="3">
        <v>43902.730497685188</v>
      </c>
      <c r="Z2248" t="s">
        <v>62</v>
      </c>
      <c r="AA2248" t="s">
        <v>115</v>
      </c>
      <c r="AB2248" t="s">
        <v>64</v>
      </c>
      <c r="AC2248" t="s">
        <v>65</v>
      </c>
      <c r="AD2248" t="s">
        <v>2234</v>
      </c>
      <c r="AE2248" t="s">
        <v>67</v>
      </c>
      <c r="AF2248" t="s">
        <v>313</v>
      </c>
      <c r="AG2248" t="s">
        <v>20397</v>
      </c>
      <c r="AH2248" t="s">
        <v>46</v>
      </c>
      <c r="AI2248" t="s">
        <v>20398</v>
      </c>
      <c r="AJ2248" t="s">
        <v>20399</v>
      </c>
      <c r="AK2248" t="s">
        <v>20171</v>
      </c>
      <c r="AL2248" t="s">
        <v>20400</v>
      </c>
      <c r="AM2248" t="s">
        <v>46</v>
      </c>
      <c r="AN2248" t="s">
        <v>20401</v>
      </c>
      <c r="AO2248" t="s">
        <v>46</v>
      </c>
      <c r="AP2248" t="s">
        <v>46</v>
      </c>
      <c r="AQ2248" t="s">
        <v>46</v>
      </c>
      <c r="AR2248" t="s">
        <v>46</v>
      </c>
      <c r="AS2248" t="s">
        <v>46</v>
      </c>
      <c r="AT2248" s="1">
        <v>43964</v>
      </c>
    </row>
    <row r="2249" spans="1:46" ht="16" customHeight="1" x14ac:dyDescent="0.2">
      <c r="A2249">
        <v>1</v>
      </c>
      <c r="B2249" t="s">
        <v>5465</v>
      </c>
      <c r="C2249" t="s">
        <v>5466</v>
      </c>
      <c r="D2249" t="s">
        <v>5467</v>
      </c>
      <c r="E2249" t="s">
        <v>5468</v>
      </c>
      <c r="F2249" t="s">
        <v>51</v>
      </c>
      <c r="G2249" t="s">
        <v>5469</v>
      </c>
      <c r="H2249" s="1">
        <v>43963</v>
      </c>
      <c r="I2249" s="1">
        <v>44075</v>
      </c>
      <c r="J2249" t="b">
        <v>1</v>
      </c>
      <c r="K2249" t="s">
        <v>53</v>
      </c>
      <c r="L2249" t="s">
        <v>184</v>
      </c>
      <c r="M2249" t="s">
        <v>55</v>
      </c>
      <c r="N2249">
        <v>66</v>
      </c>
      <c r="O2249" t="s">
        <v>5470</v>
      </c>
      <c r="P2249" t="s">
        <v>78</v>
      </c>
      <c r="Q2249" t="s">
        <v>5471</v>
      </c>
      <c r="R2249" t="b">
        <v>0</v>
      </c>
      <c r="S2249" t="s">
        <v>59</v>
      </c>
      <c r="T2249" s="1">
        <v>43963</v>
      </c>
      <c r="U2249" s="6">
        <v>44075</v>
      </c>
      <c r="V2249" s="2">
        <v>44007</v>
      </c>
      <c r="W2249" t="s">
        <v>46</v>
      </c>
      <c r="X2249">
        <v>20200512</v>
      </c>
      <c r="Y2249" s="3">
        <v>43902.730497685188</v>
      </c>
      <c r="Z2249" t="s">
        <v>62</v>
      </c>
      <c r="AA2249" t="s">
        <v>63</v>
      </c>
      <c r="AB2249" t="s">
        <v>64</v>
      </c>
      <c r="AC2249" t="s">
        <v>65</v>
      </c>
      <c r="AD2249" t="s">
        <v>66</v>
      </c>
      <c r="AE2249" t="s">
        <v>67</v>
      </c>
      <c r="AF2249" t="s">
        <v>313</v>
      </c>
      <c r="AG2249" t="s">
        <v>5472</v>
      </c>
      <c r="AH2249" t="s">
        <v>46</v>
      </c>
      <c r="AI2249" t="s">
        <v>5473</v>
      </c>
      <c r="AJ2249" t="s">
        <v>5474</v>
      </c>
      <c r="AK2249" t="s">
        <v>5475</v>
      </c>
      <c r="AL2249" t="s">
        <v>5476</v>
      </c>
      <c r="AM2249" t="s">
        <v>46</v>
      </c>
      <c r="AN2249" t="s">
        <v>5477</v>
      </c>
      <c r="AO2249" t="s">
        <v>46</v>
      </c>
      <c r="AP2249" t="s">
        <v>46</v>
      </c>
      <c r="AQ2249" t="s">
        <v>46</v>
      </c>
      <c r="AR2249" t="s">
        <v>46</v>
      </c>
      <c r="AS2249" t="s">
        <v>46</v>
      </c>
      <c r="AT2249" s="1">
        <v>43963</v>
      </c>
    </row>
    <row r="2250" spans="1:46" ht="16" customHeight="1" x14ac:dyDescent="0.2">
      <c r="A2250" t="s">
        <v>46</v>
      </c>
      <c r="B2250" t="s">
        <v>32400</v>
      </c>
      <c r="C2250" t="s">
        <v>32401</v>
      </c>
      <c r="D2250" t="s">
        <v>32402</v>
      </c>
      <c r="E2250" t="s">
        <v>32403</v>
      </c>
      <c r="F2250" t="s">
        <v>51</v>
      </c>
      <c r="G2250" t="s">
        <v>32404</v>
      </c>
      <c r="H2250" s="1">
        <v>43959</v>
      </c>
      <c r="I2250" s="1">
        <v>43956</v>
      </c>
      <c r="J2250" t="b">
        <v>0</v>
      </c>
      <c r="K2250" t="s">
        <v>53</v>
      </c>
      <c r="L2250" t="s">
        <v>3528</v>
      </c>
      <c r="M2250" t="s">
        <v>66</v>
      </c>
      <c r="N2250">
        <v>300</v>
      </c>
      <c r="O2250" t="s">
        <v>32405</v>
      </c>
      <c r="P2250" t="s">
        <v>78</v>
      </c>
      <c r="Q2250" t="s">
        <v>403</v>
      </c>
      <c r="R2250" t="b">
        <v>0</v>
      </c>
      <c r="S2250" t="s">
        <v>59</v>
      </c>
      <c r="T2250" s="1">
        <v>43959</v>
      </c>
      <c r="U2250" t="s">
        <v>329</v>
      </c>
      <c r="V2250" s="2">
        <v>43976</v>
      </c>
      <c r="W2250" t="s">
        <v>46</v>
      </c>
      <c r="X2250">
        <v>20200508</v>
      </c>
      <c r="Y2250" s="3">
        <v>43902.730497685188</v>
      </c>
      <c r="Z2250" t="s">
        <v>62</v>
      </c>
      <c r="AA2250" t="s">
        <v>115</v>
      </c>
      <c r="AB2250" t="s">
        <v>64</v>
      </c>
      <c r="AC2250" t="s">
        <v>496</v>
      </c>
      <c r="AD2250" t="s">
        <v>66</v>
      </c>
      <c r="AE2250" t="s">
        <v>67</v>
      </c>
      <c r="AF2250" t="s">
        <v>116</v>
      </c>
      <c r="AG2250" t="s">
        <v>32406</v>
      </c>
      <c r="AH2250" t="s">
        <v>46</v>
      </c>
      <c r="AI2250" t="s">
        <v>32407</v>
      </c>
      <c r="AJ2250" t="s">
        <v>32408</v>
      </c>
      <c r="AK2250" t="s">
        <v>46</v>
      </c>
      <c r="AL2250" t="s">
        <v>32409</v>
      </c>
      <c r="AM2250" t="s">
        <v>46</v>
      </c>
      <c r="AN2250" t="s">
        <v>32410</v>
      </c>
      <c r="AO2250" t="s">
        <v>46</v>
      </c>
      <c r="AP2250" t="s">
        <v>46</v>
      </c>
      <c r="AQ2250" t="s">
        <v>46</v>
      </c>
      <c r="AR2250" t="s">
        <v>46</v>
      </c>
      <c r="AS2250" t="s">
        <v>46</v>
      </c>
      <c r="AT2250" s="1">
        <v>43959</v>
      </c>
    </row>
    <row r="2251" spans="1:46" ht="16" customHeight="1" x14ac:dyDescent="0.2">
      <c r="A2251" t="s">
        <v>46</v>
      </c>
      <c r="B2251" t="s">
        <v>21508</v>
      </c>
      <c r="C2251" t="s">
        <v>21509</v>
      </c>
      <c r="D2251" t="s">
        <v>21510</v>
      </c>
      <c r="E2251" t="s">
        <v>21511</v>
      </c>
      <c r="F2251" t="s">
        <v>51</v>
      </c>
      <c r="G2251" t="s">
        <v>21512</v>
      </c>
      <c r="H2251" s="1">
        <v>43963</v>
      </c>
      <c r="I2251" s="1">
        <v>44075</v>
      </c>
      <c r="J2251" t="b">
        <v>1</v>
      </c>
      <c r="K2251" t="s">
        <v>53</v>
      </c>
      <c r="L2251" t="s">
        <v>833</v>
      </c>
      <c r="M2251" t="s">
        <v>537</v>
      </c>
      <c r="N2251">
        <v>1500</v>
      </c>
      <c r="O2251" t="s">
        <v>3333</v>
      </c>
      <c r="P2251" t="s">
        <v>46</v>
      </c>
      <c r="Q2251" t="s">
        <v>58</v>
      </c>
      <c r="R2251" t="b">
        <v>0</v>
      </c>
      <c r="S2251" t="s">
        <v>59</v>
      </c>
      <c r="T2251" s="1">
        <v>43963</v>
      </c>
      <c r="U2251" s="6">
        <v>44075</v>
      </c>
      <c r="V2251" s="2">
        <v>44032</v>
      </c>
      <c r="W2251" t="s">
        <v>6924</v>
      </c>
      <c r="X2251">
        <v>20200512</v>
      </c>
      <c r="Y2251" s="3">
        <v>43902.730497685188</v>
      </c>
      <c r="Z2251" t="s">
        <v>62</v>
      </c>
      <c r="AA2251" t="s">
        <v>63</v>
      </c>
      <c r="AB2251" t="s">
        <v>64</v>
      </c>
      <c r="AC2251" t="s">
        <v>65</v>
      </c>
      <c r="AD2251" t="s">
        <v>66</v>
      </c>
      <c r="AE2251" t="s">
        <v>67</v>
      </c>
      <c r="AF2251" t="s">
        <v>116</v>
      </c>
      <c r="AG2251" t="s">
        <v>21513</v>
      </c>
      <c r="AH2251" t="s">
        <v>46</v>
      </c>
      <c r="AI2251" t="s">
        <v>21514</v>
      </c>
      <c r="AJ2251" t="s">
        <v>21515</v>
      </c>
      <c r="AK2251" t="s">
        <v>18034</v>
      </c>
      <c r="AL2251" t="s">
        <v>21516</v>
      </c>
      <c r="AM2251" t="s">
        <v>46</v>
      </c>
      <c r="AN2251" t="s">
        <v>21517</v>
      </c>
      <c r="AO2251" t="s">
        <v>46</v>
      </c>
      <c r="AP2251" t="s">
        <v>46</v>
      </c>
      <c r="AQ2251" t="s">
        <v>46</v>
      </c>
      <c r="AR2251" t="s">
        <v>46</v>
      </c>
      <c r="AS2251" t="s">
        <v>46</v>
      </c>
      <c r="AT2251" s="1">
        <v>43963</v>
      </c>
    </row>
    <row r="2252" spans="1:46" ht="16" customHeight="1" x14ac:dyDescent="0.2">
      <c r="A2252" t="s">
        <v>46</v>
      </c>
      <c r="B2252" t="s">
        <v>29201</v>
      </c>
      <c r="C2252" t="s">
        <v>29202</v>
      </c>
      <c r="D2252" t="s">
        <v>29203</v>
      </c>
      <c r="E2252" t="s">
        <v>29204</v>
      </c>
      <c r="F2252" t="s">
        <v>51</v>
      </c>
      <c r="G2252" t="s">
        <v>29205</v>
      </c>
      <c r="H2252" s="1">
        <v>43964</v>
      </c>
      <c r="I2252" s="1">
        <v>44105</v>
      </c>
      <c r="J2252" t="b">
        <v>0</v>
      </c>
      <c r="K2252" t="s">
        <v>53</v>
      </c>
      <c r="L2252" t="s">
        <v>1615</v>
      </c>
      <c r="M2252" t="s">
        <v>151</v>
      </c>
      <c r="N2252">
        <v>600</v>
      </c>
      <c r="O2252" t="s">
        <v>29206</v>
      </c>
      <c r="P2252" t="s">
        <v>46</v>
      </c>
      <c r="Q2252" t="s">
        <v>58</v>
      </c>
      <c r="R2252" t="b">
        <v>0</v>
      </c>
      <c r="S2252" t="s">
        <v>59</v>
      </c>
      <c r="T2252" s="1">
        <v>43964</v>
      </c>
      <c r="U2252" t="s">
        <v>3491</v>
      </c>
      <c r="V2252" s="2">
        <v>44088</v>
      </c>
      <c r="W2252" t="s">
        <v>29207</v>
      </c>
      <c r="X2252">
        <v>20200513</v>
      </c>
      <c r="Y2252" s="3">
        <v>43902.730497685188</v>
      </c>
      <c r="Z2252" t="s">
        <v>62</v>
      </c>
      <c r="AA2252" t="s">
        <v>63</v>
      </c>
      <c r="AB2252" t="s">
        <v>64</v>
      </c>
      <c r="AC2252" t="s">
        <v>3572</v>
      </c>
      <c r="AD2252" t="s">
        <v>66</v>
      </c>
      <c r="AE2252" t="s">
        <v>67</v>
      </c>
      <c r="AF2252" t="s">
        <v>1185</v>
      </c>
      <c r="AG2252" t="s">
        <v>29208</v>
      </c>
      <c r="AH2252" t="s">
        <v>46</v>
      </c>
      <c r="AI2252" t="s">
        <v>29209</v>
      </c>
      <c r="AJ2252" t="s">
        <v>29210</v>
      </c>
      <c r="AK2252" t="s">
        <v>29211</v>
      </c>
      <c r="AL2252" t="s">
        <v>29212</v>
      </c>
      <c r="AM2252" t="s">
        <v>46</v>
      </c>
      <c r="AN2252" t="s">
        <v>29213</v>
      </c>
      <c r="AO2252" t="s">
        <v>46</v>
      </c>
      <c r="AP2252" t="s">
        <v>46</v>
      </c>
      <c r="AQ2252" t="s">
        <v>46</v>
      </c>
      <c r="AR2252" t="s">
        <v>46</v>
      </c>
      <c r="AS2252" t="s">
        <v>46</v>
      </c>
      <c r="AT2252" s="1">
        <v>43964</v>
      </c>
    </row>
    <row r="2253" spans="1:46" ht="16" customHeight="1" x14ac:dyDescent="0.2">
      <c r="A2253" t="s">
        <v>46</v>
      </c>
      <c r="B2253" t="s">
        <v>36953</v>
      </c>
      <c r="C2253" t="s">
        <v>36954</v>
      </c>
      <c r="D2253" t="s">
        <v>36955</v>
      </c>
      <c r="E2253" t="s">
        <v>36956</v>
      </c>
      <c r="F2253" t="s">
        <v>51</v>
      </c>
      <c r="G2253" t="s">
        <v>36957</v>
      </c>
      <c r="H2253" s="1">
        <v>43965</v>
      </c>
      <c r="I2253" s="1">
        <v>44105</v>
      </c>
      <c r="J2253" t="b">
        <v>0</v>
      </c>
      <c r="K2253" t="s">
        <v>53</v>
      </c>
      <c r="L2253" t="s">
        <v>1615</v>
      </c>
      <c r="M2253" t="s">
        <v>55</v>
      </c>
      <c r="N2253">
        <v>140</v>
      </c>
      <c r="O2253" t="s">
        <v>26475</v>
      </c>
      <c r="P2253" t="s">
        <v>36265</v>
      </c>
      <c r="Q2253" t="s">
        <v>15648</v>
      </c>
      <c r="R2253" t="b">
        <v>0</v>
      </c>
      <c r="S2253" t="s">
        <v>59</v>
      </c>
      <c r="T2253" s="1">
        <v>43965</v>
      </c>
      <c r="U2253" t="s">
        <v>3491</v>
      </c>
      <c r="V2253" s="2">
        <v>44144</v>
      </c>
      <c r="W2253" t="s">
        <v>46</v>
      </c>
      <c r="X2253">
        <v>20200514</v>
      </c>
      <c r="Y2253" s="3">
        <v>43902.730497685188</v>
      </c>
      <c r="Z2253" t="s">
        <v>62</v>
      </c>
      <c r="AA2253" t="s">
        <v>115</v>
      </c>
      <c r="AB2253" t="s">
        <v>64</v>
      </c>
      <c r="AC2253" t="s">
        <v>3572</v>
      </c>
      <c r="AD2253" t="s">
        <v>280</v>
      </c>
      <c r="AE2253" t="s">
        <v>67</v>
      </c>
      <c r="AF2253" t="s">
        <v>46</v>
      </c>
      <c r="AG2253" t="s">
        <v>46</v>
      </c>
      <c r="AH2253" t="s">
        <v>46</v>
      </c>
      <c r="AI2253" t="s">
        <v>46</v>
      </c>
      <c r="AJ2253" t="s">
        <v>46</v>
      </c>
      <c r="AK2253" t="s">
        <v>46</v>
      </c>
      <c r="AL2253" t="s">
        <v>36958</v>
      </c>
      <c r="AM2253" t="s">
        <v>46</v>
      </c>
      <c r="AN2253" t="s">
        <v>36959</v>
      </c>
      <c r="AO2253" t="s">
        <v>46</v>
      </c>
      <c r="AP2253" t="s">
        <v>46</v>
      </c>
      <c r="AQ2253" t="s">
        <v>46</v>
      </c>
      <c r="AR2253" t="s">
        <v>46</v>
      </c>
      <c r="AS2253" t="s">
        <v>46</v>
      </c>
      <c r="AT2253" s="1">
        <v>43965</v>
      </c>
    </row>
    <row r="2254" spans="1:46" ht="16" customHeight="1" x14ac:dyDescent="0.2">
      <c r="A2254" t="s">
        <v>46</v>
      </c>
      <c r="B2254" t="s">
        <v>25776</v>
      </c>
      <c r="C2254" t="s">
        <v>25777</v>
      </c>
      <c r="D2254" t="s">
        <v>25778</v>
      </c>
      <c r="E2254" t="s">
        <v>25776</v>
      </c>
      <c r="F2254" t="s">
        <v>51</v>
      </c>
      <c r="G2254" t="s">
        <v>25779</v>
      </c>
      <c r="H2254" s="1">
        <v>43963</v>
      </c>
      <c r="I2254" s="1">
        <v>43983</v>
      </c>
      <c r="J2254" t="b">
        <v>1</v>
      </c>
      <c r="K2254" t="s">
        <v>53</v>
      </c>
      <c r="L2254" t="s">
        <v>4856</v>
      </c>
      <c r="M2254" t="s">
        <v>55</v>
      </c>
      <c r="N2254">
        <v>160</v>
      </c>
      <c r="O2254" t="s">
        <v>274</v>
      </c>
      <c r="P2254" t="s">
        <v>46</v>
      </c>
      <c r="Q2254" t="s">
        <v>58</v>
      </c>
      <c r="R2254" t="b">
        <v>0</v>
      </c>
      <c r="S2254" t="s">
        <v>59</v>
      </c>
      <c r="T2254" s="1">
        <v>43963</v>
      </c>
      <c r="U2254" s="6">
        <v>43983</v>
      </c>
      <c r="V2254" s="2">
        <v>43997</v>
      </c>
      <c r="W2254" t="s">
        <v>25780</v>
      </c>
      <c r="X2254">
        <v>20200512</v>
      </c>
      <c r="Y2254" s="3">
        <v>43902.730497685188</v>
      </c>
      <c r="Z2254" t="s">
        <v>62</v>
      </c>
      <c r="AA2254" t="s">
        <v>63</v>
      </c>
      <c r="AB2254" t="s">
        <v>64</v>
      </c>
      <c r="AC2254" t="s">
        <v>65</v>
      </c>
      <c r="AD2254" t="s">
        <v>2366</v>
      </c>
      <c r="AE2254" t="s">
        <v>67</v>
      </c>
      <c r="AF2254" t="s">
        <v>46</v>
      </c>
      <c r="AG2254" t="s">
        <v>25781</v>
      </c>
      <c r="AH2254" t="s">
        <v>46</v>
      </c>
      <c r="AI2254" t="s">
        <v>10535</v>
      </c>
      <c r="AJ2254">
        <v>201090302015</v>
      </c>
      <c r="AK2254" t="s">
        <v>46</v>
      </c>
      <c r="AL2254" t="s">
        <v>25782</v>
      </c>
      <c r="AM2254" t="s">
        <v>46</v>
      </c>
      <c r="AN2254" t="s">
        <v>286</v>
      </c>
      <c r="AO2254" t="s">
        <v>46</v>
      </c>
      <c r="AP2254" t="s">
        <v>46</v>
      </c>
      <c r="AQ2254" t="s">
        <v>46</v>
      </c>
      <c r="AR2254" t="s">
        <v>46</v>
      </c>
      <c r="AS2254" t="s">
        <v>46</v>
      </c>
      <c r="AT2254" s="1">
        <v>43963</v>
      </c>
    </row>
    <row r="2255" spans="1:46" ht="16" customHeight="1" x14ac:dyDescent="0.2">
      <c r="A2255" t="s">
        <v>46</v>
      </c>
      <c r="B2255" t="s">
        <v>33497</v>
      </c>
      <c r="C2255" t="s">
        <v>33498</v>
      </c>
      <c r="D2255" t="s">
        <v>33499</v>
      </c>
      <c r="E2255" t="s">
        <v>33500</v>
      </c>
      <c r="F2255" t="s">
        <v>51</v>
      </c>
      <c r="G2255" t="s">
        <v>33501</v>
      </c>
      <c r="H2255" s="1">
        <v>43964</v>
      </c>
      <c r="I2255" s="1">
        <v>44105</v>
      </c>
      <c r="J2255" t="b">
        <v>1</v>
      </c>
      <c r="K2255" t="s">
        <v>53</v>
      </c>
      <c r="L2255" t="s">
        <v>665</v>
      </c>
      <c r="M2255" t="s">
        <v>1043</v>
      </c>
      <c r="N2255">
        <v>30</v>
      </c>
      <c r="O2255" t="s">
        <v>33502</v>
      </c>
      <c r="P2255" t="s">
        <v>78</v>
      </c>
      <c r="Q2255" t="s">
        <v>33503</v>
      </c>
      <c r="R2255" t="b">
        <v>0</v>
      </c>
      <c r="S2255" t="s">
        <v>59</v>
      </c>
      <c r="T2255" s="1">
        <v>43964</v>
      </c>
      <c r="U2255" s="6">
        <v>44105</v>
      </c>
      <c r="V2255" s="2">
        <v>44123</v>
      </c>
      <c r="W2255" t="s">
        <v>46</v>
      </c>
      <c r="X2255">
        <v>20200513</v>
      </c>
      <c r="Y2255" s="3">
        <v>43902.730497685188</v>
      </c>
      <c r="Z2255" t="s">
        <v>62</v>
      </c>
      <c r="AA2255" t="s">
        <v>63</v>
      </c>
      <c r="AB2255" t="s">
        <v>64</v>
      </c>
      <c r="AC2255" t="s">
        <v>65</v>
      </c>
      <c r="AD2255" t="s">
        <v>1057</v>
      </c>
      <c r="AE2255" t="s">
        <v>67</v>
      </c>
      <c r="AF2255" t="s">
        <v>1185</v>
      </c>
      <c r="AG2255" t="s">
        <v>33504</v>
      </c>
      <c r="AH2255" t="s">
        <v>46</v>
      </c>
      <c r="AI2255" t="s">
        <v>33505</v>
      </c>
      <c r="AJ2255" t="s">
        <v>33506</v>
      </c>
      <c r="AK2255" t="s">
        <v>33507</v>
      </c>
      <c r="AL2255" t="s">
        <v>33508</v>
      </c>
      <c r="AM2255" t="s">
        <v>46</v>
      </c>
      <c r="AN2255" t="s">
        <v>33509</v>
      </c>
      <c r="AO2255" t="s">
        <v>46</v>
      </c>
      <c r="AP2255" t="s">
        <v>46</v>
      </c>
      <c r="AQ2255" t="s">
        <v>46</v>
      </c>
      <c r="AR2255" t="s">
        <v>46</v>
      </c>
      <c r="AS2255" t="s">
        <v>46</v>
      </c>
      <c r="AT2255" s="1">
        <v>43964</v>
      </c>
    </row>
    <row r="2256" spans="1:46" ht="16" customHeight="1" x14ac:dyDescent="0.2">
      <c r="A2256">
        <v>1</v>
      </c>
      <c r="B2256" t="s">
        <v>4484</v>
      </c>
      <c r="C2256" t="s">
        <v>2425</v>
      </c>
      <c r="D2256" t="s">
        <v>4485</v>
      </c>
      <c r="E2256" t="s">
        <v>4486</v>
      </c>
      <c r="F2256" t="s">
        <v>51</v>
      </c>
      <c r="G2256" t="s">
        <v>4487</v>
      </c>
      <c r="H2256" s="1">
        <v>43948</v>
      </c>
      <c r="I2256" s="1">
        <v>43936</v>
      </c>
      <c r="J2256" t="b">
        <v>0</v>
      </c>
      <c r="K2256" t="s">
        <v>53</v>
      </c>
      <c r="L2256" t="s">
        <v>665</v>
      </c>
      <c r="M2256" t="s">
        <v>55</v>
      </c>
      <c r="N2256">
        <v>100</v>
      </c>
      <c r="O2256" t="s">
        <v>4488</v>
      </c>
      <c r="P2256" t="s">
        <v>78</v>
      </c>
      <c r="Q2256" t="s">
        <v>58</v>
      </c>
      <c r="R2256" t="b">
        <v>0</v>
      </c>
      <c r="S2256" t="s">
        <v>59</v>
      </c>
      <c r="T2256" s="1">
        <v>43948</v>
      </c>
      <c r="U2256" t="s">
        <v>1385</v>
      </c>
      <c r="V2256" s="2">
        <v>44018</v>
      </c>
      <c r="W2256" t="s">
        <v>46</v>
      </c>
      <c r="X2256">
        <v>20200427</v>
      </c>
      <c r="Y2256" s="3">
        <v>43902.730497685188</v>
      </c>
      <c r="Z2256" t="s">
        <v>62</v>
      </c>
      <c r="AA2256" t="s">
        <v>115</v>
      </c>
      <c r="AB2256" t="s">
        <v>64</v>
      </c>
      <c r="AC2256" t="s">
        <v>65</v>
      </c>
      <c r="AD2256" t="s">
        <v>66</v>
      </c>
      <c r="AE2256" t="s">
        <v>67</v>
      </c>
      <c r="AF2256" t="s">
        <v>116</v>
      </c>
      <c r="AG2256" t="s">
        <v>4489</v>
      </c>
      <c r="AH2256" t="s">
        <v>46</v>
      </c>
      <c r="AI2256" t="s">
        <v>4490</v>
      </c>
      <c r="AJ2256" t="s">
        <v>4491</v>
      </c>
      <c r="AK2256" t="s">
        <v>46</v>
      </c>
      <c r="AL2256" t="s">
        <v>4492</v>
      </c>
      <c r="AM2256" t="s">
        <v>46</v>
      </c>
      <c r="AN2256" t="s">
        <v>4493</v>
      </c>
      <c r="AO2256" t="s">
        <v>46</v>
      </c>
      <c r="AP2256" t="s">
        <v>46</v>
      </c>
      <c r="AQ2256" t="s">
        <v>46</v>
      </c>
      <c r="AR2256" t="s">
        <v>46</v>
      </c>
      <c r="AS2256" t="s">
        <v>46</v>
      </c>
      <c r="AT2256" s="1">
        <v>43948</v>
      </c>
    </row>
    <row r="2257" spans="1:46" ht="16" customHeight="1" x14ac:dyDescent="0.2">
      <c r="A2257">
        <v>1</v>
      </c>
      <c r="B2257" t="s">
        <v>10843</v>
      </c>
      <c r="C2257" t="s">
        <v>10844</v>
      </c>
      <c r="D2257" t="s">
        <v>10845</v>
      </c>
      <c r="E2257" t="s">
        <v>10846</v>
      </c>
      <c r="F2257" t="s">
        <v>51</v>
      </c>
      <c r="G2257" t="s">
        <v>10847</v>
      </c>
      <c r="H2257" s="1">
        <v>43964</v>
      </c>
      <c r="I2257" s="1">
        <v>43983</v>
      </c>
      <c r="J2257" t="b">
        <v>0</v>
      </c>
      <c r="K2257" t="s">
        <v>53</v>
      </c>
      <c r="L2257" t="s">
        <v>249</v>
      </c>
      <c r="M2257" t="s">
        <v>169</v>
      </c>
      <c r="N2257">
        <v>200</v>
      </c>
      <c r="O2257" t="s">
        <v>10848</v>
      </c>
      <c r="P2257" t="s">
        <v>46</v>
      </c>
      <c r="Q2257" t="s">
        <v>10849</v>
      </c>
      <c r="R2257" t="b">
        <v>0</v>
      </c>
      <c r="S2257" t="s">
        <v>59</v>
      </c>
      <c r="T2257" s="1">
        <v>43964</v>
      </c>
      <c r="U2257" t="s">
        <v>1781</v>
      </c>
      <c r="V2257" s="2">
        <v>43979</v>
      </c>
      <c r="W2257" t="s">
        <v>46</v>
      </c>
      <c r="X2257">
        <v>20200513</v>
      </c>
      <c r="Y2257" s="3">
        <v>43902.730497685188</v>
      </c>
      <c r="Z2257" t="s">
        <v>62</v>
      </c>
      <c r="AA2257" t="s">
        <v>63</v>
      </c>
      <c r="AB2257" t="s">
        <v>64</v>
      </c>
      <c r="AC2257" t="s">
        <v>66</v>
      </c>
      <c r="AD2257" t="s">
        <v>66</v>
      </c>
      <c r="AE2257" t="s">
        <v>67</v>
      </c>
      <c r="AF2257" t="s">
        <v>46</v>
      </c>
      <c r="AG2257" t="s">
        <v>46</v>
      </c>
      <c r="AH2257" t="s">
        <v>46</v>
      </c>
      <c r="AI2257" t="s">
        <v>46</v>
      </c>
      <c r="AJ2257" t="s">
        <v>46</v>
      </c>
      <c r="AK2257" t="s">
        <v>46</v>
      </c>
      <c r="AL2257" t="s">
        <v>10850</v>
      </c>
      <c r="AM2257" t="s">
        <v>46</v>
      </c>
      <c r="AN2257" t="s">
        <v>10851</v>
      </c>
      <c r="AO2257" t="s">
        <v>46</v>
      </c>
      <c r="AP2257" t="s">
        <v>46</v>
      </c>
      <c r="AQ2257" t="s">
        <v>46</v>
      </c>
      <c r="AR2257" t="s">
        <v>46</v>
      </c>
      <c r="AS2257" t="s">
        <v>46</v>
      </c>
      <c r="AT2257" s="1">
        <v>43964</v>
      </c>
    </row>
    <row r="2258" spans="1:46" ht="16" customHeight="1" x14ac:dyDescent="0.2">
      <c r="A2258" t="s">
        <v>46</v>
      </c>
      <c r="B2258" t="s">
        <v>38344</v>
      </c>
      <c r="C2258" t="s">
        <v>38345</v>
      </c>
      <c r="D2258" t="s">
        <v>38346</v>
      </c>
      <c r="E2258" t="s">
        <v>38347</v>
      </c>
      <c r="F2258" t="s">
        <v>51</v>
      </c>
      <c r="G2258" t="s">
        <v>38348</v>
      </c>
      <c r="H2258" s="1">
        <v>43964</v>
      </c>
      <c r="I2258" s="1">
        <v>43985</v>
      </c>
      <c r="J2258" t="b">
        <v>0</v>
      </c>
      <c r="K2258" t="s">
        <v>53</v>
      </c>
      <c r="L2258" t="s">
        <v>1615</v>
      </c>
      <c r="M2258" t="s">
        <v>537</v>
      </c>
      <c r="N2258">
        <v>524</v>
      </c>
      <c r="O2258" t="s">
        <v>38349</v>
      </c>
      <c r="P2258" t="s">
        <v>78</v>
      </c>
      <c r="Q2258" t="s">
        <v>38350</v>
      </c>
      <c r="R2258" t="b">
        <v>0</v>
      </c>
      <c r="S2258" t="s">
        <v>59</v>
      </c>
      <c r="T2258" s="1">
        <v>43964</v>
      </c>
      <c r="U2258" t="s">
        <v>13767</v>
      </c>
      <c r="V2258" s="2">
        <v>44116</v>
      </c>
      <c r="W2258" t="s">
        <v>46</v>
      </c>
      <c r="X2258">
        <v>20200513</v>
      </c>
      <c r="Y2258" s="3">
        <v>43902.730497685188</v>
      </c>
      <c r="Z2258" t="s">
        <v>62</v>
      </c>
      <c r="AA2258" t="s">
        <v>115</v>
      </c>
      <c r="AB2258" t="s">
        <v>64</v>
      </c>
      <c r="AC2258" t="s">
        <v>65</v>
      </c>
      <c r="AD2258" t="s">
        <v>2234</v>
      </c>
      <c r="AE2258" t="s">
        <v>67</v>
      </c>
      <c r="AF2258" t="s">
        <v>46</v>
      </c>
      <c r="AG2258" t="s">
        <v>38351</v>
      </c>
      <c r="AH2258" t="s">
        <v>46</v>
      </c>
      <c r="AI2258" t="s">
        <v>38352</v>
      </c>
      <c r="AJ2258" t="s">
        <v>38353</v>
      </c>
      <c r="AK2258" t="s">
        <v>46</v>
      </c>
      <c r="AL2258" t="s">
        <v>38354</v>
      </c>
      <c r="AM2258" t="s">
        <v>46</v>
      </c>
      <c r="AN2258" t="s">
        <v>38355</v>
      </c>
      <c r="AO2258" t="s">
        <v>46</v>
      </c>
      <c r="AP2258" t="s">
        <v>46</v>
      </c>
      <c r="AQ2258" t="s">
        <v>46</v>
      </c>
      <c r="AR2258" t="s">
        <v>46</v>
      </c>
      <c r="AS2258" t="s">
        <v>46</v>
      </c>
      <c r="AT2258" s="1">
        <v>43964</v>
      </c>
    </row>
    <row r="2259" spans="1:46" ht="16" customHeight="1" x14ac:dyDescent="0.2">
      <c r="A2259">
        <v>1</v>
      </c>
      <c r="B2259" t="s">
        <v>7725</v>
      </c>
      <c r="C2259" t="s">
        <v>7726</v>
      </c>
      <c r="D2259" t="s">
        <v>7727</v>
      </c>
      <c r="E2259" t="s">
        <v>7728</v>
      </c>
      <c r="F2259" t="s">
        <v>51</v>
      </c>
      <c r="G2259" t="s">
        <v>7729</v>
      </c>
      <c r="H2259" s="1">
        <v>43963</v>
      </c>
      <c r="I2259" s="1">
        <v>43921</v>
      </c>
      <c r="J2259" t="b">
        <v>0</v>
      </c>
      <c r="K2259" t="s">
        <v>53</v>
      </c>
      <c r="L2259" t="s">
        <v>665</v>
      </c>
      <c r="M2259" t="s">
        <v>66</v>
      </c>
      <c r="N2259">
        <v>15</v>
      </c>
      <c r="O2259" t="s">
        <v>7730</v>
      </c>
      <c r="P2259" t="s">
        <v>1316</v>
      </c>
      <c r="Q2259" t="s">
        <v>7731</v>
      </c>
      <c r="R2259" t="b">
        <v>0</v>
      </c>
      <c r="S2259" t="s">
        <v>59</v>
      </c>
      <c r="T2259" s="1">
        <v>43963</v>
      </c>
      <c r="U2259" t="s">
        <v>3234</v>
      </c>
      <c r="V2259" s="2">
        <v>44060</v>
      </c>
      <c r="W2259" t="s">
        <v>46</v>
      </c>
      <c r="X2259">
        <v>20200512</v>
      </c>
      <c r="Y2259" s="3">
        <v>43902.730497685188</v>
      </c>
      <c r="Z2259" t="s">
        <v>62</v>
      </c>
      <c r="AA2259" t="s">
        <v>63</v>
      </c>
      <c r="AB2259" t="s">
        <v>64</v>
      </c>
      <c r="AC2259" t="s">
        <v>65</v>
      </c>
      <c r="AD2259" t="s">
        <v>66</v>
      </c>
      <c r="AE2259" t="s">
        <v>67</v>
      </c>
      <c r="AF2259" t="s">
        <v>46</v>
      </c>
      <c r="AG2259" t="s">
        <v>7732</v>
      </c>
      <c r="AH2259" t="s">
        <v>46</v>
      </c>
      <c r="AI2259" t="s">
        <v>46</v>
      </c>
      <c r="AJ2259" t="s">
        <v>46</v>
      </c>
      <c r="AK2259" t="s">
        <v>7733</v>
      </c>
      <c r="AL2259" t="s">
        <v>7734</v>
      </c>
      <c r="AM2259" t="s">
        <v>46</v>
      </c>
      <c r="AN2259" t="s">
        <v>7735</v>
      </c>
      <c r="AO2259" t="s">
        <v>46</v>
      </c>
      <c r="AP2259" t="s">
        <v>46</v>
      </c>
      <c r="AQ2259" t="s">
        <v>46</v>
      </c>
      <c r="AR2259" t="s">
        <v>46</v>
      </c>
      <c r="AS2259" t="s">
        <v>46</v>
      </c>
      <c r="AT2259" s="1">
        <v>43963</v>
      </c>
    </row>
    <row r="2260" spans="1:46" ht="16" customHeight="1" x14ac:dyDescent="0.2">
      <c r="A2260" t="s">
        <v>46</v>
      </c>
      <c r="B2260" t="s">
        <v>28606</v>
      </c>
      <c r="C2260" t="s">
        <v>12275</v>
      </c>
      <c r="D2260" t="s">
        <v>28607</v>
      </c>
      <c r="E2260" t="s">
        <v>28608</v>
      </c>
      <c r="F2260" t="s">
        <v>51</v>
      </c>
      <c r="G2260" t="s">
        <v>28609</v>
      </c>
      <c r="H2260" s="1">
        <v>43958</v>
      </c>
      <c r="I2260" s="1">
        <v>44043</v>
      </c>
      <c r="J2260" t="b">
        <v>0</v>
      </c>
      <c r="K2260" t="s">
        <v>53</v>
      </c>
      <c r="L2260" t="s">
        <v>110</v>
      </c>
      <c r="M2260" t="s">
        <v>55</v>
      </c>
      <c r="N2260">
        <v>24</v>
      </c>
      <c r="O2260" t="s">
        <v>16233</v>
      </c>
      <c r="P2260" t="s">
        <v>171</v>
      </c>
      <c r="Q2260" t="s">
        <v>28610</v>
      </c>
      <c r="R2260" t="b">
        <v>0</v>
      </c>
      <c r="S2260" t="s">
        <v>59</v>
      </c>
      <c r="T2260" s="1">
        <v>43958</v>
      </c>
      <c r="U2260" t="s">
        <v>1713</v>
      </c>
      <c r="V2260" s="2">
        <v>44109</v>
      </c>
      <c r="W2260" t="s">
        <v>28611</v>
      </c>
      <c r="X2260">
        <v>20200507</v>
      </c>
      <c r="Y2260" s="3">
        <v>43902.730497685188</v>
      </c>
      <c r="Z2260" t="s">
        <v>62</v>
      </c>
      <c r="AA2260" t="s">
        <v>63</v>
      </c>
      <c r="AB2260" t="s">
        <v>64</v>
      </c>
      <c r="AC2260" t="s">
        <v>65</v>
      </c>
      <c r="AD2260" t="s">
        <v>2202</v>
      </c>
      <c r="AE2260" t="s">
        <v>67</v>
      </c>
      <c r="AF2260" t="s">
        <v>46</v>
      </c>
      <c r="AG2260" t="s">
        <v>28612</v>
      </c>
      <c r="AH2260" t="s">
        <v>46</v>
      </c>
      <c r="AI2260" t="s">
        <v>46</v>
      </c>
      <c r="AJ2260" t="s">
        <v>46</v>
      </c>
      <c r="AK2260" t="s">
        <v>28613</v>
      </c>
      <c r="AL2260" t="s">
        <v>28614</v>
      </c>
      <c r="AM2260" t="s">
        <v>46</v>
      </c>
      <c r="AN2260" t="s">
        <v>28615</v>
      </c>
      <c r="AO2260" t="s">
        <v>46</v>
      </c>
      <c r="AP2260" t="s">
        <v>46</v>
      </c>
      <c r="AQ2260" t="s">
        <v>46</v>
      </c>
      <c r="AR2260" t="s">
        <v>46</v>
      </c>
      <c r="AS2260" t="s">
        <v>46</v>
      </c>
      <c r="AT2260" s="1">
        <v>43958</v>
      </c>
    </row>
    <row r="2261" spans="1:46" ht="16" customHeight="1" x14ac:dyDescent="0.2">
      <c r="A2261" t="s">
        <v>46</v>
      </c>
      <c r="B2261" t="s">
        <v>22677</v>
      </c>
      <c r="C2261" t="s">
        <v>22678</v>
      </c>
      <c r="D2261" t="s">
        <v>22679</v>
      </c>
      <c r="E2261" t="s">
        <v>22680</v>
      </c>
      <c r="F2261" t="s">
        <v>51</v>
      </c>
      <c r="G2261" t="s">
        <v>22681</v>
      </c>
      <c r="H2261" s="1">
        <v>43964</v>
      </c>
      <c r="I2261" s="1">
        <v>43983</v>
      </c>
      <c r="J2261" t="b">
        <v>1</v>
      </c>
      <c r="K2261" t="s">
        <v>53</v>
      </c>
      <c r="L2261" t="s">
        <v>184</v>
      </c>
      <c r="M2261" t="s">
        <v>55</v>
      </c>
      <c r="N2261">
        <v>116</v>
      </c>
      <c r="O2261" t="s">
        <v>22682</v>
      </c>
      <c r="P2261" t="s">
        <v>46</v>
      </c>
      <c r="Q2261" t="s">
        <v>22683</v>
      </c>
      <c r="R2261" t="b">
        <v>0</v>
      </c>
      <c r="S2261" t="s">
        <v>59</v>
      </c>
      <c r="T2261" s="1">
        <v>43964</v>
      </c>
      <c r="U2261" s="6">
        <v>43983</v>
      </c>
      <c r="V2261" s="2">
        <v>43979</v>
      </c>
      <c r="W2261" t="s">
        <v>22684</v>
      </c>
      <c r="X2261">
        <v>20200513</v>
      </c>
      <c r="Y2261" s="3">
        <v>43902.730497685188</v>
      </c>
      <c r="Z2261" t="s">
        <v>62</v>
      </c>
      <c r="AA2261" t="s">
        <v>63</v>
      </c>
      <c r="AB2261" t="s">
        <v>64</v>
      </c>
      <c r="AC2261" t="s">
        <v>65</v>
      </c>
      <c r="AD2261" t="s">
        <v>393</v>
      </c>
      <c r="AE2261" t="s">
        <v>67</v>
      </c>
      <c r="AF2261" t="s">
        <v>46</v>
      </c>
      <c r="AG2261" t="s">
        <v>22685</v>
      </c>
      <c r="AH2261" t="s">
        <v>46</v>
      </c>
      <c r="AI2261" t="s">
        <v>22686</v>
      </c>
      <c r="AJ2261">
        <v>712206104</v>
      </c>
      <c r="AK2261" t="s">
        <v>46</v>
      </c>
      <c r="AL2261" t="s">
        <v>22687</v>
      </c>
      <c r="AM2261" t="s">
        <v>46</v>
      </c>
      <c r="AN2261" t="s">
        <v>22688</v>
      </c>
      <c r="AO2261" t="s">
        <v>46</v>
      </c>
      <c r="AP2261" t="s">
        <v>46</v>
      </c>
      <c r="AQ2261" t="s">
        <v>46</v>
      </c>
      <c r="AR2261" t="s">
        <v>46</v>
      </c>
      <c r="AS2261" t="s">
        <v>46</v>
      </c>
      <c r="AT2261" s="1">
        <v>43964</v>
      </c>
    </row>
    <row r="2262" spans="1:46" ht="16" customHeight="1" x14ac:dyDescent="0.2">
      <c r="A2262" t="s">
        <v>46</v>
      </c>
      <c r="B2262" t="s">
        <v>34749</v>
      </c>
      <c r="C2262" t="s">
        <v>34750</v>
      </c>
      <c r="D2262" t="s">
        <v>34751</v>
      </c>
      <c r="E2262" t="s">
        <v>34752</v>
      </c>
      <c r="F2262" t="s">
        <v>51</v>
      </c>
      <c r="G2262" t="s">
        <v>34753</v>
      </c>
      <c r="H2262" s="1">
        <v>43958</v>
      </c>
      <c r="I2262" s="1">
        <v>43964</v>
      </c>
      <c r="J2262" t="b">
        <v>0</v>
      </c>
      <c r="K2262" t="s">
        <v>53</v>
      </c>
      <c r="L2262" t="s">
        <v>1615</v>
      </c>
      <c r="M2262" t="s">
        <v>1043</v>
      </c>
      <c r="N2262">
        <v>30</v>
      </c>
      <c r="O2262" t="s">
        <v>34754</v>
      </c>
      <c r="P2262" t="s">
        <v>171</v>
      </c>
      <c r="Q2262" t="s">
        <v>34755</v>
      </c>
      <c r="R2262" t="b">
        <v>0</v>
      </c>
      <c r="S2262" t="s">
        <v>59</v>
      </c>
      <c r="T2262" s="1">
        <v>43958</v>
      </c>
      <c r="U2262" t="s">
        <v>6966</v>
      </c>
      <c r="V2262" s="2">
        <v>43976</v>
      </c>
      <c r="W2262" t="s">
        <v>34756</v>
      </c>
      <c r="X2262">
        <v>20200507</v>
      </c>
      <c r="Y2262" s="3">
        <v>43902.730497685188</v>
      </c>
      <c r="Z2262" t="s">
        <v>62</v>
      </c>
      <c r="AA2262" t="s">
        <v>115</v>
      </c>
      <c r="AB2262" t="s">
        <v>64</v>
      </c>
      <c r="AC2262" t="s">
        <v>65</v>
      </c>
      <c r="AD2262" t="s">
        <v>1057</v>
      </c>
      <c r="AE2262" t="s">
        <v>67</v>
      </c>
      <c r="AF2262" t="s">
        <v>116</v>
      </c>
      <c r="AG2262" t="s">
        <v>34757</v>
      </c>
      <c r="AH2262" t="s">
        <v>46</v>
      </c>
      <c r="AI2262" t="s">
        <v>34758</v>
      </c>
      <c r="AJ2262" t="s">
        <v>34759</v>
      </c>
      <c r="AK2262" t="s">
        <v>5447</v>
      </c>
      <c r="AL2262" t="s">
        <v>34760</v>
      </c>
      <c r="AM2262" t="s">
        <v>46</v>
      </c>
      <c r="AN2262" t="s">
        <v>13493</v>
      </c>
      <c r="AO2262" t="s">
        <v>46</v>
      </c>
      <c r="AP2262" t="s">
        <v>46</v>
      </c>
      <c r="AQ2262" t="s">
        <v>46</v>
      </c>
      <c r="AR2262" t="s">
        <v>46</v>
      </c>
      <c r="AS2262" t="s">
        <v>46</v>
      </c>
      <c r="AT2262" s="1">
        <v>43958</v>
      </c>
    </row>
    <row r="2263" spans="1:46" ht="16" customHeight="1" x14ac:dyDescent="0.2">
      <c r="A2263">
        <v>1</v>
      </c>
      <c r="B2263" t="s">
        <v>4423</v>
      </c>
      <c r="C2263" t="s">
        <v>4424</v>
      </c>
      <c r="D2263" t="s">
        <v>4425</v>
      </c>
      <c r="E2263" t="s">
        <v>4426</v>
      </c>
      <c r="F2263" t="s">
        <v>51</v>
      </c>
      <c r="G2263" t="s">
        <v>4427</v>
      </c>
      <c r="H2263" s="1">
        <v>43931</v>
      </c>
      <c r="I2263" s="1">
        <v>43931</v>
      </c>
      <c r="J2263" t="b">
        <v>0</v>
      </c>
      <c r="K2263" t="s">
        <v>53</v>
      </c>
      <c r="L2263" t="s">
        <v>665</v>
      </c>
      <c r="M2263" t="s">
        <v>1043</v>
      </c>
      <c r="N2263">
        <v>10</v>
      </c>
      <c r="O2263" t="s">
        <v>4428</v>
      </c>
      <c r="P2263" t="s">
        <v>2164</v>
      </c>
      <c r="Q2263" t="s">
        <v>58</v>
      </c>
      <c r="R2263" t="b">
        <v>0</v>
      </c>
      <c r="S2263" t="s">
        <v>59</v>
      </c>
      <c r="T2263" s="1">
        <v>43931</v>
      </c>
      <c r="U2263" t="s">
        <v>4429</v>
      </c>
      <c r="V2263" s="2">
        <v>43976</v>
      </c>
      <c r="W2263" t="s">
        <v>46</v>
      </c>
      <c r="X2263">
        <v>20200410</v>
      </c>
      <c r="Y2263" s="3">
        <v>43902.730497685188</v>
      </c>
      <c r="Z2263" t="s">
        <v>62</v>
      </c>
      <c r="AA2263" t="s">
        <v>63</v>
      </c>
      <c r="AB2263" t="s">
        <v>64</v>
      </c>
      <c r="AC2263" t="s">
        <v>65</v>
      </c>
      <c r="AD2263" t="s">
        <v>280</v>
      </c>
      <c r="AE2263" t="s">
        <v>67</v>
      </c>
      <c r="AF2263" t="s">
        <v>46</v>
      </c>
      <c r="AG2263" t="s">
        <v>4430</v>
      </c>
      <c r="AH2263" t="s">
        <v>46</v>
      </c>
      <c r="AI2263" t="s">
        <v>46</v>
      </c>
      <c r="AJ2263" t="s">
        <v>46</v>
      </c>
      <c r="AK2263" t="s">
        <v>4431</v>
      </c>
      <c r="AL2263" t="s">
        <v>4432</v>
      </c>
      <c r="AM2263" t="s">
        <v>46</v>
      </c>
      <c r="AN2263" t="s">
        <v>4433</v>
      </c>
      <c r="AO2263" t="s">
        <v>46</v>
      </c>
      <c r="AP2263" t="s">
        <v>46</v>
      </c>
      <c r="AQ2263" t="s">
        <v>46</v>
      </c>
      <c r="AR2263" t="s">
        <v>46</v>
      </c>
      <c r="AS2263" t="s">
        <v>46</v>
      </c>
      <c r="AT2263" s="1">
        <v>43931</v>
      </c>
    </row>
    <row r="2264" spans="1:46" ht="16" customHeight="1" x14ac:dyDescent="0.2">
      <c r="A2264" t="s">
        <v>46</v>
      </c>
      <c r="B2264" t="s">
        <v>25372</v>
      </c>
      <c r="C2264" t="s">
        <v>25373</v>
      </c>
      <c r="D2264" t="s">
        <v>25374</v>
      </c>
      <c r="E2264" t="s">
        <v>25375</v>
      </c>
      <c r="F2264" t="s">
        <v>51</v>
      </c>
      <c r="G2264" t="s">
        <v>25376</v>
      </c>
      <c r="H2264" s="1">
        <v>43963</v>
      </c>
      <c r="I2264" s="1">
        <v>43958</v>
      </c>
      <c r="J2264" t="b">
        <v>0</v>
      </c>
      <c r="K2264" t="s">
        <v>53</v>
      </c>
      <c r="L2264" t="s">
        <v>184</v>
      </c>
      <c r="M2264" t="s">
        <v>66</v>
      </c>
      <c r="N2264">
        <v>200</v>
      </c>
      <c r="O2264" t="s">
        <v>5470</v>
      </c>
      <c r="P2264" t="s">
        <v>78</v>
      </c>
      <c r="Q2264" t="s">
        <v>25377</v>
      </c>
      <c r="R2264" t="b">
        <v>0</v>
      </c>
      <c r="S2264" t="s">
        <v>59</v>
      </c>
      <c r="T2264" s="1">
        <v>43963</v>
      </c>
      <c r="U2264" t="s">
        <v>875</v>
      </c>
      <c r="V2264" s="2">
        <v>43976</v>
      </c>
      <c r="W2264" t="s">
        <v>25378</v>
      </c>
      <c r="X2264">
        <v>20200512</v>
      </c>
      <c r="Y2264" s="3">
        <v>43902.730497685188</v>
      </c>
      <c r="Z2264" t="s">
        <v>62</v>
      </c>
      <c r="AA2264" t="s">
        <v>115</v>
      </c>
      <c r="AB2264" t="s">
        <v>64</v>
      </c>
      <c r="AC2264" t="s">
        <v>65</v>
      </c>
      <c r="AD2264" t="s">
        <v>66</v>
      </c>
      <c r="AE2264" t="s">
        <v>67</v>
      </c>
      <c r="AF2264" t="s">
        <v>313</v>
      </c>
      <c r="AG2264" t="s">
        <v>25379</v>
      </c>
      <c r="AH2264" t="s">
        <v>46</v>
      </c>
      <c r="AI2264" t="s">
        <v>25380</v>
      </c>
      <c r="AJ2264" t="s">
        <v>25381</v>
      </c>
      <c r="AK2264" t="s">
        <v>5475</v>
      </c>
      <c r="AL2264" t="s">
        <v>25382</v>
      </c>
      <c r="AM2264" t="s">
        <v>46</v>
      </c>
      <c r="AN2264" t="s">
        <v>25383</v>
      </c>
      <c r="AO2264" t="s">
        <v>46</v>
      </c>
      <c r="AP2264" t="s">
        <v>46</v>
      </c>
      <c r="AQ2264" t="s">
        <v>46</v>
      </c>
      <c r="AR2264" t="s">
        <v>46</v>
      </c>
      <c r="AS2264" t="s">
        <v>46</v>
      </c>
      <c r="AT2264" s="1">
        <v>43963</v>
      </c>
    </row>
    <row r="2265" spans="1:46" ht="16" customHeight="1" x14ac:dyDescent="0.2">
      <c r="A2265" t="s">
        <v>46</v>
      </c>
      <c r="B2265" t="s">
        <v>33213</v>
      </c>
      <c r="C2265" t="s">
        <v>33214</v>
      </c>
      <c r="D2265" t="s">
        <v>33215</v>
      </c>
      <c r="E2265" t="s">
        <v>33216</v>
      </c>
      <c r="F2265" t="s">
        <v>51</v>
      </c>
      <c r="G2265" t="s">
        <v>33217</v>
      </c>
      <c r="H2265" s="1">
        <v>43964</v>
      </c>
      <c r="I2265" s="1">
        <v>44135</v>
      </c>
      <c r="J2265" t="b">
        <v>0</v>
      </c>
      <c r="K2265" t="s">
        <v>53</v>
      </c>
      <c r="L2265" t="s">
        <v>1615</v>
      </c>
      <c r="M2265" t="s">
        <v>55</v>
      </c>
      <c r="N2265">
        <v>120</v>
      </c>
      <c r="O2265" t="s">
        <v>33218</v>
      </c>
      <c r="P2265" t="s">
        <v>46</v>
      </c>
      <c r="Q2265" t="s">
        <v>33219</v>
      </c>
      <c r="R2265" t="b">
        <v>0</v>
      </c>
      <c r="S2265" t="s">
        <v>59</v>
      </c>
      <c r="T2265" s="1">
        <v>43964</v>
      </c>
      <c r="U2265" t="s">
        <v>5408</v>
      </c>
      <c r="V2265" s="2">
        <v>44088</v>
      </c>
      <c r="W2265" t="s">
        <v>46</v>
      </c>
      <c r="X2265">
        <v>20200513</v>
      </c>
      <c r="Y2265" s="3">
        <v>43902.730497685188</v>
      </c>
      <c r="Z2265" t="s">
        <v>62</v>
      </c>
      <c r="AA2265" t="s">
        <v>63</v>
      </c>
      <c r="AB2265" t="s">
        <v>64</v>
      </c>
      <c r="AC2265" t="s">
        <v>65</v>
      </c>
      <c r="AD2265" t="s">
        <v>66</v>
      </c>
      <c r="AE2265" t="s">
        <v>67</v>
      </c>
      <c r="AF2265" t="s">
        <v>116</v>
      </c>
      <c r="AG2265" t="s">
        <v>33220</v>
      </c>
      <c r="AH2265" t="s">
        <v>46</v>
      </c>
      <c r="AI2265" t="s">
        <v>33221</v>
      </c>
      <c r="AJ2265" t="s">
        <v>33222</v>
      </c>
      <c r="AK2265" t="s">
        <v>33223</v>
      </c>
      <c r="AL2265" t="s">
        <v>33224</v>
      </c>
      <c r="AM2265" t="s">
        <v>46</v>
      </c>
      <c r="AN2265" t="s">
        <v>33225</v>
      </c>
      <c r="AO2265" t="s">
        <v>46</v>
      </c>
      <c r="AP2265" t="s">
        <v>46</v>
      </c>
      <c r="AQ2265" t="s">
        <v>46</v>
      </c>
      <c r="AR2265" t="s">
        <v>46</v>
      </c>
      <c r="AS2265" t="s">
        <v>46</v>
      </c>
      <c r="AT2265" s="1">
        <v>43964</v>
      </c>
    </row>
    <row r="2266" spans="1:46" ht="16" customHeight="1" x14ac:dyDescent="0.2">
      <c r="A2266">
        <v>0</v>
      </c>
      <c r="B2266" t="s">
        <v>8150</v>
      </c>
      <c r="C2266" t="s">
        <v>8151</v>
      </c>
      <c r="D2266" t="s">
        <v>8152</v>
      </c>
      <c r="E2266" t="s">
        <v>8153</v>
      </c>
      <c r="F2266" t="s">
        <v>51</v>
      </c>
      <c r="G2266" t="s">
        <v>8154</v>
      </c>
      <c r="H2266" s="1">
        <v>43964</v>
      </c>
      <c r="I2266" s="1">
        <v>43955</v>
      </c>
      <c r="J2266" t="b">
        <v>0</v>
      </c>
      <c r="K2266" t="s">
        <v>53</v>
      </c>
      <c r="L2266" t="s">
        <v>76</v>
      </c>
      <c r="M2266" t="s">
        <v>1043</v>
      </c>
      <c r="N2266">
        <v>5</v>
      </c>
      <c r="O2266" t="s">
        <v>746</v>
      </c>
      <c r="P2266" t="s">
        <v>5116</v>
      </c>
      <c r="Q2266" t="s">
        <v>8155</v>
      </c>
      <c r="R2266" t="b">
        <v>0</v>
      </c>
      <c r="S2266" t="s">
        <v>59</v>
      </c>
      <c r="T2266" s="1">
        <v>43964</v>
      </c>
      <c r="U2266" t="s">
        <v>527</v>
      </c>
      <c r="V2266" s="2">
        <v>44151</v>
      </c>
      <c r="W2266" t="s">
        <v>46</v>
      </c>
      <c r="X2266">
        <v>20200513</v>
      </c>
      <c r="Y2266" s="3">
        <v>43902.730497685188</v>
      </c>
      <c r="Z2266" t="s">
        <v>62</v>
      </c>
      <c r="AA2266" t="s">
        <v>63</v>
      </c>
      <c r="AB2266" t="s">
        <v>64</v>
      </c>
      <c r="AC2266" t="s">
        <v>497</v>
      </c>
      <c r="AD2266" t="s">
        <v>66</v>
      </c>
      <c r="AE2266" t="s">
        <v>67</v>
      </c>
      <c r="AF2266" t="s">
        <v>116</v>
      </c>
      <c r="AG2266" t="s">
        <v>8156</v>
      </c>
      <c r="AH2266" t="s">
        <v>46</v>
      </c>
      <c r="AI2266" t="s">
        <v>116</v>
      </c>
      <c r="AJ2266" t="s">
        <v>116</v>
      </c>
      <c r="AK2266" t="s">
        <v>8157</v>
      </c>
      <c r="AL2266" t="s">
        <v>8158</v>
      </c>
      <c r="AM2266" t="s">
        <v>46</v>
      </c>
      <c r="AN2266" t="s">
        <v>8159</v>
      </c>
      <c r="AO2266" t="s">
        <v>46</v>
      </c>
      <c r="AP2266" t="s">
        <v>46</v>
      </c>
      <c r="AQ2266" t="s">
        <v>46</v>
      </c>
      <c r="AR2266" t="s">
        <v>46</v>
      </c>
      <c r="AS2266" t="s">
        <v>46</v>
      </c>
      <c r="AT2266" s="1">
        <v>43964</v>
      </c>
    </row>
    <row r="2267" spans="1:46" ht="16" customHeight="1" x14ac:dyDescent="0.2">
      <c r="A2267" t="s">
        <v>46</v>
      </c>
      <c r="B2267" t="s">
        <v>19817</v>
      </c>
      <c r="C2267" t="s">
        <v>19818</v>
      </c>
      <c r="D2267" t="s">
        <v>19819</v>
      </c>
      <c r="E2267" t="s">
        <v>19817</v>
      </c>
      <c r="F2267" t="s">
        <v>51</v>
      </c>
      <c r="G2267" t="s">
        <v>19820</v>
      </c>
      <c r="H2267" s="1">
        <v>43959</v>
      </c>
      <c r="I2267" s="1">
        <v>43959</v>
      </c>
      <c r="J2267" t="b">
        <v>0</v>
      </c>
      <c r="K2267" t="s">
        <v>53</v>
      </c>
      <c r="L2267" t="s">
        <v>184</v>
      </c>
      <c r="M2267" t="s">
        <v>169</v>
      </c>
      <c r="N2267">
        <v>1167</v>
      </c>
      <c r="O2267" t="s">
        <v>3333</v>
      </c>
      <c r="P2267" t="s">
        <v>94</v>
      </c>
      <c r="Q2267" t="s">
        <v>6404</v>
      </c>
      <c r="R2267" t="b">
        <v>1</v>
      </c>
      <c r="S2267" t="s">
        <v>59</v>
      </c>
      <c r="T2267" s="1">
        <v>43959</v>
      </c>
      <c r="U2267" t="s">
        <v>627</v>
      </c>
      <c r="V2267" s="2">
        <v>43979</v>
      </c>
      <c r="W2267" t="s">
        <v>19821</v>
      </c>
      <c r="X2267">
        <v>20200508</v>
      </c>
      <c r="Y2267" s="3">
        <v>43902.730497685188</v>
      </c>
      <c r="Z2267" t="s">
        <v>62</v>
      </c>
      <c r="AA2267" t="s">
        <v>115</v>
      </c>
      <c r="AB2267" t="s">
        <v>59</v>
      </c>
      <c r="AC2267" t="s">
        <v>65</v>
      </c>
      <c r="AD2267" t="s">
        <v>66</v>
      </c>
      <c r="AE2267" t="s">
        <v>67</v>
      </c>
      <c r="AF2267" t="s">
        <v>313</v>
      </c>
      <c r="AG2267" t="s">
        <v>19822</v>
      </c>
      <c r="AH2267" t="s">
        <v>46</v>
      </c>
      <c r="AI2267" t="s">
        <v>19823</v>
      </c>
      <c r="AJ2267" t="s">
        <v>19824</v>
      </c>
      <c r="AK2267" t="s">
        <v>18034</v>
      </c>
      <c r="AL2267" t="s">
        <v>19825</v>
      </c>
      <c r="AM2267" t="s">
        <v>46</v>
      </c>
      <c r="AN2267" t="s">
        <v>19826</v>
      </c>
      <c r="AO2267" t="s">
        <v>46</v>
      </c>
      <c r="AP2267" t="s">
        <v>46</v>
      </c>
      <c r="AQ2267" t="s">
        <v>46</v>
      </c>
      <c r="AR2267" t="s">
        <v>382</v>
      </c>
      <c r="AS2267" t="s">
        <v>46</v>
      </c>
      <c r="AT2267" s="1">
        <v>43959</v>
      </c>
    </row>
    <row r="2268" spans="1:46" ht="16" customHeight="1" x14ac:dyDescent="0.2">
      <c r="A2268">
        <v>0</v>
      </c>
      <c r="B2268" t="s">
        <v>3114</v>
      </c>
      <c r="C2268" t="s">
        <v>3115</v>
      </c>
      <c r="D2268" t="s">
        <v>3116</v>
      </c>
      <c r="E2268" t="s">
        <v>3117</v>
      </c>
      <c r="F2268" t="s">
        <v>51</v>
      </c>
      <c r="G2268" t="s">
        <v>3118</v>
      </c>
      <c r="H2268" s="1">
        <v>43958</v>
      </c>
      <c r="I2268" s="1">
        <v>43955</v>
      </c>
      <c r="J2268" t="b">
        <v>0</v>
      </c>
      <c r="K2268" t="s">
        <v>53</v>
      </c>
      <c r="L2268" t="s">
        <v>184</v>
      </c>
      <c r="M2268" t="s">
        <v>66</v>
      </c>
      <c r="N2268">
        <v>40</v>
      </c>
      <c r="O2268" t="s">
        <v>3119</v>
      </c>
      <c r="P2268" t="s">
        <v>171</v>
      </c>
      <c r="Q2268" t="s">
        <v>2244</v>
      </c>
      <c r="R2268" t="b">
        <v>0</v>
      </c>
      <c r="S2268" t="s">
        <v>59</v>
      </c>
      <c r="T2268" s="1">
        <v>43958</v>
      </c>
      <c r="U2268" t="s">
        <v>527</v>
      </c>
      <c r="V2268" s="2">
        <v>43979</v>
      </c>
      <c r="W2268" t="s">
        <v>46</v>
      </c>
      <c r="X2268">
        <v>20200507</v>
      </c>
      <c r="Y2268" s="3">
        <v>43902.730497685188</v>
      </c>
      <c r="Z2268" t="s">
        <v>62</v>
      </c>
      <c r="AA2268" t="s">
        <v>115</v>
      </c>
      <c r="AB2268" t="s">
        <v>64</v>
      </c>
      <c r="AC2268" t="s">
        <v>65</v>
      </c>
      <c r="AD2268" t="s">
        <v>66</v>
      </c>
      <c r="AE2268" t="s">
        <v>67</v>
      </c>
      <c r="AF2268" t="s">
        <v>116</v>
      </c>
      <c r="AG2268" t="s">
        <v>3120</v>
      </c>
      <c r="AH2268" t="s">
        <v>46</v>
      </c>
      <c r="AI2268" t="s">
        <v>3121</v>
      </c>
      <c r="AJ2268" t="s">
        <v>3122</v>
      </c>
      <c r="AK2268" t="s">
        <v>3123</v>
      </c>
      <c r="AL2268" t="s">
        <v>3124</v>
      </c>
      <c r="AM2268" t="s">
        <v>46</v>
      </c>
      <c r="AN2268" t="s">
        <v>3125</v>
      </c>
      <c r="AO2268" t="s">
        <v>46</v>
      </c>
      <c r="AP2268" t="s">
        <v>46</v>
      </c>
      <c r="AQ2268" t="s">
        <v>46</v>
      </c>
      <c r="AR2268" t="s">
        <v>46</v>
      </c>
      <c r="AS2268" t="s">
        <v>46</v>
      </c>
      <c r="AT2268" s="1">
        <v>43958</v>
      </c>
    </row>
    <row r="2269" spans="1:46" ht="16" customHeight="1" x14ac:dyDescent="0.2">
      <c r="A2269">
        <v>1</v>
      </c>
      <c r="B2269" t="s">
        <v>12472</v>
      </c>
      <c r="C2269" t="s">
        <v>12473</v>
      </c>
      <c r="D2269" t="s">
        <v>12474</v>
      </c>
      <c r="E2269" t="s">
        <v>12475</v>
      </c>
      <c r="F2269" t="s">
        <v>51</v>
      </c>
      <c r="G2269" t="s">
        <v>12476</v>
      </c>
      <c r="H2269" s="1">
        <v>43965</v>
      </c>
      <c r="I2269" s="1">
        <v>43952</v>
      </c>
      <c r="J2269" t="b">
        <v>1</v>
      </c>
      <c r="K2269" t="s">
        <v>53</v>
      </c>
      <c r="L2269" t="s">
        <v>168</v>
      </c>
      <c r="M2269" t="s">
        <v>55</v>
      </c>
      <c r="N2269">
        <v>200</v>
      </c>
      <c r="O2269" t="s">
        <v>5181</v>
      </c>
      <c r="P2269" t="s">
        <v>78</v>
      </c>
      <c r="Q2269" t="s">
        <v>10033</v>
      </c>
      <c r="R2269" t="b">
        <v>0</v>
      </c>
      <c r="S2269" t="s">
        <v>59</v>
      </c>
      <c r="T2269" s="1">
        <v>43965</v>
      </c>
      <c r="U2269" s="6">
        <v>43952</v>
      </c>
      <c r="V2269" s="2">
        <v>43979</v>
      </c>
      <c r="W2269" t="s">
        <v>46</v>
      </c>
      <c r="X2269">
        <v>20200514</v>
      </c>
      <c r="Y2269" s="3">
        <v>43902.730497685188</v>
      </c>
      <c r="Z2269" t="s">
        <v>62</v>
      </c>
      <c r="AA2269" t="s">
        <v>115</v>
      </c>
      <c r="AB2269" t="s">
        <v>64</v>
      </c>
      <c r="AC2269" t="s">
        <v>65</v>
      </c>
      <c r="AD2269" t="s">
        <v>66</v>
      </c>
      <c r="AE2269" t="s">
        <v>67</v>
      </c>
      <c r="AF2269" t="s">
        <v>313</v>
      </c>
      <c r="AG2269" t="s">
        <v>12477</v>
      </c>
      <c r="AH2269" t="s">
        <v>46</v>
      </c>
      <c r="AI2269" t="s">
        <v>12478</v>
      </c>
      <c r="AJ2269" t="s">
        <v>12479</v>
      </c>
      <c r="AK2269" t="s">
        <v>5185</v>
      </c>
      <c r="AL2269" t="s">
        <v>12480</v>
      </c>
      <c r="AM2269" t="s">
        <v>46</v>
      </c>
      <c r="AN2269" t="s">
        <v>12481</v>
      </c>
      <c r="AO2269" t="s">
        <v>46</v>
      </c>
      <c r="AP2269" t="s">
        <v>46</v>
      </c>
      <c r="AQ2269" t="s">
        <v>46</v>
      </c>
      <c r="AR2269" t="s">
        <v>46</v>
      </c>
      <c r="AS2269" t="s">
        <v>46</v>
      </c>
      <c r="AT2269" s="1">
        <v>43965</v>
      </c>
    </row>
    <row r="2270" spans="1:46" ht="16" customHeight="1" x14ac:dyDescent="0.2">
      <c r="A2270" t="s">
        <v>46</v>
      </c>
      <c r="B2270" t="s">
        <v>36793</v>
      </c>
      <c r="C2270" t="s">
        <v>8662</v>
      </c>
      <c r="D2270" t="s">
        <v>36794</v>
      </c>
      <c r="E2270" t="s">
        <v>36795</v>
      </c>
      <c r="F2270" t="s">
        <v>51</v>
      </c>
      <c r="G2270" t="s">
        <v>36796</v>
      </c>
      <c r="H2270" s="1">
        <v>43965</v>
      </c>
      <c r="I2270" s="1">
        <v>43914</v>
      </c>
      <c r="J2270" t="b">
        <v>0</v>
      </c>
      <c r="K2270" t="s">
        <v>53</v>
      </c>
      <c r="L2270" t="s">
        <v>415</v>
      </c>
      <c r="M2270" t="s">
        <v>66</v>
      </c>
      <c r="N2270">
        <v>197</v>
      </c>
      <c r="O2270" t="s">
        <v>8666</v>
      </c>
      <c r="P2270" t="s">
        <v>78</v>
      </c>
      <c r="Q2270" t="s">
        <v>36797</v>
      </c>
      <c r="R2270" t="b">
        <v>0</v>
      </c>
      <c r="S2270" t="s">
        <v>59</v>
      </c>
      <c r="T2270" s="1">
        <v>43965</v>
      </c>
      <c r="U2270" t="s">
        <v>12390</v>
      </c>
      <c r="V2270" s="2">
        <v>44004</v>
      </c>
      <c r="W2270" t="s">
        <v>36798</v>
      </c>
      <c r="X2270">
        <v>20200514</v>
      </c>
      <c r="Y2270" s="3">
        <v>43902.730497685188</v>
      </c>
      <c r="Z2270" t="s">
        <v>62</v>
      </c>
      <c r="AA2270" t="s">
        <v>63</v>
      </c>
      <c r="AB2270" t="s">
        <v>64</v>
      </c>
      <c r="AC2270" t="s">
        <v>65</v>
      </c>
      <c r="AD2270" t="s">
        <v>66</v>
      </c>
      <c r="AE2270" t="s">
        <v>67</v>
      </c>
      <c r="AF2270" t="s">
        <v>46</v>
      </c>
      <c r="AG2270" t="s">
        <v>46</v>
      </c>
      <c r="AH2270" t="s">
        <v>46</v>
      </c>
      <c r="AI2270" t="s">
        <v>46</v>
      </c>
      <c r="AJ2270" t="s">
        <v>46</v>
      </c>
      <c r="AK2270" t="s">
        <v>46</v>
      </c>
      <c r="AL2270" t="s">
        <v>36799</v>
      </c>
      <c r="AM2270" t="s">
        <v>46</v>
      </c>
      <c r="AN2270" t="s">
        <v>36800</v>
      </c>
      <c r="AO2270" t="s">
        <v>46</v>
      </c>
      <c r="AP2270" t="s">
        <v>46</v>
      </c>
      <c r="AQ2270" t="s">
        <v>46</v>
      </c>
      <c r="AR2270" t="s">
        <v>46</v>
      </c>
      <c r="AS2270" t="s">
        <v>46</v>
      </c>
      <c r="AT2270" s="1">
        <v>43965</v>
      </c>
    </row>
    <row r="2271" spans="1:46" ht="16" customHeight="1" x14ac:dyDescent="0.2">
      <c r="A2271" t="s">
        <v>46</v>
      </c>
      <c r="B2271" t="s">
        <v>37571</v>
      </c>
      <c r="C2271" t="s">
        <v>9283</v>
      </c>
      <c r="D2271" t="s">
        <v>37572</v>
      </c>
      <c r="E2271" t="s">
        <v>37573</v>
      </c>
      <c r="F2271" t="s">
        <v>51</v>
      </c>
      <c r="G2271" t="s">
        <v>37574</v>
      </c>
      <c r="H2271" s="1">
        <v>43965</v>
      </c>
      <c r="I2271" s="1">
        <v>44056</v>
      </c>
      <c r="J2271" t="b">
        <v>0</v>
      </c>
      <c r="K2271" t="s">
        <v>53</v>
      </c>
      <c r="L2271" t="s">
        <v>184</v>
      </c>
      <c r="M2271" t="s">
        <v>151</v>
      </c>
      <c r="N2271">
        <v>186</v>
      </c>
      <c r="O2271" t="s">
        <v>37575</v>
      </c>
      <c r="P2271" t="s">
        <v>37576</v>
      </c>
      <c r="Q2271" t="s">
        <v>58</v>
      </c>
      <c r="R2271" t="b">
        <v>0</v>
      </c>
      <c r="S2271" t="s">
        <v>59</v>
      </c>
      <c r="T2271" s="1">
        <v>43965</v>
      </c>
      <c r="U2271" t="s">
        <v>7919</v>
      </c>
      <c r="V2271" s="2">
        <v>44088</v>
      </c>
      <c r="W2271" t="s">
        <v>37577</v>
      </c>
      <c r="X2271">
        <v>20200514</v>
      </c>
      <c r="Y2271" s="3">
        <v>43902.730497685188</v>
      </c>
      <c r="Z2271" t="s">
        <v>62</v>
      </c>
      <c r="AA2271" t="s">
        <v>115</v>
      </c>
      <c r="AB2271" t="s">
        <v>64</v>
      </c>
      <c r="AC2271" t="s">
        <v>65</v>
      </c>
      <c r="AD2271" t="s">
        <v>66</v>
      </c>
      <c r="AE2271" t="s">
        <v>67</v>
      </c>
      <c r="AF2271" t="s">
        <v>1185</v>
      </c>
      <c r="AG2271" t="s">
        <v>37578</v>
      </c>
      <c r="AH2271" t="s">
        <v>46</v>
      </c>
      <c r="AI2271" t="s">
        <v>37579</v>
      </c>
      <c r="AJ2271" t="s">
        <v>37580</v>
      </c>
      <c r="AK2271" t="s">
        <v>37581</v>
      </c>
      <c r="AL2271" t="s">
        <v>37582</v>
      </c>
      <c r="AM2271" t="s">
        <v>46</v>
      </c>
      <c r="AN2271" t="s">
        <v>37583</v>
      </c>
      <c r="AO2271" t="s">
        <v>46</v>
      </c>
      <c r="AP2271" t="s">
        <v>46</v>
      </c>
      <c r="AQ2271" t="s">
        <v>46</v>
      </c>
      <c r="AR2271" t="s">
        <v>46</v>
      </c>
      <c r="AS2271" t="s">
        <v>46</v>
      </c>
      <c r="AT2271" s="1">
        <v>43965</v>
      </c>
    </row>
    <row r="2272" spans="1:46" ht="16" customHeight="1" x14ac:dyDescent="0.2">
      <c r="A2272">
        <v>1</v>
      </c>
      <c r="B2272" t="s">
        <v>10384</v>
      </c>
      <c r="C2272" t="s">
        <v>10385</v>
      </c>
      <c r="D2272" t="s">
        <v>10386</v>
      </c>
      <c r="E2272" t="s">
        <v>10387</v>
      </c>
      <c r="F2272" t="s">
        <v>51</v>
      </c>
      <c r="G2272" t="s">
        <v>10388</v>
      </c>
      <c r="H2272" s="1">
        <v>43959</v>
      </c>
      <c r="I2272" s="1">
        <v>43983</v>
      </c>
      <c r="J2272" t="b">
        <v>1</v>
      </c>
      <c r="K2272" t="s">
        <v>53</v>
      </c>
      <c r="L2272" t="s">
        <v>184</v>
      </c>
      <c r="M2272" t="s">
        <v>151</v>
      </c>
      <c r="N2272">
        <v>231</v>
      </c>
      <c r="O2272" t="s">
        <v>10389</v>
      </c>
      <c r="P2272" t="s">
        <v>2334</v>
      </c>
      <c r="Q2272" t="s">
        <v>10390</v>
      </c>
      <c r="R2272" t="b">
        <v>0</v>
      </c>
      <c r="S2272" t="s">
        <v>59</v>
      </c>
      <c r="T2272" s="1">
        <v>43959</v>
      </c>
      <c r="U2272" s="6">
        <v>43983</v>
      </c>
      <c r="V2272" s="2">
        <v>43983</v>
      </c>
      <c r="W2272" t="s">
        <v>46</v>
      </c>
      <c r="X2272">
        <v>20200508</v>
      </c>
      <c r="Y2272" s="3">
        <v>43902.730497685188</v>
      </c>
      <c r="Z2272" t="s">
        <v>62</v>
      </c>
      <c r="AA2272" t="s">
        <v>63</v>
      </c>
      <c r="AB2272" t="s">
        <v>64</v>
      </c>
      <c r="AC2272" t="s">
        <v>65</v>
      </c>
      <c r="AD2272" t="s">
        <v>66</v>
      </c>
      <c r="AE2272" t="s">
        <v>67</v>
      </c>
      <c r="AF2272" t="s">
        <v>313</v>
      </c>
      <c r="AG2272" t="s">
        <v>10391</v>
      </c>
      <c r="AH2272" t="s">
        <v>46</v>
      </c>
      <c r="AI2272" t="s">
        <v>10392</v>
      </c>
      <c r="AJ2272" t="s">
        <v>10393</v>
      </c>
      <c r="AK2272" t="s">
        <v>10394</v>
      </c>
      <c r="AL2272" t="s">
        <v>10395</v>
      </c>
      <c r="AM2272" t="s">
        <v>46</v>
      </c>
      <c r="AN2272" t="s">
        <v>10396</v>
      </c>
      <c r="AO2272" t="s">
        <v>46</v>
      </c>
      <c r="AP2272" t="s">
        <v>46</v>
      </c>
      <c r="AQ2272" t="s">
        <v>46</v>
      </c>
      <c r="AR2272" t="s">
        <v>46</v>
      </c>
      <c r="AS2272" t="s">
        <v>46</v>
      </c>
      <c r="AT2272" s="1">
        <v>43959</v>
      </c>
    </row>
    <row r="2273" spans="1:46" ht="16" customHeight="1" x14ac:dyDescent="0.2">
      <c r="A2273">
        <v>1</v>
      </c>
      <c r="B2273" t="s">
        <v>520</v>
      </c>
      <c r="C2273" t="s">
        <v>521</v>
      </c>
      <c r="D2273" t="s">
        <v>522</v>
      </c>
      <c r="E2273" t="s">
        <v>523</v>
      </c>
      <c r="F2273" t="s">
        <v>51</v>
      </c>
      <c r="G2273" t="s">
        <v>524</v>
      </c>
      <c r="H2273" s="1">
        <v>43963</v>
      </c>
      <c r="I2273" s="1">
        <v>43955</v>
      </c>
      <c r="J2273" t="b">
        <v>0</v>
      </c>
      <c r="K2273" t="s">
        <v>53</v>
      </c>
      <c r="L2273" t="s">
        <v>388</v>
      </c>
      <c r="M2273" t="s">
        <v>151</v>
      </c>
      <c r="N2273">
        <v>108</v>
      </c>
      <c r="O2273" t="s">
        <v>525</v>
      </c>
      <c r="P2273" t="s">
        <v>526</v>
      </c>
      <c r="Q2273" t="s">
        <v>58</v>
      </c>
      <c r="R2273" t="b">
        <v>0</v>
      </c>
      <c r="S2273" t="s">
        <v>59</v>
      </c>
      <c r="T2273" s="1">
        <v>43963</v>
      </c>
      <c r="U2273" t="s">
        <v>527</v>
      </c>
      <c r="V2273" s="2">
        <v>44151</v>
      </c>
      <c r="W2273" t="s">
        <v>46</v>
      </c>
      <c r="X2273">
        <v>20200512</v>
      </c>
      <c r="Y2273" s="3">
        <v>43902.730497685188</v>
      </c>
      <c r="Z2273" t="s">
        <v>62</v>
      </c>
      <c r="AA2273" t="s">
        <v>63</v>
      </c>
      <c r="AB2273" t="s">
        <v>64</v>
      </c>
      <c r="AC2273" t="s">
        <v>528</v>
      </c>
      <c r="AD2273" t="s">
        <v>529</v>
      </c>
      <c r="AE2273" t="s">
        <v>67</v>
      </c>
      <c r="AF2273" t="s">
        <v>46</v>
      </c>
      <c r="AG2273" t="s">
        <v>46</v>
      </c>
      <c r="AH2273" t="s">
        <v>46</v>
      </c>
      <c r="AI2273" t="s">
        <v>46</v>
      </c>
      <c r="AJ2273" t="s">
        <v>46</v>
      </c>
      <c r="AK2273" t="s">
        <v>46</v>
      </c>
      <c r="AL2273" t="s">
        <v>530</v>
      </c>
      <c r="AM2273" t="s">
        <v>46</v>
      </c>
      <c r="AN2273" t="s">
        <v>531</v>
      </c>
      <c r="AO2273" t="s">
        <v>46</v>
      </c>
      <c r="AP2273" t="s">
        <v>46</v>
      </c>
      <c r="AQ2273" t="s">
        <v>46</v>
      </c>
      <c r="AR2273" t="s">
        <v>46</v>
      </c>
      <c r="AS2273" t="s">
        <v>46</v>
      </c>
      <c r="AT2273" s="1">
        <v>43963</v>
      </c>
    </row>
    <row r="2274" spans="1:46" ht="16" customHeight="1" x14ac:dyDescent="0.2">
      <c r="A2274" t="s">
        <v>46</v>
      </c>
      <c r="B2274" t="s">
        <v>19025</v>
      </c>
      <c r="C2274" t="s">
        <v>19026</v>
      </c>
      <c r="D2274" t="s">
        <v>19027</v>
      </c>
      <c r="E2274" t="s">
        <v>19028</v>
      </c>
      <c r="F2274" t="s">
        <v>51</v>
      </c>
      <c r="G2274" t="s">
        <v>19029</v>
      </c>
      <c r="H2274" s="1">
        <v>43961</v>
      </c>
      <c r="I2274" s="1">
        <v>43964</v>
      </c>
      <c r="J2274" t="b">
        <v>0</v>
      </c>
      <c r="K2274" t="s">
        <v>53</v>
      </c>
      <c r="L2274" t="s">
        <v>1068</v>
      </c>
      <c r="M2274" t="s">
        <v>66</v>
      </c>
      <c r="N2274">
        <v>248</v>
      </c>
      <c r="O2274" t="s">
        <v>19030</v>
      </c>
      <c r="P2274" t="s">
        <v>171</v>
      </c>
      <c r="Q2274" t="s">
        <v>19031</v>
      </c>
      <c r="R2274" t="b">
        <v>0</v>
      </c>
      <c r="S2274" t="s">
        <v>59</v>
      </c>
      <c r="T2274" s="1">
        <v>43961</v>
      </c>
      <c r="U2274" t="s">
        <v>6966</v>
      </c>
      <c r="V2274" s="2">
        <v>44067</v>
      </c>
      <c r="W2274" t="s">
        <v>46</v>
      </c>
      <c r="X2274">
        <v>20200510</v>
      </c>
      <c r="Y2274" s="3">
        <v>43902.730497685188</v>
      </c>
      <c r="Z2274" t="s">
        <v>62</v>
      </c>
      <c r="AA2274" t="s">
        <v>115</v>
      </c>
      <c r="AB2274" t="s">
        <v>64</v>
      </c>
      <c r="AC2274" t="s">
        <v>65</v>
      </c>
      <c r="AD2274" t="s">
        <v>66</v>
      </c>
      <c r="AE2274" t="s">
        <v>67</v>
      </c>
      <c r="AF2274" t="s">
        <v>46</v>
      </c>
      <c r="AG2274" t="s">
        <v>19032</v>
      </c>
      <c r="AH2274" t="s">
        <v>46</v>
      </c>
      <c r="AI2274" t="s">
        <v>19033</v>
      </c>
      <c r="AJ2274" t="s">
        <v>19034</v>
      </c>
      <c r="AK2274" t="s">
        <v>46</v>
      </c>
      <c r="AL2274" t="s">
        <v>19035</v>
      </c>
      <c r="AM2274" t="s">
        <v>46</v>
      </c>
      <c r="AN2274" t="s">
        <v>19036</v>
      </c>
      <c r="AO2274" t="s">
        <v>46</v>
      </c>
      <c r="AP2274" t="s">
        <v>46</v>
      </c>
      <c r="AQ2274" t="s">
        <v>46</v>
      </c>
      <c r="AR2274" t="s">
        <v>46</v>
      </c>
      <c r="AS2274" t="s">
        <v>46</v>
      </c>
      <c r="AT2274" s="1">
        <v>43961</v>
      </c>
    </row>
    <row r="2275" spans="1:46" ht="16" customHeight="1" x14ac:dyDescent="0.2">
      <c r="A2275" t="s">
        <v>46</v>
      </c>
      <c r="B2275" t="s">
        <v>26697</v>
      </c>
      <c r="C2275" t="s">
        <v>26698</v>
      </c>
      <c r="D2275" t="s">
        <v>26699</v>
      </c>
      <c r="E2275" t="s">
        <v>26697</v>
      </c>
      <c r="F2275" t="s">
        <v>51</v>
      </c>
      <c r="G2275" t="s">
        <v>26700</v>
      </c>
      <c r="H2275" s="1">
        <v>43966</v>
      </c>
      <c r="I2275" s="1">
        <v>43982</v>
      </c>
      <c r="J2275" t="b">
        <v>0</v>
      </c>
      <c r="K2275" t="s">
        <v>53</v>
      </c>
      <c r="L2275" t="s">
        <v>249</v>
      </c>
      <c r="M2275" t="s">
        <v>55</v>
      </c>
      <c r="N2275">
        <v>80</v>
      </c>
      <c r="O2275" t="s">
        <v>26701</v>
      </c>
      <c r="P2275" t="s">
        <v>78</v>
      </c>
      <c r="Q2275" t="s">
        <v>26702</v>
      </c>
      <c r="R2275" t="b">
        <v>0</v>
      </c>
      <c r="S2275" t="s">
        <v>59</v>
      </c>
      <c r="T2275" s="1">
        <v>43966</v>
      </c>
      <c r="U2275" t="s">
        <v>8842</v>
      </c>
      <c r="V2275" s="2">
        <v>44165</v>
      </c>
      <c r="W2275" t="s">
        <v>26703</v>
      </c>
      <c r="X2275">
        <v>20200515</v>
      </c>
      <c r="Y2275" s="3">
        <v>43902.730497685188</v>
      </c>
      <c r="Z2275" t="s">
        <v>62</v>
      </c>
      <c r="AA2275" t="s">
        <v>115</v>
      </c>
      <c r="AB2275" t="s">
        <v>64</v>
      </c>
      <c r="AC2275" t="s">
        <v>65</v>
      </c>
      <c r="AD2275" t="s">
        <v>66</v>
      </c>
      <c r="AE2275" t="s">
        <v>67</v>
      </c>
      <c r="AF2275" t="s">
        <v>116</v>
      </c>
      <c r="AG2275" t="s">
        <v>26704</v>
      </c>
      <c r="AH2275" t="s">
        <v>46</v>
      </c>
      <c r="AI2275" t="s">
        <v>26705</v>
      </c>
      <c r="AJ2275" t="s">
        <v>26706</v>
      </c>
      <c r="AK2275" t="s">
        <v>26707</v>
      </c>
      <c r="AL2275" t="s">
        <v>26708</v>
      </c>
      <c r="AM2275" t="s">
        <v>46</v>
      </c>
      <c r="AN2275" t="s">
        <v>26709</v>
      </c>
      <c r="AO2275" t="s">
        <v>46</v>
      </c>
      <c r="AP2275" t="s">
        <v>46</v>
      </c>
      <c r="AQ2275" t="s">
        <v>46</v>
      </c>
      <c r="AR2275" t="s">
        <v>46</v>
      </c>
      <c r="AS2275" t="s">
        <v>46</v>
      </c>
      <c r="AT2275" s="1">
        <v>43966</v>
      </c>
    </row>
    <row r="2276" spans="1:46" ht="16" customHeight="1" x14ac:dyDescent="0.2">
      <c r="A2276" t="s">
        <v>46</v>
      </c>
      <c r="B2276" t="s">
        <v>28199</v>
      </c>
      <c r="C2276" t="s">
        <v>28200</v>
      </c>
      <c r="D2276" t="s">
        <v>28201</v>
      </c>
      <c r="E2276" t="s">
        <v>28202</v>
      </c>
      <c r="F2276" t="s">
        <v>51</v>
      </c>
      <c r="G2276" t="s">
        <v>28203</v>
      </c>
      <c r="H2276" s="1">
        <v>43965</v>
      </c>
      <c r="I2276" s="1">
        <v>44013</v>
      </c>
      <c r="J2276" t="b">
        <v>1</v>
      </c>
      <c r="K2276" t="s">
        <v>53</v>
      </c>
      <c r="L2276" t="s">
        <v>1615</v>
      </c>
      <c r="M2276" t="s">
        <v>55</v>
      </c>
      <c r="N2276">
        <v>300</v>
      </c>
      <c r="O2276" t="s">
        <v>28204</v>
      </c>
      <c r="P2276" t="s">
        <v>78</v>
      </c>
      <c r="Q2276" t="s">
        <v>2950</v>
      </c>
      <c r="R2276" t="b">
        <v>0</v>
      </c>
      <c r="S2276" t="s">
        <v>59</v>
      </c>
      <c r="T2276" s="1">
        <v>43965</v>
      </c>
      <c r="U2276" s="6">
        <v>44013</v>
      </c>
      <c r="V2276" s="2">
        <v>44018</v>
      </c>
      <c r="W2276" t="s">
        <v>46</v>
      </c>
      <c r="X2276">
        <v>20200514</v>
      </c>
      <c r="Y2276" s="3">
        <v>43902.730497685188</v>
      </c>
      <c r="Z2276" t="s">
        <v>62</v>
      </c>
      <c r="AA2276" t="s">
        <v>63</v>
      </c>
      <c r="AB2276" t="s">
        <v>64</v>
      </c>
      <c r="AC2276" t="s">
        <v>65</v>
      </c>
      <c r="AD2276" t="s">
        <v>66</v>
      </c>
      <c r="AE2276" t="s">
        <v>67</v>
      </c>
      <c r="AF2276" t="s">
        <v>313</v>
      </c>
      <c r="AG2276" t="s">
        <v>28205</v>
      </c>
      <c r="AH2276" t="s">
        <v>46</v>
      </c>
      <c r="AI2276" t="s">
        <v>28206</v>
      </c>
      <c r="AJ2276" t="s">
        <v>28207</v>
      </c>
      <c r="AK2276" t="s">
        <v>28208</v>
      </c>
      <c r="AL2276" t="s">
        <v>28209</v>
      </c>
      <c r="AM2276" t="s">
        <v>46</v>
      </c>
      <c r="AN2276" t="s">
        <v>28210</v>
      </c>
      <c r="AO2276" t="s">
        <v>46</v>
      </c>
      <c r="AP2276" t="s">
        <v>46</v>
      </c>
      <c r="AQ2276" t="s">
        <v>46</v>
      </c>
      <c r="AR2276" t="s">
        <v>46</v>
      </c>
      <c r="AS2276" t="s">
        <v>46</v>
      </c>
      <c r="AT2276" s="1">
        <v>43965</v>
      </c>
    </row>
    <row r="2277" spans="1:46" ht="16" customHeight="1" x14ac:dyDescent="0.2">
      <c r="A2277" t="s">
        <v>46</v>
      </c>
      <c r="B2277" t="s">
        <v>34612</v>
      </c>
      <c r="C2277" t="s">
        <v>34613</v>
      </c>
      <c r="D2277" t="s">
        <v>34614</v>
      </c>
      <c r="E2277" t="s">
        <v>34615</v>
      </c>
      <c r="F2277" t="s">
        <v>51</v>
      </c>
      <c r="G2277" t="s">
        <v>34616</v>
      </c>
      <c r="H2277" s="1">
        <v>43955</v>
      </c>
      <c r="I2277" s="1">
        <v>43951</v>
      </c>
      <c r="J2277" t="b">
        <v>0</v>
      </c>
      <c r="K2277" t="s">
        <v>53</v>
      </c>
      <c r="L2277" t="s">
        <v>184</v>
      </c>
      <c r="M2277" t="s">
        <v>55</v>
      </c>
      <c r="N2277">
        <v>10</v>
      </c>
      <c r="O2277" t="s">
        <v>34617</v>
      </c>
      <c r="P2277" t="s">
        <v>78</v>
      </c>
      <c r="Q2277" t="s">
        <v>58</v>
      </c>
      <c r="R2277" t="b">
        <v>0</v>
      </c>
      <c r="S2277" t="s">
        <v>59</v>
      </c>
      <c r="T2277" s="1">
        <v>43955</v>
      </c>
      <c r="U2277" t="s">
        <v>2149</v>
      </c>
      <c r="V2277" s="2">
        <v>44060</v>
      </c>
      <c r="W2277" t="s">
        <v>46</v>
      </c>
      <c r="X2277">
        <v>20200504</v>
      </c>
      <c r="Y2277" s="3">
        <v>43902.730497685188</v>
      </c>
      <c r="Z2277" t="s">
        <v>62</v>
      </c>
      <c r="AA2277" t="s">
        <v>63</v>
      </c>
      <c r="AB2277" t="s">
        <v>64</v>
      </c>
      <c r="AC2277" t="s">
        <v>65</v>
      </c>
      <c r="AD2277" t="s">
        <v>529</v>
      </c>
      <c r="AE2277" t="s">
        <v>67</v>
      </c>
      <c r="AF2277" t="s">
        <v>46</v>
      </c>
      <c r="AG2277" t="s">
        <v>34618</v>
      </c>
      <c r="AH2277" t="s">
        <v>46</v>
      </c>
      <c r="AI2277" t="s">
        <v>46</v>
      </c>
      <c r="AJ2277" t="s">
        <v>46</v>
      </c>
      <c r="AK2277" t="s">
        <v>34617</v>
      </c>
      <c r="AL2277" t="s">
        <v>34619</v>
      </c>
      <c r="AM2277" t="s">
        <v>46</v>
      </c>
      <c r="AN2277" t="s">
        <v>34620</v>
      </c>
      <c r="AO2277" t="s">
        <v>46</v>
      </c>
      <c r="AP2277" t="s">
        <v>46</v>
      </c>
      <c r="AQ2277" t="s">
        <v>46</v>
      </c>
      <c r="AR2277" t="s">
        <v>46</v>
      </c>
      <c r="AS2277" t="s">
        <v>46</v>
      </c>
      <c r="AT2277" s="1">
        <v>43955</v>
      </c>
    </row>
    <row r="2278" spans="1:46" ht="16" customHeight="1" x14ac:dyDescent="0.2">
      <c r="A2278">
        <v>0</v>
      </c>
      <c r="B2278" t="s">
        <v>10949</v>
      </c>
      <c r="C2278" t="s">
        <v>10950</v>
      </c>
      <c r="D2278" t="s">
        <v>10951</v>
      </c>
      <c r="E2278" t="s">
        <v>10949</v>
      </c>
      <c r="F2278" t="s">
        <v>51</v>
      </c>
      <c r="G2278" t="s">
        <v>10952</v>
      </c>
      <c r="H2278" s="1">
        <v>43964</v>
      </c>
      <c r="I2278" s="1">
        <v>44074</v>
      </c>
      <c r="J2278" t="b">
        <v>0</v>
      </c>
      <c r="K2278" t="s">
        <v>53</v>
      </c>
      <c r="L2278" t="s">
        <v>415</v>
      </c>
      <c r="M2278" t="s">
        <v>66</v>
      </c>
      <c r="N2278">
        <v>20</v>
      </c>
      <c r="O2278" t="s">
        <v>10953</v>
      </c>
      <c r="P2278" t="s">
        <v>612</v>
      </c>
      <c r="Q2278" t="s">
        <v>10954</v>
      </c>
      <c r="R2278" t="b">
        <v>0</v>
      </c>
      <c r="S2278" t="s">
        <v>59</v>
      </c>
      <c r="T2278" s="1">
        <v>43964</v>
      </c>
      <c r="U2278" t="s">
        <v>6806</v>
      </c>
      <c r="V2278" s="2">
        <v>44144</v>
      </c>
      <c r="W2278" t="s">
        <v>10955</v>
      </c>
      <c r="X2278">
        <v>20200513</v>
      </c>
      <c r="Y2278" s="3">
        <v>43902.730497685188</v>
      </c>
      <c r="Z2278" t="s">
        <v>62</v>
      </c>
      <c r="AA2278" t="s">
        <v>115</v>
      </c>
      <c r="AB2278" t="s">
        <v>64</v>
      </c>
      <c r="AC2278" t="s">
        <v>65</v>
      </c>
      <c r="AD2278" t="s">
        <v>3437</v>
      </c>
      <c r="AE2278" t="s">
        <v>877</v>
      </c>
      <c r="AF2278" t="s">
        <v>313</v>
      </c>
      <c r="AG2278" t="s">
        <v>10956</v>
      </c>
      <c r="AH2278" t="s">
        <v>46</v>
      </c>
      <c r="AI2278" t="s">
        <v>10957</v>
      </c>
      <c r="AJ2278" t="s">
        <v>10958</v>
      </c>
      <c r="AK2278" t="s">
        <v>10959</v>
      </c>
      <c r="AL2278" t="s">
        <v>10960</v>
      </c>
      <c r="AM2278" t="s">
        <v>46</v>
      </c>
      <c r="AN2278" t="s">
        <v>10961</v>
      </c>
      <c r="AO2278" t="s">
        <v>46</v>
      </c>
      <c r="AP2278" t="s">
        <v>46</v>
      </c>
      <c r="AQ2278" t="s">
        <v>46</v>
      </c>
      <c r="AR2278" t="s">
        <v>46</v>
      </c>
      <c r="AS2278" t="s">
        <v>46</v>
      </c>
      <c r="AT2278" s="1">
        <v>43964</v>
      </c>
    </row>
    <row r="2279" spans="1:46" ht="16" customHeight="1" x14ac:dyDescent="0.2">
      <c r="A2279" t="s">
        <v>46</v>
      </c>
      <c r="B2279" t="s">
        <v>34049</v>
      </c>
      <c r="C2279" t="s">
        <v>34050</v>
      </c>
      <c r="D2279" t="s">
        <v>34051</v>
      </c>
      <c r="E2279" t="s">
        <v>34052</v>
      </c>
      <c r="F2279" t="s">
        <v>51</v>
      </c>
      <c r="G2279" t="s">
        <v>34053</v>
      </c>
      <c r="H2279" s="1">
        <v>43966</v>
      </c>
      <c r="I2279" s="1">
        <v>44076</v>
      </c>
      <c r="J2279" t="b">
        <v>0</v>
      </c>
      <c r="K2279" t="s">
        <v>53</v>
      </c>
      <c r="L2279" t="s">
        <v>1615</v>
      </c>
      <c r="M2279" t="s">
        <v>55</v>
      </c>
      <c r="N2279">
        <v>0</v>
      </c>
      <c r="O2279" t="s">
        <v>23762</v>
      </c>
      <c r="P2279" t="s">
        <v>327</v>
      </c>
      <c r="Q2279" t="s">
        <v>34054</v>
      </c>
      <c r="R2279" t="b">
        <v>0</v>
      </c>
      <c r="S2279" t="s">
        <v>59</v>
      </c>
      <c r="T2279" s="1">
        <v>43966</v>
      </c>
      <c r="U2279" t="s">
        <v>12077</v>
      </c>
      <c r="V2279" s="2">
        <v>44088</v>
      </c>
      <c r="W2279" t="s">
        <v>34055</v>
      </c>
      <c r="X2279">
        <v>20200515</v>
      </c>
      <c r="Y2279" s="3">
        <v>43902.730497685188</v>
      </c>
      <c r="Z2279" t="s">
        <v>62</v>
      </c>
      <c r="AA2279" t="s">
        <v>63</v>
      </c>
      <c r="AB2279" t="s">
        <v>64</v>
      </c>
      <c r="AC2279" t="s">
        <v>65</v>
      </c>
      <c r="AD2279" t="s">
        <v>66</v>
      </c>
      <c r="AE2279" t="s">
        <v>67</v>
      </c>
      <c r="AF2279" t="s">
        <v>46</v>
      </c>
      <c r="AG2279" t="s">
        <v>46</v>
      </c>
      <c r="AH2279" t="s">
        <v>46</v>
      </c>
      <c r="AI2279" t="s">
        <v>46</v>
      </c>
      <c r="AJ2279" t="s">
        <v>46</v>
      </c>
      <c r="AK2279" t="s">
        <v>46</v>
      </c>
      <c r="AL2279" t="s">
        <v>34056</v>
      </c>
      <c r="AM2279" t="s">
        <v>46</v>
      </c>
      <c r="AN2279" t="s">
        <v>34057</v>
      </c>
      <c r="AO2279" t="s">
        <v>46</v>
      </c>
      <c r="AP2279" t="s">
        <v>46</v>
      </c>
      <c r="AQ2279" t="s">
        <v>46</v>
      </c>
      <c r="AR2279" t="s">
        <v>46</v>
      </c>
      <c r="AS2279" t="s">
        <v>46</v>
      </c>
      <c r="AT2279" s="1">
        <v>43966</v>
      </c>
    </row>
    <row r="2280" spans="1:46" ht="16" customHeight="1" x14ac:dyDescent="0.2">
      <c r="A2280" t="s">
        <v>46</v>
      </c>
      <c r="B2280" t="s">
        <v>38582</v>
      </c>
      <c r="C2280" t="s">
        <v>38583</v>
      </c>
      <c r="D2280" t="s">
        <v>38584</v>
      </c>
      <c r="E2280" t="s">
        <v>38585</v>
      </c>
      <c r="F2280" t="s">
        <v>51</v>
      </c>
      <c r="G2280" t="s">
        <v>38586</v>
      </c>
      <c r="H2280" s="1">
        <v>43966</v>
      </c>
      <c r="I2280" s="1">
        <v>43922</v>
      </c>
      <c r="J2280" t="b">
        <v>0</v>
      </c>
      <c r="K2280" t="s">
        <v>53</v>
      </c>
      <c r="L2280" t="s">
        <v>110</v>
      </c>
      <c r="M2280" t="s">
        <v>1043</v>
      </c>
      <c r="N2280">
        <v>200</v>
      </c>
      <c r="O2280" t="s">
        <v>22422</v>
      </c>
      <c r="P2280" t="s">
        <v>5116</v>
      </c>
      <c r="Q2280" t="s">
        <v>58</v>
      </c>
      <c r="R2280" t="b">
        <v>0</v>
      </c>
      <c r="S2280" t="s">
        <v>59</v>
      </c>
      <c r="T2280" s="1">
        <v>43966</v>
      </c>
      <c r="U2280" t="s">
        <v>3599</v>
      </c>
      <c r="V2280" s="2">
        <v>44144</v>
      </c>
      <c r="W2280" t="s">
        <v>46</v>
      </c>
      <c r="X2280">
        <v>20200515</v>
      </c>
      <c r="Y2280" s="3">
        <v>43902.730497685188</v>
      </c>
      <c r="Z2280" t="s">
        <v>62</v>
      </c>
      <c r="AA2280" t="s">
        <v>115</v>
      </c>
      <c r="AB2280" t="s">
        <v>64</v>
      </c>
      <c r="AC2280" t="s">
        <v>6021</v>
      </c>
      <c r="AD2280" t="s">
        <v>66</v>
      </c>
      <c r="AE2280" t="s">
        <v>67</v>
      </c>
      <c r="AF2280" t="s">
        <v>313</v>
      </c>
      <c r="AG2280" t="s">
        <v>38587</v>
      </c>
      <c r="AH2280" t="s">
        <v>46</v>
      </c>
      <c r="AI2280" t="s">
        <v>38588</v>
      </c>
      <c r="AJ2280" t="s">
        <v>38589</v>
      </c>
      <c r="AK2280" t="s">
        <v>38590</v>
      </c>
      <c r="AL2280" t="s">
        <v>38591</v>
      </c>
      <c r="AM2280" t="s">
        <v>46</v>
      </c>
      <c r="AN2280" t="s">
        <v>10851</v>
      </c>
      <c r="AO2280" t="s">
        <v>46</v>
      </c>
      <c r="AP2280" t="s">
        <v>46</v>
      </c>
      <c r="AQ2280" t="s">
        <v>46</v>
      </c>
      <c r="AR2280" t="s">
        <v>46</v>
      </c>
      <c r="AS2280" t="s">
        <v>46</v>
      </c>
      <c r="AT2280" s="1">
        <v>43966</v>
      </c>
    </row>
    <row r="2281" spans="1:46" ht="16" customHeight="1" x14ac:dyDescent="0.2">
      <c r="A2281" t="s">
        <v>46</v>
      </c>
      <c r="B2281" t="s">
        <v>41433</v>
      </c>
      <c r="C2281" t="s">
        <v>41434</v>
      </c>
      <c r="D2281" t="s">
        <v>41435</v>
      </c>
      <c r="E2281" t="s">
        <v>41436</v>
      </c>
      <c r="F2281" t="s">
        <v>51</v>
      </c>
      <c r="G2281" t="s">
        <v>41437</v>
      </c>
      <c r="H2281" s="1">
        <v>43950</v>
      </c>
      <c r="I2281" s="1">
        <v>43931</v>
      </c>
      <c r="J2281" t="b">
        <v>0</v>
      </c>
      <c r="K2281" t="s">
        <v>53</v>
      </c>
      <c r="L2281" t="s">
        <v>110</v>
      </c>
      <c r="M2281" t="s">
        <v>666</v>
      </c>
      <c r="N2281">
        <v>130</v>
      </c>
      <c r="O2281" t="s">
        <v>6819</v>
      </c>
      <c r="P2281" t="s">
        <v>41438</v>
      </c>
      <c r="Q2281" t="s">
        <v>1137</v>
      </c>
      <c r="R2281" t="b">
        <v>0</v>
      </c>
      <c r="S2281" t="s">
        <v>59</v>
      </c>
      <c r="T2281" s="1">
        <v>43950</v>
      </c>
      <c r="U2281" t="s">
        <v>4429</v>
      </c>
      <c r="V2281" s="2">
        <v>44067</v>
      </c>
      <c r="W2281" t="s">
        <v>46</v>
      </c>
      <c r="X2281">
        <v>20200429</v>
      </c>
      <c r="Y2281" s="3">
        <v>43902.730497685188</v>
      </c>
      <c r="Z2281" t="s">
        <v>62</v>
      </c>
      <c r="AA2281" t="s">
        <v>63</v>
      </c>
      <c r="AB2281" t="s">
        <v>64</v>
      </c>
      <c r="AC2281" t="s">
        <v>65</v>
      </c>
      <c r="AD2281" t="s">
        <v>497</v>
      </c>
      <c r="AE2281" t="s">
        <v>67</v>
      </c>
      <c r="AF2281" t="s">
        <v>46</v>
      </c>
      <c r="AG2281" t="s">
        <v>46</v>
      </c>
      <c r="AH2281" t="s">
        <v>46</v>
      </c>
      <c r="AI2281" t="s">
        <v>46</v>
      </c>
      <c r="AJ2281" t="s">
        <v>46</v>
      </c>
      <c r="AK2281" t="s">
        <v>46</v>
      </c>
      <c r="AL2281" t="s">
        <v>41439</v>
      </c>
      <c r="AM2281" t="s">
        <v>46</v>
      </c>
      <c r="AN2281" t="s">
        <v>41440</v>
      </c>
      <c r="AO2281" t="s">
        <v>46</v>
      </c>
      <c r="AP2281" t="s">
        <v>46</v>
      </c>
      <c r="AQ2281" t="s">
        <v>46</v>
      </c>
      <c r="AR2281" t="s">
        <v>46</v>
      </c>
      <c r="AS2281" t="s">
        <v>46</v>
      </c>
      <c r="AT2281" s="1">
        <v>43950</v>
      </c>
    </row>
    <row r="2282" spans="1:46" ht="16" customHeight="1" x14ac:dyDescent="0.2">
      <c r="A2282">
        <v>1</v>
      </c>
      <c r="B2282" t="s">
        <v>2424</v>
      </c>
      <c r="C2282" t="s">
        <v>2425</v>
      </c>
      <c r="D2282" t="s">
        <v>2426</v>
      </c>
      <c r="E2282" t="s">
        <v>2427</v>
      </c>
      <c r="F2282" t="s">
        <v>51</v>
      </c>
      <c r="G2282" t="s">
        <v>2428</v>
      </c>
      <c r="H2282" s="1">
        <v>43966</v>
      </c>
      <c r="I2282" s="1">
        <v>43956</v>
      </c>
      <c r="J2282" t="b">
        <v>0</v>
      </c>
      <c r="K2282" t="s">
        <v>53</v>
      </c>
      <c r="L2282" t="s">
        <v>665</v>
      </c>
      <c r="M2282" t="s">
        <v>55</v>
      </c>
      <c r="N2282">
        <v>100</v>
      </c>
      <c r="O2282" t="s">
        <v>2429</v>
      </c>
      <c r="P2282" t="s">
        <v>78</v>
      </c>
      <c r="Q2282" t="s">
        <v>2430</v>
      </c>
      <c r="R2282" t="b">
        <v>0</v>
      </c>
      <c r="S2282" t="s">
        <v>59</v>
      </c>
      <c r="T2282" s="1">
        <v>43966</v>
      </c>
      <c r="U2282" t="s">
        <v>329</v>
      </c>
      <c r="V2282" s="2">
        <v>43983</v>
      </c>
      <c r="W2282" t="s">
        <v>46</v>
      </c>
      <c r="X2282">
        <v>20200515</v>
      </c>
      <c r="Y2282" s="3">
        <v>43902.730497685188</v>
      </c>
      <c r="Z2282" t="s">
        <v>62</v>
      </c>
      <c r="AA2282" t="s">
        <v>115</v>
      </c>
      <c r="AB2282" t="s">
        <v>64</v>
      </c>
      <c r="AC2282" t="s">
        <v>528</v>
      </c>
      <c r="AD2282" t="s">
        <v>66</v>
      </c>
      <c r="AE2282" t="s">
        <v>67</v>
      </c>
      <c r="AF2282" t="s">
        <v>116</v>
      </c>
      <c r="AG2282" t="s">
        <v>2431</v>
      </c>
      <c r="AH2282" t="s">
        <v>46</v>
      </c>
      <c r="AI2282" t="s">
        <v>2432</v>
      </c>
      <c r="AJ2282" t="s">
        <v>2433</v>
      </c>
      <c r="AK2282" t="s">
        <v>2434</v>
      </c>
      <c r="AL2282" t="s">
        <v>2435</v>
      </c>
      <c r="AM2282" t="s">
        <v>46</v>
      </c>
      <c r="AN2282" t="s">
        <v>2436</v>
      </c>
      <c r="AO2282" t="s">
        <v>46</v>
      </c>
      <c r="AP2282" t="s">
        <v>46</v>
      </c>
      <c r="AQ2282" t="s">
        <v>46</v>
      </c>
      <c r="AR2282" t="s">
        <v>46</v>
      </c>
      <c r="AS2282" t="s">
        <v>46</v>
      </c>
      <c r="AT2282" s="1">
        <v>43966</v>
      </c>
    </row>
    <row r="2283" spans="1:46" ht="16" customHeight="1" x14ac:dyDescent="0.2">
      <c r="A2283" t="s">
        <v>46</v>
      </c>
      <c r="B2283" t="s">
        <v>17074</v>
      </c>
      <c r="C2283" t="s">
        <v>17075</v>
      </c>
      <c r="D2283" t="s">
        <v>17076</v>
      </c>
      <c r="E2283" t="s">
        <v>17074</v>
      </c>
      <c r="F2283" t="s">
        <v>51</v>
      </c>
      <c r="G2283" t="s">
        <v>17077</v>
      </c>
      <c r="H2283" s="1">
        <v>43966</v>
      </c>
      <c r="I2283" s="1">
        <v>43964</v>
      </c>
      <c r="J2283" t="b">
        <v>0</v>
      </c>
      <c r="K2283" t="s">
        <v>53</v>
      </c>
      <c r="L2283" t="s">
        <v>415</v>
      </c>
      <c r="M2283" t="s">
        <v>66</v>
      </c>
      <c r="N2283">
        <v>500</v>
      </c>
      <c r="O2283" t="s">
        <v>10280</v>
      </c>
      <c r="P2283" t="s">
        <v>78</v>
      </c>
      <c r="Q2283" t="s">
        <v>2136</v>
      </c>
      <c r="R2283" t="b">
        <v>0</v>
      </c>
      <c r="S2283" t="s">
        <v>59</v>
      </c>
      <c r="T2283" s="1">
        <v>43966</v>
      </c>
      <c r="U2283" t="s">
        <v>6966</v>
      </c>
      <c r="V2283" s="2">
        <v>43979</v>
      </c>
      <c r="W2283" t="s">
        <v>46</v>
      </c>
      <c r="X2283">
        <v>20200515</v>
      </c>
      <c r="Y2283" s="3">
        <v>43902.730497685188</v>
      </c>
      <c r="Z2283" t="s">
        <v>62</v>
      </c>
      <c r="AA2283" t="s">
        <v>115</v>
      </c>
      <c r="AB2283" t="s">
        <v>64</v>
      </c>
      <c r="AC2283" t="s">
        <v>65</v>
      </c>
      <c r="AD2283" t="s">
        <v>66</v>
      </c>
      <c r="AE2283" t="s">
        <v>67</v>
      </c>
      <c r="AF2283" t="s">
        <v>313</v>
      </c>
      <c r="AG2283" t="s">
        <v>17078</v>
      </c>
      <c r="AH2283" t="s">
        <v>46</v>
      </c>
      <c r="AI2283" t="s">
        <v>17079</v>
      </c>
      <c r="AJ2283" t="s">
        <v>17080</v>
      </c>
      <c r="AK2283" t="s">
        <v>17081</v>
      </c>
      <c r="AL2283" t="s">
        <v>17082</v>
      </c>
      <c r="AM2283" t="s">
        <v>46</v>
      </c>
      <c r="AN2283" t="s">
        <v>17083</v>
      </c>
      <c r="AO2283" t="s">
        <v>46</v>
      </c>
      <c r="AP2283" t="s">
        <v>46</v>
      </c>
      <c r="AQ2283" t="s">
        <v>46</v>
      </c>
      <c r="AR2283" t="s">
        <v>46</v>
      </c>
      <c r="AS2283" t="s">
        <v>46</v>
      </c>
      <c r="AT2283" s="1">
        <v>43966</v>
      </c>
    </row>
    <row r="2284" spans="1:46" ht="16" customHeight="1" x14ac:dyDescent="0.2">
      <c r="A2284" t="s">
        <v>46</v>
      </c>
      <c r="B2284" t="s">
        <v>40492</v>
      </c>
      <c r="C2284" t="s">
        <v>40493</v>
      </c>
      <c r="D2284" t="s">
        <v>40494</v>
      </c>
      <c r="E2284" t="s">
        <v>40495</v>
      </c>
      <c r="F2284" t="s">
        <v>51</v>
      </c>
      <c r="G2284" t="s">
        <v>40496</v>
      </c>
      <c r="H2284" s="1">
        <v>43964</v>
      </c>
      <c r="I2284" s="1">
        <v>43952</v>
      </c>
      <c r="J2284" t="b">
        <v>0</v>
      </c>
      <c r="K2284" t="s">
        <v>53</v>
      </c>
      <c r="L2284" t="s">
        <v>184</v>
      </c>
      <c r="M2284" t="s">
        <v>55</v>
      </c>
      <c r="N2284">
        <v>60</v>
      </c>
      <c r="O2284" t="s">
        <v>19831</v>
      </c>
      <c r="P2284" t="s">
        <v>1045</v>
      </c>
      <c r="Q2284" t="s">
        <v>58</v>
      </c>
      <c r="R2284" t="b">
        <v>0</v>
      </c>
      <c r="S2284" t="s">
        <v>59</v>
      </c>
      <c r="T2284" s="1">
        <v>43964</v>
      </c>
      <c r="U2284" t="s">
        <v>539</v>
      </c>
      <c r="V2284" s="2">
        <v>44109</v>
      </c>
      <c r="W2284" t="s">
        <v>46</v>
      </c>
      <c r="X2284">
        <v>20200513</v>
      </c>
      <c r="Y2284" s="3">
        <v>43902.730497685188</v>
      </c>
      <c r="Z2284" t="s">
        <v>62</v>
      </c>
      <c r="AA2284" t="s">
        <v>63</v>
      </c>
      <c r="AB2284" t="s">
        <v>64</v>
      </c>
      <c r="AC2284" t="s">
        <v>65</v>
      </c>
      <c r="AD2284" t="s">
        <v>1057</v>
      </c>
      <c r="AE2284" t="s">
        <v>67</v>
      </c>
      <c r="AF2284" t="s">
        <v>116</v>
      </c>
      <c r="AG2284" t="s">
        <v>40497</v>
      </c>
      <c r="AH2284" t="s">
        <v>46</v>
      </c>
      <c r="AI2284" t="s">
        <v>116</v>
      </c>
      <c r="AJ2284" t="s">
        <v>116</v>
      </c>
      <c r="AK2284" t="s">
        <v>40498</v>
      </c>
      <c r="AL2284" t="s">
        <v>40499</v>
      </c>
      <c r="AM2284" t="s">
        <v>46</v>
      </c>
      <c r="AN2284" t="s">
        <v>40500</v>
      </c>
      <c r="AO2284" t="s">
        <v>46</v>
      </c>
      <c r="AP2284" t="s">
        <v>46</v>
      </c>
      <c r="AQ2284" t="s">
        <v>46</v>
      </c>
      <c r="AR2284" t="s">
        <v>46</v>
      </c>
      <c r="AS2284" t="s">
        <v>46</v>
      </c>
      <c r="AT2284" s="1">
        <v>43964</v>
      </c>
    </row>
    <row r="2285" spans="1:46" ht="16" customHeight="1" x14ac:dyDescent="0.2">
      <c r="A2285" t="s">
        <v>46</v>
      </c>
      <c r="B2285" t="s">
        <v>41632</v>
      </c>
      <c r="C2285" t="s">
        <v>41633</v>
      </c>
      <c r="D2285" t="s">
        <v>41634</v>
      </c>
      <c r="E2285" t="s">
        <v>41635</v>
      </c>
      <c r="F2285" t="s">
        <v>51</v>
      </c>
      <c r="G2285" t="s">
        <v>41636</v>
      </c>
      <c r="H2285" s="1">
        <v>43963</v>
      </c>
      <c r="I2285" s="1">
        <v>44105</v>
      </c>
      <c r="J2285" t="b">
        <v>1</v>
      </c>
      <c r="K2285" t="s">
        <v>53</v>
      </c>
      <c r="L2285" t="s">
        <v>41637</v>
      </c>
      <c r="M2285" t="s">
        <v>151</v>
      </c>
      <c r="N2285">
        <v>100</v>
      </c>
      <c r="O2285" t="s">
        <v>5358</v>
      </c>
      <c r="P2285" t="s">
        <v>275</v>
      </c>
      <c r="Q2285" t="s">
        <v>41638</v>
      </c>
      <c r="R2285" t="b">
        <v>0</v>
      </c>
      <c r="S2285" t="s">
        <v>59</v>
      </c>
      <c r="T2285" s="1">
        <v>43963</v>
      </c>
      <c r="U2285" s="6">
        <v>44105</v>
      </c>
      <c r="V2285" s="2">
        <v>44088</v>
      </c>
      <c r="W2285" t="s">
        <v>46</v>
      </c>
      <c r="X2285">
        <v>20200512</v>
      </c>
      <c r="Y2285" s="3">
        <v>43902.730497685188</v>
      </c>
      <c r="Z2285" t="s">
        <v>62</v>
      </c>
      <c r="AA2285" t="s">
        <v>63</v>
      </c>
      <c r="AB2285" t="s">
        <v>64</v>
      </c>
      <c r="AC2285" t="s">
        <v>1809</v>
      </c>
      <c r="AD2285" t="s">
        <v>66</v>
      </c>
      <c r="AE2285" t="s">
        <v>67</v>
      </c>
      <c r="AF2285" t="s">
        <v>1185</v>
      </c>
      <c r="AG2285" t="s">
        <v>41639</v>
      </c>
      <c r="AH2285" t="s">
        <v>46</v>
      </c>
      <c r="AI2285" t="s">
        <v>41640</v>
      </c>
      <c r="AJ2285" t="s">
        <v>41641</v>
      </c>
      <c r="AK2285" t="s">
        <v>41642</v>
      </c>
      <c r="AL2285" t="s">
        <v>41643</v>
      </c>
      <c r="AM2285" t="s">
        <v>46</v>
      </c>
      <c r="AN2285" t="s">
        <v>41644</v>
      </c>
      <c r="AO2285" t="s">
        <v>46</v>
      </c>
      <c r="AP2285" t="s">
        <v>46</v>
      </c>
      <c r="AQ2285" t="s">
        <v>46</v>
      </c>
      <c r="AR2285" t="s">
        <v>46</v>
      </c>
      <c r="AS2285" t="s">
        <v>46</v>
      </c>
      <c r="AT2285" s="1">
        <v>43963</v>
      </c>
    </row>
    <row r="2286" spans="1:46" ht="16" customHeight="1" x14ac:dyDescent="0.2">
      <c r="A2286" t="s">
        <v>46</v>
      </c>
      <c r="B2286" t="s">
        <v>41556</v>
      </c>
      <c r="C2286" t="s">
        <v>41557</v>
      </c>
      <c r="D2286" t="s">
        <v>41558</v>
      </c>
      <c r="E2286" t="s">
        <v>41559</v>
      </c>
      <c r="F2286" t="s">
        <v>51</v>
      </c>
      <c r="G2286" t="s">
        <v>41560</v>
      </c>
      <c r="H2286" s="1">
        <v>43954</v>
      </c>
      <c r="I2286" s="1">
        <v>43937</v>
      </c>
      <c r="J2286" t="b">
        <v>0</v>
      </c>
      <c r="K2286" t="s">
        <v>53</v>
      </c>
      <c r="L2286" t="s">
        <v>184</v>
      </c>
      <c r="M2286" t="s">
        <v>169</v>
      </c>
      <c r="N2286">
        <v>120</v>
      </c>
      <c r="O2286" t="s">
        <v>14686</v>
      </c>
      <c r="P2286" t="s">
        <v>171</v>
      </c>
      <c r="Q2286" t="s">
        <v>41561</v>
      </c>
      <c r="R2286" t="b">
        <v>0</v>
      </c>
      <c r="S2286" t="s">
        <v>59</v>
      </c>
      <c r="T2286" s="1">
        <v>43954</v>
      </c>
      <c r="U2286" t="s">
        <v>4000</v>
      </c>
      <c r="V2286" s="2">
        <v>44081</v>
      </c>
      <c r="W2286" t="s">
        <v>46</v>
      </c>
      <c r="X2286">
        <v>20200503</v>
      </c>
      <c r="Y2286" s="3">
        <v>43902.730497685188</v>
      </c>
      <c r="Z2286" t="s">
        <v>62</v>
      </c>
      <c r="AA2286" t="s">
        <v>115</v>
      </c>
      <c r="AB2286" t="s">
        <v>64</v>
      </c>
      <c r="AC2286" t="s">
        <v>65</v>
      </c>
      <c r="AD2286" t="s">
        <v>1057</v>
      </c>
      <c r="AE2286" t="s">
        <v>67</v>
      </c>
      <c r="AF2286" t="s">
        <v>116</v>
      </c>
      <c r="AG2286" t="s">
        <v>41562</v>
      </c>
      <c r="AH2286" t="s">
        <v>46</v>
      </c>
      <c r="AI2286" t="s">
        <v>41563</v>
      </c>
      <c r="AJ2286" t="s">
        <v>41564</v>
      </c>
      <c r="AK2286" t="s">
        <v>41565</v>
      </c>
      <c r="AL2286" t="s">
        <v>41566</v>
      </c>
      <c r="AM2286" t="s">
        <v>46</v>
      </c>
      <c r="AN2286" t="s">
        <v>41567</v>
      </c>
      <c r="AO2286" t="s">
        <v>46</v>
      </c>
      <c r="AP2286" t="s">
        <v>46</v>
      </c>
      <c r="AQ2286" t="s">
        <v>46</v>
      </c>
      <c r="AR2286" t="s">
        <v>46</v>
      </c>
      <c r="AS2286" t="s">
        <v>46</v>
      </c>
      <c r="AT2286" s="1">
        <v>43954</v>
      </c>
    </row>
    <row r="2287" spans="1:46" ht="16" customHeight="1" x14ac:dyDescent="0.2">
      <c r="A2287" t="s">
        <v>46</v>
      </c>
      <c r="B2287" t="s">
        <v>41510</v>
      </c>
      <c r="C2287" t="s">
        <v>41511</v>
      </c>
      <c r="D2287" t="s">
        <v>41512</v>
      </c>
      <c r="E2287" t="s">
        <v>41513</v>
      </c>
      <c r="F2287" t="s">
        <v>51</v>
      </c>
      <c r="G2287" t="s">
        <v>41514</v>
      </c>
      <c r="H2287" s="1">
        <v>43956</v>
      </c>
      <c r="I2287" s="1">
        <v>43936</v>
      </c>
      <c r="J2287" t="b">
        <v>0</v>
      </c>
      <c r="K2287" t="s">
        <v>53</v>
      </c>
      <c r="L2287" t="s">
        <v>184</v>
      </c>
      <c r="M2287" t="s">
        <v>66</v>
      </c>
      <c r="N2287">
        <v>100</v>
      </c>
      <c r="O2287" t="s">
        <v>41515</v>
      </c>
      <c r="P2287" t="s">
        <v>251</v>
      </c>
      <c r="Q2287" t="s">
        <v>403</v>
      </c>
      <c r="R2287" t="b">
        <v>0</v>
      </c>
      <c r="S2287" t="s">
        <v>59</v>
      </c>
      <c r="T2287" s="1">
        <v>43956</v>
      </c>
      <c r="U2287" t="s">
        <v>1385</v>
      </c>
      <c r="V2287" s="2">
        <v>43979</v>
      </c>
      <c r="W2287" t="s">
        <v>46</v>
      </c>
      <c r="X2287">
        <v>20200505</v>
      </c>
      <c r="Y2287" s="3">
        <v>43902.730497685188</v>
      </c>
      <c r="Z2287" t="s">
        <v>62</v>
      </c>
      <c r="AA2287" t="s">
        <v>115</v>
      </c>
      <c r="AB2287" t="s">
        <v>64</v>
      </c>
      <c r="AC2287" t="s">
        <v>279</v>
      </c>
      <c r="AD2287" t="s">
        <v>393</v>
      </c>
      <c r="AE2287" t="s">
        <v>67</v>
      </c>
      <c r="AF2287" t="s">
        <v>313</v>
      </c>
      <c r="AG2287" t="s">
        <v>41516</v>
      </c>
      <c r="AH2287" t="s">
        <v>46</v>
      </c>
      <c r="AI2287" t="s">
        <v>41517</v>
      </c>
      <c r="AJ2287" t="s">
        <v>41518</v>
      </c>
      <c r="AK2287" t="s">
        <v>41519</v>
      </c>
      <c r="AL2287" t="s">
        <v>41520</v>
      </c>
      <c r="AM2287" t="s">
        <v>46</v>
      </c>
      <c r="AN2287" t="s">
        <v>41521</v>
      </c>
      <c r="AO2287" t="s">
        <v>46</v>
      </c>
      <c r="AP2287" t="s">
        <v>46</v>
      </c>
      <c r="AQ2287" t="s">
        <v>46</v>
      </c>
      <c r="AR2287" t="s">
        <v>46</v>
      </c>
      <c r="AS2287" t="s">
        <v>46</v>
      </c>
      <c r="AT2287" s="1">
        <v>43956</v>
      </c>
    </row>
    <row r="2288" spans="1:46" ht="16" customHeight="1" x14ac:dyDescent="0.2">
      <c r="A2288" t="s">
        <v>46</v>
      </c>
      <c r="B2288" t="s">
        <v>19588</v>
      </c>
      <c r="C2288" t="s">
        <v>19589</v>
      </c>
      <c r="D2288" t="s">
        <v>19590</v>
      </c>
      <c r="E2288" t="s">
        <v>19591</v>
      </c>
      <c r="F2288" t="s">
        <v>51</v>
      </c>
      <c r="G2288" t="s">
        <v>19592</v>
      </c>
      <c r="H2288" s="1">
        <v>43946</v>
      </c>
      <c r="I2288" s="1">
        <v>43922</v>
      </c>
      <c r="J2288" t="b">
        <v>0</v>
      </c>
      <c r="K2288" t="s">
        <v>53</v>
      </c>
      <c r="L2288" t="s">
        <v>1615</v>
      </c>
      <c r="M2288" t="s">
        <v>1043</v>
      </c>
      <c r="N2288">
        <v>30</v>
      </c>
      <c r="O2288" t="s">
        <v>19593</v>
      </c>
      <c r="P2288" t="s">
        <v>1702</v>
      </c>
      <c r="Q2288" t="s">
        <v>19594</v>
      </c>
      <c r="R2288" t="b">
        <v>0</v>
      </c>
      <c r="S2288" t="s">
        <v>59</v>
      </c>
      <c r="T2288" s="1">
        <v>43946</v>
      </c>
      <c r="U2288" t="s">
        <v>3599</v>
      </c>
      <c r="V2288" s="2">
        <v>43979</v>
      </c>
      <c r="W2288" t="s">
        <v>46</v>
      </c>
      <c r="X2288">
        <v>20200425</v>
      </c>
      <c r="Y2288" s="3">
        <v>43902.730497685188</v>
      </c>
      <c r="Z2288" t="s">
        <v>62</v>
      </c>
      <c r="AA2288" t="s">
        <v>115</v>
      </c>
      <c r="AB2288" t="s">
        <v>64</v>
      </c>
      <c r="AC2288" t="s">
        <v>3572</v>
      </c>
      <c r="AD2288" t="s">
        <v>497</v>
      </c>
      <c r="AE2288" t="s">
        <v>67</v>
      </c>
      <c r="AF2288" t="s">
        <v>313</v>
      </c>
      <c r="AG2288" t="s">
        <v>19595</v>
      </c>
      <c r="AH2288" t="s">
        <v>46</v>
      </c>
      <c r="AI2288" t="s">
        <v>19596</v>
      </c>
      <c r="AJ2288" t="s">
        <v>19597</v>
      </c>
      <c r="AK2288" t="s">
        <v>19598</v>
      </c>
      <c r="AL2288" t="s">
        <v>19599</v>
      </c>
      <c r="AM2288" t="s">
        <v>46</v>
      </c>
      <c r="AN2288" t="s">
        <v>11863</v>
      </c>
      <c r="AO2288" t="s">
        <v>46</v>
      </c>
      <c r="AP2288" t="s">
        <v>46</v>
      </c>
      <c r="AQ2288" t="s">
        <v>46</v>
      </c>
      <c r="AR2288" t="s">
        <v>46</v>
      </c>
      <c r="AS2288" t="s">
        <v>46</v>
      </c>
      <c r="AT2288" s="1">
        <v>43946</v>
      </c>
    </row>
    <row r="2289" spans="1:46" ht="16" customHeight="1" x14ac:dyDescent="0.2">
      <c r="A2289" t="s">
        <v>46</v>
      </c>
      <c r="B2289" t="s">
        <v>32861</v>
      </c>
      <c r="C2289" t="s">
        <v>32862</v>
      </c>
      <c r="D2289" t="s">
        <v>32863</v>
      </c>
      <c r="E2289" t="s">
        <v>32864</v>
      </c>
      <c r="F2289" t="s">
        <v>51</v>
      </c>
      <c r="G2289" t="s">
        <v>32865</v>
      </c>
      <c r="H2289" s="1">
        <v>43961</v>
      </c>
      <c r="I2289" s="1">
        <v>43972</v>
      </c>
      <c r="J2289" t="b">
        <v>0</v>
      </c>
      <c r="K2289" t="s">
        <v>53</v>
      </c>
      <c r="L2289" t="s">
        <v>184</v>
      </c>
      <c r="M2289" t="s">
        <v>66</v>
      </c>
      <c r="N2289">
        <v>520</v>
      </c>
      <c r="O2289" t="s">
        <v>9097</v>
      </c>
      <c r="P2289" t="s">
        <v>3006</v>
      </c>
      <c r="Q2289" t="s">
        <v>6404</v>
      </c>
      <c r="R2289" t="b">
        <v>0</v>
      </c>
      <c r="S2289" t="s">
        <v>59</v>
      </c>
      <c r="T2289" s="1">
        <v>43961</v>
      </c>
      <c r="U2289" t="s">
        <v>3007</v>
      </c>
      <c r="V2289" s="2">
        <v>44046</v>
      </c>
      <c r="W2289" t="s">
        <v>32866</v>
      </c>
      <c r="X2289">
        <v>20200510</v>
      </c>
      <c r="Y2289" s="3">
        <v>43902.730497685188</v>
      </c>
      <c r="Z2289" t="s">
        <v>62</v>
      </c>
      <c r="AA2289" t="s">
        <v>115</v>
      </c>
      <c r="AB2289" t="s">
        <v>64</v>
      </c>
      <c r="AC2289" t="s">
        <v>65</v>
      </c>
      <c r="AD2289" t="s">
        <v>66</v>
      </c>
      <c r="AE2289" t="s">
        <v>67</v>
      </c>
      <c r="AF2289" t="s">
        <v>116</v>
      </c>
      <c r="AG2289" t="s">
        <v>32867</v>
      </c>
      <c r="AH2289" t="s">
        <v>46</v>
      </c>
      <c r="AI2289" t="s">
        <v>32868</v>
      </c>
      <c r="AJ2289" t="s">
        <v>32869</v>
      </c>
      <c r="AK2289" t="s">
        <v>32870</v>
      </c>
      <c r="AL2289" t="s">
        <v>32871</v>
      </c>
      <c r="AM2289" t="s">
        <v>46</v>
      </c>
      <c r="AN2289" t="s">
        <v>9950</v>
      </c>
      <c r="AO2289" t="s">
        <v>46</v>
      </c>
      <c r="AP2289" t="s">
        <v>46</v>
      </c>
      <c r="AQ2289" t="s">
        <v>46</v>
      </c>
      <c r="AR2289" t="s">
        <v>46</v>
      </c>
      <c r="AS2289" t="s">
        <v>46</v>
      </c>
      <c r="AT2289" s="1">
        <v>43961</v>
      </c>
    </row>
    <row r="2290" spans="1:46" ht="16" customHeight="1" x14ac:dyDescent="0.2">
      <c r="A2290">
        <v>1</v>
      </c>
      <c r="B2290" t="s">
        <v>13030</v>
      </c>
      <c r="C2290" t="s">
        <v>13031</v>
      </c>
      <c r="D2290" t="s">
        <v>13032</v>
      </c>
      <c r="E2290" t="s">
        <v>13033</v>
      </c>
      <c r="F2290" t="s">
        <v>51</v>
      </c>
      <c r="G2290" t="s">
        <v>13034</v>
      </c>
      <c r="H2290" s="1">
        <v>43969</v>
      </c>
      <c r="I2290" s="1">
        <v>43952</v>
      </c>
      <c r="J2290" t="b">
        <v>0</v>
      </c>
      <c r="K2290" t="s">
        <v>53</v>
      </c>
      <c r="L2290" t="s">
        <v>917</v>
      </c>
      <c r="M2290" t="s">
        <v>537</v>
      </c>
      <c r="N2290">
        <v>1034</v>
      </c>
      <c r="O2290" t="s">
        <v>13035</v>
      </c>
      <c r="P2290" t="s">
        <v>13036</v>
      </c>
      <c r="Q2290" t="s">
        <v>58</v>
      </c>
      <c r="R2290" t="b">
        <v>0</v>
      </c>
      <c r="S2290" t="s">
        <v>59</v>
      </c>
      <c r="T2290" s="1">
        <v>43969</v>
      </c>
      <c r="U2290" t="s">
        <v>539</v>
      </c>
      <c r="V2290" s="2">
        <v>44039</v>
      </c>
      <c r="W2290" t="s">
        <v>13037</v>
      </c>
      <c r="X2290">
        <v>20200518</v>
      </c>
      <c r="Y2290" s="3">
        <v>43902.730497685188</v>
      </c>
      <c r="Z2290" t="s">
        <v>62</v>
      </c>
      <c r="AA2290" t="s">
        <v>115</v>
      </c>
      <c r="AB2290" t="s">
        <v>64</v>
      </c>
      <c r="AC2290" t="s">
        <v>65</v>
      </c>
      <c r="AD2290" t="s">
        <v>66</v>
      </c>
      <c r="AE2290" t="s">
        <v>67</v>
      </c>
      <c r="AF2290" t="s">
        <v>116</v>
      </c>
      <c r="AG2290" t="s">
        <v>13038</v>
      </c>
      <c r="AH2290" t="s">
        <v>46</v>
      </c>
      <c r="AI2290" t="s">
        <v>13039</v>
      </c>
      <c r="AJ2290" t="s">
        <v>13040</v>
      </c>
      <c r="AK2290" t="s">
        <v>13041</v>
      </c>
      <c r="AL2290" t="s">
        <v>13042</v>
      </c>
      <c r="AM2290" t="s">
        <v>46</v>
      </c>
      <c r="AN2290" t="s">
        <v>13043</v>
      </c>
      <c r="AO2290" t="s">
        <v>46</v>
      </c>
      <c r="AP2290" t="s">
        <v>46</v>
      </c>
      <c r="AQ2290" t="s">
        <v>46</v>
      </c>
      <c r="AR2290" t="s">
        <v>46</v>
      </c>
      <c r="AS2290" t="s">
        <v>46</v>
      </c>
      <c r="AT2290" s="1">
        <v>43969</v>
      </c>
    </row>
    <row r="2291" spans="1:46" ht="16" customHeight="1" x14ac:dyDescent="0.2">
      <c r="A2291" t="s">
        <v>46</v>
      </c>
      <c r="B2291" t="s">
        <v>41951</v>
      </c>
      <c r="C2291" t="s">
        <v>41952</v>
      </c>
      <c r="D2291" t="s">
        <v>41953</v>
      </c>
      <c r="E2291" t="s">
        <v>41954</v>
      </c>
      <c r="F2291" t="s">
        <v>51</v>
      </c>
      <c r="G2291" t="s">
        <v>41955</v>
      </c>
      <c r="H2291" s="1">
        <v>43967</v>
      </c>
      <c r="I2291" s="1">
        <v>43971</v>
      </c>
      <c r="J2291" t="b">
        <v>0</v>
      </c>
      <c r="K2291" t="s">
        <v>53</v>
      </c>
      <c r="L2291" t="s">
        <v>184</v>
      </c>
      <c r="M2291" t="s">
        <v>55</v>
      </c>
      <c r="N2291">
        <v>126</v>
      </c>
      <c r="O2291" t="s">
        <v>31637</v>
      </c>
      <c r="P2291" t="s">
        <v>309</v>
      </c>
      <c r="Q2291" t="s">
        <v>41956</v>
      </c>
      <c r="R2291" t="b">
        <v>0</v>
      </c>
      <c r="S2291" t="s">
        <v>59</v>
      </c>
      <c r="T2291" s="1">
        <v>43967</v>
      </c>
      <c r="U2291" t="s">
        <v>5611</v>
      </c>
      <c r="V2291" s="2">
        <v>43983</v>
      </c>
      <c r="W2291" t="s">
        <v>41957</v>
      </c>
      <c r="X2291">
        <v>20200516</v>
      </c>
      <c r="Y2291" s="3">
        <v>43902.730497685188</v>
      </c>
      <c r="Z2291" t="s">
        <v>62</v>
      </c>
      <c r="AA2291" t="s">
        <v>63</v>
      </c>
      <c r="AB2291" t="s">
        <v>64</v>
      </c>
      <c r="AC2291" t="s">
        <v>65</v>
      </c>
      <c r="AD2291" t="s">
        <v>66</v>
      </c>
      <c r="AE2291" t="s">
        <v>67</v>
      </c>
      <c r="AF2291" t="s">
        <v>313</v>
      </c>
      <c r="AG2291" t="s">
        <v>41958</v>
      </c>
      <c r="AH2291" t="s">
        <v>46</v>
      </c>
      <c r="AI2291" t="s">
        <v>41959</v>
      </c>
      <c r="AJ2291" t="s">
        <v>41960</v>
      </c>
      <c r="AK2291" t="s">
        <v>41961</v>
      </c>
      <c r="AL2291" t="s">
        <v>41962</v>
      </c>
      <c r="AM2291" t="s">
        <v>46</v>
      </c>
      <c r="AN2291" t="s">
        <v>31642</v>
      </c>
      <c r="AO2291" t="s">
        <v>46</v>
      </c>
      <c r="AP2291" t="s">
        <v>46</v>
      </c>
      <c r="AQ2291" t="s">
        <v>46</v>
      </c>
      <c r="AR2291" t="s">
        <v>46</v>
      </c>
      <c r="AS2291" t="s">
        <v>46</v>
      </c>
      <c r="AT2291" s="1">
        <v>43967</v>
      </c>
    </row>
    <row r="2292" spans="1:46" ht="16" customHeight="1" x14ac:dyDescent="0.2">
      <c r="A2292" t="s">
        <v>46</v>
      </c>
      <c r="B2292" t="s">
        <v>38743</v>
      </c>
      <c r="C2292" t="s">
        <v>38744</v>
      </c>
      <c r="D2292" t="s">
        <v>38745</v>
      </c>
      <c r="E2292" t="s">
        <v>38746</v>
      </c>
      <c r="F2292" t="s">
        <v>51</v>
      </c>
      <c r="G2292" t="s">
        <v>38747</v>
      </c>
      <c r="H2292" s="1">
        <v>43967</v>
      </c>
      <c r="I2292" s="1">
        <v>44015</v>
      </c>
      <c r="J2292" t="b">
        <v>0</v>
      </c>
      <c r="K2292" t="s">
        <v>53</v>
      </c>
      <c r="L2292" t="s">
        <v>184</v>
      </c>
      <c r="M2292" t="s">
        <v>537</v>
      </c>
      <c r="N2292">
        <v>1407</v>
      </c>
      <c r="O2292" t="s">
        <v>3333</v>
      </c>
      <c r="P2292" t="s">
        <v>94</v>
      </c>
      <c r="Q2292" t="s">
        <v>58</v>
      </c>
      <c r="R2292" t="b">
        <v>1</v>
      </c>
      <c r="S2292" t="s">
        <v>59</v>
      </c>
      <c r="T2292" s="1">
        <v>43967</v>
      </c>
      <c r="U2292" t="s">
        <v>19729</v>
      </c>
      <c r="V2292" s="2">
        <v>44032</v>
      </c>
      <c r="W2292" t="s">
        <v>46</v>
      </c>
      <c r="X2292">
        <v>20200516</v>
      </c>
      <c r="Y2292" s="3">
        <v>43902.730497685188</v>
      </c>
      <c r="Z2292" t="s">
        <v>62</v>
      </c>
      <c r="AA2292" t="s">
        <v>115</v>
      </c>
      <c r="AB2292" t="s">
        <v>59</v>
      </c>
      <c r="AC2292" t="s">
        <v>65</v>
      </c>
      <c r="AD2292" t="s">
        <v>66</v>
      </c>
      <c r="AE2292" t="s">
        <v>67</v>
      </c>
      <c r="AF2292" t="s">
        <v>313</v>
      </c>
      <c r="AG2292" t="s">
        <v>38748</v>
      </c>
      <c r="AH2292" t="s">
        <v>46</v>
      </c>
      <c r="AI2292" t="s">
        <v>38749</v>
      </c>
      <c r="AJ2292" t="s">
        <v>38750</v>
      </c>
      <c r="AK2292" t="s">
        <v>18034</v>
      </c>
      <c r="AL2292" t="s">
        <v>38751</v>
      </c>
      <c r="AM2292" t="s">
        <v>46</v>
      </c>
      <c r="AN2292" t="s">
        <v>19826</v>
      </c>
      <c r="AO2292" t="s">
        <v>46</v>
      </c>
      <c r="AP2292" t="s">
        <v>46</v>
      </c>
      <c r="AQ2292" t="s">
        <v>46</v>
      </c>
      <c r="AR2292" t="s">
        <v>382</v>
      </c>
      <c r="AS2292" t="s">
        <v>46</v>
      </c>
      <c r="AT2292" s="1">
        <v>43967</v>
      </c>
    </row>
    <row r="2293" spans="1:46" ht="16" customHeight="1" x14ac:dyDescent="0.2">
      <c r="A2293">
        <v>1</v>
      </c>
      <c r="B2293" t="s">
        <v>13699</v>
      </c>
      <c r="C2293" t="s">
        <v>13700</v>
      </c>
      <c r="D2293" t="s">
        <v>13701</v>
      </c>
      <c r="E2293" t="s">
        <v>13702</v>
      </c>
      <c r="F2293" t="s">
        <v>51</v>
      </c>
      <c r="G2293" t="s">
        <v>13703</v>
      </c>
      <c r="H2293" s="1">
        <v>43966</v>
      </c>
      <c r="I2293" s="1">
        <v>44166</v>
      </c>
      <c r="J2293" t="b">
        <v>1</v>
      </c>
      <c r="K2293" t="s">
        <v>53</v>
      </c>
      <c r="L2293" t="s">
        <v>110</v>
      </c>
      <c r="M2293" t="s">
        <v>1043</v>
      </c>
      <c r="N2293">
        <v>160</v>
      </c>
      <c r="O2293" t="s">
        <v>6991</v>
      </c>
      <c r="P2293" t="s">
        <v>78</v>
      </c>
      <c r="Q2293" t="s">
        <v>58</v>
      </c>
      <c r="R2293" t="b">
        <v>0</v>
      </c>
      <c r="S2293" t="s">
        <v>59</v>
      </c>
      <c r="T2293" s="1">
        <v>43966</v>
      </c>
      <c r="U2293" s="6">
        <v>44166</v>
      </c>
      <c r="V2293" s="2">
        <v>44165</v>
      </c>
      <c r="W2293" t="s">
        <v>46</v>
      </c>
      <c r="X2293">
        <v>20200515</v>
      </c>
      <c r="Y2293" s="3">
        <v>43902.730497685188</v>
      </c>
      <c r="Z2293" t="s">
        <v>62</v>
      </c>
      <c r="AA2293" t="s">
        <v>63</v>
      </c>
      <c r="AB2293" t="s">
        <v>64</v>
      </c>
      <c r="AC2293" t="s">
        <v>65</v>
      </c>
      <c r="AD2293" t="s">
        <v>66</v>
      </c>
      <c r="AE2293" t="s">
        <v>67</v>
      </c>
      <c r="AF2293" t="s">
        <v>46</v>
      </c>
      <c r="AG2293" t="s">
        <v>12454</v>
      </c>
      <c r="AH2293" t="s">
        <v>46</v>
      </c>
      <c r="AI2293" t="s">
        <v>46</v>
      </c>
      <c r="AJ2293" t="s">
        <v>46</v>
      </c>
      <c r="AK2293" t="s">
        <v>6991</v>
      </c>
      <c r="AL2293" t="s">
        <v>13704</v>
      </c>
      <c r="AM2293" t="s">
        <v>46</v>
      </c>
      <c r="AN2293" t="s">
        <v>12456</v>
      </c>
      <c r="AO2293" t="s">
        <v>46</v>
      </c>
      <c r="AP2293" t="s">
        <v>46</v>
      </c>
      <c r="AQ2293" t="s">
        <v>46</v>
      </c>
      <c r="AR2293" t="s">
        <v>46</v>
      </c>
      <c r="AS2293" t="s">
        <v>46</v>
      </c>
      <c r="AT2293" s="1">
        <v>43966</v>
      </c>
    </row>
    <row r="2294" spans="1:46" ht="16" customHeight="1" x14ac:dyDescent="0.2">
      <c r="A2294" t="s">
        <v>46</v>
      </c>
      <c r="B2294" t="s">
        <v>31632</v>
      </c>
      <c r="C2294" t="s">
        <v>31633</v>
      </c>
      <c r="D2294" t="s">
        <v>31634</v>
      </c>
      <c r="E2294" t="s">
        <v>31635</v>
      </c>
      <c r="F2294" t="s">
        <v>51</v>
      </c>
      <c r="G2294" t="s">
        <v>31636</v>
      </c>
      <c r="H2294" s="1">
        <v>43967</v>
      </c>
      <c r="I2294" s="1">
        <v>43952</v>
      </c>
      <c r="J2294" t="b">
        <v>0</v>
      </c>
      <c r="K2294" t="s">
        <v>53</v>
      </c>
      <c r="L2294" t="s">
        <v>184</v>
      </c>
      <c r="M2294" t="s">
        <v>55</v>
      </c>
      <c r="N2294">
        <v>1</v>
      </c>
      <c r="O2294" t="s">
        <v>31637</v>
      </c>
      <c r="P2294" t="s">
        <v>309</v>
      </c>
      <c r="Q2294" t="s">
        <v>31638</v>
      </c>
      <c r="R2294" t="b">
        <v>0</v>
      </c>
      <c r="S2294" t="s">
        <v>59</v>
      </c>
      <c r="T2294" s="1">
        <v>43967</v>
      </c>
      <c r="U2294" t="s">
        <v>539</v>
      </c>
      <c r="V2294" s="2">
        <v>44159</v>
      </c>
      <c r="W2294" t="s">
        <v>31639</v>
      </c>
      <c r="X2294">
        <v>20200516</v>
      </c>
      <c r="Y2294" s="3">
        <v>43902.730497685188</v>
      </c>
      <c r="Z2294" t="s">
        <v>62</v>
      </c>
      <c r="AA2294" t="s">
        <v>63</v>
      </c>
      <c r="AB2294" t="s">
        <v>64</v>
      </c>
      <c r="AC2294" t="s">
        <v>65</v>
      </c>
      <c r="AD2294" t="s">
        <v>66</v>
      </c>
      <c r="AE2294" t="s">
        <v>67</v>
      </c>
      <c r="AF2294" t="s">
        <v>46</v>
      </c>
      <c r="AG2294" t="s">
        <v>31640</v>
      </c>
      <c r="AH2294" t="s">
        <v>46</v>
      </c>
      <c r="AI2294" t="s">
        <v>46</v>
      </c>
      <c r="AJ2294" t="s">
        <v>46</v>
      </c>
      <c r="AK2294" t="s">
        <v>31637</v>
      </c>
      <c r="AL2294" t="s">
        <v>31641</v>
      </c>
      <c r="AM2294" t="s">
        <v>46</v>
      </c>
      <c r="AN2294" t="s">
        <v>31642</v>
      </c>
      <c r="AO2294" t="s">
        <v>46</v>
      </c>
      <c r="AP2294" t="s">
        <v>46</v>
      </c>
      <c r="AQ2294" t="s">
        <v>46</v>
      </c>
      <c r="AR2294" t="s">
        <v>46</v>
      </c>
      <c r="AS2294" t="s">
        <v>46</v>
      </c>
      <c r="AT2294" s="1">
        <v>43967</v>
      </c>
    </row>
    <row r="2295" spans="1:46" ht="16" customHeight="1" x14ac:dyDescent="0.2">
      <c r="A2295" t="s">
        <v>46</v>
      </c>
      <c r="B2295" t="s">
        <v>37682</v>
      </c>
      <c r="C2295" t="s">
        <v>37683</v>
      </c>
      <c r="D2295" t="s">
        <v>37684</v>
      </c>
      <c r="E2295" t="s">
        <v>37685</v>
      </c>
      <c r="F2295" t="s">
        <v>51</v>
      </c>
      <c r="G2295" t="s">
        <v>37686</v>
      </c>
      <c r="H2295" s="1">
        <v>43969</v>
      </c>
      <c r="I2295" s="1">
        <v>43952</v>
      </c>
      <c r="J2295" t="b">
        <v>1</v>
      </c>
      <c r="K2295" t="s">
        <v>53</v>
      </c>
      <c r="L2295" t="s">
        <v>184</v>
      </c>
      <c r="M2295" t="s">
        <v>666</v>
      </c>
      <c r="N2295">
        <v>40</v>
      </c>
      <c r="O2295" t="s">
        <v>37687</v>
      </c>
      <c r="P2295" t="s">
        <v>94</v>
      </c>
      <c r="Q2295" t="s">
        <v>391</v>
      </c>
      <c r="R2295" t="b">
        <v>0</v>
      </c>
      <c r="S2295" t="s">
        <v>59</v>
      </c>
      <c r="T2295" s="1">
        <v>43969</v>
      </c>
      <c r="U2295" s="6">
        <v>43952</v>
      </c>
      <c r="V2295" s="2">
        <v>43983</v>
      </c>
      <c r="W2295" t="s">
        <v>46</v>
      </c>
      <c r="X2295">
        <v>20200518</v>
      </c>
      <c r="Y2295" s="3">
        <v>43902.730497685188</v>
      </c>
      <c r="Z2295" t="s">
        <v>62</v>
      </c>
      <c r="AA2295" t="s">
        <v>115</v>
      </c>
      <c r="AB2295" t="s">
        <v>64</v>
      </c>
      <c r="AC2295" t="s">
        <v>65</v>
      </c>
      <c r="AD2295" t="s">
        <v>66</v>
      </c>
      <c r="AE2295" t="s">
        <v>67</v>
      </c>
      <c r="AF2295" t="s">
        <v>313</v>
      </c>
      <c r="AG2295" t="s">
        <v>37688</v>
      </c>
      <c r="AH2295" t="s">
        <v>46</v>
      </c>
      <c r="AI2295" t="s">
        <v>37689</v>
      </c>
      <c r="AJ2295" t="s">
        <v>37690</v>
      </c>
      <c r="AK2295" t="s">
        <v>37691</v>
      </c>
      <c r="AL2295" t="s">
        <v>37692</v>
      </c>
      <c r="AM2295" t="s">
        <v>46</v>
      </c>
      <c r="AN2295" t="s">
        <v>37693</v>
      </c>
      <c r="AO2295" t="s">
        <v>46</v>
      </c>
      <c r="AP2295" t="s">
        <v>46</v>
      </c>
      <c r="AQ2295" t="s">
        <v>46</v>
      </c>
      <c r="AR2295" t="s">
        <v>46</v>
      </c>
      <c r="AS2295" t="s">
        <v>46</v>
      </c>
      <c r="AT2295" s="1">
        <v>43969</v>
      </c>
    </row>
    <row r="2296" spans="1:46" ht="16" customHeight="1" x14ac:dyDescent="0.2">
      <c r="A2296">
        <v>0</v>
      </c>
      <c r="B2296" t="s">
        <v>3565</v>
      </c>
      <c r="C2296" t="s">
        <v>3566</v>
      </c>
      <c r="D2296" t="s">
        <v>3567</v>
      </c>
      <c r="E2296" t="s">
        <v>3568</v>
      </c>
      <c r="F2296" t="s">
        <v>51</v>
      </c>
      <c r="G2296" t="s">
        <v>3569</v>
      </c>
      <c r="H2296" s="1">
        <v>43966</v>
      </c>
      <c r="I2296" s="1">
        <v>43983</v>
      </c>
      <c r="J2296" t="b">
        <v>1</v>
      </c>
      <c r="K2296" t="s">
        <v>53</v>
      </c>
      <c r="L2296" t="s">
        <v>184</v>
      </c>
      <c r="M2296" t="s">
        <v>66</v>
      </c>
      <c r="N2296">
        <v>48</v>
      </c>
      <c r="O2296" t="s">
        <v>3570</v>
      </c>
      <c r="P2296" t="s">
        <v>78</v>
      </c>
      <c r="Q2296" t="s">
        <v>3571</v>
      </c>
      <c r="R2296" t="b">
        <v>0</v>
      </c>
      <c r="S2296" t="s">
        <v>59</v>
      </c>
      <c r="T2296" s="1">
        <v>43966</v>
      </c>
      <c r="U2296" s="6">
        <v>43983</v>
      </c>
      <c r="V2296" s="2">
        <v>44018</v>
      </c>
      <c r="W2296" t="s">
        <v>46</v>
      </c>
      <c r="X2296">
        <v>20200515</v>
      </c>
      <c r="Y2296" s="3">
        <v>43902.730497685188</v>
      </c>
      <c r="Z2296" t="s">
        <v>62</v>
      </c>
      <c r="AA2296" t="s">
        <v>115</v>
      </c>
      <c r="AB2296" t="s">
        <v>64</v>
      </c>
      <c r="AC2296" t="s">
        <v>3572</v>
      </c>
      <c r="AD2296" t="s">
        <v>66</v>
      </c>
      <c r="AE2296" t="s">
        <v>67</v>
      </c>
      <c r="AF2296" t="s">
        <v>313</v>
      </c>
      <c r="AG2296" t="s">
        <v>3573</v>
      </c>
      <c r="AH2296" t="s">
        <v>46</v>
      </c>
      <c r="AI2296" t="s">
        <v>3574</v>
      </c>
      <c r="AJ2296" t="s">
        <v>3575</v>
      </c>
      <c r="AK2296" t="s">
        <v>3576</v>
      </c>
      <c r="AL2296" t="s">
        <v>3577</v>
      </c>
      <c r="AM2296" t="s">
        <v>46</v>
      </c>
      <c r="AN2296" t="s">
        <v>3578</v>
      </c>
      <c r="AO2296" t="s">
        <v>46</v>
      </c>
      <c r="AP2296" t="s">
        <v>46</v>
      </c>
      <c r="AQ2296" t="s">
        <v>46</v>
      </c>
      <c r="AR2296" t="s">
        <v>46</v>
      </c>
      <c r="AS2296" t="s">
        <v>46</v>
      </c>
      <c r="AT2296" s="1">
        <v>43966</v>
      </c>
    </row>
    <row r="2297" spans="1:46" ht="16" customHeight="1" x14ac:dyDescent="0.2">
      <c r="A2297">
        <v>0</v>
      </c>
      <c r="B2297" t="s">
        <v>15388</v>
      </c>
      <c r="C2297" t="s">
        <v>15389</v>
      </c>
      <c r="D2297" t="s">
        <v>15390</v>
      </c>
      <c r="E2297" t="s">
        <v>15388</v>
      </c>
      <c r="F2297" t="s">
        <v>51</v>
      </c>
      <c r="G2297" t="s">
        <v>15391</v>
      </c>
      <c r="H2297" s="1">
        <v>43945</v>
      </c>
      <c r="I2297" s="1">
        <v>43926</v>
      </c>
      <c r="J2297" t="b">
        <v>0</v>
      </c>
      <c r="K2297" t="s">
        <v>53</v>
      </c>
      <c r="L2297" t="s">
        <v>15392</v>
      </c>
      <c r="M2297" t="s">
        <v>66</v>
      </c>
      <c r="N2297">
        <v>600</v>
      </c>
      <c r="O2297" t="s">
        <v>15393</v>
      </c>
      <c r="P2297" t="s">
        <v>78</v>
      </c>
      <c r="Q2297" t="s">
        <v>15394</v>
      </c>
      <c r="R2297" t="b">
        <v>0</v>
      </c>
      <c r="S2297" t="s">
        <v>59</v>
      </c>
      <c r="T2297" s="1">
        <v>43945</v>
      </c>
      <c r="U2297" t="s">
        <v>5117</v>
      </c>
      <c r="V2297" s="2">
        <v>43979</v>
      </c>
      <c r="W2297" t="s">
        <v>46</v>
      </c>
      <c r="X2297">
        <v>20200424</v>
      </c>
      <c r="Y2297" s="3">
        <v>43902.730497685188</v>
      </c>
      <c r="Z2297" t="s">
        <v>62</v>
      </c>
      <c r="AA2297" t="s">
        <v>115</v>
      </c>
      <c r="AB2297" t="s">
        <v>64</v>
      </c>
      <c r="AC2297" t="s">
        <v>65</v>
      </c>
      <c r="AD2297" t="s">
        <v>3180</v>
      </c>
      <c r="AE2297" t="s">
        <v>67</v>
      </c>
      <c r="AF2297" t="s">
        <v>116</v>
      </c>
      <c r="AG2297" t="s">
        <v>15395</v>
      </c>
      <c r="AH2297" t="s">
        <v>46</v>
      </c>
      <c r="AI2297" t="s">
        <v>15396</v>
      </c>
      <c r="AJ2297" t="s">
        <v>15397</v>
      </c>
      <c r="AK2297" t="s">
        <v>46</v>
      </c>
      <c r="AL2297" t="s">
        <v>15398</v>
      </c>
      <c r="AM2297" t="s">
        <v>46</v>
      </c>
      <c r="AN2297" t="s">
        <v>15399</v>
      </c>
      <c r="AO2297" t="s">
        <v>46</v>
      </c>
      <c r="AP2297" t="s">
        <v>46</v>
      </c>
      <c r="AQ2297" t="s">
        <v>46</v>
      </c>
      <c r="AR2297" t="s">
        <v>46</v>
      </c>
      <c r="AS2297" t="s">
        <v>46</v>
      </c>
      <c r="AT2297" s="1">
        <v>43945</v>
      </c>
    </row>
    <row r="2298" spans="1:46" ht="16" customHeight="1" x14ac:dyDescent="0.2">
      <c r="A2298" t="s">
        <v>46</v>
      </c>
      <c r="B2298" t="s">
        <v>35652</v>
      </c>
      <c r="C2298" t="s">
        <v>35653</v>
      </c>
      <c r="D2298" t="s">
        <v>35654</v>
      </c>
      <c r="E2298" t="s">
        <v>35652</v>
      </c>
      <c r="F2298" t="s">
        <v>51</v>
      </c>
      <c r="G2298" t="s">
        <v>35655</v>
      </c>
      <c r="H2298" s="1">
        <v>43969</v>
      </c>
      <c r="I2298" s="1">
        <v>44001</v>
      </c>
      <c r="J2298" t="b">
        <v>0</v>
      </c>
      <c r="K2298" t="s">
        <v>53</v>
      </c>
      <c r="L2298" t="s">
        <v>307</v>
      </c>
      <c r="M2298" t="s">
        <v>169</v>
      </c>
      <c r="N2298">
        <v>605</v>
      </c>
      <c r="O2298" t="s">
        <v>35656</v>
      </c>
      <c r="P2298" t="s">
        <v>2232</v>
      </c>
      <c r="Q2298" t="s">
        <v>35657</v>
      </c>
      <c r="R2298" t="b">
        <v>0</v>
      </c>
      <c r="S2298" t="s">
        <v>59</v>
      </c>
      <c r="T2298" s="1">
        <v>43969</v>
      </c>
      <c r="U2298" t="s">
        <v>13023</v>
      </c>
      <c r="V2298" s="2">
        <v>44039</v>
      </c>
      <c r="W2298" t="s">
        <v>35658</v>
      </c>
      <c r="X2298">
        <v>20200518</v>
      </c>
      <c r="Y2298" s="3">
        <v>43902.730497685188</v>
      </c>
      <c r="Z2298" t="s">
        <v>62</v>
      </c>
      <c r="AA2298" t="s">
        <v>115</v>
      </c>
      <c r="AB2298" t="s">
        <v>64</v>
      </c>
      <c r="AC2298" t="s">
        <v>65</v>
      </c>
      <c r="AD2298" t="s">
        <v>66</v>
      </c>
      <c r="AE2298" t="s">
        <v>67</v>
      </c>
      <c r="AF2298" t="s">
        <v>116</v>
      </c>
      <c r="AG2298" t="s">
        <v>35659</v>
      </c>
      <c r="AH2298" t="s">
        <v>46</v>
      </c>
      <c r="AI2298" t="s">
        <v>35660</v>
      </c>
      <c r="AJ2298" t="s">
        <v>35661</v>
      </c>
      <c r="AK2298" t="s">
        <v>35662</v>
      </c>
      <c r="AL2298" t="s">
        <v>35663</v>
      </c>
      <c r="AM2298" t="s">
        <v>46</v>
      </c>
      <c r="AN2298" t="s">
        <v>35664</v>
      </c>
      <c r="AO2298" t="s">
        <v>46</v>
      </c>
      <c r="AP2298" t="s">
        <v>46</v>
      </c>
      <c r="AQ2298" t="s">
        <v>46</v>
      </c>
      <c r="AR2298" t="s">
        <v>46</v>
      </c>
      <c r="AS2298" t="s">
        <v>46</v>
      </c>
      <c r="AT2298" s="1">
        <v>43969</v>
      </c>
    </row>
    <row r="2299" spans="1:46" ht="16" customHeight="1" x14ac:dyDescent="0.2">
      <c r="A2299" t="s">
        <v>46</v>
      </c>
      <c r="B2299" t="s">
        <v>29392</v>
      </c>
      <c r="C2299" t="s">
        <v>29393</v>
      </c>
      <c r="D2299" t="s">
        <v>29394</v>
      </c>
      <c r="E2299" t="s">
        <v>29395</v>
      </c>
      <c r="F2299" t="s">
        <v>51</v>
      </c>
      <c r="G2299" t="s">
        <v>29396</v>
      </c>
      <c r="H2299" s="1">
        <v>43964</v>
      </c>
      <c r="I2299" s="1">
        <v>43976</v>
      </c>
      <c r="J2299" t="b">
        <v>0</v>
      </c>
      <c r="K2299" t="s">
        <v>53</v>
      </c>
      <c r="L2299" t="s">
        <v>3543</v>
      </c>
      <c r="M2299" t="s">
        <v>66</v>
      </c>
      <c r="N2299">
        <v>102</v>
      </c>
      <c r="O2299" t="s">
        <v>29397</v>
      </c>
      <c r="P2299" t="s">
        <v>171</v>
      </c>
      <c r="Q2299" t="s">
        <v>29398</v>
      </c>
      <c r="R2299" t="b">
        <v>0</v>
      </c>
      <c r="S2299" t="s">
        <v>59</v>
      </c>
      <c r="T2299" s="1">
        <v>43964</v>
      </c>
      <c r="U2299" t="s">
        <v>5722</v>
      </c>
      <c r="V2299" s="2">
        <v>44032</v>
      </c>
      <c r="W2299" t="s">
        <v>29399</v>
      </c>
      <c r="X2299">
        <v>20200513</v>
      </c>
      <c r="Y2299" s="3">
        <v>43902.730497685188</v>
      </c>
      <c r="Z2299" t="s">
        <v>62</v>
      </c>
      <c r="AA2299" t="s">
        <v>115</v>
      </c>
      <c r="AB2299" t="s">
        <v>64</v>
      </c>
      <c r="AC2299" t="s">
        <v>65</v>
      </c>
      <c r="AD2299" t="s">
        <v>66</v>
      </c>
      <c r="AE2299" t="s">
        <v>67</v>
      </c>
      <c r="AF2299" t="s">
        <v>313</v>
      </c>
      <c r="AG2299" t="s">
        <v>29400</v>
      </c>
      <c r="AH2299" t="s">
        <v>46</v>
      </c>
      <c r="AI2299" t="s">
        <v>29401</v>
      </c>
      <c r="AJ2299" t="s">
        <v>29402</v>
      </c>
      <c r="AK2299" t="s">
        <v>29403</v>
      </c>
      <c r="AL2299" t="s">
        <v>29404</v>
      </c>
      <c r="AM2299" t="s">
        <v>46</v>
      </c>
      <c r="AN2299" t="s">
        <v>29405</v>
      </c>
      <c r="AO2299" t="s">
        <v>46</v>
      </c>
      <c r="AP2299" t="s">
        <v>46</v>
      </c>
      <c r="AQ2299" t="s">
        <v>46</v>
      </c>
      <c r="AR2299" t="s">
        <v>46</v>
      </c>
      <c r="AS2299" t="s">
        <v>46</v>
      </c>
      <c r="AT2299" s="1">
        <v>43964</v>
      </c>
    </row>
    <row r="2300" spans="1:46" ht="16" customHeight="1" x14ac:dyDescent="0.2">
      <c r="A2300" t="s">
        <v>46</v>
      </c>
      <c r="B2300" t="s">
        <v>35909</v>
      </c>
      <c r="C2300" t="s">
        <v>35910</v>
      </c>
      <c r="D2300" t="s">
        <v>35911</v>
      </c>
      <c r="E2300" t="s">
        <v>35912</v>
      </c>
      <c r="F2300" t="s">
        <v>51</v>
      </c>
      <c r="G2300" t="s">
        <v>35913</v>
      </c>
      <c r="H2300" s="1">
        <v>43966</v>
      </c>
      <c r="I2300" s="1">
        <v>44059</v>
      </c>
      <c r="J2300" t="b">
        <v>0</v>
      </c>
      <c r="K2300" t="s">
        <v>53</v>
      </c>
      <c r="L2300" t="s">
        <v>388</v>
      </c>
      <c r="M2300" t="s">
        <v>151</v>
      </c>
      <c r="N2300">
        <v>50</v>
      </c>
      <c r="O2300" t="s">
        <v>2541</v>
      </c>
      <c r="P2300" t="s">
        <v>275</v>
      </c>
      <c r="Q2300" t="s">
        <v>35914</v>
      </c>
      <c r="R2300" t="b">
        <v>0</v>
      </c>
      <c r="S2300" t="s">
        <v>59</v>
      </c>
      <c r="T2300" s="1">
        <v>43966</v>
      </c>
      <c r="U2300" t="s">
        <v>35915</v>
      </c>
      <c r="V2300" s="2">
        <v>44067</v>
      </c>
      <c r="W2300" t="s">
        <v>35916</v>
      </c>
      <c r="X2300">
        <v>20200515</v>
      </c>
      <c r="Y2300" s="3">
        <v>43902.730497685188</v>
      </c>
      <c r="Z2300" t="s">
        <v>62</v>
      </c>
      <c r="AA2300" t="s">
        <v>115</v>
      </c>
      <c r="AB2300" t="s">
        <v>64</v>
      </c>
      <c r="AC2300" t="s">
        <v>65</v>
      </c>
      <c r="AD2300" t="s">
        <v>66</v>
      </c>
      <c r="AE2300" t="s">
        <v>67</v>
      </c>
      <c r="AF2300" t="s">
        <v>116</v>
      </c>
      <c r="AG2300" t="s">
        <v>35917</v>
      </c>
      <c r="AH2300" t="s">
        <v>46</v>
      </c>
      <c r="AI2300" t="s">
        <v>35918</v>
      </c>
      <c r="AJ2300" t="s">
        <v>35919</v>
      </c>
      <c r="AK2300" t="s">
        <v>46</v>
      </c>
      <c r="AL2300" t="s">
        <v>35920</v>
      </c>
      <c r="AM2300" t="s">
        <v>46</v>
      </c>
      <c r="AN2300" t="s">
        <v>2543</v>
      </c>
      <c r="AO2300" t="s">
        <v>46</v>
      </c>
      <c r="AP2300" t="s">
        <v>46</v>
      </c>
      <c r="AQ2300" t="s">
        <v>46</v>
      </c>
      <c r="AR2300" t="s">
        <v>46</v>
      </c>
      <c r="AS2300" t="s">
        <v>46</v>
      </c>
      <c r="AT2300" s="1">
        <v>43966</v>
      </c>
    </row>
    <row r="2301" spans="1:46" ht="16" customHeight="1" x14ac:dyDescent="0.2">
      <c r="A2301">
        <v>1</v>
      </c>
      <c r="B2301" t="s">
        <v>11437</v>
      </c>
      <c r="C2301" t="s">
        <v>11438</v>
      </c>
      <c r="D2301" t="s">
        <v>11439</v>
      </c>
      <c r="E2301" t="s">
        <v>11440</v>
      </c>
      <c r="F2301" t="s">
        <v>51</v>
      </c>
      <c r="G2301" t="s">
        <v>11441</v>
      </c>
      <c r="H2301" s="1">
        <v>43959</v>
      </c>
      <c r="I2301" s="1">
        <v>44003</v>
      </c>
      <c r="J2301" t="b">
        <v>0</v>
      </c>
      <c r="K2301" t="s">
        <v>53</v>
      </c>
      <c r="L2301" t="s">
        <v>307</v>
      </c>
      <c r="M2301" t="s">
        <v>169</v>
      </c>
      <c r="N2301">
        <v>600</v>
      </c>
      <c r="O2301" t="s">
        <v>11442</v>
      </c>
      <c r="P2301" t="s">
        <v>1437</v>
      </c>
      <c r="Q2301" t="s">
        <v>391</v>
      </c>
      <c r="R2301" t="b">
        <v>0</v>
      </c>
      <c r="S2301" t="s">
        <v>59</v>
      </c>
      <c r="T2301" s="1">
        <v>43959</v>
      </c>
      <c r="U2301" t="s">
        <v>11443</v>
      </c>
      <c r="V2301" s="2">
        <v>44123</v>
      </c>
      <c r="W2301" t="s">
        <v>11444</v>
      </c>
      <c r="X2301">
        <v>20200508</v>
      </c>
      <c r="Y2301" s="3">
        <v>43902.730497685188</v>
      </c>
      <c r="Z2301" t="s">
        <v>62</v>
      </c>
      <c r="AA2301" t="s">
        <v>115</v>
      </c>
      <c r="AB2301" t="s">
        <v>64</v>
      </c>
      <c r="AC2301" t="s">
        <v>65</v>
      </c>
      <c r="AD2301" t="s">
        <v>66</v>
      </c>
      <c r="AE2301" t="s">
        <v>67</v>
      </c>
      <c r="AF2301" t="s">
        <v>116</v>
      </c>
      <c r="AG2301" t="s">
        <v>11445</v>
      </c>
      <c r="AH2301" t="s">
        <v>46</v>
      </c>
      <c r="AI2301" t="s">
        <v>11446</v>
      </c>
      <c r="AJ2301" t="s">
        <v>11447</v>
      </c>
      <c r="AK2301" t="s">
        <v>11448</v>
      </c>
      <c r="AL2301" t="s">
        <v>11449</v>
      </c>
      <c r="AM2301" t="s">
        <v>46</v>
      </c>
      <c r="AN2301" t="s">
        <v>11450</v>
      </c>
      <c r="AO2301" t="s">
        <v>46</v>
      </c>
      <c r="AP2301" t="s">
        <v>46</v>
      </c>
      <c r="AQ2301" t="s">
        <v>46</v>
      </c>
      <c r="AR2301" t="s">
        <v>46</v>
      </c>
      <c r="AS2301" t="s">
        <v>46</v>
      </c>
      <c r="AT2301" s="1">
        <v>43959</v>
      </c>
    </row>
    <row r="2302" spans="1:46" ht="16" customHeight="1" x14ac:dyDescent="0.2">
      <c r="A2302" t="s">
        <v>46</v>
      </c>
      <c r="B2302" t="s">
        <v>20846</v>
      </c>
      <c r="C2302" t="s">
        <v>20847</v>
      </c>
      <c r="D2302" t="s">
        <v>20848</v>
      </c>
      <c r="E2302" t="s">
        <v>20849</v>
      </c>
      <c r="F2302" t="s">
        <v>51</v>
      </c>
      <c r="G2302" t="s">
        <v>20850</v>
      </c>
      <c r="H2302" s="1">
        <v>43959</v>
      </c>
      <c r="I2302" s="1">
        <v>43984</v>
      </c>
      <c r="J2302" t="b">
        <v>0</v>
      </c>
      <c r="K2302" t="s">
        <v>53</v>
      </c>
      <c r="L2302" t="s">
        <v>184</v>
      </c>
      <c r="M2302" t="s">
        <v>151</v>
      </c>
      <c r="N2302">
        <v>204</v>
      </c>
      <c r="O2302" t="s">
        <v>20851</v>
      </c>
      <c r="P2302" t="s">
        <v>78</v>
      </c>
      <c r="Q2302" t="s">
        <v>58</v>
      </c>
      <c r="R2302" t="b">
        <v>0</v>
      </c>
      <c r="S2302" t="s">
        <v>59</v>
      </c>
      <c r="T2302" s="1">
        <v>43959</v>
      </c>
      <c r="U2302" t="s">
        <v>641</v>
      </c>
      <c r="V2302" s="2">
        <v>43997</v>
      </c>
      <c r="W2302" t="s">
        <v>46</v>
      </c>
      <c r="X2302">
        <v>20200508</v>
      </c>
      <c r="Y2302" s="3">
        <v>43902.730497685188</v>
      </c>
      <c r="Z2302" t="s">
        <v>62</v>
      </c>
      <c r="AA2302" t="s">
        <v>115</v>
      </c>
      <c r="AB2302" t="s">
        <v>64</v>
      </c>
      <c r="AC2302" t="s">
        <v>65</v>
      </c>
      <c r="AD2302" t="s">
        <v>66</v>
      </c>
      <c r="AE2302" t="s">
        <v>67</v>
      </c>
      <c r="AF2302" t="s">
        <v>116</v>
      </c>
      <c r="AG2302" t="s">
        <v>20852</v>
      </c>
      <c r="AH2302" t="s">
        <v>46</v>
      </c>
      <c r="AI2302" t="s">
        <v>20853</v>
      </c>
      <c r="AJ2302" t="s">
        <v>20854</v>
      </c>
      <c r="AK2302" t="s">
        <v>46</v>
      </c>
      <c r="AL2302" t="s">
        <v>20855</v>
      </c>
      <c r="AM2302" t="s">
        <v>46</v>
      </c>
      <c r="AN2302" t="s">
        <v>20856</v>
      </c>
      <c r="AO2302" t="s">
        <v>46</v>
      </c>
      <c r="AP2302" t="s">
        <v>46</v>
      </c>
      <c r="AQ2302" t="s">
        <v>46</v>
      </c>
      <c r="AR2302" t="s">
        <v>46</v>
      </c>
      <c r="AS2302" t="s">
        <v>46</v>
      </c>
      <c r="AT2302" s="1">
        <v>43959</v>
      </c>
    </row>
    <row r="2303" spans="1:46" ht="16" customHeight="1" x14ac:dyDescent="0.2">
      <c r="A2303" t="s">
        <v>46</v>
      </c>
      <c r="B2303" t="s">
        <v>32114</v>
      </c>
      <c r="C2303" t="s">
        <v>5276</v>
      </c>
      <c r="D2303" t="s">
        <v>32115</v>
      </c>
      <c r="E2303" t="s">
        <v>32116</v>
      </c>
      <c r="F2303" t="s">
        <v>51</v>
      </c>
      <c r="G2303" t="s">
        <v>32117</v>
      </c>
      <c r="H2303" s="1">
        <v>43968</v>
      </c>
      <c r="I2303" s="1">
        <v>43911</v>
      </c>
      <c r="J2303" t="b">
        <v>0</v>
      </c>
      <c r="K2303" t="s">
        <v>53</v>
      </c>
      <c r="L2303" t="s">
        <v>184</v>
      </c>
      <c r="M2303" t="s">
        <v>55</v>
      </c>
      <c r="N2303">
        <v>200</v>
      </c>
      <c r="O2303" t="s">
        <v>32118</v>
      </c>
      <c r="P2303" t="s">
        <v>3006</v>
      </c>
      <c r="Q2303" t="s">
        <v>58</v>
      </c>
      <c r="R2303" t="b">
        <v>0</v>
      </c>
      <c r="S2303" t="s">
        <v>59</v>
      </c>
      <c r="T2303" s="1">
        <v>43968</v>
      </c>
      <c r="U2303" t="s">
        <v>19237</v>
      </c>
      <c r="V2303" s="2">
        <v>43983</v>
      </c>
      <c r="W2303" t="s">
        <v>46</v>
      </c>
      <c r="X2303">
        <v>20200517</v>
      </c>
      <c r="Y2303" s="3">
        <v>43902.730497685188</v>
      </c>
      <c r="Z2303" t="s">
        <v>62</v>
      </c>
      <c r="AA2303" t="s">
        <v>115</v>
      </c>
      <c r="AB2303" t="s">
        <v>64</v>
      </c>
      <c r="AC2303" t="s">
        <v>65</v>
      </c>
      <c r="AD2303" t="s">
        <v>2366</v>
      </c>
      <c r="AE2303" t="s">
        <v>67</v>
      </c>
      <c r="AF2303" t="s">
        <v>116</v>
      </c>
      <c r="AG2303" t="s">
        <v>32119</v>
      </c>
      <c r="AH2303" t="s">
        <v>46</v>
      </c>
      <c r="AI2303" t="s">
        <v>32120</v>
      </c>
      <c r="AJ2303" t="s">
        <v>32121</v>
      </c>
      <c r="AK2303" t="s">
        <v>46</v>
      </c>
      <c r="AL2303" t="s">
        <v>32122</v>
      </c>
      <c r="AM2303" t="s">
        <v>46</v>
      </c>
      <c r="AN2303" t="s">
        <v>32123</v>
      </c>
      <c r="AO2303" t="s">
        <v>46</v>
      </c>
      <c r="AP2303" t="s">
        <v>46</v>
      </c>
      <c r="AQ2303" t="s">
        <v>46</v>
      </c>
      <c r="AR2303" t="s">
        <v>46</v>
      </c>
      <c r="AS2303" t="s">
        <v>46</v>
      </c>
      <c r="AT2303" s="1">
        <v>43968</v>
      </c>
    </row>
    <row r="2304" spans="1:46" ht="16" customHeight="1" x14ac:dyDescent="0.2">
      <c r="A2304" t="s">
        <v>46</v>
      </c>
      <c r="B2304" t="s">
        <v>28682</v>
      </c>
      <c r="C2304" t="s">
        <v>28683</v>
      </c>
      <c r="D2304" t="s">
        <v>28684</v>
      </c>
      <c r="E2304" t="s">
        <v>28685</v>
      </c>
      <c r="F2304" t="s">
        <v>51</v>
      </c>
      <c r="G2304" t="s">
        <v>28686</v>
      </c>
      <c r="H2304" s="1">
        <v>43968</v>
      </c>
      <c r="I2304" s="1">
        <v>43995</v>
      </c>
      <c r="J2304" t="b">
        <v>0</v>
      </c>
      <c r="K2304" t="s">
        <v>53</v>
      </c>
      <c r="L2304" t="s">
        <v>665</v>
      </c>
      <c r="M2304" t="s">
        <v>66</v>
      </c>
      <c r="N2304">
        <v>10</v>
      </c>
      <c r="O2304" t="s">
        <v>12727</v>
      </c>
      <c r="P2304" t="s">
        <v>153</v>
      </c>
      <c r="Q2304" t="s">
        <v>3763</v>
      </c>
      <c r="R2304" t="b">
        <v>0</v>
      </c>
      <c r="S2304" t="s">
        <v>59</v>
      </c>
      <c r="T2304" s="1">
        <v>43968</v>
      </c>
      <c r="U2304" t="s">
        <v>5829</v>
      </c>
      <c r="V2304" s="2">
        <v>44081</v>
      </c>
      <c r="W2304" t="s">
        <v>46</v>
      </c>
      <c r="X2304">
        <v>20200517</v>
      </c>
      <c r="Y2304" s="3">
        <v>43902.730497685188</v>
      </c>
      <c r="Z2304" t="s">
        <v>62</v>
      </c>
      <c r="AA2304" t="s">
        <v>63</v>
      </c>
      <c r="AB2304" t="s">
        <v>64</v>
      </c>
      <c r="AC2304" t="s">
        <v>65</v>
      </c>
      <c r="AD2304" t="s">
        <v>66</v>
      </c>
      <c r="AE2304" t="s">
        <v>67</v>
      </c>
      <c r="AF2304" t="s">
        <v>46</v>
      </c>
      <c r="AG2304" t="s">
        <v>28687</v>
      </c>
      <c r="AH2304" t="s">
        <v>46</v>
      </c>
      <c r="AI2304" t="s">
        <v>46</v>
      </c>
      <c r="AJ2304" t="s">
        <v>46</v>
      </c>
      <c r="AK2304" t="s">
        <v>4025</v>
      </c>
      <c r="AL2304" t="s">
        <v>28688</v>
      </c>
      <c r="AM2304" t="s">
        <v>46</v>
      </c>
      <c r="AN2304" t="s">
        <v>28689</v>
      </c>
      <c r="AO2304" t="s">
        <v>46</v>
      </c>
      <c r="AP2304" t="s">
        <v>46</v>
      </c>
      <c r="AQ2304" t="s">
        <v>46</v>
      </c>
      <c r="AR2304" t="s">
        <v>46</v>
      </c>
      <c r="AS2304" t="s">
        <v>46</v>
      </c>
      <c r="AT2304" s="1">
        <v>43968</v>
      </c>
    </row>
    <row r="2305" spans="1:46" ht="16" customHeight="1" x14ac:dyDescent="0.2">
      <c r="A2305" t="s">
        <v>46</v>
      </c>
      <c r="B2305" t="s">
        <v>21630</v>
      </c>
      <c r="C2305" t="s">
        <v>21631</v>
      </c>
      <c r="D2305" t="s">
        <v>21632</v>
      </c>
      <c r="E2305" t="s">
        <v>21633</v>
      </c>
      <c r="F2305" t="s">
        <v>51</v>
      </c>
      <c r="G2305" t="s">
        <v>21634</v>
      </c>
      <c r="H2305" s="1">
        <v>43967</v>
      </c>
      <c r="I2305" s="1">
        <v>43972</v>
      </c>
      <c r="J2305" t="b">
        <v>0</v>
      </c>
      <c r="K2305" t="s">
        <v>53</v>
      </c>
      <c r="L2305" t="s">
        <v>184</v>
      </c>
      <c r="M2305" t="s">
        <v>151</v>
      </c>
      <c r="N2305">
        <v>284</v>
      </c>
      <c r="O2305" t="s">
        <v>1013</v>
      </c>
      <c r="P2305" t="s">
        <v>1014</v>
      </c>
      <c r="Q2305" t="s">
        <v>21635</v>
      </c>
      <c r="R2305" t="b">
        <v>0</v>
      </c>
      <c r="S2305" t="s">
        <v>59</v>
      </c>
      <c r="T2305" s="1">
        <v>43967</v>
      </c>
      <c r="U2305" t="s">
        <v>3007</v>
      </c>
      <c r="V2305" s="2">
        <v>44039</v>
      </c>
      <c r="W2305" t="s">
        <v>46</v>
      </c>
      <c r="X2305">
        <v>20200516</v>
      </c>
      <c r="Y2305" s="3">
        <v>43902.730497685188</v>
      </c>
      <c r="Z2305" t="s">
        <v>62</v>
      </c>
      <c r="AA2305" t="s">
        <v>115</v>
      </c>
      <c r="AB2305" t="s">
        <v>64</v>
      </c>
      <c r="AC2305" t="s">
        <v>65</v>
      </c>
      <c r="AD2305" t="s">
        <v>66</v>
      </c>
      <c r="AE2305" t="s">
        <v>67</v>
      </c>
      <c r="AF2305" t="s">
        <v>313</v>
      </c>
      <c r="AG2305" t="s">
        <v>21636</v>
      </c>
      <c r="AH2305" t="s">
        <v>46</v>
      </c>
      <c r="AI2305" t="s">
        <v>21637</v>
      </c>
      <c r="AJ2305" t="s">
        <v>21638</v>
      </c>
      <c r="AK2305" t="s">
        <v>21639</v>
      </c>
      <c r="AL2305" t="s">
        <v>21640</v>
      </c>
      <c r="AM2305" t="s">
        <v>46</v>
      </c>
      <c r="AN2305" t="s">
        <v>21641</v>
      </c>
      <c r="AO2305" t="s">
        <v>46</v>
      </c>
      <c r="AP2305" t="s">
        <v>46</v>
      </c>
      <c r="AQ2305" t="s">
        <v>46</v>
      </c>
      <c r="AR2305" t="s">
        <v>46</v>
      </c>
      <c r="AS2305" t="s">
        <v>46</v>
      </c>
      <c r="AT2305" s="1">
        <v>43967</v>
      </c>
    </row>
    <row r="2306" spans="1:46" ht="16" customHeight="1" x14ac:dyDescent="0.2">
      <c r="A2306" t="s">
        <v>46</v>
      </c>
      <c r="B2306" t="s">
        <v>20379</v>
      </c>
      <c r="C2306" t="s">
        <v>20380</v>
      </c>
      <c r="D2306" t="s">
        <v>20381</v>
      </c>
      <c r="E2306" t="s">
        <v>20382</v>
      </c>
      <c r="F2306" t="s">
        <v>51</v>
      </c>
      <c r="G2306" t="s">
        <v>20383</v>
      </c>
      <c r="H2306" s="1">
        <v>43966</v>
      </c>
      <c r="I2306" s="1">
        <v>43966</v>
      </c>
      <c r="J2306" t="b">
        <v>0</v>
      </c>
      <c r="K2306" t="s">
        <v>53</v>
      </c>
      <c r="L2306" t="s">
        <v>184</v>
      </c>
      <c r="M2306" t="s">
        <v>66</v>
      </c>
      <c r="N2306">
        <v>346</v>
      </c>
      <c r="O2306" t="s">
        <v>20384</v>
      </c>
      <c r="P2306" t="s">
        <v>186</v>
      </c>
      <c r="Q2306" t="s">
        <v>20385</v>
      </c>
      <c r="R2306" t="b">
        <v>0</v>
      </c>
      <c r="S2306" t="s">
        <v>59</v>
      </c>
      <c r="T2306" s="1">
        <v>43966</v>
      </c>
      <c r="U2306" t="s">
        <v>1533</v>
      </c>
      <c r="V2306" s="2">
        <v>44060</v>
      </c>
      <c r="W2306" t="s">
        <v>20386</v>
      </c>
      <c r="X2306">
        <v>20200515</v>
      </c>
      <c r="Y2306" s="3">
        <v>43902.730497685188</v>
      </c>
      <c r="Z2306" t="s">
        <v>62</v>
      </c>
      <c r="AA2306" t="s">
        <v>115</v>
      </c>
      <c r="AB2306" t="s">
        <v>64</v>
      </c>
      <c r="AC2306" t="s">
        <v>65</v>
      </c>
      <c r="AD2306" t="s">
        <v>66</v>
      </c>
      <c r="AE2306" t="s">
        <v>67</v>
      </c>
      <c r="AF2306" t="s">
        <v>116</v>
      </c>
      <c r="AG2306" t="s">
        <v>20387</v>
      </c>
      <c r="AH2306" t="s">
        <v>46</v>
      </c>
      <c r="AI2306" t="s">
        <v>20388</v>
      </c>
      <c r="AJ2306" t="s">
        <v>20389</v>
      </c>
      <c r="AK2306" t="s">
        <v>46</v>
      </c>
      <c r="AL2306" t="s">
        <v>20390</v>
      </c>
      <c r="AM2306" t="s">
        <v>46</v>
      </c>
      <c r="AN2306" t="s">
        <v>20391</v>
      </c>
      <c r="AO2306" t="s">
        <v>46</v>
      </c>
      <c r="AP2306" t="s">
        <v>46</v>
      </c>
      <c r="AQ2306" t="s">
        <v>46</v>
      </c>
      <c r="AR2306" t="s">
        <v>46</v>
      </c>
      <c r="AS2306" t="s">
        <v>46</v>
      </c>
      <c r="AT2306" s="1">
        <v>43966</v>
      </c>
    </row>
    <row r="2307" spans="1:46" ht="16" customHeight="1" x14ac:dyDescent="0.2">
      <c r="A2307" t="s">
        <v>46</v>
      </c>
      <c r="B2307" t="s">
        <v>17680</v>
      </c>
      <c r="C2307" t="s">
        <v>17681</v>
      </c>
      <c r="D2307" t="s">
        <v>17682</v>
      </c>
      <c r="E2307" t="s">
        <v>17683</v>
      </c>
      <c r="F2307" t="s">
        <v>51</v>
      </c>
      <c r="G2307" t="s">
        <v>17684</v>
      </c>
      <c r="H2307" s="1">
        <v>43966</v>
      </c>
      <c r="I2307" s="1">
        <v>44075</v>
      </c>
      <c r="J2307" t="b">
        <v>1</v>
      </c>
      <c r="K2307" t="s">
        <v>53</v>
      </c>
      <c r="L2307" t="s">
        <v>184</v>
      </c>
      <c r="M2307" t="s">
        <v>537</v>
      </c>
      <c r="N2307">
        <v>75</v>
      </c>
      <c r="O2307" t="s">
        <v>17685</v>
      </c>
      <c r="P2307" t="s">
        <v>2334</v>
      </c>
      <c r="Q2307" t="s">
        <v>8215</v>
      </c>
      <c r="R2307" t="b">
        <v>0</v>
      </c>
      <c r="S2307" t="s">
        <v>59</v>
      </c>
      <c r="T2307" s="1">
        <v>43966</v>
      </c>
      <c r="U2307" s="6">
        <v>44075</v>
      </c>
      <c r="V2307" s="2">
        <v>44032</v>
      </c>
      <c r="W2307" t="s">
        <v>46</v>
      </c>
      <c r="X2307">
        <v>20200515</v>
      </c>
      <c r="Y2307" s="3">
        <v>43902.730497685188</v>
      </c>
      <c r="Z2307" t="s">
        <v>62</v>
      </c>
      <c r="AA2307" t="s">
        <v>63</v>
      </c>
      <c r="AB2307" t="s">
        <v>64</v>
      </c>
      <c r="AC2307" t="s">
        <v>65</v>
      </c>
      <c r="AD2307" t="s">
        <v>66</v>
      </c>
      <c r="AE2307" t="s">
        <v>67</v>
      </c>
      <c r="AF2307" t="s">
        <v>116</v>
      </c>
      <c r="AG2307" t="s">
        <v>17686</v>
      </c>
      <c r="AH2307" t="s">
        <v>46</v>
      </c>
      <c r="AI2307" t="s">
        <v>17687</v>
      </c>
      <c r="AJ2307" t="s">
        <v>17688</v>
      </c>
      <c r="AK2307" t="s">
        <v>46</v>
      </c>
      <c r="AL2307" t="s">
        <v>17689</v>
      </c>
      <c r="AM2307" t="s">
        <v>46</v>
      </c>
      <c r="AN2307" t="s">
        <v>17690</v>
      </c>
      <c r="AO2307" t="s">
        <v>46</v>
      </c>
      <c r="AP2307" t="s">
        <v>46</v>
      </c>
      <c r="AQ2307" t="s">
        <v>46</v>
      </c>
      <c r="AR2307" t="s">
        <v>46</v>
      </c>
      <c r="AS2307" t="s">
        <v>46</v>
      </c>
      <c r="AT2307" s="1">
        <v>43966</v>
      </c>
    </row>
    <row r="2308" spans="1:46" ht="16" customHeight="1" x14ac:dyDescent="0.2">
      <c r="A2308" t="s">
        <v>46</v>
      </c>
      <c r="B2308" t="s">
        <v>37093</v>
      </c>
      <c r="C2308" t="s">
        <v>37094</v>
      </c>
      <c r="D2308" t="s">
        <v>37095</v>
      </c>
      <c r="E2308" t="s">
        <v>37096</v>
      </c>
      <c r="F2308" t="s">
        <v>51</v>
      </c>
      <c r="G2308" t="s">
        <v>37097</v>
      </c>
      <c r="H2308" s="1">
        <v>43970</v>
      </c>
      <c r="I2308" s="1">
        <v>44013</v>
      </c>
      <c r="J2308" t="b">
        <v>1</v>
      </c>
      <c r="K2308" t="s">
        <v>53</v>
      </c>
      <c r="L2308" t="s">
        <v>249</v>
      </c>
      <c r="M2308" t="s">
        <v>55</v>
      </c>
      <c r="N2308">
        <v>144</v>
      </c>
      <c r="O2308" t="s">
        <v>9631</v>
      </c>
      <c r="P2308" t="s">
        <v>46</v>
      </c>
      <c r="Q2308" t="s">
        <v>37098</v>
      </c>
      <c r="R2308" t="b">
        <v>0</v>
      </c>
      <c r="S2308" t="s">
        <v>59</v>
      </c>
      <c r="T2308" s="1">
        <v>43970</v>
      </c>
      <c r="U2308" s="6">
        <v>44013</v>
      </c>
      <c r="V2308" s="2">
        <v>43983</v>
      </c>
      <c r="W2308" t="s">
        <v>19909</v>
      </c>
      <c r="X2308">
        <v>20200519</v>
      </c>
      <c r="Y2308" s="3">
        <v>43902.730497685188</v>
      </c>
      <c r="Z2308" t="s">
        <v>62</v>
      </c>
      <c r="AA2308" t="s">
        <v>63</v>
      </c>
      <c r="AB2308" t="s">
        <v>64</v>
      </c>
      <c r="AC2308" t="s">
        <v>65</v>
      </c>
      <c r="AD2308" t="s">
        <v>66</v>
      </c>
      <c r="AE2308" t="s">
        <v>67</v>
      </c>
      <c r="AF2308" t="s">
        <v>46</v>
      </c>
      <c r="AG2308" t="s">
        <v>46</v>
      </c>
      <c r="AH2308" t="s">
        <v>46</v>
      </c>
      <c r="AI2308" t="s">
        <v>46</v>
      </c>
      <c r="AJ2308" t="s">
        <v>46</v>
      </c>
      <c r="AK2308" t="s">
        <v>46</v>
      </c>
      <c r="AL2308" t="s">
        <v>37099</v>
      </c>
      <c r="AM2308" t="s">
        <v>46</v>
      </c>
      <c r="AN2308" t="s">
        <v>37100</v>
      </c>
      <c r="AO2308" t="s">
        <v>46</v>
      </c>
      <c r="AP2308" t="s">
        <v>46</v>
      </c>
      <c r="AQ2308" t="s">
        <v>46</v>
      </c>
      <c r="AR2308" t="s">
        <v>46</v>
      </c>
      <c r="AS2308" t="s">
        <v>46</v>
      </c>
      <c r="AT2308" s="1">
        <v>43970</v>
      </c>
    </row>
    <row r="2309" spans="1:46" ht="16" customHeight="1" x14ac:dyDescent="0.2">
      <c r="A2309" t="s">
        <v>46</v>
      </c>
      <c r="B2309" t="s">
        <v>23003</v>
      </c>
      <c r="C2309" t="s">
        <v>23004</v>
      </c>
      <c r="D2309" t="s">
        <v>23005</v>
      </c>
      <c r="E2309" t="s">
        <v>23006</v>
      </c>
      <c r="F2309" t="s">
        <v>51</v>
      </c>
      <c r="G2309" t="s">
        <v>23007</v>
      </c>
      <c r="H2309" s="1">
        <v>43970</v>
      </c>
      <c r="I2309" s="1">
        <v>43952</v>
      </c>
      <c r="J2309" t="b">
        <v>1</v>
      </c>
      <c r="K2309" t="s">
        <v>53</v>
      </c>
      <c r="L2309" t="s">
        <v>4580</v>
      </c>
      <c r="M2309" t="s">
        <v>66</v>
      </c>
      <c r="N2309">
        <v>40</v>
      </c>
      <c r="O2309" t="s">
        <v>18194</v>
      </c>
      <c r="P2309" t="s">
        <v>46</v>
      </c>
      <c r="Q2309" t="s">
        <v>23008</v>
      </c>
      <c r="R2309" t="b">
        <v>0</v>
      </c>
      <c r="S2309" t="s">
        <v>59</v>
      </c>
      <c r="T2309" s="1">
        <v>43970</v>
      </c>
      <c r="U2309" s="6">
        <v>43952</v>
      </c>
      <c r="V2309" s="2">
        <v>43983</v>
      </c>
      <c r="W2309" t="s">
        <v>23009</v>
      </c>
      <c r="X2309">
        <v>20200519</v>
      </c>
      <c r="Y2309" s="3">
        <v>43902.730497685188</v>
      </c>
      <c r="Z2309" t="s">
        <v>62</v>
      </c>
      <c r="AA2309" t="s">
        <v>63</v>
      </c>
      <c r="AB2309" t="s">
        <v>64</v>
      </c>
      <c r="AC2309" t="s">
        <v>65</v>
      </c>
      <c r="AD2309" t="s">
        <v>66</v>
      </c>
      <c r="AE2309" t="s">
        <v>67</v>
      </c>
      <c r="AF2309" t="s">
        <v>116</v>
      </c>
      <c r="AG2309" t="s">
        <v>23010</v>
      </c>
      <c r="AH2309" t="s">
        <v>46</v>
      </c>
      <c r="AI2309" t="s">
        <v>23011</v>
      </c>
      <c r="AJ2309" t="s">
        <v>23012</v>
      </c>
      <c r="AK2309" t="s">
        <v>18199</v>
      </c>
      <c r="AL2309" t="s">
        <v>23013</v>
      </c>
      <c r="AM2309" t="s">
        <v>46</v>
      </c>
      <c r="AN2309" t="s">
        <v>23014</v>
      </c>
      <c r="AO2309" t="s">
        <v>46</v>
      </c>
      <c r="AP2309" t="s">
        <v>46</v>
      </c>
      <c r="AQ2309" t="s">
        <v>46</v>
      </c>
      <c r="AR2309" t="s">
        <v>46</v>
      </c>
      <c r="AS2309" t="s">
        <v>46</v>
      </c>
      <c r="AT2309" s="1">
        <v>43970</v>
      </c>
    </row>
    <row r="2310" spans="1:46" ht="16" customHeight="1" x14ac:dyDescent="0.2">
      <c r="A2310">
        <v>1</v>
      </c>
      <c r="B2310" t="s">
        <v>15293</v>
      </c>
      <c r="C2310" t="s">
        <v>15294</v>
      </c>
      <c r="D2310" t="s">
        <v>15295</v>
      </c>
      <c r="E2310" t="s">
        <v>15296</v>
      </c>
      <c r="F2310" t="s">
        <v>51</v>
      </c>
      <c r="G2310" t="s">
        <v>15297</v>
      </c>
      <c r="H2310" s="1">
        <v>43970</v>
      </c>
      <c r="I2310" s="1">
        <v>44013</v>
      </c>
      <c r="J2310" t="b">
        <v>1</v>
      </c>
      <c r="K2310" t="s">
        <v>53</v>
      </c>
      <c r="L2310" t="s">
        <v>665</v>
      </c>
      <c r="M2310" t="s">
        <v>666</v>
      </c>
      <c r="N2310">
        <v>50</v>
      </c>
      <c r="O2310" t="s">
        <v>15146</v>
      </c>
      <c r="P2310" t="s">
        <v>78</v>
      </c>
      <c r="Q2310" t="s">
        <v>15298</v>
      </c>
      <c r="R2310" t="b">
        <v>0</v>
      </c>
      <c r="S2310" t="s">
        <v>59</v>
      </c>
      <c r="T2310" s="1">
        <v>43970</v>
      </c>
      <c r="U2310" s="6">
        <v>44013</v>
      </c>
      <c r="V2310" s="2">
        <v>44032</v>
      </c>
      <c r="W2310" t="s">
        <v>46</v>
      </c>
      <c r="X2310">
        <v>20200519</v>
      </c>
      <c r="Y2310" s="3">
        <v>43902.730497685188</v>
      </c>
      <c r="Z2310" t="s">
        <v>62</v>
      </c>
      <c r="AA2310" t="s">
        <v>63</v>
      </c>
      <c r="AB2310" t="s">
        <v>64</v>
      </c>
      <c r="AC2310" t="s">
        <v>65</v>
      </c>
      <c r="AD2310" t="s">
        <v>66</v>
      </c>
      <c r="AE2310" t="s">
        <v>67</v>
      </c>
      <c r="AF2310" t="s">
        <v>116</v>
      </c>
      <c r="AG2310" t="s">
        <v>15299</v>
      </c>
      <c r="AH2310" t="s">
        <v>46</v>
      </c>
      <c r="AI2310" t="s">
        <v>15300</v>
      </c>
      <c r="AJ2310" t="s">
        <v>15301</v>
      </c>
      <c r="AK2310" t="s">
        <v>15302</v>
      </c>
      <c r="AL2310" t="s">
        <v>15303</v>
      </c>
      <c r="AM2310" t="s">
        <v>46</v>
      </c>
      <c r="AN2310" t="s">
        <v>15304</v>
      </c>
      <c r="AO2310" t="s">
        <v>46</v>
      </c>
      <c r="AP2310" t="s">
        <v>46</v>
      </c>
      <c r="AQ2310" t="s">
        <v>46</v>
      </c>
      <c r="AR2310" t="s">
        <v>46</v>
      </c>
      <c r="AS2310" t="s">
        <v>46</v>
      </c>
      <c r="AT2310" s="1">
        <v>43970</v>
      </c>
    </row>
    <row r="2311" spans="1:46" ht="16" customHeight="1" x14ac:dyDescent="0.2">
      <c r="A2311" t="s">
        <v>46</v>
      </c>
      <c r="B2311" t="s">
        <v>40402</v>
      </c>
      <c r="C2311" t="s">
        <v>40403</v>
      </c>
      <c r="D2311" t="s">
        <v>40404</v>
      </c>
      <c r="E2311" t="s">
        <v>40405</v>
      </c>
      <c r="F2311" t="s">
        <v>51</v>
      </c>
      <c r="G2311" t="s">
        <v>40406</v>
      </c>
      <c r="H2311" s="1">
        <v>43969</v>
      </c>
      <c r="I2311" s="1">
        <v>44083</v>
      </c>
      <c r="J2311" t="b">
        <v>0</v>
      </c>
      <c r="K2311" t="s">
        <v>53</v>
      </c>
      <c r="L2311" t="s">
        <v>2778</v>
      </c>
      <c r="M2311" t="s">
        <v>55</v>
      </c>
      <c r="N2311">
        <v>200</v>
      </c>
      <c r="O2311" t="s">
        <v>40407</v>
      </c>
      <c r="P2311" t="s">
        <v>2232</v>
      </c>
      <c r="Q2311" t="s">
        <v>6404</v>
      </c>
      <c r="R2311" t="b">
        <v>0</v>
      </c>
      <c r="S2311" t="s">
        <v>59</v>
      </c>
      <c r="T2311" s="1">
        <v>43969</v>
      </c>
      <c r="U2311" t="s">
        <v>7464</v>
      </c>
      <c r="V2311" s="2">
        <v>44095</v>
      </c>
      <c r="W2311" t="s">
        <v>46</v>
      </c>
      <c r="X2311">
        <v>20200518</v>
      </c>
      <c r="Y2311" s="3">
        <v>43902.730497685188</v>
      </c>
      <c r="Z2311" t="s">
        <v>62</v>
      </c>
      <c r="AA2311" t="s">
        <v>115</v>
      </c>
      <c r="AB2311" t="s">
        <v>64</v>
      </c>
      <c r="AC2311" t="s">
        <v>65</v>
      </c>
      <c r="AD2311" t="s">
        <v>66</v>
      </c>
      <c r="AE2311" t="s">
        <v>67</v>
      </c>
      <c r="AF2311" t="s">
        <v>313</v>
      </c>
      <c r="AG2311" t="s">
        <v>40408</v>
      </c>
      <c r="AH2311" t="s">
        <v>46</v>
      </c>
      <c r="AI2311" t="s">
        <v>40409</v>
      </c>
      <c r="AJ2311" t="s">
        <v>40410</v>
      </c>
      <c r="AK2311" t="s">
        <v>40411</v>
      </c>
      <c r="AL2311" t="s">
        <v>40412</v>
      </c>
      <c r="AM2311" t="s">
        <v>46</v>
      </c>
      <c r="AN2311" t="s">
        <v>40413</v>
      </c>
      <c r="AO2311" t="s">
        <v>46</v>
      </c>
      <c r="AP2311" t="s">
        <v>46</v>
      </c>
      <c r="AQ2311" t="s">
        <v>46</v>
      </c>
      <c r="AR2311" t="s">
        <v>46</v>
      </c>
      <c r="AS2311" t="s">
        <v>46</v>
      </c>
      <c r="AT2311" s="1">
        <v>43969</v>
      </c>
    </row>
    <row r="2312" spans="1:46" ht="16" customHeight="1" x14ac:dyDescent="0.2">
      <c r="A2312" t="s">
        <v>46</v>
      </c>
      <c r="B2312" t="s">
        <v>17588</v>
      </c>
      <c r="C2312" t="s">
        <v>17589</v>
      </c>
      <c r="D2312" t="s">
        <v>17590</v>
      </c>
      <c r="E2312" t="s">
        <v>17591</v>
      </c>
      <c r="F2312" t="s">
        <v>51</v>
      </c>
      <c r="G2312" t="s">
        <v>17592</v>
      </c>
      <c r="H2312" s="1">
        <v>43969</v>
      </c>
      <c r="I2312" s="1">
        <v>43985</v>
      </c>
      <c r="J2312" t="b">
        <v>0</v>
      </c>
      <c r="K2312" t="s">
        <v>53</v>
      </c>
      <c r="L2312" t="s">
        <v>307</v>
      </c>
      <c r="M2312" t="s">
        <v>66</v>
      </c>
      <c r="N2312">
        <v>120</v>
      </c>
      <c r="O2312" t="s">
        <v>17593</v>
      </c>
      <c r="P2312" t="s">
        <v>2164</v>
      </c>
      <c r="Q2312" t="s">
        <v>17594</v>
      </c>
      <c r="R2312" t="b">
        <v>0</v>
      </c>
      <c r="S2312" t="s">
        <v>59</v>
      </c>
      <c r="T2312" s="1">
        <v>43969</v>
      </c>
      <c r="U2312" t="s">
        <v>13767</v>
      </c>
      <c r="V2312" s="2">
        <v>44000</v>
      </c>
      <c r="W2312" t="s">
        <v>17595</v>
      </c>
      <c r="X2312">
        <v>20200518</v>
      </c>
      <c r="Y2312" s="3">
        <v>43902.730497685188</v>
      </c>
      <c r="Z2312" t="s">
        <v>62</v>
      </c>
      <c r="AA2312" t="s">
        <v>115</v>
      </c>
      <c r="AB2312" t="s">
        <v>64</v>
      </c>
      <c r="AC2312" t="s">
        <v>65</v>
      </c>
      <c r="AD2312" t="s">
        <v>66</v>
      </c>
      <c r="AE2312" t="s">
        <v>67</v>
      </c>
      <c r="AF2312" t="s">
        <v>313</v>
      </c>
      <c r="AG2312" t="s">
        <v>17596</v>
      </c>
      <c r="AH2312" t="s">
        <v>46</v>
      </c>
      <c r="AI2312" t="s">
        <v>17597</v>
      </c>
      <c r="AJ2312" t="s">
        <v>17598</v>
      </c>
      <c r="AK2312" t="s">
        <v>17599</v>
      </c>
      <c r="AL2312" t="s">
        <v>17600</v>
      </c>
      <c r="AM2312" t="s">
        <v>46</v>
      </c>
      <c r="AN2312" t="s">
        <v>17601</v>
      </c>
      <c r="AO2312" t="s">
        <v>46</v>
      </c>
      <c r="AP2312" t="s">
        <v>46</v>
      </c>
      <c r="AQ2312" t="s">
        <v>46</v>
      </c>
      <c r="AR2312" t="s">
        <v>46</v>
      </c>
      <c r="AS2312" t="s">
        <v>46</v>
      </c>
      <c r="AT2312" s="1">
        <v>43969</v>
      </c>
    </row>
    <row r="2313" spans="1:46" ht="16" customHeight="1" x14ac:dyDescent="0.2">
      <c r="A2313" t="s">
        <v>46</v>
      </c>
      <c r="B2313" t="s">
        <v>16721</v>
      </c>
      <c r="C2313" t="s">
        <v>16722</v>
      </c>
      <c r="D2313" t="s">
        <v>16723</v>
      </c>
      <c r="E2313" t="s">
        <v>16724</v>
      </c>
      <c r="F2313" t="s">
        <v>51</v>
      </c>
      <c r="G2313" t="s">
        <v>16725</v>
      </c>
      <c r="H2313" s="1">
        <v>43968</v>
      </c>
      <c r="I2313" s="1">
        <v>44084</v>
      </c>
      <c r="J2313" t="b">
        <v>0</v>
      </c>
      <c r="K2313" t="s">
        <v>53</v>
      </c>
      <c r="L2313" t="s">
        <v>665</v>
      </c>
      <c r="M2313" t="s">
        <v>66</v>
      </c>
      <c r="N2313">
        <v>35</v>
      </c>
      <c r="O2313" t="s">
        <v>12037</v>
      </c>
      <c r="P2313" t="s">
        <v>78</v>
      </c>
      <c r="Q2313" t="s">
        <v>16726</v>
      </c>
      <c r="R2313" t="b">
        <v>0</v>
      </c>
      <c r="S2313" t="s">
        <v>59</v>
      </c>
      <c r="T2313" s="1">
        <v>43968</v>
      </c>
      <c r="U2313" t="s">
        <v>3284</v>
      </c>
      <c r="V2313" s="2">
        <v>44095</v>
      </c>
      <c r="W2313" t="s">
        <v>46</v>
      </c>
      <c r="X2313">
        <v>20200517</v>
      </c>
      <c r="Y2313" s="3">
        <v>43902.730497685188</v>
      </c>
      <c r="Z2313" t="s">
        <v>62</v>
      </c>
      <c r="AA2313" t="s">
        <v>115</v>
      </c>
      <c r="AB2313" t="s">
        <v>64</v>
      </c>
      <c r="AC2313" t="s">
        <v>65</v>
      </c>
      <c r="AD2313" t="s">
        <v>280</v>
      </c>
      <c r="AE2313" t="s">
        <v>67</v>
      </c>
      <c r="AF2313" t="s">
        <v>116</v>
      </c>
      <c r="AG2313" t="s">
        <v>16727</v>
      </c>
      <c r="AH2313" t="s">
        <v>46</v>
      </c>
      <c r="AI2313" t="s">
        <v>16728</v>
      </c>
      <c r="AJ2313" t="s">
        <v>16729</v>
      </c>
      <c r="AK2313" t="s">
        <v>46</v>
      </c>
      <c r="AL2313" t="s">
        <v>16730</v>
      </c>
      <c r="AM2313" t="s">
        <v>46</v>
      </c>
      <c r="AN2313" t="s">
        <v>16731</v>
      </c>
      <c r="AO2313" t="s">
        <v>46</v>
      </c>
      <c r="AP2313" t="s">
        <v>46</v>
      </c>
      <c r="AQ2313" t="s">
        <v>46</v>
      </c>
      <c r="AR2313" t="s">
        <v>46</v>
      </c>
      <c r="AS2313" t="s">
        <v>46</v>
      </c>
      <c r="AT2313" s="1">
        <v>43968</v>
      </c>
    </row>
    <row r="2314" spans="1:46" ht="16" customHeight="1" x14ac:dyDescent="0.2">
      <c r="A2314">
        <v>0</v>
      </c>
      <c r="B2314" t="s">
        <v>11351</v>
      </c>
      <c r="C2314" t="s">
        <v>11352</v>
      </c>
      <c r="D2314" t="s">
        <v>11353</v>
      </c>
      <c r="E2314" t="s">
        <v>11354</v>
      </c>
      <c r="F2314" t="s">
        <v>51</v>
      </c>
      <c r="G2314" t="s">
        <v>11355</v>
      </c>
      <c r="H2314" s="1">
        <v>43970</v>
      </c>
      <c r="I2314" s="1">
        <v>43992</v>
      </c>
      <c r="J2314" t="b">
        <v>0</v>
      </c>
      <c r="K2314" t="s">
        <v>53</v>
      </c>
      <c r="L2314" t="s">
        <v>833</v>
      </c>
      <c r="M2314" t="s">
        <v>66</v>
      </c>
      <c r="N2314">
        <v>120</v>
      </c>
      <c r="O2314" t="s">
        <v>11356</v>
      </c>
      <c r="P2314" t="s">
        <v>94</v>
      </c>
      <c r="Q2314" t="s">
        <v>668</v>
      </c>
      <c r="R2314" t="b">
        <v>0</v>
      </c>
      <c r="S2314" t="s">
        <v>59</v>
      </c>
      <c r="T2314" s="1">
        <v>43970</v>
      </c>
      <c r="U2314" t="s">
        <v>2365</v>
      </c>
      <c r="V2314" s="2">
        <v>43983</v>
      </c>
      <c r="W2314" t="s">
        <v>46</v>
      </c>
      <c r="X2314">
        <v>20200519</v>
      </c>
      <c r="Y2314" s="3">
        <v>43902.730497685188</v>
      </c>
      <c r="Z2314" t="s">
        <v>62</v>
      </c>
      <c r="AA2314" t="s">
        <v>63</v>
      </c>
      <c r="AB2314" t="s">
        <v>64</v>
      </c>
      <c r="AC2314" t="s">
        <v>65</v>
      </c>
      <c r="AD2314" t="s">
        <v>66</v>
      </c>
      <c r="AE2314" t="s">
        <v>67</v>
      </c>
      <c r="AF2314" t="s">
        <v>1520</v>
      </c>
      <c r="AG2314" t="s">
        <v>11357</v>
      </c>
      <c r="AH2314" t="s">
        <v>46</v>
      </c>
      <c r="AI2314" t="s">
        <v>11358</v>
      </c>
      <c r="AJ2314" t="s">
        <v>11359</v>
      </c>
      <c r="AK2314" t="s">
        <v>11360</v>
      </c>
      <c r="AL2314" t="s">
        <v>11361</v>
      </c>
      <c r="AM2314" t="s">
        <v>46</v>
      </c>
      <c r="AN2314" t="s">
        <v>11362</v>
      </c>
      <c r="AO2314" t="s">
        <v>46</v>
      </c>
      <c r="AP2314" t="s">
        <v>46</v>
      </c>
      <c r="AQ2314" t="s">
        <v>46</v>
      </c>
      <c r="AR2314" t="s">
        <v>46</v>
      </c>
      <c r="AS2314" t="s">
        <v>46</v>
      </c>
      <c r="AT2314" s="1">
        <v>43970</v>
      </c>
    </row>
    <row r="2315" spans="1:46" ht="16" customHeight="1" x14ac:dyDescent="0.2">
      <c r="A2315">
        <v>1</v>
      </c>
      <c r="B2315" t="s">
        <v>15362</v>
      </c>
      <c r="C2315" t="s">
        <v>15363</v>
      </c>
      <c r="D2315" t="s">
        <v>15364</v>
      </c>
      <c r="E2315" t="s">
        <v>15362</v>
      </c>
      <c r="F2315" t="s">
        <v>51</v>
      </c>
      <c r="G2315" t="s">
        <v>15365</v>
      </c>
      <c r="H2315" s="1">
        <v>43969</v>
      </c>
      <c r="I2315" s="1">
        <v>44105</v>
      </c>
      <c r="J2315" t="b">
        <v>1</v>
      </c>
      <c r="K2315" t="s">
        <v>53</v>
      </c>
      <c r="L2315" t="s">
        <v>184</v>
      </c>
      <c r="M2315" t="s">
        <v>55</v>
      </c>
      <c r="N2315">
        <v>360</v>
      </c>
      <c r="O2315" t="s">
        <v>274</v>
      </c>
      <c r="P2315" t="s">
        <v>46</v>
      </c>
      <c r="Q2315" t="s">
        <v>58</v>
      </c>
      <c r="R2315" t="b">
        <v>0</v>
      </c>
      <c r="S2315" t="s">
        <v>59</v>
      </c>
      <c r="T2315" s="1">
        <v>43969</v>
      </c>
      <c r="U2315" s="6">
        <v>44105</v>
      </c>
      <c r="V2315" s="2">
        <v>44137</v>
      </c>
      <c r="W2315" t="s">
        <v>15366</v>
      </c>
      <c r="X2315">
        <v>20200518</v>
      </c>
      <c r="Y2315" s="3">
        <v>43902.730497685188</v>
      </c>
      <c r="Z2315" t="s">
        <v>62</v>
      </c>
      <c r="AA2315" t="s">
        <v>63</v>
      </c>
      <c r="AB2315" t="s">
        <v>64</v>
      </c>
      <c r="AC2315" t="s">
        <v>65</v>
      </c>
      <c r="AD2315" t="s">
        <v>2366</v>
      </c>
      <c r="AE2315" t="s">
        <v>67</v>
      </c>
      <c r="AF2315" t="s">
        <v>313</v>
      </c>
      <c r="AG2315" t="s">
        <v>15367</v>
      </c>
      <c r="AH2315" t="s">
        <v>46</v>
      </c>
      <c r="AI2315" t="s">
        <v>15368</v>
      </c>
      <c r="AJ2315" t="s">
        <v>15369</v>
      </c>
      <c r="AK2315" t="s">
        <v>15370</v>
      </c>
      <c r="AL2315" t="s">
        <v>15371</v>
      </c>
      <c r="AM2315" t="s">
        <v>46</v>
      </c>
      <c r="AN2315" t="s">
        <v>286</v>
      </c>
      <c r="AO2315" t="s">
        <v>46</v>
      </c>
      <c r="AP2315" t="s">
        <v>46</v>
      </c>
      <c r="AQ2315" t="s">
        <v>46</v>
      </c>
      <c r="AR2315" t="s">
        <v>46</v>
      </c>
      <c r="AS2315" t="s">
        <v>46</v>
      </c>
      <c r="AT2315" s="1">
        <v>43969</v>
      </c>
    </row>
    <row r="2316" spans="1:46" ht="16" customHeight="1" x14ac:dyDescent="0.2">
      <c r="A2316">
        <v>1</v>
      </c>
      <c r="B2316" t="s">
        <v>12676</v>
      </c>
      <c r="C2316" t="s">
        <v>12677</v>
      </c>
      <c r="D2316" t="s">
        <v>12678</v>
      </c>
      <c r="E2316" t="s">
        <v>12679</v>
      </c>
      <c r="F2316" t="s">
        <v>51</v>
      </c>
      <c r="G2316" t="s">
        <v>12680</v>
      </c>
      <c r="H2316" s="1">
        <v>43967</v>
      </c>
      <c r="I2316" s="1">
        <v>43977</v>
      </c>
      <c r="J2316" t="b">
        <v>0</v>
      </c>
      <c r="K2316" t="s">
        <v>53</v>
      </c>
      <c r="L2316" t="s">
        <v>917</v>
      </c>
      <c r="M2316" t="s">
        <v>55</v>
      </c>
      <c r="N2316">
        <v>190</v>
      </c>
      <c r="O2316" t="s">
        <v>5666</v>
      </c>
      <c r="P2316" t="s">
        <v>12681</v>
      </c>
      <c r="Q2316" t="s">
        <v>58</v>
      </c>
      <c r="R2316" t="b">
        <v>1</v>
      </c>
      <c r="S2316" t="s">
        <v>59</v>
      </c>
      <c r="T2316" s="1">
        <v>43967</v>
      </c>
      <c r="U2316" t="s">
        <v>12682</v>
      </c>
      <c r="V2316" s="2">
        <v>44144</v>
      </c>
      <c r="W2316" t="s">
        <v>46</v>
      </c>
      <c r="X2316">
        <v>20200516</v>
      </c>
      <c r="Y2316" s="3">
        <v>43902.730497685188</v>
      </c>
      <c r="Z2316" t="s">
        <v>62</v>
      </c>
      <c r="AA2316" t="s">
        <v>115</v>
      </c>
      <c r="AB2316" t="s">
        <v>59</v>
      </c>
      <c r="AC2316" t="s">
        <v>4887</v>
      </c>
      <c r="AD2316" t="s">
        <v>280</v>
      </c>
      <c r="AE2316" t="s">
        <v>67</v>
      </c>
      <c r="AF2316" t="s">
        <v>46</v>
      </c>
      <c r="AG2316" t="s">
        <v>12683</v>
      </c>
      <c r="AH2316" t="s">
        <v>46</v>
      </c>
      <c r="AI2316" t="s">
        <v>12684</v>
      </c>
      <c r="AJ2316" t="s">
        <v>12685</v>
      </c>
      <c r="AK2316" t="s">
        <v>46</v>
      </c>
      <c r="AL2316" t="s">
        <v>12686</v>
      </c>
      <c r="AM2316" t="s">
        <v>46</v>
      </c>
      <c r="AN2316" t="s">
        <v>12687</v>
      </c>
      <c r="AO2316" t="s">
        <v>46</v>
      </c>
      <c r="AP2316" t="s">
        <v>46</v>
      </c>
      <c r="AQ2316" t="s">
        <v>46</v>
      </c>
      <c r="AR2316" t="s">
        <v>382</v>
      </c>
      <c r="AS2316" t="s">
        <v>46</v>
      </c>
      <c r="AT2316" s="1">
        <v>43967</v>
      </c>
    </row>
    <row r="2317" spans="1:46" ht="16" customHeight="1" x14ac:dyDescent="0.2">
      <c r="A2317" t="s">
        <v>46</v>
      </c>
      <c r="B2317" t="s">
        <v>38592</v>
      </c>
      <c r="C2317" t="s">
        <v>9580</v>
      </c>
      <c r="D2317" t="s">
        <v>38593</v>
      </c>
      <c r="E2317" t="s">
        <v>38594</v>
      </c>
      <c r="F2317" t="s">
        <v>51</v>
      </c>
      <c r="G2317" t="s">
        <v>38595</v>
      </c>
      <c r="H2317" s="1">
        <v>43964</v>
      </c>
      <c r="I2317" s="1">
        <v>43970</v>
      </c>
      <c r="J2317" t="b">
        <v>0</v>
      </c>
      <c r="K2317" t="s">
        <v>53</v>
      </c>
      <c r="L2317" t="s">
        <v>1301</v>
      </c>
      <c r="M2317" t="s">
        <v>151</v>
      </c>
      <c r="N2317">
        <v>336</v>
      </c>
      <c r="O2317" t="s">
        <v>21575</v>
      </c>
      <c r="P2317" t="s">
        <v>46</v>
      </c>
      <c r="Q2317" t="s">
        <v>58</v>
      </c>
      <c r="R2317" t="b">
        <v>0</v>
      </c>
      <c r="S2317" t="s">
        <v>59</v>
      </c>
      <c r="T2317" s="1">
        <v>43964</v>
      </c>
      <c r="U2317" t="s">
        <v>2067</v>
      </c>
      <c r="V2317" s="2">
        <v>43983</v>
      </c>
      <c r="W2317" t="s">
        <v>46</v>
      </c>
      <c r="X2317">
        <v>20200513</v>
      </c>
      <c r="Y2317" s="3">
        <v>43902.730497685188</v>
      </c>
      <c r="Z2317" t="s">
        <v>62</v>
      </c>
      <c r="AA2317" t="s">
        <v>63</v>
      </c>
      <c r="AB2317" t="s">
        <v>64</v>
      </c>
      <c r="AC2317" t="s">
        <v>3572</v>
      </c>
      <c r="AD2317" t="s">
        <v>66</v>
      </c>
      <c r="AE2317" t="s">
        <v>67</v>
      </c>
      <c r="AF2317" t="s">
        <v>116</v>
      </c>
      <c r="AG2317" t="s">
        <v>38596</v>
      </c>
      <c r="AH2317" t="s">
        <v>46</v>
      </c>
      <c r="AI2317" t="s">
        <v>38597</v>
      </c>
      <c r="AJ2317" t="s">
        <v>38598</v>
      </c>
      <c r="AK2317" t="s">
        <v>31869</v>
      </c>
      <c r="AL2317" t="s">
        <v>38599</v>
      </c>
      <c r="AM2317" t="s">
        <v>46</v>
      </c>
      <c r="AN2317" t="s">
        <v>38600</v>
      </c>
      <c r="AO2317" t="s">
        <v>46</v>
      </c>
      <c r="AP2317" t="s">
        <v>46</v>
      </c>
      <c r="AQ2317" t="s">
        <v>46</v>
      </c>
      <c r="AR2317" t="s">
        <v>46</v>
      </c>
      <c r="AS2317" t="s">
        <v>46</v>
      </c>
      <c r="AT2317" s="1">
        <v>43964</v>
      </c>
    </row>
    <row r="2318" spans="1:46" ht="16" customHeight="1" x14ac:dyDescent="0.2">
      <c r="A2318">
        <v>1</v>
      </c>
      <c r="B2318" t="s">
        <v>14398</v>
      </c>
      <c r="C2318" t="s">
        <v>14399</v>
      </c>
      <c r="D2318" t="s">
        <v>14400</v>
      </c>
      <c r="E2318" t="s">
        <v>14401</v>
      </c>
      <c r="F2318" t="s">
        <v>51</v>
      </c>
      <c r="G2318" t="s">
        <v>14402</v>
      </c>
      <c r="H2318" s="1">
        <v>43971</v>
      </c>
      <c r="I2318" s="1">
        <v>43973</v>
      </c>
      <c r="J2318" t="b">
        <v>0</v>
      </c>
      <c r="K2318" t="s">
        <v>53</v>
      </c>
      <c r="L2318" t="s">
        <v>1615</v>
      </c>
      <c r="M2318" t="s">
        <v>55</v>
      </c>
      <c r="N2318">
        <v>50</v>
      </c>
      <c r="O2318" t="s">
        <v>14403</v>
      </c>
      <c r="P2318" t="s">
        <v>309</v>
      </c>
      <c r="Q2318" t="s">
        <v>14404</v>
      </c>
      <c r="R2318" t="b">
        <v>0</v>
      </c>
      <c r="S2318" t="s">
        <v>59</v>
      </c>
      <c r="T2318" s="1">
        <v>43971</v>
      </c>
      <c r="U2318" t="s">
        <v>7645</v>
      </c>
      <c r="V2318" s="2">
        <v>43986</v>
      </c>
      <c r="W2318" t="s">
        <v>14405</v>
      </c>
      <c r="X2318">
        <v>20200520</v>
      </c>
      <c r="Y2318" s="3">
        <v>43902.730497685188</v>
      </c>
      <c r="Z2318" t="s">
        <v>62</v>
      </c>
      <c r="AA2318" t="s">
        <v>63</v>
      </c>
      <c r="AB2318" t="s">
        <v>64</v>
      </c>
      <c r="AC2318" t="s">
        <v>65</v>
      </c>
      <c r="AD2318" t="s">
        <v>66</v>
      </c>
      <c r="AE2318" t="s">
        <v>67</v>
      </c>
      <c r="AF2318" t="s">
        <v>313</v>
      </c>
      <c r="AG2318" t="s">
        <v>14406</v>
      </c>
      <c r="AH2318" t="s">
        <v>46</v>
      </c>
      <c r="AI2318" t="s">
        <v>14407</v>
      </c>
      <c r="AJ2318" t="s">
        <v>14408</v>
      </c>
      <c r="AK2318" t="s">
        <v>14409</v>
      </c>
      <c r="AL2318" t="s">
        <v>14410</v>
      </c>
      <c r="AM2318" t="s">
        <v>46</v>
      </c>
      <c r="AN2318" t="s">
        <v>14411</v>
      </c>
      <c r="AO2318" t="s">
        <v>46</v>
      </c>
      <c r="AP2318" t="s">
        <v>46</v>
      </c>
      <c r="AQ2318" t="s">
        <v>46</v>
      </c>
      <c r="AR2318" t="s">
        <v>46</v>
      </c>
      <c r="AS2318" t="s">
        <v>46</v>
      </c>
      <c r="AT2318" s="1">
        <v>43971</v>
      </c>
    </row>
    <row r="2319" spans="1:46" ht="16" customHeight="1" x14ac:dyDescent="0.2">
      <c r="A2319" t="s">
        <v>46</v>
      </c>
      <c r="B2319" t="s">
        <v>16909</v>
      </c>
      <c r="C2319" t="s">
        <v>16910</v>
      </c>
      <c r="D2319" t="s">
        <v>16911</v>
      </c>
      <c r="E2319" t="s">
        <v>16912</v>
      </c>
      <c r="F2319" t="s">
        <v>51</v>
      </c>
      <c r="G2319" t="s">
        <v>16913</v>
      </c>
      <c r="H2319" s="1">
        <v>43970</v>
      </c>
      <c r="I2319" s="1">
        <v>43983</v>
      </c>
      <c r="J2319" t="b">
        <v>0</v>
      </c>
      <c r="K2319" t="s">
        <v>53</v>
      </c>
      <c r="L2319" t="s">
        <v>1615</v>
      </c>
      <c r="M2319" t="s">
        <v>169</v>
      </c>
      <c r="N2319">
        <v>50</v>
      </c>
      <c r="O2319" t="s">
        <v>16914</v>
      </c>
      <c r="P2319" t="s">
        <v>78</v>
      </c>
      <c r="Q2319" t="s">
        <v>16915</v>
      </c>
      <c r="R2319" t="b">
        <v>0</v>
      </c>
      <c r="S2319" t="s">
        <v>59</v>
      </c>
      <c r="T2319" s="1">
        <v>43970</v>
      </c>
      <c r="U2319" t="s">
        <v>1781</v>
      </c>
      <c r="V2319" s="2">
        <v>44151</v>
      </c>
      <c r="W2319" t="s">
        <v>46</v>
      </c>
      <c r="X2319">
        <v>20200519</v>
      </c>
      <c r="Y2319" s="3">
        <v>43902.730497685188</v>
      </c>
      <c r="Z2319" t="s">
        <v>62</v>
      </c>
      <c r="AA2319" t="s">
        <v>115</v>
      </c>
      <c r="AB2319" t="s">
        <v>64</v>
      </c>
      <c r="AC2319" t="s">
        <v>65</v>
      </c>
      <c r="AD2319" t="s">
        <v>66</v>
      </c>
      <c r="AE2319" t="s">
        <v>67</v>
      </c>
      <c r="AF2319" t="s">
        <v>46</v>
      </c>
      <c r="AG2319" t="s">
        <v>46</v>
      </c>
      <c r="AH2319" t="s">
        <v>46</v>
      </c>
      <c r="AI2319" t="s">
        <v>46</v>
      </c>
      <c r="AJ2319" t="s">
        <v>46</v>
      </c>
      <c r="AK2319" t="s">
        <v>46</v>
      </c>
      <c r="AL2319" t="s">
        <v>16916</v>
      </c>
      <c r="AM2319" t="s">
        <v>46</v>
      </c>
      <c r="AN2319" t="s">
        <v>16917</v>
      </c>
      <c r="AO2319" t="s">
        <v>46</v>
      </c>
      <c r="AP2319" t="s">
        <v>46</v>
      </c>
      <c r="AQ2319" t="s">
        <v>46</v>
      </c>
      <c r="AR2319" t="s">
        <v>46</v>
      </c>
      <c r="AS2319" t="s">
        <v>46</v>
      </c>
      <c r="AT2319" s="1">
        <v>43970</v>
      </c>
    </row>
    <row r="2320" spans="1:46" ht="16" customHeight="1" x14ac:dyDescent="0.2">
      <c r="A2320">
        <v>1</v>
      </c>
      <c r="B2320" t="s">
        <v>10113</v>
      </c>
      <c r="C2320" t="s">
        <v>2019</v>
      </c>
      <c r="D2320" t="s">
        <v>10114</v>
      </c>
      <c r="E2320" t="s">
        <v>10115</v>
      </c>
      <c r="F2320" t="s">
        <v>51</v>
      </c>
      <c r="G2320" t="s">
        <v>10116</v>
      </c>
      <c r="H2320" s="1">
        <v>43971</v>
      </c>
      <c r="I2320" s="1">
        <v>43951</v>
      </c>
      <c r="J2320" t="b">
        <v>0</v>
      </c>
      <c r="K2320" t="s">
        <v>53</v>
      </c>
      <c r="L2320" t="s">
        <v>665</v>
      </c>
      <c r="M2320" t="s">
        <v>66</v>
      </c>
      <c r="N2320">
        <v>20</v>
      </c>
      <c r="O2320" t="s">
        <v>10117</v>
      </c>
      <c r="P2320" t="s">
        <v>10118</v>
      </c>
      <c r="Q2320" t="s">
        <v>10119</v>
      </c>
      <c r="R2320" t="b">
        <v>0</v>
      </c>
      <c r="S2320" t="s">
        <v>59</v>
      </c>
      <c r="T2320" s="1">
        <v>43971</v>
      </c>
      <c r="U2320" t="s">
        <v>2149</v>
      </c>
      <c r="V2320" s="2">
        <v>43983</v>
      </c>
      <c r="W2320" t="s">
        <v>46</v>
      </c>
      <c r="X2320">
        <v>20200520</v>
      </c>
      <c r="Y2320" s="3">
        <v>43902.730497685188</v>
      </c>
      <c r="Z2320" t="s">
        <v>62</v>
      </c>
      <c r="AA2320" t="s">
        <v>115</v>
      </c>
      <c r="AB2320" t="s">
        <v>64</v>
      </c>
      <c r="AC2320" t="s">
        <v>65</v>
      </c>
      <c r="AD2320" t="s">
        <v>66</v>
      </c>
      <c r="AE2320" t="s">
        <v>67</v>
      </c>
      <c r="AF2320" t="s">
        <v>1185</v>
      </c>
      <c r="AG2320" t="s">
        <v>10120</v>
      </c>
      <c r="AH2320" t="s">
        <v>46</v>
      </c>
      <c r="AI2320" t="s">
        <v>10121</v>
      </c>
      <c r="AJ2320" t="s">
        <v>10122</v>
      </c>
      <c r="AK2320" t="s">
        <v>10123</v>
      </c>
      <c r="AL2320" t="s">
        <v>10124</v>
      </c>
      <c r="AM2320" t="s">
        <v>46</v>
      </c>
      <c r="AN2320" t="s">
        <v>10125</v>
      </c>
      <c r="AO2320" t="s">
        <v>46</v>
      </c>
      <c r="AP2320" t="s">
        <v>46</v>
      </c>
      <c r="AQ2320" t="s">
        <v>46</v>
      </c>
      <c r="AR2320" t="s">
        <v>46</v>
      </c>
      <c r="AS2320" t="s">
        <v>46</v>
      </c>
      <c r="AT2320" s="1">
        <v>43971</v>
      </c>
    </row>
    <row r="2321" spans="1:46" ht="16" customHeight="1" x14ac:dyDescent="0.2">
      <c r="A2321">
        <v>1</v>
      </c>
      <c r="B2321" t="s">
        <v>9561</v>
      </c>
      <c r="C2321" t="s">
        <v>9562</v>
      </c>
      <c r="D2321" t="s">
        <v>9563</v>
      </c>
      <c r="E2321" t="s">
        <v>9564</v>
      </c>
      <c r="F2321" t="s">
        <v>51</v>
      </c>
      <c r="G2321" t="s">
        <v>9565</v>
      </c>
      <c r="H2321" s="1">
        <v>43970</v>
      </c>
      <c r="I2321" s="1">
        <v>43950</v>
      </c>
      <c r="J2321" t="b">
        <v>0</v>
      </c>
      <c r="K2321" t="s">
        <v>53</v>
      </c>
      <c r="L2321" t="s">
        <v>110</v>
      </c>
      <c r="M2321" t="s">
        <v>151</v>
      </c>
      <c r="N2321">
        <v>206</v>
      </c>
      <c r="O2321" t="s">
        <v>9566</v>
      </c>
      <c r="P2321" t="s">
        <v>1045</v>
      </c>
      <c r="Q2321" t="s">
        <v>58</v>
      </c>
      <c r="R2321" t="b">
        <v>0</v>
      </c>
      <c r="S2321" t="s">
        <v>59</v>
      </c>
      <c r="T2321" s="1">
        <v>43970</v>
      </c>
      <c r="U2321" t="s">
        <v>1808</v>
      </c>
      <c r="V2321" s="2">
        <v>44165</v>
      </c>
      <c r="W2321" t="s">
        <v>9567</v>
      </c>
      <c r="X2321">
        <v>20200519</v>
      </c>
      <c r="Y2321" s="3">
        <v>43902.730497685188</v>
      </c>
      <c r="Z2321" t="s">
        <v>62</v>
      </c>
      <c r="AA2321" t="s">
        <v>63</v>
      </c>
      <c r="AB2321" t="s">
        <v>64</v>
      </c>
      <c r="AC2321" t="s">
        <v>65</v>
      </c>
      <c r="AD2321" t="s">
        <v>66</v>
      </c>
      <c r="AE2321" t="s">
        <v>67</v>
      </c>
      <c r="AF2321" t="s">
        <v>46</v>
      </c>
      <c r="AG2321" t="s">
        <v>46</v>
      </c>
      <c r="AH2321" t="s">
        <v>46</v>
      </c>
      <c r="AI2321" t="s">
        <v>46</v>
      </c>
      <c r="AJ2321" t="s">
        <v>46</v>
      </c>
      <c r="AK2321" t="s">
        <v>46</v>
      </c>
      <c r="AL2321" t="s">
        <v>9568</v>
      </c>
      <c r="AM2321" t="s">
        <v>46</v>
      </c>
      <c r="AN2321" t="s">
        <v>9569</v>
      </c>
      <c r="AO2321" t="s">
        <v>46</v>
      </c>
      <c r="AP2321" t="s">
        <v>46</v>
      </c>
      <c r="AQ2321" t="s">
        <v>46</v>
      </c>
      <c r="AR2321" t="s">
        <v>46</v>
      </c>
      <c r="AS2321" t="s">
        <v>46</v>
      </c>
      <c r="AT2321" s="1">
        <v>43970</v>
      </c>
    </row>
    <row r="2322" spans="1:46" ht="16" customHeight="1" x14ac:dyDescent="0.2">
      <c r="A2322">
        <v>0</v>
      </c>
      <c r="B2322" t="s">
        <v>5822</v>
      </c>
      <c r="C2322" t="s">
        <v>5823</v>
      </c>
      <c r="D2322" t="s">
        <v>5824</v>
      </c>
      <c r="E2322" t="s">
        <v>5822</v>
      </c>
      <c r="F2322" t="s">
        <v>51</v>
      </c>
      <c r="G2322" t="s">
        <v>5825</v>
      </c>
      <c r="H2322" s="1">
        <v>43970</v>
      </c>
      <c r="I2322" s="1">
        <v>43995</v>
      </c>
      <c r="J2322" t="b">
        <v>0</v>
      </c>
      <c r="K2322" t="s">
        <v>53</v>
      </c>
      <c r="L2322" t="s">
        <v>5826</v>
      </c>
      <c r="M2322" t="s">
        <v>66</v>
      </c>
      <c r="N2322">
        <v>20</v>
      </c>
      <c r="O2322" t="s">
        <v>5827</v>
      </c>
      <c r="P2322" t="s">
        <v>78</v>
      </c>
      <c r="Q2322" t="s">
        <v>5828</v>
      </c>
      <c r="R2322" t="b">
        <v>0</v>
      </c>
      <c r="S2322" t="s">
        <v>59</v>
      </c>
      <c r="T2322" s="1">
        <v>43970</v>
      </c>
      <c r="U2322" t="s">
        <v>5829</v>
      </c>
      <c r="V2322" s="2">
        <v>44032</v>
      </c>
      <c r="W2322" t="s">
        <v>46</v>
      </c>
      <c r="X2322">
        <v>20200519</v>
      </c>
      <c r="Y2322" s="3">
        <v>43902.730497685188</v>
      </c>
      <c r="Z2322" t="s">
        <v>62</v>
      </c>
      <c r="AA2322" t="s">
        <v>115</v>
      </c>
      <c r="AB2322" t="s">
        <v>64</v>
      </c>
      <c r="AC2322" t="s">
        <v>5830</v>
      </c>
      <c r="AD2322" t="s">
        <v>393</v>
      </c>
      <c r="AE2322" t="s">
        <v>67</v>
      </c>
      <c r="AF2322" t="s">
        <v>313</v>
      </c>
      <c r="AG2322" t="s">
        <v>5831</v>
      </c>
      <c r="AH2322" t="s">
        <v>46</v>
      </c>
      <c r="AI2322" t="s">
        <v>5832</v>
      </c>
      <c r="AJ2322" t="s">
        <v>5833</v>
      </c>
      <c r="AK2322" t="s">
        <v>5834</v>
      </c>
      <c r="AL2322" t="s">
        <v>5835</v>
      </c>
      <c r="AM2322" t="s">
        <v>46</v>
      </c>
      <c r="AN2322" t="s">
        <v>5836</v>
      </c>
      <c r="AO2322" t="s">
        <v>46</v>
      </c>
      <c r="AP2322" t="s">
        <v>46</v>
      </c>
      <c r="AQ2322" t="s">
        <v>46</v>
      </c>
      <c r="AR2322" t="s">
        <v>46</v>
      </c>
      <c r="AS2322" t="s">
        <v>46</v>
      </c>
      <c r="AT2322" s="1">
        <v>43970</v>
      </c>
    </row>
    <row r="2323" spans="1:46" ht="16" customHeight="1" x14ac:dyDescent="0.2">
      <c r="A2323">
        <v>0</v>
      </c>
      <c r="B2323" t="s">
        <v>3923</v>
      </c>
      <c r="C2323" t="s">
        <v>3924</v>
      </c>
      <c r="D2323" t="s">
        <v>3925</v>
      </c>
      <c r="E2323" t="s">
        <v>3926</v>
      </c>
      <c r="F2323" t="s">
        <v>51</v>
      </c>
      <c r="G2323" t="s">
        <v>3927</v>
      </c>
      <c r="H2323" s="1">
        <v>43971</v>
      </c>
      <c r="I2323" s="1">
        <v>43983</v>
      </c>
      <c r="J2323" t="b">
        <v>1</v>
      </c>
      <c r="K2323" t="s">
        <v>53</v>
      </c>
      <c r="L2323" t="s">
        <v>1266</v>
      </c>
      <c r="M2323" t="s">
        <v>666</v>
      </c>
      <c r="N2323">
        <v>30</v>
      </c>
      <c r="O2323" t="s">
        <v>3928</v>
      </c>
      <c r="P2323" t="s">
        <v>94</v>
      </c>
      <c r="Q2323" t="s">
        <v>3929</v>
      </c>
      <c r="R2323" t="b">
        <v>0</v>
      </c>
      <c r="S2323" t="s">
        <v>59</v>
      </c>
      <c r="T2323" s="1">
        <v>43971</v>
      </c>
      <c r="U2323" s="6">
        <v>43983</v>
      </c>
      <c r="V2323" s="2">
        <v>43983</v>
      </c>
      <c r="W2323" t="s">
        <v>3930</v>
      </c>
      <c r="X2323">
        <v>20200520</v>
      </c>
      <c r="Y2323" s="3">
        <v>43902.730497685188</v>
      </c>
      <c r="Z2323" t="s">
        <v>62</v>
      </c>
      <c r="AA2323" t="s">
        <v>63</v>
      </c>
      <c r="AB2323" t="s">
        <v>64</v>
      </c>
      <c r="AC2323" t="s">
        <v>65</v>
      </c>
      <c r="AD2323" t="s">
        <v>66</v>
      </c>
      <c r="AE2323" t="s">
        <v>67</v>
      </c>
      <c r="AF2323" t="s">
        <v>116</v>
      </c>
      <c r="AG2323" t="s">
        <v>3931</v>
      </c>
      <c r="AH2323" t="s">
        <v>46</v>
      </c>
      <c r="AI2323" t="s">
        <v>3932</v>
      </c>
      <c r="AJ2323" t="s">
        <v>3933</v>
      </c>
      <c r="AK2323" t="s">
        <v>3934</v>
      </c>
      <c r="AL2323" t="s">
        <v>3935</v>
      </c>
      <c r="AM2323" t="s">
        <v>46</v>
      </c>
      <c r="AN2323" t="s">
        <v>3936</v>
      </c>
      <c r="AO2323" t="s">
        <v>46</v>
      </c>
      <c r="AP2323" t="s">
        <v>46</v>
      </c>
      <c r="AQ2323" t="s">
        <v>46</v>
      </c>
      <c r="AR2323" t="s">
        <v>46</v>
      </c>
      <c r="AS2323" t="s">
        <v>46</v>
      </c>
      <c r="AT2323" s="1">
        <v>43971</v>
      </c>
    </row>
    <row r="2324" spans="1:46" ht="16" customHeight="1" x14ac:dyDescent="0.2">
      <c r="A2324" t="s">
        <v>46</v>
      </c>
      <c r="B2324" t="s">
        <v>38038</v>
      </c>
      <c r="C2324" t="s">
        <v>38039</v>
      </c>
      <c r="D2324" t="s">
        <v>38040</v>
      </c>
      <c r="E2324" t="s">
        <v>38041</v>
      </c>
      <c r="F2324" t="s">
        <v>51</v>
      </c>
      <c r="G2324" t="s">
        <v>38042</v>
      </c>
      <c r="H2324" s="1">
        <v>43965</v>
      </c>
      <c r="I2324" s="1">
        <v>44018</v>
      </c>
      <c r="J2324" t="b">
        <v>0</v>
      </c>
      <c r="K2324" t="s">
        <v>53</v>
      </c>
      <c r="L2324" t="s">
        <v>110</v>
      </c>
      <c r="M2324" t="s">
        <v>55</v>
      </c>
      <c r="N2324">
        <v>198</v>
      </c>
      <c r="O2324" t="s">
        <v>16624</v>
      </c>
      <c r="P2324" t="s">
        <v>78</v>
      </c>
      <c r="Q2324" t="s">
        <v>58</v>
      </c>
      <c r="R2324" t="b">
        <v>0</v>
      </c>
      <c r="S2324" t="s">
        <v>59</v>
      </c>
      <c r="T2324" s="1">
        <v>43965</v>
      </c>
      <c r="U2324" t="s">
        <v>2951</v>
      </c>
      <c r="V2324" s="2">
        <v>44137</v>
      </c>
      <c r="W2324" t="s">
        <v>38043</v>
      </c>
      <c r="X2324">
        <v>20200514</v>
      </c>
      <c r="Y2324" s="3">
        <v>43902.730497685188</v>
      </c>
      <c r="Z2324" t="s">
        <v>62</v>
      </c>
      <c r="AA2324" t="s">
        <v>115</v>
      </c>
      <c r="AB2324" t="s">
        <v>64</v>
      </c>
      <c r="AC2324" t="s">
        <v>65</v>
      </c>
      <c r="AD2324" t="s">
        <v>2234</v>
      </c>
      <c r="AE2324" t="s">
        <v>877</v>
      </c>
      <c r="AF2324" t="s">
        <v>116</v>
      </c>
      <c r="AG2324" t="s">
        <v>38044</v>
      </c>
      <c r="AH2324" t="s">
        <v>46</v>
      </c>
      <c r="AI2324" t="s">
        <v>38045</v>
      </c>
      <c r="AJ2324" t="s">
        <v>38046</v>
      </c>
      <c r="AK2324" t="s">
        <v>38047</v>
      </c>
      <c r="AL2324" t="s">
        <v>38048</v>
      </c>
      <c r="AM2324" t="s">
        <v>46</v>
      </c>
      <c r="AN2324" t="s">
        <v>38049</v>
      </c>
      <c r="AO2324" t="s">
        <v>46</v>
      </c>
      <c r="AP2324" t="s">
        <v>46</v>
      </c>
      <c r="AQ2324" t="s">
        <v>46</v>
      </c>
      <c r="AR2324" t="s">
        <v>46</v>
      </c>
      <c r="AS2324" t="s">
        <v>46</v>
      </c>
      <c r="AT2324" s="1">
        <v>43965</v>
      </c>
    </row>
    <row r="2325" spans="1:46" ht="16" customHeight="1" x14ac:dyDescent="0.2">
      <c r="A2325">
        <v>1</v>
      </c>
      <c r="B2325" t="s">
        <v>11739</v>
      </c>
      <c r="C2325" t="s">
        <v>5849</v>
      </c>
      <c r="D2325" t="s">
        <v>11740</v>
      </c>
      <c r="E2325" t="s">
        <v>11741</v>
      </c>
      <c r="F2325" t="s">
        <v>51</v>
      </c>
      <c r="G2325" t="s">
        <v>11742</v>
      </c>
      <c r="H2325" s="1">
        <v>43970</v>
      </c>
      <c r="I2325" s="1">
        <v>43964</v>
      </c>
      <c r="J2325" t="b">
        <v>0</v>
      </c>
      <c r="K2325" t="s">
        <v>53</v>
      </c>
      <c r="L2325" t="s">
        <v>184</v>
      </c>
      <c r="M2325" t="s">
        <v>666</v>
      </c>
      <c r="N2325">
        <v>80</v>
      </c>
      <c r="O2325" t="s">
        <v>1755</v>
      </c>
      <c r="P2325" t="s">
        <v>78</v>
      </c>
      <c r="Q2325" t="s">
        <v>58</v>
      </c>
      <c r="R2325" t="b">
        <v>0</v>
      </c>
      <c r="S2325" t="s">
        <v>59</v>
      </c>
      <c r="T2325" s="1">
        <v>43970</v>
      </c>
      <c r="U2325" t="s">
        <v>6966</v>
      </c>
      <c r="V2325" s="2">
        <v>44102</v>
      </c>
      <c r="W2325" t="s">
        <v>46</v>
      </c>
      <c r="X2325">
        <v>20200519</v>
      </c>
      <c r="Y2325" s="3">
        <v>43902.730497685188</v>
      </c>
      <c r="Z2325" t="s">
        <v>62</v>
      </c>
      <c r="AA2325" t="s">
        <v>115</v>
      </c>
      <c r="AB2325" t="s">
        <v>64</v>
      </c>
      <c r="AC2325" t="s">
        <v>65</v>
      </c>
      <c r="AD2325" t="s">
        <v>66</v>
      </c>
      <c r="AE2325" t="s">
        <v>67</v>
      </c>
      <c r="AF2325" t="s">
        <v>313</v>
      </c>
      <c r="AG2325" t="s">
        <v>11743</v>
      </c>
      <c r="AH2325" t="s">
        <v>46</v>
      </c>
      <c r="AI2325" t="s">
        <v>7382</v>
      </c>
      <c r="AJ2325" t="s">
        <v>7383</v>
      </c>
      <c r="AK2325" t="s">
        <v>1760</v>
      </c>
      <c r="AL2325" t="s">
        <v>11744</v>
      </c>
      <c r="AM2325" t="s">
        <v>46</v>
      </c>
      <c r="AN2325" t="s">
        <v>11745</v>
      </c>
      <c r="AO2325" t="s">
        <v>46</v>
      </c>
      <c r="AP2325" t="s">
        <v>46</v>
      </c>
      <c r="AQ2325" t="s">
        <v>46</v>
      </c>
      <c r="AR2325" t="s">
        <v>46</v>
      </c>
      <c r="AS2325" t="s">
        <v>46</v>
      </c>
      <c r="AT2325" s="1">
        <v>43970</v>
      </c>
    </row>
    <row r="2326" spans="1:46" ht="16" customHeight="1" x14ac:dyDescent="0.2">
      <c r="A2326" t="s">
        <v>46</v>
      </c>
      <c r="B2326" t="s">
        <v>21842</v>
      </c>
      <c r="C2326" t="s">
        <v>21843</v>
      </c>
      <c r="D2326" t="s">
        <v>21844</v>
      </c>
      <c r="E2326" t="s">
        <v>21845</v>
      </c>
      <c r="F2326" t="s">
        <v>51</v>
      </c>
      <c r="G2326" t="s">
        <v>21846</v>
      </c>
      <c r="H2326" s="1">
        <v>43969</v>
      </c>
      <c r="I2326" s="1">
        <v>44046</v>
      </c>
      <c r="J2326" t="b">
        <v>0</v>
      </c>
      <c r="K2326" t="s">
        <v>53</v>
      </c>
      <c r="L2326" t="s">
        <v>1615</v>
      </c>
      <c r="M2326" t="s">
        <v>666</v>
      </c>
      <c r="N2326">
        <v>45</v>
      </c>
      <c r="O2326" t="s">
        <v>21847</v>
      </c>
      <c r="P2326" t="s">
        <v>78</v>
      </c>
      <c r="Q2326" t="s">
        <v>403</v>
      </c>
      <c r="R2326" t="b">
        <v>0</v>
      </c>
      <c r="S2326" t="s">
        <v>59</v>
      </c>
      <c r="T2326" s="1">
        <v>43969</v>
      </c>
      <c r="U2326" t="s">
        <v>21848</v>
      </c>
      <c r="V2326" s="2">
        <v>44060</v>
      </c>
      <c r="W2326" t="s">
        <v>46</v>
      </c>
      <c r="X2326">
        <v>20200518</v>
      </c>
      <c r="Y2326" s="3">
        <v>43902.730497685188</v>
      </c>
      <c r="Z2326" t="s">
        <v>62</v>
      </c>
      <c r="AA2326" t="s">
        <v>115</v>
      </c>
      <c r="AB2326" t="s">
        <v>64</v>
      </c>
      <c r="AC2326" t="s">
        <v>65</v>
      </c>
      <c r="AD2326" t="s">
        <v>280</v>
      </c>
      <c r="AE2326" t="s">
        <v>67</v>
      </c>
      <c r="AF2326" t="s">
        <v>116</v>
      </c>
      <c r="AG2326" t="s">
        <v>21849</v>
      </c>
      <c r="AH2326" t="s">
        <v>46</v>
      </c>
      <c r="AI2326" t="s">
        <v>21850</v>
      </c>
      <c r="AJ2326" t="s">
        <v>21851</v>
      </c>
      <c r="AK2326" t="s">
        <v>46</v>
      </c>
      <c r="AL2326" t="s">
        <v>21852</v>
      </c>
      <c r="AM2326" t="s">
        <v>46</v>
      </c>
      <c r="AN2326" t="s">
        <v>21853</v>
      </c>
      <c r="AO2326" t="s">
        <v>46</v>
      </c>
      <c r="AP2326" t="s">
        <v>46</v>
      </c>
      <c r="AQ2326" t="s">
        <v>46</v>
      </c>
      <c r="AR2326" t="s">
        <v>46</v>
      </c>
      <c r="AS2326" t="s">
        <v>46</v>
      </c>
      <c r="AT2326" s="1">
        <v>43969</v>
      </c>
    </row>
    <row r="2327" spans="1:46" ht="16" customHeight="1" x14ac:dyDescent="0.2">
      <c r="A2327" t="s">
        <v>46</v>
      </c>
      <c r="B2327" t="s">
        <v>22242</v>
      </c>
      <c r="C2327" t="s">
        <v>22243</v>
      </c>
      <c r="D2327" t="s">
        <v>22244</v>
      </c>
      <c r="E2327" t="s">
        <v>22245</v>
      </c>
      <c r="F2327" t="s">
        <v>51</v>
      </c>
      <c r="G2327" t="s">
        <v>22246</v>
      </c>
      <c r="H2327" s="1">
        <v>43968</v>
      </c>
      <c r="I2327" s="1">
        <v>43957</v>
      </c>
      <c r="J2327" t="b">
        <v>0</v>
      </c>
      <c r="K2327" t="s">
        <v>53</v>
      </c>
      <c r="L2327" t="s">
        <v>4580</v>
      </c>
      <c r="M2327" t="s">
        <v>55</v>
      </c>
      <c r="N2327">
        <v>90</v>
      </c>
      <c r="O2327" t="s">
        <v>973</v>
      </c>
      <c r="P2327" t="s">
        <v>974</v>
      </c>
      <c r="Q2327" t="s">
        <v>22247</v>
      </c>
      <c r="R2327" t="b">
        <v>0</v>
      </c>
      <c r="S2327" t="s">
        <v>59</v>
      </c>
      <c r="T2327" s="1">
        <v>43968</v>
      </c>
      <c r="U2327" t="s">
        <v>419</v>
      </c>
      <c r="V2327" s="2">
        <v>44123</v>
      </c>
      <c r="W2327" t="s">
        <v>22248</v>
      </c>
      <c r="X2327">
        <v>20200517</v>
      </c>
      <c r="Y2327" s="3">
        <v>43902.730497685188</v>
      </c>
      <c r="Z2327" t="s">
        <v>62</v>
      </c>
      <c r="AA2327" t="s">
        <v>63</v>
      </c>
      <c r="AB2327" t="s">
        <v>64</v>
      </c>
      <c r="AC2327" t="s">
        <v>65</v>
      </c>
      <c r="AD2327" t="s">
        <v>66</v>
      </c>
      <c r="AE2327" t="s">
        <v>67</v>
      </c>
      <c r="AF2327" t="s">
        <v>46</v>
      </c>
      <c r="AG2327" t="s">
        <v>22249</v>
      </c>
      <c r="AH2327" t="s">
        <v>46</v>
      </c>
      <c r="AI2327" t="s">
        <v>46</v>
      </c>
      <c r="AJ2327" t="s">
        <v>46</v>
      </c>
      <c r="AK2327" t="s">
        <v>22250</v>
      </c>
      <c r="AL2327" t="s">
        <v>22251</v>
      </c>
      <c r="AM2327" t="s">
        <v>46</v>
      </c>
      <c r="AN2327" t="s">
        <v>22252</v>
      </c>
      <c r="AO2327" t="s">
        <v>46</v>
      </c>
      <c r="AP2327" t="s">
        <v>46</v>
      </c>
      <c r="AQ2327" t="s">
        <v>46</v>
      </c>
      <c r="AR2327" t="s">
        <v>46</v>
      </c>
      <c r="AS2327" t="s">
        <v>46</v>
      </c>
      <c r="AT2327" s="1">
        <v>43968</v>
      </c>
    </row>
    <row r="2328" spans="1:46" ht="16" customHeight="1" x14ac:dyDescent="0.2">
      <c r="A2328" t="s">
        <v>46</v>
      </c>
      <c r="B2328" t="s">
        <v>30162</v>
      </c>
      <c r="C2328" t="s">
        <v>20053</v>
      </c>
      <c r="D2328" t="s">
        <v>30163</v>
      </c>
      <c r="E2328" t="s">
        <v>30164</v>
      </c>
      <c r="F2328" t="s">
        <v>51</v>
      </c>
      <c r="G2328" t="s">
        <v>30165</v>
      </c>
      <c r="H2328" s="1">
        <v>43969</v>
      </c>
      <c r="I2328" s="1">
        <v>44044</v>
      </c>
      <c r="J2328" t="b">
        <v>0</v>
      </c>
      <c r="K2328" t="s">
        <v>53</v>
      </c>
      <c r="L2328" t="s">
        <v>1301</v>
      </c>
      <c r="M2328" t="s">
        <v>1043</v>
      </c>
      <c r="N2328">
        <v>696</v>
      </c>
      <c r="O2328" t="s">
        <v>20057</v>
      </c>
      <c r="P2328" t="s">
        <v>186</v>
      </c>
      <c r="Q2328" t="s">
        <v>58</v>
      </c>
      <c r="R2328" t="b">
        <v>0</v>
      </c>
      <c r="S2328" t="s">
        <v>59</v>
      </c>
      <c r="T2328" s="1">
        <v>43969</v>
      </c>
      <c r="U2328" t="s">
        <v>1630</v>
      </c>
      <c r="V2328" s="2">
        <v>44025</v>
      </c>
      <c r="W2328" t="s">
        <v>46</v>
      </c>
      <c r="X2328">
        <v>20200518</v>
      </c>
      <c r="Y2328" s="3">
        <v>43902.730497685188</v>
      </c>
      <c r="Z2328" t="s">
        <v>62</v>
      </c>
      <c r="AA2328" t="s">
        <v>63</v>
      </c>
      <c r="AB2328" t="s">
        <v>64</v>
      </c>
      <c r="AC2328" t="s">
        <v>65</v>
      </c>
      <c r="AD2328" t="s">
        <v>7016</v>
      </c>
      <c r="AE2328" t="s">
        <v>67</v>
      </c>
      <c r="AF2328" t="s">
        <v>1185</v>
      </c>
      <c r="AG2328" t="s">
        <v>30166</v>
      </c>
      <c r="AH2328" t="s">
        <v>46</v>
      </c>
      <c r="AI2328" t="s">
        <v>30167</v>
      </c>
      <c r="AJ2328" t="s">
        <v>30168</v>
      </c>
      <c r="AK2328" t="s">
        <v>30169</v>
      </c>
      <c r="AL2328" t="s">
        <v>30170</v>
      </c>
      <c r="AM2328" t="s">
        <v>46</v>
      </c>
      <c r="AN2328" t="s">
        <v>30171</v>
      </c>
      <c r="AO2328" t="s">
        <v>46</v>
      </c>
      <c r="AP2328" t="s">
        <v>46</v>
      </c>
      <c r="AQ2328" t="s">
        <v>46</v>
      </c>
      <c r="AR2328" t="s">
        <v>46</v>
      </c>
      <c r="AS2328" t="s">
        <v>46</v>
      </c>
      <c r="AT2328" s="1">
        <v>43969</v>
      </c>
    </row>
    <row r="2329" spans="1:46" ht="16" customHeight="1" x14ac:dyDescent="0.2">
      <c r="A2329" t="s">
        <v>46</v>
      </c>
      <c r="B2329" t="s">
        <v>33311</v>
      </c>
      <c r="C2329" t="s">
        <v>33312</v>
      </c>
      <c r="D2329" t="s">
        <v>33313</v>
      </c>
      <c r="E2329" t="s">
        <v>33314</v>
      </c>
      <c r="F2329" t="s">
        <v>51</v>
      </c>
      <c r="G2329" t="s">
        <v>33315</v>
      </c>
      <c r="H2329" s="1">
        <v>43971</v>
      </c>
      <c r="I2329" s="1">
        <v>44166</v>
      </c>
      <c r="J2329" t="b">
        <v>0</v>
      </c>
      <c r="K2329" t="s">
        <v>53</v>
      </c>
      <c r="L2329" t="s">
        <v>110</v>
      </c>
      <c r="M2329" t="s">
        <v>55</v>
      </c>
      <c r="N2329">
        <v>0</v>
      </c>
      <c r="O2329" t="s">
        <v>33316</v>
      </c>
      <c r="P2329" t="s">
        <v>78</v>
      </c>
      <c r="Q2329" t="s">
        <v>33317</v>
      </c>
      <c r="R2329" t="b">
        <v>0</v>
      </c>
      <c r="S2329" t="s">
        <v>59</v>
      </c>
      <c r="T2329" s="1">
        <v>43971</v>
      </c>
      <c r="U2329" t="s">
        <v>3221</v>
      </c>
      <c r="V2329" s="2">
        <v>44074</v>
      </c>
      <c r="W2329" t="s">
        <v>33318</v>
      </c>
      <c r="X2329">
        <v>20200520</v>
      </c>
      <c r="Y2329" s="3">
        <v>43902.730497685188</v>
      </c>
      <c r="Z2329" t="s">
        <v>62</v>
      </c>
      <c r="AA2329" t="s">
        <v>63</v>
      </c>
      <c r="AB2329" t="s">
        <v>64</v>
      </c>
      <c r="AC2329" t="s">
        <v>65</v>
      </c>
      <c r="AD2329" t="s">
        <v>66</v>
      </c>
      <c r="AE2329" t="s">
        <v>67</v>
      </c>
      <c r="AF2329" t="s">
        <v>46</v>
      </c>
      <c r="AG2329" t="s">
        <v>33319</v>
      </c>
      <c r="AH2329" t="s">
        <v>46</v>
      </c>
      <c r="AI2329" t="s">
        <v>46</v>
      </c>
      <c r="AJ2329" t="s">
        <v>46</v>
      </c>
      <c r="AK2329" t="s">
        <v>25812</v>
      </c>
      <c r="AL2329" t="s">
        <v>33320</v>
      </c>
      <c r="AM2329" t="s">
        <v>46</v>
      </c>
      <c r="AN2329" t="s">
        <v>33321</v>
      </c>
      <c r="AO2329" t="s">
        <v>46</v>
      </c>
      <c r="AP2329" t="s">
        <v>46</v>
      </c>
      <c r="AQ2329" t="s">
        <v>46</v>
      </c>
      <c r="AR2329" t="s">
        <v>46</v>
      </c>
      <c r="AS2329" t="s">
        <v>46</v>
      </c>
      <c r="AT2329" s="1">
        <v>43971</v>
      </c>
    </row>
    <row r="2330" spans="1:46" ht="16" customHeight="1" x14ac:dyDescent="0.2">
      <c r="A2330" t="s">
        <v>46</v>
      </c>
      <c r="B2330" t="s">
        <v>37765</v>
      </c>
      <c r="C2330" t="s">
        <v>37766</v>
      </c>
      <c r="D2330" t="s">
        <v>37767</v>
      </c>
      <c r="E2330" t="s">
        <v>37768</v>
      </c>
      <c r="F2330" t="s">
        <v>51</v>
      </c>
      <c r="G2330" t="s">
        <v>37769</v>
      </c>
      <c r="H2330" s="1">
        <v>43971</v>
      </c>
      <c r="I2330" s="1">
        <v>43952</v>
      </c>
      <c r="J2330" t="b">
        <v>1</v>
      </c>
      <c r="K2330" t="s">
        <v>53</v>
      </c>
      <c r="L2330" t="s">
        <v>110</v>
      </c>
      <c r="M2330" t="s">
        <v>1043</v>
      </c>
      <c r="N2330">
        <v>70</v>
      </c>
      <c r="O2330" t="s">
        <v>37770</v>
      </c>
      <c r="P2330" t="s">
        <v>46</v>
      </c>
      <c r="Q2330" t="s">
        <v>1860</v>
      </c>
      <c r="R2330" t="b">
        <v>0</v>
      </c>
      <c r="S2330" t="s">
        <v>59</v>
      </c>
      <c r="T2330" s="1">
        <v>43971</v>
      </c>
      <c r="U2330" s="6">
        <v>43952</v>
      </c>
      <c r="V2330" s="2">
        <v>43983</v>
      </c>
      <c r="W2330" t="s">
        <v>46</v>
      </c>
      <c r="X2330">
        <v>20200520</v>
      </c>
      <c r="Y2330" s="3">
        <v>43902.730497685188</v>
      </c>
      <c r="Z2330" t="s">
        <v>62</v>
      </c>
      <c r="AA2330" t="s">
        <v>63</v>
      </c>
      <c r="AB2330" t="s">
        <v>64</v>
      </c>
      <c r="AC2330" t="s">
        <v>65</v>
      </c>
      <c r="AD2330" t="s">
        <v>2234</v>
      </c>
      <c r="AE2330" t="s">
        <v>67</v>
      </c>
      <c r="AF2330" t="s">
        <v>46</v>
      </c>
      <c r="AG2330" t="s">
        <v>37771</v>
      </c>
      <c r="AH2330" t="s">
        <v>46</v>
      </c>
      <c r="AI2330" t="s">
        <v>37772</v>
      </c>
      <c r="AJ2330" t="s">
        <v>37773</v>
      </c>
      <c r="AK2330" t="s">
        <v>46</v>
      </c>
      <c r="AL2330" t="s">
        <v>37774</v>
      </c>
      <c r="AM2330" t="s">
        <v>46</v>
      </c>
      <c r="AN2330" t="s">
        <v>37775</v>
      </c>
      <c r="AO2330" t="s">
        <v>46</v>
      </c>
      <c r="AP2330" t="s">
        <v>46</v>
      </c>
      <c r="AQ2330" t="s">
        <v>46</v>
      </c>
      <c r="AR2330" t="s">
        <v>46</v>
      </c>
      <c r="AS2330" t="s">
        <v>46</v>
      </c>
      <c r="AT2330" s="1">
        <v>43971</v>
      </c>
    </row>
    <row r="2331" spans="1:46" ht="16" customHeight="1" x14ac:dyDescent="0.2">
      <c r="A2331" t="s">
        <v>46</v>
      </c>
      <c r="B2331" t="s">
        <v>25311</v>
      </c>
      <c r="C2331" t="s">
        <v>25312</v>
      </c>
      <c r="D2331" t="s">
        <v>25313</v>
      </c>
      <c r="E2331" t="s">
        <v>25314</v>
      </c>
      <c r="F2331" t="s">
        <v>51</v>
      </c>
      <c r="G2331" t="s">
        <v>25315</v>
      </c>
      <c r="H2331" s="1">
        <v>43972</v>
      </c>
      <c r="I2331" s="1">
        <v>43971</v>
      </c>
      <c r="J2331" t="b">
        <v>0</v>
      </c>
      <c r="K2331" t="s">
        <v>53</v>
      </c>
      <c r="L2331" t="s">
        <v>7916</v>
      </c>
      <c r="M2331" t="s">
        <v>66</v>
      </c>
      <c r="N2331">
        <v>2000</v>
      </c>
      <c r="O2331" t="s">
        <v>25316</v>
      </c>
      <c r="P2331" t="s">
        <v>2232</v>
      </c>
      <c r="Q2331" t="s">
        <v>403</v>
      </c>
      <c r="R2331" t="b">
        <v>0</v>
      </c>
      <c r="S2331" t="s">
        <v>59</v>
      </c>
      <c r="T2331" s="1">
        <v>43972</v>
      </c>
      <c r="U2331" t="s">
        <v>5611</v>
      </c>
      <c r="V2331" s="2">
        <v>43986</v>
      </c>
      <c r="W2331" t="s">
        <v>25317</v>
      </c>
      <c r="X2331">
        <v>20200521</v>
      </c>
      <c r="Y2331" s="3">
        <v>43902.730497685188</v>
      </c>
      <c r="Z2331" t="s">
        <v>62</v>
      </c>
      <c r="AA2331" t="s">
        <v>115</v>
      </c>
      <c r="AB2331" t="s">
        <v>64</v>
      </c>
      <c r="AC2331" t="s">
        <v>65</v>
      </c>
      <c r="AD2331" t="s">
        <v>66</v>
      </c>
      <c r="AE2331" t="s">
        <v>67</v>
      </c>
      <c r="AF2331" t="s">
        <v>116</v>
      </c>
      <c r="AG2331" t="s">
        <v>25318</v>
      </c>
      <c r="AH2331" t="s">
        <v>46</v>
      </c>
      <c r="AI2331" t="s">
        <v>25319</v>
      </c>
      <c r="AJ2331" t="s">
        <v>25320</v>
      </c>
      <c r="AK2331" t="s">
        <v>25321</v>
      </c>
      <c r="AL2331" t="s">
        <v>25322</v>
      </c>
      <c r="AM2331" t="s">
        <v>46</v>
      </c>
      <c r="AN2331" t="s">
        <v>25323</v>
      </c>
      <c r="AO2331" t="s">
        <v>46</v>
      </c>
      <c r="AP2331" t="s">
        <v>46</v>
      </c>
      <c r="AQ2331" t="s">
        <v>46</v>
      </c>
      <c r="AR2331" t="s">
        <v>46</v>
      </c>
      <c r="AS2331" t="s">
        <v>46</v>
      </c>
      <c r="AT2331" s="1">
        <v>43972</v>
      </c>
    </row>
    <row r="2332" spans="1:46" ht="16" customHeight="1" x14ac:dyDescent="0.2">
      <c r="A2332">
        <v>0</v>
      </c>
      <c r="B2332" t="s">
        <v>9989</v>
      </c>
      <c r="C2332" t="s">
        <v>9990</v>
      </c>
      <c r="D2332" t="s">
        <v>9991</v>
      </c>
      <c r="E2332" t="s">
        <v>9989</v>
      </c>
      <c r="F2332" t="s">
        <v>51</v>
      </c>
      <c r="G2332" t="s">
        <v>9992</v>
      </c>
      <c r="H2332" s="1">
        <v>43969</v>
      </c>
      <c r="I2332" s="1">
        <v>43979</v>
      </c>
      <c r="J2332" t="b">
        <v>0</v>
      </c>
      <c r="K2332" t="s">
        <v>53</v>
      </c>
      <c r="L2332" t="s">
        <v>9993</v>
      </c>
      <c r="M2332" t="s">
        <v>66</v>
      </c>
      <c r="N2332">
        <v>20</v>
      </c>
      <c r="O2332" t="s">
        <v>6805</v>
      </c>
      <c r="P2332" t="s">
        <v>9994</v>
      </c>
      <c r="Q2332" t="s">
        <v>9995</v>
      </c>
      <c r="R2332" t="b">
        <v>0</v>
      </c>
      <c r="S2332" t="s">
        <v>59</v>
      </c>
      <c r="T2332" s="1">
        <v>43969</v>
      </c>
      <c r="U2332" t="s">
        <v>4441</v>
      </c>
      <c r="V2332" s="2">
        <v>44018</v>
      </c>
      <c r="W2332" t="s">
        <v>46</v>
      </c>
      <c r="X2332">
        <v>20200518</v>
      </c>
      <c r="Y2332" s="3">
        <v>43902.730497685188</v>
      </c>
      <c r="Z2332" t="s">
        <v>62</v>
      </c>
      <c r="AA2332" t="s">
        <v>115</v>
      </c>
      <c r="AB2332" t="s">
        <v>64</v>
      </c>
      <c r="AC2332" t="s">
        <v>65</v>
      </c>
      <c r="AD2332" t="s">
        <v>420</v>
      </c>
      <c r="AE2332" t="s">
        <v>67</v>
      </c>
      <c r="AF2332" t="s">
        <v>313</v>
      </c>
      <c r="AG2332" t="s">
        <v>9996</v>
      </c>
      <c r="AH2332" t="s">
        <v>46</v>
      </c>
      <c r="AI2332" t="s">
        <v>9997</v>
      </c>
      <c r="AJ2332" t="s">
        <v>9998</v>
      </c>
      <c r="AK2332" t="s">
        <v>9999</v>
      </c>
      <c r="AL2332" t="s">
        <v>10000</v>
      </c>
      <c r="AM2332" t="s">
        <v>46</v>
      </c>
      <c r="AN2332" t="s">
        <v>10001</v>
      </c>
      <c r="AO2332" t="s">
        <v>46</v>
      </c>
      <c r="AP2332" t="s">
        <v>46</v>
      </c>
      <c r="AQ2332" t="s">
        <v>46</v>
      </c>
      <c r="AR2332" t="s">
        <v>46</v>
      </c>
      <c r="AS2332" t="s">
        <v>46</v>
      </c>
      <c r="AT2332" s="1">
        <v>43969</v>
      </c>
    </row>
    <row r="2333" spans="1:46" ht="16" customHeight="1" x14ac:dyDescent="0.2">
      <c r="A2333" t="s">
        <v>46</v>
      </c>
      <c r="B2333" t="s">
        <v>20162</v>
      </c>
      <c r="C2333" t="s">
        <v>20163</v>
      </c>
      <c r="D2333" t="s">
        <v>20164</v>
      </c>
      <c r="E2333" t="s">
        <v>20165</v>
      </c>
      <c r="F2333" t="s">
        <v>51</v>
      </c>
      <c r="G2333" t="s">
        <v>20166</v>
      </c>
      <c r="H2333" s="1">
        <v>43970</v>
      </c>
      <c r="I2333" s="1">
        <v>44105</v>
      </c>
      <c r="J2333" t="b">
        <v>0</v>
      </c>
      <c r="K2333" t="s">
        <v>53</v>
      </c>
      <c r="L2333" t="s">
        <v>917</v>
      </c>
      <c r="M2333" t="s">
        <v>55</v>
      </c>
      <c r="N2333">
        <v>100</v>
      </c>
      <c r="O2333" t="s">
        <v>20167</v>
      </c>
      <c r="P2333" t="s">
        <v>78</v>
      </c>
      <c r="Q2333" t="s">
        <v>58</v>
      </c>
      <c r="R2333" t="b">
        <v>0</v>
      </c>
      <c r="S2333" t="s">
        <v>59</v>
      </c>
      <c r="T2333" s="1">
        <v>43970</v>
      </c>
      <c r="U2333" t="s">
        <v>3491</v>
      </c>
      <c r="V2333" s="2">
        <v>44159</v>
      </c>
      <c r="W2333" t="s">
        <v>46</v>
      </c>
      <c r="X2333">
        <v>20200519</v>
      </c>
      <c r="Y2333" s="3">
        <v>43902.730497685188</v>
      </c>
      <c r="Z2333" t="s">
        <v>62</v>
      </c>
      <c r="AA2333" t="s">
        <v>115</v>
      </c>
      <c r="AB2333" t="s">
        <v>64</v>
      </c>
      <c r="AC2333" t="s">
        <v>65</v>
      </c>
      <c r="AD2333" t="s">
        <v>66</v>
      </c>
      <c r="AE2333" t="s">
        <v>67</v>
      </c>
      <c r="AF2333" t="s">
        <v>313</v>
      </c>
      <c r="AG2333" t="s">
        <v>20168</v>
      </c>
      <c r="AH2333" t="s">
        <v>46</v>
      </c>
      <c r="AI2333" t="s">
        <v>20169</v>
      </c>
      <c r="AJ2333" t="s">
        <v>20170</v>
      </c>
      <c r="AK2333" t="s">
        <v>20171</v>
      </c>
      <c r="AL2333" t="s">
        <v>20172</v>
      </c>
      <c r="AM2333" t="s">
        <v>46</v>
      </c>
      <c r="AN2333" t="s">
        <v>20173</v>
      </c>
      <c r="AO2333" t="s">
        <v>46</v>
      </c>
      <c r="AP2333" t="s">
        <v>46</v>
      </c>
      <c r="AQ2333" t="s">
        <v>46</v>
      </c>
      <c r="AR2333" t="s">
        <v>46</v>
      </c>
      <c r="AS2333" t="s">
        <v>46</v>
      </c>
      <c r="AT2333" s="1">
        <v>43970</v>
      </c>
    </row>
    <row r="2334" spans="1:46" ht="16" customHeight="1" x14ac:dyDescent="0.2">
      <c r="A2334" t="s">
        <v>46</v>
      </c>
      <c r="B2334" t="s">
        <v>18215</v>
      </c>
      <c r="C2334" t="s">
        <v>18216</v>
      </c>
      <c r="D2334" t="s">
        <v>18217</v>
      </c>
      <c r="E2334" t="s">
        <v>18218</v>
      </c>
      <c r="F2334" t="s">
        <v>51</v>
      </c>
      <c r="G2334" t="s">
        <v>18219</v>
      </c>
      <c r="H2334" s="1">
        <v>43972</v>
      </c>
      <c r="I2334" s="1">
        <v>43961</v>
      </c>
      <c r="J2334" t="b">
        <v>0</v>
      </c>
      <c r="K2334" t="s">
        <v>53</v>
      </c>
      <c r="L2334" t="s">
        <v>415</v>
      </c>
      <c r="M2334" t="s">
        <v>66</v>
      </c>
      <c r="N2334">
        <v>100</v>
      </c>
      <c r="O2334" t="s">
        <v>9740</v>
      </c>
      <c r="P2334" t="s">
        <v>1702</v>
      </c>
      <c r="Q2334" t="s">
        <v>18220</v>
      </c>
      <c r="R2334" t="b">
        <v>0</v>
      </c>
      <c r="S2334" t="s">
        <v>59</v>
      </c>
      <c r="T2334" s="1">
        <v>43972</v>
      </c>
      <c r="U2334" t="s">
        <v>16901</v>
      </c>
      <c r="V2334" s="2">
        <v>43986</v>
      </c>
      <c r="W2334" t="s">
        <v>46</v>
      </c>
      <c r="X2334">
        <v>20200521</v>
      </c>
      <c r="Y2334" s="3">
        <v>43902.730497685188</v>
      </c>
      <c r="Z2334" t="s">
        <v>62</v>
      </c>
      <c r="AA2334" t="s">
        <v>115</v>
      </c>
      <c r="AB2334" t="s">
        <v>64</v>
      </c>
      <c r="AC2334" t="s">
        <v>65</v>
      </c>
      <c r="AD2334" t="s">
        <v>66</v>
      </c>
      <c r="AE2334" t="s">
        <v>67</v>
      </c>
      <c r="AF2334" t="s">
        <v>116</v>
      </c>
      <c r="AG2334" t="s">
        <v>18221</v>
      </c>
      <c r="AH2334" t="s">
        <v>46</v>
      </c>
      <c r="AI2334" t="s">
        <v>18222</v>
      </c>
      <c r="AJ2334" t="s">
        <v>18223</v>
      </c>
      <c r="AK2334" t="s">
        <v>46</v>
      </c>
      <c r="AL2334" t="s">
        <v>18224</v>
      </c>
      <c r="AM2334" t="s">
        <v>46</v>
      </c>
      <c r="AN2334" t="s">
        <v>18225</v>
      </c>
      <c r="AO2334" t="s">
        <v>46</v>
      </c>
      <c r="AP2334" t="s">
        <v>46</v>
      </c>
      <c r="AQ2334" t="s">
        <v>46</v>
      </c>
      <c r="AR2334" t="s">
        <v>46</v>
      </c>
      <c r="AS2334" t="s">
        <v>46</v>
      </c>
      <c r="AT2334" s="1">
        <v>43972</v>
      </c>
    </row>
    <row r="2335" spans="1:46" ht="16" customHeight="1" x14ac:dyDescent="0.2">
      <c r="A2335" t="s">
        <v>46</v>
      </c>
      <c r="B2335" t="s">
        <v>23958</v>
      </c>
      <c r="C2335" t="s">
        <v>23959</v>
      </c>
      <c r="D2335" t="s">
        <v>23960</v>
      </c>
      <c r="E2335" t="s">
        <v>23961</v>
      </c>
      <c r="F2335" t="s">
        <v>51</v>
      </c>
      <c r="G2335" t="s">
        <v>23962</v>
      </c>
      <c r="H2335" s="1">
        <v>43970</v>
      </c>
      <c r="I2335" s="1">
        <v>43905</v>
      </c>
      <c r="J2335" t="b">
        <v>0</v>
      </c>
      <c r="K2335" t="s">
        <v>53</v>
      </c>
      <c r="L2335" t="s">
        <v>2023</v>
      </c>
      <c r="M2335" t="s">
        <v>66</v>
      </c>
      <c r="N2335">
        <v>30</v>
      </c>
      <c r="O2335" t="s">
        <v>5609</v>
      </c>
      <c r="P2335" t="s">
        <v>526</v>
      </c>
      <c r="Q2335" t="s">
        <v>403</v>
      </c>
      <c r="R2335" t="b">
        <v>0</v>
      </c>
      <c r="S2335" t="s">
        <v>59</v>
      </c>
      <c r="T2335" s="1">
        <v>43970</v>
      </c>
      <c r="U2335" t="s">
        <v>23963</v>
      </c>
      <c r="V2335" s="2">
        <v>43983</v>
      </c>
      <c r="W2335" t="s">
        <v>23964</v>
      </c>
      <c r="X2335">
        <v>20200519</v>
      </c>
      <c r="Y2335" s="3">
        <v>43902.730497685188</v>
      </c>
      <c r="Z2335" t="s">
        <v>62</v>
      </c>
      <c r="AA2335" t="s">
        <v>115</v>
      </c>
      <c r="AB2335" t="s">
        <v>64</v>
      </c>
      <c r="AC2335" t="s">
        <v>65</v>
      </c>
      <c r="AD2335" t="s">
        <v>529</v>
      </c>
      <c r="AE2335" t="s">
        <v>67</v>
      </c>
      <c r="AF2335" t="s">
        <v>116</v>
      </c>
      <c r="AG2335" t="s">
        <v>23965</v>
      </c>
      <c r="AH2335" t="s">
        <v>46</v>
      </c>
      <c r="AI2335" t="s">
        <v>23966</v>
      </c>
      <c r="AJ2335" t="s">
        <v>23967</v>
      </c>
      <c r="AK2335" t="s">
        <v>46</v>
      </c>
      <c r="AL2335" t="s">
        <v>23968</v>
      </c>
      <c r="AM2335" t="s">
        <v>46</v>
      </c>
      <c r="AN2335" t="s">
        <v>23969</v>
      </c>
      <c r="AO2335" t="s">
        <v>46</v>
      </c>
      <c r="AP2335" t="s">
        <v>46</v>
      </c>
      <c r="AQ2335" t="s">
        <v>46</v>
      </c>
      <c r="AR2335" t="s">
        <v>46</v>
      </c>
      <c r="AS2335" t="s">
        <v>46</v>
      </c>
      <c r="AT2335" s="1">
        <v>43970</v>
      </c>
    </row>
    <row r="2336" spans="1:46" ht="16" customHeight="1" x14ac:dyDescent="0.2">
      <c r="A2336" t="s">
        <v>46</v>
      </c>
      <c r="B2336" t="s">
        <v>19651</v>
      </c>
      <c r="C2336" t="s">
        <v>19652</v>
      </c>
      <c r="D2336" t="s">
        <v>19653</v>
      </c>
      <c r="E2336" t="s">
        <v>19654</v>
      </c>
      <c r="F2336" t="s">
        <v>51</v>
      </c>
      <c r="G2336" t="s">
        <v>19655</v>
      </c>
      <c r="H2336" s="1">
        <v>43972</v>
      </c>
      <c r="I2336" s="1">
        <v>44000</v>
      </c>
      <c r="J2336" t="b">
        <v>0</v>
      </c>
      <c r="K2336" t="s">
        <v>53</v>
      </c>
      <c r="L2336" t="s">
        <v>5595</v>
      </c>
      <c r="M2336" t="s">
        <v>1043</v>
      </c>
      <c r="N2336">
        <v>30</v>
      </c>
      <c r="O2336" t="s">
        <v>19656</v>
      </c>
      <c r="P2336" t="s">
        <v>78</v>
      </c>
      <c r="Q2336" t="s">
        <v>19657</v>
      </c>
      <c r="R2336" t="b">
        <v>0</v>
      </c>
      <c r="S2336" t="s">
        <v>59</v>
      </c>
      <c r="T2336" s="1">
        <v>43972</v>
      </c>
      <c r="U2336" t="s">
        <v>18125</v>
      </c>
      <c r="V2336" s="2">
        <v>44014</v>
      </c>
      <c r="W2336" t="s">
        <v>46</v>
      </c>
      <c r="X2336">
        <v>20200521</v>
      </c>
      <c r="Y2336" s="3">
        <v>43902.730497685188</v>
      </c>
      <c r="Z2336" t="s">
        <v>62</v>
      </c>
      <c r="AA2336" t="s">
        <v>115</v>
      </c>
      <c r="AB2336" t="s">
        <v>64</v>
      </c>
      <c r="AC2336" t="s">
        <v>65</v>
      </c>
      <c r="AD2336" t="s">
        <v>66</v>
      </c>
      <c r="AE2336" t="s">
        <v>67</v>
      </c>
      <c r="AF2336" t="s">
        <v>1185</v>
      </c>
      <c r="AG2336" t="s">
        <v>19658</v>
      </c>
      <c r="AH2336" t="s">
        <v>46</v>
      </c>
      <c r="AI2336" t="s">
        <v>19659</v>
      </c>
      <c r="AJ2336" t="s">
        <v>19660</v>
      </c>
      <c r="AK2336" t="s">
        <v>19661</v>
      </c>
      <c r="AL2336" t="s">
        <v>19662</v>
      </c>
      <c r="AM2336" t="s">
        <v>46</v>
      </c>
      <c r="AN2336" t="s">
        <v>19663</v>
      </c>
      <c r="AO2336" t="s">
        <v>46</v>
      </c>
      <c r="AP2336" t="s">
        <v>46</v>
      </c>
      <c r="AQ2336" t="s">
        <v>46</v>
      </c>
      <c r="AR2336" t="s">
        <v>46</v>
      </c>
      <c r="AS2336" t="s">
        <v>46</v>
      </c>
      <c r="AT2336" s="1">
        <v>43972</v>
      </c>
    </row>
    <row r="2337" spans="1:46" ht="16" customHeight="1" x14ac:dyDescent="0.2">
      <c r="A2337">
        <v>1</v>
      </c>
      <c r="B2337" t="s">
        <v>2599</v>
      </c>
      <c r="C2337" t="s">
        <v>9235</v>
      </c>
      <c r="D2337" t="s">
        <v>9236</v>
      </c>
      <c r="E2337" t="s">
        <v>9237</v>
      </c>
      <c r="F2337" t="s">
        <v>51</v>
      </c>
      <c r="G2337" t="s">
        <v>9238</v>
      </c>
      <c r="H2337" s="1">
        <v>43972</v>
      </c>
      <c r="I2337" s="1">
        <v>43971</v>
      </c>
      <c r="J2337" t="b">
        <v>0</v>
      </c>
      <c r="K2337" t="s">
        <v>53</v>
      </c>
      <c r="L2337" t="s">
        <v>9239</v>
      </c>
      <c r="M2337" t="s">
        <v>55</v>
      </c>
      <c r="N2337">
        <v>30</v>
      </c>
      <c r="O2337" t="s">
        <v>1780</v>
      </c>
      <c r="P2337" t="s">
        <v>78</v>
      </c>
      <c r="Q2337" t="s">
        <v>9240</v>
      </c>
      <c r="R2337" t="b">
        <v>0</v>
      </c>
      <c r="S2337" t="s">
        <v>59</v>
      </c>
      <c r="T2337" s="1">
        <v>43972</v>
      </c>
      <c r="U2337" t="s">
        <v>5611</v>
      </c>
      <c r="V2337" s="2">
        <v>44116</v>
      </c>
      <c r="W2337" t="s">
        <v>46</v>
      </c>
      <c r="X2337">
        <v>20200521</v>
      </c>
      <c r="Y2337" s="3">
        <v>43902.730497685188</v>
      </c>
      <c r="Z2337" t="s">
        <v>62</v>
      </c>
      <c r="AA2337" t="s">
        <v>63</v>
      </c>
      <c r="AB2337" t="s">
        <v>64</v>
      </c>
      <c r="AC2337" t="s">
        <v>65</v>
      </c>
      <c r="AD2337" t="s">
        <v>66</v>
      </c>
      <c r="AE2337" t="s">
        <v>67</v>
      </c>
      <c r="AF2337" t="s">
        <v>46</v>
      </c>
      <c r="AG2337" t="s">
        <v>9241</v>
      </c>
      <c r="AH2337" t="s">
        <v>46</v>
      </c>
      <c r="AI2337" t="s">
        <v>46</v>
      </c>
      <c r="AJ2337" t="s">
        <v>46</v>
      </c>
      <c r="AK2337" t="s">
        <v>1780</v>
      </c>
      <c r="AL2337" t="s">
        <v>9242</v>
      </c>
      <c r="AM2337" t="s">
        <v>46</v>
      </c>
      <c r="AN2337" t="s">
        <v>9243</v>
      </c>
      <c r="AO2337" t="s">
        <v>46</v>
      </c>
      <c r="AP2337" t="s">
        <v>46</v>
      </c>
      <c r="AQ2337" t="s">
        <v>46</v>
      </c>
      <c r="AR2337" t="s">
        <v>46</v>
      </c>
      <c r="AS2337" t="s">
        <v>46</v>
      </c>
      <c r="AT2337" s="1">
        <v>43972</v>
      </c>
    </row>
    <row r="2338" spans="1:46" ht="16" customHeight="1" x14ac:dyDescent="0.2">
      <c r="A2338" t="s">
        <v>46</v>
      </c>
      <c r="B2338" t="s">
        <v>38050</v>
      </c>
      <c r="C2338" t="s">
        <v>38051</v>
      </c>
      <c r="D2338" t="s">
        <v>38052</v>
      </c>
      <c r="E2338" t="s">
        <v>38053</v>
      </c>
      <c r="F2338" t="s">
        <v>51</v>
      </c>
      <c r="G2338" t="s">
        <v>38054</v>
      </c>
      <c r="H2338" s="1">
        <v>43971</v>
      </c>
      <c r="I2338" s="1">
        <v>44075</v>
      </c>
      <c r="J2338" t="b">
        <v>1</v>
      </c>
      <c r="K2338" t="s">
        <v>53</v>
      </c>
      <c r="L2338" t="s">
        <v>491</v>
      </c>
      <c r="M2338" t="s">
        <v>537</v>
      </c>
      <c r="N2338">
        <v>1930</v>
      </c>
      <c r="O2338" t="s">
        <v>38055</v>
      </c>
      <c r="P2338" t="s">
        <v>46</v>
      </c>
      <c r="Q2338" t="s">
        <v>38056</v>
      </c>
      <c r="R2338" t="b">
        <v>0</v>
      </c>
      <c r="S2338" t="s">
        <v>59</v>
      </c>
      <c r="T2338" s="1">
        <v>43971</v>
      </c>
      <c r="U2338" s="6">
        <v>44075</v>
      </c>
      <c r="V2338" s="2">
        <v>44109</v>
      </c>
      <c r="W2338" t="s">
        <v>38057</v>
      </c>
      <c r="X2338">
        <v>20200520</v>
      </c>
      <c r="Y2338" s="3">
        <v>43902.730497685188</v>
      </c>
      <c r="Z2338" t="s">
        <v>62</v>
      </c>
      <c r="AA2338" t="s">
        <v>63</v>
      </c>
      <c r="AB2338" t="s">
        <v>64</v>
      </c>
      <c r="AC2338" t="s">
        <v>65</v>
      </c>
      <c r="AD2338" t="s">
        <v>66</v>
      </c>
      <c r="AE2338" t="s">
        <v>67</v>
      </c>
      <c r="AF2338" t="s">
        <v>1185</v>
      </c>
      <c r="AG2338" t="s">
        <v>38058</v>
      </c>
      <c r="AH2338" t="s">
        <v>46</v>
      </c>
      <c r="AI2338" t="s">
        <v>38059</v>
      </c>
      <c r="AJ2338" t="s">
        <v>38060</v>
      </c>
      <c r="AK2338" t="s">
        <v>38061</v>
      </c>
      <c r="AL2338" t="s">
        <v>38062</v>
      </c>
      <c r="AM2338" t="s">
        <v>46</v>
      </c>
      <c r="AN2338" t="s">
        <v>38063</v>
      </c>
      <c r="AO2338" t="s">
        <v>46</v>
      </c>
      <c r="AP2338" t="s">
        <v>46</v>
      </c>
      <c r="AQ2338" t="s">
        <v>46</v>
      </c>
      <c r="AR2338" t="s">
        <v>46</v>
      </c>
      <c r="AS2338" t="s">
        <v>46</v>
      </c>
      <c r="AT2338" s="1">
        <v>43971</v>
      </c>
    </row>
    <row r="2339" spans="1:46" ht="16" customHeight="1" x14ac:dyDescent="0.2">
      <c r="A2339" t="s">
        <v>46</v>
      </c>
      <c r="B2339" t="s">
        <v>19495</v>
      </c>
      <c r="C2339" t="s">
        <v>19496</v>
      </c>
      <c r="D2339" t="s">
        <v>19497</v>
      </c>
      <c r="E2339" t="s">
        <v>19498</v>
      </c>
      <c r="F2339" t="s">
        <v>51</v>
      </c>
      <c r="G2339" t="s">
        <v>19499</v>
      </c>
      <c r="H2339" s="1">
        <v>43948</v>
      </c>
      <c r="I2339" s="1">
        <v>43966</v>
      </c>
      <c r="J2339" t="b">
        <v>0</v>
      </c>
      <c r="K2339" t="s">
        <v>53</v>
      </c>
      <c r="L2339" t="s">
        <v>2271</v>
      </c>
      <c r="M2339" t="s">
        <v>666</v>
      </c>
      <c r="N2339">
        <v>9</v>
      </c>
      <c r="O2339" t="s">
        <v>1096</v>
      </c>
      <c r="P2339" t="s">
        <v>186</v>
      </c>
      <c r="Q2339" t="s">
        <v>11028</v>
      </c>
      <c r="R2339" t="b">
        <v>0</v>
      </c>
      <c r="S2339" t="s">
        <v>59</v>
      </c>
      <c r="T2339" s="1">
        <v>43948</v>
      </c>
      <c r="U2339" t="s">
        <v>1533</v>
      </c>
      <c r="V2339" s="2">
        <v>44095</v>
      </c>
      <c r="W2339" t="s">
        <v>19500</v>
      </c>
      <c r="X2339">
        <v>20200427</v>
      </c>
      <c r="Y2339" s="3">
        <v>43902.730497685188</v>
      </c>
      <c r="Z2339" t="s">
        <v>62</v>
      </c>
      <c r="AA2339" t="s">
        <v>115</v>
      </c>
      <c r="AB2339" t="s">
        <v>64</v>
      </c>
      <c r="AC2339" t="s">
        <v>65</v>
      </c>
      <c r="AD2339" t="s">
        <v>66</v>
      </c>
      <c r="AE2339" t="s">
        <v>67</v>
      </c>
      <c r="AF2339" t="s">
        <v>313</v>
      </c>
      <c r="AG2339" t="s">
        <v>19501</v>
      </c>
      <c r="AH2339" t="s">
        <v>46</v>
      </c>
      <c r="AI2339" t="s">
        <v>19502</v>
      </c>
      <c r="AJ2339" t="s">
        <v>19503</v>
      </c>
      <c r="AK2339" t="s">
        <v>193</v>
      </c>
      <c r="AL2339" t="s">
        <v>19504</v>
      </c>
      <c r="AM2339" t="s">
        <v>46</v>
      </c>
      <c r="AN2339" t="s">
        <v>19505</v>
      </c>
      <c r="AO2339" t="s">
        <v>46</v>
      </c>
      <c r="AP2339" t="s">
        <v>46</v>
      </c>
      <c r="AQ2339" t="s">
        <v>46</v>
      </c>
      <c r="AR2339" t="s">
        <v>46</v>
      </c>
      <c r="AS2339" t="s">
        <v>46</v>
      </c>
      <c r="AT2339" s="1">
        <v>43948</v>
      </c>
    </row>
    <row r="2340" spans="1:46" ht="16" customHeight="1" x14ac:dyDescent="0.2">
      <c r="A2340" t="s">
        <v>46</v>
      </c>
      <c r="B2340" t="s">
        <v>29858</v>
      </c>
      <c r="C2340" t="s">
        <v>29859</v>
      </c>
      <c r="D2340" t="s">
        <v>29860</v>
      </c>
      <c r="E2340" t="s">
        <v>29861</v>
      </c>
      <c r="F2340" t="s">
        <v>51</v>
      </c>
      <c r="G2340" t="s">
        <v>29862</v>
      </c>
      <c r="H2340" s="1">
        <v>43972</v>
      </c>
      <c r="I2340" s="1">
        <v>43983</v>
      </c>
      <c r="J2340" t="b">
        <v>0</v>
      </c>
      <c r="K2340" t="s">
        <v>53</v>
      </c>
      <c r="L2340" t="s">
        <v>1301</v>
      </c>
      <c r="M2340" t="s">
        <v>151</v>
      </c>
      <c r="N2340">
        <v>208</v>
      </c>
      <c r="O2340" t="s">
        <v>29863</v>
      </c>
      <c r="P2340" t="s">
        <v>78</v>
      </c>
      <c r="Q2340" t="s">
        <v>668</v>
      </c>
      <c r="R2340" t="b">
        <v>0</v>
      </c>
      <c r="S2340" t="s">
        <v>59</v>
      </c>
      <c r="T2340" s="1">
        <v>43972</v>
      </c>
      <c r="U2340" t="s">
        <v>1781</v>
      </c>
      <c r="V2340" s="2">
        <v>44165</v>
      </c>
      <c r="W2340" t="s">
        <v>46</v>
      </c>
      <c r="X2340">
        <v>20200521</v>
      </c>
      <c r="Y2340" s="3">
        <v>43902.730497685188</v>
      </c>
      <c r="Z2340" t="s">
        <v>62</v>
      </c>
      <c r="AA2340" t="s">
        <v>115</v>
      </c>
      <c r="AB2340" t="s">
        <v>64</v>
      </c>
      <c r="AC2340" t="s">
        <v>65</v>
      </c>
      <c r="AD2340" t="s">
        <v>66</v>
      </c>
      <c r="AE2340" t="s">
        <v>67</v>
      </c>
      <c r="AF2340" t="s">
        <v>46</v>
      </c>
      <c r="AG2340" t="s">
        <v>29864</v>
      </c>
      <c r="AH2340" t="s">
        <v>46</v>
      </c>
      <c r="AI2340" t="s">
        <v>29865</v>
      </c>
      <c r="AJ2340">
        <v>8663371868</v>
      </c>
      <c r="AK2340" t="s">
        <v>46</v>
      </c>
      <c r="AL2340" t="s">
        <v>29866</v>
      </c>
      <c r="AM2340" t="s">
        <v>46</v>
      </c>
      <c r="AN2340" t="s">
        <v>29867</v>
      </c>
      <c r="AO2340" t="s">
        <v>46</v>
      </c>
      <c r="AP2340" t="s">
        <v>46</v>
      </c>
      <c r="AQ2340" t="s">
        <v>46</v>
      </c>
      <c r="AR2340" t="s">
        <v>46</v>
      </c>
      <c r="AS2340" t="s">
        <v>46</v>
      </c>
      <c r="AT2340" s="1">
        <v>43972</v>
      </c>
    </row>
    <row r="2341" spans="1:46" ht="16" customHeight="1" x14ac:dyDescent="0.2">
      <c r="A2341">
        <v>1</v>
      </c>
      <c r="B2341" t="s">
        <v>14001</v>
      </c>
      <c r="C2341" t="s">
        <v>14002</v>
      </c>
      <c r="D2341" t="s">
        <v>14003</v>
      </c>
      <c r="E2341" t="s">
        <v>14004</v>
      </c>
      <c r="F2341" t="s">
        <v>51</v>
      </c>
      <c r="G2341" t="s">
        <v>14005</v>
      </c>
      <c r="H2341" s="1">
        <v>43966</v>
      </c>
      <c r="I2341" s="1">
        <v>43997</v>
      </c>
      <c r="J2341" t="b">
        <v>0</v>
      </c>
      <c r="K2341" t="s">
        <v>53</v>
      </c>
      <c r="L2341" t="s">
        <v>184</v>
      </c>
      <c r="M2341" t="s">
        <v>151</v>
      </c>
      <c r="N2341">
        <v>1000</v>
      </c>
      <c r="O2341" t="s">
        <v>7000</v>
      </c>
      <c r="P2341" t="s">
        <v>1316</v>
      </c>
      <c r="Q2341" t="s">
        <v>14006</v>
      </c>
      <c r="R2341" t="b">
        <v>0</v>
      </c>
      <c r="S2341" t="s">
        <v>59</v>
      </c>
      <c r="T2341" s="1">
        <v>43966</v>
      </c>
      <c r="U2341" t="s">
        <v>3319</v>
      </c>
      <c r="V2341" s="2">
        <v>44039</v>
      </c>
      <c r="W2341" t="s">
        <v>46</v>
      </c>
      <c r="X2341">
        <v>20200515</v>
      </c>
      <c r="Y2341" s="3">
        <v>43902.730497685188</v>
      </c>
      <c r="Z2341" t="s">
        <v>62</v>
      </c>
      <c r="AA2341" t="s">
        <v>115</v>
      </c>
      <c r="AB2341" t="s">
        <v>64</v>
      </c>
      <c r="AC2341" t="s">
        <v>3437</v>
      </c>
      <c r="AD2341" t="s">
        <v>66</v>
      </c>
      <c r="AE2341" t="s">
        <v>67</v>
      </c>
      <c r="AF2341" t="s">
        <v>116</v>
      </c>
      <c r="AG2341" t="s">
        <v>14007</v>
      </c>
      <c r="AH2341" t="s">
        <v>46</v>
      </c>
      <c r="AI2341" t="s">
        <v>14008</v>
      </c>
      <c r="AJ2341" t="s">
        <v>14009</v>
      </c>
      <c r="AK2341" t="s">
        <v>7005</v>
      </c>
      <c r="AL2341" t="s">
        <v>14010</v>
      </c>
      <c r="AM2341" t="s">
        <v>46</v>
      </c>
      <c r="AN2341" t="s">
        <v>14011</v>
      </c>
      <c r="AO2341" t="s">
        <v>46</v>
      </c>
      <c r="AP2341" t="s">
        <v>46</v>
      </c>
      <c r="AQ2341" t="s">
        <v>46</v>
      </c>
      <c r="AR2341" t="s">
        <v>46</v>
      </c>
      <c r="AS2341" t="s">
        <v>46</v>
      </c>
      <c r="AT2341" s="1">
        <v>43966</v>
      </c>
    </row>
    <row r="2342" spans="1:46" ht="16" customHeight="1" x14ac:dyDescent="0.2">
      <c r="A2342" t="s">
        <v>46</v>
      </c>
      <c r="B2342" t="s">
        <v>30953</v>
      </c>
      <c r="C2342" t="s">
        <v>30954</v>
      </c>
      <c r="D2342" t="s">
        <v>30955</v>
      </c>
      <c r="E2342" t="s">
        <v>30956</v>
      </c>
      <c r="F2342" t="s">
        <v>51</v>
      </c>
      <c r="G2342" t="s">
        <v>30957</v>
      </c>
      <c r="H2342" s="1">
        <v>43973</v>
      </c>
      <c r="I2342" s="1">
        <v>44086</v>
      </c>
      <c r="J2342" t="b">
        <v>0</v>
      </c>
      <c r="K2342" t="s">
        <v>53</v>
      </c>
      <c r="L2342" t="s">
        <v>1615</v>
      </c>
      <c r="M2342" t="s">
        <v>55</v>
      </c>
      <c r="N2342">
        <v>200</v>
      </c>
      <c r="O2342" t="s">
        <v>30958</v>
      </c>
      <c r="P2342" t="s">
        <v>78</v>
      </c>
      <c r="Q2342" t="s">
        <v>58</v>
      </c>
      <c r="R2342" t="b">
        <v>0</v>
      </c>
      <c r="S2342" t="s">
        <v>59</v>
      </c>
      <c r="T2342" s="1">
        <v>43973</v>
      </c>
      <c r="U2342" t="s">
        <v>30959</v>
      </c>
      <c r="V2342" s="2">
        <v>44109</v>
      </c>
      <c r="W2342" t="s">
        <v>46</v>
      </c>
      <c r="X2342">
        <v>20200522</v>
      </c>
      <c r="Y2342" s="3">
        <v>43902.730497685188</v>
      </c>
      <c r="Z2342" t="s">
        <v>62</v>
      </c>
      <c r="AA2342" t="s">
        <v>115</v>
      </c>
      <c r="AB2342" t="s">
        <v>64</v>
      </c>
      <c r="AC2342" t="s">
        <v>4887</v>
      </c>
      <c r="AD2342" t="s">
        <v>66</v>
      </c>
      <c r="AE2342" t="s">
        <v>67</v>
      </c>
      <c r="AF2342" t="s">
        <v>313</v>
      </c>
      <c r="AG2342" t="s">
        <v>30960</v>
      </c>
      <c r="AH2342" t="s">
        <v>46</v>
      </c>
      <c r="AI2342" t="s">
        <v>30961</v>
      </c>
      <c r="AJ2342" t="s">
        <v>30962</v>
      </c>
      <c r="AK2342" t="s">
        <v>30963</v>
      </c>
      <c r="AL2342" t="s">
        <v>30964</v>
      </c>
      <c r="AM2342" t="s">
        <v>46</v>
      </c>
      <c r="AN2342" t="s">
        <v>30965</v>
      </c>
      <c r="AO2342" t="s">
        <v>46</v>
      </c>
      <c r="AP2342" t="s">
        <v>46</v>
      </c>
      <c r="AQ2342" t="s">
        <v>46</v>
      </c>
      <c r="AR2342" t="s">
        <v>46</v>
      </c>
      <c r="AS2342" t="s">
        <v>46</v>
      </c>
      <c r="AT2342" s="1">
        <v>43973</v>
      </c>
    </row>
    <row r="2343" spans="1:46" ht="16" customHeight="1" x14ac:dyDescent="0.2">
      <c r="A2343" t="s">
        <v>46</v>
      </c>
      <c r="B2343" t="s">
        <v>29109</v>
      </c>
      <c r="C2343" t="s">
        <v>29110</v>
      </c>
      <c r="D2343" t="s">
        <v>29111</v>
      </c>
      <c r="E2343" t="s">
        <v>29112</v>
      </c>
      <c r="F2343" t="s">
        <v>51</v>
      </c>
      <c r="G2343" t="s">
        <v>29113</v>
      </c>
      <c r="H2343" s="1">
        <v>43959</v>
      </c>
      <c r="I2343" s="1">
        <v>43984</v>
      </c>
      <c r="J2343" t="b">
        <v>0</v>
      </c>
      <c r="K2343" t="s">
        <v>53</v>
      </c>
      <c r="L2343" t="s">
        <v>110</v>
      </c>
      <c r="M2343" t="s">
        <v>55</v>
      </c>
      <c r="N2343">
        <v>30</v>
      </c>
      <c r="O2343" t="s">
        <v>29114</v>
      </c>
      <c r="P2343" t="s">
        <v>6965</v>
      </c>
      <c r="Q2343" t="s">
        <v>29115</v>
      </c>
      <c r="R2343" t="b">
        <v>0</v>
      </c>
      <c r="S2343" t="s">
        <v>59</v>
      </c>
      <c r="T2343" s="1">
        <v>43959</v>
      </c>
      <c r="U2343" t="s">
        <v>641</v>
      </c>
      <c r="V2343" s="2">
        <v>44028</v>
      </c>
      <c r="W2343" t="s">
        <v>46</v>
      </c>
      <c r="X2343">
        <v>20200508</v>
      </c>
      <c r="Y2343" s="3">
        <v>43902.730497685188</v>
      </c>
      <c r="Z2343" t="s">
        <v>62</v>
      </c>
      <c r="AA2343" t="s">
        <v>115</v>
      </c>
      <c r="AB2343" t="s">
        <v>64</v>
      </c>
      <c r="AC2343" t="s">
        <v>496</v>
      </c>
      <c r="AD2343" t="s">
        <v>280</v>
      </c>
      <c r="AE2343" t="s">
        <v>67</v>
      </c>
      <c r="AF2343" t="s">
        <v>116</v>
      </c>
      <c r="AG2343" t="s">
        <v>29116</v>
      </c>
      <c r="AH2343" t="s">
        <v>46</v>
      </c>
      <c r="AI2343" t="s">
        <v>29117</v>
      </c>
      <c r="AJ2343" t="s">
        <v>29118</v>
      </c>
      <c r="AK2343" t="s">
        <v>29119</v>
      </c>
      <c r="AL2343" t="s">
        <v>29120</v>
      </c>
      <c r="AM2343" t="s">
        <v>46</v>
      </c>
      <c r="AN2343" t="s">
        <v>29121</v>
      </c>
      <c r="AO2343" t="s">
        <v>46</v>
      </c>
      <c r="AP2343" t="s">
        <v>46</v>
      </c>
      <c r="AQ2343" t="s">
        <v>46</v>
      </c>
      <c r="AR2343" t="s">
        <v>46</v>
      </c>
      <c r="AS2343" t="s">
        <v>46</v>
      </c>
      <c r="AT2343" s="1">
        <v>43959</v>
      </c>
    </row>
    <row r="2344" spans="1:46" ht="16" customHeight="1" x14ac:dyDescent="0.2">
      <c r="A2344">
        <v>1</v>
      </c>
      <c r="B2344" t="s">
        <v>15104</v>
      </c>
      <c r="C2344" t="s">
        <v>15105</v>
      </c>
      <c r="D2344" t="s">
        <v>15106</v>
      </c>
      <c r="E2344" t="s">
        <v>15107</v>
      </c>
      <c r="F2344" t="s">
        <v>51</v>
      </c>
      <c r="G2344" t="s">
        <v>15108</v>
      </c>
      <c r="H2344" s="1">
        <v>43972</v>
      </c>
      <c r="I2344" s="1">
        <v>44057</v>
      </c>
      <c r="J2344" t="b">
        <v>0</v>
      </c>
      <c r="K2344" t="s">
        <v>53</v>
      </c>
      <c r="L2344" t="s">
        <v>1615</v>
      </c>
      <c r="M2344" t="s">
        <v>151</v>
      </c>
      <c r="N2344">
        <v>800</v>
      </c>
      <c r="O2344" t="s">
        <v>15109</v>
      </c>
      <c r="P2344" t="s">
        <v>186</v>
      </c>
      <c r="Q2344" t="s">
        <v>15110</v>
      </c>
      <c r="R2344" t="b">
        <v>0</v>
      </c>
      <c r="S2344" t="s">
        <v>59</v>
      </c>
      <c r="T2344" s="1">
        <v>43972</v>
      </c>
      <c r="U2344" t="s">
        <v>10856</v>
      </c>
      <c r="V2344" s="2">
        <v>44067</v>
      </c>
      <c r="W2344" t="s">
        <v>15111</v>
      </c>
      <c r="X2344">
        <v>20200521</v>
      </c>
      <c r="Y2344" s="3">
        <v>43902.730497685188</v>
      </c>
      <c r="Z2344" t="s">
        <v>62</v>
      </c>
      <c r="AA2344" t="s">
        <v>115</v>
      </c>
      <c r="AB2344" t="s">
        <v>64</v>
      </c>
      <c r="AC2344" t="s">
        <v>65</v>
      </c>
      <c r="AD2344" t="s">
        <v>66</v>
      </c>
      <c r="AE2344" t="s">
        <v>67</v>
      </c>
      <c r="AF2344" t="s">
        <v>313</v>
      </c>
      <c r="AG2344" t="s">
        <v>15112</v>
      </c>
      <c r="AH2344" t="s">
        <v>46</v>
      </c>
      <c r="AI2344" t="s">
        <v>15113</v>
      </c>
      <c r="AJ2344" t="s">
        <v>15114</v>
      </c>
      <c r="AK2344" t="s">
        <v>15115</v>
      </c>
      <c r="AL2344" t="s">
        <v>15116</v>
      </c>
      <c r="AM2344" t="s">
        <v>46</v>
      </c>
      <c r="AN2344" t="s">
        <v>15117</v>
      </c>
      <c r="AO2344" t="s">
        <v>46</v>
      </c>
      <c r="AP2344" t="s">
        <v>46</v>
      </c>
      <c r="AQ2344" t="s">
        <v>46</v>
      </c>
      <c r="AR2344" t="s">
        <v>46</v>
      </c>
      <c r="AS2344" t="s">
        <v>46</v>
      </c>
      <c r="AT2344" s="1">
        <v>43972</v>
      </c>
    </row>
    <row r="2345" spans="1:46" ht="16" customHeight="1" x14ac:dyDescent="0.2">
      <c r="A2345">
        <v>1</v>
      </c>
      <c r="B2345" t="s">
        <v>3000</v>
      </c>
      <c r="C2345" t="s">
        <v>3001</v>
      </c>
      <c r="D2345" t="s">
        <v>3002</v>
      </c>
      <c r="E2345" t="s">
        <v>3003</v>
      </c>
      <c r="F2345" t="s">
        <v>51</v>
      </c>
      <c r="G2345" t="s">
        <v>3004</v>
      </c>
      <c r="H2345" s="1">
        <v>43972</v>
      </c>
      <c r="I2345" s="1">
        <v>43972</v>
      </c>
      <c r="J2345" t="b">
        <v>0</v>
      </c>
      <c r="K2345" t="s">
        <v>53</v>
      </c>
      <c r="L2345" t="s">
        <v>184</v>
      </c>
      <c r="M2345" t="s">
        <v>55</v>
      </c>
      <c r="N2345">
        <v>200</v>
      </c>
      <c r="O2345" t="s">
        <v>3005</v>
      </c>
      <c r="P2345" t="s">
        <v>3006</v>
      </c>
      <c r="Q2345" t="s">
        <v>1822</v>
      </c>
      <c r="R2345" t="b">
        <v>0</v>
      </c>
      <c r="S2345" t="s">
        <v>59</v>
      </c>
      <c r="T2345" s="1">
        <v>43972</v>
      </c>
      <c r="U2345" t="s">
        <v>3007</v>
      </c>
      <c r="V2345" s="2">
        <v>43986</v>
      </c>
      <c r="W2345" t="s">
        <v>46</v>
      </c>
      <c r="X2345">
        <v>20200521</v>
      </c>
      <c r="Y2345" s="3">
        <v>43902.730497685188</v>
      </c>
      <c r="Z2345" t="s">
        <v>62</v>
      </c>
      <c r="AA2345" t="s">
        <v>115</v>
      </c>
      <c r="AB2345" t="s">
        <v>64</v>
      </c>
      <c r="AC2345" t="s">
        <v>65</v>
      </c>
      <c r="AD2345" t="s">
        <v>280</v>
      </c>
      <c r="AE2345" t="s">
        <v>67</v>
      </c>
      <c r="AF2345" t="s">
        <v>116</v>
      </c>
      <c r="AG2345" t="s">
        <v>3008</v>
      </c>
      <c r="AH2345" t="s">
        <v>46</v>
      </c>
      <c r="AI2345" t="s">
        <v>3009</v>
      </c>
      <c r="AJ2345" t="s">
        <v>3010</v>
      </c>
      <c r="AK2345" t="s">
        <v>46</v>
      </c>
      <c r="AL2345" t="s">
        <v>3011</v>
      </c>
      <c r="AM2345" t="s">
        <v>46</v>
      </c>
      <c r="AN2345" t="s">
        <v>3012</v>
      </c>
      <c r="AO2345" t="s">
        <v>46</v>
      </c>
      <c r="AP2345" t="s">
        <v>46</v>
      </c>
      <c r="AQ2345" t="s">
        <v>46</v>
      </c>
      <c r="AR2345" t="s">
        <v>46</v>
      </c>
      <c r="AS2345" t="s">
        <v>46</v>
      </c>
      <c r="AT2345" s="1">
        <v>43972</v>
      </c>
    </row>
    <row r="2346" spans="1:46" ht="16" customHeight="1" x14ac:dyDescent="0.2">
      <c r="A2346" t="s">
        <v>46</v>
      </c>
      <c r="B2346" t="s">
        <v>27705</v>
      </c>
      <c r="C2346" t="s">
        <v>27706</v>
      </c>
      <c r="D2346" t="s">
        <v>27707</v>
      </c>
      <c r="E2346" t="s">
        <v>27708</v>
      </c>
      <c r="F2346" t="s">
        <v>51</v>
      </c>
      <c r="G2346" t="s">
        <v>27709</v>
      </c>
      <c r="H2346" s="1">
        <v>43971</v>
      </c>
      <c r="I2346" s="1">
        <v>43947</v>
      </c>
      <c r="J2346" t="b">
        <v>0</v>
      </c>
      <c r="K2346" t="s">
        <v>53</v>
      </c>
      <c r="L2346" t="s">
        <v>917</v>
      </c>
      <c r="M2346" t="s">
        <v>151</v>
      </c>
      <c r="N2346">
        <v>308</v>
      </c>
      <c r="O2346" t="s">
        <v>10280</v>
      </c>
      <c r="P2346" t="s">
        <v>78</v>
      </c>
      <c r="Q2346" t="s">
        <v>27710</v>
      </c>
      <c r="R2346" t="b">
        <v>0</v>
      </c>
      <c r="S2346" t="s">
        <v>59</v>
      </c>
      <c r="T2346" s="1">
        <v>43971</v>
      </c>
      <c r="U2346" t="s">
        <v>17549</v>
      </c>
      <c r="V2346" s="2">
        <v>44000</v>
      </c>
      <c r="W2346" t="s">
        <v>46</v>
      </c>
      <c r="X2346">
        <v>20200520</v>
      </c>
      <c r="Y2346" s="3">
        <v>43902.730497685188</v>
      </c>
      <c r="Z2346" t="s">
        <v>62</v>
      </c>
      <c r="AA2346" t="s">
        <v>115</v>
      </c>
      <c r="AB2346" t="s">
        <v>64</v>
      </c>
      <c r="AC2346" t="s">
        <v>65</v>
      </c>
      <c r="AD2346" t="s">
        <v>66</v>
      </c>
      <c r="AE2346" t="s">
        <v>67</v>
      </c>
      <c r="AF2346" t="s">
        <v>116</v>
      </c>
      <c r="AG2346" t="s">
        <v>27711</v>
      </c>
      <c r="AH2346" t="s">
        <v>46</v>
      </c>
      <c r="AI2346" t="s">
        <v>27712</v>
      </c>
      <c r="AJ2346" t="s">
        <v>27713</v>
      </c>
      <c r="AK2346" t="s">
        <v>10285</v>
      </c>
      <c r="AL2346" t="s">
        <v>27714</v>
      </c>
      <c r="AM2346" t="s">
        <v>46</v>
      </c>
      <c r="AN2346" t="s">
        <v>27715</v>
      </c>
      <c r="AO2346" t="s">
        <v>46</v>
      </c>
      <c r="AP2346" t="s">
        <v>46</v>
      </c>
      <c r="AQ2346" t="s">
        <v>46</v>
      </c>
      <c r="AR2346" t="s">
        <v>46</v>
      </c>
      <c r="AS2346" t="s">
        <v>46</v>
      </c>
      <c r="AT2346" s="1">
        <v>43971</v>
      </c>
    </row>
    <row r="2347" spans="1:46" ht="16" customHeight="1" x14ac:dyDescent="0.2">
      <c r="A2347" t="s">
        <v>46</v>
      </c>
      <c r="B2347" t="s">
        <v>26285</v>
      </c>
      <c r="C2347" t="s">
        <v>26286</v>
      </c>
      <c r="D2347" t="s">
        <v>26287</v>
      </c>
      <c r="E2347" t="s">
        <v>26288</v>
      </c>
      <c r="F2347" t="s">
        <v>51</v>
      </c>
      <c r="G2347" t="s">
        <v>26289</v>
      </c>
      <c r="H2347" s="1">
        <v>43972</v>
      </c>
      <c r="I2347" s="1">
        <v>44139</v>
      </c>
      <c r="J2347" t="b">
        <v>0</v>
      </c>
      <c r="K2347" t="s">
        <v>53</v>
      </c>
      <c r="L2347" t="s">
        <v>1165</v>
      </c>
      <c r="M2347" t="s">
        <v>666</v>
      </c>
      <c r="N2347">
        <v>58</v>
      </c>
      <c r="O2347" t="s">
        <v>5331</v>
      </c>
      <c r="P2347" t="s">
        <v>78</v>
      </c>
      <c r="Q2347" t="s">
        <v>26290</v>
      </c>
      <c r="R2347" t="b">
        <v>0</v>
      </c>
      <c r="S2347" t="s">
        <v>59</v>
      </c>
      <c r="T2347" s="1">
        <v>43972</v>
      </c>
      <c r="U2347" t="s">
        <v>10900</v>
      </c>
      <c r="V2347" s="2">
        <v>44151</v>
      </c>
      <c r="W2347" t="s">
        <v>26291</v>
      </c>
      <c r="X2347">
        <v>20200521</v>
      </c>
      <c r="Y2347" s="3">
        <v>43902.730497685188</v>
      </c>
      <c r="Z2347" t="s">
        <v>62</v>
      </c>
      <c r="AA2347" t="s">
        <v>115</v>
      </c>
      <c r="AB2347" t="s">
        <v>64</v>
      </c>
      <c r="AC2347" t="s">
        <v>65</v>
      </c>
      <c r="AD2347" t="s">
        <v>66</v>
      </c>
      <c r="AE2347" t="s">
        <v>67</v>
      </c>
      <c r="AF2347" t="s">
        <v>313</v>
      </c>
      <c r="AG2347" t="s">
        <v>26292</v>
      </c>
      <c r="AH2347" t="s">
        <v>46</v>
      </c>
      <c r="AI2347" t="s">
        <v>26293</v>
      </c>
      <c r="AJ2347" t="s">
        <v>26294</v>
      </c>
      <c r="AK2347" t="s">
        <v>5336</v>
      </c>
      <c r="AL2347" t="s">
        <v>26295</v>
      </c>
      <c r="AM2347" t="s">
        <v>46</v>
      </c>
      <c r="AN2347" t="s">
        <v>26296</v>
      </c>
      <c r="AO2347" t="s">
        <v>46</v>
      </c>
      <c r="AP2347" t="s">
        <v>46</v>
      </c>
      <c r="AQ2347" t="s">
        <v>46</v>
      </c>
      <c r="AR2347" t="s">
        <v>46</v>
      </c>
      <c r="AS2347" t="s">
        <v>46</v>
      </c>
      <c r="AT2347" s="1">
        <v>43972</v>
      </c>
    </row>
    <row r="2348" spans="1:46" ht="16" customHeight="1" x14ac:dyDescent="0.2">
      <c r="A2348" t="s">
        <v>46</v>
      </c>
      <c r="B2348" t="s">
        <v>19268</v>
      </c>
      <c r="C2348" t="s">
        <v>19269</v>
      </c>
      <c r="D2348" t="s">
        <v>19270</v>
      </c>
      <c r="E2348" t="s">
        <v>19271</v>
      </c>
      <c r="F2348" t="s">
        <v>51</v>
      </c>
      <c r="G2348" t="s">
        <v>19272</v>
      </c>
      <c r="H2348" s="1">
        <v>43972</v>
      </c>
      <c r="I2348" s="1">
        <v>44044</v>
      </c>
      <c r="J2348" t="b">
        <v>1</v>
      </c>
      <c r="K2348" t="s">
        <v>53</v>
      </c>
      <c r="L2348" t="s">
        <v>917</v>
      </c>
      <c r="M2348" t="s">
        <v>55</v>
      </c>
      <c r="N2348">
        <v>100</v>
      </c>
      <c r="O2348" t="s">
        <v>5181</v>
      </c>
      <c r="P2348" t="s">
        <v>78</v>
      </c>
      <c r="Q2348" t="s">
        <v>58</v>
      </c>
      <c r="R2348" t="b">
        <v>0</v>
      </c>
      <c r="S2348" t="s">
        <v>59</v>
      </c>
      <c r="T2348" s="1">
        <v>43972</v>
      </c>
      <c r="U2348" s="6">
        <v>44044</v>
      </c>
      <c r="V2348" s="2">
        <v>44074</v>
      </c>
      <c r="W2348" t="s">
        <v>46</v>
      </c>
      <c r="X2348">
        <v>20200521</v>
      </c>
      <c r="Y2348" s="3">
        <v>43902.730497685188</v>
      </c>
      <c r="Z2348" t="s">
        <v>62</v>
      </c>
      <c r="AA2348" t="s">
        <v>115</v>
      </c>
      <c r="AB2348" t="s">
        <v>64</v>
      </c>
      <c r="AC2348" t="s">
        <v>65</v>
      </c>
      <c r="AD2348" t="s">
        <v>66</v>
      </c>
      <c r="AE2348" t="s">
        <v>67</v>
      </c>
      <c r="AF2348" t="s">
        <v>313</v>
      </c>
      <c r="AG2348" t="s">
        <v>19273</v>
      </c>
      <c r="AH2348" t="s">
        <v>46</v>
      </c>
      <c r="AI2348" t="s">
        <v>19274</v>
      </c>
      <c r="AJ2348" t="s">
        <v>19275</v>
      </c>
      <c r="AK2348" t="s">
        <v>19276</v>
      </c>
      <c r="AL2348" t="s">
        <v>19277</v>
      </c>
      <c r="AM2348" t="s">
        <v>46</v>
      </c>
      <c r="AN2348" t="s">
        <v>19278</v>
      </c>
      <c r="AO2348" t="s">
        <v>46</v>
      </c>
      <c r="AP2348" t="s">
        <v>46</v>
      </c>
      <c r="AQ2348" t="s">
        <v>46</v>
      </c>
      <c r="AR2348" t="s">
        <v>46</v>
      </c>
      <c r="AS2348" t="s">
        <v>46</v>
      </c>
      <c r="AT2348" s="1">
        <v>43972</v>
      </c>
    </row>
    <row r="2349" spans="1:46" ht="16" customHeight="1" x14ac:dyDescent="0.2">
      <c r="A2349" t="s">
        <v>46</v>
      </c>
      <c r="B2349" t="s">
        <v>18100</v>
      </c>
      <c r="C2349" t="s">
        <v>18101</v>
      </c>
      <c r="D2349" t="s">
        <v>18102</v>
      </c>
      <c r="E2349" t="s">
        <v>18100</v>
      </c>
      <c r="F2349" t="s">
        <v>51</v>
      </c>
      <c r="G2349" t="s">
        <v>18103</v>
      </c>
      <c r="H2349" s="1">
        <v>43972</v>
      </c>
      <c r="I2349" s="1">
        <v>44075</v>
      </c>
      <c r="J2349" t="b">
        <v>1</v>
      </c>
      <c r="K2349" t="s">
        <v>53</v>
      </c>
      <c r="L2349" t="s">
        <v>681</v>
      </c>
      <c r="M2349" t="s">
        <v>537</v>
      </c>
      <c r="N2349">
        <v>865</v>
      </c>
      <c r="O2349" t="s">
        <v>18104</v>
      </c>
      <c r="P2349" t="s">
        <v>46</v>
      </c>
      <c r="Q2349" t="s">
        <v>18105</v>
      </c>
      <c r="R2349" t="b">
        <v>0</v>
      </c>
      <c r="S2349" t="s">
        <v>59</v>
      </c>
      <c r="T2349" s="1">
        <v>43972</v>
      </c>
      <c r="U2349" s="6">
        <v>44075</v>
      </c>
      <c r="V2349" s="2">
        <v>44039</v>
      </c>
      <c r="W2349" t="s">
        <v>46</v>
      </c>
      <c r="X2349">
        <v>20200521</v>
      </c>
      <c r="Y2349" s="3">
        <v>43902.730497685188</v>
      </c>
      <c r="Z2349" t="s">
        <v>62</v>
      </c>
      <c r="AA2349" t="s">
        <v>63</v>
      </c>
      <c r="AB2349" t="s">
        <v>64</v>
      </c>
      <c r="AC2349" t="s">
        <v>65</v>
      </c>
      <c r="AD2349" t="s">
        <v>66</v>
      </c>
      <c r="AE2349" t="s">
        <v>67</v>
      </c>
      <c r="AF2349" t="s">
        <v>46</v>
      </c>
      <c r="AG2349" t="s">
        <v>18106</v>
      </c>
      <c r="AH2349" t="s">
        <v>46</v>
      </c>
      <c r="AI2349" t="s">
        <v>18107</v>
      </c>
      <c r="AJ2349" t="s">
        <v>18108</v>
      </c>
      <c r="AK2349" t="s">
        <v>46</v>
      </c>
      <c r="AL2349" t="s">
        <v>18109</v>
      </c>
      <c r="AM2349" t="s">
        <v>46</v>
      </c>
      <c r="AN2349" t="s">
        <v>18110</v>
      </c>
      <c r="AO2349" t="s">
        <v>46</v>
      </c>
      <c r="AP2349" t="s">
        <v>46</v>
      </c>
      <c r="AQ2349" t="s">
        <v>46</v>
      </c>
      <c r="AR2349" t="s">
        <v>46</v>
      </c>
      <c r="AS2349" t="s">
        <v>46</v>
      </c>
      <c r="AT2349" s="1">
        <v>43972</v>
      </c>
    </row>
    <row r="2350" spans="1:46" ht="16" customHeight="1" x14ac:dyDescent="0.2">
      <c r="A2350">
        <v>1</v>
      </c>
      <c r="B2350" t="s">
        <v>11568</v>
      </c>
      <c r="C2350" t="s">
        <v>11569</v>
      </c>
      <c r="D2350" t="s">
        <v>11570</v>
      </c>
      <c r="E2350" t="s">
        <v>11571</v>
      </c>
      <c r="F2350" t="s">
        <v>51</v>
      </c>
      <c r="G2350" t="s">
        <v>11572</v>
      </c>
      <c r="H2350" s="1">
        <v>43972</v>
      </c>
      <c r="I2350" s="1">
        <v>44034</v>
      </c>
      <c r="J2350" t="b">
        <v>0</v>
      </c>
      <c r="K2350" t="s">
        <v>53</v>
      </c>
      <c r="L2350" t="s">
        <v>1615</v>
      </c>
      <c r="M2350" t="s">
        <v>55</v>
      </c>
      <c r="N2350">
        <v>0</v>
      </c>
      <c r="O2350" t="s">
        <v>11573</v>
      </c>
      <c r="P2350" t="s">
        <v>78</v>
      </c>
      <c r="Q2350" t="s">
        <v>11574</v>
      </c>
      <c r="R2350" t="b">
        <v>0</v>
      </c>
      <c r="S2350" t="s">
        <v>59</v>
      </c>
      <c r="T2350" s="1">
        <v>43972</v>
      </c>
      <c r="U2350" t="s">
        <v>9862</v>
      </c>
      <c r="V2350" s="2">
        <v>44095</v>
      </c>
      <c r="W2350" t="s">
        <v>46</v>
      </c>
      <c r="X2350">
        <v>20200521</v>
      </c>
      <c r="Y2350" s="3">
        <v>43902.730497685188</v>
      </c>
      <c r="Z2350" t="s">
        <v>62</v>
      </c>
      <c r="AA2350" t="s">
        <v>63</v>
      </c>
      <c r="AB2350" t="s">
        <v>64</v>
      </c>
      <c r="AC2350" t="s">
        <v>65</v>
      </c>
      <c r="AD2350" t="s">
        <v>66</v>
      </c>
      <c r="AE2350" t="s">
        <v>67</v>
      </c>
      <c r="AF2350" t="s">
        <v>46</v>
      </c>
      <c r="AG2350" t="s">
        <v>11575</v>
      </c>
      <c r="AH2350" t="s">
        <v>46</v>
      </c>
      <c r="AI2350" t="s">
        <v>46</v>
      </c>
      <c r="AJ2350" t="s">
        <v>46</v>
      </c>
      <c r="AK2350" t="s">
        <v>11573</v>
      </c>
      <c r="AL2350" t="s">
        <v>11576</v>
      </c>
      <c r="AM2350" t="s">
        <v>46</v>
      </c>
      <c r="AN2350" t="s">
        <v>11577</v>
      </c>
      <c r="AO2350" t="s">
        <v>46</v>
      </c>
      <c r="AP2350" t="s">
        <v>46</v>
      </c>
      <c r="AQ2350" t="s">
        <v>46</v>
      </c>
      <c r="AR2350" t="s">
        <v>46</v>
      </c>
      <c r="AS2350" t="s">
        <v>46</v>
      </c>
      <c r="AT2350" s="1">
        <v>43972</v>
      </c>
    </row>
    <row r="2351" spans="1:46" ht="16" customHeight="1" x14ac:dyDescent="0.2">
      <c r="A2351" t="s">
        <v>46</v>
      </c>
      <c r="B2351" t="s">
        <v>33717</v>
      </c>
      <c r="C2351" t="s">
        <v>33718</v>
      </c>
      <c r="D2351" t="s">
        <v>33719</v>
      </c>
      <c r="E2351" t="s">
        <v>33720</v>
      </c>
      <c r="F2351" t="s">
        <v>51</v>
      </c>
      <c r="G2351" t="s">
        <v>33721</v>
      </c>
      <c r="H2351" s="1">
        <v>43966</v>
      </c>
      <c r="I2351" s="1">
        <v>43983</v>
      </c>
      <c r="J2351" t="b">
        <v>1</v>
      </c>
      <c r="K2351" t="s">
        <v>53</v>
      </c>
      <c r="L2351" t="s">
        <v>415</v>
      </c>
      <c r="M2351" t="s">
        <v>66</v>
      </c>
      <c r="N2351">
        <v>250</v>
      </c>
      <c r="O2351" t="s">
        <v>33722</v>
      </c>
      <c r="P2351" t="s">
        <v>94</v>
      </c>
      <c r="Q2351" t="s">
        <v>33723</v>
      </c>
      <c r="R2351" t="b">
        <v>0</v>
      </c>
      <c r="S2351" t="s">
        <v>59</v>
      </c>
      <c r="T2351" s="1">
        <v>43966</v>
      </c>
      <c r="U2351" s="6">
        <v>43983</v>
      </c>
      <c r="V2351" s="2">
        <v>43986</v>
      </c>
      <c r="W2351" t="s">
        <v>33724</v>
      </c>
      <c r="X2351">
        <v>20200515</v>
      </c>
      <c r="Y2351" s="3">
        <v>43902.730497685188</v>
      </c>
      <c r="Z2351" t="s">
        <v>62</v>
      </c>
      <c r="AA2351" t="s">
        <v>63</v>
      </c>
      <c r="AB2351" t="s">
        <v>64</v>
      </c>
      <c r="AC2351" t="s">
        <v>65</v>
      </c>
      <c r="AD2351" t="s">
        <v>3180</v>
      </c>
      <c r="AE2351" t="s">
        <v>67</v>
      </c>
      <c r="AF2351" t="s">
        <v>46</v>
      </c>
      <c r="AG2351" t="s">
        <v>33725</v>
      </c>
      <c r="AH2351" t="s">
        <v>46</v>
      </c>
      <c r="AI2351" t="s">
        <v>33726</v>
      </c>
      <c r="AJ2351">
        <v>1823342056</v>
      </c>
      <c r="AK2351" t="s">
        <v>46</v>
      </c>
      <c r="AL2351" t="s">
        <v>33727</v>
      </c>
      <c r="AM2351" t="s">
        <v>46</v>
      </c>
      <c r="AN2351" t="s">
        <v>33728</v>
      </c>
      <c r="AO2351" t="s">
        <v>46</v>
      </c>
      <c r="AP2351" t="s">
        <v>46</v>
      </c>
      <c r="AQ2351" t="s">
        <v>46</v>
      </c>
      <c r="AR2351" t="s">
        <v>46</v>
      </c>
      <c r="AS2351" t="s">
        <v>46</v>
      </c>
      <c r="AT2351" s="1">
        <v>43966</v>
      </c>
    </row>
    <row r="2352" spans="1:46" ht="16" customHeight="1" x14ac:dyDescent="0.2">
      <c r="A2352" t="s">
        <v>46</v>
      </c>
      <c r="B2352" t="s">
        <v>17062</v>
      </c>
      <c r="C2352" t="s">
        <v>17063</v>
      </c>
      <c r="D2352" t="s">
        <v>17064</v>
      </c>
      <c r="E2352" t="s">
        <v>17065</v>
      </c>
      <c r="F2352" t="s">
        <v>51</v>
      </c>
      <c r="G2352" t="s">
        <v>17066</v>
      </c>
      <c r="H2352" s="1">
        <v>43973</v>
      </c>
      <c r="I2352" s="1">
        <v>43979</v>
      </c>
      <c r="J2352" t="b">
        <v>0</v>
      </c>
      <c r="K2352" t="s">
        <v>53</v>
      </c>
      <c r="L2352" t="s">
        <v>917</v>
      </c>
      <c r="M2352" t="s">
        <v>1043</v>
      </c>
      <c r="N2352">
        <v>66</v>
      </c>
      <c r="O2352" t="s">
        <v>17067</v>
      </c>
      <c r="P2352" t="s">
        <v>9598</v>
      </c>
      <c r="Q2352" t="s">
        <v>17068</v>
      </c>
      <c r="R2352" t="b">
        <v>0</v>
      </c>
      <c r="S2352" t="s">
        <v>59</v>
      </c>
      <c r="T2352" s="1">
        <v>43973</v>
      </c>
      <c r="U2352" t="s">
        <v>4441</v>
      </c>
      <c r="V2352" s="2">
        <v>44130</v>
      </c>
      <c r="W2352" t="s">
        <v>46</v>
      </c>
      <c r="X2352">
        <v>20200522</v>
      </c>
      <c r="Y2352" s="3">
        <v>43902.730497685188</v>
      </c>
      <c r="Z2352" t="s">
        <v>62</v>
      </c>
      <c r="AA2352" t="s">
        <v>115</v>
      </c>
      <c r="AB2352" t="s">
        <v>64</v>
      </c>
      <c r="AC2352" t="s">
        <v>65</v>
      </c>
      <c r="AD2352" t="s">
        <v>66</v>
      </c>
      <c r="AE2352" t="s">
        <v>67</v>
      </c>
      <c r="AF2352" t="s">
        <v>46</v>
      </c>
      <c r="AG2352" t="s">
        <v>17069</v>
      </c>
      <c r="AH2352" t="s">
        <v>46</v>
      </c>
      <c r="AI2352" t="s">
        <v>17070</v>
      </c>
      <c r="AJ2352" t="s">
        <v>17071</v>
      </c>
      <c r="AK2352" t="s">
        <v>46</v>
      </c>
      <c r="AL2352" t="s">
        <v>17072</v>
      </c>
      <c r="AM2352" t="s">
        <v>46</v>
      </c>
      <c r="AN2352" t="s">
        <v>17073</v>
      </c>
      <c r="AO2352" t="s">
        <v>46</v>
      </c>
      <c r="AP2352" t="s">
        <v>46</v>
      </c>
      <c r="AQ2352" t="s">
        <v>46</v>
      </c>
      <c r="AR2352" t="s">
        <v>46</v>
      </c>
      <c r="AS2352" t="s">
        <v>46</v>
      </c>
      <c r="AT2352" s="1">
        <v>43973</v>
      </c>
    </row>
    <row r="2353" spans="1:46" ht="16" customHeight="1" x14ac:dyDescent="0.2">
      <c r="A2353">
        <v>1</v>
      </c>
      <c r="B2353" t="s">
        <v>1323</v>
      </c>
      <c r="C2353" t="s">
        <v>1324</v>
      </c>
      <c r="D2353" t="s">
        <v>1325</v>
      </c>
      <c r="E2353" t="s">
        <v>1323</v>
      </c>
      <c r="F2353" t="s">
        <v>51</v>
      </c>
      <c r="G2353" t="s">
        <v>1326</v>
      </c>
      <c r="H2353" s="1">
        <v>43970</v>
      </c>
      <c r="I2353" s="1">
        <v>43952</v>
      </c>
      <c r="J2353" t="b">
        <v>1</v>
      </c>
      <c r="K2353" t="s">
        <v>53</v>
      </c>
      <c r="L2353" t="s">
        <v>388</v>
      </c>
      <c r="M2353" t="s">
        <v>537</v>
      </c>
      <c r="N2353">
        <v>50</v>
      </c>
      <c r="O2353" t="s">
        <v>1327</v>
      </c>
      <c r="P2353" t="s">
        <v>1328</v>
      </c>
      <c r="Q2353" t="s">
        <v>1329</v>
      </c>
      <c r="R2353" t="b">
        <v>0</v>
      </c>
      <c r="S2353" t="s">
        <v>59</v>
      </c>
      <c r="T2353" s="1">
        <v>43970</v>
      </c>
      <c r="U2353" s="6">
        <v>43952</v>
      </c>
      <c r="V2353" s="2">
        <v>43986</v>
      </c>
      <c r="W2353" t="s">
        <v>46</v>
      </c>
      <c r="X2353">
        <v>20200519</v>
      </c>
      <c r="Y2353" s="3">
        <v>43902.730497685188</v>
      </c>
      <c r="Z2353" t="s">
        <v>62</v>
      </c>
      <c r="AA2353" t="s">
        <v>115</v>
      </c>
      <c r="AB2353" t="s">
        <v>64</v>
      </c>
      <c r="AC2353" t="s">
        <v>65</v>
      </c>
      <c r="AD2353" t="s">
        <v>393</v>
      </c>
      <c r="AE2353" t="s">
        <v>67</v>
      </c>
      <c r="AF2353" t="s">
        <v>116</v>
      </c>
      <c r="AG2353" t="s">
        <v>1330</v>
      </c>
      <c r="AH2353" t="s">
        <v>46</v>
      </c>
      <c r="AI2353" t="s">
        <v>1331</v>
      </c>
      <c r="AJ2353" t="s">
        <v>1332</v>
      </c>
      <c r="AK2353" t="s">
        <v>46</v>
      </c>
      <c r="AL2353" t="s">
        <v>1333</v>
      </c>
      <c r="AM2353" t="s">
        <v>46</v>
      </c>
      <c r="AN2353" t="s">
        <v>1334</v>
      </c>
      <c r="AO2353" t="s">
        <v>46</v>
      </c>
      <c r="AP2353" t="s">
        <v>46</v>
      </c>
      <c r="AQ2353" t="s">
        <v>46</v>
      </c>
      <c r="AR2353" t="s">
        <v>46</v>
      </c>
      <c r="AS2353" t="s">
        <v>46</v>
      </c>
      <c r="AT2353" s="1">
        <v>43970</v>
      </c>
    </row>
    <row r="2354" spans="1:46" ht="16" customHeight="1" x14ac:dyDescent="0.2">
      <c r="A2354">
        <v>0</v>
      </c>
      <c r="B2354" t="s">
        <v>3870</v>
      </c>
      <c r="C2354" t="s">
        <v>3871</v>
      </c>
      <c r="D2354" t="s">
        <v>3872</v>
      </c>
      <c r="E2354" t="s">
        <v>3870</v>
      </c>
      <c r="F2354" t="s">
        <v>51</v>
      </c>
      <c r="G2354" t="s">
        <v>3873</v>
      </c>
      <c r="H2354" s="1">
        <v>43973</v>
      </c>
      <c r="I2354" s="1">
        <v>43945</v>
      </c>
      <c r="J2354" t="b">
        <v>0</v>
      </c>
      <c r="K2354" t="s">
        <v>53</v>
      </c>
      <c r="L2354" t="s">
        <v>665</v>
      </c>
      <c r="M2354" t="s">
        <v>66</v>
      </c>
      <c r="N2354">
        <v>5</v>
      </c>
      <c r="O2354" t="s">
        <v>3874</v>
      </c>
      <c r="P2354" t="s">
        <v>78</v>
      </c>
      <c r="Q2354" t="s">
        <v>1887</v>
      </c>
      <c r="R2354" t="b">
        <v>0</v>
      </c>
      <c r="S2354" t="s">
        <v>59</v>
      </c>
      <c r="T2354" s="1">
        <v>43973</v>
      </c>
      <c r="U2354" t="s">
        <v>3875</v>
      </c>
      <c r="V2354" s="2">
        <v>44144</v>
      </c>
      <c r="W2354" t="s">
        <v>46</v>
      </c>
      <c r="X2354">
        <v>20200522</v>
      </c>
      <c r="Y2354" s="3">
        <v>43902.730497685188</v>
      </c>
      <c r="Z2354" t="s">
        <v>62</v>
      </c>
      <c r="AA2354" t="s">
        <v>115</v>
      </c>
      <c r="AB2354" t="s">
        <v>64</v>
      </c>
      <c r="AC2354" t="s">
        <v>65</v>
      </c>
      <c r="AD2354" t="s">
        <v>280</v>
      </c>
      <c r="AE2354" t="s">
        <v>67</v>
      </c>
      <c r="AF2354" t="s">
        <v>313</v>
      </c>
      <c r="AG2354" t="s">
        <v>3876</v>
      </c>
      <c r="AH2354" t="s">
        <v>46</v>
      </c>
      <c r="AI2354" t="s">
        <v>3877</v>
      </c>
      <c r="AJ2354" t="s">
        <v>3878</v>
      </c>
      <c r="AK2354" t="s">
        <v>3879</v>
      </c>
      <c r="AL2354" t="s">
        <v>3880</v>
      </c>
      <c r="AM2354" t="s">
        <v>46</v>
      </c>
      <c r="AN2354" t="s">
        <v>3881</v>
      </c>
      <c r="AO2354" t="s">
        <v>46</v>
      </c>
      <c r="AP2354" t="s">
        <v>46</v>
      </c>
      <c r="AQ2354" t="s">
        <v>46</v>
      </c>
      <c r="AR2354" t="s">
        <v>46</v>
      </c>
      <c r="AS2354" t="s">
        <v>46</v>
      </c>
      <c r="AT2354" s="1">
        <v>43973</v>
      </c>
    </row>
    <row r="2355" spans="1:46" ht="16" customHeight="1" x14ac:dyDescent="0.2">
      <c r="A2355" t="s">
        <v>46</v>
      </c>
      <c r="B2355" t="s">
        <v>27861</v>
      </c>
      <c r="C2355" t="s">
        <v>16843</v>
      </c>
      <c r="D2355" t="s">
        <v>27862</v>
      </c>
      <c r="E2355" t="s">
        <v>27863</v>
      </c>
      <c r="F2355" t="s">
        <v>51</v>
      </c>
      <c r="G2355" t="s">
        <v>27864</v>
      </c>
      <c r="H2355" s="1">
        <v>43973</v>
      </c>
      <c r="I2355" s="1">
        <v>44006</v>
      </c>
      <c r="J2355" t="b">
        <v>0</v>
      </c>
      <c r="K2355" t="s">
        <v>53</v>
      </c>
      <c r="L2355" t="s">
        <v>917</v>
      </c>
      <c r="M2355" t="s">
        <v>55</v>
      </c>
      <c r="N2355">
        <v>222</v>
      </c>
      <c r="O2355" t="s">
        <v>16847</v>
      </c>
      <c r="P2355" t="s">
        <v>27865</v>
      </c>
      <c r="Q2355" t="s">
        <v>27866</v>
      </c>
      <c r="R2355" t="b">
        <v>0</v>
      </c>
      <c r="S2355" t="s">
        <v>59</v>
      </c>
      <c r="T2355" s="1">
        <v>43973</v>
      </c>
      <c r="U2355" t="s">
        <v>3584</v>
      </c>
      <c r="V2355" s="2">
        <v>44130</v>
      </c>
      <c r="W2355" t="s">
        <v>46</v>
      </c>
      <c r="X2355">
        <v>20200522</v>
      </c>
      <c r="Y2355" s="3">
        <v>43902.730497685188</v>
      </c>
      <c r="Z2355" t="s">
        <v>62</v>
      </c>
      <c r="AA2355" t="s">
        <v>115</v>
      </c>
      <c r="AB2355" t="s">
        <v>64</v>
      </c>
      <c r="AC2355" t="s">
        <v>65</v>
      </c>
      <c r="AD2355" t="s">
        <v>280</v>
      </c>
      <c r="AE2355" t="s">
        <v>67</v>
      </c>
      <c r="AF2355" t="s">
        <v>116</v>
      </c>
      <c r="AG2355" t="s">
        <v>27867</v>
      </c>
      <c r="AH2355" t="s">
        <v>46</v>
      </c>
      <c r="AI2355" t="s">
        <v>27868</v>
      </c>
      <c r="AJ2355" t="s">
        <v>27869</v>
      </c>
      <c r="AK2355" t="s">
        <v>27870</v>
      </c>
      <c r="AL2355" t="s">
        <v>27871</v>
      </c>
      <c r="AM2355" t="s">
        <v>46</v>
      </c>
      <c r="AN2355" t="s">
        <v>27872</v>
      </c>
      <c r="AO2355" t="s">
        <v>46</v>
      </c>
      <c r="AP2355" t="s">
        <v>46</v>
      </c>
      <c r="AQ2355" t="s">
        <v>46</v>
      </c>
      <c r="AR2355" t="s">
        <v>46</v>
      </c>
      <c r="AS2355" t="s">
        <v>46</v>
      </c>
      <c r="AT2355" s="1">
        <v>43973</v>
      </c>
    </row>
    <row r="2356" spans="1:46" ht="16" customHeight="1" x14ac:dyDescent="0.2">
      <c r="A2356" t="s">
        <v>46</v>
      </c>
      <c r="B2356" t="s">
        <v>35484</v>
      </c>
      <c r="C2356" t="s">
        <v>35485</v>
      </c>
      <c r="D2356" t="s">
        <v>35486</v>
      </c>
      <c r="E2356" t="s">
        <v>35487</v>
      </c>
      <c r="F2356" t="s">
        <v>51</v>
      </c>
      <c r="G2356" t="s">
        <v>35488</v>
      </c>
      <c r="H2356" s="1">
        <v>43973</v>
      </c>
      <c r="I2356" s="1">
        <v>44145</v>
      </c>
      <c r="J2356" t="b">
        <v>0</v>
      </c>
      <c r="K2356" t="s">
        <v>53</v>
      </c>
      <c r="L2356" t="s">
        <v>184</v>
      </c>
      <c r="M2356" t="s">
        <v>66</v>
      </c>
      <c r="N2356">
        <v>596</v>
      </c>
      <c r="O2356" t="s">
        <v>18482</v>
      </c>
      <c r="P2356" t="s">
        <v>186</v>
      </c>
      <c r="Q2356" t="s">
        <v>35489</v>
      </c>
      <c r="R2356" t="b">
        <v>0</v>
      </c>
      <c r="S2356" t="s">
        <v>59</v>
      </c>
      <c r="T2356" s="1">
        <v>43973</v>
      </c>
      <c r="U2356" t="s">
        <v>1997</v>
      </c>
      <c r="V2356" s="2">
        <v>44165</v>
      </c>
      <c r="W2356" t="s">
        <v>9567</v>
      </c>
      <c r="X2356">
        <v>20200522</v>
      </c>
      <c r="Y2356" s="3">
        <v>43902.730497685188</v>
      </c>
      <c r="Z2356" t="s">
        <v>62</v>
      </c>
      <c r="AA2356" t="s">
        <v>115</v>
      </c>
      <c r="AB2356" t="s">
        <v>64</v>
      </c>
      <c r="AC2356" t="s">
        <v>65</v>
      </c>
      <c r="AD2356" t="s">
        <v>66</v>
      </c>
      <c r="AE2356" t="s">
        <v>67</v>
      </c>
      <c r="AF2356" t="s">
        <v>313</v>
      </c>
      <c r="AG2356" t="s">
        <v>35490</v>
      </c>
      <c r="AH2356" t="s">
        <v>46</v>
      </c>
      <c r="AI2356" t="s">
        <v>35491</v>
      </c>
      <c r="AJ2356" t="s">
        <v>35492</v>
      </c>
      <c r="AK2356" t="s">
        <v>35493</v>
      </c>
      <c r="AL2356" t="s">
        <v>35494</v>
      </c>
      <c r="AM2356" t="s">
        <v>46</v>
      </c>
      <c r="AN2356" t="s">
        <v>35495</v>
      </c>
      <c r="AO2356" t="s">
        <v>46</v>
      </c>
      <c r="AP2356" t="s">
        <v>46</v>
      </c>
      <c r="AQ2356" t="s">
        <v>46</v>
      </c>
      <c r="AR2356" t="s">
        <v>46</v>
      </c>
      <c r="AS2356" t="s">
        <v>46</v>
      </c>
      <c r="AT2356" s="1">
        <v>43973</v>
      </c>
    </row>
    <row r="2357" spans="1:46" ht="16" customHeight="1" x14ac:dyDescent="0.2">
      <c r="A2357">
        <v>1</v>
      </c>
      <c r="B2357" t="s">
        <v>1977</v>
      </c>
      <c r="C2357" t="s">
        <v>1978</v>
      </c>
      <c r="D2357" t="s">
        <v>1979</v>
      </c>
      <c r="E2357" t="s">
        <v>1980</v>
      </c>
      <c r="F2357" t="s">
        <v>51</v>
      </c>
      <c r="G2357" t="s">
        <v>1981</v>
      </c>
      <c r="H2357" s="1">
        <v>43970</v>
      </c>
      <c r="I2357" s="1">
        <v>43983</v>
      </c>
      <c r="J2357" t="b">
        <v>0</v>
      </c>
      <c r="K2357" t="s">
        <v>53</v>
      </c>
      <c r="L2357" t="s">
        <v>325</v>
      </c>
      <c r="M2357" t="s">
        <v>66</v>
      </c>
      <c r="N2357">
        <v>60</v>
      </c>
      <c r="O2357" t="s">
        <v>342</v>
      </c>
      <c r="P2357" t="s">
        <v>46</v>
      </c>
      <c r="Q2357" t="s">
        <v>1982</v>
      </c>
      <c r="R2357" t="b">
        <v>0</v>
      </c>
      <c r="S2357" t="s">
        <v>59</v>
      </c>
      <c r="T2357" s="1">
        <v>43970</v>
      </c>
      <c r="U2357" t="s">
        <v>1781</v>
      </c>
      <c r="V2357" s="2">
        <v>43990</v>
      </c>
      <c r="W2357" t="s">
        <v>1983</v>
      </c>
      <c r="X2357">
        <v>20200519</v>
      </c>
      <c r="Y2357" s="3">
        <v>43902.730497685188</v>
      </c>
      <c r="Z2357" t="s">
        <v>62</v>
      </c>
      <c r="AA2357" t="s">
        <v>63</v>
      </c>
      <c r="AB2357" t="s">
        <v>64</v>
      </c>
      <c r="AC2357" t="s">
        <v>65</v>
      </c>
      <c r="AD2357" t="s">
        <v>66</v>
      </c>
      <c r="AE2357" t="s">
        <v>67</v>
      </c>
      <c r="AF2357" t="s">
        <v>46</v>
      </c>
      <c r="AG2357" t="s">
        <v>1984</v>
      </c>
      <c r="AH2357" t="s">
        <v>46</v>
      </c>
      <c r="AI2357" t="s">
        <v>1985</v>
      </c>
      <c r="AJ2357" t="s">
        <v>1986</v>
      </c>
      <c r="AK2357" t="s">
        <v>46</v>
      </c>
      <c r="AL2357" t="s">
        <v>1987</v>
      </c>
      <c r="AM2357" t="s">
        <v>46</v>
      </c>
      <c r="AN2357" t="s">
        <v>1988</v>
      </c>
      <c r="AO2357" t="s">
        <v>46</v>
      </c>
      <c r="AP2357" t="s">
        <v>46</v>
      </c>
      <c r="AQ2357" t="s">
        <v>46</v>
      </c>
      <c r="AR2357" t="s">
        <v>46</v>
      </c>
      <c r="AS2357" t="s">
        <v>46</v>
      </c>
      <c r="AT2357" s="1">
        <v>43970</v>
      </c>
    </row>
    <row r="2358" spans="1:46" ht="16" customHeight="1" x14ac:dyDescent="0.2">
      <c r="A2358" t="s">
        <v>46</v>
      </c>
      <c r="B2358" t="s">
        <v>33956</v>
      </c>
      <c r="C2358" t="s">
        <v>33957</v>
      </c>
      <c r="D2358" t="s">
        <v>33958</v>
      </c>
      <c r="E2358" t="s">
        <v>33959</v>
      </c>
      <c r="F2358" t="s">
        <v>51</v>
      </c>
      <c r="G2358" t="s">
        <v>33960</v>
      </c>
      <c r="H2358" s="1">
        <v>43969</v>
      </c>
      <c r="I2358" s="1">
        <v>43968</v>
      </c>
      <c r="J2358" t="b">
        <v>0</v>
      </c>
      <c r="K2358" t="s">
        <v>53</v>
      </c>
      <c r="L2358" t="s">
        <v>415</v>
      </c>
      <c r="M2358" t="s">
        <v>66</v>
      </c>
      <c r="N2358">
        <v>160</v>
      </c>
      <c r="O2358" t="s">
        <v>5169</v>
      </c>
      <c r="P2358" t="s">
        <v>327</v>
      </c>
      <c r="Q2358" t="s">
        <v>2136</v>
      </c>
      <c r="R2358" t="b">
        <v>0</v>
      </c>
      <c r="S2358" t="s">
        <v>59</v>
      </c>
      <c r="T2358" s="1">
        <v>43969</v>
      </c>
      <c r="U2358" t="s">
        <v>33961</v>
      </c>
      <c r="V2358" s="2">
        <v>43990</v>
      </c>
      <c r="W2358" t="s">
        <v>33962</v>
      </c>
      <c r="X2358">
        <v>20200518</v>
      </c>
      <c r="Y2358" s="3">
        <v>43902.730497685188</v>
      </c>
      <c r="Z2358" t="s">
        <v>62</v>
      </c>
      <c r="AA2358" t="s">
        <v>115</v>
      </c>
      <c r="AB2358" t="s">
        <v>64</v>
      </c>
      <c r="AC2358" t="s">
        <v>65</v>
      </c>
      <c r="AD2358" t="s">
        <v>66</v>
      </c>
      <c r="AE2358" t="s">
        <v>6102</v>
      </c>
      <c r="AF2358" t="s">
        <v>116</v>
      </c>
      <c r="AG2358" t="s">
        <v>33963</v>
      </c>
      <c r="AH2358" t="s">
        <v>46</v>
      </c>
      <c r="AI2358" t="s">
        <v>33964</v>
      </c>
      <c r="AJ2358" t="s">
        <v>33965</v>
      </c>
      <c r="AK2358" t="s">
        <v>46</v>
      </c>
      <c r="AL2358" t="s">
        <v>33966</v>
      </c>
      <c r="AM2358" t="s">
        <v>46</v>
      </c>
      <c r="AN2358" t="s">
        <v>33967</v>
      </c>
      <c r="AO2358" t="s">
        <v>46</v>
      </c>
      <c r="AP2358" t="s">
        <v>46</v>
      </c>
      <c r="AQ2358" t="s">
        <v>46</v>
      </c>
      <c r="AR2358" t="s">
        <v>46</v>
      </c>
      <c r="AS2358" t="s">
        <v>46</v>
      </c>
      <c r="AT2358" s="1">
        <v>43969</v>
      </c>
    </row>
    <row r="2359" spans="1:46" ht="16" customHeight="1" x14ac:dyDescent="0.2">
      <c r="A2359" t="s">
        <v>46</v>
      </c>
      <c r="B2359" t="s">
        <v>33344</v>
      </c>
      <c r="C2359" t="s">
        <v>33345</v>
      </c>
      <c r="D2359" t="s">
        <v>33346</v>
      </c>
      <c r="E2359" t="s">
        <v>33344</v>
      </c>
      <c r="F2359" t="s">
        <v>51</v>
      </c>
      <c r="G2359" t="s">
        <v>33347</v>
      </c>
      <c r="H2359" s="1">
        <v>43963</v>
      </c>
      <c r="I2359" s="1">
        <v>44017</v>
      </c>
      <c r="J2359" t="b">
        <v>0</v>
      </c>
      <c r="K2359" t="s">
        <v>53</v>
      </c>
      <c r="L2359" t="s">
        <v>110</v>
      </c>
      <c r="M2359" t="s">
        <v>55</v>
      </c>
      <c r="N2359">
        <v>60</v>
      </c>
      <c r="O2359" t="s">
        <v>33348</v>
      </c>
      <c r="P2359" t="s">
        <v>78</v>
      </c>
      <c r="Q2359" t="s">
        <v>403</v>
      </c>
      <c r="R2359" t="b">
        <v>0</v>
      </c>
      <c r="S2359" t="s">
        <v>59</v>
      </c>
      <c r="T2359" s="1">
        <v>43963</v>
      </c>
      <c r="U2359" t="s">
        <v>9407</v>
      </c>
      <c r="V2359" s="2">
        <v>44137</v>
      </c>
      <c r="W2359" t="s">
        <v>46</v>
      </c>
      <c r="X2359">
        <v>20200512</v>
      </c>
      <c r="Y2359" s="3">
        <v>43902.730497685188</v>
      </c>
      <c r="Z2359" t="s">
        <v>62</v>
      </c>
      <c r="AA2359" t="s">
        <v>115</v>
      </c>
      <c r="AB2359" t="s">
        <v>64</v>
      </c>
      <c r="AC2359" t="s">
        <v>18807</v>
      </c>
      <c r="AD2359" t="s">
        <v>66</v>
      </c>
      <c r="AE2359" t="s">
        <v>67</v>
      </c>
      <c r="AF2359" t="s">
        <v>116</v>
      </c>
      <c r="AG2359" t="s">
        <v>33349</v>
      </c>
      <c r="AH2359" t="s">
        <v>46</v>
      </c>
      <c r="AI2359" t="s">
        <v>33350</v>
      </c>
      <c r="AJ2359" t="s">
        <v>33351</v>
      </c>
      <c r="AK2359" t="s">
        <v>46</v>
      </c>
      <c r="AL2359" t="s">
        <v>33352</v>
      </c>
      <c r="AM2359" t="s">
        <v>46</v>
      </c>
      <c r="AN2359" t="s">
        <v>21641</v>
      </c>
      <c r="AO2359" t="s">
        <v>46</v>
      </c>
      <c r="AP2359" t="s">
        <v>46</v>
      </c>
      <c r="AQ2359" t="s">
        <v>46</v>
      </c>
      <c r="AR2359" t="s">
        <v>46</v>
      </c>
      <c r="AS2359" t="s">
        <v>46</v>
      </c>
      <c r="AT2359" s="1">
        <v>43963</v>
      </c>
    </row>
    <row r="2360" spans="1:46" ht="16" customHeight="1" x14ac:dyDescent="0.2">
      <c r="A2360">
        <v>1</v>
      </c>
      <c r="B2360" t="s">
        <v>8434</v>
      </c>
      <c r="C2360" t="s">
        <v>8435</v>
      </c>
      <c r="D2360" t="s">
        <v>8436</v>
      </c>
      <c r="E2360" t="s">
        <v>8437</v>
      </c>
      <c r="F2360" t="s">
        <v>51</v>
      </c>
      <c r="G2360" t="s">
        <v>8438</v>
      </c>
      <c r="H2360" s="1">
        <v>43963</v>
      </c>
      <c r="I2360" s="1">
        <v>44118</v>
      </c>
      <c r="J2360" t="b">
        <v>0</v>
      </c>
      <c r="K2360" t="s">
        <v>53</v>
      </c>
      <c r="L2360" t="s">
        <v>1615</v>
      </c>
      <c r="M2360" t="s">
        <v>55</v>
      </c>
      <c r="N2360">
        <v>60</v>
      </c>
      <c r="O2360" t="s">
        <v>8439</v>
      </c>
      <c r="P2360" t="s">
        <v>8440</v>
      </c>
      <c r="Q2360" t="s">
        <v>8441</v>
      </c>
      <c r="R2360" t="b">
        <v>0</v>
      </c>
      <c r="S2360" t="s">
        <v>59</v>
      </c>
      <c r="T2360" s="1">
        <v>43963</v>
      </c>
      <c r="U2360" t="s">
        <v>8442</v>
      </c>
      <c r="V2360" s="2">
        <v>44151</v>
      </c>
      <c r="W2360" t="s">
        <v>46</v>
      </c>
      <c r="X2360">
        <v>20200512</v>
      </c>
      <c r="Y2360" s="3">
        <v>43902.730497685188</v>
      </c>
      <c r="Z2360" t="s">
        <v>62</v>
      </c>
      <c r="AA2360" t="s">
        <v>115</v>
      </c>
      <c r="AB2360" t="s">
        <v>64</v>
      </c>
      <c r="AC2360" t="s">
        <v>4887</v>
      </c>
      <c r="AD2360" t="s">
        <v>280</v>
      </c>
      <c r="AE2360" t="s">
        <v>67</v>
      </c>
      <c r="AF2360" t="s">
        <v>46</v>
      </c>
      <c r="AG2360" t="s">
        <v>8443</v>
      </c>
      <c r="AH2360" t="s">
        <v>46</v>
      </c>
      <c r="AI2360" t="s">
        <v>8444</v>
      </c>
      <c r="AJ2360" t="s">
        <v>8445</v>
      </c>
      <c r="AK2360" t="s">
        <v>46</v>
      </c>
      <c r="AL2360" t="s">
        <v>8446</v>
      </c>
      <c r="AM2360" t="s">
        <v>46</v>
      </c>
      <c r="AN2360" t="s">
        <v>8447</v>
      </c>
      <c r="AO2360" t="s">
        <v>46</v>
      </c>
      <c r="AP2360" t="s">
        <v>46</v>
      </c>
      <c r="AQ2360" t="s">
        <v>46</v>
      </c>
      <c r="AR2360" t="s">
        <v>46</v>
      </c>
      <c r="AS2360" t="s">
        <v>46</v>
      </c>
      <c r="AT2360" s="1">
        <v>43963</v>
      </c>
    </row>
    <row r="2361" spans="1:46" ht="16" customHeight="1" x14ac:dyDescent="0.2">
      <c r="A2361" t="s">
        <v>46</v>
      </c>
      <c r="B2361" t="s">
        <v>20689</v>
      </c>
      <c r="C2361" t="s">
        <v>20690</v>
      </c>
      <c r="D2361" t="s">
        <v>20691</v>
      </c>
      <c r="E2361" t="s">
        <v>20689</v>
      </c>
      <c r="F2361" t="s">
        <v>51</v>
      </c>
      <c r="G2361" t="s">
        <v>20692</v>
      </c>
      <c r="H2361" s="1">
        <v>43973</v>
      </c>
      <c r="I2361" s="1">
        <v>43978</v>
      </c>
      <c r="J2361" t="b">
        <v>0</v>
      </c>
      <c r="K2361" t="s">
        <v>53</v>
      </c>
      <c r="L2361" t="s">
        <v>184</v>
      </c>
      <c r="M2361" t="s">
        <v>66</v>
      </c>
      <c r="N2361">
        <v>34</v>
      </c>
      <c r="O2361" t="s">
        <v>20693</v>
      </c>
      <c r="P2361" t="s">
        <v>1702</v>
      </c>
      <c r="Q2361" t="s">
        <v>20694</v>
      </c>
      <c r="R2361" t="b">
        <v>0</v>
      </c>
      <c r="S2361" t="s">
        <v>59</v>
      </c>
      <c r="T2361" s="1">
        <v>43973</v>
      </c>
      <c r="U2361" t="s">
        <v>80</v>
      </c>
      <c r="V2361" s="2">
        <v>44074</v>
      </c>
      <c r="W2361" t="s">
        <v>46</v>
      </c>
      <c r="X2361">
        <v>20200522</v>
      </c>
      <c r="Y2361" s="3">
        <v>43902.730497685188</v>
      </c>
      <c r="Z2361" t="s">
        <v>62</v>
      </c>
      <c r="AA2361" t="s">
        <v>115</v>
      </c>
      <c r="AB2361" t="s">
        <v>64</v>
      </c>
      <c r="AC2361" t="s">
        <v>65</v>
      </c>
      <c r="AD2361" t="s">
        <v>1057</v>
      </c>
      <c r="AE2361" t="s">
        <v>67</v>
      </c>
      <c r="AF2361" t="s">
        <v>313</v>
      </c>
      <c r="AG2361" t="s">
        <v>20695</v>
      </c>
      <c r="AH2361" t="s">
        <v>46</v>
      </c>
      <c r="AI2361" t="s">
        <v>20696</v>
      </c>
      <c r="AJ2361" t="s">
        <v>20697</v>
      </c>
      <c r="AK2361" t="s">
        <v>20698</v>
      </c>
      <c r="AL2361" t="s">
        <v>20699</v>
      </c>
      <c r="AM2361" t="s">
        <v>46</v>
      </c>
      <c r="AN2361" t="s">
        <v>20700</v>
      </c>
      <c r="AO2361" t="s">
        <v>46</v>
      </c>
      <c r="AP2361" t="s">
        <v>46</v>
      </c>
      <c r="AQ2361" t="s">
        <v>46</v>
      </c>
      <c r="AR2361" t="s">
        <v>46</v>
      </c>
      <c r="AS2361" t="s">
        <v>46</v>
      </c>
      <c r="AT2361" s="1">
        <v>43973</v>
      </c>
    </row>
    <row r="2362" spans="1:46" ht="16" customHeight="1" x14ac:dyDescent="0.2">
      <c r="A2362">
        <v>1</v>
      </c>
      <c r="B2362" t="s">
        <v>13760</v>
      </c>
      <c r="C2362" t="s">
        <v>13761</v>
      </c>
      <c r="D2362" t="s">
        <v>13762</v>
      </c>
      <c r="E2362" t="s">
        <v>13763</v>
      </c>
      <c r="F2362" t="s">
        <v>51</v>
      </c>
      <c r="G2362" t="s">
        <v>13764</v>
      </c>
      <c r="H2362" s="1">
        <v>43974</v>
      </c>
      <c r="I2362" s="1">
        <v>43985</v>
      </c>
      <c r="J2362" t="b">
        <v>0</v>
      </c>
      <c r="K2362" t="s">
        <v>53</v>
      </c>
      <c r="L2362" t="s">
        <v>9239</v>
      </c>
      <c r="M2362" t="s">
        <v>151</v>
      </c>
      <c r="N2362">
        <v>1968</v>
      </c>
      <c r="O2362" t="s">
        <v>13765</v>
      </c>
      <c r="P2362" t="s">
        <v>1437</v>
      </c>
      <c r="Q2362" t="s">
        <v>13766</v>
      </c>
      <c r="R2362" t="b">
        <v>0</v>
      </c>
      <c r="S2362" t="s">
        <v>59</v>
      </c>
      <c r="T2362" s="1">
        <v>43974</v>
      </c>
      <c r="U2362" t="s">
        <v>13767</v>
      </c>
      <c r="V2362" s="2">
        <v>44000</v>
      </c>
      <c r="W2362" t="s">
        <v>46</v>
      </c>
      <c r="X2362">
        <v>20200523</v>
      </c>
      <c r="Y2362" s="3">
        <v>43902.730497685188</v>
      </c>
      <c r="Z2362" t="s">
        <v>62</v>
      </c>
      <c r="AA2362" t="s">
        <v>115</v>
      </c>
      <c r="AB2362" t="s">
        <v>64</v>
      </c>
      <c r="AC2362" t="s">
        <v>65</v>
      </c>
      <c r="AD2362" t="s">
        <v>66</v>
      </c>
      <c r="AE2362" t="s">
        <v>67</v>
      </c>
      <c r="AF2362" t="s">
        <v>116</v>
      </c>
      <c r="AG2362" t="s">
        <v>13768</v>
      </c>
      <c r="AH2362" t="s">
        <v>46</v>
      </c>
      <c r="AI2362" t="s">
        <v>13769</v>
      </c>
      <c r="AJ2362" t="s">
        <v>13770</v>
      </c>
      <c r="AK2362" t="s">
        <v>13771</v>
      </c>
      <c r="AL2362" t="s">
        <v>13772</v>
      </c>
      <c r="AM2362" t="s">
        <v>46</v>
      </c>
      <c r="AN2362" t="s">
        <v>13773</v>
      </c>
      <c r="AO2362" t="s">
        <v>46</v>
      </c>
      <c r="AP2362" t="s">
        <v>46</v>
      </c>
      <c r="AQ2362" t="s">
        <v>46</v>
      </c>
      <c r="AR2362" t="s">
        <v>46</v>
      </c>
      <c r="AS2362" t="s">
        <v>46</v>
      </c>
      <c r="AT2362" s="1">
        <v>43974</v>
      </c>
    </row>
    <row r="2363" spans="1:46" ht="16" customHeight="1" x14ac:dyDescent="0.2">
      <c r="A2363" t="s">
        <v>46</v>
      </c>
      <c r="B2363" t="s">
        <v>31212</v>
      </c>
      <c r="C2363" t="s">
        <v>31213</v>
      </c>
      <c r="D2363" t="s">
        <v>31214</v>
      </c>
      <c r="E2363" t="s">
        <v>31212</v>
      </c>
      <c r="F2363" t="s">
        <v>51</v>
      </c>
      <c r="G2363" t="s">
        <v>31215</v>
      </c>
      <c r="H2363" s="1">
        <v>43971</v>
      </c>
      <c r="I2363" s="1">
        <v>43959</v>
      </c>
      <c r="J2363" t="b">
        <v>0</v>
      </c>
      <c r="K2363" t="s">
        <v>53</v>
      </c>
      <c r="L2363" t="s">
        <v>184</v>
      </c>
      <c r="M2363" t="s">
        <v>55</v>
      </c>
      <c r="N2363">
        <v>70</v>
      </c>
      <c r="O2363" t="s">
        <v>16611</v>
      </c>
      <c r="P2363" t="s">
        <v>1045</v>
      </c>
      <c r="Q2363" t="s">
        <v>3108</v>
      </c>
      <c r="R2363" t="b">
        <v>0</v>
      </c>
      <c r="S2363" t="s">
        <v>59</v>
      </c>
      <c r="T2363" s="1">
        <v>43971</v>
      </c>
      <c r="U2363" t="s">
        <v>627</v>
      </c>
      <c r="V2363" s="2">
        <v>43990</v>
      </c>
      <c r="W2363" t="s">
        <v>31216</v>
      </c>
      <c r="X2363">
        <v>20200520</v>
      </c>
      <c r="Y2363" s="3">
        <v>43902.730497685188</v>
      </c>
      <c r="Z2363" t="s">
        <v>62</v>
      </c>
      <c r="AA2363" t="s">
        <v>115</v>
      </c>
      <c r="AB2363" t="s">
        <v>64</v>
      </c>
      <c r="AC2363" t="s">
        <v>65</v>
      </c>
      <c r="AD2363" t="s">
        <v>66</v>
      </c>
      <c r="AE2363" t="s">
        <v>67</v>
      </c>
      <c r="AF2363" t="s">
        <v>116</v>
      </c>
      <c r="AG2363" t="s">
        <v>31217</v>
      </c>
      <c r="AH2363" t="s">
        <v>46</v>
      </c>
      <c r="AI2363" t="s">
        <v>16615</v>
      </c>
      <c r="AJ2363" t="s">
        <v>16616</v>
      </c>
      <c r="AK2363" t="s">
        <v>46</v>
      </c>
      <c r="AL2363" t="s">
        <v>31218</v>
      </c>
      <c r="AM2363" t="s">
        <v>46</v>
      </c>
      <c r="AN2363" t="s">
        <v>31219</v>
      </c>
      <c r="AO2363" t="s">
        <v>46</v>
      </c>
      <c r="AP2363" t="s">
        <v>46</v>
      </c>
      <c r="AQ2363" t="s">
        <v>46</v>
      </c>
      <c r="AR2363" t="s">
        <v>46</v>
      </c>
      <c r="AS2363" t="s">
        <v>46</v>
      </c>
      <c r="AT2363" s="1">
        <v>43971</v>
      </c>
    </row>
    <row r="2364" spans="1:46" ht="16" customHeight="1" x14ac:dyDescent="0.2">
      <c r="A2364" t="s">
        <v>46</v>
      </c>
      <c r="B2364" t="s">
        <v>14100</v>
      </c>
      <c r="C2364" t="s">
        <v>41450</v>
      </c>
      <c r="D2364" t="s">
        <v>41451</v>
      </c>
      <c r="E2364" t="s">
        <v>41452</v>
      </c>
      <c r="F2364" t="s">
        <v>51</v>
      </c>
      <c r="G2364" t="s">
        <v>41453</v>
      </c>
      <c r="H2364" s="1">
        <v>43969</v>
      </c>
      <c r="I2364" s="1">
        <v>43956</v>
      </c>
      <c r="J2364" t="b">
        <v>0</v>
      </c>
      <c r="K2364" t="s">
        <v>53</v>
      </c>
      <c r="L2364" t="s">
        <v>665</v>
      </c>
      <c r="M2364" t="s">
        <v>55</v>
      </c>
      <c r="N2364">
        <v>35</v>
      </c>
      <c r="O2364" t="s">
        <v>41454</v>
      </c>
      <c r="P2364" t="s">
        <v>327</v>
      </c>
      <c r="Q2364" t="s">
        <v>2136</v>
      </c>
      <c r="R2364" t="b">
        <v>0</v>
      </c>
      <c r="S2364" t="s">
        <v>59</v>
      </c>
      <c r="T2364" s="1">
        <v>43969</v>
      </c>
      <c r="U2364" t="s">
        <v>329</v>
      </c>
      <c r="V2364" s="2">
        <v>43986</v>
      </c>
      <c r="W2364" t="s">
        <v>41455</v>
      </c>
      <c r="X2364">
        <v>20200518</v>
      </c>
      <c r="Y2364" s="3">
        <v>43902.730497685188</v>
      </c>
      <c r="Z2364" t="s">
        <v>62</v>
      </c>
      <c r="AA2364" t="s">
        <v>115</v>
      </c>
      <c r="AB2364" t="s">
        <v>64</v>
      </c>
      <c r="AC2364" t="s">
        <v>1057</v>
      </c>
      <c r="AD2364" t="s">
        <v>66</v>
      </c>
      <c r="AE2364" t="s">
        <v>67</v>
      </c>
      <c r="AF2364" t="s">
        <v>116</v>
      </c>
      <c r="AG2364" t="s">
        <v>41456</v>
      </c>
      <c r="AH2364" t="s">
        <v>46</v>
      </c>
      <c r="AI2364" t="s">
        <v>41457</v>
      </c>
      <c r="AJ2364" t="s">
        <v>41458</v>
      </c>
      <c r="AK2364" t="s">
        <v>46</v>
      </c>
      <c r="AL2364" t="s">
        <v>41459</v>
      </c>
      <c r="AM2364" t="s">
        <v>46</v>
      </c>
      <c r="AN2364" t="s">
        <v>3782</v>
      </c>
      <c r="AO2364" t="s">
        <v>46</v>
      </c>
      <c r="AP2364" t="s">
        <v>46</v>
      </c>
      <c r="AQ2364" t="s">
        <v>46</v>
      </c>
      <c r="AR2364" t="s">
        <v>46</v>
      </c>
      <c r="AS2364" t="s">
        <v>46</v>
      </c>
      <c r="AT2364" s="1">
        <v>43969</v>
      </c>
    </row>
    <row r="2365" spans="1:46" ht="16" customHeight="1" x14ac:dyDescent="0.2">
      <c r="A2365" t="s">
        <v>46</v>
      </c>
      <c r="B2365" t="s">
        <v>39625</v>
      </c>
      <c r="C2365" t="s">
        <v>1432</v>
      </c>
      <c r="D2365" t="s">
        <v>39626</v>
      </c>
      <c r="E2365" t="s">
        <v>39627</v>
      </c>
      <c r="F2365" t="s">
        <v>51</v>
      </c>
      <c r="G2365" t="s">
        <v>39628</v>
      </c>
      <c r="H2365" s="1">
        <v>43971</v>
      </c>
      <c r="I2365" s="1">
        <v>43971</v>
      </c>
      <c r="J2365" t="b">
        <v>0</v>
      </c>
      <c r="K2365" t="s">
        <v>53</v>
      </c>
      <c r="L2365" t="s">
        <v>184</v>
      </c>
      <c r="M2365" t="s">
        <v>55</v>
      </c>
      <c r="N2365">
        <v>20</v>
      </c>
      <c r="O2365" t="s">
        <v>10559</v>
      </c>
      <c r="P2365" t="s">
        <v>1328</v>
      </c>
      <c r="Q2365" t="s">
        <v>39629</v>
      </c>
      <c r="R2365" t="b">
        <v>0</v>
      </c>
      <c r="S2365" t="s">
        <v>59</v>
      </c>
      <c r="T2365" s="1">
        <v>43971</v>
      </c>
      <c r="U2365" t="s">
        <v>5611</v>
      </c>
      <c r="V2365" s="2">
        <v>43986</v>
      </c>
      <c r="W2365" t="s">
        <v>46</v>
      </c>
      <c r="X2365">
        <v>20200520</v>
      </c>
      <c r="Y2365" s="3">
        <v>43902.730497685188</v>
      </c>
      <c r="Z2365" t="s">
        <v>62</v>
      </c>
      <c r="AA2365" t="s">
        <v>115</v>
      </c>
      <c r="AB2365" t="s">
        <v>64</v>
      </c>
      <c r="AC2365" t="s">
        <v>528</v>
      </c>
      <c r="AD2365" t="s">
        <v>66</v>
      </c>
      <c r="AE2365" t="s">
        <v>67</v>
      </c>
      <c r="AF2365" t="s">
        <v>313</v>
      </c>
      <c r="AG2365" t="s">
        <v>39630</v>
      </c>
      <c r="AH2365" t="s">
        <v>46</v>
      </c>
      <c r="AI2365" t="s">
        <v>39631</v>
      </c>
      <c r="AJ2365" t="s">
        <v>39632</v>
      </c>
      <c r="AK2365" t="s">
        <v>39633</v>
      </c>
      <c r="AL2365" t="s">
        <v>39634</v>
      </c>
      <c r="AM2365" t="s">
        <v>46</v>
      </c>
      <c r="AN2365" t="s">
        <v>39635</v>
      </c>
      <c r="AO2365" t="s">
        <v>46</v>
      </c>
      <c r="AP2365" t="s">
        <v>46</v>
      </c>
      <c r="AQ2365" t="s">
        <v>46</v>
      </c>
      <c r="AR2365" t="s">
        <v>46</v>
      </c>
      <c r="AS2365" t="s">
        <v>46</v>
      </c>
      <c r="AT2365" s="1">
        <v>43971</v>
      </c>
    </row>
    <row r="2366" spans="1:46" ht="16" customHeight="1" x14ac:dyDescent="0.2">
      <c r="A2366">
        <v>1</v>
      </c>
      <c r="B2366" t="s">
        <v>11655</v>
      </c>
      <c r="C2366" t="s">
        <v>11656</v>
      </c>
      <c r="D2366" t="s">
        <v>11657</v>
      </c>
      <c r="E2366" t="s">
        <v>11658</v>
      </c>
      <c r="F2366" t="s">
        <v>51</v>
      </c>
      <c r="G2366" t="s">
        <v>11659</v>
      </c>
      <c r="H2366" s="1">
        <v>43974</v>
      </c>
      <c r="I2366" s="1">
        <v>43983</v>
      </c>
      <c r="J2366" t="b">
        <v>0</v>
      </c>
      <c r="K2366" t="s">
        <v>53</v>
      </c>
      <c r="L2366" t="s">
        <v>184</v>
      </c>
      <c r="M2366" t="s">
        <v>537</v>
      </c>
      <c r="N2366">
        <v>200</v>
      </c>
      <c r="O2366" t="s">
        <v>390</v>
      </c>
      <c r="P2366" t="s">
        <v>275</v>
      </c>
      <c r="Q2366" t="s">
        <v>403</v>
      </c>
      <c r="R2366" t="b">
        <v>0</v>
      </c>
      <c r="S2366" t="s">
        <v>59</v>
      </c>
      <c r="T2366" s="1">
        <v>43974</v>
      </c>
      <c r="U2366" t="s">
        <v>1781</v>
      </c>
      <c r="V2366" s="2">
        <v>44053</v>
      </c>
      <c r="W2366" t="s">
        <v>46</v>
      </c>
      <c r="X2366">
        <v>20200523</v>
      </c>
      <c r="Y2366" s="3">
        <v>43902.730497685188</v>
      </c>
      <c r="Z2366" t="s">
        <v>62</v>
      </c>
      <c r="AA2366" t="s">
        <v>115</v>
      </c>
      <c r="AB2366" t="s">
        <v>64</v>
      </c>
      <c r="AC2366" t="s">
        <v>66</v>
      </c>
      <c r="AD2366" t="s">
        <v>66</v>
      </c>
      <c r="AE2366" t="s">
        <v>67</v>
      </c>
      <c r="AF2366" t="s">
        <v>313</v>
      </c>
      <c r="AG2366" t="s">
        <v>11660</v>
      </c>
      <c r="AH2366" t="s">
        <v>46</v>
      </c>
      <c r="AI2366" t="s">
        <v>11661</v>
      </c>
      <c r="AJ2366" t="s">
        <v>11662</v>
      </c>
      <c r="AK2366" t="s">
        <v>11663</v>
      </c>
      <c r="AL2366" t="s">
        <v>11664</v>
      </c>
      <c r="AM2366" t="s">
        <v>46</v>
      </c>
      <c r="AN2366" t="s">
        <v>11665</v>
      </c>
      <c r="AO2366" t="s">
        <v>46</v>
      </c>
      <c r="AP2366" t="s">
        <v>46</v>
      </c>
      <c r="AQ2366" t="s">
        <v>46</v>
      </c>
      <c r="AR2366" t="s">
        <v>46</v>
      </c>
      <c r="AS2366" t="s">
        <v>46</v>
      </c>
      <c r="AT2366" s="1">
        <v>43974</v>
      </c>
    </row>
    <row r="2367" spans="1:46" ht="16" customHeight="1" x14ac:dyDescent="0.2">
      <c r="A2367" t="s">
        <v>46</v>
      </c>
      <c r="B2367" t="s">
        <v>20102</v>
      </c>
      <c r="C2367" t="s">
        <v>20103</v>
      </c>
      <c r="D2367" t="s">
        <v>20104</v>
      </c>
      <c r="E2367" t="s">
        <v>20105</v>
      </c>
      <c r="F2367" t="s">
        <v>51</v>
      </c>
      <c r="G2367" t="s">
        <v>20106</v>
      </c>
      <c r="H2367" s="1">
        <v>43973</v>
      </c>
      <c r="I2367" s="1">
        <v>43983</v>
      </c>
      <c r="J2367" t="b">
        <v>0</v>
      </c>
      <c r="K2367" t="s">
        <v>53</v>
      </c>
      <c r="L2367" t="s">
        <v>917</v>
      </c>
      <c r="M2367" t="s">
        <v>66</v>
      </c>
      <c r="N2367">
        <v>140</v>
      </c>
      <c r="O2367" t="s">
        <v>20107</v>
      </c>
      <c r="P2367" t="s">
        <v>46</v>
      </c>
      <c r="Q2367" t="s">
        <v>3775</v>
      </c>
      <c r="R2367" t="b">
        <v>0</v>
      </c>
      <c r="S2367" t="s">
        <v>59</v>
      </c>
      <c r="T2367" s="1">
        <v>43973</v>
      </c>
      <c r="U2367" t="s">
        <v>1781</v>
      </c>
      <c r="V2367" s="2">
        <v>43990</v>
      </c>
      <c r="W2367" t="s">
        <v>20108</v>
      </c>
      <c r="X2367">
        <v>20200522</v>
      </c>
      <c r="Y2367" s="3">
        <v>43902.730497685188</v>
      </c>
      <c r="Z2367" t="s">
        <v>62</v>
      </c>
      <c r="AA2367" t="s">
        <v>63</v>
      </c>
      <c r="AB2367" t="s">
        <v>64</v>
      </c>
      <c r="AC2367" t="s">
        <v>65</v>
      </c>
      <c r="AD2367" t="s">
        <v>66</v>
      </c>
      <c r="AE2367" t="s">
        <v>67</v>
      </c>
      <c r="AF2367" t="s">
        <v>46</v>
      </c>
      <c r="AG2367" t="s">
        <v>20109</v>
      </c>
      <c r="AH2367" t="s">
        <v>46</v>
      </c>
      <c r="AI2367" t="s">
        <v>20110</v>
      </c>
      <c r="AJ2367">
        <v>5491133192885</v>
      </c>
      <c r="AK2367" t="s">
        <v>46</v>
      </c>
      <c r="AL2367" t="s">
        <v>20111</v>
      </c>
      <c r="AM2367" t="s">
        <v>46</v>
      </c>
      <c r="AN2367" t="s">
        <v>20112</v>
      </c>
      <c r="AO2367" t="s">
        <v>46</v>
      </c>
      <c r="AP2367" t="s">
        <v>46</v>
      </c>
      <c r="AQ2367" t="s">
        <v>46</v>
      </c>
      <c r="AR2367" t="s">
        <v>46</v>
      </c>
      <c r="AS2367" t="s">
        <v>46</v>
      </c>
      <c r="AT2367" s="1">
        <v>43973</v>
      </c>
    </row>
    <row r="2368" spans="1:46" ht="16" customHeight="1" x14ac:dyDescent="0.2">
      <c r="A2368">
        <v>1</v>
      </c>
      <c r="B2368" t="s">
        <v>14616</v>
      </c>
      <c r="C2368" t="s">
        <v>14024</v>
      </c>
      <c r="D2368" t="s">
        <v>14617</v>
      </c>
      <c r="E2368" t="s">
        <v>14618</v>
      </c>
      <c r="F2368" t="s">
        <v>51</v>
      </c>
      <c r="G2368" t="s">
        <v>14619</v>
      </c>
      <c r="H2368" s="1">
        <v>43975</v>
      </c>
      <c r="I2368" s="1">
        <v>43959</v>
      </c>
      <c r="J2368" t="b">
        <v>0</v>
      </c>
      <c r="K2368" t="s">
        <v>53</v>
      </c>
      <c r="L2368" t="s">
        <v>184</v>
      </c>
      <c r="M2368" t="s">
        <v>151</v>
      </c>
      <c r="N2368">
        <v>129</v>
      </c>
      <c r="O2368" t="s">
        <v>14620</v>
      </c>
      <c r="P2368" t="s">
        <v>1437</v>
      </c>
      <c r="Q2368" t="s">
        <v>14621</v>
      </c>
      <c r="R2368" t="b">
        <v>0</v>
      </c>
      <c r="S2368" t="s">
        <v>59</v>
      </c>
      <c r="T2368" s="1">
        <v>43975</v>
      </c>
      <c r="U2368" t="s">
        <v>627</v>
      </c>
      <c r="V2368" s="2">
        <v>44074</v>
      </c>
      <c r="W2368" t="s">
        <v>14622</v>
      </c>
      <c r="X2368">
        <v>20200524</v>
      </c>
      <c r="Y2368" s="3">
        <v>43902.730497685188</v>
      </c>
      <c r="Z2368" t="s">
        <v>62</v>
      </c>
      <c r="AA2368" t="s">
        <v>63</v>
      </c>
      <c r="AB2368" t="s">
        <v>64</v>
      </c>
      <c r="AC2368" t="s">
        <v>65</v>
      </c>
      <c r="AD2368" t="s">
        <v>66</v>
      </c>
      <c r="AE2368" t="s">
        <v>67</v>
      </c>
      <c r="AF2368" t="s">
        <v>46</v>
      </c>
      <c r="AG2368" t="s">
        <v>14623</v>
      </c>
      <c r="AH2368" t="s">
        <v>46</v>
      </c>
      <c r="AI2368" t="s">
        <v>46</v>
      </c>
      <c r="AJ2368" t="s">
        <v>46</v>
      </c>
      <c r="AK2368" t="s">
        <v>14624</v>
      </c>
      <c r="AL2368" t="s">
        <v>14625</v>
      </c>
      <c r="AM2368" t="s">
        <v>46</v>
      </c>
      <c r="AN2368" t="s">
        <v>14626</v>
      </c>
      <c r="AO2368" t="s">
        <v>46</v>
      </c>
      <c r="AP2368" t="s">
        <v>46</v>
      </c>
      <c r="AQ2368" t="s">
        <v>46</v>
      </c>
      <c r="AR2368" t="s">
        <v>46</v>
      </c>
      <c r="AS2368" t="s">
        <v>46</v>
      </c>
      <c r="AT2368" s="1">
        <v>43975</v>
      </c>
    </row>
    <row r="2369" spans="1:46" ht="16" customHeight="1" x14ac:dyDescent="0.2">
      <c r="A2369" t="s">
        <v>46</v>
      </c>
      <c r="B2369" t="s">
        <v>34296</v>
      </c>
      <c r="C2369" t="s">
        <v>34297</v>
      </c>
      <c r="D2369" t="s">
        <v>34298</v>
      </c>
      <c r="E2369" t="s">
        <v>34299</v>
      </c>
      <c r="F2369" t="s">
        <v>51</v>
      </c>
      <c r="G2369" t="s">
        <v>34300</v>
      </c>
      <c r="H2369" s="1">
        <v>43972</v>
      </c>
      <c r="I2369" s="1">
        <v>43983</v>
      </c>
      <c r="J2369" t="b">
        <v>1</v>
      </c>
      <c r="K2369" t="s">
        <v>53</v>
      </c>
      <c r="L2369" t="s">
        <v>415</v>
      </c>
      <c r="M2369" t="s">
        <v>66</v>
      </c>
      <c r="N2369">
        <v>200</v>
      </c>
      <c r="O2369" t="s">
        <v>33722</v>
      </c>
      <c r="P2369" t="s">
        <v>94</v>
      </c>
      <c r="Q2369" t="s">
        <v>31638</v>
      </c>
      <c r="R2369" t="b">
        <v>0</v>
      </c>
      <c r="S2369" t="s">
        <v>59</v>
      </c>
      <c r="T2369" s="1">
        <v>43972</v>
      </c>
      <c r="U2369" s="6">
        <v>43983</v>
      </c>
      <c r="V2369" s="2">
        <v>43986</v>
      </c>
      <c r="W2369" t="s">
        <v>34301</v>
      </c>
      <c r="X2369">
        <v>20200521</v>
      </c>
      <c r="Y2369" s="3">
        <v>43902.730497685188</v>
      </c>
      <c r="Z2369" t="s">
        <v>62</v>
      </c>
      <c r="AA2369" t="s">
        <v>63</v>
      </c>
      <c r="AB2369" t="s">
        <v>64</v>
      </c>
      <c r="AC2369" t="s">
        <v>65</v>
      </c>
      <c r="AD2369" t="s">
        <v>66</v>
      </c>
      <c r="AE2369" t="s">
        <v>67</v>
      </c>
      <c r="AF2369" t="s">
        <v>46</v>
      </c>
      <c r="AG2369" t="s">
        <v>34302</v>
      </c>
      <c r="AH2369" t="s">
        <v>46</v>
      </c>
      <c r="AI2369" t="s">
        <v>34303</v>
      </c>
      <c r="AJ2369" t="s">
        <v>46</v>
      </c>
      <c r="AK2369" t="s">
        <v>46</v>
      </c>
      <c r="AL2369" t="s">
        <v>34304</v>
      </c>
      <c r="AM2369" t="s">
        <v>46</v>
      </c>
      <c r="AN2369" t="s">
        <v>34305</v>
      </c>
      <c r="AO2369" t="s">
        <v>46</v>
      </c>
      <c r="AP2369" t="s">
        <v>46</v>
      </c>
      <c r="AQ2369" t="s">
        <v>46</v>
      </c>
      <c r="AR2369" t="s">
        <v>46</v>
      </c>
      <c r="AS2369" t="s">
        <v>46</v>
      </c>
      <c r="AT2369" s="1">
        <v>43972</v>
      </c>
    </row>
    <row r="2370" spans="1:46" ht="16" customHeight="1" x14ac:dyDescent="0.2">
      <c r="A2370">
        <v>0</v>
      </c>
      <c r="B2370" t="s">
        <v>9209</v>
      </c>
      <c r="C2370" t="s">
        <v>9210</v>
      </c>
      <c r="D2370" t="s">
        <v>9211</v>
      </c>
      <c r="E2370" t="s">
        <v>9212</v>
      </c>
      <c r="F2370" t="s">
        <v>51</v>
      </c>
      <c r="G2370" t="s">
        <v>9213</v>
      </c>
      <c r="H2370" s="1">
        <v>43975</v>
      </c>
      <c r="I2370" s="1">
        <v>44047</v>
      </c>
      <c r="J2370" t="b">
        <v>0</v>
      </c>
      <c r="K2370" t="s">
        <v>53</v>
      </c>
      <c r="L2370" t="s">
        <v>1615</v>
      </c>
      <c r="M2370" t="s">
        <v>55</v>
      </c>
      <c r="N2370">
        <v>480</v>
      </c>
      <c r="O2370" t="s">
        <v>3762</v>
      </c>
      <c r="P2370" t="s">
        <v>186</v>
      </c>
      <c r="Q2370" t="s">
        <v>403</v>
      </c>
      <c r="R2370" t="b">
        <v>0</v>
      </c>
      <c r="S2370" t="s">
        <v>59</v>
      </c>
      <c r="T2370" s="1">
        <v>43975</v>
      </c>
      <c r="U2370" t="s">
        <v>9214</v>
      </c>
      <c r="V2370" s="2">
        <v>44060</v>
      </c>
      <c r="W2370" t="s">
        <v>9215</v>
      </c>
      <c r="X2370">
        <v>20200524</v>
      </c>
      <c r="Y2370" s="3">
        <v>43902.730497685188</v>
      </c>
      <c r="Z2370" t="s">
        <v>62</v>
      </c>
      <c r="AA2370" t="s">
        <v>115</v>
      </c>
      <c r="AB2370" t="s">
        <v>64</v>
      </c>
      <c r="AC2370" t="s">
        <v>3572</v>
      </c>
      <c r="AD2370" t="s">
        <v>66</v>
      </c>
      <c r="AE2370" t="s">
        <v>67</v>
      </c>
      <c r="AF2370" t="s">
        <v>1185</v>
      </c>
      <c r="AG2370" t="s">
        <v>9216</v>
      </c>
      <c r="AH2370" t="s">
        <v>46</v>
      </c>
      <c r="AI2370" t="s">
        <v>9217</v>
      </c>
      <c r="AJ2370" t="s">
        <v>9218</v>
      </c>
      <c r="AK2370" t="s">
        <v>9219</v>
      </c>
      <c r="AL2370" t="s">
        <v>9220</v>
      </c>
      <c r="AM2370" t="s">
        <v>46</v>
      </c>
      <c r="AN2370" t="s">
        <v>9221</v>
      </c>
      <c r="AO2370" t="s">
        <v>46</v>
      </c>
      <c r="AP2370" t="s">
        <v>46</v>
      </c>
      <c r="AQ2370" t="s">
        <v>46</v>
      </c>
      <c r="AR2370" t="s">
        <v>46</v>
      </c>
      <c r="AS2370" t="s">
        <v>46</v>
      </c>
      <c r="AT2370" s="1">
        <v>43975</v>
      </c>
    </row>
    <row r="2371" spans="1:46" ht="16" customHeight="1" x14ac:dyDescent="0.2">
      <c r="A2371">
        <v>1</v>
      </c>
      <c r="B2371" t="s">
        <v>7639</v>
      </c>
      <c r="C2371" t="s">
        <v>7640</v>
      </c>
      <c r="D2371" t="s">
        <v>7641</v>
      </c>
      <c r="E2371" t="s">
        <v>7642</v>
      </c>
      <c r="F2371" t="s">
        <v>51</v>
      </c>
      <c r="G2371" t="s">
        <v>7643</v>
      </c>
      <c r="H2371" s="1">
        <v>43973</v>
      </c>
      <c r="I2371" s="1">
        <v>43973</v>
      </c>
      <c r="J2371" t="b">
        <v>0</v>
      </c>
      <c r="K2371" t="s">
        <v>53</v>
      </c>
      <c r="L2371" t="s">
        <v>110</v>
      </c>
      <c r="M2371" t="s">
        <v>151</v>
      </c>
      <c r="N2371">
        <v>364</v>
      </c>
      <c r="O2371" t="s">
        <v>7644</v>
      </c>
      <c r="P2371" t="s">
        <v>78</v>
      </c>
      <c r="Q2371" t="s">
        <v>403</v>
      </c>
      <c r="R2371" t="b">
        <v>0</v>
      </c>
      <c r="S2371" t="s">
        <v>59</v>
      </c>
      <c r="T2371" s="1">
        <v>43973</v>
      </c>
      <c r="U2371" t="s">
        <v>7645</v>
      </c>
      <c r="V2371" s="2">
        <v>44159</v>
      </c>
      <c r="W2371" t="s">
        <v>46</v>
      </c>
      <c r="X2371">
        <v>20200522</v>
      </c>
      <c r="Y2371" s="3">
        <v>43902.730497685188</v>
      </c>
      <c r="Z2371" t="s">
        <v>62</v>
      </c>
      <c r="AA2371" t="s">
        <v>115</v>
      </c>
      <c r="AB2371" t="s">
        <v>64</v>
      </c>
      <c r="AC2371" t="s">
        <v>65</v>
      </c>
      <c r="AD2371" t="s">
        <v>66</v>
      </c>
      <c r="AE2371" t="s">
        <v>67</v>
      </c>
      <c r="AF2371" t="s">
        <v>46</v>
      </c>
      <c r="AG2371" t="s">
        <v>7646</v>
      </c>
      <c r="AH2371" t="s">
        <v>46</v>
      </c>
      <c r="AI2371" t="s">
        <v>7647</v>
      </c>
      <c r="AJ2371" t="s">
        <v>7648</v>
      </c>
      <c r="AK2371" t="s">
        <v>46</v>
      </c>
      <c r="AL2371" t="s">
        <v>7649</v>
      </c>
      <c r="AM2371" t="s">
        <v>46</v>
      </c>
      <c r="AN2371" t="s">
        <v>7650</v>
      </c>
      <c r="AO2371" t="s">
        <v>46</v>
      </c>
      <c r="AP2371" t="s">
        <v>46</v>
      </c>
      <c r="AQ2371" t="s">
        <v>46</v>
      </c>
      <c r="AR2371" t="s">
        <v>46</v>
      </c>
      <c r="AS2371" t="s">
        <v>46</v>
      </c>
      <c r="AT2371" s="1">
        <v>43973</v>
      </c>
    </row>
    <row r="2372" spans="1:46" ht="16" customHeight="1" x14ac:dyDescent="0.2">
      <c r="A2372" t="s">
        <v>46</v>
      </c>
      <c r="B2372" t="s">
        <v>36295</v>
      </c>
      <c r="C2372" t="s">
        <v>36296</v>
      </c>
      <c r="D2372" t="s">
        <v>36297</v>
      </c>
      <c r="E2372" t="s">
        <v>36298</v>
      </c>
      <c r="F2372" t="s">
        <v>51</v>
      </c>
      <c r="G2372" t="s">
        <v>36299</v>
      </c>
      <c r="H2372" s="1">
        <v>43973</v>
      </c>
      <c r="I2372" s="1">
        <v>44137</v>
      </c>
      <c r="J2372" t="b">
        <v>0</v>
      </c>
      <c r="K2372" t="s">
        <v>53</v>
      </c>
      <c r="L2372" t="s">
        <v>917</v>
      </c>
      <c r="M2372" t="s">
        <v>66</v>
      </c>
      <c r="N2372">
        <v>100</v>
      </c>
      <c r="O2372" t="s">
        <v>26155</v>
      </c>
      <c r="P2372" t="s">
        <v>327</v>
      </c>
      <c r="Q2372" t="s">
        <v>36300</v>
      </c>
      <c r="R2372" t="b">
        <v>0</v>
      </c>
      <c r="S2372" t="s">
        <v>59</v>
      </c>
      <c r="T2372" s="1">
        <v>43973</v>
      </c>
      <c r="U2372" t="s">
        <v>21417</v>
      </c>
      <c r="V2372" s="2">
        <v>44151</v>
      </c>
      <c r="W2372" t="s">
        <v>36301</v>
      </c>
      <c r="X2372">
        <v>20200522</v>
      </c>
      <c r="Y2372" s="3">
        <v>43902.730497685188</v>
      </c>
      <c r="Z2372" t="s">
        <v>62</v>
      </c>
      <c r="AA2372" t="s">
        <v>115</v>
      </c>
      <c r="AB2372" t="s">
        <v>64</v>
      </c>
      <c r="AC2372" t="s">
        <v>65</v>
      </c>
      <c r="AD2372" t="s">
        <v>66</v>
      </c>
      <c r="AE2372" t="s">
        <v>67</v>
      </c>
      <c r="AF2372" t="s">
        <v>46</v>
      </c>
      <c r="AG2372" t="s">
        <v>36302</v>
      </c>
      <c r="AH2372" t="s">
        <v>46</v>
      </c>
      <c r="AI2372" t="s">
        <v>36303</v>
      </c>
      <c r="AJ2372" t="s">
        <v>36304</v>
      </c>
      <c r="AK2372" t="s">
        <v>46</v>
      </c>
      <c r="AL2372" t="s">
        <v>36305</v>
      </c>
      <c r="AM2372" t="s">
        <v>46</v>
      </c>
      <c r="AN2372" t="s">
        <v>36306</v>
      </c>
      <c r="AO2372" t="s">
        <v>46</v>
      </c>
      <c r="AP2372" t="s">
        <v>46</v>
      </c>
      <c r="AQ2372" t="s">
        <v>46</v>
      </c>
      <c r="AR2372" t="s">
        <v>46</v>
      </c>
      <c r="AS2372" t="s">
        <v>46</v>
      </c>
      <c r="AT2372" s="1">
        <v>43973</v>
      </c>
    </row>
    <row r="2373" spans="1:46" ht="16" customHeight="1" x14ac:dyDescent="0.2">
      <c r="A2373" t="s">
        <v>46</v>
      </c>
      <c r="B2373" t="s">
        <v>22943</v>
      </c>
      <c r="C2373" t="s">
        <v>22944</v>
      </c>
      <c r="D2373" t="s">
        <v>22945</v>
      </c>
      <c r="E2373" t="s">
        <v>22946</v>
      </c>
      <c r="F2373" t="s">
        <v>51</v>
      </c>
      <c r="G2373" t="s">
        <v>22947</v>
      </c>
      <c r="H2373" s="1">
        <v>43964</v>
      </c>
      <c r="I2373" s="1">
        <v>43980</v>
      </c>
      <c r="J2373" t="b">
        <v>0</v>
      </c>
      <c r="K2373" t="s">
        <v>53</v>
      </c>
      <c r="L2373" t="s">
        <v>13837</v>
      </c>
      <c r="M2373" t="s">
        <v>55</v>
      </c>
      <c r="N2373">
        <v>600</v>
      </c>
      <c r="O2373" t="s">
        <v>22948</v>
      </c>
      <c r="P2373" t="s">
        <v>78</v>
      </c>
      <c r="Q2373" t="s">
        <v>5471</v>
      </c>
      <c r="R2373" t="b">
        <v>0</v>
      </c>
      <c r="S2373" t="s">
        <v>59</v>
      </c>
      <c r="T2373" s="1">
        <v>43964</v>
      </c>
      <c r="U2373" t="s">
        <v>8890</v>
      </c>
      <c r="V2373" s="2">
        <v>44032</v>
      </c>
      <c r="W2373" t="s">
        <v>46</v>
      </c>
      <c r="X2373">
        <v>20200513</v>
      </c>
      <c r="Y2373" s="3">
        <v>43902.730497685188</v>
      </c>
      <c r="Z2373" t="s">
        <v>62</v>
      </c>
      <c r="AA2373" t="s">
        <v>63</v>
      </c>
      <c r="AB2373" t="s">
        <v>64</v>
      </c>
      <c r="AC2373" t="s">
        <v>65</v>
      </c>
      <c r="AD2373" t="s">
        <v>66</v>
      </c>
      <c r="AE2373" t="s">
        <v>67</v>
      </c>
      <c r="AF2373" t="s">
        <v>46</v>
      </c>
      <c r="AG2373" t="s">
        <v>46</v>
      </c>
      <c r="AH2373" t="s">
        <v>46</v>
      </c>
      <c r="AI2373" t="s">
        <v>46</v>
      </c>
      <c r="AJ2373" t="s">
        <v>46</v>
      </c>
      <c r="AK2373" t="s">
        <v>46</v>
      </c>
      <c r="AL2373" t="s">
        <v>22949</v>
      </c>
      <c r="AM2373" t="s">
        <v>46</v>
      </c>
      <c r="AN2373" t="s">
        <v>22950</v>
      </c>
      <c r="AO2373" t="s">
        <v>46</v>
      </c>
      <c r="AP2373" t="s">
        <v>46</v>
      </c>
      <c r="AQ2373" t="s">
        <v>46</v>
      </c>
      <c r="AR2373" t="s">
        <v>46</v>
      </c>
      <c r="AS2373" t="s">
        <v>46</v>
      </c>
      <c r="AT2373" s="1">
        <v>43964</v>
      </c>
    </row>
    <row r="2374" spans="1:46" ht="16" customHeight="1" x14ac:dyDescent="0.2">
      <c r="A2374" t="s">
        <v>46</v>
      </c>
      <c r="B2374" t="s">
        <v>25531</v>
      </c>
      <c r="C2374" t="s">
        <v>25532</v>
      </c>
      <c r="D2374" t="s">
        <v>25533</v>
      </c>
      <c r="E2374" t="s">
        <v>25534</v>
      </c>
      <c r="F2374" t="s">
        <v>51</v>
      </c>
      <c r="G2374" t="s">
        <v>25535</v>
      </c>
      <c r="H2374" s="1">
        <v>43977</v>
      </c>
      <c r="I2374" s="1">
        <v>44090</v>
      </c>
      <c r="J2374" t="b">
        <v>0</v>
      </c>
      <c r="K2374" t="s">
        <v>53</v>
      </c>
      <c r="L2374" t="s">
        <v>184</v>
      </c>
      <c r="M2374" t="s">
        <v>55</v>
      </c>
      <c r="N2374">
        <v>48</v>
      </c>
      <c r="O2374" t="s">
        <v>25536</v>
      </c>
      <c r="P2374" t="s">
        <v>186</v>
      </c>
      <c r="Q2374" t="s">
        <v>58</v>
      </c>
      <c r="R2374" t="b">
        <v>0</v>
      </c>
      <c r="S2374" t="s">
        <v>59</v>
      </c>
      <c r="T2374" s="1">
        <v>43977</v>
      </c>
      <c r="U2374" t="s">
        <v>22511</v>
      </c>
      <c r="V2374" s="2">
        <v>44116</v>
      </c>
      <c r="W2374" t="s">
        <v>25537</v>
      </c>
      <c r="X2374">
        <v>20200526</v>
      </c>
      <c r="Y2374" s="3">
        <v>43902.730497685188</v>
      </c>
      <c r="Z2374" t="s">
        <v>62</v>
      </c>
      <c r="AA2374" t="s">
        <v>115</v>
      </c>
      <c r="AB2374" t="s">
        <v>64</v>
      </c>
      <c r="AC2374" t="s">
        <v>65</v>
      </c>
      <c r="AD2374" t="s">
        <v>2234</v>
      </c>
      <c r="AE2374" t="s">
        <v>67</v>
      </c>
      <c r="AF2374" t="s">
        <v>3236</v>
      </c>
      <c r="AG2374" t="s">
        <v>25538</v>
      </c>
      <c r="AH2374" t="s">
        <v>46</v>
      </c>
      <c r="AI2374" t="s">
        <v>25539</v>
      </c>
      <c r="AJ2374" t="s">
        <v>25540</v>
      </c>
      <c r="AK2374" t="s">
        <v>25541</v>
      </c>
      <c r="AL2374" t="s">
        <v>25542</v>
      </c>
      <c r="AM2374" t="s">
        <v>46</v>
      </c>
      <c r="AN2374" t="s">
        <v>25543</v>
      </c>
      <c r="AO2374" t="s">
        <v>46</v>
      </c>
      <c r="AP2374" t="s">
        <v>46</v>
      </c>
      <c r="AQ2374" t="s">
        <v>46</v>
      </c>
      <c r="AR2374" t="s">
        <v>46</v>
      </c>
      <c r="AS2374" t="s">
        <v>46</v>
      </c>
      <c r="AT2374" s="1">
        <v>43977</v>
      </c>
    </row>
    <row r="2375" spans="1:46" ht="16" customHeight="1" x14ac:dyDescent="0.2">
      <c r="A2375">
        <v>1</v>
      </c>
      <c r="B2375" t="s">
        <v>1706</v>
      </c>
      <c r="C2375" t="s">
        <v>1707</v>
      </c>
      <c r="D2375" t="s">
        <v>1708</v>
      </c>
      <c r="E2375" t="s">
        <v>1709</v>
      </c>
      <c r="F2375" t="s">
        <v>51</v>
      </c>
      <c r="G2375" t="s">
        <v>1710</v>
      </c>
      <c r="H2375" s="1">
        <v>43977</v>
      </c>
      <c r="I2375" s="1">
        <v>44043</v>
      </c>
      <c r="J2375" t="b">
        <v>0</v>
      </c>
      <c r="K2375" t="s">
        <v>53</v>
      </c>
      <c r="L2375" t="s">
        <v>1301</v>
      </c>
      <c r="M2375" t="s">
        <v>151</v>
      </c>
      <c r="N2375">
        <v>1378</v>
      </c>
      <c r="O2375" t="s">
        <v>1711</v>
      </c>
      <c r="P2375" t="s">
        <v>1014</v>
      </c>
      <c r="Q2375" t="s">
        <v>1712</v>
      </c>
      <c r="R2375" t="b">
        <v>0</v>
      </c>
      <c r="S2375" t="s">
        <v>59</v>
      </c>
      <c r="T2375" s="1">
        <v>43977</v>
      </c>
      <c r="U2375" t="s">
        <v>1713</v>
      </c>
      <c r="V2375" s="2">
        <v>44053</v>
      </c>
      <c r="W2375" t="s">
        <v>46</v>
      </c>
      <c r="X2375">
        <v>20200526</v>
      </c>
      <c r="Y2375" s="3">
        <v>43902.730497685188</v>
      </c>
      <c r="Z2375" t="s">
        <v>62</v>
      </c>
      <c r="AA2375" t="s">
        <v>63</v>
      </c>
      <c r="AB2375" t="s">
        <v>64</v>
      </c>
      <c r="AC2375" t="s">
        <v>65</v>
      </c>
      <c r="AD2375" t="s">
        <v>66</v>
      </c>
      <c r="AE2375" t="s">
        <v>67</v>
      </c>
      <c r="AF2375" t="s">
        <v>1714</v>
      </c>
      <c r="AG2375" t="s">
        <v>1715</v>
      </c>
      <c r="AH2375" t="s">
        <v>46</v>
      </c>
      <c r="AI2375" t="s">
        <v>1716</v>
      </c>
      <c r="AJ2375" t="s">
        <v>1717</v>
      </c>
      <c r="AK2375" t="s">
        <v>1718</v>
      </c>
      <c r="AL2375" t="s">
        <v>1719</v>
      </c>
      <c r="AM2375" t="s">
        <v>46</v>
      </c>
      <c r="AN2375" t="s">
        <v>1720</v>
      </c>
      <c r="AO2375" t="s">
        <v>46</v>
      </c>
      <c r="AP2375" t="s">
        <v>46</v>
      </c>
      <c r="AQ2375" t="s">
        <v>46</v>
      </c>
      <c r="AR2375" t="s">
        <v>46</v>
      </c>
      <c r="AS2375" t="s">
        <v>46</v>
      </c>
      <c r="AT2375" s="1">
        <v>43977</v>
      </c>
    </row>
    <row r="2376" spans="1:46" ht="16" customHeight="1" x14ac:dyDescent="0.2">
      <c r="A2376" t="s">
        <v>46</v>
      </c>
      <c r="B2376" t="s">
        <v>26423</v>
      </c>
      <c r="C2376" t="s">
        <v>26424</v>
      </c>
      <c r="D2376" t="s">
        <v>26425</v>
      </c>
      <c r="E2376" t="s">
        <v>26423</v>
      </c>
      <c r="F2376" t="s">
        <v>51</v>
      </c>
      <c r="G2376" t="s">
        <v>26426</v>
      </c>
      <c r="H2376" s="1">
        <v>43970</v>
      </c>
      <c r="I2376" s="1">
        <v>43976</v>
      </c>
      <c r="J2376" t="b">
        <v>0</v>
      </c>
      <c r="K2376" t="s">
        <v>53</v>
      </c>
      <c r="L2376" t="s">
        <v>1831</v>
      </c>
      <c r="M2376" t="s">
        <v>66</v>
      </c>
      <c r="N2376">
        <v>1210</v>
      </c>
      <c r="O2376" t="s">
        <v>342</v>
      </c>
      <c r="P2376" t="s">
        <v>46</v>
      </c>
      <c r="Q2376" t="s">
        <v>10033</v>
      </c>
      <c r="R2376" t="b">
        <v>0</v>
      </c>
      <c r="S2376" t="s">
        <v>59</v>
      </c>
      <c r="T2376" s="1">
        <v>43970</v>
      </c>
      <c r="U2376" t="s">
        <v>5722</v>
      </c>
      <c r="V2376" s="2">
        <v>43990</v>
      </c>
      <c r="W2376" t="s">
        <v>26427</v>
      </c>
      <c r="X2376">
        <v>20200519</v>
      </c>
      <c r="Y2376" s="3">
        <v>43902.730497685188</v>
      </c>
      <c r="Z2376" t="s">
        <v>62</v>
      </c>
      <c r="AA2376" t="s">
        <v>63</v>
      </c>
      <c r="AB2376" t="s">
        <v>64</v>
      </c>
      <c r="AC2376" t="s">
        <v>65</v>
      </c>
      <c r="AD2376" t="s">
        <v>66</v>
      </c>
      <c r="AE2376" t="s">
        <v>67</v>
      </c>
      <c r="AF2376" t="s">
        <v>46</v>
      </c>
      <c r="AG2376" t="s">
        <v>26428</v>
      </c>
      <c r="AH2376" t="s">
        <v>46</v>
      </c>
      <c r="AI2376" t="s">
        <v>26429</v>
      </c>
      <c r="AJ2376">
        <v>33145212986</v>
      </c>
      <c r="AK2376" t="s">
        <v>46</v>
      </c>
      <c r="AL2376" t="s">
        <v>26430</v>
      </c>
      <c r="AM2376" t="s">
        <v>46</v>
      </c>
      <c r="AN2376" t="s">
        <v>26431</v>
      </c>
      <c r="AO2376" t="s">
        <v>46</v>
      </c>
      <c r="AP2376" t="s">
        <v>46</v>
      </c>
      <c r="AQ2376" t="s">
        <v>46</v>
      </c>
      <c r="AR2376" t="s">
        <v>46</v>
      </c>
      <c r="AS2376" t="s">
        <v>46</v>
      </c>
      <c r="AT2376" s="1">
        <v>43970</v>
      </c>
    </row>
    <row r="2377" spans="1:46" ht="16" customHeight="1" x14ac:dyDescent="0.2">
      <c r="A2377" t="s">
        <v>46</v>
      </c>
      <c r="B2377" t="s">
        <v>34920</v>
      </c>
      <c r="C2377" t="s">
        <v>34921</v>
      </c>
      <c r="D2377" t="s">
        <v>34922</v>
      </c>
      <c r="E2377" t="s">
        <v>34920</v>
      </c>
      <c r="F2377" t="s">
        <v>51</v>
      </c>
      <c r="G2377" t="s">
        <v>34923</v>
      </c>
      <c r="H2377" s="1">
        <v>43977</v>
      </c>
      <c r="I2377" s="1">
        <v>43973</v>
      </c>
      <c r="J2377" t="b">
        <v>0</v>
      </c>
      <c r="K2377" t="s">
        <v>53</v>
      </c>
      <c r="L2377" t="s">
        <v>1831</v>
      </c>
      <c r="M2377" t="s">
        <v>66</v>
      </c>
      <c r="N2377">
        <v>51</v>
      </c>
      <c r="O2377" t="s">
        <v>34924</v>
      </c>
      <c r="P2377" t="s">
        <v>1045</v>
      </c>
      <c r="Q2377" t="s">
        <v>34925</v>
      </c>
      <c r="R2377" t="b">
        <v>0</v>
      </c>
      <c r="S2377" t="s">
        <v>59</v>
      </c>
      <c r="T2377" s="1">
        <v>43977</v>
      </c>
      <c r="U2377" t="s">
        <v>7645</v>
      </c>
      <c r="V2377" s="2">
        <v>44144</v>
      </c>
      <c r="W2377" t="s">
        <v>46</v>
      </c>
      <c r="X2377">
        <v>20200526</v>
      </c>
      <c r="Y2377" s="3">
        <v>43902.730497685188</v>
      </c>
      <c r="Z2377" t="s">
        <v>62</v>
      </c>
      <c r="AA2377" t="s">
        <v>63</v>
      </c>
      <c r="AB2377" t="s">
        <v>64</v>
      </c>
      <c r="AC2377" t="s">
        <v>65</v>
      </c>
      <c r="AD2377" t="s">
        <v>497</v>
      </c>
      <c r="AE2377" t="s">
        <v>67</v>
      </c>
      <c r="AF2377" t="s">
        <v>46</v>
      </c>
      <c r="AG2377" t="s">
        <v>34926</v>
      </c>
      <c r="AH2377" t="s">
        <v>46</v>
      </c>
      <c r="AI2377" t="s">
        <v>46</v>
      </c>
      <c r="AJ2377" t="s">
        <v>46</v>
      </c>
      <c r="AK2377" t="s">
        <v>34927</v>
      </c>
      <c r="AL2377" t="s">
        <v>34928</v>
      </c>
      <c r="AM2377" t="s">
        <v>46</v>
      </c>
      <c r="AN2377" t="s">
        <v>34929</v>
      </c>
      <c r="AO2377" t="s">
        <v>46</v>
      </c>
      <c r="AP2377" t="s">
        <v>46</v>
      </c>
      <c r="AQ2377" t="s">
        <v>46</v>
      </c>
      <c r="AR2377" t="s">
        <v>46</v>
      </c>
      <c r="AS2377" t="s">
        <v>46</v>
      </c>
      <c r="AT2377" s="1">
        <v>43977</v>
      </c>
    </row>
    <row r="2378" spans="1:46" ht="16" customHeight="1" x14ac:dyDescent="0.2">
      <c r="A2378">
        <v>1</v>
      </c>
      <c r="B2378" t="s">
        <v>6814</v>
      </c>
      <c r="C2378" t="s">
        <v>6815</v>
      </c>
      <c r="D2378" t="s">
        <v>6816</v>
      </c>
      <c r="E2378" t="s">
        <v>6817</v>
      </c>
      <c r="F2378" t="s">
        <v>51</v>
      </c>
      <c r="G2378" t="s">
        <v>6818</v>
      </c>
      <c r="H2378" s="1">
        <v>43977</v>
      </c>
      <c r="I2378" s="1">
        <v>43998</v>
      </c>
      <c r="J2378" t="b">
        <v>0</v>
      </c>
      <c r="K2378" t="s">
        <v>53</v>
      </c>
      <c r="L2378" t="s">
        <v>110</v>
      </c>
      <c r="M2378" t="s">
        <v>55</v>
      </c>
      <c r="N2378">
        <v>108</v>
      </c>
      <c r="O2378" t="s">
        <v>6819</v>
      </c>
      <c r="P2378" t="s">
        <v>78</v>
      </c>
      <c r="Q2378" t="s">
        <v>3571</v>
      </c>
      <c r="R2378" t="b">
        <v>0</v>
      </c>
      <c r="S2378" t="s">
        <v>59</v>
      </c>
      <c r="T2378" s="1">
        <v>43977</v>
      </c>
      <c r="U2378" t="s">
        <v>6820</v>
      </c>
      <c r="V2378" s="2">
        <v>44165</v>
      </c>
      <c r="W2378" t="s">
        <v>46</v>
      </c>
      <c r="X2378">
        <v>20200526</v>
      </c>
      <c r="Y2378" s="3">
        <v>43902.730497685188</v>
      </c>
      <c r="Z2378" t="s">
        <v>62</v>
      </c>
      <c r="AA2378" t="s">
        <v>115</v>
      </c>
      <c r="AB2378" t="s">
        <v>64</v>
      </c>
      <c r="AC2378" t="s">
        <v>65</v>
      </c>
      <c r="AD2378" t="s">
        <v>66</v>
      </c>
      <c r="AE2378" t="s">
        <v>67</v>
      </c>
      <c r="AF2378" t="s">
        <v>46</v>
      </c>
      <c r="AG2378" t="s">
        <v>6821</v>
      </c>
      <c r="AH2378" t="s">
        <v>46</v>
      </c>
      <c r="AI2378" t="s">
        <v>6822</v>
      </c>
      <c r="AJ2378" t="s">
        <v>6823</v>
      </c>
      <c r="AK2378" t="s">
        <v>46</v>
      </c>
      <c r="AL2378" t="s">
        <v>6824</v>
      </c>
      <c r="AM2378" t="s">
        <v>46</v>
      </c>
      <c r="AN2378" t="s">
        <v>6825</v>
      </c>
      <c r="AO2378" t="s">
        <v>46</v>
      </c>
      <c r="AP2378" t="s">
        <v>46</v>
      </c>
      <c r="AQ2378" t="s">
        <v>46</v>
      </c>
      <c r="AR2378" t="s">
        <v>46</v>
      </c>
      <c r="AS2378" t="s">
        <v>46</v>
      </c>
      <c r="AT2378" s="1">
        <v>43977</v>
      </c>
    </row>
    <row r="2379" spans="1:46" ht="16" customHeight="1" x14ac:dyDescent="0.2">
      <c r="A2379" t="s">
        <v>46</v>
      </c>
      <c r="B2379" t="s">
        <v>16508</v>
      </c>
      <c r="C2379" t="s">
        <v>16509</v>
      </c>
      <c r="D2379" t="s">
        <v>16510</v>
      </c>
      <c r="E2379" t="s">
        <v>16511</v>
      </c>
      <c r="F2379" t="s">
        <v>51</v>
      </c>
      <c r="G2379" t="s">
        <v>16512</v>
      </c>
      <c r="H2379" s="1">
        <v>43974</v>
      </c>
      <c r="I2379" s="1">
        <v>44026</v>
      </c>
      <c r="J2379" t="b">
        <v>0</v>
      </c>
      <c r="K2379" t="s">
        <v>53</v>
      </c>
      <c r="L2379" t="s">
        <v>1615</v>
      </c>
      <c r="M2379" t="s">
        <v>537</v>
      </c>
      <c r="N2379">
        <v>400</v>
      </c>
      <c r="O2379" t="s">
        <v>16513</v>
      </c>
      <c r="P2379" t="s">
        <v>2334</v>
      </c>
      <c r="Q2379" t="s">
        <v>58</v>
      </c>
      <c r="R2379" t="b">
        <v>0</v>
      </c>
      <c r="S2379" t="s">
        <v>59</v>
      </c>
      <c r="T2379" s="1">
        <v>43974</v>
      </c>
      <c r="U2379" t="s">
        <v>12183</v>
      </c>
      <c r="V2379" s="2">
        <v>44130</v>
      </c>
      <c r="W2379" t="s">
        <v>46</v>
      </c>
      <c r="X2379">
        <v>20200523</v>
      </c>
      <c r="Y2379" s="3">
        <v>43902.730497685188</v>
      </c>
      <c r="Z2379" t="s">
        <v>62</v>
      </c>
      <c r="AA2379" t="s">
        <v>115</v>
      </c>
      <c r="AB2379" t="s">
        <v>64</v>
      </c>
      <c r="AC2379" t="s">
        <v>65</v>
      </c>
      <c r="AD2379" t="s">
        <v>66</v>
      </c>
      <c r="AE2379" t="s">
        <v>67</v>
      </c>
      <c r="AF2379" t="s">
        <v>313</v>
      </c>
      <c r="AG2379" t="s">
        <v>16514</v>
      </c>
      <c r="AH2379" t="s">
        <v>46</v>
      </c>
      <c r="AI2379" t="s">
        <v>16515</v>
      </c>
      <c r="AJ2379" t="s">
        <v>16516</v>
      </c>
      <c r="AK2379" t="s">
        <v>16517</v>
      </c>
      <c r="AL2379" t="s">
        <v>16518</v>
      </c>
      <c r="AM2379" t="s">
        <v>46</v>
      </c>
      <c r="AN2379" t="s">
        <v>16519</v>
      </c>
      <c r="AO2379" t="s">
        <v>46</v>
      </c>
      <c r="AP2379" t="s">
        <v>46</v>
      </c>
      <c r="AQ2379" t="s">
        <v>46</v>
      </c>
      <c r="AR2379" t="s">
        <v>46</v>
      </c>
      <c r="AS2379" t="s">
        <v>46</v>
      </c>
      <c r="AT2379" s="1">
        <v>43974</v>
      </c>
    </row>
    <row r="2380" spans="1:46" ht="16" customHeight="1" x14ac:dyDescent="0.2">
      <c r="A2380" t="s">
        <v>46</v>
      </c>
      <c r="B2380" t="s">
        <v>29964</v>
      </c>
      <c r="C2380" t="s">
        <v>29965</v>
      </c>
      <c r="D2380" t="s">
        <v>29966</v>
      </c>
      <c r="E2380" t="s">
        <v>29967</v>
      </c>
      <c r="F2380" t="s">
        <v>51</v>
      </c>
      <c r="G2380" t="s">
        <v>29968</v>
      </c>
      <c r="H2380" s="1">
        <v>43976</v>
      </c>
      <c r="I2380" s="1">
        <v>44001</v>
      </c>
      <c r="J2380" t="b">
        <v>0</v>
      </c>
      <c r="K2380" t="s">
        <v>53</v>
      </c>
      <c r="L2380" t="s">
        <v>9259</v>
      </c>
      <c r="M2380" t="s">
        <v>666</v>
      </c>
      <c r="N2380">
        <v>150</v>
      </c>
      <c r="O2380" t="s">
        <v>29969</v>
      </c>
      <c r="P2380" t="s">
        <v>2232</v>
      </c>
      <c r="Q2380" t="s">
        <v>58</v>
      </c>
      <c r="R2380" t="b">
        <v>0</v>
      </c>
      <c r="S2380" t="s">
        <v>59</v>
      </c>
      <c r="T2380" s="1">
        <v>43976</v>
      </c>
      <c r="U2380" t="s">
        <v>13023</v>
      </c>
      <c r="V2380" s="2">
        <v>44018</v>
      </c>
      <c r="W2380" t="s">
        <v>46</v>
      </c>
      <c r="X2380">
        <v>20200525</v>
      </c>
      <c r="Y2380" s="3">
        <v>43902.730497685188</v>
      </c>
      <c r="Z2380" t="s">
        <v>62</v>
      </c>
      <c r="AA2380" t="s">
        <v>115</v>
      </c>
      <c r="AB2380" t="s">
        <v>64</v>
      </c>
      <c r="AC2380" t="s">
        <v>65</v>
      </c>
      <c r="AD2380" t="s">
        <v>1057</v>
      </c>
      <c r="AE2380" t="s">
        <v>67</v>
      </c>
      <c r="AF2380" t="s">
        <v>116</v>
      </c>
      <c r="AG2380" t="s">
        <v>29970</v>
      </c>
      <c r="AH2380" t="s">
        <v>46</v>
      </c>
      <c r="AI2380" t="s">
        <v>29971</v>
      </c>
      <c r="AJ2380" t="s">
        <v>29972</v>
      </c>
      <c r="AK2380" t="s">
        <v>46</v>
      </c>
      <c r="AL2380" t="s">
        <v>29973</v>
      </c>
      <c r="AM2380" t="s">
        <v>46</v>
      </c>
      <c r="AN2380" t="s">
        <v>29974</v>
      </c>
      <c r="AO2380" t="s">
        <v>46</v>
      </c>
      <c r="AP2380" t="s">
        <v>46</v>
      </c>
      <c r="AQ2380" t="s">
        <v>46</v>
      </c>
      <c r="AR2380" t="s">
        <v>46</v>
      </c>
      <c r="AS2380" t="s">
        <v>46</v>
      </c>
      <c r="AT2380" s="1">
        <v>43976</v>
      </c>
    </row>
    <row r="2381" spans="1:46" ht="16" customHeight="1" x14ac:dyDescent="0.2">
      <c r="A2381" t="s">
        <v>46</v>
      </c>
      <c r="B2381" t="s">
        <v>18692</v>
      </c>
      <c r="C2381" t="s">
        <v>18693</v>
      </c>
      <c r="D2381" t="s">
        <v>18694</v>
      </c>
      <c r="E2381" t="s">
        <v>18695</v>
      </c>
      <c r="F2381" t="s">
        <v>51</v>
      </c>
      <c r="G2381" t="s">
        <v>18696</v>
      </c>
      <c r="H2381" s="1">
        <v>43977</v>
      </c>
      <c r="I2381" s="1">
        <v>44013</v>
      </c>
      <c r="J2381" t="b">
        <v>1</v>
      </c>
      <c r="K2381" t="s">
        <v>53</v>
      </c>
      <c r="L2381" t="s">
        <v>388</v>
      </c>
      <c r="M2381" t="s">
        <v>151</v>
      </c>
      <c r="N2381">
        <v>200</v>
      </c>
      <c r="O2381" t="s">
        <v>18697</v>
      </c>
      <c r="P2381" t="s">
        <v>1791</v>
      </c>
      <c r="Q2381" t="s">
        <v>11593</v>
      </c>
      <c r="R2381" t="b">
        <v>0</v>
      </c>
      <c r="S2381" t="s">
        <v>59</v>
      </c>
      <c r="T2381" s="1">
        <v>43977</v>
      </c>
      <c r="U2381" s="6">
        <v>44013</v>
      </c>
      <c r="V2381" s="2">
        <v>44014</v>
      </c>
      <c r="W2381" t="s">
        <v>18698</v>
      </c>
      <c r="X2381">
        <v>20200526</v>
      </c>
      <c r="Y2381" s="3">
        <v>43902.730497685188</v>
      </c>
      <c r="Z2381" t="s">
        <v>62</v>
      </c>
      <c r="AA2381" t="s">
        <v>63</v>
      </c>
      <c r="AB2381" t="s">
        <v>64</v>
      </c>
      <c r="AC2381" t="s">
        <v>65</v>
      </c>
      <c r="AD2381" t="s">
        <v>66</v>
      </c>
      <c r="AE2381" t="s">
        <v>67</v>
      </c>
      <c r="AF2381" t="s">
        <v>116</v>
      </c>
      <c r="AG2381" t="s">
        <v>18699</v>
      </c>
      <c r="AH2381" t="s">
        <v>46</v>
      </c>
      <c r="AI2381" t="s">
        <v>18700</v>
      </c>
      <c r="AJ2381" t="s">
        <v>18701</v>
      </c>
      <c r="AK2381" t="s">
        <v>46</v>
      </c>
      <c r="AL2381" t="s">
        <v>18702</v>
      </c>
      <c r="AM2381" t="s">
        <v>46</v>
      </c>
      <c r="AN2381" t="s">
        <v>18703</v>
      </c>
      <c r="AO2381" t="s">
        <v>46</v>
      </c>
      <c r="AP2381" t="s">
        <v>46</v>
      </c>
      <c r="AQ2381" t="s">
        <v>46</v>
      </c>
      <c r="AR2381" t="s">
        <v>46</v>
      </c>
      <c r="AS2381" t="s">
        <v>46</v>
      </c>
      <c r="AT2381" s="1">
        <v>43977</v>
      </c>
    </row>
    <row r="2382" spans="1:46" ht="16" customHeight="1" x14ac:dyDescent="0.2">
      <c r="A2382" t="s">
        <v>46</v>
      </c>
      <c r="B2382" t="s">
        <v>42032</v>
      </c>
      <c r="C2382" t="s">
        <v>42033</v>
      </c>
      <c r="D2382" t="s">
        <v>42034</v>
      </c>
      <c r="E2382" t="s">
        <v>42035</v>
      </c>
      <c r="F2382" t="s">
        <v>51</v>
      </c>
      <c r="G2382" t="s">
        <v>42036</v>
      </c>
      <c r="H2382" s="1">
        <v>43958</v>
      </c>
      <c r="I2382" s="1">
        <v>44013</v>
      </c>
      <c r="J2382" t="b">
        <v>1</v>
      </c>
      <c r="K2382" t="s">
        <v>53</v>
      </c>
      <c r="L2382" t="s">
        <v>42037</v>
      </c>
      <c r="M2382" t="s">
        <v>66</v>
      </c>
      <c r="N2382">
        <v>2000</v>
      </c>
      <c r="O2382" t="s">
        <v>9332</v>
      </c>
      <c r="P2382" t="s">
        <v>46</v>
      </c>
      <c r="Q2382" t="s">
        <v>42038</v>
      </c>
      <c r="R2382" t="b">
        <v>0</v>
      </c>
      <c r="S2382" t="s">
        <v>59</v>
      </c>
      <c r="T2382" s="1">
        <v>43958</v>
      </c>
      <c r="U2382" s="6">
        <v>44013</v>
      </c>
      <c r="V2382" s="2">
        <v>44011</v>
      </c>
      <c r="W2382" t="s">
        <v>42039</v>
      </c>
      <c r="X2382">
        <v>20200507</v>
      </c>
      <c r="Y2382" s="3">
        <v>43902.730497685188</v>
      </c>
      <c r="Z2382" t="s">
        <v>62</v>
      </c>
      <c r="AA2382" t="s">
        <v>63</v>
      </c>
      <c r="AB2382" t="s">
        <v>64</v>
      </c>
      <c r="AC2382" t="s">
        <v>66</v>
      </c>
      <c r="AD2382" t="s">
        <v>66</v>
      </c>
      <c r="AE2382" t="s">
        <v>67</v>
      </c>
      <c r="AF2382" t="s">
        <v>116</v>
      </c>
      <c r="AG2382" t="s">
        <v>42040</v>
      </c>
      <c r="AH2382" t="s">
        <v>46</v>
      </c>
      <c r="AI2382" t="s">
        <v>42041</v>
      </c>
      <c r="AJ2382" t="s">
        <v>42042</v>
      </c>
      <c r="AK2382" t="s">
        <v>27609</v>
      </c>
      <c r="AL2382" t="s">
        <v>42043</v>
      </c>
      <c r="AM2382" t="s">
        <v>46</v>
      </c>
      <c r="AN2382" t="s">
        <v>42044</v>
      </c>
      <c r="AO2382" t="s">
        <v>46</v>
      </c>
      <c r="AP2382" t="s">
        <v>46</v>
      </c>
      <c r="AQ2382" t="s">
        <v>46</v>
      </c>
      <c r="AR2382" t="s">
        <v>46</v>
      </c>
      <c r="AS2382" t="s">
        <v>46</v>
      </c>
      <c r="AT2382" s="1">
        <v>43958</v>
      </c>
    </row>
    <row r="2383" spans="1:46" ht="16" customHeight="1" x14ac:dyDescent="0.2">
      <c r="A2383" t="s">
        <v>46</v>
      </c>
      <c r="B2383" t="s">
        <v>30255</v>
      </c>
      <c r="C2383" t="s">
        <v>30256</v>
      </c>
      <c r="D2383" t="s">
        <v>30257</v>
      </c>
      <c r="E2383" t="s">
        <v>30255</v>
      </c>
      <c r="F2383" t="s">
        <v>51</v>
      </c>
      <c r="G2383" t="s">
        <v>30258</v>
      </c>
      <c r="H2383" s="1">
        <v>43959</v>
      </c>
      <c r="I2383" s="1">
        <v>43970</v>
      </c>
      <c r="J2383" t="b">
        <v>0</v>
      </c>
      <c r="K2383" t="s">
        <v>53</v>
      </c>
      <c r="L2383" t="s">
        <v>3528</v>
      </c>
      <c r="M2383" t="s">
        <v>66</v>
      </c>
      <c r="N2383">
        <v>38</v>
      </c>
      <c r="O2383" t="s">
        <v>27364</v>
      </c>
      <c r="P2383" t="s">
        <v>327</v>
      </c>
      <c r="Q2383" t="s">
        <v>3571</v>
      </c>
      <c r="R2383" t="b">
        <v>0</v>
      </c>
      <c r="S2383" t="s">
        <v>59</v>
      </c>
      <c r="T2383" s="1">
        <v>43959</v>
      </c>
      <c r="U2383" t="s">
        <v>2067</v>
      </c>
      <c r="V2383" s="2">
        <v>43993</v>
      </c>
      <c r="W2383" t="s">
        <v>30259</v>
      </c>
      <c r="X2383">
        <v>20200508</v>
      </c>
      <c r="Y2383" s="3">
        <v>43902.730497685188</v>
      </c>
      <c r="Z2383" t="s">
        <v>62</v>
      </c>
      <c r="AA2383" t="s">
        <v>115</v>
      </c>
      <c r="AB2383" t="s">
        <v>64</v>
      </c>
      <c r="AC2383" t="s">
        <v>65</v>
      </c>
      <c r="AD2383" t="s">
        <v>66</v>
      </c>
      <c r="AE2383" t="s">
        <v>67</v>
      </c>
      <c r="AF2383" t="s">
        <v>313</v>
      </c>
      <c r="AG2383" t="s">
        <v>30260</v>
      </c>
      <c r="AH2383" t="s">
        <v>46</v>
      </c>
      <c r="AI2383" t="s">
        <v>30261</v>
      </c>
      <c r="AJ2383" t="s">
        <v>30262</v>
      </c>
      <c r="AK2383" t="s">
        <v>30263</v>
      </c>
      <c r="AL2383" t="s">
        <v>30264</v>
      </c>
      <c r="AM2383" t="s">
        <v>46</v>
      </c>
      <c r="AN2383" t="s">
        <v>30265</v>
      </c>
      <c r="AO2383" t="s">
        <v>46</v>
      </c>
      <c r="AP2383" t="s">
        <v>46</v>
      </c>
      <c r="AQ2383" t="s">
        <v>46</v>
      </c>
      <c r="AR2383" t="s">
        <v>46</v>
      </c>
      <c r="AS2383" t="s">
        <v>46</v>
      </c>
      <c r="AT2383" s="1">
        <v>43959</v>
      </c>
    </row>
    <row r="2384" spans="1:46" ht="16" customHeight="1" x14ac:dyDescent="0.2">
      <c r="A2384" t="s">
        <v>46</v>
      </c>
      <c r="B2384" t="s">
        <v>26392</v>
      </c>
      <c r="C2384" t="s">
        <v>26393</v>
      </c>
      <c r="D2384" t="s">
        <v>26394</v>
      </c>
      <c r="E2384" t="s">
        <v>26395</v>
      </c>
      <c r="F2384" t="s">
        <v>51</v>
      </c>
      <c r="G2384" t="s">
        <v>26396</v>
      </c>
      <c r="H2384" s="1">
        <v>43969</v>
      </c>
      <c r="I2384" s="1">
        <v>43965</v>
      </c>
      <c r="J2384" t="b">
        <v>0</v>
      </c>
      <c r="K2384" t="s">
        <v>53</v>
      </c>
      <c r="L2384" t="s">
        <v>833</v>
      </c>
      <c r="M2384" t="s">
        <v>169</v>
      </c>
      <c r="N2384">
        <v>50</v>
      </c>
      <c r="O2384" t="s">
        <v>26397</v>
      </c>
      <c r="P2384" t="s">
        <v>1045</v>
      </c>
      <c r="Q2384" t="s">
        <v>26398</v>
      </c>
      <c r="R2384" t="b">
        <v>0</v>
      </c>
      <c r="S2384" t="s">
        <v>59</v>
      </c>
      <c r="T2384" s="1">
        <v>43969</v>
      </c>
      <c r="U2384" t="s">
        <v>1861</v>
      </c>
      <c r="V2384" s="2">
        <v>44088</v>
      </c>
      <c r="W2384" t="s">
        <v>46</v>
      </c>
      <c r="X2384">
        <v>20200518</v>
      </c>
      <c r="Y2384" s="3">
        <v>43902.730497685188</v>
      </c>
      <c r="Z2384" t="s">
        <v>62</v>
      </c>
      <c r="AA2384" t="s">
        <v>63</v>
      </c>
      <c r="AB2384" t="s">
        <v>64</v>
      </c>
      <c r="AC2384" t="s">
        <v>65</v>
      </c>
      <c r="AD2384" t="s">
        <v>66</v>
      </c>
      <c r="AE2384" t="s">
        <v>67</v>
      </c>
      <c r="AF2384" t="s">
        <v>46</v>
      </c>
      <c r="AG2384" t="s">
        <v>46</v>
      </c>
      <c r="AH2384" t="s">
        <v>46</v>
      </c>
      <c r="AI2384" t="s">
        <v>46</v>
      </c>
      <c r="AJ2384" t="s">
        <v>46</v>
      </c>
      <c r="AK2384" t="s">
        <v>46</v>
      </c>
      <c r="AL2384" t="s">
        <v>26399</v>
      </c>
      <c r="AM2384" t="s">
        <v>46</v>
      </c>
      <c r="AN2384" t="s">
        <v>26400</v>
      </c>
      <c r="AO2384" t="s">
        <v>46</v>
      </c>
      <c r="AP2384" t="s">
        <v>46</v>
      </c>
      <c r="AQ2384" t="s">
        <v>46</v>
      </c>
      <c r="AR2384" t="s">
        <v>46</v>
      </c>
      <c r="AS2384" t="s">
        <v>46</v>
      </c>
      <c r="AT2384" s="1">
        <v>43969</v>
      </c>
    </row>
    <row r="2385" spans="1:46" ht="16" customHeight="1" x14ac:dyDescent="0.2">
      <c r="A2385">
        <v>1</v>
      </c>
      <c r="B2385" t="s">
        <v>5765</v>
      </c>
      <c r="C2385" t="s">
        <v>5766</v>
      </c>
      <c r="D2385" t="s">
        <v>5767</v>
      </c>
      <c r="E2385" t="s">
        <v>5768</v>
      </c>
      <c r="F2385" t="s">
        <v>51</v>
      </c>
      <c r="G2385" t="s">
        <v>5769</v>
      </c>
      <c r="H2385" s="1">
        <v>43975</v>
      </c>
      <c r="I2385" s="1">
        <v>43972</v>
      </c>
      <c r="J2385" t="b">
        <v>0</v>
      </c>
      <c r="K2385" t="s">
        <v>53</v>
      </c>
      <c r="L2385" t="s">
        <v>665</v>
      </c>
      <c r="M2385" t="s">
        <v>169</v>
      </c>
      <c r="N2385">
        <v>150</v>
      </c>
      <c r="O2385" t="s">
        <v>5770</v>
      </c>
      <c r="P2385" t="s">
        <v>526</v>
      </c>
      <c r="Q2385" t="s">
        <v>391</v>
      </c>
      <c r="R2385" t="b">
        <v>0</v>
      </c>
      <c r="S2385" t="s">
        <v>59</v>
      </c>
      <c r="T2385" s="1">
        <v>43975</v>
      </c>
      <c r="U2385" t="s">
        <v>3007</v>
      </c>
      <c r="V2385" s="2">
        <v>43990</v>
      </c>
      <c r="W2385" t="s">
        <v>46</v>
      </c>
      <c r="X2385">
        <v>20200524</v>
      </c>
      <c r="Y2385" s="3">
        <v>43902.730497685188</v>
      </c>
      <c r="Z2385" t="s">
        <v>62</v>
      </c>
      <c r="AA2385" t="s">
        <v>115</v>
      </c>
      <c r="AB2385" t="s">
        <v>64</v>
      </c>
      <c r="AC2385" t="s">
        <v>65</v>
      </c>
      <c r="AD2385" t="s">
        <v>280</v>
      </c>
      <c r="AE2385" t="s">
        <v>67</v>
      </c>
      <c r="AF2385" t="s">
        <v>313</v>
      </c>
      <c r="AG2385" t="s">
        <v>5771</v>
      </c>
      <c r="AH2385" t="s">
        <v>46</v>
      </c>
      <c r="AI2385" t="s">
        <v>5772</v>
      </c>
      <c r="AJ2385" t="s">
        <v>5773</v>
      </c>
      <c r="AK2385" t="s">
        <v>5774</v>
      </c>
      <c r="AL2385" t="s">
        <v>5775</v>
      </c>
      <c r="AM2385" t="s">
        <v>46</v>
      </c>
      <c r="AN2385" t="s">
        <v>5776</v>
      </c>
      <c r="AO2385" t="s">
        <v>46</v>
      </c>
      <c r="AP2385" t="s">
        <v>46</v>
      </c>
      <c r="AQ2385" t="s">
        <v>46</v>
      </c>
      <c r="AR2385" t="s">
        <v>46</v>
      </c>
      <c r="AS2385" t="s">
        <v>46</v>
      </c>
      <c r="AT2385" s="1">
        <v>43975</v>
      </c>
    </row>
    <row r="2386" spans="1:46" ht="16" customHeight="1" x14ac:dyDescent="0.2">
      <c r="A2386">
        <v>1</v>
      </c>
      <c r="B2386" t="s">
        <v>15488</v>
      </c>
      <c r="C2386" t="s">
        <v>15489</v>
      </c>
      <c r="D2386" t="s">
        <v>15490</v>
      </c>
      <c r="E2386" t="s">
        <v>15491</v>
      </c>
      <c r="F2386" t="s">
        <v>51</v>
      </c>
      <c r="G2386" t="s">
        <v>15492</v>
      </c>
      <c r="H2386" s="1">
        <v>43977</v>
      </c>
      <c r="I2386" s="1">
        <v>44117</v>
      </c>
      <c r="J2386" t="b">
        <v>0</v>
      </c>
      <c r="K2386" t="s">
        <v>53</v>
      </c>
      <c r="L2386" t="s">
        <v>184</v>
      </c>
      <c r="M2386" t="s">
        <v>169</v>
      </c>
      <c r="N2386">
        <v>186</v>
      </c>
      <c r="O2386" t="s">
        <v>3583</v>
      </c>
      <c r="P2386" t="s">
        <v>78</v>
      </c>
      <c r="Q2386" t="s">
        <v>58</v>
      </c>
      <c r="R2386" t="b">
        <v>0</v>
      </c>
      <c r="S2386" t="s">
        <v>59</v>
      </c>
      <c r="T2386" s="1">
        <v>43977</v>
      </c>
      <c r="U2386" t="s">
        <v>5551</v>
      </c>
      <c r="V2386" s="2">
        <v>44130</v>
      </c>
      <c r="W2386" t="s">
        <v>15493</v>
      </c>
      <c r="X2386">
        <v>20200526</v>
      </c>
      <c r="Y2386" s="3">
        <v>43902.730497685188</v>
      </c>
      <c r="Z2386" t="s">
        <v>62</v>
      </c>
      <c r="AA2386" t="s">
        <v>115</v>
      </c>
      <c r="AB2386" t="s">
        <v>64</v>
      </c>
      <c r="AC2386" t="s">
        <v>65</v>
      </c>
      <c r="AD2386" t="s">
        <v>66</v>
      </c>
      <c r="AE2386" t="s">
        <v>67</v>
      </c>
      <c r="AF2386" t="s">
        <v>313</v>
      </c>
      <c r="AG2386" t="s">
        <v>15494</v>
      </c>
      <c r="AH2386" t="s">
        <v>46</v>
      </c>
      <c r="AI2386" t="s">
        <v>15495</v>
      </c>
      <c r="AJ2386" t="s">
        <v>15496</v>
      </c>
      <c r="AK2386" t="s">
        <v>15497</v>
      </c>
      <c r="AL2386" t="s">
        <v>15498</v>
      </c>
      <c r="AM2386" t="s">
        <v>46</v>
      </c>
      <c r="AN2386" t="s">
        <v>15499</v>
      </c>
      <c r="AO2386" t="s">
        <v>46</v>
      </c>
      <c r="AP2386" t="s">
        <v>46</v>
      </c>
      <c r="AQ2386" t="s">
        <v>46</v>
      </c>
      <c r="AR2386" t="s">
        <v>46</v>
      </c>
      <c r="AS2386" t="s">
        <v>46</v>
      </c>
      <c r="AT2386" s="1">
        <v>43977</v>
      </c>
    </row>
    <row r="2387" spans="1:46" ht="16" customHeight="1" x14ac:dyDescent="0.2">
      <c r="A2387" t="s">
        <v>46</v>
      </c>
      <c r="B2387" t="s">
        <v>31768</v>
      </c>
      <c r="C2387" t="s">
        <v>31769</v>
      </c>
      <c r="D2387" t="s">
        <v>31770</v>
      </c>
      <c r="E2387" t="s">
        <v>31771</v>
      </c>
      <c r="F2387" t="s">
        <v>51</v>
      </c>
      <c r="G2387" t="s">
        <v>31772</v>
      </c>
      <c r="H2387" s="1">
        <v>43974</v>
      </c>
      <c r="I2387" s="1">
        <v>43949</v>
      </c>
      <c r="J2387" t="b">
        <v>0</v>
      </c>
      <c r="K2387" t="s">
        <v>53</v>
      </c>
      <c r="L2387" t="s">
        <v>415</v>
      </c>
      <c r="M2387" t="s">
        <v>66</v>
      </c>
      <c r="N2387">
        <v>50</v>
      </c>
      <c r="O2387" t="s">
        <v>31773</v>
      </c>
      <c r="P2387" t="s">
        <v>1833</v>
      </c>
      <c r="Q2387" t="s">
        <v>31774</v>
      </c>
      <c r="R2387" t="b">
        <v>0</v>
      </c>
      <c r="S2387" t="s">
        <v>59</v>
      </c>
      <c r="T2387" s="1">
        <v>43974</v>
      </c>
      <c r="U2387" t="s">
        <v>7551</v>
      </c>
      <c r="V2387" s="2">
        <v>43990</v>
      </c>
      <c r="W2387" t="s">
        <v>46</v>
      </c>
      <c r="X2387">
        <v>20200523</v>
      </c>
      <c r="Y2387" s="3">
        <v>43902.730497685188</v>
      </c>
      <c r="Z2387" t="s">
        <v>62</v>
      </c>
      <c r="AA2387" t="s">
        <v>115</v>
      </c>
      <c r="AB2387" t="s">
        <v>64</v>
      </c>
      <c r="AC2387" t="s">
        <v>65</v>
      </c>
      <c r="AD2387" t="s">
        <v>3478</v>
      </c>
      <c r="AE2387" t="s">
        <v>67</v>
      </c>
      <c r="AF2387" t="s">
        <v>46</v>
      </c>
      <c r="AG2387" t="s">
        <v>31775</v>
      </c>
      <c r="AH2387" t="s">
        <v>46</v>
      </c>
      <c r="AI2387" t="s">
        <v>31776</v>
      </c>
      <c r="AJ2387" t="s">
        <v>31777</v>
      </c>
      <c r="AK2387" t="s">
        <v>46</v>
      </c>
      <c r="AL2387" t="s">
        <v>31778</v>
      </c>
      <c r="AM2387" t="s">
        <v>46</v>
      </c>
      <c r="AN2387" t="s">
        <v>31779</v>
      </c>
      <c r="AO2387" t="s">
        <v>46</v>
      </c>
      <c r="AP2387" t="s">
        <v>46</v>
      </c>
      <c r="AQ2387" t="s">
        <v>46</v>
      </c>
      <c r="AR2387" t="s">
        <v>46</v>
      </c>
      <c r="AS2387" t="s">
        <v>46</v>
      </c>
      <c r="AT2387" s="1">
        <v>43974</v>
      </c>
    </row>
    <row r="2388" spans="1:46" ht="16" customHeight="1" x14ac:dyDescent="0.2">
      <c r="A2388">
        <v>0</v>
      </c>
      <c r="B2388" t="s">
        <v>2786</v>
      </c>
      <c r="C2388" t="s">
        <v>2787</v>
      </c>
      <c r="D2388" t="s">
        <v>2788</v>
      </c>
      <c r="E2388" t="s">
        <v>2789</v>
      </c>
      <c r="F2388" t="s">
        <v>51</v>
      </c>
      <c r="G2388" t="s">
        <v>2790</v>
      </c>
      <c r="H2388" s="1">
        <v>43973</v>
      </c>
      <c r="I2388" s="1">
        <v>44216</v>
      </c>
      <c r="J2388" t="b">
        <v>0</v>
      </c>
      <c r="K2388" t="s">
        <v>53</v>
      </c>
      <c r="L2388" t="s">
        <v>307</v>
      </c>
      <c r="M2388" t="s">
        <v>66</v>
      </c>
      <c r="N2388">
        <v>100</v>
      </c>
      <c r="O2388" t="s">
        <v>2791</v>
      </c>
      <c r="P2388" t="s">
        <v>46</v>
      </c>
      <c r="Q2388" t="s">
        <v>668</v>
      </c>
      <c r="R2388" t="b">
        <v>0</v>
      </c>
      <c r="S2388" t="s">
        <v>59</v>
      </c>
      <c r="T2388" s="1">
        <v>43973</v>
      </c>
      <c r="U2388" t="s">
        <v>2792</v>
      </c>
      <c r="V2388" s="2">
        <v>44159</v>
      </c>
      <c r="W2388" t="s">
        <v>46</v>
      </c>
      <c r="X2388">
        <v>20200522</v>
      </c>
      <c r="Y2388" s="3">
        <v>43902.730497685188</v>
      </c>
      <c r="Z2388" t="s">
        <v>62</v>
      </c>
      <c r="AA2388" t="s">
        <v>63</v>
      </c>
      <c r="AB2388" t="s">
        <v>64</v>
      </c>
      <c r="AC2388" t="s">
        <v>65</v>
      </c>
      <c r="AD2388" t="s">
        <v>66</v>
      </c>
      <c r="AE2388" t="s">
        <v>67</v>
      </c>
      <c r="AF2388" t="s">
        <v>313</v>
      </c>
      <c r="AG2388" t="s">
        <v>2793</v>
      </c>
      <c r="AH2388" t="s">
        <v>46</v>
      </c>
      <c r="AI2388" t="s">
        <v>2794</v>
      </c>
      <c r="AJ2388" t="s">
        <v>2795</v>
      </c>
      <c r="AK2388" t="s">
        <v>2796</v>
      </c>
      <c r="AL2388" t="s">
        <v>2797</v>
      </c>
      <c r="AM2388" t="s">
        <v>46</v>
      </c>
      <c r="AN2388" t="s">
        <v>2798</v>
      </c>
      <c r="AO2388" t="s">
        <v>46</v>
      </c>
      <c r="AP2388" t="s">
        <v>46</v>
      </c>
      <c r="AQ2388" t="s">
        <v>46</v>
      </c>
      <c r="AR2388" t="s">
        <v>46</v>
      </c>
      <c r="AS2388" t="s">
        <v>46</v>
      </c>
      <c r="AT2388" s="1">
        <v>43973</v>
      </c>
    </row>
    <row r="2389" spans="1:46" ht="16" customHeight="1" x14ac:dyDescent="0.2">
      <c r="A2389" t="s">
        <v>46</v>
      </c>
      <c r="B2389" t="s">
        <v>25879</v>
      </c>
      <c r="C2389" t="s">
        <v>25880</v>
      </c>
      <c r="D2389" t="s">
        <v>25881</v>
      </c>
      <c r="E2389" t="s">
        <v>25882</v>
      </c>
      <c r="F2389" t="s">
        <v>51</v>
      </c>
      <c r="G2389" t="s">
        <v>25883</v>
      </c>
      <c r="H2389" s="1">
        <v>43968</v>
      </c>
      <c r="I2389" s="1">
        <v>43998</v>
      </c>
      <c r="J2389" t="b">
        <v>0</v>
      </c>
      <c r="K2389" t="s">
        <v>53</v>
      </c>
      <c r="L2389" t="s">
        <v>110</v>
      </c>
      <c r="M2389" t="s">
        <v>55</v>
      </c>
      <c r="N2389">
        <v>72</v>
      </c>
      <c r="O2389" t="s">
        <v>25884</v>
      </c>
      <c r="P2389" t="s">
        <v>1328</v>
      </c>
      <c r="Q2389" t="s">
        <v>6001</v>
      </c>
      <c r="R2389" t="b">
        <v>0</v>
      </c>
      <c r="S2389" t="s">
        <v>59</v>
      </c>
      <c r="T2389" s="1">
        <v>43968</v>
      </c>
      <c r="U2389" t="s">
        <v>6820</v>
      </c>
      <c r="V2389" s="2">
        <v>44137</v>
      </c>
      <c r="W2389" t="s">
        <v>46</v>
      </c>
      <c r="X2389">
        <v>20200517</v>
      </c>
      <c r="Y2389" s="3">
        <v>43902.730497685188</v>
      </c>
      <c r="Z2389" t="s">
        <v>62</v>
      </c>
      <c r="AA2389" t="s">
        <v>115</v>
      </c>
      <c r="AB2389" t="s">
        <v>64</v>
      </c>
      <c r="AC2389" t="s">
        <v>3572</v>
      </c>
      <c r="AD2389" t="s">
        <v>393</v>
      </c>
      <c r="AE2389" t="s">
        <v>67</v>
      </c>
      <c r="AF2389" t="s">
        <v>46</v>
      </c>
      <c r="AG2389" t="s">
        <v>25885</v>
      </c>
      <c r="AH2389" t="s">
        <v>46</v>
      </c>
      <c r="AI2389" t="s">
        <v>46</v>
      </c>
      <c r="AJ2389" t="s">
        <v>46</v>
      </c>
      <c r="AK2389" t="s">
        <v>25884</v>
      </c>
      <c r="AL2389" t="s">
        <v>25886</v>
      </c>
      <c r="AM2389" t="s">
        <v>46</v>
      </c>
      <c r="AN2389" t="s">
        <v>25887</v>
      </c>
      <c r="AO2389" t="s">
        <v>46</v>
      </c>
      <c r="AP2389" t="s">
        <v>46</v>
      </c>
      <c r="AQ2389" t="s">
        <v>46</v>
      </c>
      <c r="AR2389" t="s">
        <v>46</v>
      </c>
      <c r="AS2389" t="s">
        <v>46</v>
      </c>
      <c r="AT2389" s="1">
        <v>43968</v>
      </c>
    </row>
    <row r="2390" spans="1:46" ht="16" customHeight="1" x14ac:dyDescent="0.2">
      <c r="A2390" t="s">
        <v>46</v>
      </c>
      <c r="B2390" t="s">
        <v>34943</v>
      </c>
      <c r="C2390" t="s">
        <v>34944</v>
      </c>
      <c r="D2390" t="s">
        <v>34945</v>
      </c>
      <c r="E2390" t="s">
        <v>34946</v>
      </c>
      <c r="F2390" t="s">
        <v>51</v>
      </c>
      <c r="G2390" t="s">
        <v>34947</v>
      </c>
      <c r="H2390" s="1">
        <v>43976</v>
      </c>
      <c r="I2390" s="1">
        <v>43955</v>
      </c>
      <c r="J2390" t="b">
        <v>0</v>
      </c>
      <c r="K2390" t="s">
        <v>53</v>
      </c>
      <c r="L2390" t="s">
        <v>18373</v>
      </c>
      <c r="M2390" t="s">
        <v>55</v>
      </c>
      <c r="N2390">
        <v>80</v>
      </c>
      <c r="O2390" t="s">
        <v>34948</v>
      </c>
      <c r="P2390" t="s">
        <v>32975</v>
      </c>
      <c r="Q2390" t="s">
        <v>34949</v>
      </c>
      <c r="R2390" t="b">
        <v>0</v>
      </c>
      <c r="S2390" t="s">
        <v>59</v>
      </c>
      <c r="T2390" s="1">
        <v>43976</v>
      </c>
      <c r="U2390" t="s">
        <v>527</v>
      </c>
      <c r="V2390" s="2">
        <v>44053</v>
      </c>
      <c r="W2390" t="s">
        <v>46</v>
      </c>
      <c r="X2390">
        <v>20200525</v>
      </c>
      <c r="Y2390" s="3">
        <v>43902.730497685188</v>
      </c>
      <c r="Z2390" t="s">
        <v>62</v>
      </c>
      <c r="AA2390" t="s">
        <v>115</v>
      </c>
      <c r="AB2390" t="s">
        <v>64</v>
      </c>
      <c r="AC2390" t="s">
        <v>65</v>
      </c>
      <c r="AD2390" t="s">
        <v>2366</v>
      </c>
      <c r="AE2390" t="s">
        <v>67</v>
      </c>
      <c r="AF2390" t="s">
        <v>116</v>
      </c>
      <c r="AG2390" t="s">
        <v>34950</v>
      </c>
      <c r="AH2390" t="s">
        <v>46</v>
      </c>
      <c r="AI2390" t="s">
        <v>34951</v>
      </c>
      <c r="AJ2390" t="s">
        <v>34952</v>
      </c>
      <c r="AK2390" t="s">
        <v>46</v>
      </c>
      <c r="AL2390" t="s">
        <v>34953</v>
      </c>
      <c r="AM2390" t="s">
        <v>46</v>
      </c>
      <c r="AN2390" t="s">
        <v>34954</v>
      </c>
      <c r="AO2390" t="s">
        <v>46</v>
      </c>
      <c r="AP2390" t="s">
        <v>46</v>
      </c>
      <c r="AQ2390" t="s">
        <v>46</v>
      </c>
      <c r="AR2390" t="s">
        <v>46</v>
      </c>
      <c r="AS2390" t="s">
        <v>46</v>
      </c>
      <c r="AT2390" s="1">
        <v>43976</v>
      </c>
    </row>
    <row r="2391" spans="1:46" ht="16" customHeight="1" x14ac:dyDescent="0.2">
      <c r="A2391" t="s">
        <v>46</v>
      </c>
      <c r="B2391" t="s">
        <v>16593</v>
      </c>
      <c r="C2391" t="s">
        <v>16594</v>
      </c>
      <c r="D2391" t="s">
        <v>16595</v>
      </c>
      <c r="E2391" t="s">
        <v>16596</v>
      </c>
      <c r="F2391" t="s">
        <v>51</v>
      </c>
      <c r="G2391" t="s">
        <v>16597</v>
      </c>
      <c r="H2391" s="1">
        <v>43970</v>
      </c>
      <c r="I2391" s="1">
        <v>43970</v>
      </c>
      <c r="J2391" t="b">
        <v>0</v>
      </c>
      <c r="K2391" t="s">
        <v>53</v>
      </c>
      <c r="L2391" t="s">
        <v>665</v>
      </c>
      <c r="M2391" t="s">
        <v>666</v>
      </c>
      <c r="N2391">
        <v>100</v>
      </c>
      <c r="O2391" t="s">
        <v>16598</v>
      </c>
      <c r="P2391" t="s">
        <v>78</v>
      </c>
      <c r="Q2391" t="s">
        <v>16599</v>
      </c>
      <c r="R2391" t="b">
        <v>0</v>
      </c>
      <c r="S2391" t="s">
        <v>59</v>
      </c>
      <c r="T2391" s="1">
        <v>43970</v>
      </c>
      <c r="U2391" t="s">
        <v>2067</v>
      </c>
      <c r="V2391" s="2">
        <v>44088</v>
      </c>
      <c r="W2391" t="s">
        <v>46</v>
      </c>
      <c r="X2391">
        <v>20200519</v>
      </c>
      <c r="Y2391" s="3">
        <v>43902.730497685188</v>
      </c>
      <c r="Z2391" t="s">
        <v>62</v>
      </c>
      <c r="AA2391" t="s">
        <v>115</v>
      </c>
      <c r="AB2391" t="s">
        <v>64</v>
      </c>
      <c r="AC2391" t="s">
        <v>65</v>
      </c>
      <c r="AD2391" t="s">
        <v>66</v>
      </c>
      <c r="AE2391" t="s">
        <v>67</v>
      </c>
      <c r="AF2391" t="s">
        <v>1185</v>
      </c>
      <c r="AG2391" t="s">
        <v>16600</v>
      </c>
      <c r="AH2391" t="s">
        <v>46</v>
      </c>
      <c r="AI2391" t="s">
        <v>16601</v>
      </c>
      <c r="AJ2391" t="s">
        <v>16602</v>
      </c>
      <c r="AK2391" t="s">
        <v>16603</v>
      </c>
      <c r="AL2391" t="s">
        <v>16604</v>
      </c>
      <c r="AM2391" t="s">
        <v>46</v>
      </c>
      <c r="AN2391" t="s">
        <v>16605</v>
      </c>
      <c r="AO2391" t="s">
        <v>46</v>
      </c>
      <c r="AP2391" t="s">
        <v>46</v>
      </c>
      <c r="AQ2391" t="s">
        <v>46</v>
      </c>
      <c r="AR2391" t="s">
        <v>46</v>
      </c>
      <c r="AS2391" t="s">
        <v>46</v>
      </c>
      <c r="AT2391" s="1">
        <v>43970</v>
      </c>
    </row>
    <row r="2392" spans="1:46" ht="16" customHeight="1" x14ac:dyDescent="0.2">
      <c r="A2392">
        <v>1</v>
      </c>
      <c r="B2392" t="s">
        <v>8871</v>
      </c>
      <c r="C2392" t="s">
        <v>8872</v>
      </c>
      <c r="D2392" t="s">
        <v>8873</v>
      </c>
      <c r="E2392" t="s">
        <v>8874</v>
      </c>
      <c r="F2392" t="s">
        <v>51</v>
      </c>
      <c r="G2392" t="s">
        <v>8875</v>
      </c>
      <c r="H2392" s="1">
        <v>43973</v>
      </c>
      <c r="I2392" s="1">
        <v>43983</v>
      </c>
      <c r="J2392" t="b">
        <v>0</v>
      </c>
      <c r="K2392" t="s">
        <v>53</v>
      </c>
      <c r="L2392" t="s">
        <v>1615</v>
      </c>
      <c r="M2392" t="s">
        <v>55</v>
      </c>
      <c r="N2392">
        <v>100</v>
      </c>
      <c r="O2392" t="s">
        <v>8876</v>
      </c>
      <c r="P2392" t="s">
        <v>596</v>
      </c>
      <c r="Q2392" t="s">
        <v>403</v>
      </c>
      <c r="R2392" t="b">
        <v>0</v>
      </c>
      <c r="S2392" t="s">
        <v>59</v>
      </c>
      <c r="T2392" s="1">
        <v>43973</v>
      </c>
      <c r="U2392" t="s">
        <v>1781</v>
      </c>
      <c r="V2392" s="2">
        <v>43993</v>
      </c>
      <c r="W2392" t="s">
        <v>8877</v>
      </c>
      <c r="X2392">
        <v>20200522</v>
      </c>
      <c r="Y2392" s="3">
        <v>43902.730497685188</v>
      </c>
      <c r="Z2392" t="s">
        <v>62</v>
      </c>
      <c r="AA2392" t="s">
        <v>115</v>
      </c>
      <c r="AB2392" t="s">
        <v>64</v>
      </c>
      <c r="AC2392" t="s">
        <v>2366</v>
      </c>
      <c r="AD2392" t="s">
        <v>66</v>
      </c>
      <c r="AE2392" t="s">
        <v>67</v>
      </c>
      <c r="AF2392" t="s">
        <v>116</v>
      </c>
      <c r="AG2392" t="s">
        <v>8878</v>
      </c>
      <c r="AH2392" t="s">
        <v>46</v>
      </c>
      <c r="AI2392" t="s">
        <v>8879</v>
      </c>
      <c r="AJ2392" t="s">
        <v>8880</v>
      </c>
      <c r="AK2392" t="s">
        <v>46</v>
      </c>
      <c r="AL2392" t="s">
        <v>8881</v>
      </c>
      <c r="AM2392" t="s">
        <v>46</v>
      </c>
      <c r="AN2392" t="s">
        <v>8882</v>
      </c>
      <c r="AO2392" t="s">
        <v>46</v>
      </c>
      <c r="AP2392" t="s">
        <v>46</v>
      </c>
      <c r="AQ2392" t="s">
        <v>46</v>
      </c>
      <c r="AR2392" t="s">
        <v>46</v>
      </c>
      <c r="AS2392" t="s">
        <v>46</v>
      </c>
      <c r="AT2392" s="1">
        <v>43973</v>
      </c>
    </row>
    <row r="2393" spans="1:46" ht="16" customHeight="1" x14ac:dyDescent="0.2">
      <c r="A2393" t="s">
        <v>46</v>
      </c>
      <c r="B2393" t="s">
        <v>38756</v>
      </c>
      <c r="C2393" t="s">
        <v>12275</v>
      </c>
      <c r="D2393" t="s">
        <v>38757</v>
      </c>
      <c r="E2393" t="s">
        <v>38758</v>
      </c>
      <c r="F2393" t="s">
        <v>51</v>
      </c>
      <c r="G2393" t="s">
        <v>38759</v>
      </c>
      <c r="H2393" s="1">
        <v>43978</v>
      </c>
      <c r="I2393" s="1">
        <v>43983</v>
      </c>
      <c r="J2393" t="b">
        <v>1</v>
      </c>
      <c r="K2393" t="s">
        <v>53</v>
      </c>
      <c r="L2393" t="s">
        <v>38760</v>
      </c>
      <c r="M2393" t="s">
        <v>55</v>
      </c>
      <c r="N2393">
        <v>66</v>
      </c>
      <c r="O2393" t="s">
        <v>38761</v>
      </c>
      <c r="P2393" t="s">
        <v>46</v>
      </c>
      <c r="Q2393" t="s">
        <v>58</v>
      </c>
      <c r="R2393" t="b">
        <v>0</v>
      </c>
      <c r="S2393" t="s">
        <v>59</v>
      </c>
      <c r="T2393" s="1">
        <v>43978</v>
      </c>
      <c r="U2393" s="6">
        <v>43983</v>
      </c>
      <c r="V2393" s="2">
        <v>43990</v>
      </c>
      <c r="W2393" t="s">
        <v>38762</v>
      </c>
      <c r="X2393">
        <v>20200527</v>
      </c>
      <c r="Y2393" s="3">
        <v>43902.730497685188</v>
      </c>
      <c r="Z2393" t="s">
        <v>62</v>
      </c>
      <c r="AA2393" t="s">
        <v>63</v>
      </c>
      <c r="AB2393" t="s">
        <v>64</v>
      </c>
      <c r="AC2393" t="s">
        <v>65</v>
      </c>
      <c r="AD2393" t="s">
        <v>66</v>
      </c>
      <c r="AE2393" t="s">
        <v>67</v>
      </c>
      <c r="AF2393" t="s">
        <v>116</v>
      </c>
      <c r="AG2393" t="s">
        <v>38763</v>
      </c>
      <c r="AH2393" t="s">
        <v>46</v>
      </c>
      <c r="AI2393" t="s">
        <v>38764</v>
      </c>
      <c r="AJ2393" t="s">
        <v>38765</v>
      </c>
      <c r="AK2393" t="s">
        <v>38766</v>
      </c>
      <c r="AL2393" t="s">
        <v>38767</v>
      </c>
      <c r="AM2393" t="s">
        <v>46</v>
      </c>
      <c r="AN2393" t="s">
        <v>38768</v>
      </c>
      <c r="AO2393" t="s">
        <v>46</v>
      </c>
      <c r="AP2393" t="s">
        <v>46</v>
      </c>
      <c r="AQ2393" t="s">
        <v>46</v>
      </c>
      <c r="AR2393" t="s">
        <v>46</v>
      </c>
      <c r="AS2393" t="s">
        <v>46</v>
      </c>
      <c r="AT2393" s="1">
        <v>43978</v>
      </c>
    </row>
    <row r="2394" spans="1:46" ht="16" customHeight="1" x14ac:dyDescent="0.2">
      <c r="A2394" t="s">
        <v>46</v>
      </c>
      <c r="B2394" t="s">
        <v>29276</v>
      </c>
      <c r="C2394" t="s">
        <v>29277</v>
      </c>
      <c r="D2394" t="s">
        <v>29278</v>
      </c>
      <c r="E2394" t="s">
        <v>29279</v>
      </c>
      <c r="F2394" t="s">
        <v>51</v>
      </c>
      <c r="G2394" t="s">
        <v>29280</v>
      </c>
      <c r="H2394" s="1">
        <v>43978</v>
      </c>
      <c r="I2394" s="1">
        <v>43990</v>
      </c>
      <c r="J2394" t="b">
        <v>0</v>
      </c>
      <c r="K2394" t="s">
        <v>53</v>
      </c>
      <c r="L2394" t="s">
        <v>1615</v>
      </c>
      <c r="M2394" t="s">
        <v>55</v>
      </c>
      <c r="N2394">
        <v>48</v>
      </c>
      <c r="O2394" t="s">
        <v>3459</v>
      </c>
      <c r="P2394" t="s">
        <v>327</v>
      </c>
      <c r="Q2394" t="s">
        <v>3460</v>
      </c>
      <c r="R2394" t="b">
        <v>0</v>
      </c>
      <c r="S2394" t="s">
        <v>59</v>
      </c>
      <c r="T2394" s="1">
        <v>43978</v>
      </c>
      <c r="U2394" t="s">
        <v>24627</v>
      </c>
      <c r="V2394" s="2">
        <v>44014</v>
      </c>
      <c r="W2394" t="s">
        <v>29281</v>
      </c>
      <c r="X2394">
        <v>20200527</v>
      </c>
      <c r="Y2394" s="3">
        <v>43902.730497685188</v>
      </c>
      <c r="Z2394" t="s">
        <v>62</v>
      </c>
      <c r="AA2394" t="s">
        <v>115</v>
      </c>
      <c r="AB2394" t="s">
        <v>64</v>
      </c>
      <c r="AC2394" t="s">
        <v>3462</v>
      </c>
      <c r="AD2394" t="s">
        <v>280</v>
      </c>
      <c r="AE2394" t="s">
        <v>67</v>
      </c>
      <c r="AF2394" t="s">
        <v>116</v>
      </c>
      <c r="AG2394" t="s">
        <v>29282</v>
      </c>
      <c r="AH2394" t="s">
        <v>46</v>
      </c>
      <c r="AI2394" t="s">
        <v>29283</v>
      </c>
      <c r="AJ2394" t="s">
        <v>29284</v>
      </c>
      <c r="AK2394" t="s">
        <v>29285</v>
      </c>
      <c r="AL2394" t="s">
        <v>29286</v>
      </c>
      <c r="AM2394" t="s">
        <v>46</v>
      </c>
      <c r="AN2394" t="s">
        <v>17146</v>
      </c>
      <c r="AO2394" t="s">
        <v>46</v>
      </c>
      <c r="AP2394" t="s">
        <v>46</v>
      </c>
      <c r="AQ2394" t="s">
        <v>46</v>
      </c>
      <c r="AR2394" t="s">
        <v>46</v>
      </c>
      <c r="AS2394" t="s">
        <v>46</v>
      </c>
      <c r="AT2394" s="1">
        <v>43978</v>
      </c>
    </row>
    <row r="2395" spans="1:46" ht="16" customHeight="1" x14ac:dyDescent="0.2">
      <c r="A2395" t="s">
        <v>46</v>
      </c>
      <c r="B2395" t="s">
        <v>38902</v>
      </c>
      <c r="C2395" t="s">
        <v>14481</v>
      </c>
      <c r="D2395" t="s">
        <v>38903</v>
      </c>
      <c r="E2395" t="s">
        <v>38904</v>
      </c>
      <c r="F2395" t="s">
        <v>51</v>
      </c>
      <c r="G2395" t="s">
        <v>38905</v>
      </c>
      <c r="H2395" s="1">
        <v>43966</v>
      </c>
      <c r="I2395" s="1">
        <v>44026</v>
      </c>
      <c r="J2395" t="b">
        <v>0</v>
      </c>
      <c r="K2395" t="s">
        <v>53</v>
      </c>
      <c r="L2395" t="s">
        <v>2023</v>
      </c>
      <c r="M2395" t="s">
        <v>55</v>
      </c>
      <c r="N2395">
        <v>700</v>
      </c>
      <c r="O2395" t="s">
        <v>38906</v>
      </c>
      <c r="P2395" t="s">
        <v>78</v>
      </c>
      <c r="Q2395" t="s">
        <v>403</v>
      </c>
      <c r="R2395" t="b">
        <v>0</v>
      </c>
      <c r="S2395" t="s">
        <v>59</v>
      </c>
      <c r="T2395" s="1">
        <v>43966</v>
      </c>
      <c r="U2395" t="s">
        <v>12183</v>
      </c>
      <c r="V2395" s="2">
        <v>44046</v>
      </c>
      <c r="W2395" t="s">
        <v>46</v>
      </c>
      <c r="X2395">
        <v>20200515</v>
      </c>
      <c r="Y2395" s="3">
        <v>43902.730497685188</v>
      </c>
      <c r="Z2395" t="s">
        <v>62</v>
      </c>
      <c r="AA2395" t="s">
        <v>115</v>
      </c>
      <c r="AB2395" t="s">
        <v>64</v>
      </c>
      <c r="AC2395" t="s">
        <v>65</v>
      </c>
      <c r="AD2395" t="s">
        <v>66</v>
      </c>
      <c r="AE2395" t="s">
        <v>67</v>
      </c>
      <c r="AF2395" t="s">
        <v>313</v>
      </c>
      <c r="AG2395" t="s">
        <v>38907</v>
      </c>
      <c r="AH2395" t="s">
        <v>46</v>
      </c>
      <c r="AI2395" t="s">
        <v>38908</v>
      </c>
      <c r="AJ2395" t="s">
        <v>38909</v>
      </c>
      <c r="AK2395" t="s">
        <v>38910</v>
      </c>
      <c r="AL2395" t="s">
        <v>38911</v>
      </c>
      <c r="AM2395" t="s">
        <v>46</v>
      </c>
      <c r="AN2395" t="s">
        <v>38912</v>
      </c>
      <c r="AO2395" t="s">
        <v>46</v>
      </c>
      <c r="AP2395" t="s">
        <v>46</v>
      </c>
      <c r="AQ2395" t="s">
        <v>46</v>
      </c>
      <c r="AR2395" t="s">
        <v>46</v>
      </c>
      <c r="AS2395" t="s">
        <v>46</v>
      </c>
      <c r="AT2395" s="1">
        <v>43966</v>
      </c>
    </row>
    <row r="2396" spans="1:46" ht="16" customHeight="1" x14ac:dyDescent="0.2">
      <c r="A2396">
        <v>0</v>
      </c>
      <c r="B2396" t="s">
        <v>2143</v>
      </c>
      <c r="C2396" t="s">
        <v>2144</v>
      </c>
      <c r="D2396" t="s">
        <v>2145</v>
      </c>
      <c r="E2396" t="s">
        <v>2146</v>
      </c>
      <c r="F2396" t="s">
        <v>51</v>
      </c>
      <c r="G2396" t="s">
        <v>2147</v>
      </c>
      <c r="H2396" s="1">
        <v>43951</v>
      </c>
      <c r="I2396" s="1">
        <v>43951</v>
      </c>
      <c r="J2396" t="b">
        <v>0</v>
      </c>
      <c r="K2396" t="s">
        <v>53</v>
      </c>
      <c r="L2396" t="s">
        <v>1831</v>
      </c>
      <c r="M2396" t="s">
        <v>66</v>
      </c>
      <c r="N2396">
        <v>2000</v>
      </c>
      <c r="O2396" t="s">
        <v>2148</v>
      </c>
      <c r="P2396" t="s">
        <v>94</v>
      </c>
      <c r="Q2396" t="s">
        <v>58</v>
      </c>
      <c r="R2396" t="b">
        <v>0</v>
      </c>
      <c r="S2396" t="s">
        <v>59</v>
      </c>
      <c r="T2396" s="1">
        <v>43951</v>
      </c>
      <c r="U2396" t="s">
        <v>2149</v>
      </c>
      <c r="V2396" s="2">
        <v>43997</v>
      </c>
      <c r="W2396" t="s">
        <v>2150</v>
      </c>
      <c r="X2396">
        <v>20200430</v>
      </c>
      <c r="Y2396" s="3">
        <v>43902.730497685188</v>
      </c>
      <c r="Z2396" t="s">
        <v>62</v>
      </c>
      <c r="AA2396" t="s">
        <v>115</v>
      </c>
      <c r="AB2396" t="s">
        <v>64</v>
      </c>
      <c r="AC2396" t="s">
        <v>65</v>
      </c>
      <c r="AD2396" t="s">
        <v>66</v>
      </c>
      <c r="AE2396" t="s">
        <v>67</v>
      </c>
      <c r="AF2396" t="s">
        <v>116</v>
      </c>
      <c r="AG2396" t="s">
        <v>2151</v>
      </c>
      <c r="AH2396" t="s">
        <v>46</v>
      </c>
      <c r="AI2396" t="s">
        <v>2152</v>
      </c>
      <c r="AJ2396" t="s">
        <v>2153</v>
      </c>
      <c r="AK2396" t="s">
        <v>2154</v>
      </c>
      <c r="AL2396" t="s">
        <v>2155</v>
      </c>
      <c r="AM2396" t="s">
        <v>46</v>
      </c>
      <c r="AN2396" t="s">
        <v>2156</v>
      </c>
      <c r="AO2396" t="s">
        <v>46</v>
      </c>
      <c r="AP2396" t="s">
        <v>46</v>
      </c>
      <c r="AQ2396" t="s">
        <v>46</v>
      </c>
      <c r="AR2396" t="s">
        <v>46</v>
      </c>
      <c r="AS2396" t="s">
        <v>46</v>
      </c>
      <c r="AT2396" s="1">
        <v>43951</v>
      </c>
    </row>
    <row r="2397" spans="1:46" ht="16" customHeight="1" x14ac:dyDescent="0.2">
      <c r="A2397" t="s">
        <v>46</v>
      </c>
      <c r="B2397" t="s">
        <v>41568</v>
      </c>
      <c r="C2397" t="s">
        <v>41569</v>
      </c>
      <c r="D2397" t="s">
        <v>41570</v>
      </c>
      <c r="E2397" t="s">
        <v>41571</v>
      </c>
      <c r="F2397" t="s">
        <v>51</v>
      </c>
      <c r="G2397" t="s">
        <v>41572</v>
      </c>
      <c r="H2397" s="1">
        <v>43977</v>
      </c>
      <c r="I2397" s="1">
        <v>43971</v>
      </c>
      <c r="J2397" t="b">
        <v>0</v>
      </c>
      <c r="K2397" t="s">
        <v>53</v>
      </c>
      <c r="L2397" t="s">
        <v>184</v>
      </c>
      <c r="M2397" t="s">
        <v>66</v>
      </c>
      <c r="N2397">
        <v>548</v>
      </c>
      <c r="O2397" t="s">
        <v>28770</v>
      </c>
      <c r="P2397" t="s">
        <v>94</v>
      </c>
      <c r="Q2397" t="s">
        <v>403</v>
      </c>
      <c r="R2397" t="b">
        <v>0</v>
      </c>
      <c r="S2397" t="s">
        <v>59</v>
      </c>
      <c r="T2397" s="1">
        <v>43977</v>
      </c>
      <c r="U2397" t="s">
        <v>5611</v>
      </c>
      <c r="V2397" s="2">
        <v>44151</v>
      </c>
      <c r="W2397" t="s">
        <v>41573</v>
      </c>
      <c r="X2397">
        <v>20200526</v>
      </c>
      <c r="Y2397" s="3">
        <v>43902.730497685188</v>
      </c>
      <c r="Z2397" t="s">
        <v>62</v>
      </c>
      <c r="AA2397" t="s">
        <v>115</v>
      </c>
      <c r="AB2397" t="s">
        <v>64</v>
      </c>
      <c r="AC2397" t="s">
        <v>65</v>
      </c>
      <c r="AD2397" t="s">
        <v>66</v>
      </c>
      <c r="AE2397" t="s">
        <v>67</v>
      </c>
      <c r="AF2397" t="s">
        <v>313</v>
      </c>
      <c r="AG2397" t="s">
        <v>41574</v>
      </c>
      <c r="AH2397" t="s">
        <v>46</v>
      </c>
      <c r="AI2397" t="s">
        <v>41575</v>
      </c>
      <c r="AJ2397" t="s">
        <v>41576</v>
      </c>
      <c r="AK2397" t="s">
        <v>41577</v>
      </c>
      <c r="AL2397" t="s">
        <v>41578</v>
      </c>
      <c r="AM2397" t="s">
        <v>46</v>
      </c>
      <c r="AN2397" t="s">
        <v>41579</v>
      </c>
      <c r="AO2397" t="s">
        <v>46</v>
      </c>
      <c r="AP2397" t="s">
        <v>46</v>
      </c>
      <c r="AQ2397" t="s">
        <v>46</v>
      </c>
      <c r="AR2397" t="s">
        <v>46</v>
      </c>
      <c r="AS2397" t="s">
        <v>46</v>
      </c>
      <c r="AT2397" s="1">
        <v>43977</v>
      </c>
    </row>
    <row r="2398" spans="1:46" ht="16" customHeight="1" x14ac:dyDescent="0.2">
      <c r="A2398" t="s">
        <v>46</v>
      </c>
      <c r="B2398" t="s">
        <v>37048</v>
      </c>
      <c r="C2398" t="s">
        <v>37049</v>
      </c>
      <c r="D2398" t="s">
        <v>37050</v>
      </c>
      <c r="E2398" t="s">
        <v>37051</v>
      </c>
      <c r="F2398" t="s">
        <v>51</v>
      </c>
      <c r="G2398" t="s">
        <v>37052</v>
      </c>
      <c r="H2398" s="1">
        <v>43973</v>
      </c>
      <c r="I2398" s="1">
        <v>43983</v>
      </c>
      <c r="J2398" t="b">
        <v>0</v>
      </c>
      <c r="K2398" t="s">
        <v>53</v>
      </c>
      <c r="L2398" t="s">
        <v>1789</v>
      </c>
      <c r="M2398" t="s">
        <v>55</v>
      </c>
      <c r="N2398">
        <v>225</v>
      </c>
      <c r="O2398" t="s">
        <v>37053</v>
      </c>
      <c r="P2398" t="s">
        <v>78</v>
      </c>
      <c r="Q2398" t="s">
        <v>37054</v>
      </c>
      <c r="R2398" t="b">
        <v>0</v>
      </c>
      <c r="S2398" t="s">
        <v>59</v>
      </c>
      <c r="T2398" s="1">
        <v>43973</v>
      </c>
      <c r="U2398" t="s">
        <v>1781</v>
      </c>
      <c r="V2398" s="2">
        <v>43997</v>
      </c>
      <c r="W2398" t="s">
        <v>46</v>
      </c>
      <c r="X2398">
        <v>20200522</v>
      </c>
      <c r="Y2398" s="3">
        <v>43902.730497685188</v>
      </c>
      <c r="Z2398" t="s">
        <v>62</v>
      </c>
      <c r="AA2398" t="s">
        <v>115</v>
      </c>
      <c r="AB2398" t="s">
        <v>64</v>
      </c>
      <c r="AC2398" t="s">
        <v>65</v>
      </c>
      <c r="AD2398" t="s">
        <v>66</v>
      </c>
      <c r="AE2398" t="s">
        <v>67</v>
      </c>
      <c r="AF2398" t="s">
        <v>116</v>
      </c>
      <c r="AG2398" t="s">
        <v>37055</v>
      </c>
      <c r="AH2398" t="s">
        <v>46</v>
      </c>
      <c r="AI2398" t="s">
        <v>37056</v>
      </c>
      <c r="AJ2398" t="s">
        <v>37057</v>
      </c>
      <c r="AK2398" t="s">
        <v>46</v>
      </c>
      <c r="AL2398" t="s">
        <v>37058</v>
      </c>
      <c r="AM2398" t="s">
        <v>46</v>
      </c>
      <c r="AN2398" t="s">
        <v>37059</v>
      </c>
      <c r="AO2398" t="s">
        <v>46</v>
      </c>
      <c r="AP2398" t="s">
        <v>46</v>
      </c>
      <c r="AQ2398" t="s">
        <v>46</v>
      </c>
      <c r="AR2398" t="s">
        <v>46</v>
      </c>
      <c r="AS2398" t="s">
        <v>46</v>
      </c>
      <c r="AT2398" s="1">
        <v>43973</v>
      </c>
    </row>
    <row r="2399" spans="1:46" ht="16" customHeight="1" x14ac:dyDescent="0.2">
      <c r="A2399" t="s">
        <v>46</v>
      </c>
      <c r="B2399" t="s">
        <v>41490</v>
      </c>
      <c r="C2399" t="s">
        <v>41491</v>
      </c>
      <c r="D2399" t="s">
        <v>41492</v>
      </c>
      <c r="E2399" t="s">
        <v>41493</v>
      </c>
      <c r="F2399" t="s">
        <v>51</v>
      </c>
      <c r="G2399" t="s">
        <v>41494</v>
      </c>
      <c r="H2399" s="1">
        <v>43976</v>
      </c>
      <c r="I2399" s="1">
        <v>43944</v>
      </c>
      <c r="J2399" t="b">
        <v>0</v>
      </c>
      <c r="K2399" t="s">
        <v>53</v>
      </c>
      <c r="L2399" t="s">
        <v>665</v>
      </c>
      <c r="M2399" t="s">
        <v>66</v>
      </c>
      <c r="N2399">
        <v>60</v>
      </c>
      <c r="O2399" t="s">
        <v>5128</v>
      </c>
      <c r="P2399" t="s">
        <v>974</v>
      </c>
      <c r="Q2399" t="s">
        <v>6951</v>
      </c>
      <c r="R2399" t="b">
        <v>0</v>
      </c>
      <c r="S2399" t="s">
        <v>59</v>
      </c>
      <c r="T2399" s="1">
        <v>43976</v>
      </c>
      <c r="U2399" t="s">
        <v>5080</v>
      </c>
      <c r="V2399" s="2">
        <v>44151</v>
      </c>
      <c r="W2399" t="s">
        <v>46</v>
      </c>
      <c r="X2399">
        <v>20200525</v>
      </c>
      <c r="Y2399" s="3">
        <v>43902.730497685188</v>
      </c>
      <c r="Z2399" t="s">
        <v>62</v>
      </c>
      <c r="AA2399" t="s">
        <v>115</v>
      </c>
      <c r="AB2399" t="s">
        <v>64</v>
      </c>
      <c r="AC2399" t="s">
        <v>65</v>
      </c>
      <c r="AD2399" t="s">
        <v>66</v>
      </c>
      <c r="AE2399" t="s">
        <v>67</v>
      </c>
      <c r="AF2399" t="s">
        <v>313</v>
      </c>
      <c r="AG2399" t="s">
        <v>41495</v>
      </c>
      <c r="AH2399" t="s">
        <v>46</v>
      </c>
      <c r="AI2399" t="s">
        <v>41496</v>
      </c>
      <c r="AJ2399" t="s">
        <v>41497</v>
      </c>
      <c r="AK2399" t="s">
        <v>41498</v>
      </c>
      <c r="AL2399" t="s">
        <v>41499</v>
      </c>
      <c r="AM2399" t="s">
        <v>46</v>
      </c>
      <c r="AN2399" t="s">
        <v>41500</v>
      </c>
      <c r="AO2399" t="s">
        <v>46</v>
      </c>
      <c r="AP2399" t="s">
        <v>46</v>
      </c>
      <c r="AQ2399" t="s">
        <v>46</v>
      </c>
      <c r="AR2399" t="s">
        <v>46</v>
      </c>
      <c r="AS2399" t="s">
        <v>46</v>
      </c>
      <c r="AT2399" s="1">
        <v>43976</v>
      </c>
    </row>
    <row r="2400" spans="1:46" ht="16" customHeight="1" x14ac:dyDescent="0.2">
      <c r="A2400">
        <v>1</v>
      </c>
      <c r="B2400" t="s">
        <v>6347</v>
      </c>
      <c r="C2400" t="s">
        <v>6348</v>
      </c>
      <c r="D2400" t="s">
        <v>6349</v>
      </c>
      <c r="E2400" t="s">
        <v>6350</v>
      </c>
      <c r="F2400" t="s">
        <v>51</v>
      </c>
      <c r="G2400" t="s">
        <v>6351</v>
      </c>
      <c r="H2400" s="1">
        <v>43977</v>
      </c>
      <c r="I2400" s="1">
        <v>43983</v>
      </c>
      <c r="J2400" t="b">
        <v>1</v>
      </c>
      <c r="K2400" t="s">
        <v>53</v>
      </c>
      <c r="L2400" t="s">
        <v>3082</v>
      </c>
      <c r="M2400" t="s">
        <v>151</v>
      </c>
      <c r="N2400">
        <v>300</v>
      </c>
      <c r="O2400" t="s">
        <v>6352</v>
      </c>
      <c r="P2400" t="s">
        <v>309</v>
      </c>
      <c r="Q2400" t="s">
        <v>6353</v>
      </c>
      <c r="R2400" t="b">
        <v>0</v>
      </c>
      <c r="S2400" t="s">
        <v>59</v>
      </c>
      <c r="T2400" s="1">
        <v>43977</v>
      </c>
      <c r="U2400" s="6">
        <v>43983</v>
      </c>
      <c r="V2400" s="2">
        <v>43990</v>
      </c>
      <c r="W2400" t="s">
        <v>6354</v>
      </c>
      <c r="X2400">
        <v>20200526</v>
      </c>
      <c r="Y2400" s="3">
        <v>43902.730497685188</v>
      </c>
      <c r="Z2400" t="s">
        <v>62</v>
      </c>
      <c r="AA2400" t="s">
        <v>63</v>
      </c>
      <c r="AB2400" t="s">
        <v>64</v>
      </c>
      <c r="AC2400" t="s">
        <v>65</v>
      </c>
      <c r="AD2400" t="s">
        <v>280</v>
      </c>
      <c r="AE2400" t="s">
        <v>67</v>
      </c>
      <c r="AF2400" t="s">
        <v>313</v>
      </c>
      <c r="AG2400" t="s">
        <v>6355</v>
      </c>
      <c r="AH2400" t="s">
        <v>46</v>
      </c>
      <c r="AI2400" t="s">
        <v>6356</v>
      </c>
      <c r="AJ2400" t="s">
        <v>6357</v>
      </c>
      <c r="AK2400" t="s">
        <v>6358</v>
      </c>
      <c r="AL2400" t="s">
        <v>6359</v>
      </c>
      <c r="AM2400" t="s">
        <v>46</v>
      </c>
      <c r="AN2400" t="s">
        <v>6360</v>
      </c>
      <c r="AO2400" t="s">
        <v>46</v>
      </c>
      <c r="AP2400" t="s">
        <v>46</v>
      </c>
      <c r="AQ2400" t="s">
        <v>46</v>
      </c>
      <c r="AR2400" t="s">
        <v>46</v>
      </c>
      <c r="AS2400" t="s">
        <v>46</v>
      </c>
      <c r="AT2400" s="1">
        <v>43977</v>
      </c>
    </row>
    <row r="2401" spans="1:46" ht="16" customHeight="1" x14ac:dyDescent="0.2">
      <c r="A2401" t="s">
        <v>46</v>
      </c>
      <c r="B2401" t="s">
        <v>37776</v>
      </c>
      <c r="C2401" t="s">
        <v>37777</v>
      </c>
      <c r="D2401" t="s">
        <v>37778</v>
      </c>
      <c r="E2401" t="s">
        <v>37779</v>
      </c>
      <c r="F2401" t="s">
        <v>51</v>
      </c>
      <c r="G2401" t="s">
        <v>37780</v>
      </c>
      <c r="H2401" s="1">
        <v>43975</v>
      </c>
      <c r="I2401" s="1">
        <v>43891</v>
      </c>
      <c r="J2401" t="b">
        <v>0</v>
      </c>
      <c r="K2401" t="s">
        <v>53</v>
      </c>
      <c r="L2401" t="s">
        <v>1042</v>
      </c>
      <c r="M2401" t="s">
        <v>151</v>
      </c>
      <c r="N2401">
        <v>325</v>
      </c>
      <c r="O2401" t="s">
        <v>10890</v>
      </c>
      <c r="P2401" t="s">
        <v>153</v>
      </c>
      <c r="Q2401" t="s">
        <v>27335</v>
      </c>
      <c r="R2401" t="b">
        <v>0</v>
      </c>
      <c r="S2401" t="s">
        <v>59</v>
      </c>
      <c r="T2401" s="1">
        <v>43975</v>
      </c>
      <c r="U2401" t="s">
        <v>14757</v>
      </c>
      <c r="V2401" s="2">
        <v>44053</v>
      </c>
      <c r="W2401" t="s">
        <v>37781</v>
      </c>
      <c r="X2401">
        <v>20200524</v>
      </c>
      <c r="Y2401" s="3">
        <v>43902.730497685188</v>
      </c>
      <c r="Z2401" t="s">
        <v>62</v>
      </c>
      <c r="AA2401" t="s">
        <v>63</v>
      </c>
      <c r="AB2401" t="s">
        <v>64</v>
      </c>
      <c r="AC2401" t="s">
        <v>65</v>
      </c>
      <c r="AD2401" t="s">
        <v>66</v>
      </c>
      <c r="AE2401" t="s">
        <v>67</v>
      </c>
      <c r="AF2401" t="s">
        <v>46</v>
      </c>
      <c r="AG2401" t="s">
        <v>37782</v>
      </c>
      <c r="AH2401" t="s">
        <v>46</v>
      </c>
      <c r="AI2401" t="s">
        <v>46</v>
      </c>
      <c r="AJ2401" t="s">
        <v>46</v>
      </c>
      <c r="AK2401" t="s">
        <v>37783</v>
      </c>
      <c r="AL2401" t="s">
        <v>37784</v>
      </c>
      <c r="AM2401" t="s">
        <v>46</v>
      </c>
      <c r="AN2401" t="s">
        <v>37785</v>
      </c>
      <c r="AO2401" t="s">
        <v>46</v>
      </c>
      <c r="AP2401" t="s">
        <v>46</v>
      </c>
      <c r="AQ2401" t="s">
        <v>46</v>
      </c>
      <c r="AR2401" t="s">
        <v>46</v>
      </c>
      <c r="AS2401" t="s">
        <v>46</v>
      </c>
      <c r="AT2401" s="1">
        <v>43975</v>
      </c>
    </row>
    <row r="2402" spans="1:46" ht="16" customHeight="1" x14ac:dyDescent="0.2">
      <c r="A2402">
        <v>1</v>
      </c>
      <c r="B2402" t="s">
        <v>9712</v>
      </c>
      <c r="C2402" t="s">
        <v>9713</v>
      </c>
      <c r="D2402" t="s">
        <v>9714</v>
      </c>
      <c r="E2402" t="s">
        <v>9715</v>
      </c>
      <c r="F2402" t="s">
        <v>51</v>
      </c>
      <c r="G2402" t="s">
        <v>9716</v>
      </c>
      <c r="H2402" s="1">
        <v>43979</v>
      </c>
      <c r="I2402" s="1">
        <v>43998</v>
      </c>
      <c r="J2402" t="b">
        <v>0</v>
      </c>
      <c r="K2402" t="s">
        <v>53</v>
      </c>
      <c r="L2402" t="s">
        <v>110</v>
      </c>
      <c r="M2402" t="s">
        <v>151</v>
      </c>
      <c r="N2402">
        <v>500</v>
      </c>
      <c r="O2402" t="s">
        <v>1864</v>
      </c>
      <c r="P2402" t="s">
        <v>9717</v>
      </c>
      <c r="Q2402" t="s">
        <v>1860</v>
      </c>
      <c r="R2402" t="b">
        <v>0</v>
      </c>
      <c r="S2402" t="s">
        <v>59</v>
      </c>
      <c r="T2402" s="1">
        <v>43979</v>
      </c>
      <c r="U2402" t="s">
        <v>6820</v>
      </c>
      <c r="V2402" s="2">
        <v>44165</v>
      </c>
      <c r="W2402" t="s">
        <v>9718</v>
      </c>
      <c r="X2402">
        <v>20200528</v>
      </c>
      <c r="Y2402" s="3">
        <v>43902.730497685188</v>
      </c>
      <c r="Z2402" t="s">
        <v>62</v>
      </c>
      <c r="AA2402" t="s">
        <v>115</v>
      </c>
      <c r="AB2402" t="s">
        <v>64</v>
      </c>
      <c r="AC2402" t="s">
        <v>1809</v>
      </c>
      <c r="AD2402" t="s">
        <v>66</v>
      </c>
      <c r="AE2402" t="s">
        <v>67</v>
      </c>
      <c r="AF2402" t="s">
        <v>116</v>
      </c>
      <c r="AG2402" t="s">
        <v>9719</v>
      </c>
      <c r="AH2402" t="s">
        <v>46</v>
      </c>
      <c r="AI2402" t="s">
        <v>9720</v>
      </c>
      <c r="AJ2402" t="s">
        <v>9721</v>
      </c>
      <c r="AK2402" t="s">
        <v>9722</v>
      </c>
      <c r="AL2402" t="s">
        <v>9723</v>
      </c>
      <c r="AM2402" t="s">
        <v>46</v>
      </c>
      <c r="AN2402" t="s">
        <v>9724</v>
      </c>
      <c r="AO2402" t="s">
        <v>46</v>
      </c>
      <c r="AP2402" t="s">
        <v>46</v>
      </c>
      <c r="AQ2402" t="s">
        <v>46</v>
      </c>
      <c r="AR2402" t="s">
        <v>46</v>
      </c>
      <c r="AS2402" t="s">
        <v>46</v>
      </c>
      <c r="AT2402" s="1">
        <v>43979</v>
      </c>
    </row>
    <row r="2403" spans="1:46" ht="16" customHeight="1" x14ac:dyDescent="0.2">
      <c r="A2403" t="s">
        <v>46</v>
      </c>
      <c r="B2403" t="s">
        <v>23395</v>
      </c>
      <c r="C2403" t="s">
        <v>5546</v>
      </c>
      <c r="D2403" t="s">
        <v>23396</v>
      </c>
      <c r="E2403" t="s">
        <v>23397</v>
      </c>
      <c r="F2403" t="s">
        <v>51</v>
      </c>
      <c r="G2403" t="s">
        <v>23398</v>
      </c>
      <c r="H2403" s="1">
        <v>43979</v>
      </c>
      <c r="I2403" s="1">
        <v>44023</v>
      </c>
      <c r="J2403" t="b">
        <v>0</v>
      </c>
      <c r="K2403" t="s">
        <v>53</v>
      </c>
      <c r="L2403" t="s">
        <v>1301</v>
      </c>
      <c r="M2403" t="s">
        <v>151</v>
      </c>
      <c r="N2403">
        <v>550</v>
      </c>
      <c r="O2403" t="s">
        <v>5550</v>
      </c>
      <c r="P2403" t="s">
        <v>78</v>
      </c>
      <c r="Q2403" t="s">
        <v>6404</v>
      </c>
      <c r="R2403" t="b">
        <v>0</v>
      </c>
      <c r="S2403" t="s">
        <v>59</v>
      </c>
      <c r="T2403" s="1">
        <v>43979</v>
      </c>
      <c r="U2403" t="s">
        <v>23399</v>
      </c>
      <c r="V2403" s="2">
        <v>44137</v>
      </c>
      <c r="W2403" t="s">
        <v>46</v>
      </c>
      <c r="X2403">
        <v>20200528</v>
      </c>
      <c r="Y2403" s="3">
        <v>43902.730497685188</v>
      </c>
      <c r="Z2403" t="s">
        <v>62</v>
      </c>
      <c r="AA2403" t="s">
        <v>115</v>
      </c>
      <c r="AB2403" t="s">
        <v>64</v>
      </c>
      <c r="AC2403" t="s">
        <v>393</v>
      </c>
      <c r="AD2403" t="s">
        <v>66</v>
      </c>
      <c r="AE2403" t="s">
        <v>67</v>
      </c>
      <c r="AF2403" t="s">
        <v>116</v>
      </c>
      <c r="AG2403" t="s">
        <v>23400</v>
      </c>
      <c r="AH2403" t="s">
        <v>46</v>
      </c>
      <c r="AI2403" t="s">
        <v>5553</v>
      </c>
      <c r="AJ2403" t="s">
        <v>5554</v>
      </c>
      <c r="AK2403" t="s">
        <v>5555</v>
      </c>
      <c r="AL2403" t="s">
        <v>23401</v>
      </c>
      <c r="AM2403" t="s">
        <v>46</v>
      </c>
      <c r="AN2403" t="s">
        <v>23402</v>
      </c>
      <c r="AO2403" t="s">
        <v>46</v>
      </c>
      <c r="AP2403" t="s">
        <v>46</v>
      </c>
      <c r="AQ2403" t="s">
        <v>46</v>
      </c>
      <c r="AR2403" t="s">
        <v>46</v>
      </c>
      <c r="AS2403" t="s">
        <v>46</v>
      </c>
      <c r="AT2403" s="1">
        <v>43979</v>
      </c>
    </row>
    <row r="2404" spans="1:46" ht="16" customHeight="1" x14ac:dyDescent="0.2">
      <c r="A2404" t="s">
        <v>46</v>
      </c>
      <c r="B2404" t="s">
        <v>27011</v>
      </c>
      <c r="C2404" t="s">
        <v>27012</v>
      </c>
      <c r="D2404" t="s">
        <v>27013</v>
      </c>
      <c r="E2404" t="s">
        <v>27011</v>
      </c>
      <c r="F2404" t="s">
        <v>51</v>
      </c>
      <c r="G2404" t="s">
        <v>27014</v>
      </c>
      <c r="H2404" s="1">
        <v>43979</v>
      </c>
      <c r="I2404" s="1">
        <v>43983</v>
      </c>
      <c r="J2404" t="b">
        <v>0</v>
      </c>
      <c r="K2404" t="s">
        <v>53</v>
      </c>
      <c r="L2404" t="s">
        <v>184</v>
      </c>
      <c r="M2404" t="s">
        <v>151</v>
      </c>
      <c r="N2404">
        <v>0</v>
      </c>
      <c r="O2404" t="s">
        <v>27015</v>
      </c>
      <c r="P2404" t="s">
        <v>46</v>
      </c>
      <c r="Q2404" t="s">
        <v>668</v>
      </c>
      <c r="R2404" t="b">
        <v>0</v>
      </c>
      <c r="S2404" t="s">
        <v>59</v>
      </c>
      <c r="T2404" s="1">
        <v>43979</v>
      </c>
      <c r="U2404" t="s">
        <v>1781</v>
      </c>
      <c r="V2404" s="2">
        <v>44021</v>
      </c>
      <c r="W2404" t="s">
        <v>27016</v>
      </c>
      <c r="X2404">
        <v>20200528</v>
      </c>
      <c r="Y2404" s="3">
        <v>43902.730497685188</v>
      </c>
      <c r="Z2404" t="s">
        <v>62</v>
      </c>
      <c r="AA2404" t="s">
        <v>63</v>
      </c>
      <c r="AB2404" t="s">
        <v>64</v>
      </c>
      <c r="AC2404" t="s">
        <v>1809</v>
      </c>
      <c r="AD2404" t="s">
        <v>66</v>
      </c>
      <c r="AE2404" t="s">
        <v>67</v>
      </c>
      <c r="AF2404" t="s">
        <v>116</v>
      </c>
      <c r="AG2404" t="s">
        <v>27017</v>
      </c>
      <c r="AH2404" t="s">
        <v>46</v>
      </c>
      <c r="AI2404" t="s">
        <v>116</v>
      </c>
      <c r="AJ2404" t="s">
        <v>116</v>
      </c>
      <c r="AK2404" t="s">
        <v>27018</v>
      </c>
      <c r="AL2404" t="s">
        <v>27019</v>
      </c>
      <c r="AM2404" t="s">
        <v>46</v>
      </c>
      <c r="AN2404" t="s">
        <v>27020</v>
      </c>
      <c r="AO2404" t="s">
        <v>46</v>
      </c>
      <c r="AP2404" t="s">
        <v>46</v>
      </c>
      <c r="AQ2404" t="s">
        <v>46</v>
      </c>
      <c r="AR2404" t="s">
        <v>46</v>
      </c>
      <c r="AS2404" t="s">
        <v>46</v>
      </c>
      <c r="AT2404" s="1">
        <v>43979</v>
      </c>
    </row>
    <row r="2405" spans="1:46" ht="16" customHeight="1" x14ac:dyDescent="0.2">
      <c r="A2405" t="s">
        <v>46</v>
      </c>
      <c r="B2405" t="s">
        <v>17179</v>
      </c>
      <c r="C2405" t="s">
        <v>17180</v>
      </c>
      <c r="D2405" t="s">
        <v>17181</v>
      </c>
      <c r="E2405" t="s">
        <v>17182</v>
      </c>
      <c r="F2405" t="s">
        <v>51</v>
      </c>
      <c r="G2405" t="s">
        <v>17183</v>
      </c>
      <c r="H2405" s="1">
        <v>43979</v>
      </c>
      <c r="I2405" s="1">
        <v>44013</v>
      </c>
      <c r="J2405" t="b">
        <v>0</v>
      </c>
      <c r="K2405" t="s">
        <v>53</v>
      </c>
      <c r="L2405" t="s">
        <v>1615</v>
      </c>
      <c r="M2405" t="s">
        <v>55</v>
      </c>
      <c r="N2405">
        <v>124</v>
      </c>
      <c r="O2405" t="s">
        <v>8214</v>
      </c>
      <c r="P2405" t="s">
        <v>78</v>
      </c>
      <c r="Q2405" t="s">
        <v>8215</v>
      </c>
      <c r="R2405" t="b">
        <v>0</v>
      </c>
      <c r="S2405" t="s">
        <v>59</v>
      </c>
      <c r="T2405" s="1">
        <v>43979</v>
      </c>
      <c r="U2405" t="s">
        <v>392</v>
      </c>
      <c r="V2405" s="2">
        <v>44116</v>
      </c>
      <c r="W2405" t="s">
        <v>46</v>
      </c>
      <c r="X2405">
        <v>20200528</v>
      </c>
      <c r="Y2405" s="3">
        <v>43902.730497685188</v>
      </c>
      <c r="Z2405" t="s">
        <v>62</v>
      </c>
      <c r="AA2405" t="s">
        <v>115</v>
      </c>
      <c r="AB2405" t="s">
        <v>64</v>
      </c>
      <c r="AC2405" t="s">
        <v>65</v>
      </c>
      <c r="AD2405" t="s">
        <v>66</v>
      </c>
      <c r="AE2405" t="s">
        <v>67</v>
      </c>
      <c r="AF2405" t="s">
        <v>116</v>
      </c>
      <c r="AG2405" t="s">
        <v>13719</v>
      </c>
      <c r="AH2405" t="s">
        <v>46</v>
      </c>
      <c r="AI2405" t="s">
        <v>13720</v>
      </c>
      <c r="AJ2405" t="s">
        <v>13721</v>
      </c>
      <c r="AK2405" t="s">
        <v>17184</v>
      </c>
      <c r="AL2405" t="s">
        <v>17185</v>
      </c>
      <c r="AM2405" t="s">
        <v>46</v>
      </c>
      <c r="AN2405" t="s">
        <v>17186</v>
      </c>
      <c r="AO2405" t="s">
        <v>46</v>
      </c>
      <c r="AP2405" t="s">
        <v>46</v>
      </c>
      <c r="AQ2405" t="s">
        <v>46</v>
      </c>
      <c r="AR2405" t="s">
        <v>46</v>
      </c>
      <c r="AS2405" t="s">
        <v>46</v>
      </c>
      <c r="AT2405" s="1">
        <v>43979</v>
      </c>
    </row>
    <row r="2406" spans="1:46" ht="16" customHeight="1" x14ac:dyDescent="0.2">
      <c r="A2406">
        <v>1</v>
      </c>
      <c r="B2406" t="s">
        <v>15479</v>
      </c>
      <c r="C2406" t="s">
        <v>15480</v>
      </c>
      <c r="D2406" t="s">
        <v>15481</v>
      </c>
      <c r="E2406" t="s">
        <v>15479</v>
      </c>
      <c r="F2406" t="s">
        <v>51</v>
      </c>
      <c r="G2406" t="s">
        <v>15482</v>
      </c>
      <c r="H2406" s="1">
        <v>43979</v>
      </c>
      <c r="I2406" s="1">
        <v>43963</v>
      </c>
      <c r="J2406" t="b">
        <v>0</v>
      </c>
      <c r="K2406" t="s">
        <v>53</v>
      </c>
      <c r="L2406" t="s">
        <v>2778</v>
      </c>
      <c r="M2406" t="s">
        <v>66</v>
      </c>
      <c r="N2406">
        <v>55</v>
      </c>
      <c r="O2406" t="s">
        <v>15483</v>
      </c>
      <c r="P2406" t="s">
        <v>5116</v>
      </c>
      <c r="Q2406" t="s">
        <v>58</v>
      </c>
      <c r="R2406" t="b">
        <v>0</v>
      </c>
      <c r="S2406" t="s">
        <v>59</v>
      </c>
      <c r="T2406" s="1">
        <v>43979</v>
      </c>
      <c r="U2406" t="s">
        <v>5989</v>
      </c>
      <c r="V2406" s="2">
        <v>43993</v>
      </c>
      <c r="W2406" t="s">
        <v>46</v>
      </c>
      <c r="X2406">
        <v>20200528</v>
      </c>
      <c r="Y2406" s="3">
        <v>43902.730497685188</v>
      </c>
      <c r="Z2406" t="s">
        <v>62</v>
      </c>
      <c r="AA2406" t="s">
        <v>115</v>
      </c>
      <c r="AB2406" t="s">
        <v>64</v>
      </c>
      <c r="AC2406" t="s">
        <v>528</v>
      </c>
      <c r="AD2406" t="s">
        <v>3180</v>
      </c>
      <c r="AE2406" t="s">
        <v>67</v>
      </c>
      <c r="AF2406" t="s">
        <v>116</v>
      </c>
      <c r="AG2406" t="s">
        <v>5796</v>
      </c>
      <c r="AH2406" t="s">
        <v>46</v>
      </c>
      <c r="AI2406" t="s">
        <v>15484</v>
      </c>
      <c r="AJ2406" t="s">
        <v>15485</v>
      </c>
      <c r="AK2406" t="s">
        <v>46</v>
      </c>
      <c r="AL2406" t="s">
        <v>15486</v>
      </c>
      <c r="AM2406" t="s">
        <v>46</v>
      </c>
      <c r="AN2406" t="s">
        <v>15487</v>
      </c>
      <c r="AO2406" t="s">
        <v>46</v>
      </c>
      <c r="AP2406" t="s">
        <v>46</v>
      </c>
      <c r="AQ2406" t="s">
        <v>46</v>
      </c>
      <c r="AR2406" t="s">
        <v>46</v>
      </c>
      <c r="AS2406" t="s">
        <v>46</v>
      </c>
      <c r="AT2406" s="1">
        <v>43979</v>
      </c>
    </row>
    <row r="2407" spans="1:46" ht="16" customHeight="1" x14ac:dyDescent="0.2">
      <c r="A2407" t="s">
        <v>46</v>
      </c>
      <c r="B2407" t="s">
        <v>32157</v>
      </c>
      <c r="C2407" t="s">
        <v>32158</v>
      </c>
      <c r="D2407" t="s">
        <v>32159</v>
      </c>
      <c r="E2407" t="s">
        <v>32160</v>
      </c>
      <c r="F2407" t="s">
        <v>51</v>
      </c>
      <c r="G2407" t="s">
        <v>32161</v>
      </c>
      <c r="H2407" s="1">
        <v>43973</v>
      </c>
      <c r="I2407" s="1">
        <v>43983</v>
      </c>
      <c r="J2407" t="b">
        <v>1</v>
      </c>
      <c r="K2407" t="s">
        <v>53</v>
      </c>
      <c r="L2407" t="s">
        <v>76</v>
      </c>
      <c r="M2407" t="s">
        <v>66</v>
      </c>
      <c r="N2407">
        <v>50</v>
      </c>
      <c r="O2407" t="s">
        <v>29549</v>
      </c>
      <c r="P2407" t="s">
        <v>46</v>
      </c>
      <c r="Q2407" t="s">
        <v>32162</v>
      </c>
      <c r="R2407" t="b">
        <v>0</v>
      </c>
      <c r="S2407" t="s">
        <v>59</v>
      </c>
      <c r="T2407" s="1">
        <v>43973</v>
      </c>
      <c r="U2407" s="6">
        <v>43983</v>
      </c>
      <c r="V2407" s="2">
        <v>43993</v>
      </c>
      <c r="W2407" t="s">
        <v>32163</v>
      </c>
      <c r="X2407">
        <v>20200522</v>
      </c>
      <c r="Y2407" s="3">
        <v>43902.730497685188</v>
      </c>
      <c r="Z2407" t="s">
        <v>62</v>
      </c>
      <c r="AA2407" t="s">
        <v>63</v>
      </c>
      <c r="AB2407" t="s">
        <v>64</v>
      </c>
      <c r="AC2407" t="s">
        <v>65</v>
      </c>
      <c r="AD2407" t="s">
        <v>66</v>
      </c>
      <c r="AE2407" t="s">
        <v>67</v>
      </c>
      <c r="AF2407" t="s">
        <v>116</v>
      </c>
      <c r="AG2407" t="s">
        <v>32164</v>
      </c>
      <c r="AH2407" t="s">
        <v>46</v>
      </c>
      <c r="AI2407" t="s">
        <v>32165</v>
      </c>
      <c r="AJ2407" t="s">
        <v>32166</v>
      </c>
      <c r="AK2407" t="s">
        <v>32167</v>
      </c>
      <c r="AL2407" t="s">
        <v>32168</v>
      </c>
      <c r="AM2407" t="s">
        <v>46</v>
      </c>
      <c r="AN2407" t="s">
        <v>32169</v>
      </c>
      <c r="AO2407" t="s">
        <v>46</v>
      </c>
      <c r="AP2407" t="s">
        <v>46</v>
      </c>
      <c r="AQ2407" t="s">
        <v>46</v>
      </c>
      <c r="AR2407" t="s">
        <v>46</v>
      </c>
      <c r="AS2407" t="s">
        <v>46</v>
      </c>
      <c r="AT2407" s="1">
        <v>43973</v>
      </c>
    </row>
    <row r="2408" spans="1:46" ht="16" customHeight="1" x14ac:dyDescent="0.2">
      <c r="A2408">
        <v>1</v>
      </c>
      <c r="B2408" t="s">
        <v>15757</v>
      </c>
      <c r="C2408" t="s">
        <v>15758</v>
      </c>
      <c r="D2408" t="s">
        <v>15759</v>
      </c>
      <c r="E2408" t="s">
        <v>15760</v>
      </c>
      <c r="F2408" t="s">
        <v>51</v>
      </c>
      <c r="G2408" t="s">
        <v>15761</v>
      </c>
      <c r="H2408" s="1">
        <v>43979</v>
      </c>
      <c r="I2408" s="1">
        <v>44048</v>
      </c>
      <c r="J2408" t="b">
        <v>0</v>
      </c>
      <c r="K2408" t="s">
        <v>53</v>
      </c>
      <c r="L2408" t="s">
        <v>15762</v>
      </c>
      <c r="M2408" t="s">
        <v>169</v>
      </c>
      <c r="N2408">
        <v>750</v>
      </c>
      <c r="O2408" t="s">
        <v>15763</v>
      </c>
      <c r="P2408" t="s">
        <v>78</v>
      </c>
      <c r="Q2408" t="s">
        <v>15764</v>
      </c>
      <c r="R2408" t="b">
        <v>0</v>
      </c>
      <c r="S2408" t="s">
        <v>59</v>
      </c>
      <c r="T2408" s="1">
        <v>43979</v>
      </c>
      <c r="U2408" t="s">
        <v>13825</v>
      </c>
      <c r="V2408" s="2">
        <v>44067</v>
      </c>
      <c r="W2408" t="s">
        <v>15765</v>
      </c>
      <c r="X2408">
        <v>20200528</v>
      </c>
      <c r="Y2408" s="3">
        <v>43902.730497685188</v>
      </c>
      <c r="Z2408" t="s">
        <v>62</v>
      </c>
      <c r="AA2408" t="s">
        <v>115</v>
      </c>
      <c r="AB2408" t="s">
        <v>64</v>
      </c>
      <c r="AC2408" t="s">
        <v>65</v>
      </c>
      <c r="AD2408" t="s">
        <v>66</v>
      </c>
      <c r="AE2408" t="s">
        <v>67</v>
      </c>
      <c r="AF2408" t="s">
        <v>1185</v>
      </c>
      <c r="AG2408" t="s">
        <v>15766</v>
      </c>
      <c r="AH2408" t="s">
        <v>46</v>
      </c>
      <c r="AI2408" t="s">
        <v>15767</v>
      </c>
      <c r="AJ2408" t="s">
        <v>15768</v>
      </c>
      <c r="AK2408" t="s">
        <v>15769</v>
      </c>
      <c r="AL2408" t="s">
        <v>15770</v>
      </c>
      <c r="AM2408" t="s">
        <v>46</v>
      </c>
      <c r="AN2408" t="s">
        <v>15771</v>
      </c>
      <c r="AO2408" t="s">
        <v>46</v>
      </c>
      <c r="AP2408" t="s">
        <v>46</v>
      </c>
      <c r="AQ2408" t="s">
        <v>46</v>
      </c>
      <c r="AR2408" t="s">
        <v>46</v>
      </c>
      <c r="AS2408" t="s">
        <v>46</v>
      </c>
      <c r="AT2408" s="1">
        <v>43979</v>
      </c>
    </row>
    <row r="2409" spans="1:46" ht="16" customHeight="1" x14ac:dyDescent="0.2">
      <c r="A2409">
        <v>0</v>
      </c>
      <c r="B2409" t="s">
        <v>4750</v>
      </c>
      <c r="C2409" t="s">
        <v>4751</v>
      </c>
      <c r="D2409" t="s">
        <v>4752</v>
      </c>
      <c r="E2409" t="s">
        <v>4753</v>
      </c>
      <c r="F2409" t="s">
        <v>51</v>
      </c>
      <c r="G2409" t="s">
        <v>4754</v>
      </c>
      <c r="H2409" s="1">
        <v>43979</v>
      </c>
      <c r="I2409" s="1">
        <v>44172</v>
      </c>
      <c r="J2409" t="b">
        <v>0</v>
      </c>
      <c r="K2409" t="s">
        <v>53</v>
      </c>
      <c r="L2409" t="s">
        <v>4755</v>
      </c>
      <c r="M2409" t="s">
        <v>55</v>
      </c>
      <c r="N2409">
        <v>150</v>
      </c>
      <c r="O2409" t="s">
        <v>4756</v>
      </c>
      <c r="P2409" t="s">
        <v>78</v>
      </c>
      <c r="Q2409" t="s">
        <v>4757</v>
      </c>
      <c r="R2409" t="b">
        <v>0</v>
      </c>
      <c r="S2409" t="s">
        <v>59</v>
      </c>
      <c r="T2409" s="1">
        <v>43979</v>
      </c>
      <c r="U2409" t="s">
        <v>4758</v>
      </c>
      <c r="V2409" s="2">
        <v>44165</v>
      </c>
      <c r="W2409" t="s">
        <v>4759</v>
      </c>
      <c r="X2409">
        <v>20200528</v>
      </c>
      <c r="Y2409" s="3">
        <v>43902.730497685188</v>
      </c>
      <c r="Z2409" t="s">
        <v>62</v>
      </c>
      <c r="AA2409" t="s">
        <v>63</v>
      </c>
      <c r="AB2409" t="s">
        <v>64</v>
      </c>
      <c r="AC2409" t="s">
        <v>65</v>
      </c>
      <c r="AD2409" t="s">
        <v>66</v>
      </c>
      <c r="AE2409" t="s">
        <v>67</v>
      </c>
      <c r="AF2409" t="s">
        <v>313</v>
      </c>
      <c r="AG2409" t="s">
        <v>4760</v>
      </c>
      <c r="AH2409" t="s">
        <v>46</v>
      </c>
      <c r="AI2409" t="s">
        <v>4761</v>
      </c>
      <c r="AJ2409" t="s">
        <v>4762</v>
      </c>
      <c r="AK2409" t="s">
        <v>4763</v>
      </c>
      <c r="AL2409" t="s">
        <v>4764</v>
      </c>
      <c r="AM2409" t="s">
        <v>46</v>
      </c>
      <c r="AN2409" t="s">
        <v>4765</v>
      </c>
      <c r="AO2409" t="s">
        <v>46</v>
      </c>
      <c r="AP2409" t="s">
        <v>46</v>
      </c>
      <c r="AQ2409" t="s">
        <v>46</v>
      </c>
      <c r="AR2409" t="s">
        <v>46</v>
      </c>
      <c r="AS2409" t="s">
        <v>46</v>
      </c>
      <c r="AT2409" s="1">
        <v>43979</v>
      </c>
    </row>
    <row r="2410" spans="1:46" ht="16" customHeight="1" x14ac:dyDescent="0.2">
      <c r="A2410" t="s">
        <v>46</v>
      </c>
      <c r="B2410" t="s">
        <v>33593</v>
      </c>
      <c r="C2410" t="s">
        <v>33594</v>
      </c>
      <c r="D2410" t="s">
        <v>33595</v>
      </c>
      <c r="E2410" t="s">
        <v>33596</v>
      </c>
      <c r="F2410" t="s">
        <v>51</v>
      </c>
      <c r="G2410" t="s">
        <v>33597</v>
      </c>
      <c r="H2410" s="1">
        <v>43978</v>
      </c>
      <c r="I2410" s="1">
        <v>43983</v>
      </c>
      <c r="J2410" t="b">
        <v>0</v>
      </c>
      <c r="K2410" t="s">
        <v>53</v>
      </c>
      <c r="L2410" t="s">
        <v>249</v>
      </c>
      <c r="M2410" t="s">
        <v>66</v>
      </c>
      <c r="N2410">
        <v>30</v>
      </c>
      <c r="O2410" t="s">
        <v>27494</v>
      </c>
      <c r="P2410" t="s">
        <v>46</v>
      </c>
      <c r="Q2410" t="s">
        <v>33598</v>
      </c>
      <c r="R2410" t="b">
        <v>0</v>
      </c>
      <c r="S2410" t="s">
        <v>59</v>
      </c>
      <c r="T2410" s="1">
        <v>43978</v>
      </c>
      <c r="U2410" t="s">
        <v>1781</v>
      </c>
      <c r="V2410" s="2">
        <v>44004</v>
      </c>
      <c r="W2410" t="s">
        <v>33599</v>
      </c>
      <c r="X2410">
        <v>20200527</v>
      </c>
      <c r="Y2410" s="3">
        <v>43902.730497685188</v>
      </c>
      <c r="Z2410" t="s">
        <v>62</v>
      </c>
      <c r="AA2410" t="s">
        <v>63</v>
      </c>
      <c r="AB2410" t="s">
        <v>64</v>
      </c>
      <c r="AC2410" t="s">
        <v>65</v>
      </c>
      <c r="AD2410" t="s">
        <v>66</v>
      </c>
      <c r="AE2410" t="s">
        <v>67</v>
      </c>
      <c r="AF2410" t="s">
        <v>116</v>
      </c>
      <c r="AG2410" t="s">
        <v>33600</v>
      </c>
      <c r="AH2410" t="s">
        <v>46</v>
      </c>
      <c r="AI2410" t="s">
        <v>33601</v>
      </c>
      <c r="AJ2410" t="s">
        <v>33602</v>
      </c>
      <c r="AK2410" t="s">
        <v>27499</v>
      </c>
      <c r="AL2410" t="s">
        <v>33603</v>
      </c>
      <c r="AM2410" t="s">
        <v>46</v>
      </c>
      <c r="AN2410" t="s">
        <v>33604</v>
      </c>
      <c r="AO2410" t="s">
        <v>46</v>
      </c>
      <c r="AP2410" t="s">
        <v>46</v>
      </c>
      <c r="AQ2410" t="s">
        <v>46</v>
      </c>
      <c r="AR2410" t="s">
        <v>46</v>
      </c>
      <c r="AS2410" t="s">
        <v>46</v>
      </c>
      <c r="AT2410" s="1">
        <v>43978</v>
      </c>
    </row>
    <row r="2411" spans="1:46" ht="16" customHeight="1" x14ac:dyDescent="0.2">
      <c r="A2411">
        <v>1</v>
      </c>
      <c r="B2411" t="s">
        <v>11525</v>
      </c>
      <c r="C2411" t="s">
        <v>11526</v>
      </c>
      <c r="D2411" t="s">
        <v>11527</v>
      </c>
      <c r="E2411" t="s">
        <v>11528</v>
      </c>
      <c r="F2411" t="s">
        <v>51</v>
      </c>
      <c r="G2411" t="s">
        <v>11529</v>
      </c>
      <c r="H2411" s="1">
        <v>43964</v>
      </c>
      <c r="I2411" s="1">
        <v>44136</v>
      </c>
      <c r="J2411" t="b">
        <v>1</v>
      </c>
      <c r="K2411" t="s">
        <v>53</v>
      </c>
      <c r="L2411" t="s">
        <v>665</v>
      </c>
      <c r="M2411" t="s">
        <v>666</v>
      </c>
      <c r="N2411">
        <v>25</v>
      </c>
      <c r="O2411" t="s">
        <v>1616</v>
      </c>
      <c r="P2411" t="s">
        <v>46</v>
      </c>
      <c r="Q2411" t="s">
        <v>6951</v>
      </c>
      <c r="R2411" t="b">
        <v>0</v>
      </c>
      <c r="S2411" t="s">
        <v>59</v>
      </c>
      <c r="T2411" s="1">
        <v>43964</v>
      </c>
      <c r="U2411" s="6">
        <v>44136</v>
      </c>
      <c r="V2411" s="2">
        <v>44144</v>
      </c>
      <c r="W2411" t="s">
        <v>11530</v>
      </c>
      <c r="X2411">
        <v>20200513</v>
      </c>
      <c r="Y2411" s="3">
        <v>43902.730497685188</v>
      </c>
      <c r="Z2411" t="s">
        <v>62</v>
      </c>
      <c r="AA2411" t="s">
        <v>63</v>
      </c>
      <c r="AB2411" t="s">
        <v>64</v>
      </c>
      <c r="AC2411" t="s">
        <v>65</v>
      </c>
      <c r="AD2411" t="s">
        <v>66</v>
      </c>
      <c r="AE2411" t="s">
        <v>67</v>
      </c>
      <c r="AF2411" t="s">
        <v>116</v>
      </c>
      <c r="AG2411" t="s">
        <v>11531</v>
      </c>
      <c r="AH2411" t="s">
        <v>46</v>
      </c>
      <c r="AI2411" t="s">
        <v>11532</v>
      </c>
      <c r="AJ2411" t="s">
        <v>11533</v>
      </c>
      <c r="AK2411" t="s">
        <v>11534</v>
      </c>
      <c r="AL2411" t="s">
        <v>11535</v>
      </c>
      <c r="AM2411" t="s">
        <v>46</v>
      </c>
      <c r="AN2411" t="s">
        <v>11536</v>
      </c>
      <c r="AO2411" t="s">
        <v>46</v>
      </c>
      <c r="AP2411" t="s">
        <v>46</v>
      </c>
      <c r="AQ2411" t="s">
        <v>46</v>
      </c>
      <c r="AR2411" t="s">
        <v>46</v>
      </c>
      <c r="AS2411" t="s">
        <v>46</v>
      </c>
      <c r="AT2411" s="1">
        <v>43964</v>
      </c>
    </row>
    <row r="2412" spans="1:46" ht="16" customHeight="1" x14ac:dyDescent="0.2">
      <c r="A2412" t="s">
        <v>46</v>
      </c>
      <c r="B2412" t="s">
        <v>20272</v>
      </c>
      <c r="C2412" t="s">
        <v>20273</v>
      </c>
      <c r="D2412" t="s">
        <v>20274</v>
      </c>
      <c r="E2412" t="s">
        <v>20275</v>
      </c>
      <c r="F2412" t="s">
        <v>51</v>
      </c>
      <c r="G2412" t="s">
        <v>20276</v>
      </c>
      <c r="H2412" s="1">
        <v>43978</v>
      </c>
      <c r="I2412" s="1">
        <v>44004</v>
      </c>
      <c r="J2412" t="b">
        <v>0</v>
      </c>
      <c r="K2412" t="s">
        <v>53</v>
      </c>
      <c r="L2412" t="s">
        <v>184</v>
      </c>
      <c r="M2412" t="s">
        <v>55</v>
      </c>
      <c r="N2412">
        <v>20</v>
      </c>
      <c r="O2412" t="s">
        <v>20277</v>
      </c>
      <c r="P2412" t="s">
        <v>13593</v>
      </c>
      <c r="Q2412" t="s">
        <v>58</v>
      </c>
      <c r="R2412" t="b">
        <v>0</v>
      </c>
      <c r="S2412" t="s">
        <v>59</v>
      </c>
      <c r="T2412" s="1">
        <v>43978</v>
      </c>
      <c r="U2412" t="s">
        <v>10146</v>
      </c>
      <c r="V2412" s="2">
        <v>44039</v>
      </c>
      <c r="W2412" t="s">
        <v>20278</v>
      </c>
      <c r="X2412">
        <v>20200527</v>
      </c>
      <c r="Y2412" s="3">
        <v>43902.730497685188</v>
      </c>
      <c r="Z2412" t="s">
        <v>62</v>
      </c>
      <c r="AA2412" t="s">
        <v>63</v>
      </c>
      <c r="AB2412" t="s">
        <v>64</v>
      </c>
      <c r="AC2412" t="s">
        <v>65</v>
      </c>
      <c r="AD2412" t="s">
        <v>66</v>
      </c>
      <c r="AE2412" t="s">
        <v>67</v>
      </c>
      <c r="AF2412" t="s">
        <v>46</v>
      </c>
      <c r="AG2412" t="s">
        <v>20279</v>
      </c>
      <c r="AH2412" t="s">
        <v>46</v>
      </c>
      <c r="AI2412" t="s">
        <v>46</v>
      </c>
      <c r="AJ2412" t="s">
        <v>46</v>
      </c>
      <c r="AK2412" t="s">
        <v>20277</v>
      </c>
      <c r="AL2412" t="s">
        <v>20280</v>
      </c>
      <c r="AM2412" t="s">
        <v>46</v>
      </c>
      <c r="AN2412" t="s">
        <v>20281</v>
      </c>
      <c r="AO2412" s="1">
        <v>44033</v>
      </c>
      <c r="AP2412" t="s">
        <v>46</v>
      </c>
      <c r="AQ2412" t="s">
        <v>20282</v>
      </c>
      <c r="AR2412" t="s">
        <v>46</v>
      </c>
      <c r="AS2412" t="s">
        <v>59</v>
      </c>
      <c r="AT2412" s="1">
        <v>43978</v>
      </c>
    </row>
    <row r="2413" spans="1:46" ht="16" customHeight="1" x14ac:dyDescent="0.2">
      <c r="A2413" t="s">
        <v>46</v>
      </c>
      <c r="B2413" t="s">
        <v>30750</v>
      </c>
      <c r="C2413" t="s">
        <v>30751</v>
      </c>
      <c r="D2413" t="s">
        <v>30752</v>
      </c>
      <c r="E2413" t="s">
        <v>30753</v>
      </c>
      <c r="F2413" t="s">
        <v>51</v>
      </c>
      <c r="G2413" t="s">
        <v>30754</v>
      </c>
      <c r="H2413" s="1">
        <v>43979</v>
      </c>
      <c r="I2413" s="1">
        <v>44125</v>
      </c>
      <c r="J2413" t="b">
        <v>0</v>
      </c>
      <c r="K2413" t="s">
        <v>53</v>
      </c>
      <c r="L2413" t="s">
        <v>184</v>
      </c>
      <c r="M2413" t="s">
        <v>151</v>
      </c>
      <c r="N2413">
        <v>132</v>
      </c>
      <c r="O2413" t="s">
        <v>4965</v>
      </c>
      <c r="P2413" t="s">
        <v>78</v>
      </c>
      <c r="Q2413" t="s">
        <v>276</v>
      </c>
      <c r="R2413" t="b">
        <v>0</v>
      </c>
      <c r="S2413" t="s">
        <v>59</v>
      </c>
      <c r="T2413" s="1">
        <v>43979</v>
      </c>
      <c r="U2413" t="s">
        <v>7782</v>
      </c>
      <c r="V2413" s="2">
        <v>44137</v>
      </c>
      <c r="W2413" t="s">
        <v>30755</v>
      </c>
      <c r="X2413">
        <v>20200528</v>
      </c>
      <c r="Y2413" s="3">
        <v>43902.730497685188</v>
      </c>
      <c r="Z2413" t="s">
        <v>62</v>
      </c>
      <c r="AA2413" t="s">
        <v>115</v>
      </c>
      <c r="AB2413" t="s">
        <v>64</v>
      </c>
      <c r="AC2413" t="s">
        <v>3720</v>
      </c>
      <c r="AD2413" t="s">
        <v>66</v>
      </c>
      <c r="AE2413" t="s">
        <v>67</v>
      </c>
      <c r="AF2413" t="s">
        <v>313</v>
      </c>
      <c r="AG2413" t="s">
        <v>30756</v>
      </c>
      <c r="AH2413" t="s">
        <v>46</v>
      </c>
      <c r="AI2413" t="s">
        <v>30757</v>
      </c>
      <c r="AJ2413" t="s">
        <v>30758</v>
      </c>
      <c r="AK2413" t="s">
        <v>30759</v>
      </c>
      <c r="AL2413" t="s">
        <v>30760</v>
      </c>
      <c r="AM2413" t="s">
        <v>46</v>
      </c>
      <c r="AN2413" t="s">
        <v>30761</v>
      </c>
      <c r="AO2413" t="s">
        <v>46</v>
      </c>
      <c r="AP2413" t="s">
        <v>46</v>
      </c>
      <c r="AQ2413" t="s">
        <v>46</v>
      </c>
      <c r="AR2413" t="s">
        <v>46</v>
      </c>
      <c r="AS2413" t="s">
        <v>46</v>
      </c>
      <c r="AT2413" s="1">
        <v>43979</v>
      </c>
    </row>
    <row r="2414" spans="1:46" ht="16" customHeight="1" x14ac:dyDescent="0.2">
      <c r="A2414" t="s">
        <v>46</v>
      </c>
      <c r="B2414" t="s">
        <v>34457</v>
      </c>
      <c r="C2414" t="s">
        <v>34458</v>
      </c>
      <c r="D2414" t="s">
        <v>34459</v>
      </c>
      <c r="E2414" t="s">
        <v>34460</v>
      </c>
      <c r="F2414" t="s">
        <v>51</v>
      </c>
      <c r="G2414" t="s">
        <v>34461</v>
      </c>
      <c r="H2414" s="1">
        <v>43949</v>
      </c>
      <c r="I2414" s="1">
        <v>43998</v>
      </c>
      <c r="J2414" t="b">
        <v>0</v>
      </c>
      <c r="K2414" t="s">
        <v>53</v>
      </c>
      <c r="L2414" t="s">
        <v>917</v>
      </c>
      <c r="M2414" t="s">
        <v>55</v>
      </c>
      <c r="N2414">
        <v>80</v>
      </c>
      <c r="O2414" t="s">
        <v>34462</v>
      </c>
      <c r="P2414" t="s">
        <v>78</v>
      </c>
      <c r="Q2414" t="s">
        <v>58</v>
      </c>
      <c r="R2414" t="b">
        <v>0</v>
      </c>
      <c r="S2414" t="s">
        <v>59</v>
      </c>
      <c r="T2414" s="1">
        <v>43949</v>
      </c>
      <c r="U2414" t="s">
        <v>6820</v>
      </c>
      <c r="V2414" s="2">
        <v>44144</v>
      </c>
      <c r="W2414" t="s">
        <v>46</v>
      </c>
      <c r="X2414">
        <v>20200428</v>
      </c>
      <c r="Y2414" s="3">
        <v>43902.730497685188</v>
      </c>
      <c r="Z2414" t="s">
        <v>62</v>
      </c>
      <c r="AA2414" t="s">
        <v>63</v>
      </c>
      <c r="AB2414" t="s">
        <v>64</v>
      </c>
      <c r="AC2414" t="s">
        <v>65</v>
      </c>
      <c r="AD2414" t="s">
        <v>66</v>
      </c>
      <c r="AE2414" t="s">
        <v>67</v>
      </c>
      <c r="AF2414" t="s">
        <v>46</v>
      </c>
      <c r="AG2414" t="s">
        <v>34463</v>
      </c>
      <c r="AH2414" t="s">
        <v>46</v>
      </c>
      <c r="AI2414" t="s">
        <v>46</v>
      </c>
      <c r="AJ2414" t="s">
        <v>46</v>
      </c>
      <c r="AK2414" t="s">
        <v>8817</v>
      </c>
      <c r="AL2414" t="s">
        <v>34464</v>
      </c>
      <c r="AM2414" t="s">
        <v>46</v>
      </c>
      <c r="AN2414" t="s">
        <v>34465</v>
      </c>
      <c r="AO2414" t="s">
        <v>46</v>
      </c>
      <c r="AP2414" t="s">
        <v>46</v>
      </c>
      <c r="AQ2414" t="s">
        <v>46</v>
      </c>
      <c r="AR2414" t="s">
        <v>46</v>
      </c>
      <c r="AS2414" t="s">
        <v>46</v>
      </c>
      <c r="AT2414" s="1">
        <v>43949</v>
      </c>
    </row>
    <row r="2415" spans="1:46" ht="16" customHeight="1" x14ac:dyDescent="0.2">
      <c r="A2415" t="s">
        <v>46</v>
      </c>
      <c r="B2415" t="s">
        <v>18819</v>
      </c>
      <c r="C2415" t="s">
        <v>18820</v>
      </c>
      <c r="D2415" t="s">
        <v>18821</v>
      </c>
      <c r="E2415" t="s">
        <v>18822</v>
      </c>
      <c r="F2415" t="s">
        <v>51</v>
      </c>
      <c r="G2415" t="s">
        <v>18823</v>
      </c>
      <c r="H2415" s="1">
        <v>43978</v>
      </c>
      <c r="I2415" s="1">
        <v>44104</v>
      </c>
      <c r="J2415" t="b">
        <v>0</v>
      </c>
      <c r="K2415" t="s">
        <v>53</v>
      </c>
      <c r="L2415" t="s">
        <v>18824</v>
      </c>
      <c r="M2415" t="s">
        <v>537</v>
      </c>
      <c r="N2415">
        <v>100</v>
      </c>
      <c r="O2415" t="s">
        <v>18825</v>
      </c>
      <c r="P2415" t="s">
        <v>2334</v>
      </c>
      <c r="Q2415" t="s">
        <v>18826</v>
      </c>
      <c r="R2415" t="b">
        <v>0</v>
      </c>
      <c r="S2415" t="s">
        <v>59</v>
      </c>
      <c r="T2415" s="1">
        <v>43978</v>
      </c>
      <c r="U2415" t="s">
        <v>16690</v>
      </c>
      <c r="V2415" s="2">
        <v>44116</v>
      </c>
      <c r="W2415" t="s">
        <v>46</v>
      </c>
      <c r="X2415">
        <v>20200527</v>
      </c>
      <c r="Y2415" s="3">
        <v>43902.730497685188</v>
      </c>
      <c r="Z2415" t="s">
        <v>62</v>
      </c>
      <c r="AA2415" t="s">
        <v>115</v>
      </c>
      <c r="AB2415" t="s">
        <v>64</v>
      </c>
      <c r="AC2415" t="s">
        <v>65</v>
      </c>
      <c r="AD2415" t="s">
        <v>66</v>
      </c>
      <c r="AE2415" t="s">
        <v>67</v>
      </c>
      <c r="AF2415" t="s">
        <v>116</v>
      </c>
      <c r="AG2415" t="s">
        <v>18827</v>
      </c>
      <c r="AH2415" t="s">
        <v>46</v>
      </c>
      <c r="AI2415" t="s">
        <v>18828</v>
      </c>
      <c r="AJ2415" t="s">
        <v>18829</v>
      </c>
      <c r="AK2415" t="s">
        <v>46</v>
      </c>
      <c r="AL2415" t="s">
        <v>18830</v>
      </c>
      <c r="AM2415" t="s">
        <v>46</v>
      </c>
      <c r="AN2415" t="s">
        <v>18831</v>
      </c>
      <c r="AO2415" t="s">
        <v>46</v>
      </c>
      <c r="AP2415" t="s">
        <v>46</v>
      </c>
      <c r="AQ2415" t="s">
        <v>46</v>
      </c>
      <c r="AR2415" t="s">
        <v>46</v>
      </c>
      <c r="AS2415" t="s">
        <v>46</v>
      </c>
      <c r="AT2415" s="1">
        <v>43978</v>
      </c>
    </row>
    <row r="2416" spans="1:46" ht="16" customHeight="1" x14ac:dyDescent="0.2">
      <c r="A2416" t="s">
        <v>46</v>
      </c>
      <c r="B2416" t="s">
        <v>40708</v>
      </c>
      <c r="C2416" t="s">
        <v>40709</v>
      </c>
      <c r="D2416" t="s">
        <v>40710</v>
      </c>
      <c r="E2416" t="s">
        <v>40711</v>
      </c>
      <c r="F2416" t="s">
        <v>51</v>
      </c>
      <c r="G2416" t="s">
        <v>40712</v>
      </c>
      <c r="H2416" s="1">
        <v>43972</v>
      </c>
      <c r="I2416" s="1">
        <v>43983</v>
      </c>
      <c r="J2416" t="b">
        <v>0</v>
      </c>
      <c r="K2416" t="s">
        <v>53</v>
      </c>
      <c r="L2416" t="s">
        <v>415</v>
      </c>
      <c r="M2416" t="s">
        <v>66</v>
      </c>
      <c r="N2416">
        <v>10</v>
      </c>
      <c r="O2416" t="s">
        <v>37288</v>
      </c>
      <c r="P2416" t="s">
        <v>40713</v>
      </c>
      <c r="Q2416" t="s">
        <v>40714</v>
      </c>
      <c r="R2416" t="b">
        <v>0</v>
      </c>
      <c r="S2416" t="s">
        <v>59</v>
      </c>
      <c r="T2416" s="1">
        <v>43972</v>
      </c>
      <c r="U2416" t="s">
        <v>1781</v>
      </c>
      <c r="V2416" s="2">
        <v>44039</v>
      </c>
      <c r="W2416" t="s">
        <v>46</v>
      </c>
      <c r="X2416">
        <v>20200521</v>
      </c>
      <c r="Y2416" s="3">
        <v>43902.730497685188</v>
      </c>
      <c r="Z2416" t="s">
        <v>62</v>
      </c>
      <c r="AA2416" t="s">
        <v>115</v>
      </c>
      <c r="AB2416" t="s">
        <v>64</v>
      </c>
      <c r="AC2416" t="s">
        <v>65</v>
      </c>
      <c r="AD2416" t="s">
        <v>66</v>
      </c>
      <c r="AE2416" t="s">
        <v>67</v>
      </c>
      <c r="AF2416" t="s">
        <v>46</v>
      </c>
      <c r="AG2416" t="s">
        <v>40715</v>
      </c>
      <c r="AH2416" t="s">
        <v>46</v>
      </c>
      <c r="AI2416" t="s">
        <v>40716</v>
      </c>
      <c r="AJ2416">
        <v>226437331</v>
      </c>
      <c r="AK2416" t="s">
        <v>46</v>
      </c>
      <c r="AL2416" t="s">
        <v>40717</v>
      </c>
      <c r="AM2416" t="s">
        <v>46</v>
      </c>
      <c r="AN2416" t="s">
        <v>40718</v>
      </c>
      <c r="AO2416" t="s">
        <v>46</v>
      </c>
      <c r="AP2416" t="s">
        <v>46</v>
      </c>
      <c r="AQ2416" t="s">
        <v>46</v>
      </c>
      <c r="AR2416" t="s">
        <v>46</v>
      </c>
      <c r="AS2416" t="s">
        <v>46</v>
      </c>
      <c r="AT2416" s="1">
        <v>43972</v>
      </c>
    </row>
    <row r="2417" spans="1:46" ht="16" customHeight="1" x14ac:dyDescent="0.2">
      <c r="A2417" t="s">
        <v>46</v>
      </c>
      <c r="B2417" t="s">
        <v>23440</v>
      </c>
      <c r="C2417" t="s">
        <v>9580</v>
      </c>
      <c r="D2417" t="s">
        <v>23441</v>
      </c>
      <c r="E2417" t="s">
        <v>23440</v>
      </c>
      <c r="F2417" t="s">
        <v>51</v>
      </c>
      <c r="G2417" t="s">
        <v>23442</v>
      </c>
      <c r="H2417" s="1">
        <v>43977</v>
      </c>
      <c r="I2417" s="1">
        <v>43964</v>
      </c>
      <c r="J2417" t="b">
        <v>0</v>
      </c>
      <c r="K2417" t="s">
        <v>53</v>
      </c>
      <c r="L2417" t="s">
        <v>1615</v>
      </c>
      <c r="M2417" t="s">
        <v>151</v>
      </c>
      <c r="N2417">
        <v>714</v>
      </c>
      <c r="O2417" t="s">
        <v>9850</v>
      </c>
      <c r="P2417" t="s">
        <v>171</v>
      </c>
      <c r="Q2417" t="s">
        <v>23443</v>
      </c>
      <c r="R2417" t="b">
        <v>0</v>
      </c>
      <c r="S2417" t="s">
        <v>59</v>
      </c>
      <c r="T2417" s="1">
        <v>43977</v>
      </c>
      <c r="U2417" t="s">
        <v>6966</v>
      </c>
      <c r="V2417" s="2">
        <v>43993</v>
      </c>
      <c r="W2417" t="s">
        <v>23444</v>
      </c>
      <c r="X2417">
        <v>20200526</v>
      </c>
      <c r="Y2417" s="3">
        <v>43902.730497685188</v>
      </c>
      <c r="Z2417" t="s">
        <v>62</v>
      </c>
      <c r="AA2417" t="s">
        <v>115</v>
      </c>
      <c r="AB2417" t="s">
        <v>64</v>
      </c>
      <c r="AC2417" t="s">
        <v>66</v>
      </c>
      <c r="AD2417" t="s">
        <v>66</v>
      </c>
      <c r="AE2417" t="s">
        <v>6102</v>
      </c>
      <c r="AF2417" t="s">
        <v>46</v>
      </c>
      <c r="AG2417" t="s">
        <v>23445</v>
      </c>
      <c r="AH2417" t="s">
        <v>46</v>
      </c>
      <c r="AI2417" t="s">
        <v>9895</v>
      </c>
      <c r="AJ2417" t="s">
        <v>6289</v>
      </c>
      <c r="AK2417" t="s">
        <v>46</v>
      </c>
      <c r="AL2417" t="s">
        <v>23446</v>
      </c>
      <c r="AM2417" t="s">
        <v>46</v>
      </c>
      <c r="AN2417" t="s">
        <v>23447</v>
      </c>
      <c r="AO2417" t="s">
        <v>46</v>
      </c>
      <c r="AP2417" t="s">
        <v>46</v>
      </c>
      <c r="AQ2417" t="s">
        <v>46</v>
      </c>
      <c r="AR2417" t="s">
        <v>46</v>
      </c>
      <c r="AS2417" t="s">
        <v>46</v>
      </c>
      <c r="AT2417" s="1">
        <v>43977</v>
      </c>
    </row>
    <row r="2418" spans="1:46" ht="16" customHeight="1" x14ac:dyDescent="0.2">
      <c r="A2418" t="s">
        <v>46</v>
      </c>
      <c r="B2418" t="s">
        <v>17800</v>
      </c>
      <c r="C2418" t="s">
        <v>17801</v>
      </c>
      <c r="D2418" t="s">
        <v>17802</v>
      </c>
      <c r="E2418" t="s">
        <v>17803</v>
      </c>
      <c r="F2418" t="s">
        <v>51</v>
      </c>
      <c r="G2418" t="s">
        <v>17804</v>
      </c>
      <c r="H2418" s="1">
        <v>43974</v>
      </c>
      <c r="I2418" s="1">
        <v>43959</v>
      </c>
      <c r="J2418" t="b">
        <v>0</v>
      </c>
      <c r="K2418" t="s">
        <v>53</v>
      </c>
      <c r="L2418" t="s">
        <v>184</v>
      </c>
      <c r="M2418" t="s">
        <v>151</v>
      </c>
      <c r="N2418">
        <v>1000</v>
      </c>
      <c r="O2418" t="s">
        <v>17805</v>
      </c>
      <c r="P2418" t="s">
        <v>1702</v>
      </c>
      <c r="Q2418" t="s">
        <v>17806</v>
      </c>
      <c r="R2418" t="b">
        <v>0</v>
      </c>
      <c r="S2418" t="s">
        <v>59</v>
      </c>
      <c r="T2418" s="1">
        <v>43974</v>
      </c>
      <c r="U2418" t="s">
        <v>627</v>
      </c>
      <c r="V2418" s="2">
        <v>43993</v>
      </c>
      <c r="W2418" t="s">
        <v>46</v>
      </c>
      <c r="X2418">
        <v>20200523</v>
      </c>
      <c r="Y2418" s="3">
        <v>43902.730497685188</v>
      </c>
      <c r="Z2418" t="s">
        <v>62</v>
      </c>
      <c r="AA2418" t="s">
        <v>115</v>
      </c>
      <c r="AB2418" t="s">
        <v>64</v>
      </c>
      <c r="AC2418" t="s">
        <v>65</v>
      </c>
      <c r="AD2418" t="s">
        <v>2366</v>
      </c>
      <c r="AE2418" t="s">
        <v>67</v>
      </c>
      <c r="AF2418" t="s">
        <v>116</v>
      </c>
      <c r="AG2418" t="s">
        <v>17807</v>
      </c>
      <c r="AH2418" t="s">
        <v>46</v>
      </c>
      <c r="AI2418" t="s">
        <v>17808</v>
      </c>
      <c r="AJ2418" t="s">
        <v>17809</v>
      </c>
      <c r="AK2418" t="s">
        <v>46</v>
      </c>
      <c r="AL2418" t="s">
        <v>17810</v>
      </c>
      <c r="AM2418" t="s">
        <v>46</v>
      </c>
      <c r="AN2418" t="s">
        <v>17811</v>
      </c>
      <c r="AO2418" t="s">
        <v>46</v>
      </c>
      <c r="AP2418" t="s">
        <v>46</v>
      </c>
      <c r="AQ2418" t="s">
        <v>46</v>
      </c>
      <c r="AR2418" t="s">
        <v>46</v>
      </c>
      <c r="AS2418" t="s">
        <v>46</v>
      </c>
      <c r="AT2418" s="1">
        <v>43974</v>
      </c>
    </row>
    <row r="2419" spans="1:46" ht="16" customHeight="1" x14ac:dyDescent="0.2">
      <c r="A2419">
        <v>1</v>
      </c>
      <c r="B2419" t="s">
        <v>15744</v>
      </c>
      <c r="C2419" t="s">
        <v>15745</v>
      </c>
      <c r="D2419" t="s">
        <v>15746</v>
      </c>
      <c r="E2419" t="s">
        <v>15747</v>
      </c>
      <c r="F2419" t="s">
        <v>51</v>
      </c>
      <c r="G2419" t="s">
        <v>15748</v>
      </c>
      <c r="H2419" s="1">
        <v>43977</v>
      </c>
      <c r="I2419" s="1">
        <v>44054</v>
      </c>
      <c r="J2419" t="b">
        <v>0</v>
      </c>
      <c r="K2419" t="s">
        <v>53</v>
      </c>
      <c r="L2419" t="s">
        <v>1615</v>
      </c>
      <c r="M2419" t="s">
        <v>169</v>
      </c>
      <c r="N2419">
        <v>1264</v>
      </c>
      <c r="O2419" t="s">
        <v>15749</v>
      </c>
      <c r="P2419" t="s">
        <v>1014</v>
      </c>
      <c r="Q2419" t="s">
        <v>403</v>
      </c>
      <c r="R2419" t="b">
        <v>0</v>
      </c>
      <c r="S2419" t="s">
        <v>59</v>
      </c>
      <c r="T2419" s="1">
        <v>43977</v>
      </c>
      <c r="U2419" t="s">
        <v>8027</v>
      </c>
      <c r="V2419" s="2">
        <v>44151</v>
      </c>
      <c r="W2419" t="s">
        <v>15750</v>
      </c>
      <c r="X2419">
        <v>20200526</v>
      </c>
      <c r="Y2419" s="3">
        <v>43902.730497685188</v>
      </c>
      <c r="Z2419" t="s">
        <v>62</v>
      </c>
      <c r="AA2419" t="s">
        <v>115</v>
      </c>
      <c r="AB2419" t="s">
        <v>64</v>
      </c>
      <c r="AC2419" t="s">
        <v>65</v>
      </c>
      <c r="AD2419" t="s">
        <v>66</v>
      </c>
      <c r="AE2419" t="s">
        <v>67</v>
      </c>
      <c r="AF2419" t="s">
        <v>1971</v>
      </c>
      <c r="AG2419" t="s">
        <v>15751</v>
      </c>
      <c r="AH2419" t="s">
        <v>46</v>
      </c>
      <c r="AI2419" t="s">
        <v>15752</v>
      </c>
      <c r="AJ2419" t="s">
        <v>15753</v>
      </c>
      <c r="AK2419" t="s">
        <v>15754</v>
      </c>
      <c r="AL2419" t="s">
        <v>15755</v>
      </c>
      <c r="AM2419" t="s">
        <v>46</v>
      </c>
      <c r="AN2419" t="s">
        <v>15756</v>
      </c>
      <c r="AO2419" t="s">
        <v>46</v>
      </c>
      <c r="AP2419" t="s">
        <v>46</v>
      </c>
      <c r="AQ2419" t="s">
        <v>46</v>
      </c>
      <c r="AR2419" t="s">
        <v>46</v>
      </c>
      <c r="AS2419" t="s">
        <v>46</v>
      </c>
      <c r="AT2419" s="1">
        <v>43977</v>
      </c>
    </row>
    <row r="2420" spans="1:46" ht="16" customHeight="1" x14ac:dyDescent="0.2">
      <c r="A2420">
        <v>1</v>
      </c>
      <c r="B2420" t="s">
        <v>14716</v>
      </c>
      <c r="C2420" t="s">
        <v>14717</v>
      </c>
      <c r="D2420" t="s">
        <v>14718</v>
      </c>
      <c r="E2420" t="s">
        <v>14719</v>
      </c>
      <c r="F2420" t="s">
        <v>51</v>
      </c>
      <c r="G2420" t="s">
        <v>14720</v>
      </c>
      <c r="H2420" s="1">
        <v>43973</v>
      </c>
      <c r="I2420" s="1">
        <v>43928</v>
      </c>
      <c r="J2420" t="b">
        <v>0</v>
      </c>
      <c r="K2420" t="s">
        <v>53</v>
      </c>
      <c r="L2420" t="s">
        <v>665</v>
      </c>
      <c r="M2420" t="s">
        <v>666</v>
      </c>
      <c r="N2420">
        <v>90</v>
      </c>
      <c r="O2420" t="s">
        <v>14721</v>
      </c>
      <c r="P2420" t="s">
        <v>78</v>
      </c>
      <c r="Q2420" t="s">
        <v>14722</v>
      </c>
      <c r="R2420" t="b">
        <v>0</v>
      </c>
      <c r="S2420" t="s">
        <v>59</v>
      </c>
      <c r="T2420" s="1">
        <v>43973</v>
      </c>
      <c r="U2420" t="s">
        <v>10281</v>
      </c>
      <c r="V2420" s="2">
        <v>43993</v>
      </c>
      <c r="W2420" t="s">
        <v>46</v>
      </c>
      <c r="X2420">
        <v>20200522</v>
      </c>
      <c r="Y2420" s="3">
        <v>43902.730497685188</v>
      </c>
      <c r="Z2420" t="s">
        <v>62</v>
      </c>
      <c r="AA2420" t="s">
        <v>115</v>
      </c>
      <c r="AB2420" t="s">
        <v>64</v>
      </c>
      <c r="AC2420" t="s">
        <v>65</v>
      </c>
      <c r="AD2420" t="s">
        <v>66</v>
      </c>
      <c r="AE2420" t="s">
        <v>67</v>
      </c>
      <c r="AF2420" t="s">
        <v>313</v>
      </c>
      <c r="AG2420" t="s">
        <v>14723</v>
      </c>
      <c r="AH2420" t="s">
        <v>46</v>
      </c>
      <c r="AI2420" t="s">
        <v>14724</v>
      </c>
      <c r="AJ2420" t="s">
        <v>14725</v>
      </c>
      <c r="AK2420" t="s">
        <v>14726</v>
      </c>
      <c r="AL2420" t="s">
        <v>14727</v>
      </c>
      <c r="AM2420" t="s">
        <v>46</v>
      </c>
      <c r="AN2420" t="s">
        <v>14728</v>
      </c>
      <c r="AO2420" t="s">
        <v>46</v>
      </c>
      <c r="AP2420" t="s">
        <v>46</v>
      </c>
      <c r="AQ2420" t="s">
        <v>46</v>
      </c>
      <c r="AR2420" t="s">
        <v>46</v>
      </c>
      <c r="AS2420" t="s">
        <v>46</v>
      </c>
      <c r="AT2420" s="1">
        <v>43973</v>
      </c>
    </row>
    <row r="2421" spans="1:46" ht="16" customHeight="1" x14ac:dyDescent="0.2">
      <c r="A2421" t="s">
        <v>46</v>
      </c>
      <c r="B2421" t="s">
        <v>34999</v>
      </c>
      <c r="C2421" t="s">
        <v>11892</v>
      </c>
      <c r="D2421" t="s">
        <v>35000</v>
      </c>
      <c r="E2421" t="s">
        <v>35001</v>
      </c>
      <c r="F2421" t="s">
        <v>51</v>
      </c>
      <c r="G2421" t="s">
        <v>35002</v>
      </c>
      <c r="H2421" s="1">
        <v>43980</v>
      </c>
      <c r="I2421" s="1">
        <v>43979</v>
      </c>
      <c r="J2421" t="b">
        <v>0</v>
      </c>
      <c r="K2421" t="s">
        <v>53</v>
      </c>
      <c r="L2421" t="s">
        <v>35003</v>
      </c>
      <c r="M2421" t="s">
        <v>666</v>
      </c>
      <c r="N2421">
        <v>24</v>
      </c>
      <c r="O2421" t="s">
        <v>2670</v>
      </c>
      <c r="P2421" t="s">
        <v>78</v>
      </c>
      <c r="Q2421" t="s">
        <v>58</v>
      </c>
      <c r="R2421" t="b">
        <v>0</v>
      </c>
      <c r="S2421" t="s">
        <v>59</v>
      </c>
      <c r="T2421" s="1">
        <v>43980</v>
      </c>
      <c r="U2421" t="s">
        <v>4441</v>
      </c>
      <c r="V2421" s="2">
        <v>44144</v>
      </c>
      <c r="W2421" t="s">
        <v>46</v>
      </c>
      <c r="X2421">
        <v>20200529</v>
      </c>
      <c r="Y2421" s="3">
        <v>43902.730497685188</v>
      </c>
      <c r="Z2421" t="s">
        <v>62</v>
      </c>
      <c r="AA2421" t="s">
        <v>63</v>
      </c>
      <c r="AB2421" t="s">
        <v>64</v>
      </c>
      <c r="AC2421" t="s">
        <v>65</v>
      </c>
      <c r="AD2421" t="s">
        <v>1057</v>
      </c>
      <c r="AE2421" t="s">
        <v>67</v>
      </c>
      <c r="AF2421" t="s">
        <v>46</v>
      </c>
      <c r="AG2421" t="s">
        <v>8947</v>
      </c>
      <c r="AH2421" t="s">
        <v>46</v>
      </c>
      <c r="AI2421" t="s">
        <v>46</v>
      </c>
      <c r="AJ2421" t="s">
        <v>46</v>
      </c>
      <c r="AK2421" t="s">
        <v>2670</v>
      </c>
      <c r="AL2421" t="s">
        <v>35004</v>
      </c>
      <c r="AM2421" t="s">
        <v>46</v>
      </c>
      <c r="AN2421" t="s">
        <v>35005</v>
      </c>
      <c r="AO2421" t="s">
        <v>46</v>
      </c>
      <c r="AP2421" t="s">
        <v>46</v>
      </c>
      <c r="AQ2421" t="s">
        <v>46</v>
      </c>
      <c r="AR2421" t="s">
        <v>46</v>
      </c>
      <c r="AS2421" t="s">
        <v>46</v>
      </c>
      <c r="AT2421" s="1">
        <v>43980</v>
      </c>
    </row>
    <row r="2422" spans="1:46" ht="16" customHeight="1" x14ac:dyDescent="0.2">
      <c r="A2422" t="s">
        <v>46</v>
      </c>
      <c r="B2422" t="s">
        <v>24566</v>
      </c>
      <c r="C2422" t="s">
        <v>24567</v>
      </c>
      <c r="D2422" t="s">
        <v>24568</v>
      </c>
      <c r="E2422" t="s">
        <v>24569</v>
      </c>
      <c r="F2422" t="s">
        <v>51</v>
      </c>
      <c r="G2422" t="s">
        <v>24570</v>
      </c>
      <c r="H2422" s="1">
        <v>43980</v>
      </c>
      <c r="I2422" s="1">
        <v>43949</v>
      </c>
      <c r="J2422" t="b">
        <v>0</v>
      </c>
      <c r="K2422" t="s">
        <v>53</v>
      </c>
      <c r="L2422" t="s">
        <v>184</v>
      </c>
      <c r="M2422" t="s">
        <v>169</v>
      </c>
      <c r="N2422">
        <v>34</v>
      </c>
      <c r="O2422" t="s">
        <v>24571</v>
      </c>
      <c r="P2422" t="s">
        <v>78</v>
      </c>
      <c r="Q2422" t="s">
        <v>2136</v>
      </c>
      <c r="R2422" t="b">
        <v>0</v>
      </c>
      <c r="S2422" t="s">
        <v>59</v>
      </c>
      <c r="T2422" s="1">
        <v>43980</v>
      </c>
      <c r="U2422" t="s">
        <v>7551</v>
      </c>
      <c r="V2422" s="2">
        <v>44151</v>
      </c>
      <c r="W2422" t="s">
        <v>46</v>
      </c>
      <c r="X2422">
        <v>20200529</v>
      </c>
      <c r="Y2422" s="3">
        <v>43902.730497685188</v>
      </c>
      <c r="Z2422" t="s">
        <v>62</v>
      </c>
      <c r="AA2422" t="s">
        <v>63</v>
      </c>
      <c r="AB2422" t="s">
        <v>64</v>
      </c>
      <c r="AC2422" t="s">
        <v>65</v>
      </c>
      <c r="AD2422" t="s">
        <v>66</v>
      </c>
      <c r="AE2422" t="s">
        <v>67</v>
      </c>
      <c r="AF2422" t="s">
        <v>46</v>
      </c>
      <c r="AG2422" t="s">
        <v>24571</v>
      </c>
      <c r="AH2422" t="s">
        <v>46</v>
      </c>
      <c r="AI2422" t="s">
        <v>46</v>
      </c>
      <c r="AJ2422" t="s">
        <v>46</v>
      </c>
      <c r="AK2422" t="s">
        <v>6781</v>
      </c>
      <c r="AL2422" t="s">
        <v>24572</v>
      </c>
      <c r="AM2422" t="s">
        <v>46</v>
      </c>
      <c r="AN2422" t="s">
        <v>24573</v>
      </c>
      <c r="AO2422" t="s">
        <v>46</v>
      </c>
      <c r="AP2422" t="s">
        <v>46</v>
      </c>
      <c r="AQ2422" t="s">
        <v>46</v>
      </c>
      <c r="AR2422" t="s">
        <v>46</v>
      </c>
      <c r="AS2422" t="s">
        <v>46</v>
      </c>
      <c r="AT2422" s="1">
        <v>43980</v>
      </c>
    </row>
    <row r="2423" spans="1:46" ht="16" customHeight="1" x14ac:dyDescent="0.2">
      <c r="A2423">
        <v>0</v>
      </c>
      <c r="B2423" t="s">
        <v>2799</v>
      </c>
      <c r="C2423" t="s">
        <v>2800</v>
      </c>
      <c r="D2423" t="s">
        <v>2801</v>
      </c>
      <c r="E2423" t="s">
        <v>2802</v>
      </c>
      <c r="F2423" t="s">
        <v>51</v>
      </c>
      <c r="G2423" t="s">
        <v>2803</v>
      </c>
      <c r="H2423" s="1">
        <v>43980</v>
      </c>
      <c r="I2423" s="1">
        <v>44061</v>
      </c>
      <c r="J2423" t="b">
        <v>0</v>
      </c>
      <c r="K2423" t="s">
        <v>53</v>
      </c>
      <c r="L2423" t="s">
        <v>184</v>
      </c>
      <c r="M2423" t="s">
        <v>55</v>
      </c>
      <c r="N2423">
        <v>60</v>
      </c>
      <c r="O2423" t="s">
        <v>2804</v>
      </c>
      <c r="P2423" t="s">
        <v>78</v>
      </c>
      <c r="Q2423" t="s">
        <v>2805</v>
      </c>
      <c r="R2423" t="b">
        <v>0</v>
      </c>
      <c r="S2423" t="s">
        <v>59</v>
      </c>
      <c r="T2423" s="1">
        <v>43980</v>
      </c>
      <c r="U2423" t="s">
        <v>1438</v>
      </c>
      <c r="V2423" s="2">
        <v>44165</v>
      </c>
      <c r="W2423" t="s">
        <v>2806</v>
      </c>
      <c r="X2423">
        <v>20200529</v>
      </c>
      <c r="Y2423" s="3">
        <v>43902.730497685188</v>
      </c>
      <c r="Z2423" t="s">
        <v>62</v>
      </c>
      <c r="AA2423" t="s">
        <v>115</v>
      </c>
      <c r="AB2423" t="s">
        <v>64</v>
      </c>
      <c r="AC2423" t="s">
        <v>65</v>
      </c>
      <c r="AD2423" t="s">
        <v>66</v>
      </c>
      <c r="AE2423" t="s">
        <v>67</v>
      </c>
      <c r="AF2423" t="s">
        <v>46</v>
      </c>
      <c r="AG2423" t="s">
        <v>2807</v>
      </c>
      <c r="AH2423" t="s">
        <v>46</v>
      </c>
      <c r="AI2423" t="s">
        <v>2808</v>
      </c>
      <c r="AJ2423" t="s">
        <v>2809</v>
      </c>
      <c r="AK2423" t="s">
        <v>46</v>
      </c>
      <c r="AL2423" t="s">
        <v>2810</v>
      </c>
      <c r="AM2423" t="s">
        <v>46</v>
      </c>
      <c r="AN2423" t="s">
        <v>2811</v>
      </c>
      <c r="AO2423" t="s">
        <v>46</v>
      </c>
      <c r="AP2423" t="s">
        <v>46</v>
      </c>
      <c r="AQ2423" t="s">
        <v>46</v>
      </c>
      <c r="AR2423" t="s">
        <v>46</v>
      </c>
      <c r="AS2423" t="s">
        <v>46</v>
      </c>
      <c r="AT2423" s="1">
        <v>43980</v>
      </c>
    </row>
    <row r="2424" spans="1:46" ht="16" customHeight="1" x14ac:dyDescent="0.2">
      <c r="A2424">
        <v>1</v>
      </c>
      <c r="B2424" t="s">
        <v>11925</v>
      </c>
      <c r="C2424" t="s">
        <v>5363</v>
      </c>
      <c r="D2424" t="s">
        <v>11926</v>
      </c>
      <c r="E2424" t="s">
        <v>11927</v>
      </c>
      <c r="F2424" t="s">
        <v>51</v>
      </c>
      <c r="G2424" t="s">
        <v>11928</v>
      </c>
      <c r="H2424" s="1">
        <v>43980</v>
      </c>
      <c r="I2424" s="1">
        <v>43986</v>
      </c>
      <c r="J2424" t="b">
        <v>0</v>
      </c>
      <c r="K2424" t="s">
        <v>53</v>
      </c>
      <c r="L2424" t="s">
        <v>184</v>
      </c>
      <c r="M2424" t="s">
        <v>55</v>
      </c>
      <c r="N2424">
        <v>100</v>
      </c>
      <c r="O2424" t="s">
        <v>11929</v>
      </c>
      <c r="P2424" t="s">
        <v>186</v>
      </c>
      <c r="Q2424" t="s">
        <v>11930</v>
      </c>
      <c r="R2424" t="b">
        <v>0</v>
      </c>
      <c r="S2424" t="s">
        <v>59</v>
      </c>
      <c r="T2424" s="1">
        <v>43980</v>
      </c>
      <c r="U2424" t="s">
        <v>8465</v>
      </c>
      <c r="V2424" s="2">
        <v>44095</v>
      </c>
      <c r="W2424" t="s">
        <v>46</v>
      </c>
      <c r="X2424">
        <v>20200529</v>
      </c>
      <c r="Y2424" s="3">
        <v>43902.730497685188</v>
      </c>
      <c r="Z2424" t="s">
        <v>62</v>
      </c>
      <c r="AA2424" t="s">
        <v>115</v>
      </c>
      <c r="AB2424" t="s">
        <v>64</v>
      </c>
      <c r="AC2424" t="s">
        <v>65</v>
      </c>
      <c r="AD2424" t="s">
        <v>1057</v>
      </c>
      <c r="AE2424" t="s">
        <v>67</v>
      </c>
      <c r="AF2424" t="s">
        <v>313</v>
      </c>
      <c r="AG2424" t="s">
        <v>11931</v>
      </c>
      <c r="AH2424" t="s">
        <v>46</v>
      </c>
      <c r="AI2424" t="s">
        <v>11932</v>
      </c>
      <c r="AJ2424" t="s">
        <v>11933</v>
      </c>
      <c r="AK2424" t="s">
        <v>11934</v>
      </c>
      <c r="AL2424" t="s">
        <v>11935</v>
      </c>
      <c r="AM2424" t="s">
        <v>46</v>
      </c>
      <c r="AN2424" t="s">
        <v>11936</v>
      </c>
      <c r="AO2424" t="s">
        <v>46</v>
      </c>
      <c r="AP2424" t="s">
        <v>46</v>
      </c>
      <c r="AQ2424" t="s">
        <v>46</v>
      </c>
      <c r="AR2424" t="s">
        <v>46</v>
      </c>
      <c r="AS2424" t="s">
        <v>46</v>
      </c>
      <c r="AT2424" s="1">
        <v>43980</v>
      </c>
    </row>
    <row r="2425" spans="1:46" ht="16" customHeight="1" x14ac:dyDescent="0.2">
      <c r="A2425" t="s">
        <v>46</v>
      </c>
      <c r="B2425" t="s">
        <v>22805</v>
      </c>
      <c r="C2425" t="s">
        <v>22806</v>
      </c>
      <c r="D2425" t="s">
        <v>22807</v>
      </c>
      <c r="E2425" t="s">
        <v>22808</v>
      </c>
      <c r="F2425" t="s">
        <v>51</v>
      </c>
      <c r="G2425" t="s">
        <v>22809</v>
      </c>
      <c r="H2425" s="1">
        <v>43980</v>
      </c>
      <c r="I2425" s="1">
        <v>43991</v>
      </c>
      <c r="J2425" t="b">
        <v>0</v>
      </c>
      <c r="K2425" t="s">
        <v>53</v>
      </c>
      <c r="L2425" t="s">
        <v>110</v>
      </c>
      <c r="M2425" t="s">
        <v>55</v>
      </c>
      <c r="N2425">
        <v>82</v>
      </c>
      <c r="O2425" t="s">
        <v>22810</v>
      </c>
      <c r="P2425" t="s">
        <v>78</v>
      </c>
      <c r="Q2425" t="s">
        <v>22811</v>
      </c>
      <c r="R2425" t="b">
        <v>0</v>
      </c>
      <c r="S2425" t="s">
        <v>59</v>
      </c>
      <c r="T2425" s="1">
        <v>43980</v>
      </c>
      <c r="U2425" t="s">
        <v>17647</v>
      </c>
      <c r="V2425" s="2">
        <v>44116</v>
      </c>
      <c r="W2425" t="s">
        <v>46</v>
      </c>
      <c r="X2425">
        <v>20200529</v>
      </c>
      <c r="Y2425" s="3">
        <v>43902.730497685188</v>
      </c>
      <c r="Z2425" t="s">
        <v>62</v>
      </c>
      <c r="AA2425" t="s">
        <v>115</v>
      </c>
      <c r="AB2425" t="s">
        <v>64</v>
      </c>
      <c r="AC2425" t="s">
        <v>65</v>
      </c>
      <c r="AD2425" t="s">
        <v>66</v>
      </c>
      <c r="AE2425" t="s">
        <v>67</v>
      </c>
      <c r="AF2425" t="s">
        <v>116</v>
      </c>
      <c r="AG2425" t="s">
        <v>22812</v>
      </c>
      <c r="AH2425" t="s">
        <v>46</v>
      </c>
      <c r="AI2425" t="s">
        <v>22813</v>
      </c>
      <c r="AJ2425" t="s">
        <v>22814</v>
      </c>
      <c r="AK2425" t="s">
        <v>22815</v>
      </c>
      <c r="AL2425" t="s">
        <v>22816</v>
      </c>
      <c r="AM2425" t="s">
        <v>46</v>
      </c>
      <c r="AN2425" t="s">
        <v>22817</v>
      </c>
      <c r="AO2425" t="s">
        <v>46</v>
      </c>
      <c r="AP2425" t="s">
        <v>46</v>
      </c>
      <c r="AQ2425" t="s">
        <v>46</v>
      </c>
      <c r="AR2425" t="s">
        <v>46</v>
      </c>
      <c r="AS2425" t="s">
        <v>46</v>
      </c>
      <c r="AT2425" s="1">
        <v>43980</v>
      </c>
    </row>
    <row r="2426" spans="1:46" ht="16" customHeight="1" x14ac:dyDescent="0.2">
      <c r="A2426" t="s">
        <v>46</v>
      </c>
      <c r="B2426" t="s">
        <v>18468</v>
      </c>
      <c r="C2426" t="s">
        <v>18469</v>
      </c>
      <c r="D2426" t="s">
        <v>18470</v>
      </c>
      <c r="E2426" t="s">
        <v>18471</v>
      </c>
      <c r="F2426" t="s">
        <v>51</v>
      </c>
      <c r="G2426" t="s">
        <v>18472</v>
      </c>
      <c r="H2426" s="1">
        <v>43981</v>
      </c>
      <c r="I2426" s="1">
        <v>44018</v>
      </c>
      <c r="J2426" t="b">
        <v>0</v>
      </c>
      <c r="K2426" t="s">
        <v>53</v>
      </c>
      <c r="L2426" t="s">
        <v>110</v>
      </c>
      <c r="M2426" t="s">
        <v>55</v>
      </c>
      <c r="N2426">
        <v>0</v>
      </c>
      <c r="O2426" t="s">
        <v>18473</v>
      </c>
      <c r="P2426" t="s">
        <v>78</v>
      </c>
      <c r="Q2426" t="s">
        <v>58</v>
      </c>
      <c r="R2426" t="b">
        <v>0</v>
      </c>
      <c r="S2426" t="s">
        <v>59</v>
      </c>
      <c r="T2426" s="1">
        <v>43981</v>
      </c>
      <c r="U2426" t="s">
        <v>2951</v>
      </c>
      <c r="V2426" s="2">
        <v>44053</v>
      </c>
      <c r="W2426" t="s">
        <v>46</v>
      </c>
      <c r="X2426">
        <v>20200530</v>
      </c>
      <c r="Y2426" s="3">
        <v>43902.730497685188</v>
      </c>
      <c r="Z2426" t="s">
        <v>62</v>
      </c>
      <c r="AA2426" t="s">
        <v>63</v>
      </c>
      <c r="AB2426" t="s">
        <v>64</v>
      </c>
      <c r="AC2426" t="s">
        <v>65</v>
      </c>
      <c r="AD2426" t="s">
        <v>420</v>
      </c>
      <c r="AE2426" t="s">
        <v>67</v>
      </c>
      <c r="AF2426" t="s">
        <v>46</v>
      </c>
      <c r="AG2426" t="s">
        <v>18474</v>
      </c>
      <c r="AH2426" t="s">
        <v>46</v>
      </c>
      <c r="AI2426" t="s">
        <v>46</v>
      </c>
      <c r="AJ2426" t="s">
        <v>46</v>
      </c>
      <c r="AK2426" t="s">
        <v>18473</v>
      </c>
      <c r="AL2426" t="s">
        <v>18475</v>
      </c>
      <c r="AM2426" t="s">
        <v>46</v>
      </c>
      <c r="AN2426" t="s">
        <v>18476</v>
      </c>
      <c r="AO2426" t="s">
        <v>46</v>
      </c>
      <c r="AP2426" t="s">
        <v>46</v>
      </c>
      <c r="AQ2426" t="s">
        <v>46</v>
      </c>
      <c r="AR2426" t="s">
        <v>46</v>
      </c>
      <c r="AS2426" t="s">
        <v>46</v>
      </c>
      <c r="AT2426" s="1">
        <v>43981</v>
      </c>
    </row>
    <row r="2427" spans="1:46" ht="16" customHeight="1" x14ac:dyDescent="0.2">
      <c r="A2427" t="s">
        <v>46</v>
      </c>
      <c r="B2427" t="s">
        <v>23089</v>
      </c>
      <c r="C2427" t="s">
        <v>23090</v>
      </c>
      <c r="D2427" t="s">
        <v>23091</v>
      </c>
      <c r="E2427" t="s">
        <v>23092</v>
      </c>
      <c r="F2427" t="s">
        <v>51</v>
      </c>
      <c r="G2427" t="s">
        <v>23093</v>
      </c>
      <c r="H2427" s="1">
        <v>43983</v>
      </c>
      <c r="I2427" s="1">
        <v>43993</v>
      </c>
      <c r="J2427" t="b">
        <v>0</v>
      </c>
      <c r="K2427" t="s">
        <v>53</v>
      </c>
      <c r="L2427" t="s">
        <v>184</v>
      </c>
      <c r="M2427" t="s">
        <v>55</v>
      </c>
      <c r="N2427">
        <v>120</v>
      </c>
      <c r="O2427" t="s">
        <v>23094</v>
      </c>
      <c r="P2427" t="s">
        <v>2164</v>
      </c>
      <c r="Q2427" t="s">
        <v>668</v>
      </c>
      <c r="R2427" t="b">
        <v>0</v>
      </c>
      <c r="S2427" t="s">
        <v>59</v>
      </c>
      <c r="T2427" s="1">
        <v>43983</v>
      </c>
      <c r="U2427" t="s">
        <v>3840</v>
      </c>
      <c r="V2427" s="2">
        <v>44018</v>
      </c>
      <c r="W2427" t="s">
        <v>46</v>
      </c>
      <c r="X2427">
        <v>20200601</v>
      </c>
      <c r="Y2427" s="3">
        <v>43902.730497685188</v>
      </c>
      <c r="Z2427" t="s">
        <v>62</v>
      </c>
      <c r="AA2427" t="s">
        <v>115</v>
      </c>
      <c r="AB2427" t="s">
        <v>64</v>
      </c>
      <c r="AC2427" t="s">
        <v>65</v>
      </c>
      <c r="AD2427" t="s">
        <v>66</v>
      </c>
      <c r="AE2427" t="s">
        <v>67</v>
      </c>
      <c r="AF2427" t="s">
        <v>116</v>
      </c>
      <c r="AG2427" t="s">
        <v>23095</v>
      </c>
      <c r="AH2427" t="s">
        <v>46</v>
      </c>
      <c r="AI2427" t="s">
        <v>23096</v>
      </c>
      <c r="AJ2427" t="s">
        <v>23097</v>
      </c>
      <c r="AK2427" t="s">
        <v>46</v>
      </c>
      <c r="AL2427" t="s">
        <v>23098</v>
      </c>
      <c r="AM2427" t="s">
        <v>46</v>
      </c>
      <c r="AN2427" t="s">
        <v>12456</v>
      </c>
      <c r="AO2427" t="s">
        <v>46</v>
      </c>
      <c r="AP2427" t="s">
        <v>46</v>
      </c>
      <c r="AQ2427" t="s">
        <v>46</v>
      </c>
      <c r="AR2427" t="s">
        <v>46</v>
      </c>
      <c r="AS2427" t="s">
        <v>46</v>
      </c>
      <c r="AT2427" s="1">
        <v>43983</v>
      </c>
    </row>
    <row r="2428" spans="1:46" ht="16" customHeight="1" x14ac:dyDescent="0.2">
      <c r="A2428" t="s">
        <v>46</v>
      </c>
      <c r="B2428" t="s">
        <v>29001</v>
      </c>
      <c r="C2428" t="s">
        <v>29002</v>
      </c>
      <c r="D2428" t="s">
        <v>29003</v>
      </c>
      <c r="E2428" t="s">
        <v>29004</v>
      </c>
      <c r="F2428" t="s">
        <v>51</v>
      </c>
      <c r="G2428" t="s">
        <v>29005</v>
      </c>
      <c r="H2428" s="1">
        <v>43963</v>
      </c>
      <c r="I2428" s="1">
        <v>43952</v>
      </c>
      <c r="J2428" t="b">
        <v>0</v>
      </c>
      <c r="K2428" t="s">
        <v>53</v>
      </c>
      <c r="L2428" t="s">
        <v>665</v>
      </c>
      <c r="M2428" t="s">
        <v>66</v>
      </c>
      <c r="N2428">
        <v>20</v>
      </c>
      <c r="O2428" t="s">
        <v>29006</v>
      </c>
      <c r="P2428" t="s">
        <v>78</v>
      </c>
      <c r="Q2428" t="s">
        <v>29007</v>
      </c>
      <c r="R2428" t="b">
        <v>0</v>
      </c>
      <c r="S2428" t="s">
        <v>59</v>
      </c>
      <c r="T2428" s="1">
        <v>43963</v>
      </c>
      <c r="U2428" t="s">
        <v>539</v>
      </c>
      <c r="V2428" s="2">
        <v>44018</v>
      </c>
      <c r="W2428" t="s">
        <v>29008</v>
      </c>
      <c r="X2428">
        <v>20200512</v>
      </c>
      <c r="Y2428" s="3">
        <v>43902.730497685188</v>
      </c>
      <c r="Z2428" t="s">
        <v>62</v>
      </c>
      <c r="AA2428" t="s">
        <v>115</v>
      </c>
      <c r="AB2428" t="s">
        <v>64</v>
      </c>
      <c r="AC2428" t="s">
        <v>65</v>
      </c>
      <c r="AD2428" t="s">
        <v>66</v>
      </c>
      <c r="AE2428" t="s">
        <v>67</v>
      </c>
      <c r="AF2428" t="s">
        <v>313</v>
      </c>
      <c r="AG2428" t="s">
        <v>29009</v>
      </c>
      <c r="AH2428" t="s">
        <v>46</v>
      </c>
      <c r="AI2428" t="s">
        <v>29010</v>
      </c>
      <c r="AJ2428" t="s">
        <v>29011</v>
      </c>
      <c r="AK2428" t="s">
        <v>29012</v>
      </c>
      <c r="AL2428" t="s">
        <v>29013</v>
      </c>
      <c r="AM2428" t="s">
        <v>46</v>
      </c>
      <c r="AN2428" t="s">
        <v>29014</v>
      </c>
      <c r="AO2428" t="s">
        <v>46</v>
      </c>
      <c r="AP2428" t="s">
        <v>46</v>
      </c>
      <c r="AQ2428" t="s">
        <v>46</v>
      </c>
      <c r="AR2428" t="s">
        <v>46</v>
      </c>
      <c r="AS2428" t="s">
        <v>46</v>
      </c>
      <c r="AT2428" s="1">
        <v>43963</v>
      </c>
    </row>
    <row r="2429" spans="1:46" ht="16" customHeight="1" x14ac:dyDescent="0.2">
      <c r="A2429" t="s">
        <v>46</v>
      </c>
      <c r="B2429" t="s">
        <v>35156</v>
      </c>
      <c r="C2429" t="s">
        <v>35157</v>
      </c>
      <c r="D2429" t="s">
        <v>35158</v>
      </c>
      <c r="E2429" t="s">
        <v>35159</v>
      </c>
      <c r="F2429" t="s">
        <v>51</v>
      </c>
      <c r="G2429" t="s">
        <v>35160</v>
      </c>
      <c r="H2429" s="1">
        <v>43975</v>
      </c>
      <c r="I2429" s="1">
        <v>43986</v>
      </c>
      <c r="J2429" t="b">
        <v>0</v>
      </c>
      <c r="K2429" t="s">
        <v>53</v>
      </c>
      <c r="L2429" t="s">
        <v>249</v>
      </c>
      <c r="M2429" t="s">
        <v>66</v>
      </c>
      <c r="N2429">
        <v>180</v>
      </c>
      <c r="O2429" t="s">
        <v>35161</v>
      </c>
      <c r="P2429" t="s">
        <v>2164</v>
      </c>
      <c r="Q2429" t="s">
        <v>35162</v>
      </c>
      <c r="R2429" t="b">
        <v>0</v>
      </c>
      <c r="S2429" t="s">
        <v>59</v>
      </c>
      <c r="T2429" s="1">
        <v>43975</v>
      </c>
      <c r="U2429" t="s">
        <v>8465</v>
      </c>
      <c r="V2429" s="2">
        <v>44000</v>
      </c>
      <c r="W2429" t="s">
        <v>35163</v>
      </c>
      <c r="X2429">
        <v>20200524</v>
      </c>
      <c r="Y2429" s="3">
        <v>43902.730497685188</v>
      </c>
      <c r="Z2429" t="s">
        <v>62</v>
      </c>
      <c r="AA2429" t="s">
        <v>115</v>
      </c>
      <c r="AB2429" t="s">
        <v>64</v>
      </c>
      <c r="AC2429" t="s">
        <v>65</v>
      </c>
      <c r="AD2429" t="s">
        <v>66</v>
      </c>
      <c r="AE2429" t="s">
        <v>67</v>
      </c>
      <c r="AF2429" t="s">
        <v>313</v>
      </c>
      <c r="AG2429" t="s">
        <v>35164</v>
      </c>
      <c r="AH2429" t="s">
        <v>46</v>
      </c>
      <c r="AI2429" t="s">
        <v>35165</v>
      </c>
      <c r="AJ2429" t="s">
        <v>35166</v>
      </c>
      <c r="AK2429" t="s">
        <v>35167</v>
      </c>
      <c r="AL2429" t="s">
        <v>35168</v>
      </c>
      <c r="AM2429" t="s">
        <v>46</v>
      </c>
      <c r="AN2429" t="s">
        <v>34094</v>
      </c>
      <c r="AO2429" t="s">
        <v>46</v>
      </c>
      <c r="AP2429" t="s">
        <v>46</v>
      </c>
      <c r="AQ2429" t="s">
        <v>46</v>
      </c>
      <c r="AR2429" t="s">
        <v>46</v>
      </c>
      <c r="AS2429" t="s">
        <v>46</v>
      </c>
      <c r="AT2429" s="1">
        <v>43975</v>
      </c>
    </row>
    <row r="2430" spans="1:46" ht="16" customHeight="1" x14ac:dyDescent="0.2">
      <c r="A2430">
        <v>0</v>
      </c>
      <c r="B2430" t="s">
        <v>13466</v>
      </c>
      <c r="C2430" t="s">
        <v>13467</v>
      </c>
      <c r="D2430" t="s">
        <v>13468</v>
      </c>
      <c r="E2430" t="s">
        <v>13469</v>
      </c>
      <c r="F2430" t="s">
        <v>51</v>
      </c>
      <c r="G2430" t="s">
        <v>13470</v>
      </c>
      <c r="H2430" s="1">
        <v>43966</v>
      </c>
      <c r="I2430" s="1">
        <v>43983</v>
      </c>
      <c r="J2430" t="b">
        <v>0</v>
      </c>
      <c r="K2430" t="s">
        <v>53</v>
      </c>
      <c r="L2430" t="s">
        <v>1615</v>
      </c>
      <c r="M2430" t="s">
        <v>55</v>
      </c>
      <c r="N2430">
        <v>516</v>
      </c>
      <c r="O2430" t="s">
        <v>13471</v>
      </c>
      <c r="P2430" t="s">
        <v>275</v>
      </c>
      <c r="Q2430" t="s">
        <v>13472</v>
      </c>
      <c r="R2430" t="b">
        <v>0</v>
      </c>
      <c r="S2430" t="s">
        <v>59</v>
      </c>
      <c r="T2430" s="1">
        <v>43966</v>
      </c>
      <c r="U2430" t="s">
        <v>1781</v>
      </c>
      <c r="V2430" s="2">
        <v>43993</v>
      </c>
      <c r="W2430" t="s">
        <v>13473</v>
      </c>
      <c r="X2430">
        <v>20200515</v>
      </c>
      <c r="Y2430" s="3">
        <v>43902.730497685188</v>
      </c>
      <c r="Z2430" t="s">
        <v>62</v>
      </c>
      <c r="AA2430" t="s">
        <v>63</v>
      </c>
      <c r="AB2430" t="s">
        <v>64</v>
      </c>
      <c r="AC2430" t="s">
        <v>65</v>
      </c>
      <c r="AD2430" t="s">
        <v>280</v>
      </c>
      <c r="AE2430" t="s">
        <v>67</v>
      </c>
      <c r="AF2430" t="s">
        <v>116</v>
      </c>
      <c r="AG2430" t="s">
        <v>13474</v>
      </c>
      <c r="AH2430" t="s">
        <v>46</v>
      </c>
      <c r="AI2430" t="s">
        <v>13475</v>
      </c>
      <c r="AJ2430" t="s">
        <v>13476</v>
      </c>
      <c r="AK2430" t="s">
        <v>13477</v>
      </c>
      <c r="AL2430" t="s">
        <v>13478</v>
      </c>
      <c r="AM2430" t="s">
        <v>46</v>
      </c>
      <c r="AN2430" t="s">
        <v>13479</v>
      </c>
      <c r="AO2430" t="s">
        <v>46</v>
      </c>
      <c r="AP2430" t="s">
        <v>46</v>
      </c>
      <c r="AQ2430" t="s">
        <v>46</v>
      </c>
      <c r="AR2430" t="s">
        <v>46</v>
      </c>
      <c r="AS2430" t="s">
        <v>46</v>
      </c>
      <c r="AT2430" s="1">
        <v>43966</v>
      </c>
    </row>
    <row r="2431" spans="1:46" ht="16" customHeight="1" x14ac:dyDescent="0.2">
      <c r="A2431">
        <v>1</v>
      </c>
      <c r="B2431" t="s">
        <v>13259</v>
      </c>
      <c r="C2431" t="s">
        <v>13260</v>
      </c>
      <c r="D2431" t="s">
        <v>13261</v>
      </c>
      <c r="E2431" t="s">
        <v>13262</v>
      </c>
      <c r="F2431" t="s">
        <v>51</v>
      </c>
      <c r="G2431" t="s">
        <v>13263</v>
      </c>
      <c r="H2431" s="1">
        <v>43979</v>
      </c>
      <c r="I2431" s="1">
        <v>43983</v>
      </c>
      <c r="J2431" t="b">
        <v>0</v>
      </c>
      <c r="K2431" t="s">
        <v>53</v>
      </c>
      <c r="L2431" t="s">
        <v>665</v>
      </c>
      <c r="M2431" t="s">
        <v>389</v>
      </c>
      <c r="N2431">
        <v>100</v>
      </c>
      <c r="O2431" t="s">
        <v>13264</v>
      </c>
      <c r="P2431" t="s">
        <v>78</v>
      </c>
      <c r="Q2431" t="s">
        <v>58</v>
      </c>
      <c r="R2431" t="b">
        <v>0</v>
      </c>
      <c r="S2431" t="s">
        <v>59</v>
      </c>
      <c r="T2431" s="1">
        <v>43979</v>
      </c>
      <c r="U2431" t="s">
        <v>1781</v>
      </c>
      <c r="V2431" s="2">
        <v>44025</v>
      </c>
      <c r="W2431" t="s">
        <v>46</v>
      </c>
      <c r="X2431">
        <v>20200528</v>
      </c>
      <c r="Y2431" s="3">
        <v>43902.730497685188</v>
      </c>
      <c r="Z2431" t="s">
        <v>62</v>
      </c>
      <c r="AA2431" t="s">
        <v>115</v>
      </c>
      <c r="AB2431" t="s">
        <v>64</v>
      </c>
      <c r="AC2431" t="s">
        <v>65</v>
      </c>
      <c r="AD2431" t="s">
        <v>66</v>
      </c>
      <c r="AE2431" t="s">
        <v>67</v>
      </c>
      <c r="AF2431" t="s">
        <v>313</v>
      </c>
      <c r="AG2431" t="s">
        <v>13265</v>
      </c>
      <c r="AH2431" t="s">
        <v>46</v>
      </c>
      <c r="AI2431" t="s">
        <v>13266</v>
      </c>
      <c r="AJ2431" t="s">
        <v>13267</v>
      </c>
      <c r="AK2431" t="s">
        <v>13268</v>
      </c>
      <c r="AL2431" t="s">
        <v>13269</v>
      </c>
      <c r="AM2431" t="s">
        <v>46</v>
      </c>
      <c r="AN2431" t="s">
        <v>13270</v>
      </c>
      <c r="AO2431" t="s">
        <v>46</v>
      </c>
      <c r="AP2431" t="s">
        <v>46</v>
      </c>
      <c r="AQ2431" t="s">
        <v>46</v>
      </c>
      <c r="AR2431" t="s">
        <v>46</v>
      </c>
      <c r="AS2431" t="s">
        <v>46</v>
      </c>
      <c r="AT2431" s="1">
        <v>43979</v>
      </c>
    </row>
    <row r="2432" spans="1:46" ht="16" customHeight="1" x14ac:dyDescent="0.2">
      <c r="A2432" t="s">
        <v>46</v>
      </c>
      <c r="B2432" t="s">
        <v>22362</v>
      </c>
      <c r="C2432" t="s">
        <v>22363</v>
      </c>
      <c r="D2432" t="s">
        <v>22364</v>
      </c>
      <c r="E2432" t="s">
        <v>22365</v>
      </c>
      <c r="F2432" t="s">
        <v>51</v>
      </c>
      <c r="G2432" t="s">
        <v>22366</v>
      </c>
      <c r="H2432" s="1">
        <v>43972</v>
      </c>
      <c r="I2432" s="1">
        <v>43966</v>
      </c>
      <c r="J2432" t="b">
        <v>0</v>
      </c>
      <c r="K2432" t="s">
        <v>53</v>
      </c>
      <c r="L2432" t="s">
        <v>1301</v>
      </c>
      <c r="M2432" t="s">
        <v>1043</v>
      </c>
      <c r="N2432">
        <v>942</v>
      </c>
      <c r="O2432" t="s">
        <v>22367</v>
      </c>
      <c r="P2432" t="s">
        <v>57</v>
      </c>
      <c r="Q2432" t="s">
        <v>58</v>
      </c>
      <c r="R2432" t="b">
        <v>0</v>
      </c>
      <c r="S2432" t="s">
        <v>59</v>
      </c>
      <c r="T2432" s="1">
        <v>43972</v>
      </c>
      <c r="U2432" t="s">
        <v>1533</v>
      </c>
      <c r="V2432" s="2">
        <v>43997</v>
      </c>
      <c r="W2432" t="s">
        <v>46</v>
      </c>
      <c r="X2432">
        <v>20200521</v>
      </c>
      <c r="Y2432" s="3">
        <v>43902.730497685188</v>
      </c>
      <c r="Z2432" t="s">
        <v>62</v>
      </c>
      <c r="AA2432" t="s">
        <v>115</v>
      </c>
      <c r="AB2432" t="s">
        <v>64</v>
      </c>
      <c r="AC2432" t="s">
        <v>65</v>
      </c>
      <c r="AD2432" t="s">
        <v>2202</v>
      </c>
      <c r="AE2432" t="s">
        <v>67</v>
      </c>
      <c r="AF2432" t="s">
        <v>1185</v>
      </c>
      <c r="AG2432" t="s">
        <v>22368</v>
      </c>
      <c r="AH2432" t="s">
        <v>46</v>
      </c>
      <c r="AI2432" t="s">
        <v>22369</v>
      </c>
      <c r="AJ2432" t="s">
        <v>22370</v>
      </c>
      <c r="AK2432" t="s">
        <v>22371</v>
      </c>
      <c r="AL2432" t="s">
        <v>22372</v>
      </c>
      <c r="AM2432" t="s">
        <v>46</v>
      </c>
      <c r="AN2432" t="s">
        <v>22373</v>
      </c>
      <c r="AO2432" t="s">
        <v>46</v>
      </c>
      <c r="AP2432" t="s">
        <v>46</v>
      </c>
      <c r="AQ2432" t="s">
        <v>46</v>
      </c>
      <c r="AR2432" t="s">
        <v>46</v>
      </c>
      <c r="AS2432" t="s">
        <v>46</v>
      </c>
      <c r="AT2432" s="1">
        <v>43972</v>
      </c>
    </row>
    <row r="2433" spans="1:46" ht="16" customHeight="1" x14ac:dyDescent="0.2">
      <c r="A2433" t="s">
        <v>46</v>
      </c>
      <c r="B2433" t="s">
        <v>35506</v>
      </c>
      <c r="C2433" t="s">
        <v>35507</v>
      </c>
      <c r="D2433" t="s">
        <v>35508</v>
      </c>
      <c r="E2433" t="s">
        <v>35509</v>
      </c>
      <c r="F2433" t="s">
        <v>51</v>
      </c>
      <c r="G2433" t="s">
        <v>35510</v>
      </c>
      <c r="H2433" s="1">
        <v>43983</v>
      </c>
      <c r="I2433" s="1">
        <v>43994</v>
      </c>
      <c r="J2433" t="b">
        <v>0</v>
      </c>
      <c r="K2433" t="s">
        <v>53</v>
      </c>
      <c r="L2433" t="s">
        <v>1615</v>
      </c>
      <c r="M2433" t="s">
        <v>55</v>
      </c>
      <c r="N2433">
        <v>30</v>
      </c>
      <c r="O2433" t="s">
        <v>35511</v>
      </c>
      <c r="P2433" t="s">
        <v>2671</v>
      </c>
      <c r="Q2433" t="s">
        <v>35512</v>
      </c>
      <c r="R2433" t="b">
        <v>0</v>
      </c>
      <c r="S2433" t="s">
        <v>59</v>
      </c>
      <c r="T2433" s="1">
        <v>43983</v>
      </c>
      <c r="U2433" t="s">
        <v>4048</v>
      </c>
      <c r="V2433" s="2">
        <v>44165</v>
      </c>
      <c r="W2433" t="s">
        <v>46</v>
      </c>
      <c r="X2433">
        <v>20200601</v>
      </c>
      <c r="Y2433" s="3">
        <v>43902.730497685188</v>
      </c>
      <c r="Z2433" t="s">
        <v>62</v>
      </c>
      <c r="AA2433" t="s">
        <v>63</v>
      </c>
      <c r="AB2433" t="s">
        <v>64</v>
      </c>
      <c r="AC2433" t="s">
        <v>65</v>
      </c>
      <c r="AD2433" t="s">
        <v>1057</v>
      </c>
      <c r="AE2433" t="s">
        <v>67</v>
      </c>
      <c r="AF2433" t="s">
        <v>46</v>
      </c>
      <c r="AG2433" t="s">
        <v>35513</v>
      </c>
      <c r="AH2433" t="s">
        <v>46</v>
      </c>
      <c r="AI2433" t="s">
        <v>46</v>
      </c>
      <c r="AJ2433" t="s">
        <v>46</v>
      </c>
      <c r="AK2433" t="s">
        <v>35511</v>
      </c>
      <c r="AL2433" t="s">
        <v>35514</v>
      </c>
      <c r="AM2433" t="s">
        <v>46</v>
      </c>
      <c r="AN2433" t="s">
        <v>35515</v>
      </c>
      <c r="AO2433" t="s">
        <v>46</v>
      </c>
      <c r="AP2433" t="s">
        <v>46</v>
      </c>
      <c r="AQ2433" t="s">
        <v>46</v>
      </c>
      <c r="AR2433" t="s">
        <v>46</v>
      </c>
      <c r="AS2433" t="s">
        <v>46</v>
      </c>
      <c r="AT2433" s="1">
        <v>43983</v>
      </c>
    </row>
    <row r="2434" spans="1:46" ht="16" customHeight="1" x14ac:dyDescent="0.2">
      <c r="A2434" t="s">
        <v>46</v>
      </c>
      <c r="B2434" t="s">
        <v>19158</v>
      </c>
      <c r="C2434" t="s">
        <v>19159</v>
      </c>
      <c r="D2434" t="s">
        <v>19160</v>
      </c>
      <c r="E2434" t="s">
        <v>19161</v>
      </c>
      <c r="F2434" t="s">
        <v>51</v>
      </c>
      <c r="G2434" t="s">
        <v>19162</v>
      </c>
      <c r="H2434" s="1">
        <v>43983</v>
      </c>
      <c r="I2434" s="1">
        <v>43994</v>
      </c>
      <c r="J2434" t="b">
        <v>0</v>
      </c>
      <c r="K2434" t="s">
        <v>53</v>
      </c>
      <c r="L2434" t="s">
        <v>110</v>
      </c>
      <c r="M2434" t="s">
        <v>151</v>
      </c>
      <c r="N2434">
        <v>300</v>
      </c>
      <c r="O2434" t="s">
        <v>15254</v>
      </c>
      <c r="P2434" t="s">
        <v>78</v>
      </c>
      <c r="Q2434" t="s">
        <v>58</v>
      </c>
      <c r="R2434" t="b">
        <v>0</v>
      </c>
      <c r="S2434" t="s">
        <v>59</v>
      </c>
      <c r="T2434" s="1">
        <v>43983</v>
      </c>
      <c r="U2434" t="s">
        <v>4048</v>
      </c>
      <c r="V2434" s="2">
        <v>44159</v>
      </c>
      <c r="W2434" t="s">
        <v>19163</v>
      </c>
      <c r="X2434">
        <v>20200601</v>
      </c>
      <c r="Y2434" s="3">
        <v>43902.730497685188</v>
      </c>
      <c r="Z2434" t="s">
        <v>62</v>
      </c>
      <c r="AA2434" t="s">
        <v>115</v>
      </c>
      <c r="AB2434" t="s">
        <v>64</v>
      </c>
      <c r="AC2434" t="s">
        <v>65</v>
      </c>
      <c r="AD2434" t="s">
        <v>3478</v>
      </c>
      <c r="AE2434" t="s">
        <v>67</v>
      </c>
      <c r="AF2434" t="s">
        <v>313</v>
      </c>
      <c r="AG2434" t="s">
        <v>19164</v>
      </c>
      <c r="AH2434" t="s">
        <v>46</v>
      </c>
      <c r="AI2434" t="s">
        <v>19165</v>
      </c>
      <c r="AJ2434" t="s">
        <v>19166</v>
      </c>
      <c r="AK2434" t="s">
        <v>19167</v>
      </c>
      <c r="AL2434" t="s">
        <v>19168</v>
      </c>
      <c r="AM2434" t="s">
        <v>46</v>
      </c>
      <c r="AN2434" t="s">
        <v>19169</v>
      </c>
      <c r="AO2434" t="s">
        <v>46</v>
      </c>
      <c r="AP2434" t="s">
        <v>46</v>
      </c>
      <c r="AQ2434" t="s">
        <v>46</v>
      </c>
      <c r="AR2434" t="s">
        <v>46</v>
      </c>
      <c r="AS2434" t="s">
        <v>46</v>
      </c>
      <c r="AT2434" s="1">
        <v>43983</v>
      </c>
    </row>
    <row r="2435" spans="1:46" ht="16" customHeight="1" x14ac:dyDescent="0.2">
      <c r="A2435">
        <v>1</v>
      </c>
      <c r="B2435" t="s">
        <v>1750</v>
      </c>
      <c r="C2435" t="s">
        <v>1751</v>
      </c>
      <c r="D2435" t="s">
        <v>1752</v>
      </c>
      <c r="E2435" t="s">
        <v>1753</v>
      </c>
      <c r="F2435" t="s">
        <v>51</v>
      </c>
      <c r="G2435" t="s">
        <v>1754</v>
      </c>
      <c r="H2435" s="1">
        <v>43983</v>
      </c>
      <c r="I2435" s="1">
        <v>44012</v>
      </c>
      <c r="J2435" t="b">
        <v>0</v>
      </c>
      <c r="K2435" t="s">
        <v>53</v>
      </c>
      <c r="L2435" t="s">
        <v>665</v>
      </c>
      <c r="M2435" t="s">
        <v>666</v>
      </c>
      <c r="N2435">
        <v>20</v>
      </c>
      <c r="O2435" t="s">
        <v>1755</v>
      </c>
      <c r="P2435" t="s">
        <v>78</v>
      </c>
      <c r="Q2435" t="s">
        <v>58</v>
      </c>
      <c r="R2435" t="b">
        <v>0</v>
      </c>
      <c r="S2435" t="s">
        <v>59</v>
      </c>
      <c r="T2435" s="1">
        <v>43983</v>
      </c>
      <c r="U2435" t="s">
        <v>1756</v>
      </c>
      <c r="V2435" s="2">
        <v>44137</v>
      </c>
      <c r="W2435" t="s">
        <v>46</v>
      </c>
      <c r="X2435">
        <v>20200601</v>
      </c>
      <c r="Y2435" s="3">
        <v>43902.730497685188</v>
      </c>
      <c r="Z2435" t="s">
        <v>62</v>
      </c>
      <c r="AA2435" t="s">
        <v>115</v>
      </c>
      <c r="AB2435" t="s">
        <v>64</v>
      </c>
      <c r="AC2435" t="s">
        <v>65</v>
      </c>
      <c r="AD2435" t="s">
        <v>66</v>
      </c>
      <c r="AE2435" t="s">
        <v>67</v>
      </c>
      <c r="AF2435" t="s">
        <v>313</v>
      </c>
      <c r="AG2435" t="s">
        <v>1757</v>
      </c>
      <c r="AH2435" t="s">
        <v>46</v>
      </c>
      <c r="AI2435" t="s">
        <v>1758</v>
      </c>
      <c r="AJ2435" t="s">
        <v>1759</v>
      </c>
      <c r="AK2435" t="s">
        <v>1760</v>
      </c>
      <c r="AL2435" t="s">
        <v>1761</v>
      </c>
      <c r="AM2435" t="s">
        <v>46</v>
      </c>
      <c r="AN2435" t="s">
        <v>1762</v>
      </c>
      <c r="AO2435" t="s">
        <v>46</v>
      </c>
      <c r="AP2435" t="s">
        <v>46</v>
      </c>
      <c r="AQ2435" t="s">
        <v>46</v>
      </c>
      <c r="AR2435" t="s">
        <v>46</v>
      </c>
      <c r="AS2435" t="s">
        <v>46</v>
      </c>
      <c r="AT2435" s="1">
        <v>43983</v>
      </c>
    </row>
    <row r="2436" spans="1:46" ht="16" customHeight="1" x14ac:dyDescent="0.2">
      <c r="A2436" t="s">
        <v>46</v>
      </c>
      <c r="B2436" t="s">
        <v>34013</v>
      </c>
      <c r="C2436" t="s">
        <v>34014</v>
      </c>
      <c r="D2436" t="s">
        <v>34015</v>
      </c>
      <c r="E2436" t="s">
        <v>34016</v>
      </c>
      <c r="F2436" t="s">
        <v>51</v>
      </c>
      <c r="G2436" t="s">
        <v>34017</v>
      </c>
      <c r="H2436" s="1">
        <v>43980</v>
      </c>
      <c r="I2436" s="1">
        <v>44058</v>
      </c>
      <c r="J2436" t="b">
        <v>0</v>
      </c>
      <c r="K2436" t="s">
        <v>53</v>
      </c>
      <c r="L2436" t="s">
        <v>76</v>
      </c>
      <c r="M2436" t="s">
        <v>66</v>
      </c>
      <c r="N2436">
        <v>1000</v>
      </c>
      <c r="O2436" t="s">
        <v>34018</v>
      </c>
      <c r="P2436" t="s">
        <v>309</v>
      </c>
      <c r="Q2436" t="s">
        <v>34019</v>
      </c>
      <c r="R2436" t="b">
        <v>0</v>
      </c>
      <c r="S2436" t="s">
        <v>59</v>
      </c>
      <c r="T2436" s="1">
        <v>43980</v>
      </c>
      <c r="U2436" t="s">
        <v>3504</v>
      </c>
      <c r="V2436" s="2">
        <v>44060</v>
      </c>
      <c r="W2436" t="s">
        <v>34020</v>
      </c>
      <c r="X2436">
        <v>20200529</v>
      </c>
      <c r="Y2436" s="3">
        <v>43902.730497685188</v>
      </c>
      <c r="Z2436" t="s">
        <v>62</v>
      </c>
      <c r="AA2436" t="s">
        <v>63</v>
      </c>
      <c r="AB2436" t="s">
        <v>64</v>
      </c>
      <c r="AC2436" t="s">
        <v>65</v>
      </c>
      <c r="AD2436" t="s">
        <v>1057</v>
      </c>
      <c r="AE2436" t="s">
        <v>67</v>
      </c>
      <c r="AF2436" t="s">
        <v>3181</v>
      </c>
      <c r="AG2436" t="s">
        <v>34021</v>
      </c>
      <c r="AH2436" t="s">
        <v>46</v>
      </c>
      <c r="AI2436" t="s">
        <v>34022</v>
      </c>
      <c r="AJ2436" t="s">
        <v>34023</v>
      </c>
      <c r="AK2436" t="s">
        <v>34024</v>
      </c>
      <c r="AL2436" t="s">
        <v>34025</v>
      </c>
      <c r="AM2436" t="s">
        <v>46</v>
      </c>
      <c r="AN2436" t="s">
        <v>34026</v>
      </c>
      <c r="AO2436" t="s">
        <v>46</v>
      </c>
      <c r="AP2436" t="s">
        <v>46</v>
      </c>
      <c r="AQ2436" t="s">
        <v>46</v>
      </c>
      <c r="AR2436" t="s">
        <v>46</v>
      </c>
      <c r="AS2436" t="s">
        <v>46</v>
      </c>
      <c r="AT2436" s="1">
        <v>43980</v>
      </c>
    </row>
    <row r="2437" spans="1:46" ht="16" customHeight="1" x14ac:dyDescent="0.2">
      <c r="A2437" t="s">
        <v>46</v>
      </c>
      <c r="B2437" t="s">
        <v>32751</v>
      </c>
      <c r="C2437" t="s">
        <v>32752</v>
      </c>
      <c r="D2437" t="s">
        <v>32753</v>
      </c>
      <c r="E2437" t="s">
        <v>32754</v>
      </c>
      <c r="F2437" t="s">
        <v>51</v>
      </c>
      <c r="G2437" t="s">
        <v>32755</v>
      </c>
      <c r="H2437" s="1">
        <v>43984</v>
      </c>
      <c r="I2437" s="1">
        <v>43997</v>
      </c>
      <c r="J2437" t="b">
        <v>0</v>
      </c>
      <c r="K2437" t="s">
        <v>53</v>
      </c>
      <c r="L2437" t="s">
        <v>184</v>
      </c>
      <c r="M2437" t="s">
        <v>55</v>
      </c>
      <c r="N2437">
        <v>120</v>
      </c>
      <c r="O2437" t="s">
        <v>20869</v>
      </c>
      <c r="P2437" t="s">
        <v>327</v>
      </c>
      <c r="Q2437" t="s">
        <v>32756</v>
      </c>
      <c r="R2437" t="b">
        <v>0</v>
      </c>
      <c r="S2437" t="s">
        <v>59</v>
      </c>
      <c r="T2437" s="1">
        <v>43984</v>
      </c>
      <c r="U2437" t="s">
        <v>3319</v>
      </c>
      <c r="V2437" s="2">
        <v>43997</v>
      </c>
      <c r="W2437" t="s">
        <v>32757</v>
      </c>
      <c r="X2437">
        <v>20200602</v>
      </c>
      <c r="Y2437" s="3">
        <v>43902.730497685188</v>
      </c>
      <c r="Z2437" t="s">
        <v>62</v>
      </c>
      <c r="AA2437" t="s">
        <v>63</v>
      </c>
      <c r="AB2437" t="s">
        <v>64</v>
      </c>
      <c r="AC2437" t="s">
        <v>65</v>
      </c>
      <c r="AD2437" t="s">
        <v>2366</v>
      </c>
      <c r="AE2437" t="s">
        <v>67</v>
      </c>
      <c r="AF2437" t="s">
        <v>116</v>
      </c>
      <c r="AG2437" t="s">
        <v>32758</v>
      </c>
      <c r="AH2437" t="s">
        <v>46</v>
      </c>
      <c r="AI2437" t="s">
        <v>32759</v>
      </c>
      <c r="AJ2437" t="s">
        <v>32760</v>
      </c>
      <c r="AK2437" t="s">
        <v>46</v>
      </c>
      <c r="AL2437" t="s">
        <v>32761</v>
      </c>
      <c r="AM2437" t="s">
        <v>46</v>
      </c>
      <c r="AN2437" t="s">
        <v>32762</v>
      </c>
      <c r="AO2437" t="s">
        <v>46</v>
      </c>
      <c r="AP2437" t="s">
        <v>46</v>
      </c>
      <c r="AQ2437" t="s">
        <v>46</v>
      </c>
      <c r="AR2437" t="s">
        <v>46</v>
      </c>
      <c r="AS2437" t="s">
        <v>46</v>
      </c>
      <c r="AT2437" s="1">
        <v>43984</v>
      </c>
    </row>
    <row r="2438" spans="1:46" ht="16" customHeight="1" x14ac:dyDescent="0.2">
      <c r="A2438" t="s">
        <v>46</v>
      </c>
      <c r="B2438" t="s">
        <v>27835</v>
      </c>
      <c r="C2438" t="s">
        <v>27836</v>
      </c>
      <c r="D2438" t="s">
        <v>27837</v>
      </c>
      <c r="E2438" t="s">
        <v>27835</v>
      </c>
      <c r="F2438" t="s">
        <v>51</v>
      </c>
      <c r="G2438" t="s">
        <v>27838</v>
      </c>
      <c r="H2438" s="1">
        <v>43942</v>
      </c>
      <c r="I2438" s="1">
        <v>43945</v>
      </c>
      <c r="J2438" t="b">
        <v>0</v>
      </c>
      <c r="K2438" t="s">
        <v>53</v>
      </c>
      <c r="L2438" t="s">
        <v>1266</v>
      </c>
      <c r="M2438" t="s">
        <v>66</v>
      </c>
      <c r="N2438">
        <v>50</v>
      </c>
      <c r="O2438" t="s">
        <v>342</v>
      </c>
      <c r="P2438" t="s">
        <v>327</v>
      </c>
      <c r="Q2438" t="s">
        <v>3571</v>
      </c>
      <c r="R2438" t="b">
        <v>0</v>
      </c>
      <c r="S2438" t="s">
        <v>59</v>
      </c>
      <c r="T2438" s="1">
        <v>43942</v>
      </c>
      <c r="U2438" t="s">
        <v>3875</v>
      </c>
      <c r="V2438" s="2">
        <v>43997</v>
      </c>
      <c r="W2438" t="s">
        <v>27839</v>
      </c>
      <c r="X2438">
        <v>20200421</v>
      </c>
      <c r="Y2438" s="3">
        <v>43902.730497685188</v>
      </c>
      <c r="Z2438" t="s">
        <v>62</v>
      </c>
      <c r="AA2438" t="s">
        <v>115</v>
      </c>
      <c r="AB2438" t="s">
        <v>64</v>
      </c>
      <c r="AC2438" t="s">
        <v>65</v>
      </c>
      <c r="AD2438" t="s">
        <v>66</v>
      </c>
      <c r="AE2438" t="s">
        <v>67</v>
      </c>
      <c r="AF2438" t="s">
        <v>313</v>
      </c>
      <c r="AG2438" t="s">
        <v>27840</v>
      </c>
      <c r="AH2438" t="s">
        <v>46</v>
      </c>
      <c r="AI2438" t="s">
        <v>27841</v>
      </c>
      <c r="AJ2438" t="s">
        <v>27842</v>
      </c>
      <c r="AK2438" t="s">
        <v>964</v>
      </c>
      <c r="AL2438" t="s">
        <v>27843</v>
      </c>
      <c r="AM2438" t="s">
        <v>46</v>
      </c>
      <c r="AN2438" t="s">
        <v>27844</v>
      </c>
      <c r="AO2438" t="s">
        <v>46</v>
      </c>
      <c r="AP2438" t="s">
        <v>46</v>
      </c>
      <c r="AQ2438" t="s">
        <v>46</v>
      </c>
      <c r="AR2438" t="s">
        <v>46</v>
      </c>
      <c r="AS2438" t="s">
        <v>46</v>
      </c>
      <c r="AT2438" s="1">
        <v>43942</v>
      </c>
    </row>
    <row r="2439" spans="1:46" ht="16" customHeight="1" x14ac:dyDescent="0.2">
      <c r="A2439" t="s">
        <v>46</v>
      </c>
      <c r="B2439" t="s">
        <v>34108</v>
      </c>
      <c r="C2439" t="s">
        <v>34109</v>
      </c>
      <c r="D2439" t="s">
        <v>34110</v>
      </c>
      <c r="E2439" t="s">
        <v>34111</v>
      </c>
      <c r="F2439" t="s">
        <v>51</v>
      </c>
      <c r="G2439" t="s">
        <v>34112</v>
      </c>
      <c r="H2439" s="1">
        <v>43984</v>
      </c>
      <c r="I2439" s="1">
        <v>43984</v>
      </c>
      <c r="J2439" t="b">
        <v>0</v>
      </c>
      <c r="K2439" t="s">
        <v>53</v>
      </c>
      <c r="L2439" t="s">
        <v>415</v>
      </c>
      <c r="M2439" t="s">
        <v>66</v>
      </c>
      <c r="N2439">
        <v>600</v>
      </c>
      <c r="O2439" t="s">
        <v>342</v>
      </c>
      <c r="P2439" t="s">
        <v>327</v>
      </c>
      <c r="Q2439" t="s">
        <v>34113</v>
      </c>
      <c r="R2439" t="b">
        <v>0</v>
      </c>
      <c r="S2439" t="s">
        <v>59</v>
      </c>
      <c r="T2439" s="1">
        <v>43984</v>
      </c>
      <c r="U2439" t="s">
        <v>641</v>
      </c>
      <c r="V2439" s="2">
        <v>44137</v>
      </c>
      <c r="W2439" t="s">
        <v>34114</v>
      </c>
      <c r="X2439">
        <v>20200602</v>
      </c>
      <c r="Y2439" s="3">
        <v>43902.730497685188</v>
      </c>
      <c r="Z2439" t="s">
        <v>62</v>
      </c>
      <c r="AA2439" t="s">
        <v>63</v>
      </c>
      <c r="AB2439" t="s">
        <v>64</v>
      </c>
      <c r="AC2439" t="s">
        <v>16417</v>
      </c>
      <c r="AD2439" t="s">
        <v>66</v>
      </c>
      <c r="AE2439" t="s">
        <v>67</v>
      </c>
      <c r="AF2439" t="s">
        <v>46</v>
      </c>
      <c r="AG2439" t="s">
        <v>34115</v>
      </c>
      <c r="AH2439" t="s">
        <v>46</v>
      </c>
      <c r="AI2439" t="s">
        <v>46</v>
      </c>
      <c r="AJ2439" t="s">
        <v>46</v>
      </c>
      <c r="AK2439" t="s">
        <v>342</v>
      </c>
      <c r="AL2439" t="s">
        <v>34116</v>
      </c>
      <c r="AM2439" t="s">
        <v>46</v>
      </c>
      <c r="AN2439" t="s">
        <v>34117</v>
      </c>
      <c r="AO2439" t="s">
        <v>46</v>
      </c>
      <c r="AP2439" t="s">
        <v>46</v>
      </c>
      <c r="AQ2439" t="s">
        <v>46</v>
      </c>
      <c r="AR2439" t="s">
        <v>46</v>
      </c>
      <c r="AS2439" t="s">
        <v>46</v>
      </c>
      <c r="AT2439" s="1">
        <v>43984</v>
      </c>
    </row>
    <row r="2440" spans="1:46" ht="16" customHeight="1" x14ac:dyDescent="0.2">
      <c r="A2440" t="s">
        <v>46</v>
      </c>
      <c r="B2440" t="s">
        <v>29421</v>
      </c>
      <c r="C2440" t="s">
        <v>29422</v>
      </c>
      <c r="D2440" t="s">
        <v>29423</v>
      </c>
      <c r="E2440" t="s">
        <v>29424</v>
      </c>
      <c r="F2440" t="s">
        <v>51</v>
      </c>
      <c r="G2440" t="s">
        <v>29425</v>
      </c>
      <c r="H2440" s="1">
        <v>43980</v>
      </c>
      <c r="I2440" s="1">
        <v>43983</v>
      </c>
      <c r="J2440" t="b">
        <v>0</v>
      </c>
      <c r="K2440" t="s">
        <v>53</v>
      </c>
      <c r="L2440" t="s">
        <v>665</v>
      </c>
      <c r="M2440" t="s">
        <v>55</v>
      </c>
      <c r="N2440">
        <v>100</v>
      </c>
      <c r="O2440" t="s">
        <v>29426</v>
      </c>
      <c r="P2440" t="s">
        <v>46</v>
      </c>
      <c r="Q2440" t="s">
        <v>58</v>
      </c>
      <c r="R2440" t="b">
        <v>0</v>
      </c>
      <c r="S2440" t="s">
        <v>59</v>
      </c>
      <c r="T2440" s="1">
        <v>43980</v>
      </c>
      <c r="U2440" t="s">
        <v>1781</v>
      </c>
      <c r="V2440" s="2">
        <v>43997</v>
      </c>
      <c r="W2440" t="s">
        <v>46</v>
      </c>
      <c r="X2440">
        <v>20200529</v>
      </c>
      <c r="Y2440" s="3">
        <v>43902.730497685188</v>
      </c>
      <c r="Z2440" t="s">
        <v>62</v>
      </c>
      <c r="AA2440" t="s">
        <v>63</v>
      </c>
      <c r="AB2440" t="s">
        <v>64</v>
      </c>
      <c r="AC2440" t="s">
        <v>65</v>
      </c>
      <c r="AD2440" t="s">
        <v>66</v>
      </c>
      <c r="AE2440" t="s">
        <v>67</v>
      </c>
      <c r="AF2440" t="s">
        <v>46</v>
      </c>
      <c r="AG2440" t="s">
        <v>29427</v>
      </c>
      <c r="AH2440" t="s">
        <v>46</v>
      </c>
      <c r="AI2440" t="s">
        <v>29428</v>
      </c>
      <c r="AJ2440">
        <v>5491169816300</v>
      </c>
      <c r="AK2440" t="s">
        <v>46</v>
      </c>
      <c r="AL2440" t="s">
        <v>29429</v>
      </c>
      <c r="AM2440" t="s">
        <v>46</v>
      </c>
      <c r="AN2440" t="s">
        <v>29430</v>
      </c>
      <c r="AO2440" t="s">
        <v>46</v>
      </c>
      <c r="AP2440" t="s">
        <v>46</v>
      </c>
      <c r="AQ2440" t="s">
        <v>46</v>
      </c>
      <c r="AR2440" t="s">
        <v>46</v>
      </c>
      <c r="AS2440" t="s">
        <v>46</v>
      </c>
      <c r="AT2440" s="1">
        <v>43980</v>
      </c>
    </row>
    <row r="2441" spans="1:46" ht="16" customHeight="1" x14ac:dyDescent="0.2">
      <c r="A2441" t="s">
        <v>46</v>
      </c>
      <c r="B2441" t="s">
        <v>30616</v>
      </c>
      <c r="C2441" t="s">
        <v>11375</v>
      </c>
      <c r="D2441" t="s">
        <v>30617</v>
      </c>
      <c r="E2441" t="s">
        <v>30618</v>
      </c>
      <c r="F2441" t="s">
        <v>51</v>
      </c>
      <c r="G2441" t="s">
        <v>30619</v>
      </c>
      <c r="H2441" s="1">
        <v>43983</v>
      </c>
      <c r="I2441" s="1">
        <v>44014</v>
      </c>
      <c r="J2441" t="b">
        <v>0</v>
      </c>
      <c r="K2441" t="s">
        <v>53</v>
      </c>
      <c r="L2441" t="s">
        <v>4822</v>
      </c>
      <c r="M2441" t="s">
        <v>66</v>
      </c>
      <c r="N2441">
        <v>400</v>
      </c>
      <c r="O2441" t="s">
        <v>11379</v>
      </c>
      <c r="P2441" t="s">
        <v>78</v>
      </c>
      <c r="Q2441" t="s">
        <v>30620</v>
      </c>
      <c r="R2441" t="b">
        <v>0</v>
      </c>
      <c r="S2441" t="s">
        <v>59</v>
      </c>
      <c r="T2441" s="1">
        <v>43983</v>
      </c>
      <c r="U2441" t="s">
        <v>3973</v>
      </c>
      <c r="V2441" s="2">
        <v>44067</v>
      </c>
      <c r="W2441" t="s">
        <v>46</v>
      </c>
      <c r="X2441">
        <v>20200601</v>
      </c>
      <c r="Y2441" s="3">
        <v>43902.730497685188</v>
      </c>
      <c r="Z2441" t="s">
        <v>62</v>
      </c>
      <c r="AA2441" t="s">
        <v>115</v>
      </c>
      <c r="AB2441" t="s">
        <v>64</v>
      </c>
      <c r="AC2441" t="s">
        <v>65</v>
      </c>
      <c r="AD2441" t="s">
        <v>66</v>
      </c>
      <c r="AE2441" t="s">
        <v>67</v>
      </c>
      <c r="AF2441" t="s">
        <v>116</v>
      </c>
      <c r="AG2441" t="s">
        <v>30621</v>
      </c>
      <c r="AH2441" t="s">
        <v>46</v>
      </c>
      <c r="AI2441" t="s">
        <v>30622</v>
      </c>
      <c r="AJ2441" t="s">
        <v>30623</v>
      </c>
      <c r="AK2441" t="s">
        <v>11384</v>
      </c>
      <c r="AL2441" t="s">
        <v>30624</v>
      </c>
      <c r="AM2441" t="s">
        <v>46</v>
      </c>
      <c r="AN2441" t="s">
        <v>11386</v>
      </c>
      <c r="AO2441" t="s">
        <v>46</v>
      </c>
      <c r="AP2441" t="s">
        <v>46</v>
      </c>
      <c r="AQ2441" t="s">
        <v>46</v>
      </c>
      <c r="AR2441" t="s">
        <v>46</v>
      </c>
      <c r="AS2441" t="s">
        <v>46</v>
      </c>
      <c r="AT2441" s="1">
        <v>43983</v>
      </c>
    </row>
    <row r="2442" spans="1:46" ht="16" customHeight="1" x14ac:dyDescent="0.2">
      <c r="A2442" t="s">
        <v>46</v>
      </c>
      <c r="B2442" t="s">
        <v>37647</v>
      </c>
      <c r="C2442" t="s">
        <v>37648</v>
      </c>
      <c r="D2442" t="s">
        <v>37649</v>
      </c>
      <c r="E2442" t="s">
        <v>37650</v>
      </c>
      <c r="F2442" t="s">
        <v>51</v>
      </c>
      <c r="G2442" t="s">
        <v>37651</v>
      </c>
      <c r="H2442" s="1">
        <v>43983</v>
      </c>
      <c r="I2442" s="1">
        <v>44105</v>
      </c>
      <c r="J2442" t="b">
        <v>0</v>
      </c>
      <c r="K2442" t="s">
        <v>53</v>
      </c>
      <c r="L2442" t="s">
        <v>665</v>
      </c>
      <c r="M2442" t="s">
        <v>66</v>
      </c>
      <c r="N2442">
        <v>41</v>
      </c>
      <c r="O2442" t="s">
        <v>37652</v>
      </c>
      <c r="P2442" t="s">
        <v>171</v>
      </c>
      <c r="Q2442" t="s">
        <v>18220</v>
      </c>
      <c r="R2442" t="b">
        <v>0</v>
      </c>
      <c r="S2442" t="s">
        <v>59</v>
      </c>
      <c r="T2442" s="1">
        <v>43983</v>
      </c>
      <c r="U2442" t="s">
        <v>3491</v>
      </c>
      <c r="V2442" s="2">
        <v>44053</v>
      </c>
      <c r="W2442" t="s">
        <v>37653</v>
      </c>
      <c r="X2442">
        <v>20200601</v>
      </c>
      <c r="Y2442" s="3">
        <v>43902.730497685188</v>
      </c>
      <c r="Z2442" t="s">
        <v>62</v>
      </c>
      <c r="AA2442" t="s">
        <v>63</v>
      </c>
      <c r="AB2442" t="s">
        <v>64</v>
      </c>
      <c r="AC2442" t="s">
        <v>393</v>
      </c>
      <c r="AD2442" t="s">
        <v>66</v>
      </c>
      <c r="AE2442" t="s">
        <v>67</v>
      </c>
      <c r="AF2442" t="s">
        <v>116</v>
      </c>
      <c r="AG2442" t="s">
        <v>37654</v>
      </c>
      <c r="AH2442" t="s">
        <v>46</v>
      </c>
      <c r="AI2442" t="s">
        <v>37655</v>
      </c>
      <c r="AJ2442" t="s">
        <v>37656</v>
      </c>
      <c r="AK2442" t="s">
        <v>37657</v>
      </c>
      <c r="AL2442" t="s">
        <v>37658</v>
      </c>
      <c r="AM2442" t="s">
        <v>46</v>
      </c>
      <c r="AN2442" t="s">
        <v>37659</v>
      </c>
      <c r="AO2442" t="s">
        <v>46</v>
      </c>
      <c r="AP2442" t="s">
        <v>46</v>
      </c>
      <c r="AQ2442" t="s">
        <v>46</v>
      </c>
      <c r="AR2442" t="s">
        <v>46</v>
      </c>
      <c r="AS2442" t="s">
        <v>46</v>
      </c>
      <c r="AT2442" s="1">
        <v>43983</v>
      </c>
    </row>
    <row r="2443" spans="1:46" ht="16" customHeight="1" x14ac:dyDescent="0.2">
      <c r="A2443">
        <v>1</v>
      </c>
      <c r="B2443" t="s">
        <v>3966</v>
      </c>
      <c r="C2443" t="s">
        <v>3967</v>
      </c>
      <c r="D2443" t="s">
        <v>3968</v>
      </c>
      <c r="E2443" t="s">
        <v>3969</v>
      </c>
      <c r="F2443" t="s">
        <v>51</v>
      </c>
      <c r="G2443" t="s">
        <v>3970</v>
      </c>
      <c r="H2443" s="1">
        <v>43977</v>
      </c>
      <c r="I2443" s="1">
        <v>44014</v>
      </c>
      <c r="J2443" t="b">
        <v>0</v>
      </c>
      <c r="K2443" t="s">
        <v>53</v>
      </c>
      <c r="L2443" t="s">
        <v>1615</v>
      </c>
      <c r="M2443" t="s">
        <v>55</v>
      </c>
      <c r="N2443">
        <v>40</v>
      </c>
      <c r="O2443" t="s">
        <v>3971</v>
      </c>
      <c r="P2443" t="s">
        <v>3972</v>
      </c>
      <c r="Q2443" t="s">
        <v>1944</v>
      </c>
      <c r="R2443" t="b">
        <v>0</v>
      </c>
      <c r="S2443" t="s">
        <v>59</v>
      </c>
      <c r="T2443" s="1">
        <v>43977</v>
      </c>
      <c r="U2443" t="s">
        <v>3973</v>
      </c>
      <c r="V2443" s="2">
        <v>44165</v>
      </c>
      <c r="W2443" t="s">
        <v>58</v>
      </c>
      <c r="X2443">
        <v>20200526</v>
      </c>
      <c r="Y2443" s="3">
        <v>43902.730497685188</v>
      </c>
      <c r="Z2443" t="s">
        <v>62</v>
      </c>
      <c r="AA2443" t="s">
        <v>63</v>
      </c>
      <c r="AB2443" t="s">
        <v>64</v>
      </c>
      <c r="AC2443" t="s">
        <v>65</v>
      </c>
      <c r="AD2443" t="s">
        <v>280</v>
      </c>
      <c r="AE2443" t="s">
        <v>67</v>
      </c>
      <c r="AF2443" t="s">
        <v>46</v>
      </c>
      <c r="AG2443" t="s">
        <v>3974</v>
      </c>
      <c r="AH2443" t="s">
        <v>46</v>
      </c>
      <c r="AI2443" t="s">
        <v>46</v>
      </c>
      <c r="AJ2443" t="s">
        <v>46</v>
      </c>
      <c r="AK2443" t="s">
        <v>3971</v>
      </c>
      <c r="AL2443" t="s">
        <v>3975</v>
      </c>
      <c r="AM2443" t="s">
        <v>46</v>
      </c>
      <c r="AN2443" t="s">
        <v>3976</v>
      </c>
      <c r="AO2443" t="s">
        <v>46</v>
      </c>
      <c r="AP2443" t="s">
        <v>46</v>
      </c>
      <c r="AQ2443" t="s">
        <v>46</v>
      </c>
      <c r="AR2443" t="s">
        <v>46</v>
      </c>
      <c r="AS2443" t="s">
        <v>46</v>
      </c>
      <c r="AT2443" s="1">
        <v>43977</v>
      </c>
    </row>
    <row r="2444" spans="1:46" ht="16" customHeight="1" x14ac:dyDescent="0.2">
      <c r="A2444" t="s">
        <v>46</v>
      </c>
      <c r="B2444" t="s">
        <v>38213</v>
      </c>
      <c r="C2444" t="s">
        <v>38214</v>
      </c>
      <c r="D2444" t="s">
        <v>38215</v>
      </c>
      <c r="E2444" t="s">
        <v>38216</v>
      </c>
      <c r="F2444" t="s">
        <v>51</v>
      </c>
      <c r="G2444" t="s">
        <v>38217</v>
      </c>
      <c r="H2444" s="1">
        <v>43970</v>
      </c>
      <c r="I2444" s="1">
        <v>44049</v>
      </c>
      <c r="J2444" t="b">
        <v>0</v>
      </c>
      <c r="K2444" t="s">
        <v>53</v>
      </c>
      <c r="L2444" t="s">
        <v>184</v>
      </c>
      <c r="M2444" t="s">
        <v>55</v>
      </c>
      <c r="N2444">
        <v>120</v>
      </c>
      <c r="O2444" t="s">
        <v>7730</v>
      </c>
      <c r="P2444" t="s">
        <v>1316</v>
      </c>
      <c r="Q2444" t="s">
        <v>1944</v>
      </c>
      <c r="R2444" t="b">
        <v>0</v>
      </c>
      <c r="S2444" t="s">
        <v>59</v>
      </c>
      <c r="T2444" s="1">
        <v>43970</v>
      </c>
      <c r="U2444" t="s">
        <v>38218</v>
      </c>
      <c r="V2444" s="2">
        <v>44067</v>
      </c>
      <c r="W2444" t="s">
        <v>46</v>
      </c>
      <c r="X2444">
        <v>20200519</v>
      </c>
      <c r="Y2444" s="3">
        <v>43902.730497685188</v>
      </c>
      <c r="Z2444" t="s">
        <v>62</v>
      </c>
      <c r="AA2444" t="s">
        <v>115</v>
      </c>
      <c r="AB2444" t="s">
        <v>64</v>
      </c>
      <c r="AC2444" t="s">
        <v>65</v>
      </c>
      <c r="AD2444" t="s">
        <v>2234</v>
      </c>
      <c r="AE2444" t="s">
        <v>67</v>
      </c>
      <c r="AF2444" t="s">
        <v>313</v>
      </c>
      <c r="AG2444" t="s">
        <v>38219</v>
      </c>
      <c r="AH2444" t="s">
        <v>46</v>
      </c>
      <c r="AI2444" t="s">
        <v>38220</v>
      </c>
      <c r="AJ2444" t="s">
        <v>38221</v>
      </c>
      <c r="AK2444" t="s">
        <v>38222</v>
      </c>
      <c r="AL2444" t="s">
        <v>38223</v>
      </c>
      <c r="AM2444" t="s">
        <v>46</v>
      </c>
      <c r="AN2444" t="s">
        <v>38224</v>
      </c>
      <c r="AO2444" t="s">
        <v>46</v>
      </c>
      <c r="AP2444" t="s">
        <v>46</v>
      </c>
      <c r="AQ2444" t="s">
        <v>46</v>
      </c>
      <c r="AR2444" t="s">
        <v>46</v>
      </c>
      <c r="AS2444" t="s">
        <v>46</v>
      </c>
      <c r="AT2444" s="1">
        <v>43970</v>
      </c>
    </row>
    <row r="2445" spans="1:46" ht="16" customHeight="1" x14ac:dyDescent="0.2">
      <c r="A2445">
        <v>1</v>
      </c>
      <c r="B2445" t="s">
        <v>3313</v>
      </c>
      <c r="C2445" t="s">
        <v>3314</v>
      </c>
      <c r="D2445" t="s">
        <v>3315</v>
      </c>
      <c r="E2445" t="s">
        <v>3316</v>
      </c>
      <c r="F2445" t="s">
        <v>51</v>
      </c>
      <c r="G2445" t="s">
        <v>3317</v>
      </c>
      <c r="H2445" s="1">
        <v>43984</v>
      </c>
      <c r="I2445" s="1">
        <v>43997</v>
      </c>
      <c r="J2445" t="b">
        <v>0</v>
      </c>
      <c r="K2445" t="s">
        <v>53</v>
      </c>
      <c r="L2445" t="s">
        <v>184</v>
      </c>
      <c r="M2445" t="s">
        <v>151</v>
      </c>
      <c r="N2445">
        <v>752</v>
      </c>
      <c r="O2445" t="s">
        <v>3318</v>
      </c>
      <c r="P2445" t="s">
        <v>186</v>
      </c>
      <c r="Q2445" t="s">
        <v>276</v>
      </c>
      <c r="R2445" t="b">
        <v>0</v>
      </c>
      <c r="S2445" t="s">
        <v>59</v>
      </c>
      <c r="T2445" s="1">
        <v>43984</v>
      </c>
      <c r="U2445" t="s">
        <v>3319</v>
      </c>
      <c r="V2445" s="2">
        <v>44088</v>
      </c>
      <c r="W2445" t="s">
        <v>3320</v>
      </c>
      <c r="X2445">
        <v>20200602</v>
      </c>
      <c r="Y2445" s="3">
        <v>43902.730497685188</v>
      </c>
      <c r="Z2445" t="s">
        <v>62</v>
      </c>
      <c r="AA2445" t="s">
        <v>115</v>
      </c>
      <c r="AB2445" t="s">
        <v>64</v>
      </c>
      <c r="AC2445" t="s">
        <v>65</v>
      </c>
      <c r="AD2445" t="s">
        <v>66</v>
      </c>
      <c r="AE2445" t="s">
        <v>67</v>
      </c>
      <c r="AF2445" t="s">
        <v>46</v>
      </c>
      <c r="AG2445" t="s">
        <v>3321</v>
      </c>
      <c r="AH2445" t="s">
        <v>46</v>
      </c>
      <c r="AI2445" t="s">
        <v>3322</v>
      </c>
      <c r="AJ2445" t="s">
        <v>3323</v>
      </c>
      <c r="AK2445" t="s">
        <v>46</v>
      </c>
      <c r="AL2445" t="s">
        <v>3324</v>
      </c>
      <c r="AM2445" t="s">
        <v>46</v>
      </c>
      <c r="AN2445" t="s">
        <v>3325</v>
      </c>
      <c r="AO2445" t="s">
        <v>46</v>
      </c>
      <c r="AP2445" t="s">
        <v>46</v>
      </c>
      <c r="AQ2445" t="s">
        <v>46</v>
      </c>
      <c r="AR2445" t="s">
        <v>46</v>
      </c>
      <c r="AS2445" t="s">
        <v>46</v>
      </c>
      <c r="AT2445" s="1">
        <v>43984</v>
      </c>
    </row>
    <row r="2446" spans="1:46" ht="16" customHeight="1" x14ac:dyDescent="0.2">
      <c r="A2446" t="s">
        <v>46</v>
      </c>
      <c r="B2446" t="s">
        <v>32205</v>
      </c>
      <c r="C2446" t="s">
        <v>32206</v>
      </c>
      <c r="D2446" t="s">
        <v>32207</v>
      </c>
      <c r="E2446" t="s">
        <v>32208</v>
      </c>
      <c r="F2446" t="s">
        <v>51</v>
      </c>
      <c r="G2446" t="s">
        <v>32209</v>
      </c>
      <c r="H2446" s="1">
        <v>43980</v>
      </c>
      <c r="I2446" s="1">
        <v>43981</v>
      </c>
      <c r="J2446" t="b">
        <v>0</v>
      </c>
      <c r="K2446" t="s">
        <v>53</v>
      </c>
      <c r="L2446" t="s">
        <v>388</v>
      </c>
      <c r="M2446" t="s">
        <v>55</v>
      </c>
      <c r="N2446">
        <v>186</v>
      </c>
      <c r="O2446" t="s">
        <v>32210</v>
      </c>
      <c r="P2446" t="s">
        <v>78</v>
      </c>
      <c r="Q2446" t="s">
        <v>32211</v>
      </c>
      <c r="R2446" t="b">
        <v>0</v>
      </c>
      <c r="S2446" t="s">
        <v>59</v>
      </c>
      <c r="T2446" s="1">
        <v>43980</v>
      </c>
      <c r="U2446" t="s">
        <v>9742</v>
      </c>
      <c r="V2446" s="2">
        <v>44060</v>
      </c>
      <c r="W2446" t="s">
        <v>46</v>
      </c>
      <c r="X2446">
        <v>20200529</v>
      </c>
      <c r="Y2446" s="3">
        <v>43902.730497685188</v>
      </c>
      <c r="Z2446" t="s">
        <v>62</v>
      </c>
      <c r="AA2446" t="s">
        <v>63</v>
      </c>
      <c r="AB2446" t="s">
        <v>64</v>
      </c>
      <c r="AC2446" t="s">
        <v>65</v>
      </c>
      <c r="AD2446" t="s">
        <v>66</v>
      </c>
      <c r="AE2446" t="s">
        <v>67</v>
      </c>
      <c r="AF2446" t="s">
        <v>46</v>
      </c>
      <c r="AG2446" t="s">
        <v>32212</v>
      </c>
      <c r="AH2446" t="s">
        <v>46</v>
      </c>
      <c r="AI2446" t="s">
        <v>46</v>
      </c>
      <c r="AJ2446" t="s">
        <v>46</v>
      </c>
      <c r="AK2446" t="s">
        <v>10989</v>
      </c>
      <c r="AL2446" t="s">
        <v>32213</v>
      </c>
      <c r="AM2446" t="s">
        <v>46</v>
      </c>
      <c r="AN2446" t="s">
        <v>32214</v>
      </c>
      <c r="AO2446" t="s">
        <v>46</v>
      </c>
      <c r="AP2446" t="s">
        <v>46</v>
      </c>
      <c r="AQ2446" t="s">
        <v>46</v>
      </c>
      <c r="AR2446" t="s">
        <v>46</v>
      </c>
      <c r="AS2446" t="s">
        <v>46</v>
      </c>
      <c r="AT2446" s="1">
        <v>43980</v>
      </c>
    </row>
    <row r="2447" spans="1:46" ht="16" customHeight="1" x14ac:dyDescent="0.2">
      <c r="A2447" t="s">
        <v>46</v>
      </c>
      <c r="B2447" t="s">
        <v>30775</v>
      </c>
      <c r="C2447" t="s">
        <v>5605</v>
      </c>
      <c r="D2447" t="s">
        <v>30776</v>
      </c>
      <c r="E2447" t="s">
        <v>30777</v>
      </c>
      <c r="F2447" t="s">
        <v>51</v>
      </c>
      <c r="G2447" t="s">
        <v>30778</v>
      </c>
      <c r="H2447" s="1">
        <v>43983</v>
      </c>
      <c r="I2447" s="1">
        <v>43983</v>
      </c>
      <c r="J2447" t="b">
        <v>0</v>
      </c>
      <c r="K2447" t="s">
        <v>53</v>
      </c>
      <c r="L2447" t="s">
        <v>184</v>
      </c>
      <c r="M2447" t="s">
        <v>55</v>
      </c>
      <c r="N2447">
        <v>120</v>
      </c>
      <c r="O2447" t="s">
        <v>11456</v>
      </c>
      <c r="P2447" t="s">
        <v>1437</v>
      </c>
      <c r="Q2447" t="s">
        <v>58</v>
      </c>
      <c r="R2447" t="b">
        <v>0</v>
      </c>
      <c r="S2447" t="s">
        <v>59</v>
      </c>
      <c r="T2447" s="1">
        <v>43983</v>
      </c>
      <c r="U2447" t="s">
        <v>1781</v>
      </c>
      <c r="V2447" s="2">
        <v>44144</v>
      </c>
      <c r="W2447" t="s">
        <v>30779</v>
      </c>
      <c r="X2447">
        <v>20200601</v>
      </c>
      <c r="Y2447" s="3">
        <v>43902.730497685188</v>
      </c>
      <c r="Z2447" t="s">
        <v>62</v>
      </c>
      <c r="AA2447" t="s">
        <v>115</v>
      </c>
      <c r="AB2447" t="s">
        <v>64</v>
      </c>
      <c r="AC2447" t="s">
        <v>65</v>
      </c>
      <c r="AD2447" t="s">
        <v>66</v>
      </c>
      <c r="AE2447" t="s">
        <v>67</v>
      </c>
      <c r="AF2447" t="s">
        <v>313</v>
      </c>
      <c r="AG2447" t="s">
        <v>30780</v>
      </c>
      <c r="AH2447" t="s">
        <v>46</v>
      </c>
      <c r="AI2447" t="s">
        <v>30781</v>
      </c>
      <c r="AJ2447" t="s">
        <v>30782</v>
      </c>
      <c r="AK2447" t="s">
        <v>30783</v>
      </c>
      <c r="AL2447" t="s">
        <v>30784</v>
      </c>
      <c r="AM2447" t="s">
        <v>46</v>
      </c>
      <c r="AN2447" t="s">
        <v>30785</v>
      </c>
      <c r="AO2447" t="s">
        <v>46</v>
      </c>
      <c r="AP2447" t="s">
        <v>46</v>
      </c>
      <c r="AQ2447" t="s">
        <v>46</v>
      </c>
      <c r="AR2447" t="s">
        <v>46</v>
      </c>
      <c r="AS2447" t="s">
        <v>46</v>
      </c>
      <c r="AT2447" s="1">
        <v>43983</v>
      </c>
    </row>
    <row r="2448" spans="1:46" ht="16" customHeight="1" x14ac:dyDescent="0.2">
      <c r="A2448" t="s">
        <v>46</v>
      </c>
      <c r="B2448" t="s">
        <v>33835</v>
      </c>
      <c r="C2448" t="s">
        <v>33836</v>
      </c>
      <c r="D2448" t="s">
        <v>33837</v>
      </c>
      <c r="E2448" t="s">
        <v>33838</v>
      </c>
      <c r="F2448" t="s">
        <v>51</v>
      </c>
      <c r="G2448" t="s">
        <v>33839</v>
      </c>
      <c r="H2448" s="1">
        <v>43984</v>
      </c>
      <c r="I2448" s="1">
        <v>44041</v>
      </c>
      <c r="J2448" t="b">
        <v>0</v>
      </c>
      <c r="K2448" t="s">
        <v>53</v>
      </c>
      <c r="L2448" t="s">
        <v>917</v>
      </c>
      <c r="M2448" t="s">
        <v>55</v>
      </c>
      <c r="N2448">
        <v>60</v>
      </c>
      <c r="O2448" t="s">
        <v>7356</v>
      </c>
      <c r="P2448" t="s">
        <v>78</v>
      </c>
      <c r="Q2448" t="s">
        <v>58</v>
      </c>
      <c r="R2448" t="b">
        <v>0</v>
      </c>
      <c r="S2448" t="s">
        <v>59</v>
      </c>
      <c r="T2448" s="1">
        <v>43984</v>
      </c>
      <c r="U2448" t="s">
        <v>3411</v>
      </c>
      <c r="V2448" s="2">
        <v>44123</v>
      </c>
      <c r="W2448" t="s">
        <v>33840</v>
      </c>
      <c r="X2448">
        <v>20200602</v>
      </c>
      <c r="Y2448" s="3">
        <v>43902.730497685188</v>
      </c>
      <c r="Z2448" t="s">
        <v>62</v>
      </c>
      <c r="AA2448" t="s">
        <v>115</v>
      </c>
      <c r="AB2448" t="s">
        <v>64</v>
      </c>
      <c r="AC2448" t="s">
        <v>65</v>
      </c>
      <c r="AD2448" t="s">
        <v>420</v>
      </c>
      <c r="AE2448" t="s">
        <v>67</v>
      </c>
      <c r="AF2448" t="s">
        <v>116</v>
      </c>
      <c r="AG2448" t="s">
        <v>33841</v>
      </c>
      <c r="AH2448" t="s">
        <v>46</v>
      </c>
      <c r="AI2448" t="s">
        <v>33842</v>
      </c>
      <c r="AJ2448" t="s">
        <v>33843</v>
      </c>
      <c r="AK2448" t="s">
        <v>33844</v>
      </c>
      <c r="AL2448" t="s">
        <v>33845</v>
      </c>
      <c r="AM2448" t="s">
        <v>46</v>
      </c>
      <c r="AN2448" t="s">
        <v>33846</v>
      </c>
      <c r="AO2448" t="s">
        <v>46</v>
      </c>
      <c r="AP2448" t="s">
        <v>46</v>
      </c>
      <c r="AQ2448" t="s">
        <v>46</v>
      </c>
      <c r="AR2448" t="s">
        <v>46</v>
      </c>
      <c r="AS2448" t="s">
        <v>46</v>
      </c>
      <c r="AT2448" s="1">
        <v>43984</v>
      </c>
    </row>
    <row r="2449" spans="1:46" ht="16" customHeight="1" x14ac:dyDescent="0.2">
      <c r="A2449">
        <v>0</v>
      </c>
      <c r="B2449" t="s">
        <v>1775</v>
      </c>
      <c r="C2449" t="s">
        <v>1776</v>
      </c>
      <c r="D2449" t="s">
        <v>1777</v>
      </c>
      <c r="E2449" t="s">
        <v>1775</v>
      </c>
      <c r="F2449" t="s">
        <v>51</v>
      </c>
      <c r="G2449" t="s">
        <v>1778</v>
      </c>
      <c r="H2449" s="1">
        <v>43983</v>
      </c>
      <c r="I2449" s="1">
        <v>43983</v>
      </c>
      <c r="J2449" t="b">
        <v>0</v>
      </c>
      <c r="K2449" t="s">
        <v>53</v>
      </c>
      <c r="L2449" t="s">
        <v>1779</v>
      </c>
      <c r="M2449" t="s">
        <v>66</v>
      </c>
      <c r="N2449">
        <v>20</v>
      </c>
      <c r="O2449" t="s">
        <v>1780</v>
      </c>
      <c r="P2449" t="s">
        <v>78</v>
      </c>
      <c r="Q2449" t="s">
        <v>58</v>
      </c>
      <c r="R2449" t="b">
        <v>0</v>
      </c>
      <c r="S2449" t="s">
        <v>59</v>
      </c>
      <c r="T2449" s="1">
        <v>43983</v>
      </c>
      <c r="U2449" t="s">
        <v>1781</v>
      </c>
      <c r="V2449" s="2">
        <v>44067</v>
      </c>
      <c r="W2449" t="s">
        <v>46</v>
      </c>
      <c r="X2449">
        <v>20200601</v>
      </c>
      <c r="Y2449" s="3">
        <v>43902.730497685188</v>
      </c>
      <c r="Z2449" t="s">
        <v>62</v>
      </c>
      <c r="AA2449" t="s">
        <v>63</v>
      </c>
      <c r="AB2449" t="s">
        <v>64</v>
      </c>
      <c r="AC2449" t="s">
        <v>65</v>
      </c>
      <c r="AD2449" t="s">
        <v>66</v>
      </c>
      <c r="AE2449" t="s">
        <v>67</v>
      </c>
      <c r="AF2449" t="s">
        <v>46</v>
      </c>
      <c r="AG2449" t="s">
        <v>46</v>
      </c>
      <c r="AH2449" t="s">
        <v>46</v>
      </c>
      <c r="AI2449" t="s">
        <v>46</v>
      </c>
      <c r="AJ2449" t="s">
        <v>46</v>
      </c>
      <c r="AK2449" t="s">
        <v>46</v>
      </c>
      <c r="AL2449" t="s">
        <v>1782</v>
      </c>
      <c r="AM2449" t="s">
        <v>46</v>
      </c>
      <c r="AN2449" t="s">
        <v>1783</v>
      </c>
      <c r="AO2449" t="s">
        <v>46</v>
      </c>
      <c r="AP2449" t="s">
        <v>46</v>
      </c>
      <c r="AQ2449" t="s">
        <v>46</v>
      </c>
      <c r="AR2449" t="s">
        <v>46</v>
      </c>
      <c r="AS2449" t="s">
        <v>46</v>
      </c>
      <c r="AT2449" s="1">
        <v>43983</v>
      </c>
    </row>
    <row r="2450" spans="1:46" ht="16" customHeight="1" x14ac:dyDescent="0.2">
      <c r="A2450">
        <v>1</v>
      </c>
      <c r="B2450" t="s">
        <v>15962</v>
      </c>
      <c r="C2450" t="s">
        <v>15963</v>
      </c>
      <c r="D2450" t="s">
        <v>15964</v>
      </c>
      <c r="E2450" t="s">
        <v>15965</v>
      </c>
      <c r="F2450" t="s">
        <v>51</v>
      </c>
      <c r="G2450" t="s">
        <v>15966</v>
      </c>
      <c r="H2450" s="1">
        <v>43984</v>
      </c>
      <c r="I2450" s="1">
        <v>44044</v>
      </c>
      <c r="J2450" t="b">
        <v>0</v>
      </c>
      <c r="K2450" t="s">
        <v>53</v>
      </c>
      <c r="L2450" t="s">
        <v>833</v>
      </c>
      <c r="M2450" t="s">
        <v>151</v>
      </c>
      <c r="N2450">
        <v>400</v>
      </c>
      <c r="O2450" t="s">
        <v>6379</v>
      </c>
      <c r="P2450" t="s">
        <v>1628</v>
      </c>
      <c r="Q2450" t="s">
        <v>58</v>
      </c>
      <c r="R2450" t="b">
        <v>0</v>
      </c>
      <c r="S2450" t="s">
        <v>59</v>
      </c>
      <c r="T2450" s="1">
        <v>43984</v>
      </c>
      <c r="U2450" t="s">
        <v>1630</v>
      </c>
      <c r="V2450" s="2">
        <v>44039</v>
      </c>
      <c r="W2450" t="s">
        <v>15967</v>
      </c>
      <c r="X2450">
        <v>20200602</v>
      </c>
      <c r="Y2450" s="3">
        <v>43902.730497685188</v>
      </c>
      <c r="Z2450" t="s">
        <v>62</v>
      </c>
      <c r="AA2450" t="s">
        <v>63</v>
      </c>
      <c r="AB2450" t="s">
        <v>64</v>
      </c>
      <c r="AC2450" t="s">
        <v>65</v>
      </c>
      <c r="AD2450" t="s">
        <v>66</v>
      </c>
      <c r="AE2450" t="s">
        <v>67</v>
      </c>
      <c r="AF2450" t="s">
        <v>1520</v>
      </c>
      <c r="AG2450" t="s">
        <v>15968</v>
      </c>
      <c r="AH2450" t="s">
        <v>46</v>
      </c>
      <c r="AI2450" t="s">
        <v>15969</v>
      </c>
      <c r="AJ2450" t="s">
        <v>15970</v>
      </c>
      <c r="AK2450" t="s">
        <v>15971</v>
      </c>
      <c r="AL2450" t="s">
        <v>15972</v>
      </c>
      <c r="AM2450" t="s">
        <v>46</v>
      </c>
      <c r="AN2450" t="s">
        <v>15973</v>
      </c>
      <c r="AO2450" t="s">
        <v>46</v>
      </c>
      <c r="AP2450" t="s">
        <v>46</v>
      </c>
      <c r="AQ2450" t="s">
        <v>46</v>
      </c>
      <c r="AR2450" t="s">
        <v>46</v>
      </c>
      <c r="AS2450" t="s">
        <v>46</v>
      </c>
      <c r="AT2450" s="1">
        <v>43984</v>
      </c>
    </row>
    <row r="2451" spans="1:46" ht="16" customHeight="1" x14ac:dyDescent="0.2">
      <c r="A2451">
        <v>0</v>
      </c>
      <c r="B2451" t="s">
        <v>3043</v>
      </c>
      <c r="C2451" t="s">
        <v>3044</v>
      </c>
      <c r="D2451" t="s">
        <v>3045</v>
      </c>
      <c r="E2451" t="s">
        <v>3046</v>
      </c>
      <c r="F2451" t="s">
        <v>51</v>
      </c>
      <c r="G2451" t="s">
        <v>3047</v>
      </c>
      <c r="H2451" s="1">
        <v>43975</v>
      </c>
      <c r="I2451" s="1">
        <v>44044</v>
      </c>
      <c r="J2451" t="b">
        <v>1</v>
      </c>
      <c r="K2451" t="s">
        <v>53</v>
      </c>
      <c r="L2451" t="s">
        <v>249</v>
      </c>
      <c r="M2451" t="s">
        <v>66</v>
      </c>
      <c r="N2451">
        <v>60</v>
      </c>
      <c r="O2451" t="s">
        <v>2541</v>
      </c>
      <c r="P2451" t="s">
        <v>46</v>
      </c>
      <c r="Q2451" t="s">
        <v>3048</v>
      </c>
      <c r="R2451" t="b">
        <v>0</v>
      </c>
      <c r="S2451" t="s">
        <v>59</v>
      </c>
      <c r="T2451" s="1">
        <v>43975</v>
      </c>
      <c r="U2451" s="6">
        <v>44044</v>
      </c>
      <c r="V2451" s="2">
        <v>43997</v>
      </c>
      <c r="W2451" t="s">
        <v>46</v>
      </c>
      <c r="X2451">
        <v>20200524</v>
      </c>
      <c r="Y2451" s="3">
        <v>43902.730497685188</v>
      </c>
      <c r="Z2451" t="s">
        <v>62</v>
      </c>
      <c r="AA2451" t="s">
        <v>63</v>
      </c>
      <c r="AB2451" t="s">
        <v>64</v>
      </c>
      <c r="AC2451" t="s">
        <v>66</v>
      </c>
      <c r="AD2451" t="s">
        <v>66</v>
      </c>
      <c r="AE2451" t="s">
        <v>67</v>
      </c>
      <c r="AF2451" t="s">
        <v>46</v>
      </c>
      <c r="AG2451" t="s">
        <v>46</v>
      </c>
      <c r="AH2451" t="s">
        <v>46</v>
      </c>
      <c r="AI2451" t="s">
        <v>46</v>
      </c>
      <c r="AJ2451" t="s">
        <v>46</v>
      </c>
      <c r="AK2451" t="s">
        <v>46</v>
      </c>
      <c r="AL2451" t="s">
        <v>3049</v>
      </c>
      <c r="AM2451" t="s">
        <v>46</v>
      </c>
      <c r="AN2451" t="s">
        <v>3050</v>
      </c>
      <c r="AO2451" t="s">
        <v>46</v>
      </c>
      <c r="AP2451" t="s">
        <v>46</v>
      </c>
      <c r="AQ2451" t="s">
        <v>46</v>
      </c>
      <c r="AR2451" t="s">
        <v>46</v>
      </c>
      <c r="AS2451" t="s">
        <v>46</v>
      </c>
      <c r="AT2451" s="1">
        <v>43975</v>
      </c>
    </row>
    <row r="2452" spans="1:46" ht="16" customHeight="1" x14ac:dyDescent="0.2">
      <c r="A2452" t="s">
        <v>46</v>
      </c>
      <c r="B2452" t="s">
        <v>37786</v>
      </c>
      <c r="C2452" t="s">
        <v>37787</v>
      </c>
      <c r="D2452" t="s">
        <v>37788</v>
      </c>
      <c r="E2452" t="s">
        <v>37789</v>
      </c>
      <c r="F2452" t="s">
        <v>51</v>
      </c>
      <c r="G2452" t="s">
        <v>37790</v>
      </c>
      <c r="H2452" s="1">
        <v>43981</v>
      </c>
      <c r="I2452" s="1">
        <v>43952</v>
      </c>
      <c r="J2452" t="b">
        <v>0</v>
      </c>
      <c r="K2452" t="s">
        <v>53</v>
      </c>
      <c r="L2452" t="s">
        <v>2023</v>
      </c>
      <c r="M2452" t="s">
        <v>55</v>
      </c>
      <c r="N2452">
        <v>10</v>
      </c>
      <c r="O2452" t="s">
        <v>9120</v>
      </c>
      <c r="P2452" t="s">
        <v>526</v>
      </c>
      <c r="Q2452" t="s">
        <v>10849</v>
      </c>
      <c r="R2452" t="b">
        <v>0</v>
      </c>
      <c r="S2452" t="s">
        <v>59</v>
      </c>
      <c r="T2452" s="1">
        <v>43981</v>
      </c>
      <c r="U2452" t="s">
        <v>539</v>
      </c>
      <c r="V2452" s="2">
        <v>43997</v>
      </c>
      <c r="W2452" t="s">
        <v>58</v>
      </c>
      <c r="X2452">
        <v>20200530</v>
      </c>
      <c r="Y2452" s="3">
        <v>43902.730497685188</v>
      </c>
      <c r="Z2452" t="s">
        <v>62</v>
      </c>
      <c r="AA2452" t="s">
        <v>115</v>
      </c>
      <c r="AB2452" t="s">
        <v>64</v>
      </c>
      <c r="AC2452" t="s">
        <v>65</v>
      </c>
      <c r="AD2452" t="s">
        <v>66</v>
      </c>
      <c r="AE2452" t="s">
        <v>67</v>
      </c>
      <c r="AF2452" t="s">
        <v>116</v>
      </c>
      <c r="AG2452" t="s">
        <v>37791</v>
      </c>
      <c r="AH2452" t="s">
        <v>46</v>
      </c>
      <c r="AI2452" t="s">
        <v>37792</v>
      </c>
      <c r="AJ2452" t="s">
        <v>37793</v>
      </c>
      <c r="AK2452" t="s">
        <v>46</v>
      </c>
      <c r="AL2452" t="s">
        <v>37794</v>
      </c>
      <c r="AM2452" t="s">
        <v>46</v>
      </c>
      <c r="AN2452" t="s">
        <v>37795</v>
      </c>
      <c r="AO2452" t="s">
        <v>46</v>
      </c>
      <c r="AP2452" t="s">
        <v>46</v>
      </c>
      <c r="AQ2452" t="s">
        <v>46</v>
      </c>
      <c r="AR2452" t="s">
        <v>46</v>
      </c>
      <c r="AS2452" t="s">
        <v>46</v>
      </c>
      <c r="AT2452" s="1">
        <v>43981</v>
      </c>
    </row>
    <row r="2453" spans="1:46" ht="16" customHeight="1" x14ac:dyDescent="0.2">
      <c r="A2453" t="s">
        <v>46</v>
      </c>
      <c r="B2453" t="s">
        <v>31611</v>
      </c>
      <c r="C2453" t="s">
        <v>31612</v>
      </c>
      <c r="D2453" t="s">
        <v>31613</v>
      </c>
      <c r="E2453" t="s">
        <v>31614</v>
      </c>
      <c r="F2453" t="s">
        <v>51</v>
      </c>
      <c r="G2453" t="s">
        <v>31615</v>
      </c>
      <c r="H2453" s="1">
        <v>43978</v>
      </c>
      <c r="I2453" s="1">
        <v>43980</v>
      </c>
      <c r="J2453" t="b">
        <v>0</v>
      </c>
      <c r="K2453" t="s">
        <v>53</v>
      </c>
      <c r="L2453" t="s">
        <v>3997</v>
      </c>
      <c r="M2453" t="s">
        <v>66</v>
      </c>
      <c r="N2453">
        <v>13000</v>
      </c>
      <c r="O2453" t="s">
        <v>26155</v>
      </c>
      <c r="P2453" t="s">
        <v>327</v>
      </c>
      <c r="Q2453" t="s">
        <v>1137</v>
      </c>
      <c r="R2453" t="b">
        <v>0</v>
      </c>
      <c r="S2453" t="s">
        <v>59</v>
      </c>
      <c r="T2453" s="1">
        <v>43978</v>
      </c>
      <c r="U2453" t="s">
        <v>8890</v>
      </c>
      <c r="V2453" s="2">
        <v>44032</v>
      </c>
      <c r="W2453" t="s">
        <v>31616</v>
      </c>
      <c r="X2453">
        <v>20200527</v>
      </c>
      <c r="Y2453" s="3">
        <v>43902.730497685188</v>
      </c>
      <c r="Z2453" t="s">
        <v>62</v>
      </c>
      <c r="AA2453" t="s">
        <v>115</v>
      </c>
      <c r="AB2453" t="s">
        <v>64</v>
      </c>
      <c r="AC2453" t="s">
        <v>65</v>
      </c>
      <c r="AD2453" t="s">
        <v>66</v>
      </c>
      <c r="AE2453" t="s">
        <v>67</v>
      </c>
      <c r="AF2453" t="s">
        <v>116</v>
      </c>
      <c r="AG2453" t="s">
        <v>31617</v>
      </c>
      <c r="AH2453" t="s">
        <v>46</v>
      </c>
      <c r="AI2453" t="s">
        <v>31618</v>
      </c>
      <c r="AJ2453" t="s">
        <v>31619</v>
      </c>
      <c r="AK2453" t="s">
        <v>31620</v>
      </c>
      <c r="AL2453" t="s">
        <v>31621</v>
      </c>
      <c r="AM2453" t="s">
        <v>46</v>
      </c>
      <c r="AN2453" t="s">
        <v>31622</v>
      </c>
      <c r="AO2453" t="s">
        <v>46</v>
      </c>
      <c r="AP2453" t="s">
        <v>46</v>
      </c>
      <c r="AQ2453" t="s">
        <v>46</v>
      </c>
      <c r="AR2453" t="s">
        <v>46</v>
      </c>
      <c r="AS2453" t="s">
        <v>46</v>
      </c>
      <c r="AT2453" s="1">
        <v>43978</v>
      </c>
    </row>
    <row r="2454" spans="1:46" ht="16" customHeight="1" x14ac:dyDescent="0.2">
      <c r="A2454" t="s">
        <v>46</v>
      </c>
      <c r="B2454" t="s">
        <v>21006</v>
      </c>
      <c r="C2454" t="s">
        <v>21007</v>
      </c>
      <c r="D2454" t="s">
        <v>21008</v>
      </c>
      <c r="E2454" t="s">
        <v>21009</v>
      </c>
      <c r="F2454" t="s">
        <v>51</v>
      </c>
      <c r="G2454" t="s">
        <v>21010</v>
      </c>
      <c r="H2454" s="1">
        <v>43985</v>
      </c>
      <c r="I2454" s="1">
        <v>44062</v>
      </c>
      <c r="J2454" t="b">
        <v>0</v>
      </c>
      <c r="K2454" t="s">
        <v>53</v>
      </c>
      <c r="L2454" t="s">
        <v>833</v>
      </c>
      <c r="M2454" t="s">
        <v>151</v>
      </c>
      <c r="N2454">
        <v>954</v>
      </c>
      <c r="O2454" t="s">
        <v>21011</v>
      </c>
      <c r="P2454" t="s">
        <v>171</v>
      </c>
      <c r="Q2454" t="s">
        <v>21012</v>
      </c>
      <c r="R2454" t="b">
        <v>0</v>
      </c>
      <c r="S2454" t="s">
        <v>59</v>
      </c>
      <c r="T2454" s="1">
        <v>43985</v>
      </c>
      <c r="U2454" t="s">
        <v>1240</v>
      </c>
      <c r="V2454" s="2">
        <v>44165</v>
      </c>
      <c r="W2454" t="s">
        <v>21013</v>
      </c>
      <c r="X2454">
        <v>20200603</v>
      </c>
      <c r="Y2454" s="3">
        <v>43902.730497685188</v>
      </c>
      <c r="Z2454" t="s">
        <v>62</v>
      </c>
      <c r="AA2454" t="s">
        <v>115</v>
      </c>
      <c r="AB2454" t="s">
        <v>64</v>
      </c>
      <c r="AC2454" t="s">
        <v>497</v>
      </c>
      <c r="AD2454" t="s">
        <v>66</v>
      </c>
      <c r="AE2454" t="s">
        <v>67</v>
      </c>
      <c r="AF2454" t="s">
        <v>46</v>
      </c>
      <c r="AG2454" t="s">
        <v>21014</v>
      </c>
      <c r="AH2454" t="s">
        <v>46</v>
      </c>
      <c r="AI2454" t="s">
        <v>21015</v>
      </c>
      <c r="AJ2454">
        <v>942203333</v>
      </c>
      <c r="AK2454" t="s">
        <v>46</v>
      </c>
      <c r="AL2454" t="s">
        <v>21016</v>
      </c>
      <c r="AM2454" t="s">
        <v>46</v>
      </c>
      <c r="AN2454" t="s">
        <v>21017</v>
      </c>
      <c r="AO2454" t="s">
        <v>46</v>
      </c>
      <c r="AP2454" t="s">
        <v>46</v>
      </c>
      <c r="AQ2454" t="s">
        <v>46</v>
      </c>
      <c r="AR2454" t="s">
        <v>46</v>
      </c>
      <c r="AS2454" t="s">
        <v>46</v>
      </c>
      <c r="AT2454" s="1">
        <v>43985</v>
      </c>
    </row>
    <row r="2455" spans="1:46" ht="16" customHeight="1" x14ac:dyDescent="0.2">
      <c r="A2455" t="s">
        <v>46</v>
      </c>
      <c r="B2455" t="s">
        <v>31923</v>
      </c>
      <c r="C2455" t="s">
        <v>31924</v>
      </c>
      <c r="D2455" t="s">
        <v>31925</v>
      </c>
      <c r="E2455" t="s">
        <v>31926</v>
      </c>
      <c r="F2455" t="s">
        <v>51</v>
      </c>
      <c r="G2455" t="s">
        <v>31927</v>
      </c>
      <c r="H2455" s="1">
        <v>43985</v>
      </c>
      <c r="I2455" s="1">
        <v>44028</v>
      </c>
      <c r="J2455" t="b">
        <v>0</v>
      </c>
      <c r="K2455" t="s">
        <v>53</v>
      </c>
      <c r="L2455" t="s">
        <v>184</v>
      </c>
      <c r="M2455" t="s">
        <v>55</v>
      </c>
      <c r="N2455">
        <v>478</v>
      </c>
      <c r="O2455" t="s">
        <v>723</v>
      </c>
      <c r="P2455" t="s">
        <v>94</v>
      </c>
      <c r="Q2455" t="s">
        <v>391</v>
      </c>
      <c r="R2455" t="b">
        <v>0</v>
      </c>
      <c r="S2455" t="s">
        <v>59</v>
      </c>
      <c r="T2455" s="1">
        <v>43985</v>
      </c>
      <c r="U2455" t="s">
        <v>9030</v>
      </c>
      <c r="V2455" s="2">
        <v>44046</v>
      </c>
      <c r="W2455" t="s">
        <v>31928</v>
      </c>
      <c r="X2455">
        <v>20200603</v>
      </c>
      <c r="Y2455" s="3">
        <v>43902.730497685188</v>
      </c>
      <c r="Z2455" t="s">
        <v>62</v>
      </c>
      <c r="AA2455" t="s">
        <v>115</v>
      </c>
      <c r="AB2455" t="s">
        <v>64</v>
      </c>
      <c r="AC2455" t="s">
        <v>65</v>
      </c>
      <c r="AD2455" t="s">
        <v>66</v>
      </c>
      <c r="AE2455" t="s">
        <v>67</v>
      </c>
      <c r="AF2455" t="s">
        <v>313</v>
      </c>
      <c r="AG2455" t="s">
        <v>31929</v>
      </c>
      <c r="AH2455" t="s">
        <v>46</v>
      </c>
      <c r="AI2455" t="s">
        <v>31930</v>
      </c>
      <c r="AJ2455" t="s">
        <v>31931</v>
      </c>
      <c r="AK2455" t="s">
        <v>31932</v>
      </c>
      <c r="AL2455" t="s">
        <v>31933</v>
      </c>
      <c r="AM2455" t="s">
        <v>46</v>
      </c>
      <c r="AN2455" t="s">
        <v>31934</v>
      </c>
      <c r="AO2455" t="s">
        <v>46</v>
      </c>
      <c r="AP2455" t="s">
        <v>46</v>
      </c>
      <c r="AQ2455" t="s">
        <v>46</v>
      </c>
      <c r="AR2455" t="s">
        <v>46</v>
      </c>
      <c r="AS2455" t="s">
        <v>46</v>
      </c>
      <c r="AT2455" s="1">
        <v>43985</v>
      </c>
    </row>
    <row r="2456" spans="1:46" ht="16" customHeight="1" x14ac:dyDescent="0.2">
      <c r="A2456" t="s">
        <v>46</v>
      </c>
      <c r="B2456" t="s">
        <v>19072</v>
      </c>
      <c r="C2456" t="s">
        <v>19073</v>
      </c>
      <c r="D2456" t="s">
        <v>19074</v>
      </c>
      <c r="E2456" t="s">
        <v>19075</v>
      </c>
      <c r="F2456" t="s">
        <v>51</v>
      </c>
      <c r="G2456" t="s">
        <v>19076</v>
      </c>
      <c r="H2456" s="1">
        <v>43964</v>
      </c>
      <c r="I2456" s="1">
        <v>44027</v>
      </c>
      <c r="J2456" t="b">
        <v>0</v>
      </c>
      <c r="K2456" t="s">
        <v>53</v>
      </c>
      <c r="L2456" t="s">
        <v>4580</v>
      </c>
      <c r="M2456" t="s">
        <v>66</v>
      </c>
      <c r="N2456">
        <v>20</v>
      </c>
      <c r="O2456" t="s">
        <v>19077</v>
      </c>
      <c r="P2456" t="s">
        <v>78</v>
      </c>
      <c r="Q2456" t="s">
        <v>19078</v>
      </c>
      <c r="R2456" t="b">
        <v>0</v>
      </c>
      <c r="S2456" t="s">
        <v>59</v>
      </c>
      <c r="T2456" s="1">
        <v>43964</v>
      </c>
      <c r="U2456" t="s">
        <v>4692</v>
      </c>
      <c r="V2456" s="2">
        <v>44025</v>
      </c>
      <c r="W2456" t="s">
        <v>46</v>
      </c>
      <c r="X2456">
        <v>20200513</v>
      </c>
      <c r="Y2456" s="3">
        <v>43902.730497685188</v>
      </c>
      <c r="Z2456" t="s">
        <v>62</v>
      </c>
      <c r="AA2456" t="s">
        <v>115</v>
      </c>
      <c r="AB2456" t="s">
        <v>64</v>
      </c>
      <c r="AC2456" t="s">
        <v>65</v>
      </c>
      <c r="AD2456" t="s">
        <v>66</v>
      </c>
      <c r="AE2456" t="s">
        <v>67</v>
      </c>
      <c r="AF2456" t="s">
        <v>313</v>
      </c>
      <c r="AG2456" t="s">
        <v>19079</v>
      </c>
      <c r="AH2456" t="s">
        <v>46</v>
      </c>
      <c r="AI2456" t="s">
        <v>19080</v>
      </c>
      <c r="AJ2456" t="s">
        <v>19081</v>
      </c>
      <c r="AK2456" t="s">
        <v>19082</v>
      </c>
      <c r="AL2456" t="s">
        <v>19083</v>
      </c>
      <c r="AM2456" t="s">
        <v>46</v>
      </c>
      <c r="AN2456" t="s">
        <v>19084</v>
      </c>
      <c r="AO2456" t="s">
        <v>46</v>
      </c>
      <c r="AP2456" t="s">
        <v>46</v>
      </c>
      <c r="AQ2456" t="s">
        <v>46</v>
      </c>
      <c r="AR2456" t="s">
        <v>46</v>
      </c>
      <c r="AS2456" t="s">
        <v>46</v>
      </c>
      <c r="AT2456" s="1">
        <v>43964</v>
      </c>
    </row>
    <row r="2457" spans="1:46" ht="16" customHeight="1" x14ac:dyDescent="0.2">
      <c r="A2457" t="s">
        <v>46</v>
      </c>
      <c r="B2457" t="s">
        <v>29503</v>
      </c>
      <c r="C2457" t="s">
        <v>29504</v>
      </c>
      <c r="D2457" t="s">
        <v>29505</v>
      </c>
      <c r="E2457" t="s">
        <v>29506</v>
      </c>
      <c r="F2457" t="s">
        <v>51</v>
      </c>
      <c r="G2457" t="s">
        <v>29507</v>
      </c>
      <c r="H2457" s="1">
        <v>43979</v>
      </c>
      <c r="I2457" s="1">
        <v>44011</v>
      </c>
      <c r="J2457" t="b">
        <v>0</v>
      </c>
      <c r="K2457" t="s">
        <v>53</v>
      </c>
      <c r="L2457" t="s">
        <v>1615</v>
      </c>
      <c r="M2457" t="s">
        <v>55</v>
      </c>
      <c r="N2457">
        <v>240</v>
      </c>
      <c r="O2457" t="s">
        <v>29508</v>
      </c>
      <c r="P2457" t="s">
        <v>1617</v>
      </c>
      <c r="Q2457" t="s">
        <v>4691</v>
      </c>
      <c r="R2457" t="b">
        <v>0</v>
      </c>
      <c r="S2457" t="s">
        <v>59</v>
      </c>
      <c r="T2457" s="1">
        <v>43979</v>
      </c>
      <c r="U2457" t="s">
        <v>13010</v>
      </c>
      <c r="V2457" s="2">
        <v>44165</v>
      </c>
      <c r="W2457" t="s">
        <v>29509</v>
      </c>
      <c r="X2457">
        <v>20200528</v>
      </c>
      <c r="Y2457" s="3">
        <v>43902.730497685188</v>
      </c>
      <c r="Z2457" t="s">
        <v>62</v>
      </c>
      <c r="AA2457" t="s">
        <v>115</v>
      </c>
      <c r="AB2457" t="s">
        <v>64</v>
      </c>
      <c r="AC2457" t="s">
        <v>65</v>
      </c>
      <c r="AD2457" t="s">
        <v>66</v>
      </c>
      <c r="AE2457" t="s">
        <v>67</v>
      </c>
      <c r="AF2457" t="s">
        <v>116</v>
      </c>
      <c r="AG2457" t="s">
        <v>29510</v>
      </c>
      <c r="AH2457" t="s">
        <v>46</v>
      </c>
      <c r="AI2457" t="s">
        <v>29511</v>
      </c>
      <c r="AJ2457" t="s">
        <v>29512</v>
      </c>
      <c r="AK2457" t="s">
        <v>11534</v>
      </c>
      <c r="AL2457" t="s">
        <v>29513</v>
      </c>
      <c r="AM2457" t="s">
        <v>46</v>
      </c>
      <c r="AN2457" t="s">
        <v>29514</v>
      </c>
      <c r="AO2457" t="s">
        <v>46</v>
      </c>
      <c r="AP2457" t="s">
        <v>46</v>
      </c>
      <c r="AQ2457" t="s">
        <v>46</v>
      </c>
      <c r="AR2457" t="s">
        <v>46</v>
      </c>
      <c r="AS2457" t="s">
        <v>46</v>
      </c>
      <c r="AT2457" s="1">
        <v>43979</v>
      </c>
    </row>
    <row r="2458" spans="1:46" ht="16" customHeight="1" x14ac:dyDescent="0.2">
      <c r="A2458" t="s">
        <v>46</v>
      </c>
      <c r="B2458" t="s">
        <v>31405</v>
      </c>
      <c r="C2458" t="s">
        <v>31406</v>
      </c>
      <c r="D2458" t="s">
        <v>31407</v>
      </c>
      <c r="E2458" t="s">
        <v>31408</v>
      </c>
      <c r="F2458" t="s">
        <v>51</v>
      </c>
      <c r="G2458" t="s">
        <v>31409</v>
      </c>
      <c r="H2458" s="1">
        <v>43976</v>
      </c>
      <c r="I2458" s="1">
        <v>43937</v>
      </c>
      <c r="J2458" t="b">
        <v>0</v>
      </c>
      <c r="K2458" t="s">
        <v>53</v>
      </c>
      <c r="L2458" t="s">
        <v>400</v>
      </c>
      <c r="M2458" t="s">
        <v>169</v>
      </c>
      <c r="N2458">
        <v>2014</v>
      </c>
      <c r="O2458" t="s">
        <v>31410</v>
      </c>
      <c r="P2458" t="s">
        <v>3057</v>
      </c>
      <c r="Q2458" t="s">
        <v>58</v>
      </c>
      <c r="R2458" t="b">
        <v>0</v>
      </c>
      <c r="S2458" t="s">
        <v>59</v>
      </c>
      <c r="T2458" s="1">
        <v>43976</v>
      </c>
      <c r="U2458" t="s">
        <v>4000</v>
      </c>
      <c r="V2458" s="2">
        <v>43997</v>
      </c>
      <c r="W2458" t="s">
        <v>46</v>
      </c>
      <c r="X2458">
        <v>20200525</v>
      </c>
      <c r="Y2458" s="3">
        <v>43902.730497685188</v>
      </c>
      <c r="Z2458" t="s">
        <v>62</v>
      </c>
      <c r="AA2458" t="s">
        <v>63</v>
      </c>
      <c r="AB2458" t="s">
        <v>64</v>
      </c>
      <c r="AC2458" t="s">
        <v>497</v>
      </c>
      <c r="AD2458" t="s">
        <v>66</v>
      </c>
      <c r="AE2458" t="s">
        <v>67</v>
      </c>
      <c r="AF2458" t="s">
        <v>46</v>
      </c>
      <c r="AG2458" t="s">
        <v>46</v>
      </c>
      <c r="AH2458" t="s">
        <v>46</v>
      </c>
      <c r="AI2458" t="s">
        <v>46</v>
      </c>
      <c r="AJ2458" t="s">
        <v>46</v>
      </c>
      <c r="AK2458" t="s">
        <v>46</v>
      </c>
      <c r="AL2458" t="s">
        <v>31411</v>
      </c>
      <c r="AM2458" t="s">
        <v>46</v>
      </c>
      <c r="AN2458" t="s">
        <v>31412</v>
      </c>
      <c r="AO2458" t="s">
        <v>46</v>
      </c>
      <c r="AP2458" t="s">
        <v>46</v>
      </c>
      <c r="AQ2458" t="s">
        <v>46</v>
      </c>
      <c r="AR2458" t="s">
        <v>46</v>
      </c>
      <c r="AS2458" t="s">
        <v>46</v>
      </c>
      <c r="AT2458" s="1">
        <v>43976</v>
      </c>
    </row>
    <row r="2459" spans="1:46" ht="16" customHeight="1" x14ac:dyDescent="0.2">
      <c r="A2459" t="s">
        <v>46</v>
      </c>
      <c r="B2459" t="s">
        <v>20737</v>
      </c>
      <c r="C2459" t="s">
        <v>20738</v>
      </c>
      <c r="D2459" t="s">
        <v>20739</v>
      </c>
      <c r="E2459" t="s">
        <v>20740</v>
      </c>
      <c r="F2459" t="s">
        <v>51</v>
      </c>
      <c r="G2459" t="s">
        <v>20741</v>
      </c>
      <c r="H2459" s="1">
        <v>43985</v>
      </c>
      <c r="I2459" s="1">
        <v>43992</v>
      </c>
      <c r="J2459" t="b">
        <v>0</v>
      </c>
      <c r="K2459" t="s">
        <v>53</v>
      </c>
      <c r="L2459" t="s">
        <v>184</v>
      </c>
      <c r="M2459" t="s">
        <v>537</v>
      </c>
      <c r="N2459">
        <v>84</v>
      </c>
      <c r="O2459" t="s">
        <v>20742</v>
      </c>
      <c r="P2459" t="s">
        <v>46</v>
      </c>
      <c r="Q2459" t="s">
        <v>20743</v>
      </c>
      <c r="R2459" t="b">
        <v>0</v>
      </c>
      <c r="S2459" t="s">
        <v>59</v>
      </c>
      <c r="T2459" s="1">
        <v>43985</v>
      </c>
      <c r="U2459" t="s">
        <v>2365</v>
      </c>
      <c r="V2459" s="2">
        <v>44000</v>
      </c>
      <c r="W2459" t="s">
        <v>46</v>
      </c>
      <c r="X2459">
        <v>20200603</v>
      </c>
      <c r="Y2459" s="3">
        <v>43902.730497685188</v>
      </c>
      <c r="Z2459" t="s">
        <v>62</v>
      </c>
      <c r="AA2459" t="s">
        <v>63</v>
      </c>
      <c r="AB2459" t="s">
        <v>64</v>
      </c>
      <c r="AC2459" t="s">
        <v>65</v>
      </c>
      <c r="AD2459" t="s">
        <v>2234</v>
      </c>
      <c r="AE2459" t="s">
        <v>67</v>
      </c>
      <c r="AF2459" t="s">
        <v>116</v>
      </c>
      <c r="AG2459" t="s">
        <v>20744</v>
      </c>
      <c r="AH2459" t="s">
        <v>46</v>
      </c>
      <c r="AI2459" t="s">
        <v>20745</v>
      </c>
      <c r="AJ2459" t="s">
        <v>20746</v>
      </c>
      <c r="AK2459" t="s">
        <v>20747</v>
      </c>
      <c r="AL2459" t="s">
        <v>20748</v>
      </c>
      <c r="AM2459" t="s">
        <v>46</v>
      </c>
      <c r="AN2459" t="s">
        <v>20749</v>
      </c>
      <c r="AO2459" t="s">
        <v>46</v>
      </c>
      <c r="AP2459" t="s">
        <v>46</v>
      </c>
      <c r="AQ2459" t="s">
        <v>46</v>
      </c>
      <c r="AR2459" t="s">
        <v>46</v>
      </c>
      <c r="AS2459" t="s">
        <v>46</v>
      </c>
      <c r="AT2459" s="1">
        <v>43985</v>
      </c>
    </row>
    <row r="2460" spans="1:46" ht="16" customHeight="1" x14ac:dyDescent="0.2">
      <c r="A2460" t="s">
        <v>46</v>
      </c>
      <c r="B2460" t="s">
        <v>23564</v>
      </c>
      <c r="C2460" t="s">
        <v>23565</v>
      </c>
      <c r="D2460" t="s">
        <v>23566</v>
      </c>
      <c r="E2460" t="s">
        <v>23564</v>
      </c>
      <c r="F2460" t="s">
        <v>51</v>
      </c>
      <c r="G2460" t="s">
        <v>23567</v>
      </c>
      <c r="H2460" s="1">
        <v>43969</v>
      </c>
      <c r="I2460" s="1">
        <v>43983</v>
      </c>
      <c r="J2460" t="b">
        <v>0</v>
      </c>
      <c r="K2460" t="s">
        <v>53</v>
      </c>
      <c r="L2460" t="s">
        <v>4580</v>
      </c>
      <c r="M2460" t="s">
        <v>66</v>
      </c>
      <c r="N2460">
        <v>300</v>
      </c>
      <c r="O2460" t="s">
        <v>326</v>
      </c>
      <c r="P2460" t="s">
        <v>327</v>
      </c>
      <c r="Q2460" t="s">
        <v>10849</v>
      </c>
      <c r="R2460" t="b">
        <v>0</v>
      </c>
      <c r="S2460" t="s">
        <v>59</v>
      </c>
      <c r="T2460" s="1">
        <v>43969</v>
      </c>
      <c r="U2460" t="s">
        <v>1781</v>
      </c>
      <c r="V2460" s="2">
        <v>44151</v>
      </c>
      <c r="W2460" t="s">
        <v>23568</v>
      </c>
      <c r="X2460">
        <v>20200518</v>
      </c>
      <c r="Y2460" s="3">
        <v>43902.730497685188</v>
      </c>
      <c r="Z2460" t="s">
        <v>62</v>
      </c>
      <c r="AA2460" t="s">
        <v>115</v>
      </c>
      <c r="AB2460" t="s">
        <v>64</v>
      </c>
      <c r="AC2460" t="s">
        <v>65</v>
      </c>
      <c r="AD2460" t="s">
        <v>66</v>
      </c>
      <c r="AE2460" t="s">
        <v>67</v>
      </c>
      <c r="AF2460" t="s">
        <v>116</v>
      </c>
      <c r="AG2460" t="s">
        <v>23569</v>
      </c>
      <c r="AH2460" t="s">
        <v>46</v>
      </c>
      <c r="AI2460" t="s">
        <v>23570</v>
      </c>
      <c r="AJ2460" t="s">
        <v>23571</v>
      </c>
      <c r="AK2460" t="s">
        <v>23572</v>
      </c>
      <c r="AL2460" t="s">
        <v>23573</v>
      </c>
      <c r="AM2460" t="s">
        <v>46</v>
      </c>
      <c r="AN2460" t="s">
        <v>23574</v>
      </c>
      <c r="AO2460" t="s">
        <v>46</v>
      </c>
      <c r="AP2460" t="s">
        <v>46</v>
      </c>
      <c r="AQ2460" t="s">
        <v>46</v>
      </c>
      <c r="AR2460" t="s">
        <v>46</v>
      </c>
      <c r="AS2460" t="s">
        <v>46</v>
      </c>
      <c r="AT2460" s="1">
        <v>43969</v>
      </c>
    </row>
    <row r="2461" spans="1:46" ht="16" customHeight="1" x14ac:dyDescent="0.2">
      <c r="A2461">
        <v>0</v>
      </c>
      <c r="B2461" t="s">
        <v>14641</v>
      </c>
      <c r="C2461" t="s">
        <v>14642</v>
      </c>
      <c r="D2461" t="s">
        <v>14643</v>
      </c>
      <c r="E2461" t="s">
        <v>14644</v>
      </c>
      <c r="F2461" t="s">
        <v>51</v>
      </c>
      <c r="G2461" t="s">
        <v>14645</v>
      </c>
      <c r="H2461" s="1">
        <v>43985</v>
      </c>
      <c r="I2461" s="1">
        <v>44076</v>
      </c>
      <c r="J2461" t="b">
        <v>0</v>
      </c>
      <c r="K2461" t="s">
        <v>53</v>
      </c>
      <c r="L2461" t="s">
        <v>184</v>
      </c>
      <c r="M2461" t="s">
        <v>66</v>
      </c>
      <c r="N2461">
        <v>280</v>
      </c>
      <c r="O2461" t="s">
        <v>14646</v>
      </c>
      <c r="P2461" t="s">
        <v>1617</v>
      </c>
      <c r="Q2461" t="s">
        <v>58</v>
      </c>
      <c r="R2461" t="b">
        <v>0</v>
      </c>
      <c r="S2461" t="s">
        <v>59</v>
      </c>
      <c r="T2461" s="1">
        <v>43985</v>
      </c>
      <c r="U2461" t="s">
        <v>12077</v>
      </c>
      <c r="V2461" s="2">
        <v>44095</v>
      </c>
      <c r="W2461" t="s">
        <v>14647</v>
      </c>
      <c r="X2461">
        <v>20200603</v>
      </c>
      <c r="Y2461" s="3">
        <v>43902.730497685188</v>
      </c>
      <c r="Z2461" t="s">
        <v>62</v>
      </c>
      <c r="AA2461" t="s">
        <v>115</v>
      </c>
      <c r="AB2461" t="s">
        <v>64</v>
      </c>
      <c r="AC2461" t="s">
        <v>65</v>
      </c>
      <c r="AD2461" t="s">
        <v>393</v>
      </c>
      <c r="AE2461" t="s">
        <v>67</v>
      </c>
      <c r="AF2461" t="s">
        <v>46</v>
      </c>
      <c r="AG2461" t="s">
        <v>14648</v>
      </c>
      <c r="AH2461" t="s">
        <v>46</v>
      </c>
      <c r="AI2461" t="s">
        <v>14649</v>
      </c>
      <c r="AJ2461" t="s">
        <v>14650</v>
      </c>
      <c r="AK2461" t="s">
        <v>46</v>
      </c>
      <c r="AL2461" t="s">
        <v>14651</v>
      </c>
      <c r="AM2461" t="s">
        <v>46</v>
      </c>
      <c r="AN2461" t="s">
        <v>12456</v>
      </c>
      <c r="AO2461" t="s">
        <v>46</v>
      </c>
      <c r="AP2461" t="s">
        <v>46</v>
      </c>
      <c r="AQ2461" t="s">
        <v>46</v>
      </c>
      <c r="AR2461" t="s">
        <v>46</v>
      </c>
      <c r="AS2461" t="s">
        <v>46</v>
      </c>
      <c r="AT2461" s="1">
        <v>43985</v>
      </c>
    </row>
    <row r="2462" spans="1:46" ht="16" customHeight="1" x14ac:dyDescent="0.2">
      <c r="A2462">
        <v>1</v>
      </c>
      <c r="B2462" t="s">
        <v>3579</v>
      </c>
      <c r="C2462" t="s">
        <v>1432</v>
      </c>
      <c r="D2462" t="s">
        <v>3580</v>
      </c>
      <c r="E2462" t="s">
        <v>3581</v>
      </c>
      <c r="F2462" t="s">
        <v>51</v>
      </c>
      <c r="G2462" t="s">
        <v>3582</v>
      </c>
      <c r="H2462" s="1">
        <v>43985</v>
      </c>
      <c r="I2462" s="1">
        <v>44006</v>
      </c>
      <c r="J2462" t="b">
        <v>0</v>
      </c>
      <c r="K2462" t="s">
        <v>53</v>
      </c>
      <c r="L2462" t="s">
        <v>184</v>
      </c>
      <c r="M2462" t="s">
        <v>151</v>
      </c>
      <c r="N2462">
        <v>1200</v>
      </c>
      <c r="O2462" t="s">
        <v>3583</v>
      </c>
      <c r="P2462" t="s">
        <v>78</v>
      </c>
      <c r="Q2462" t="s">
        <v>58</v>
      </c>
      <c r="R2462" t="b">
        <v>0</v>
      </c>
      <c r="S2462" t="s">
        <v>59</v>
      </c>
      <c r="T2462" s="1">
        <v>43985</v>
      </c>
      <c r="U2462" t="s">
        <v>3584</v>
      </c>
      <c r="V2462" s="2">
        <v>44032</v>
      </c>
      <c r="W2462" t="s">
        <v>3585</v>
      </c>
      <c r="X2462">
        <v>20200603</v>
      </c>
      <c r="Y2462" s="3">
        <v>43902.730497685188</v>
      </c>
      <c r="Z2462" t="s">
        <v>62</v>
      </c>
      <c r="AA2462" t="s">
        <v>115</v>
      </c>
      <c r="AB2462" t="s">
        <v>64</v>
      </c>
      <c r="AC2462" t="s">
        <v>65</v>
      </c>
      <c r="AD2462" t="s">
        <v>2366</v>
      </c>
      <c r="AE2462" t="s">
        <v>67</v>
      </c>
      <c r="AF2462" t="s">
        <v>116</v>
      </c>
      <c r="AG2462" t="s">
        <v>3586</v>
      </c>
      <c r="AH2462" t="s">
        <v>46</v>
      </c>
      <c r="AI2462" t="s">
        <v>3587</v>
      </c>
      <c r="AJ2462" t="s">
        <v>3588</v>
      </c>
      <c r="AK2462" t="s">
        <v>3589</v>
      </c>
      <c r="AL2462" t="s">
        <v>3590</v>
      </c>
      <c r="AM2462" t="s">
        <v>46</v>
      </c>
      <c r="AN2462" t="s">
        <v>3591</v>
      </c>
      <c r="AO2462" t="s">
        <v>46</v>
      </c>
      <c r="AP2462" t="s">
        <v>46</v>
      </c>
      <c r="AQ2462" t="s">
        <v>46</v>
      </c>
      <c r="AR2462" t="s">
        <v>46</v>
      </c>
      <c r="AS2462" t="s">
        <v>46</v>
      </c>
      <c r="AT2462" s="1">
        <v>43985</v>
      </c>
    </row>
    <row r="2463" spans="1:46" ht="16" customHeight="1" x14ac:dyDescent="0.2">
      <c r="A2463" t="s">
        <v>46</v>
      </c>
      <c r="B2463" t="s">
        <v>18603</v>
      </c>
      <c r="C2463" t="s">
        <v>18604</v>
      </c>
      <c r="D2463" t="s">
        <v>18605</v>
      </c>
      <c r="E2463" t="s">
        <v>18606</v>
      </c>
      <c r="F2463" t="s">
        <v>51</v>
      </c>
      <c r="G2463" t="s">
        <v>18607</v>
      </c>
      <c r="H2463" s="1">
        <v>43985</v>
      </c>
      <c r="I2463" s="1">
        <v>44097</v>
      </c>
      <c r="J2463" t="b">
        <v>0</v>
      </c>
      <c r="K2463" t="s">
        <v>53</v>
      </c>
      <c r="L2463" t="s">
        <v>184</v>
      </c>
      <c r="M2463" t="s">
        <v>169</v>
      </c>
      <c r="N2463">
        <v>200</v>
      </c>
      <c r="O2463" t="s">
        <v>18608</v>
      </c>
      <c r="P2463" t="s">
        <v>78</v>
      </c>
      <c r="Q2463" t="s">
        <v>18609</v>
      </c>
      <c r="R2463" t="b">
        <v>0</v>
      </c>
      <c r="S2463" t="s">
        <v>59</v>
      </c>
      <c r="T2463" s="1">
        <v>43985</v>
      </c>
      <c r="U2463" t="s">
        <v>18610</v>
      </c>
      <c r="V2463" s="2">
        <v>44109</v>
      </c>
      <c r="W2463" t="s">
        <v>46</v>
      </c>
      <c r="X2463">
        <v>20200603</v>
      </c>
      <c r="Y2463" s="3">
        <v>43902.730497685188</v>
      </c>
      <c r="Z2463" t="s">
        <v>62</v>
      </c>
      <c r="AA2463" t="s">
        <v>115</v>
      </c>
      <c r="AB2463" t="s">
        <v>64</v>
      </c>
      <c r="AC2463" t="s">
        <v>65</v>
      </c>
      <c r="AD2463" t="s">
        <v>66</v>
      </c>
      <c r="AE2463" t="s">
        <v>67</v>
      </c>
      <c r="AF2463" t="s">
        <v>46</v>
      </c>
      <c r="AG2463" t="s">
        <v>18611</v>
      </c>
      <c r="AH2463" t="s">
        <v>46</v>
      </c>
      <c r="AI2463" t="s">
        <v>18612</v>
      </c>
      <c r="AJ2463" t="s">
        <v>18613</v>
      </c>
      <c r="AK2463" t="s">
        <v>46</v>
      </c>
      <c r="AL2463" t="s">
        <v>18614</v>
      </c>
      <c r="AM2463" t="s">
        <v>46</v>
      </c>
      <c r="AN2463" t="s">
        <v>18615</v>
      </c>
      <c r="AO2463" t="s">
        <v>46</v>
      </c>
      <c r="AP2463" t="s">
        <v>46</v>
      </c>
      <c r="AQ2463" t="s">
        <v>46</v>
      </c>
      <c r="AR2463" t="s">
        <v>46</v>
      </c>
      <c r="AS2463" t="s">
        <v>46</v>
      </c>
      <c r="AT2463" s="1">
        <v>43985</v>
      </c>
    </row>
    <row r="2464" spans="1:46" ht="16" customHeight="1" x14ac:dyDescent="0.2">
      <c r="A2464">
        <v>1</v>
      </c>
      <c r="B2464" t="s">
        <v>11423</v>
      </c>
      <c r="C2464" t="s">
        <v>11424</v>
      </c>
      <c r="D2464" t="s">
        <v>11425</v>
      </c>
      <c r="E2464" t="s">
        <v>11426</v>
      </c>
      <c r="F2464" t="s">
        <v>51</v>
      </c>
      <c r="G2464" t="s">
        <v>11427</v>
      </c>
      <c r="H2464" s="1">
        <v>43937</v>
      </c>
      <c r="I2464" s="1">
        <v>44113</v>
      </c>
      <c r="J2464" t="b">
        <v>0</v>
      </c>
      <c r="K2464" t="s">
        <v>53</v>
      </c>
      <c r="L2464" t="s">
        <v>11428</v>
      </c>
      <c r="M2464" t="s">
        <v>389</v>
      </c>
      <c r="N2464">
        <v>60</v>
      </c>
      <c r="O2464" t="s">
        <v>11429</v>
      </c>
      <c r="P2464" t="s">
        <v>94</v>
      </c>
      <c r="Q2464" t="s">
        <v>403</v>
      </c>
      <c r="R2464" t="b">
        <v>0</v>
      </c>
      <c r="S2464" t="s">
        <v>59</v>
      </c>
      <c r="T2464" s="1">
        <v>43937</v>
      </c>
      <c r="U2464" t="s">
        <v>11430</v>
      </c>
      <c r="V2464" s="2">
        <v>44130</v>
      </c>
      <c r="W2464" t="s">
        <v>46</v>
      </c>
      <c r="X2464">
        <v>20200416</v>
      </c>
      <c r="Y2464" s="3">
        <v>43902.730497685188</v>
      </c>
      <c r="Z2464" t="s">
        <v>62</v>
      </c>
      <c r="AA2464" t="s">
        <v>115</v>
      </c>
      <c r="AB2464" t="s">
        <v>64</v>
      </c>
      <c r="AC2464" t="s">
        <v>65</v>
      </c>
      <c r="AD2464" t="s">
        <v>66</v>
      </c>
      <c r="AE2464" t="s">
        <v>67</v>
      </c>
      <c r="AF2464" t="s">
        <v>1185</v>
      </c>
      <c r="AG2464" t="s">
        <v>11431</v>
      </c>
      <c r="AH2464" t="s">
        <v>46</v>
      </c>
      <c r="AI2464" t="s">
        <v>11432</v>
      </c>
      <c r="AJ2464" t="s">
        <v>11433</v>
      </c>
      <c r="AK2464" t="s">
        <v>11434</v>
      </c>
      <c r="AL2464" t="s">
        <v>11435</v>
      </c>
      <c r="AM2464" t="s">
        <v>46</v>
      </c>
      <c r="AN2464" t="s">
        <v>11436</v>
      </c>
      <c r="AO2464" t="s">
        <v>46</v>
      </c>
      <c r="AP2464" t="s">
        <v>46</v>
      </c>
      <c r="AQ2464" t="s">
        <v>46</v>
      </c>
      <c r="AR2464" t="s">
        <v>46</v>
      </c>
      <c r="AS2464" t="s">
        <v>46</v>
      </c>
      <c r="AT2464" s="1">
        <v>43937</v>
      </c>
    </row>
    <row r="2465" spans="1:46" ht="16" customHeight="1" x14ac:dyDescent="0.2">
      <c r="A2465">
        <v>1</v>
      </c>
      <c r="B2465" t="s">
        <v>5590</v>
      </c>
      <c r="C2465" t="s">
        <v>5591</v>
      </c>
      <c r="D2465" t="s">
        <v>5592</v>
      </c>
      <c r="E2465" t="s">
        <v>5593</v>
      </c>
      <c r="F2465" t="s">
        <v>51</v>
      </c>
      <c r="G2465" t="s">
        <v>5594</v>
      </c>
      <c r="H2465" s="1">
        <v>43985</v>
      </c>
      <c r="I2465" s="1">
        <v>44021</v>
      </c>
      <c r="J2465" t="b">
        <v>0</v>
      </c>
      <c r="K2465" t="s">
        <v>53</v>
      </c>
      <c r="L2465" t="s">
        <v>5595</v>
      </c>
      <c r="M2465" t="s">
        <v>1043</v>
      </c>
      <c r="N2465">
        <v>146</v>
      </c>
      <c r="O2465" t="s">
        <v>5596</v>
      </c>
      <c r="P2465" t="s">
        <v>78</v>
      </c>
      <c r="Q2465" t="s">
        <v>5597</v>
      </c>
      <c r="R2465" t="b">
        <v>1</v>
      </c>
      <c r="S2465" t="s">
        <v>59</v>
      </c>
      <c r="T2465" s="1">
        <v>43985</v>
      </c>
      <c r="U2465" t="s">
        <v>5598</v>
      </c>
      <c r="V2465" s="2">
        <v>44109</v>
      </c>
      <c r="W2465" t="s">
        <v>46</v>
      </c>
      <c r="X2465">
        <v>20200603</v>
      </c>
      <c r="Y2465" s="3">
        <v>43902.730497685188</v>
      </c>
      <c r="Z2465" t="s">
        <v>62</v>
      </c>
      <c r="AA2465" t="s">
        <v>115</v>
      </c>
      <c r="AB2465" t="s">
        <v>59</v>
      </c>
      <c r="AC2465" t="s">
        <v>65</v>
      </c>
      <c r="AD2465" t="s">
        <v>66</v>
      </c>
      <c r="AE2465" t="s">
        <v>67</v>
      </c>
      <c r="AF2465" t="s">
        <v>46</v>
      </c>
      <c r="AG2465" t="s">
        <v>5599</v>
      </c>
      <c r="AH2465" t="s">
        <v>46</v>
      </c>
      <c r="AI2465" t="s">
        <v>5600</v>
      </c>
      <c r="AJ2465" t="s">
        <v>5601</v>
      </c>
      <c r="AK2465" t="s">
        <v>46</v>
      </c>
      <c r="AL2465" t="s">
        <v>5602</v>
      </c>
      <c r="AM2465" t="s">
        <v>46</v>
      </c>
      <c r="AN2465" t="s">
        <v>5603</v>
      </c>
      <c r="AO2465" t="s">
        <v>46</v>
      </c>
      <c r="AP2465" t="s">
        <v>46</v>
      </c>
      <c r="AQ2465" t="s">
        <v>46</v>
      </c>
      <c r="AR2465" t="s">
        <v>382</v>
      </c>
      <c r="AS2465" t="s">
        <v>46</v>
      </c>
      <c r="AT2465" s="1">
        <v>43985</v>
      </c>
    </row>
    <row r="2466" spans="1:46" ht="16" customHeight="1" x14ac:dyDescent="0.2">
      <c r="A2466" t="s">
        <v>46</v>
      </c>
      <c r="B2466" t="s">
        <v>21571</v>
      </c>
      <c r="C2466" t="s">
        <v>21572</v>
      </c>
      <c r="D2466" t="s">
        <v>21573</v>
      </c>
      <c r="E2466" t="s">
        <v>21571</v>
      </c>
      <c r="F2466" t="s">
        <v>51</v>
      </c>
      <c r="G2466" t="s">
        <v>21574</v>
      </c>
      <c r="H2466" s="1">
        <v>43980</v>
      </c>
      <c r="I2466" s="1">
        <v>44060</v>
      </c>
      <c r="J2466" t="b">
        <v>0</v>
      </c>
      <c r="K2466" t="s">
        <v>53</v>
      </c>
      <c r="L2466" t="s">
        <v>665</v>
      </c>
      <c r="M2466" t="s">
        <v>66</v>
      </c>
      <c r="N2466">
        <v>2000</v>
      </c>
      <c r="O2466" t="s">
        <v>21575</v>
      </c>
      <c r="P2466" t="s">
        <v>186</v>
      </c>
      <c r="Q2466" t="s">
        <v>668</v>
      </c>
      <c r="R2466" t="b">
        <v>0</v>
      </c>
      <c r="S2466" t="s">
        <v>59</v>
      </c>
      <c r="T2466" s="1">
        <v>43980</v>
      </c>
      <c r="U2466" t="s">
        <v>17116</v>
      </c>
      <c r="V2466" s="2">
        <v>44109</v>
      </c>
      <c r="W2466" t="s">
        <v>46</v>
      </c>
      <c r="X2466">
        <v>20200529</v>
      </c>
      <c r="Y2466" s="3">
        <v>43902.730497685188</v>
      </c>
      <c r="Z2466" t="s">
        <v>62</v>
      </c>
      <c r="AA2466" t="s">
        <v>115</v>
      </c>
      <c r="AB2466" t="s">
        <v>64</v>
      </c>
      <c r="AC2466" t="s">
        <v>65</v>
      </c>
      <c r="AD2466" t="s">
        <v>66</v>
      </c>
      <c r="AE2466" t="s">
        <v>67</v>
      </c>
      <c r="AF2466" t="s">
        <v>116</v>
      </c>
      <c r="AG2466" t="s">
        <v>21576</v>
      </c>
      <c r="AH2466" t="s">
        <v>46</v>
      </c>
      <c r="AI2466" t="s">
        <v>21577</v>
      </c>
      <c r="AJ2466" t="s">
        <v>21578</v>
      </c>
      <c r="AK2466" t="s">
        <v>46</v>
      </c>
      <c r="AL2466" t="s">
        <v>21579</v>
      </c>
      <c r="AM2466" t="s">
        <v>46</v>
      </c>
      <c r="AN2466" t="s">
        <v>21580</v>
      </c>
      <c r="AO2466" t="s">
        <v>46</v>
      </c>
      <c r="AP2466" t="s">
        <v>46</v>
      </c>
      <c r="AQ2466" t="s">
        <v>46</v>
      </c>
      <c r="AR2466" t="s">
        <v>46</v>
      </c>
      <c r="AS2466" t="s">
        <v>46</v>
      </c>
      <c r="AT2466" s="1">
        <v>43980</v>
      </c>
    </row>
    <row r="2467" spans="1:46" ht="16" customHeight="1" x14ac:dyDescent="0.2">
      <c r="A2467">
        <v>1</v>
      </c>
      <c r="B2467" t="s">
        <v>15621</v>
      </c>
      <c r="C2467" t="s">
        <v>15622</v>
      </c>
      <c r="D2467" t="s">
        <v>15623</v>
      </c>
      <c r="E2467" t="s">
        <v>15624</v>
      </c>
      <c r="F2467" t="s">
        <v>51</v>
      </c>
      <c r="G2467" t="s">
        <v>15625</v>
      </c>
      <c r="H2467" s="1">
        <v>43984</v>
      </c>
      <c r="I2467" s="1">
        <v>43937</v>
      </c>
      <c r="J2467" t="b">
        <v>0</v>
      </c>
      <c r="K2467" t="s">
        <v>53</v>
      </c>
      <c r="L2467" t="s">
        <v>184</v>
      </c>
      <c r="M2467" t="s">
        <v>151</v>
      </c>
      <c r="N2467">
        <v>142</v>
      </c>
      <c r="O2467" t="s">
        <v>15626</v>
      </c>
      <c r="P2467" t="s">
        <v>1437</v>
      </c>
      <c r="Q2467" t="s">
        <v>15627</v>
      </c>
      <c r="R2467" t="b">
        <v>0</v>
      </c>
      <c r="S2467" t="s">
        <v>59</v>
      </c>
      <c r="T2467" s="1">
        <v>43984</v>
      </c>
      <c r="U2467" t="s">
        <v>4000</v>
      </c>
      <c r="V2467" s="2">
        <v>44137</v>
      </c>
      <c r="W2467" t="s">
        <v>46</v>
      </c>
      <c r="X2467">
        <v>20200602</v>
      </c>
      <c r="Y2467" s="3">
        <v>43902.730497685188</v>
      </c>
      <c r="Z2467" t="s">
        <v>62</v>
      </c>
      <c r="AA2467" t="s">
        <v>63</v>
      </c>
      <c r="AB2467" t="s">
        <v>64</v>
      </c>
      <c r="AC2467" t="s">
        <v>65</v>
      </c>
      <c r="AD2467" t="s">
        <v>66</v>
      </c>
      <c r="AE2467" t="s">
        <v>67</v>
      </c>
      <c r="AF2467" t="s">
        <v>46</v>
      </c>
      <c r="AG2467" t="s">
        <v>46</v>
      </c>
      <c r="AH2467" t="s">
        <v>46</v>
      </c>
      <c r="AI2467" t="s">
        <v>46</v>
      </c>
      <c r="AJ2467" t="s">
        <v>46</v>
      </c>
      <c r="AK2467" t="s">
        <v>46</v>
      </c>
      <c r="AL2467" t="s">
        <v>15628</v>
      </c>
      <c r="AM2467" t="s">
        <v>46</v>
      </c>
      <c r="AN2467" t="s">
        <v>15629</v>
      </c>
      <c r="AO2467" t="s">
        <v>46</v>
      </c>
      <c r="AP2467" t="s">
        <v>46</v>
      </c>
      <c r="AQ2467" t="s">
        <v>46</v>
      </c>
      <c r="AR2467" t="s">
        <v>46</v>
      </c>
      <c r="AS2467" t="s">
        <v>46</v>
      </c>
      <c r="AT2467" s="1">
        <v>43984</v>
      </c>
    </row>
    <row r="2468" spans="1:46" ht="16" customHeight="1" x14ac:dyDescent="0.2">
      <c r="A2468" t="s">
        <v>46</v>
      </c>
      <c r="B2468" t="s">
        <v>35584</v>
      </c>
      <c r="C2468" t="s">
        <v>35585</v>
      </c>
      <c r="D2468" t="s">
        <v>35586</v>
      </c>
      <c r="E2468" t="s">
        <v>35587</v>
      </c>
      <c r="F2468" t="s">
        <v>51</v>
      </c>
      <c r="G2468" t="s">
        <v>35588</v>
      </c>
      <c r="H2468" s="1">
        <v>43976</v>
      </c>
      <c r="I2468" s="1">
        <v>44013</v>
      </c>
      <c r="J2468" t="b">
        <v>1</v>
      </c>
      <c r="K2468" t="s">
        <v>53</v>
      </c>
      <c r="L2468" t="s">
        <v>1301</v>
      </c>
      <c r="M2468" t="s">
        <v>66</v>
      </c>
      <c r="N2468">
        <v>300</v>
      </c>
      <c r="O2468" t="s">
        <v>35589</v>
      </c>
      <c r="P2468" t="s">
        <v>46</v>
      </c>
      <c r="Q2468" t="s">
        <v>403</v>
      </c>
      <c r="R2468" t="b">
        <v>0</v>
      </c>
      <c r="S2468" t="s">
        <v>59</v>
      </c>
      <c r="T2468" s="1">
        <v>43976</v>
      </c>
      <c r="U2468" s="6">
        <v>44013</v>
      </c>
      <c r="V2468" s="2">
        <v>44000</v>
      </c>
      <c r="W2468" t="s">
        <v>35590</v>
      </c>
      <c r="X2468">
        <v>20200525</v>
      </c>
      <c r="Y2468" s="3">
        <v>43902.730497685188</v>
      </c>
      <c r="Z2468" t="s">
        <v>62</v>
      </c>
      <c r="AA2468" t="s">
        <v>63</v>
      </c>
      <c r="AB2468" t="s">
        <v>64</v>
      </c>
      <c r="AC2468" t="s">
        <v>65</v>
      </c>
      <c r="AD2468" t="s">
        <v>497</v>
      </c>
      <c r="AE2468" t="s">
        <v>67</v>
      </c>
      <c r="AF2468" t="s">
        <v>116</v>
      </c>
      <c r="AG2468" t="s">
        <v>35591</v>
      </c>
      <c r="AH2468" t="s">
        <v>46</v>
      </c>
      <c r="AI2468" t="s">
        <v>35592</v>
      </c>
      <c r="AJ2468" t="s">
        <v>35593</v>
      </c>
      <c r="AK2468" t="s">
        <v>35594</v>
      </c>
      <c r="AL2468" t="s">
        <v>35595</v>
      </c>
      <c r="AM2468" t="s">
        <v>46</v>
      </c>
      <c r="AN2468" t="s">
        <v>35596</v>
      </c>
      <c r="AO2468" t="s">
        <v>46</v>
      </c>
      <c r="AP2468" t="s">
        <v>46</v>
      </c>
      <c r="AQ2468" t="s">
        <v>46</v>
      </c>
      <c r="AR2468" t="s">
        <v>46</v>
      </c>
      <c r="AS2468" t="s">
        <v>46</v>
      </c>
      <c r="AT2468" s="1">
        <v>43976</v>
      </c>
    </row>
    <row r="2469" spans="1:46" ht="16" customHeight="1" x14ac:dyDescent="0.2">
      <c r="A2469" t="s">
        <v>46</v>
      </c>
      <c r="B2469" t="s">
        <v>39832</v>
      </c>
      <c r="C2469" t="s">
        <v>39833</v>
      </c>
      <c r="D2469" t="s">
        <v>39834</v>
      </c>
      <c r="E2469" t="s">
        <v>39835</v>
      </c>
      <c r="F2469" t="s">
        <v>51</v>
      </c>
      <c r="G2469" t="s">
        <v>39836</v>
      </c>
      <c r="H2469" s="1">
        <v>43987</v>
      </c>
      <c r="I2469" s="1">
        <v>43986</v>
      </c>
      <c r="J2469" t="b">
        <v>0</v>
      </c>
      <c r="K2469" t="s">
        <v>53</v>
      </c>
      <c r="L2469" t="s">
        <v>249</v>
      </c>
      <c r="M2469" t="s">
        <v>55</v>
      </c>
      <c r="N2469">
        <v>120</v>
      </c>
      <c r="O2469" t="s">
        <v>26077</v>
      </c>
      <c r="P2469" t="s">
        <v>171</v>
      </c>
      <c r="Q2469" t="s">
        <v>668</v>
      </c>
      <c r="R2469" t="b">
        <v>0</v>
      </c>
      <c r="S2469" t="s">
        <v>59</v>
      </c>
      <c r="T2469" s="1">
        <v>43987</v>
      </c>
      <c r="U2469" t="s">
        <v>8465</v>
      </c>
      <c r="V2469" s="2">
        <v>44004</v>
      </c>
      <c r="W2469" t="s">
        <v>46</v>
      </c>
      <c r="X2469">
        <v>20200605</v>
      </c>
      <c r="Y2469" s="3">
        <v>43902.730497685188</v>
      </c>
      <c r="Z2469" t="s">
        <v>62</v>
      </c>
      <c r="AA2469" t="s">
        <v>115</v>
      </c>
      <c r="AB2469" t="s">
        <v>64</v>
      </c>
      <c r="AC2469" t="s">
        <v>65</v>
      </c>
      <c r="AD2469" t="s">
        <v>66</v>
      </c>
      <c r="AE2469" t="s">
        <v>67</v>
      </c>
      <c r="AF2469" t="s">
        <v>116</v>
      </c>
      <c r="AG2469" t="s">
        <v>39837</v>
      </c>
      <c r="AH2469" t="s">
        <v>46</v>
      </c>
      <c r="AI2469" t="s">
        <v>39838</v>
      </c>
      <c r="AJ2469" t="s">
        <v>39839</v>
      </c>
      <c r="AK2469" t="s">
        <v>39840</v>
      </c>
      <c r="AL2469" t="s">
        <v>39841</v>
      </c>
      <c r="AM2469" t="s">
        <v>46</v>
      </c>
      <c r="AN2469" t="s">
        <v>39842</v>
      </c>
      <c r="AO2469" t="s">
        <v>46</v>
      </c>
      <c r="AP2469" t="s">
        <v>46</v>
      </c>
      <c r="AQ2469" t="s">
        <v>46</v>
      </c>
      <c r="AR2469" t="s">
        <v>46</v>
      </c>
      <c r="AS2469" t="s">
        <v>46</v>
      </c>
      <c r="AT2469" s="1">
        <v>43987</v>
      </c>
    </row>
    <row r="2470" spans="1:46" ht="16" customHeight="1" x14ac:dyDescent="0.2">
      <c r="A2470">
        <v>1</v>
      </c>
      <c r="B2470" t="s">
        <v>8009</v>
      </c>
      <c r="C2470" t="s">
        <v>8010</v>
      </c>
      <c r="D2470" t="s">
        <v>8011</v>
      </c>
      <c r="E2470" t="s">
        <v>8009</v>
      </c>
      <c r="F2470" t="s">
        <v>51</v>
      </c>
      <c r="G2470" t="s">
        <v>8012</v>
      </c>
      <c r="H2470" s="1">
        <v>43986</v>
      </c>
      <c r="I2470" s="1">
        <v>44013</v>
      </c>
      <c r="J2470" t="b">
        <v>0</v>
      </c>
      <c r="K2470" t="s">
        <v>53</v>
      </c>
      <c r="L2470" t="s">
        <v>307</v>
      </c>
      <c r="M2470" t="s">
        <v>537</v>
      </c>
      <c r="N2470">
        <v>50</v>
      </c>
      <c r="O2470" t="s">
        <v>3570</v>
      </c>
      <c r="P2470" t="s">
        <v>46</v>
      </c>
      <c r="Q2470" t="s">
        <v>8013</v>
      </c>
      <c r="R2470" t="b">
        <v>0</v>
      </c>
      <c r="S2470" t="s">
        <v>59</v>
      </c>
      <c r="T2470" s="1">
        <v>43986</v>
      </c>
      <c r="U2470" t="s">
        <v>392</v>
      </c>
      <c r="V2470" s="2">
        <v>44000</v>
      </c>
      <c r="W2470" t="s">
        <v>46</v>
      </c>
      <c r="X2470">
        <v>20200604</v>
      </c>
      <c r="Y2470" s="3">
        <v>43902.730497685188</v>
      </c>
      <c r="Z2470" t="s">
        <v>62</v>
      </c>
      <c r="AA2470" t="s">
        <v>63</v>
      </c>
      <c r="AB2470" t="s">
        <v>64</v>
      </c>
      <c r="AC2470" t="s">
        <v>65</v>
      </c>
      <c r="AD2470" t="s">
        <v>66</v>
      </c>
      <c r="AE2470" t="s">
        <v>67</v>
      </c>
      <c r="AF2470" t="s">
        <v>116</v>
      </c>
      <c r="AG2470" t="s">
        <v>8014</v>
      </c>
      <c r="AH2470" t="s">
        <v>46</v>
      </c>
      <c r="AI2470" t="s">
        <v>8015</v>
      </c>
      <c r="AJ2470" t="s">
        <v>8016</v>
      </c>
      <c r="AK2470" t="s">
        <v>8017</v>
      </c>
      <c r="AL2470" t="s">
        <v>8018</v>
      </c>
      <c r="AM2470" t="s">
        <v>46</v>
      </c>
      <c r="AN2470" t="s">
        <v>8019</v>
      </c>
      <c r="AO2470" t="s">
        <v>46</v>
      </c>
      <c r="AP2470" t="s">
        <v>46</v>
      </c>
      <c r="AQ2470" t="s">
        <v>46</v>
      </c>
      <c r="AR2470" t="s">
        <v>46</v>
      </c>
      <c r="AS2470" t="s">
        <v>46</v>
      </c>
      <c r="AT2470" s="1">
        <v>43986</v>
      </c>
    </row>
    <row r="2471" spans="1:46" ht="16" customHeight="1" x14ac:dyDescent="0.2">
      <c r="A2471" t="s">
        <v>46</v>
      </c>
      <c r="B2471" t="s">
        <v>31599</v>
      </c>
      <c r="C2471" t="s">
        <v>31600</v>
      </c>
      <c r="D2471" t="s">
        <v>31601</v>
      </c>
      <c r="E2471" t="s">
        <v>31602</v>
      </c>
      <c r="F2471" t="s">
        <v>51</v>
      </c>
      <c r="G2471" t="s">
        <v>31603</v>
      </c>
      <c r="H2471" s="1">
        <v>43965</v>
      </c>
      <c r="I2471" s="1">
        <v>43952</v>
      </c>
      <c r="J2471" t="b">
        <v>0</v>
      </c>
      <c r="K2471" t="s">
        <v>53</v>
      </c>
      <c r="L2471" t="s">
        <v>665</v>
      </c>
      <c r="M2471" t="s">
        <v>66</v>
      </c>
      <c r="N2471">
        <v>41</v>
      </c>
      <c r="O2471" t="s">
        <v>31604</v>
      </c>
      <c r="P2471" t="s">
        <v>171</v>
      </c>
      <c r="Q2471" t="s">
        <v>276</v>
      </c>
      <c r="R2471" t="b">
        <v>0</v>
      </c>
      <c r="S2471" t="s">
        <v>59</v>
      </c>
      <c r="T2471" s="1">
        <v>43965</v>
      </c>
      <c r="U2471" t="s">
        <v>539</v>
      </c>
      <c r="V2471" s="2">
        <v>44000</v>
      </c>
      <c r="W2471" t="s">
        <v>31605</v>
      </c>
      <c r="X2471">
        <v>20200514</v>
      </c>
      <c r="Y2471" s="3">
        <v>43902.730497685188</v>
      </c>
      <c r="Z2471" t="s">
        <v>62</v>
      </c>
      <c r="AA2471" t="s">
        <v>115</v>
      </c>
      <c r="AB2471" t="s">
        <v>64</v>
      </c>
      <c r="AC2471" t="s">
        <v>497</v>
      </c>
      <c r="AD2471" t="s">
        <v>66</v>
      </c>
      <c r="AE2471" t="s">
        <v>67</v>
      </c>
      <c r="AF2471" t="s">
        <v>116</v>
      </c>
      <c r="AG2471" t="s">
        <v>31606</v>
      </c>
      <c r="AH2471" t="s">
        <v>46</v>
      </c>
      <c r="AI2471" t="s">
        <v>31607</v>
      </c>
      <c r="AJ2471" t="s">
        <v>31608</v>
      </c>
      <c r="AK2471" t="s">
        <v>46</v>
      </c>
      <c r="AL2471" t="s">
        <v>31609</v>
      </c>
      <c r="AM2471" t="s">
        <v>46</v>
      </c>
      <c r="AN2471" t="s">
        <v>31610</v>
      </c>
      <c r="AO2471" t="s">
        <v>46</v>
      </c>
      <c r="AP2471" t="s">
        <v>46</v>
      </c>
      <c r="AQ2471" t="s">
        <v>46</v>
      </c>
      <c r="AR2471" t="s">
        <v>46</v>
      </c>
      <c r="AS2471" t="s">
        <v>46</v>
      </c>
      <c r="AT2471" s="1">
        <v>43965</v>
      </c>
    </row>
    <row r="2472" spans="1:46" ht="16" customHeight="1" x14ac:dyDescent="0.2">
      <c r="A2472" t="s">
        <v>46</v>
      </c>
      <c r="B2472" t="s">
        <v>38982</v>
      </c>
      <c r="C2472" t="s">
        <v>38983</v>
      </c>
      <c r="D2472" t="s">
        <v>38984</v>
      </c>
      <c r="E2472" t="s">
        <v>38985</v>
      </c>
      <c r="F2472" t="s">
        <v>51</v>
      </c>
      <c r="G2472" t="s">
        <v>38986</v>
      </c>
      <c r="H2472" s="1">
        <v>43986</v>
      </c>
      <c r="I2472" s="1">
        <v>44098</v>
      </c>
      <c r="J2472" t="b">
        <v>0</v>
      </c>
      <c r="K2472" t="s">
        <v>53</v>
      </c>
      <c r="L2472" t="s">
        <v>1615</v>
      </c>
      <c r="M2472" t="s">
        <v>66</v>
      </c>
      <c r="N2472">
        <v>108</v>
      </c>
      <c r="O2472" t="s">
        <v>38987</v>
      </c>
      <c r="P2472" t="s">
        <v>402</v>
      </c>
      <c r="Q2472" t="s">
        <v>403</v>
      </c>
      <c r="R2472" t="b">
        <v>0</v>
      </c>
      <c r="S2472" t="s">
        <v>59</v>
      </c>
      <c r="T2472" s="1">
        <v>43986</v>
      </c>
      <c r="U2472" t="s">
        <v>16545</v>
      </c>
      <c r="V2472" s="2">
        <v>44137</v>
      </c>
      <c r="W2472" t="s">
        <v>38988</v>
      </c>
      <c r="X2472">
        <v>20200604</v>
      </c>
      <c r="Y2472" s="3">
        <v>43902.730497685188</v>
      </c>
      <c r="Z2472" t="s">
        <v>62</v>
      </c>
      <c r="AA2472" t="s">
        <v>115</v>
      </c>
      <c r="AB2472" t="s">
        <v>64</v>
      </c>
      <c r="AC2472" t="s">
        <v>65</v>
      </c>
      <c r="AD2472" t="s">
        <v>66</v>
      </c>
      <c r="AE2472" t="s">
        <v>67</v>
      </c>
      <c r="AF2472" t="s">
        <v>46</v>
      </c>
      <c r="AG2472" t="s">
        <v>38989</v>
      </c>
      <c r="AH2472" t="s">
        <v>46</v>
      </c>
      <c r="AI2472" t="s">
        <v>38990</v>
      </c>
      <c r="AJ2472">
        <v>43316385</v>
      </c>
      <c r="AK2472" t="s">
        <v>46</v>
      </c>
      <c r="AL2472" t="s">
        <v>38991</v>
      </c>
      <c r="AM2472" t="s">
        <v>46</v>
      </c>
      <c r="AN2472" t="s">
        <v>38992</v>
      </c>
      <c r="AO2472" t="s">
        <v>46</v>
      </c>
      <c r="AP2472" t="s">
        <v>46</v>
      </c>
      <c r="AQ2472" t="s">
        <v>46</v>
      </c>
      <c r="AR2472" t="s">
        <v>46</v>
      </c>
      <c r="AS2472" t="s">
        <v>46</v>
      </c>
      <c r="AT2472" s="1">
        <v>43986</v>
      </c>
    </row>
    <row r="2473" spans="1:46" ht="16" customHeight="1" x14ac:dyDescent="0.2">
      <c r="A2473" t="s">
        <v>46</v>
      </c>
      <c r="B2473" t="s">
        <v>23248</v>
      </c>
      <c r="C2473" t="s">
        <v>23249</v>
      </c>
      <c r="D2473" t="s">
        <v>23250</v>
      </c>
      <c r="E2473" t="s">
        <v>23251</v>
      </c>
      <c r="F2473" t="s">
        <v>51</v>
      </c>
      <c r="G2473" t="s">
        <v>23252</v>
      </c>
      <c r="H2473" s="1">
        <v>43986</v>
      </c>
      <c r="I2473" s="1">
        <v>43997</v>
      </c>
      <c r="J2473" t="b">
        <v>0</v>
      </c>
      <c r="K2473" t="s">
        <v>53</v>
      </c>
      <c r="L2473" t="s">
        <v>1615</v>
      </c>
      <c r="M2473" t="s">
        <v>55</v>
      </c>
      <c r="N2473">
        <v>80</v>
      </c>
      <c r="O2473" t="s">
        <v>23253</v>
      </c>
      <c r="P2473" t="s">
        <v>596</v>
      </c>
      <c r="Q2473" t="s">
        <v>17831</v>
      </c>
      <c r="R2473" t="b">
        <v>0</v>
      </c>
      <c r="S2473" t="s">
        <v>59</v>
      </c>
      <c r="T2473" s="1">
        <v>43986</v>
      </c>
      <c r="U2473" t="s">
        <v>3319</v>
      </c>
      <c r="V2473" s="2">
        <v>44032</v>
      </c>
      <c r="W2473" t="s">
        <v>23254</v>
      </c>
      <c r="X2473">
        <v>20200604</v>
      </c>
      <c r="Y2473" s="3">
        <v>43902.730497685188</v>
      </c>
      <c r="Z2473" t="s">
        <v>62</v>
      </c>
      <c r="AA2473" t="s">
        <v>115</v>
      </c>
      <c r="AB2473" t="s">
        <v>64</v>
      </c>
      <c r="AC2473" t="s">
        <v>65</v>
      </c>
      <c r="AD2473" t="s">
        <v>66</v>
      </c>
      <c r="AE2473" t="s">
        <v>67</v>
      </c>
      <c r="AF2473" t="s">
        <v>313</v>
      </c>
      <c r="AG2473" t="s">
        <v>23255</v>
      </c>
      <c r="AH2473" t="s">
        <v>46</v>
      </c>
      <c r="AI2473" t="s">
        <v>23256</v>
      </c>
      <c r="AJ2473" t="s">
        <v>23257</v>
      </c>
      <c r="AK2473" t="s">
        <v>23258</v>
      </c>
      <c r="AL2473" t="s">
        <v>23259</v>
      </c>
      <c r="AM2473" t="s">
        <v>46</v>
      </c>
      <c r="AN2473" t="s">
        <v>23260</v>
      </c>
      <c r="AO2473" t="s">
        <v>46</v>
      </c>
      <c r="AP2473" t="s">
        <v>46</v>
      </c>
      <c r="AQ2473" t="s">
        <v>46</v>
      </c>
      <c r="AR2473" t="s">
        <v>46</v>
      </c>
      <c r="AS2473" t="s">
        <v>46</v>
      </c>
      <c r="AT2473" s="1">
        <v>43986</v>
      </c>
    </row>
    <row r="2474" spans="1:46" ht="16" customHeight="1" x14ac:dyDescent="0.2">
      <c r="A2474" t="s">
        <v>46</v>
      </c>
      <c r="B2474" t="s">
        <v>19746</v>
      </c>
      <c r="C2474" t="s">
        <v>19747</v>
      </c>
      <c r="D2474" t="s">
        <v>19748</v>
      </c>
      <c r="E2474" t="s">
        <v>19749</v>
      </c>
      <c r="F2474" t="s">
        <v>51</v>
      </c>
      <c r="G2474" t="s">
        <v>19750</v>
      </c>
      <c r="H2474" s="1">
        <v>43987</v>
      </c>
      <c r="I2474" s="1">
        <v>43994</v>
      </c>
      <c r="J2474" t="b">
        <v>0</v>
      </c>
      <c r="K2474" t="s">
        <v>53</v>
      </c>
      <c r="L2474" t="s">
        <v>110</v>
      </c>
      <c r="M2474" t="s">
        <v>151</v>
      </c>
      <c r="N2474">
        <v>1000</v>
      </c>
      <c r="O2474" t="s">
        <v>2670</v>
      </c>
      <c r="P2474" t="s">
        <v>19751</v>
      </c>
      <c r="Q2474" t="s">
        <v>58</v>
      </c>
      <c r="R2474" t="b">
        <v>1</v>
      </c>
      <c r="S2474" t="s">
        <v>59</v>
      </c>
      <c r="T2474" s="1">
        <v>43987</v>
      </c>
      <c r="U2474" t="s">
        <v>4048</v>
      </c>
      <c r="V2474" s="2">
        <v>44151</v>
      </c>
      <c r="W2474" t="s">
        <v>19752</v>
      </c>
      <c r="X2474">
        <v>20200605</v>
      </c>
      <c r="Y2474" s="3">
        <v>43902.730497685188</v>
      </c>
      <c r="Z2474" t="s">
        <v>62</v>
      </c>
      <c r="AA2474" t="s">
        <v>115</v>
      </c>
      <c r="AB2474" t="s">
        <v>59</v>
      </c>
      <c r="AC2474" t="s">
        <v>65</v>
      </c>
      <c r="AD2474" t="s">
        <v>66</v>
      </c>
      <c r="AE2474" t="s">
        <v>67</v>
      </c>
      <c r="AF2474" t="s">
        <v>116</v>
      </c>
      <c r="AG2474" t="s">
        <v>19753</v>
      </c>
      <c r="AH2474" t="s">
        <v>46</v>
      </c>
      <c r="AI2474" t="s">
        <v>2675</v>
      </c>
      <c r="AJ2474" t="s">
        <v>2676</v>
      </c>
      <c r="AK2474" t="s">
        <v>2677</v>
      </c>
      <c r="AL2474" t="s">
        <v>19754</v>
      </c>
      <c r="AM2474" t="s">
        <v>46</v>
      </c>
      <c r="AN2474" t="s">
        <v>19755</v>
      </c>
      <c r="AO2474" t="s">
        <v>46</v>
      </c>
      <c r="AP2474" t="s">
        <v>46</v>
      </c>
      <c r="AQ2474" t="s">
        <v>46</v>
      </c>
      <c r="AR2474" t="s">
        <v>382</v>
      </c>
      <c r="AS2474" t="s">
        <v>46</v>
      </c>
      <c r="AT2474" s="1">
        <v>43987</v>
      </c>
    </row>
    <row r="2475" spans="1:46" ht="16" customHeight="1" x14ac:dyDescent="0.2">
      <c r="A2475" t="s">
        <v>46</v>
      </c>
      <c r="B2475" t="s">
        <v>24620</v>
      </c>
      <c r="C2475" t="s">
        <v>24621</v>
      </c>
      <c r="D2475" t="s">
        <v>24622</v>
      </c>
      <c r="E2475" t="s">
        <v>24623</v>
      </c>
      <c r="F2475" t="s">
        <v>51</v>
      </c>
      <c r="G2475" t="s">
        <v>24624</v>
      </c>
      <c r="H2475" s="1">
        <v>43986</v>
      </c>
      <c r="I2475" s="1">
        <v>43990</v>
      </c>
      <c r="J2475" t="b">
        <v>0</v>
      </c>
      <c r="K2475" t="s">
        <v>53</v>
      </c>
      <c r="L2475" t="s">
        <v>665</v>
      </c>
      <c r="M2475" t="s">
        <v>66</v>
      </c>
      <c r="N2475">
        <v>500</v>
      </c>
      <c r="O2475" t="s">
        <v>24625</v>
      </c>
      <c r="P2475" t="s">
        <v>78</v>
      </c>
      <c r="Q2475" t="s">
        <v>24626</v>
      </c>
      <c r="R2475" t="b">
        <v>0</v>
      </c>
      <c r="S2475" t="s">
        <v>59</v>
      </c>
      <c r="T2475" s="1">
        <v>43986</v>
      </c>
      <c r="U2475" t="s">
        <v>24627</v>
      </c>
      <c r="V2475" s="2">
        <v>44000</v>
      </c>
      <c r="W2475" t="s">
        <v>46</v>
      </c>
      <c r="X2475">
        <v>20200604</v>
      </c>
      <c r="Y2475" s="3">
        <v>43902.730497685188</v>
      </c>
      <c r="Z2475" t="s">
        <v>62</v>
      </c>
      <c r="AA2475" t="s">
        <v>115</v>
      </c>
      <c r="AB2475" t="s">
        <v>64</v>
      </c>
      <c r="AC2475" t="s">
        <v>65</v>
      </c>
      <c r="AD2475" t="s">
        <v>2109</v>
      </c>
      <c r="AE2475" t="s">
        <v>67</v>
      </c>
      <c r="AF2475" t="s">
        <v>313</v>
      </c>
      <c r="AG2475" t="s">
        <v>24628</v>
      </c>
      <c r="AH2475" t="s">
        <v>46</v>
      </c>
      <c r="AI2475" t="s">
        <v>24629</v>
      </c>
      <c r="AJ2475" t="s">
        <v>24630</v>
      </c>
      <c r="AK2475" t="s">
        <v>24631</v>
      </c>
      <c r="AL2475" t="s">
        <v>24632</v>
      </c>
      <c r="AM2475" t="s">
        <v>46</v>
      </c>
      <c r="AN2475" t="s">
        <v>24633</v>
      </c>
      <c r="AO2475" t="s">
        <v>46</v>
      </c>
      <c r="AP2475" t="s">
        <v>46</v>
      </c>
      <c r="AQ2475" t="s">
        <v>46</v>
      </c>
      <c r="AR2475" t="s">
        <v>46</v>
      </c>
      <c r="AS2475" t="s">
        <v>46</v>
      </c>
      <c r="AT2475" s="1">
        <v>43986</v>
      </c>
    </row>
    <row r="2476" spans="1:46" ht="16" customHeight="1" x14ac:dyDescent="0.2">
      <c r="A2476" t="s">
        <v>46</v>
      </c>
      <c r="B2476" t="s">
        <v>17641</v>
      </c>
      <c r="C2476" t="s">
        <v>17642</v>
      </c>
      <c r="D2476" t="s">
        <v>17643</v>
      </c>
      <c r="E2476" t="s">
        <v>17644</v>
      </c>
      <c r="F2476" t="s">
        <v>51</v>
      </c>
      <c r="G2476" t="s">
        <v>17645</v>
      </c>
      <c r="H2476" s="1">
        <v>43985</v>
      </c>
      <c r="I2476" s="1">
        <v>43991</v>
      </c>
      <c r="J2476" t="b">
        <v>0</v>
      </c>
      <c r="K2476" t="s">
        <v>53</v>
      </c>
      <c r="L2476" t="s">
        <v>917</v>
      </c>
      <c r="M2476" t="s">
        <v>55</v>
      </c>
      <c r="N2476">
        <v>50</v>
      </c>
      <c r="O2476" t="s">
        <v>17646</v>
      </c>
      <c r="P2476" t="s">
        <v>78</v>
      </c>
      <c r="Q2476" t="s">
        <v>2805</v>
      </c>
      <c r="R2476" t="b">
        <v>0</v>
      </c>
      <c r="S2476" t="s">
        <v>59</v>
      </c>
      <c r="T2476" s="1">
        <v>43985</v>
      </c>
      <c r="U2476" t="s">
        <v>17647</v>
      </c>
      <c r="V2476" s="2">
        <v>44137</v>
      </c>
      <c r="W2476" t="s">
        <v>17648</v>
      </c>
      <c r="X2476">
        <v>20200603</v>
      </c>
      <c r="Y2476" s="3">
        <v>43902.730497685188</v>
      </c>
      <c r="Z2476" t="s">
        <v>62</v>
      </c>
      <c r="AA2476" t="s">
        <v>63</v>
      </c>
      <c r="AB2476" t="s">
        <v>64</v>
      </c>
      <c r="AC2476" t="s">
        <v>65</v>
      </c>
      <c r="AD2476" t="s">
        <v>66</v>
      </c>
      <c r="AE2476" t="s">
        <v>67</v>
      </c>
      <c r="AF2476" t="s">
        <v>116</v>
      </c>
      <c r="AG2476" t="s">
        <v>17649</v>
      </c>
      <c r="AH2476" t="s">
        <v>46</v>
      </c>
      <c r="AI2476" t="s">
        <v>116</v>
      </c>
      <c r="AJ2476" t="s">
        <v>116</v>
      </c>
      <c r="AK2476" t="s">
        <v>17650</v>
      </c>
      <c r="AL2476" t="s">
        <v>17651</v>
      </c>
      <c r="AM2476" t="s">
        <v>46</v>
      </c>
      <c r="AN2476" t="s">
        <v>17652</v>
      </c>
      <c r="AO2476" t="s">
        <v>46</v>
      </c>
      <c r="AP2476" t="s">
        <v>46</v>
      </c>
      <c r="AQ2476" t="s">
        <v>46</v>
      </c>
      <c r="AR2476" t="s">
        <v>46</v>
      </c>
      <c r="AS2476" t="s">
        <v>46</v>
      </c>
      <c r="AT2476" s="1">
        <v>43985</v>
      </c>
    </row>
    <row r="2477" spans="1:46" ht="16" customHeight="1" x14ac:dyDescent="0.2">
      <c r="A2477" t="s">
        <v>46</v>
      </c>
      <c r="B2477" t="s">
        <v>34669</v>
      </c>
      <c r="C2477" t="s">
        <v>34670</v>
      </c>
      <c r="D2477" t="s">
        <v>34671</v>
      </c>
      <c r="E2477" t="s">
        <v>34672</v>
      </c>
      <c r="F2477" t="s">
        <v>51</v>
      </c>
      <c r="G2477" t="s">
        <v>34673</v>
      </c>
      <c r="H2477" s="1">
        <v>43987</v>
      </c>
      <c r="I2477" s="1">
        <v>44024</v>
      </c>
      <c r="J2477" t="b">
        <v>0</v>
      </c>
      <c r="K2477" t="s">
        <v>53</v>
      </c>
      <c r="L2477" t="s">
        <v>1615</v>
      </c>
      <c r="M2477" t="s">
        <v>151</v>
      </c>
      <c r="N2477">
        <v>500</v>
      </c>
      <c r="O2477" t="s">
        <v>34674</v>
      </c>
      <c r="P2477" t="s">
        <v>78</v>
      </c>
      <c r="Q2477" t="s">
        <v>19897</v>
      </c>
      <c r="R2477" t="b">
        <v>0</v>
      </c>
      <c r="S2477" t="s">
        <v>59</v>
      </c>
      <c r="T2477" s="1">
        <v>43987</v>
      </c>
      <c r="U2477" t="s">
        <v>10561</v>
      </c>
      <c r="V2477" s="2">
        <v>44095</v>
      </c>
      <c r="W2477" t="s">
        <v>34675</v>
      </c>
      <c r="X2477">
        <v>20200605</v>
      </c>
      <c r="Y2477" s="3">
        <v>43902.730497685188</v>
      </c>
      <c r="Z2477" t="s">
        <v>62</v>
      </c>
      <c r="AA2477" t="s">
        <v>115</v>
      </c>
      <c r="AB2477" t="s">
        <v>64</v>
      </c>
      <c r="AC2477" t="s">
        <v>65</v>
      </c>
      <c r="AD2477" t="s">
        <v>66</v>
      </c>
      <c r="AE2477" t="s">
        <v>67</v>
      </c>
      <c r="AF2477" t="s">
        <v>116</v>
      </c>
      <c r="AG2477" t="s">
        <v>34676</v>
      </c>
      <c r="AH2477" t="s">
        <v>46</v>
      </c>
      <c r="AI2477" t="s">
        <v>34677</v>
      </c>
      <c r="AJ2477" t="s">
        <v>34678</v>
      </c>
      <c r="AK2477" t="s">
        <v>34679</v>
      </c>
      <c r="AL2477" t="s">
        <v>34680</v>
      </c>
      <c r="AM2477" t="s">
        <v>46</v>
      </c>
      <c r="AN2477" t="s">
        <v>34681</v>
      </c>
      <c r="AO2477" t="s">
        <v>46</v>
      </c>
      <c r="AP2477" t="s">
        <v>46</v>
      </c>
      <c r="AQ2477" t="s">
        <v>46</v>
      </c>
      <c r="AR2477" t="s">
        <v>46</v>
      </c>
      <c r="AS2477" t="s">
        <v>46</v>
      </c>
      <c r="AT2477" s="1">
        <v>43987</v>
      </c>
    </row>
    <row r="2478" spans="1:46" ht="16" customHeight="1" x14ac:dyDescent="0.2">
      <c r="A2478">
        <v>0</v>
      </c>
      <c r="B2478" t="s">
        <v>2536</v>
      </c>
      <c r="C2478" t="s">
        <v>2537</v>
      </c>
      <c r="D2478" t="s">
        <v>2538</v>
      </c>
      <c r="E2478" t="s">
        <v>2539</v>
      </c>
      <c r="F2478" t="s">
        <v>51</v>
      </c>
      <c r="G2478" t="s">
        <v>2540</v>
      </c>
      <c r="H2478" s="1">
        <v>43987</v>
      </c>
      <c r="I2478" s="1">
        <v>43983</v>
      </c>
      <c r="J2478" t="b">
        <v>1</v>
      </c>
      <c r="K2478" t="s">
        <v>53</v>
      </c>
      <c r="L2478" t="s">
        <v>184</v>
      </c>
      <c r="M2478" t="s">
        <v>537</v>
      </c>
      <c r="N2478">
        <v>150</v>
      </c>
      <c r="O2478" t="s">
        <v>2541</v>
      </c>
      <c r="P2478" t="s">
        <v>46</v>
      </c>
      <c r="Q2478" t="s">
        <v>58</v>
      </c>
      <c r="R2478" t="b">
        <v>0</v>
      </c>
      <c r="S2478" t="s">
        <v>59</v>
      </c>
      <c r="T2478" s="1">
        <v>43987</v>
      </c>
      <c r="U2478" s="6">
        <v>43983</v>
      </c>
      <c r="V2478" s="2">
        <v>44000</v>
      </c>
      <c r="W2478" t="s">
        <v>46</v>
      </c>
      <c r="X2478">
        <v>20200605</v>
      </c>
      <c r="Y2478" s="3">
        <v>43902.730497685188</v>
      </c>
      <c r="Z2478" t="s">
        <v>62</v>
      </c>
      <c r="AA2478" t="s">
        <v>63</v>
      </c>
      <c r="AB2478" t="s">
        <v>64</v>
      </c>
      <c r="AC2478" t="s">
        <v>65</v>
      </c>
      <c r="AD2478" t="s">
        <v>393</v>
      </c>
      <c r="AE2478" t="s">
        <v>67</v>
      </c>
      <c r="AF2478" t="s">
        <v>46</v>
      </c>
      <c r="AG2478" t="s">
        <v>46</v>
      </c>
      <c r="AH2478" t="s">
        <v>46</v>
      </c>
      <c r="AI2478" t="s">
        <v>46</v>
      </c>
      <c r="AJ2478" t="s">
        <v>46</v>
      </c>
      <c r="AK2478" t="s">
        <v>46</v>
      </c>
      <c r="AL2478" t="s">
        <v>2542</v>
      </c>
      <c r="AM2478" t="s">
        <v>46</v>
      </c>
      <c r="AN2478" t="s">
        <v>2543</v>
      </c>
      <c r="AO2478" t="s">
        <v>46</v>
      </c>
      <c r="AP2478" t="s">
        <v>46</v>
      </c>
      <c r="AQ2478" t="s">
        <v>46</v>
      </c>
      <c r="AR2478" t="s">
        <v>46</v>
      </c>
      <c r="AS2478" t="s">
        <v>46</v>
      </c>
      <c r="AT2478" s="1">
        <v>43987</v>
      </c>
    </row>
    <row r="2479" spans="1:46" ht="16" customHeight="1" x14ac:dyDescent="0.2">
      <c r="A2479">
        <v>0</v>
      </c>
      <c r="B2479" t="s">
        <v>6024</v>
      </c>
      <c r="C2479" t="s">
        <v>6025</v>
      </c>
      <c r="D2479" t="s">
        <v>6026</v>
      </c>
      <c r="E2479" t="s">
        <v>6024</v>
      </c>
      <c r="F2479" t="s">
        <v>51</v>
      </c>
      <c r="G2479" t="s">
        <v>6027</v>
      </c>
      <c r="H2479" s="1">
        <v>43986</v>
      </c>
      <c r="I2479" s="1">
        <v>43923</v>
      </c>
      <c r="J2479" t="b">
        <v>0</v>
      </c>
      <c r="K2479" t="s">
        <v>53</v>
      </c>
      <c r="L2479" t="s">
        <v>1068</v>
      </c>
      <c r="M2479" t="s">
        <v>66</v>
      </c>
      <c r="N2479">
        <v>400</v>
      </c>
      <c r="O2479" t="s">
        <v>6028</v>
      </c>
      <c r="P2479" t="s">
        <v>1995</v>
      </c>
      <c r="Q2479" t="s">
        <v>6029</v>
      </c>
      <c r="R2479" t="b">
        <v>0</v>
      </c>
      <c r="S2479" t="s">
        <v>59</v>
      </c>
      <c r="T2479" s="1">
        <v>43986</v>
      </c>
      <c r="U2479" t="s">
        <v>6030</v>
      </c>
      <c r="V2479" s="2">
        <v>44123</v>
      </c>
      <c r="W2479" t="s">
        <v>6031</v>
      </c>
      <c r="X2479">
        <v>20200604</v>
      </c>
      <c r="Y2479" s="3">
        <v>43902.730497685188</v>
      </c>
      <c r="Z2479" t="s">
        <v>62</v>
      </c>
      <c r="AA2479" t="s">
        <v>115</v>
      </c>
      <c r="AB2479" t="s">
        <v>64</v>
      </c>
      <c r="AC2479" t="s">
        <v>65</v>
      </c>
      <c r="AD2479" t="s">
        <v>66</v>
      </c>
      <c r="AE2479" t="s">
        <v>67</v>
      </c>
      <c r="AF2479" t="s">
        <v>116</v>
      </c>
      <c r="AG2479" t="s">
        <v>6032</v>
      </c>
      <c r="AH2479" t="s">
        <v>46</v>
      </c>
      <c r="AI2479" t="s">
        <v>6033</v>
      </c>
      <c r="AJ2479" t="s">
        <v>6034</v>
      </c>
      <c r="AK2479" t="s">
        <v>46</v>
      </c>
      <c r="AL2479" t="s">
        <v>6035</v>
      </c>
      <c r="AM2479" t="s">
        <v>46</v>
      </c>
      <c r="AN2479" t="s">
        <v>6036</v>
      </c>
      <c r="AO2479" t="s">
        <v>46</v>
      </c>
      <c r="AP2479" t="s">
        <v>46</v>
      </c>
      <c r="AQ2479" t="s">
        <v>46</v>
      </c>
      <c r="AR2479" t="s">
        <v>46</v>
      </c>
      <c r="AS2479" t="s">
        <v>46</v>
      </c>
      <c r="AT2479" s="1">
        <v>43986</v>
      </c>
    </row>
    <row r="2480" spans="1:46" ht="16" customHeight="1" x14ac:dyDescent="0.2">
      <c r="A2480" t="s">
        <v>46</v>
      </c>
      <c r="B2480" t="s">
        <v>41088</v>
      </c>
      <c r="C2480" t="s">
        <v>41089</v>
      </c>
      <c r="D2480" t="s">
        <v>41090</v>
      </c>
      <c r="E2480" t="s">
        <v>41091</v>
      </c>
      <c r="F2480" t="s">
        <v>51</v>
      </c>
      <c r="G2480" t="s">
        <v>41092</v>
      </c>
      <c r="H2480" s="1">
        <v>43969</v>
      </c>
      <c r="I2480" s="1">
        <v>43997</v>
      </c>
      <c r="J2480" t="b">
        <v>0</v>
      </c>
      <c r="K2480" t="s">
        <v>53</v>
      </c>
      <c r="L2480" t="s">
        <v>9405</v>
      </c>
      <c r="M2480" t="s">
        <v>66</v>
      </c>
      <c r="N2480">
        <v>12000</v>
      </c>
      <c r="O2480" t="s">
        <v>41093</v>
      </c>
      <c r="P2480" t="s">
        <v>327</v>
      </c>
      <c r="Q2480" t="s">
        <v>58</v>
      </c>
      <c r="R2480" t="b">
        <v>0</v>
      </c>
      <c r="S2480" t="s">
        <v>59</v>
      </c>
      <c r="T2480" s="1">
        <v>43969</v>
      </c>
      <c r="U2480" t="s">
        <v>3319</v>
      </c>
      <c r="V2480" s="2">
        <v>44060</v>
      </c>
      <c r="W2480" t="s">
        <v>41094</v>
      </c>
      <c r="X2480">
        <v>20200518</v>
      </c>
      <c r="Y2480" s="3">
        <v>43902.730497685188</v>
      </c>
      <c r="Z2480" t="s">
        <v>62</v>
      </c>
      <c r="AA2480" t="s">
        <v>115</v>
      </c>
      <c r="AB2480" t="s">
        <v>64</v>
      </c>
      <c r="AC2480" t="s">
        <v>65</v>
      </c>
      <c r="AD2480" t="s">
        <v>66</v>
      </c>
      <c r="AE2480" t="s">
        <v>67</v>
      </c>
      <c r="AF2480" t="s">
        <v>116</v>
      </c>
      <c r="AG2480" t="s">
        <v>41095</v>
      </c>
      <c r="AH2480" t="s">
        <v>46</v>
      </c>
      <c r="AI2480" t="s">
        <v>41096</v>
      </c>
      <c r="AJ2480" t="s">
        <v>41097</v>
      </c>
      <c r="AK2480" t="s">
        <v>46</v>
      </c>
      <c r="AL2480" t="s">
        <v>41098</v>
      </c>
      <c r="AM2480" t="s">
        <v>46</v>
      </c>
      <c r="AN2480" t="s">
        <v>41099</v>
      </c>
      <c r="AO2480" t="s">
        <v>46</v>
      </c>
      <c r="AP2480" t="s">
        <v>46</v>
      </c>
      <c r="AQ2480" t="s">
        <v>46</v>
      </c>
      <c r="AR2480" t="s">
        <v>46</v>
      </c>
      <c r="AS2480" t="s">
        <v>46</v>
      </c>
      <c r="AT2480" s="1">
        <v>43969</v>
      </c>
    </row>
    <row r="2481" spans="1:46" ht="16" customHeight="1" x14ac:dyDescent="0.2">
      <c r="A2481">
        <v>1</v>
      </c>
      <c r="B2481" t="s">
        <v>1612</v>
      </c>
      <c r="C2481" t="s">
        <v>1527</v>
      </c>
      <c r="D2481" t="s">
        <v>1613</v>
      </c>
      <c r="E2481" t="s">
        <v>1612</v>
      </c>
      <c r="F2481" t="s">
        <v>51</v>
      </c>
      <c r="G2481" t="s">
        <v>1614</v>
      </c>
      <c r="H2481" s="1">
        <v>43987</v>
      </c>
      <c r="I2481" s="1">
        <v>43915</v>
      </c>
      <c r="J2481" t="b">
        <v>0</v>
      </c>
      <c r="K2481" t="s">
        <v>53</v>
      </c>
      <c r="L2481" t="s">
        <v>1615</v>
      </c>
      <c r="M2481" t="s">
        <v>151</v>
      </c>
      <c r="N2481">
        <v>70</v>
      </c>
      <c r="O2481" t="s">
        <v>1616</v>
      </c>
      <c r="P2481" t="s">
        <v>1617</v>
      </c>
      <c r="Q2481" t="s">
        <v>1618</v>
      </c>
      <c r="R2481" t="b">
        <v>0</v>
      </c>
      <c r="S2481" t="s">
        <v>59</v>
      </c>
      <c r="T2481" s="1">
        <v>43987</v>
      </c>
      <c r="U2481" t="s">
        <v>1619</v>
      </c>
      <c r="V2481" s="2">
        <v>44102</v>
      </c>
      <c r="W2481" t="s">
        <v>46</v>
      </c>
      <c r="X2481">
        <v>20200605</v>
      </c>
      <c r="Y2481" s="3">
        <v>43902.730497685188</v>
      </c>
      <c r="Z2481" t="s">
        <v>62</v>
      </c>
      <c r="AA2481" t="s">
        <v>63</v>
      </c>
      <c r="AB2481" t="s">
        <v>64</v>
      </c>
      <c r="AC2481" t="s">
        <v>65</v>
      </c>
      <c r="AD2481" t="s">
        <v>66</v>
      </c>
      <c r="AE2481" t="s">
        <v>67</v>
      </c>
      <c r="AF2481" t="s">
        <v>46</v>
      </c>
      <c r="AG2481" t="s">
        <v>1620</v>
      </c>
      <c r="AH2481" t="s">
        <v>46</v>
      </c>
      <c r="AI2481" t="s">
        <v>46</v>
      </c>
      <c r="AJ2481" t="s">
        <v>46</v>
      </c>
      <c r="AK2481" t="s">
        <v>1621</v>
      </c>
      <c r="AL2481" t="s">
        <v>1622</v>
      </c>
      <c r="AM2481" t="s">
        <v>46</v>
      </c>
      <c r="AN2481" t="s">
        <v>1623</v>
      </c>
      <c r="AO2481" t="s">
        <v>46</v>
      </c>
      <c r="AP2481" t="s">
        <v>46</v>
      </c>
      <c r="AQ2481" t="s">
        <v>46</v>
      </c>
      <c r="AR2481" t="s">
        <v>46</v>
      </c>
      <c r="AS2481" t="s">
        <v>46</v>
      </c>
      <c r="AT2481" s="1">
        <v>43987</v>
      </c>
    </row>
    <row r="2482" spans="1:46" ht="16" customHeight="1" x14ac:dyDescent="0.2">
      <c r="A2482" t="s">
        <v>46</v>
      </c>
      <c r="B2482" t="s">
        <v>31902</v>
      </c>
      <c r="C2482" t="s">
        <v>31903</v>
      </c>
      <c r="D2482" t="s">
        <v>31904</v>
      </c>
      <c r="E2482" t="s">
        <v>31902</v>
      </c>
      <c r="F2482" t="s">
        <v>51</v>
      </c>
      <c r="G2482" t="s">
        <v>31905</v>
      </c>
      <c r="H2482" s="1">
        <v>43985</v>
      </c>
      <c r="I2482" s="1">
        <v>44107</v>
      </c>
      <c r="J2482" t="b">
        <v>0</v>
      </c>
      <c r="K2482" t="s">
        <v>53</v>
      </c>
      <c r="L2482" t="s">
        <v>184</v>
      </c>
      <c r="M2482" t="s">
        <v>1043</v>
      </c>
      <c r="N2482">
        <v>80</v>
      </c>
      <c r="O2482" t="s">
        <v>31410</v>
      </c>
      <c r="P2482" t="s">
        <v>3057</v>
      </c>
      <c r="Q2482" t="s">
        <v>58</v>
      </c>
      <c r="R2482" t="b">
        <v>0</v>
      </c>
      <c r="S2482" t="s">
        <v>59</v>
      </c>
      <c r="T2482" s="1">
        <v>43985</v>
      </c>
      <c r="U2482" t="s">
        <v>31906</v>
      </c>
      <c r="V2482" s="2">
        <v>44095</v>
      </c>
      <c r="W2482" t="s">
        <v>31907</v>
      </c>
      <c r="X2482">
        <v>20200603</v>
      </c>
      <c r="Y2482" s="3">
        <v>43902.730497685188</v>
      </c>
      <c r="Z2482" t="s">
        <v>62</v>
      </c>
      <c r="AA2482" t="s">
        <v>115</v>
      </c>
      <c r="AB2482" t="s">
        <v>64</v>
      </c>
      <c r="AC2482" t="s">
        <v>528</v>
      </c>
      <c r="AD2482" t="s">
        <v>66</v>
      </c>
      <c r="AE2482" t="s">
        <v>67</v>
      </c>
      <c r="AF2482" t="s">
        <v>46</v>
      </c>
      <c r="AG2482" t="s">
        <v>18209</v>
      </c>
      <c r="AH2482" t="s">
        <v>46</v>
      </c>
      <c r="AI2482" t="s">
        <v>18211</v>
      </c>
      <c r="AJ2482">
        <v>31243611111</v>
      </c>
      <c r="AK2482" t="s">
        <v>46</v>
      </c>
      <c r="AL2482" t="s">
        <v>31908</v>
      </c>
      <c r="AM2482" t="s">
        <v>46</v>
      </c>
      <c r="AN2482" t="s">
        <v>31909</v>
      </c>
      <c r="AO2482" t="s">
        <v>46</v>
      </c>
      <c r="AP2482" t="s">
        <v>46</v>
      </c>
      <c r="AQ2482" t="s">
        <v>46</v>
      </c>
      <c r="AR2482" t="s">
        <v>46</v>
      </c>
      <c r="AS2482" t="s">
        <v>46</v>
      </c>
      <c r="AT2482" s="1">
        <v>43985</v>
      </c>
    </row>
    <row r="2483" spans="1:46" ht="16" customHeight="1" x14ac:dyDescent="0.2">
      <c r="A2483">
        <v>1</v>
      </c>
      <c r="B2483" t="s">
        <v>8835</v>
      </c>
      <c r="C2483" t="s">
        <v>8836</v>
      </c>
      <c r="D2483" t="s">
        <v>8837</v>
      </c>
      <c r="E2483" t="s">
        <v>8838</v>
      </c>
      <c r="F2483" t="s">
        <v>51</v>
      </c>
      <c r="G2483" t="s">
        <v>8839</v>
      </c>
      <c r="H2483" s="1">
        <v>43988</v>
      </c>
      <c r="I2483" s="1">
        <v>43982</v>
      </c>
      <c r="J2483" t="b">
        <v>0</v>
      </c>
      <c r="K2483" t="s">
        <v>53</v>
      </c>
      <c r="L2483" t="s">
        <v>8840</v>
      </c>
      <c r="M2483" t="s">
        <v>537</v>
      </c>
      <c r="N2483">
        <v>340</v>
      </c>
      <c r="O2483" t="s">
        <v>8841</v>
      </c>
      <c r="P2483" t="s">
        <v>275</v>
      </c>
      <c r="Q2483" t="s">
        <v>403</v>
      </c>
      <c r="R2483" t="b">
        <v>0</v>
      </c>
      <c r="S2483" t="s">
        <v>59</v>
      </c>
      <c r="T2483" s="1">
        <v>43988</v>
      </c>
      <c r="U2483" t="s">
        <v>8842</v>
      </c>
      <c r="V2483" s="2">
        <v>44074</v>
      </c>
      <c r="W2483" t="s">
        <v>46</v>
      </c>
      <c r="X2483">
        <v>20200606</v>
      </c>
      <c r="Y2483" s="3">
        <v>43902.730497685188</v>
      </c>
      <c r="Z2483" t="s">
        <v>62</v>
      </c>
      <c r="AA2483" t="s">
        <v>63</v>
      </c>
      <c r="AB2483" t="s">
        <v>64</v>
      </c>
      <c r="AC2483" t="s">
        <v>528</v>
      </c>
      <c r="AD2483" t="s">
        <v>2366</v>
      </c>
      <c r="AE2483" t="s">
        <v>67</v>
      </c>
      <c r="AF2483" t="s">
        <v>46</v>
      </c>
      <c r="AG2483" t="s">
        <v>46</v>
      </c>
      <c r="AH2483" t="s">
        <v>46</v>
      </c>
      <c r="AI2483" t="s">
        <v>46</v>
      </c>
      <c r="AJ2483" t="s">
        <v>46</v>
      </c>
      <c r="AK2483" t="s">
        <v>46</v>
      </c>
      <c r="AL2483" t="s">
        <v>8843</v>
      </c>
      <c r="AM2483" t="s">
        <v>46</v>
      </c>
      <c r="AN2483" t="s">
        <v>8844</v>
      </c>
      <c r="AO2483" s="1">
        <v>44070</v>
      </c>
      <c r="AP2483" t="s">
        <v>46</v>
      </c>
      <c r="AQ2483" t="s">
        <v>8845</v>
      </c>
      <c r="AR2483" t="s">
        <v>46</v>
      </c>
      <c r="AS2483" t="s">
        <v>59</v>
      </c>
      <c r="AT2483" s="1">
        <v>43988</v>
      </c>
    </row>
    <row r="2484" spans="1:46" ht="16" customHeight="1" x14ac:dyDescent="0.2">
      <c r="A2484">
        <v>1</v>
      </c>
      <c r="B2484" t="s">
        <v>755</v>
      </c>
      <c r="C2484" t="s">
        <v>756</v>
      </c>
      <c r="D2484" t="s">
        <v>757</v>
      </c>
      <c r="E2484" t="s">
        <v>758</v>
      </c>
      <c r="F2484" t="s">
        <v>51</v>
      </c>
      <c r="G2484" t="s">
        <v>759</v>
      </c>
      <c r="H2484" s="1">
        <v>43987</v>
      </c>
      <c r="I2484" s="1">
        <v>43983</v>
      </c>
      <c r="J2484" t="b">
        <v>1</v>
      </c>
      <c r="K2484" t="s">
        <v>53</v>
      </c>
      <c r="L2484" t="s">
        <v>184</v>
      </c>
      <c r="M2484" t="s">
        <v>151</v>
      </c>
      <c r="N2484">
        <v>30</v>
      </c>
      <c r="O2484" t="s">
        <v>760</v>
      </c>
      <c r="P2484" t="s">
        <v>46</v>
      </c>
      <c r="Q2484" t="s">
        <v>58</v>
      </c>
      <c r="R2484" t="b">
        <v>0</v>
      </c>
      <c r="S2484" t="s">
        <v>59</v>
      </c>
      <c r="T2484" s="1">
        <v>43987</v>
      </c>
      <c r="U2484" s="6">
        <v>43983</v>
      </c>
      <c r="V2484" s="2">
        <v>44004</v>
      </c>
      <c r="W2484" t="s">
        <v>46</v>
      </c>
      <c r="X2484">
        <v>20200605</v>
      </c>
      <c r="Y2484" s="3">
        <v>43902.730497685188</v>
      </c>
      <c r="Z2484" t="s">
        <v>62</v>
      </c>
      <c r="AA2484" t="s">
        <v>63</v>
      </c>
      <c r="AB2484" t="s">
        <v>64</v>
      </c>
      <c r="AC2484" t="s">
        <v>65</v>
      </c>
      <c r="AD2484" t="s">
        <v>66</v>
      </c>
      <c r="AE2484" t="s">
        <v>67</v>
      </c>
      <c r="AF2484" t="s">
        <v>116</v>
      </c>
      <c r="AG2484" t="s">
        <v>761</v>
      </c>
      <c r="AH2484" t="s">
        <v>46</v>
      </c>
      <c r="AI2484" t="s">
        <v>762</v>
      </c>
      <c r="AJ2484" t="s">
        <v>763</v>
      </c>
      <c r="AK2484" t="s">
        <v>764</v>
      </c>
      <c r="AL2484" t="s">
        <v>765</v>
      </c>
      <c r="AM2484" t="s">
        <v>46</v>
      </c>
      <c r="AN2484" t="s">
        <v>766</v>
      </c>
      <c r="AO2484" t="s">
        <v>46</v>
      </c>
      <c r="AP2484" t="s">
        <v>46</v>
      </c>
      <c r="AQ2484" t="s">
        <v>46</v>
      </c>
      <c r="AR2484" t="s">
        <v>46</v>
      </c>
      <c r="AS2484" t="s">
        <v>46</v>
      </c>
      <c r="AT2484" s="1">
        <v>43987</v>
      </c>
    </row>
    <row r="2485" spans="1:46" ht="16" customHeight="1" x14ac:dyDescent="0.2">
      <c r="A2485" t="s">
        <v>46</v>
      </c>
      <c r="B2485" t="s">
        <v>18477</v>
      </c>
      <c r="C2485" t="s">
        <v>18478</v>
      </c>
      <c r="D2485" t="s">
        <v>18479</v>
      </c>
      <c r="E2485" t="s">
        <v>18480</v>
      </c>
      <c r="F2485" t="s">
        <v>51</v>
      </c>
      <c r="G2485" t="s">
        <v>18481</v>
      </c>
      <c r="H2485" s="1">
        <v>43987</v>
      </c>
      <c r="I2485" s="1">
        <v>44042</v>
      </c>
      <c r="J2485" t="b">
        <v>0</v>
      </c>
      <c r="K2485" t="s">
        <v>53</v>
      </c>
      <c r="L2485" t="s">
        <v>2023</v>
      </c>
      <c r="M2485" t="s">
        <v>151</v>
      </c>
      <c r="N2485">
        <v>30</v>
      </c>
      <c r="O2485" t="s">
        <v>18482</v>
      </c>
      <c r="P2485" t="s">
        <v>46</v>
      </c>
      <c r="Q2485" t="s">
        <v>18483</v>
      </c>
      <c r="R2485" t="b">
        <v>0</v>
      </c>
      <c r="S2485" t="s">
        <v>59</v>
      </c>
      <c r="T2485" s="1">
        <v>43987</v>
      </c>
      <c r="U2485" t="s">
        <v>18233</v>
      </c>
      <c r="V2485" s="2">
        <v>44046</v>
      </c>
      <c r="W2485" t="s">
        <v>46</v>
      </c>
      <c r="X2485">
        <v>20200605</v>
      </c>
      <c r="Y2485" s="3">
        <v>43902.730497685188</v>
      </c>
      <c r="Z2485" t="s">
        <v>62</v>
      </c>
      <c r="AA2485" t="s">
        <v>63</v>
      </c>
      <c r="AB2485" t="s">
        <v>64</v>
      </c>
      <c r="AC2485" t="s">
        <v>65</v>
      </c>
      <c r="AD2485" t="s">
        <v>66</v>
      </c>
      <c r="AE2485" t="s">
        <v>67</v>
      </c>
      <c r="AF2485" t="s">
        <v>116</v>
      </c>
      <c r="AG2485" t="s">
        <v>18484</v>
      </c>
      <c r="AH2485" t="s">
        <v>46</v>
      </c>
      <c r="AI2485" t="s">
        <v>18485</v>
      </c>
      <c r="AJ2485" t="s">
        <v>18486</v>
      </c>
      <c r="AK2485" t="s">
        <v>18487</v>
      </c>
      <c r="AL2485" t="s">
        <v>18488</v>
      </c>
      <c r="AM2485" t="s">
        <v>46</v>
      </c>
      <c r="AN2485" t="s">
        <v>1611</v>
      </c>
      <c r="AO2485" t="s">
        <v>46</v>
      </c>
      <c r="AP2485" t="s">
        <v>46</v>
      </c>
      <c r="AQ2485" t="s">
        <v>46</v>
      </c>
      <c r="AR2485" t="s">
        <v>46</v>
      </c>
      <c r="AS2485" t="s">
        <v>46</v>
      </c>
      <c r="AT2485" s="1">
        <v>43987</v>
      </c>
    </row>
    <row r="2486" spans="1:46" ht="16" customHeight="1" x14ac:dyDescent="0.2">
      <c r="A2486">
        <v>1</v>
      </c>
      <c r="B2486" t="s">
        <v>4831</v>
      </c>
      <c r="C2486" t="s">
        <v>3911</v>
      </c>
      <c r="D2486" t="s">
        <v>4832</v>
      </c>
      <c r="E2486" t="s">
        <v>4833</v>
      </c>
      <c r="F2486" t="s">
        <v>51</v>
      </c>
      <c r="G2486" t="s">
        <v>4834</v>
      </c>
      <c r="H2486" s="1">
        <v>43990</v>
      </c>
      <c r="I2486" s="1">
        <v>44166</v>
      </c>
      <c r="J2486" t="b">
        <v>1</v>
      </c>
      <c r="K2486" t="s">
        <v>53</v>
      </c>
      <c r="L2486" t="s">
        <v>1615</v>
      </c>
      <c r="M2486" t="s">
        <v>151</v>
      </c>
      <c r="N2486">
        <v>380</v>
      </c>
      <c r="O2486" t="s">
        <v>3915</v>
      </c>
      <c r="P2486" t="s">
        <v>46</v>
      </c>
      <c r="Q2486" t="s">
        <v>3916</v>
      </c>
      <c r="R2486" t="b">
        <v>0</v>
      </c>
      <c r="S2486" t="s">
        <v>59</v>
      </c>
      <c r="T2486" s="1">
        <v>43990</v>
      </c>
      <c r="U2486" s="6">
        <v>44166</v>
      </c>
      <c r="V2486" s="2">
        <v>44165</v>
      </c>
      <c r="W2486" t="s">
        <v>46</v>
      </c>
      <c r="X2486">
        <v>20200608</v>
      </c>
      <c r="Y2486" s="3">
        <v>43902.730497685188</v>
      </c>
      <c r="Z2486" t="s">
        <v>62</v>
      </c>
      <c r="AA2486" t="s">
        <v>63</v>
      </c>
      <c r="AB2486" t="s">
        <v>64</v>
      </c>
      <c r="AC2486" t="s">
        <v>65</v>
      </c>
      <c r="AD2486" t="s">
        <v>66</v>
      </c>
      <c r="AE2486" t="s">
        <v>67</v>
      </c>
      <c r="AF2486" t="s">
        <v>46</v>
      </c>
      <c r="AG2486" t="s">
        <v>4835</v>
      </c>
      <c r="AH2486" t="s">
        <v>46</v>
      </c>
      <c r="AI2486" t="s">
        <v>4836</v>
      </c>
      <c r="AJ2486" t="s">
        <v>4837</v>
      </c>
      <c r="AK2486" t="s">
        <v>46</v>
      </c>
      <c r="AL2486" t="s">
        <v>4838</v>
      </c>
      <c r="AM2486" t="s">
        <v>46</v>
      </c>
      <c r="AN2486" t="s">
        <v>4839</v>
      </c>
      <c r="AO2486" t="s">
        <v>46</v>
      </c>
      <c r="AP2486" t="s">
        <v>46</v>
      </c>
      <c r="AQ2486" t="s">
        <v>46</v>
      </c>
      <c r="AR2486" t="s">
        <v>46</v>
      </c>
      <c r="AS2486" t="s">
        <v>46</v>
      </c>
      <c r="AT2486" s="1">
        <v>43990</v>
      </c>
    </row>
    <row r="2487" spans="1:46" ht="16" customHeight="1" x14ac:dyDescent="0.2">
      <c r="A2487">
        <v>0</v>
      </c>
      <c r="B2487" t="s">
        <v>8661</v>
      </c>
      <c r="C2487" t="s">
        <v>8662</v>
      </c>
      <c r="D2487" t="s">
        <v>8663</v>
      </c>
      <c r="E2487" t="s">
        <v>8664</v>
      </c>
      <c r="F2487" t="s">
        <v>51</v>
      </c>
      <c r="G2487" t="s">
        <v>8665</v>
      </c>
      <c r="H2487" s="1">
        <v>43990</v>
      </c>
      <c r="I2487" s="1">
        <v>43900</v>
      </c>
      <c r="J2487" t="b">
        <v>0</v>
      </c>
      <c r="K2487" t="s">
        <v>53</v>
      </c>
      <c r="L2487" t="s">
        <v>1831</v>
      </c>
      <c r="M2487" t="s">
        <v>66</v>
      </c>
      <c r="N2487">
        <v>290</v>
      </c>
      <c r="O2487" t="s">
        <v>8666</v>
      </c>
      <c r="P2487" t="s">
        <v>78</v>
      </c>
      <c r="Q2487" t="s">
        <v>8667</v>
      </c>
      <c r="R2487" t="b">
        <v>0</v>
      </c>
      <c r="S2487" t="s">
        <v>59</v>
      </c>
      <c r="T2487" s="1">
        <v>43990</v>
      </c>
      <c r="U2487" t="s">
        <v>8668</v>
      </c>
      <c r="V2487" s="2">
        <v>44004</v>
      </c>
      <c r="W2487" t="s">
        <v>8669</v>
      </c>
      <c r="X2487">
        <v>20200608</v>
      </c>
      <c r="Y2487" s="3">
        <v>43902.730497685188</v>
      </c>
      <c r="Z2487" t="s">
        <v>62</v>
      </c>
      <c r="AA2487" t="s">
        <v>63</v>
      </c>
      <c r="AB2487" t="s">
        <v>64</v>
      </c>
      <c r="AC2487" t="s">
        <v>66</v>
      </c>
      <c r="AD2487" t="s">
        <v>66</v>
      </c>
      <c r="AE2487" t="s">
        <v>67</v>
      </c>
      <c r="AF2487" t="s">
        <v>46</v>
      </c>
      <c r="AG2487" t="s">
        <v>46</v>
      </c>
      <c r="AH2487" t="s">
        <v>46</v>
      </c>
      <c r="AI2487" t="s">
        <v>46</v>
      </c>
      <c r="AJ2487" t="s">
        <v>46</v>
      </c>
      <c r="AK2487" t="s">
        <v>46</v>
      </c>
      <c r="AL2487" t="s">
        <v>8670</v>
      </c>
      <c r="AM2487" t="s">
        <v>46</v>
      </c>
      <c r="AN2487" t="s">
        <v>8671</v>
      </c>
      <c r="AO2487" t="s">
        <v>46</v>
      </c>
      <c r="AP2487" t="s">
        <v>46</v>
      </c>
      <c r="AQ2487" t="s">
        <v>46</v>
      </c>
      <c r="AR2487" t="s">
        <v>46</v>
      </c>
      <c r="AS2487" t="s">
        <v>46</v>
      </c>
      <c r="AT2487" s="1">
        <v>43990</v>
      </c>
    </row>
    <row r="2488" spans="1:46" ht="16" customHeight="1" x14ac:dyDescent="0.2">
      <c r="A2488" t="s">
        <v>46</v>
      </c>
      <c r="B2488" t="s">
        <v>18682</v>
      </c>
      <c r="C2488" t="s">
        <v>18683</v>
      </c>
      <c r="D2488" t="s">
        <v>18684</v>
      </c>
      <c r="E2488" t="s">
        <v>18685</v>
      </c>
      <c r="F2488" t="s">
        <v>51</v>
      </c>
      <c r="G2488" t="s">
        <v>18686</v>
      </c>
      <c r="H2488" s="1">
        <v>43990</v>
      </c>
      <c r="I2488" s="1">
        <v>44075</v>
      </c>
      <c r="J2488" t="b">
        <v>0</v>
      </c>
      <c r="K2488" t="s">
        <v>53</v>
      </c>
      <c r="L2488" t="s">
        <v>184</v>
      </c>
      <c r="M2488" t="s">
        <v>151</v>
      </c>
      <c r="N2488">
        <v>216</v>
      </c>
      <c r="O2488" t="s">
        <v>3232</v>
      </c>
      <c r="P2488" t="s">
        <v>327</v>
      </c>
      <c r="Q2488" t="s">
        <v>276</v>
      </c>
      <c r="R2488" t="b">
        <v>0</v>
      </c>
      <c r="S2488" t="s">
        <v>59</v>
      </c>
      <c r="T2488" s="1">
        <v>43990</v>
      </c>
      <c r="U2488" t="s">
        <v>864</v>
      </c>
      <c r="V2488" s="2">
        <v>44014</v>
      </c>
      <c r="W2488" t="s">
        <v>18687</v>
      </c>
      <c r="X2488">
        <v>20200608</v>
      </c>
      <c r="Y2488" s="3">
        <v>43902.730497685188</v>
      </c>
      <c r="Z2488" t="s">
        <v>62</v>
      </c>
      <c r="AA2488" t="s">
        <v>63</v>
      </c>
      <c r="AB2488" t="s">
        <v>64</v>
      </c>
      <c r="AC2488" t="s">
        <v>65</v>
      </c>
      <c r="AD2488" t="s">
        <v>1057</v>
      </c>
      <c r="AE2488" t="s">
        <v>67</v>
      </c>
      <c r="AF2488" t="s">
        <v>116</v>
      </c>
      <c r="AG2488" t="s">
        <v>18688</v>
      </c>
      <c r="AH2488" t="s">
        <v>46</v>
      </c>
      <c r="AI2488" t="s">
        <v>18689</v>
      </c>
      <c r="AJ2488" t="s">
        <v>116</v>
      </c>
      <c r="AK2488" t="s">
        <v>46</v>
      </c>
      <c r="AL2488" t="s">
        <v>18690</v>
      </c>
      <c r="AM2488" t="s">
        <v>46</v>
      </c>
      <c r="AN2488" t="s">
        <v>18691</v>
      </c>
      <c r="AO2488" t="s">
        <v>46</v>
      </c>
      <c r="AP2488" t="s">
        <v>46</v>
      </c>
      <c r="AQ2488" t="s">
        <v>46</v>
      </c>
      <c r="AR2488" t="s">
        <v>46</v>
      </c>
      <c r="AS2488" t="s">
        <v>46</v>
      </c>
      <c r="AT2488" s="1">
        <v>43990</v>
      </c>
    </row>
    <row r="2489" spans="1:46" ht="16" customHeight="1" x14ac:dyDescent="0.2">
      <c r="A2489" t="s">
        <v>46</v>
      </c>
      <c r="B2489" t="s">
        <v>40360</v>
      </c>
      <c r="C2489" t="s">
        <v>40361</v>
      </c>
      <c r="D2489" t="s">
        <v>40362</v>
      </c>
      <c r="E2489" t="s">
        <v>40363</v>
      </c>
      <c r="F2489" t="s">
        <v>51</v>
      </c>
      <c r="G2489" t="s">
        <v>40364</v>
      </c>
      <c r="H2489" s="1">
        <v>43989</v>
      </c>
      <c r="I2489" s="1">
        <v>43991</v>
      </c>
      <c r="J2489" t="b">
        <v>0</v>
      </c>
      <c r="K2489" t="s">
        <v>53</v>
      </c>
      <c r="L2489" t="s">
        <v>76</v>
      </c>
      <c r="M2489" t="s">
        <v>66</v>
      </c>
      <c r="N2489">
        <v>40</v>
      </c>
      <c r="O2489" t="s">
        <v>14657</v>
      </c>
      <c r="P2489" t="s">
        <v>2164</v>
      </c>
      <c r="Q2489" t="s">
        <v>40365</v>
      </c>
      <c r="R2489" t="b">
        <v>0</v>
      </c>
      <c r="S2489" t="s">
        <v>59</v>
      </c>
      <c r="T2489" s="1">
        <v>43989</v>
      </c>
      <c r="U2489" t="s">
        <v>17647</v>
      </c>
      <c r="V2489" s="2">
        <v>44159</v>
      </c>
      <c r="W2489" t="s">
        <v>46</v>
      </c>
      <c r="X2489">
        <v>20200607</v>
      </c>
      <c r="Y2489" s="3">
        <v>43902.730497685188</v>
      </c>
      <c r="Z2489" t="s">
        <v>62</v>
      </c>
      <c r="AA2489" t="s">
        <v>115</v>
      </c>
      <c r="AB2489" t="s">
        <v>64</v>
      </c>
      <c r="AC2489" t="s">
        <v>66</v>
      </c>
      <c r="AD2489" t="s">
        <v>66</v>
      </c>
      <c r="AE2489" t="s">
        <v>67</v>
      </c>
      <c r="AF2489" t="s">
        <v>313</v>
      </c>
      <c r="AG2489" t="s">
        <v>40366</v>
      </c>
      <c r="AH2489" t="s">
        <v>46</v>
      </c>
      <c r="AI2489" t="s">
        <v>40367</v>
      </c>
      <c r="AJ2489" t="s">
        <v>40368</v>
      </c>
      <c r="AK2489" t="s">
        <v>40369</v>
      </c>
      <c r="AL2489" t="s">
        <v>40370</v>
      </c>
      <c r="AM2489" t="s">
        <v>46</v>
      </c>
      <c r="AN2489" t="s">
        <v>40371</v>
      </c>
      <c r="AO2489" t="s">
        <v>46</v>
      </c>
      <c r="AP2489" t="s">
        <v>46</v>
      </c>
      <c r="AQ2489" t="s">
        <v>46</v>
      </c>
      <c r="AR2489" t="s">
        <v>46</v>
      </c>
      <c r="AS2489" t="s">
        <v>46</v>
      </c>
      <c r="AT2489" s="1">
        <v>43989</v>
      </c>
    </row>
    <row r="2490" spans="1:46" ht="16" customHeight="1" x14ac:dyDescent="0.2">
      <c r="A2490" t="s">
        <v>46</v>
      </c>
      <c r="B2490" t="s">
        <v>16606</v>
      </c>
      <c r="C2490" t="s">
        <v>16607</v>
      </c>
      <c r="D2490" t="s">
        <v>16608</v>
      </c>
      <c r="E2490" t="s">
        <v>16609</v>
      </c>
      <c r="F2490" t="s">
        <v>51</v>
      </c>
      <c r="G2490" t="s">
        <v>16610</v>
      </c>
      <c r="H2490" s="1">
        <v>43978</v>
      </c>
      <c r="I2490" s="1">
        <v>43967</v>
      </c>
      <c r="J2490" t="b">
        <v>0</v>
      </c>
      <c r="K2490" t="s">
        <v>53</v>
      </c>
      <c r="L2490" t="s">
        <v>307</v>
      </c>
      <c r="M2490" t="s">
        <v>151</v>
      </c>
      <c r="N2490">
        <v>80</v>
      </c>
      <c r="O2490" t="s">
        <v>16611</v>
      </c>
      <c r="P2490" t="s">
        <v>1045</v>
      </c>
      <c r="Q2490" t="s">
        <v>3108</v>
      </c>
      <c r="R2490" t="b">
        <v>0</v>
      </c>
      <c r="S2490" t="s">
        <v>59</v>
      </c>
      <c r="T2490" s="1">
        <v>43978</v>
      </c>
      <c r="U2490" t="s">
        <v>16612</v>
      </c>
      <c r="V2490" s="2">
        <v>44000</v>
      </c>
      <c r="W2490" t="s">
        <v>16613</v>
      </c>
      <c r="X2490">
        <v>20200527</v>
      </c>
      <c r="Y2490" s="3">
        <v>43902.730497685188</v>
      </c>
      <c r="Z2490" t="s">
        <v>62</v>
      </c>
      <c r="AA2490" t="s">
        <v>115</v>
      </c>
      <c r="AB2490" t="s">
        <v>64</v>
      </c>
      <c r="AC2490" t="s">
        <v>65</v>
      </c>
      <c r="AD2490" t="s">
        <v>66</v>
      </c>
      <c r="AE2490" t="s">
        <v>67</v>
      </c>
      <c r="AF2490" t="s">
        <v>116</v>
      </c>
      <c r="AG2490" t="s">
        <v>16614</v>
      </c>
      <c r="AH2490" t="s">
        <v>46</v>
      </c>
      <c r="AI2490" t="s">
        <v>16615</v>
      </c>
      <c r="AJ2490" t="s">
        <v>16616</v>
      </c>
      <c r="AK2490" t="s">
        <v>46</v>
      </c>
      <c r="AL2490" t="s">
        <v>16617</v>
      </c>
      <c r="AM2490" t="s">
        <v>46</v>
      </c>
      <c r="AN2490" t="s">
        <v>16618</v>
      </c>
      <c r="AO2490" t="s">
        <v>46</v>
      </c>
      <c r="AP2490" t="s">
        <v>46</v>
      </c>
      <c r="AQ2490" t="s">
        <v>46</v>
      </c>
      <c r="AR2490" t="s">
        <v>46</v>
      </c>
      <c r="AS2490" t="s">
        <v>46</v>
      </c>
      <c r="AT2490" s="1">
        <v>43978</v>
      </c>
    </row>
    <row r="2491" spans="1:46" ht="16" customHeight="1" x14ac:dyDescent="0.2">
      <c r="A2491" t="s">
        <v>46</v>
      </c>
      <c r="B2491" t="s">
        <v>28885</v>
      </c>
      <c r="C2491" t="s">
        <v>28886</v>
      </c>
      <c r="D2491" t="s">
        <v>28887</v>
      </c>
      <c r="E2491" t="s">
        <v>28885</v>
      </c>
      <c r="F2491" t="s">
        <v>51</v>
      </c>
      <c r="G2491" t="s">
        <v>28888</v>
      </c>
      <c r="H2491" s="1">
        <v>43987</v>
      </c>
      <c r="I2491" s="1">
        <v>44025</v>
      </c>
      <c r="J2491" t="b">
        <v>0</v>
      </c>
      <c r="K2491" t="s">
        <v>53</v>
      </c>
      <c r="L2491" t="s">
        <v>184</v>
      </c>
      <c r="M2491" t="s">
        <v>66</v>
      </c>
      <c r="N2491">
        <v>100</v>
      </c>
      <c r="O2491" t="s">
        <v>28889</v>
      </c>
      <c r="P2491" t="s">
        <v>78</v>
      </c>
      <c r="Q2491" t="s">
        <v>58</v>
      </c>
      <c r="R2491" t="b">
        <v>0</v>
      </c>
      <c r="S2491" t="s">
        <v>59</v>
      </c>
      <c r="T2491" s="1">
        <v>43987</v>
      </c>
      <c r="U2491" t="s">
        <v>6952</v>
      </c>
      <c r="V2491" s="2">
        <v>44039</v>
      </c>
      <c r="W2491" t="s">
        <v>46</v>
      </c>
      <c r="X2491">
        <v>20200605</v>
      </c>
      <c r="Y2491" s="3">
        <v>43902.730497685188</v>
      </c>
      <c r="Z2491" t="s">
        <v>62</v>
      </c>
      <c r="AA2491" t="s">
        <v>115</v>
      </c>
      <c r="AB2491" t="s">
        <v>64</v>
      </c>
      <c r="AC2491" t="s">
        <v>65</v>
      </c>
      <c r="AD2491" t="s">
        <v>66</v>
      </c>
      <c r="AE2491" t="s">
        <v>67</v>
      </c>
      <c r="AF2491" t="s">
        <v>116</v>
      </c>
      <c r="AG2491" t="s">
        <v>28890</v>
      </c>
      <c r="AH2491" t="s">
        <v>46</v>
      </c>
      <c r="AI2491" t="s">
        <v>28891</v>
      </c>
      <c r="AJ2491" t="s">
        <v>28892</v>
      </c>
      <c r="AK2491" t="s">
        <v>28893</v>
      </c>
      <c r="AL2491" t="s">
        <v>28894</v>
      </c>
      <c r="AM2491" t="s">
        <v>46</v>
      </c>
      <c r="AN2491" t="s">
        <v>28895</v>
      </c>
      <c r="AO2491" t="s">
        <v>46</v>
      </c>
      <c r="AP2491" t="s">
        <v>46</v>
      </c>
      <c r="AQ2491" t="s">
        <v>46</v>
      </c>
      <c r="AR2491" t="s">
        <v>46</v>
      </c>
      <c r="AS2491" t="s">
        <v>46</v>
      </c>
      <c r="AT2491" s="1">
        <v>43987</v>
      </c>
    </row>
    <row r="2492" spans="1:46" ht="16" customHeight="1" x14ac:dyDescent="0.2">
      <c r="A2492">
        <v>1</v>
      </c>
      <c r="B2492" t="s">
        <v>15236</v>
      </c>
      <c r="C2492" t="s">
        <v>15237</v>
      </c>
      <c r="D2492" t="s">
        <v>15238</v>
      </c>
      <c r="E2492" t="s">
        <v>15239</v>
      </c>
      <c r="F2492" t="s">
        <v>51</v>
      </c>
      <c r="G2492" t="s">
        <v>15240</v>
      </c>
      <c r="H2492" s="1">
        <v>43980</v>
      </c>
      <c r="I2492" s="1">
        <v>43954</v>
      </c>
      <c r="J2492" t="b">
        <v>0</v>
      </c>
      <c r="K2492" t="s">
        <v>53</v>
      </c>
      <c r="L2492" t="s">
        <v>1165</v>
      </c>
      <c r="M2492" t="s">
        <v>55</v>
      </c>
      <c r="N2492">
        <v>100</v>
      </c>
      <c r="O2492" t="s">
        <v>15241</v>
      </c>
      <c r="P2492" t="s">
        <v>78</v>
      </c>
      <c r="Q2492" t="s">
        <v>15242</v>
      </c>
      <c r="R2492" t="b">
        <v>0</v>
      </c>
      <c r="S2492" t="s">
        <v>59</v>
      </c>
      <c r="T2492" s="1">
        <v>43980</v>
      </c>
      <c r="U2492" t="s">
        <v>10293</v>
      </c>
      <c r="V2492" s="2">
        <v>44004</v>
      </c>
      <c r="W2492" t="s">
        <v>15243</v>
      </c>
      <c r="X2492">
        <v>20200529</v>
      </c>
      <c r="Y2492" s="3">
        <v>43902.730497685188</v>
      </c>
      <c r="Z2492" t="s">
        <v>62</v>
      </c>
      <c r="AA2492" t="s">
        <v>115</v>
      </c>
      <c r="AB2492" t="s">
        <v>64</v>
      </c>
      <c r="AC2492" t="s">
        <v>65</v>
      </c>
      <c r="AD2492" t="s">
        <v>66</v>
      </c>
      <c r="AE2492" t="s">
        <v>67</v>
      </c>
      <c r="AF2492" t="s">
        <v>313</v>
      </c>
      <c r="AG2492" t="s">
        <v>15244</v>
      </c>
      <c r="AH2492" t="s">
        <v>46</v>
      </c>
      <c r="AI2492" t="s">
        <v>15245</v>
      </c>
      <c r="AJ2492" t="s">
        <v>15246</v>
      </c>
      <c r="AK2492" t="s">
        <v>15247</v>
      </c>
      <c r="AL2492" t="s">
        <v>15248</v>
      </c>
      <c r="AM2492" t="s">
        <v>46</v>
      </c>
      <c r="AN2492" t="s">
        <v>15249</v>
      </c>
      <c r="AO2492" t="s">
        <v>46</v>
      </c>
      <c r="AP2492" t="s">
        <v>46</v>
      </c>
      <c r="AQ2492" t="s">
        <v>46</v>
      </c>
      <c r="AR2492" t="s">
        <v>46</v>
      </c>
      <c r="AS2492" t="s">
        <v>46</v>
      </c>
      <c r="AT2492" s="1">
        <v>43980</v>
      </c>
    </row>
    <row r="2493" spans="1:46" ht="16" customHeight="1" x14ac:dyDescent="0.2">
      <c r="A2493" t="s">
        <v>46</v>
      </c>
      <c r="B2493" t="s">
        <v>38266</v>
      </c>
      <c r="C2493" t="s">
        <v>38267</v>
      </c>
      <c r="D2493" t="s">
        <v>38268</v>
      </c>
      <c r="E2493" t="s">
        <v>38269</v>
      </c>
      <c r="F2493" t="s">
        <v>51</v>
      </c>
      <c r="G2493" t="s">
        <v>38270</v>
      </c>
      <c r="H2493" s="1">
        <v>43991</v>
      </c>
      <c r="I2493" s="1">
        <v>44007</v>
      </c>
      <c r="J2493" t="b">
        <v>0</v>
      </c>
      <c r="K2493" t="s">
        <v>53</v>
      </c>
      <c r="L2493" t="s">
        <v>184</v>
      </c>
      <c r="M2493" t="s">
        <v>1043</v>
      </c>
      <c r="N2493">
        <v>24</v>
      </c>
      <c r="O2493" t="s">
        <v>16585</v>
      </c>
      <c r="P2493" t="s">
        <v>78</v>
      </c>
      <c r="Q2493" t="s">
        <v>58</v>
      </c>
      <c r="R2493" t="b">
        <v>0</v>
      </c>
      <c r="S2493" t="s">
        <v>59</v>
      </c>
      <c r="T2493" s="1">
        <v>43991</v>
      </c>
      <c r="U2493" t="s">
        <v>188</v>
      </c>
      <c r="V2493" s="2">
        <v>44144</v>
      </c>
      <c r="W2493" t="s">
        <v>38271</v>
      </c>
      <c r="X2493">
        <v>20200609</v>
      </c>
      <c r="Y2493" s="3">
        <v>43902.730497685188</v>
      </c>
      <c r="Z2493" t="s">
        <v>62</v>
      </c>
      <c r="AA2493" t="s">
        <v>115</v>
      </c>
      <c r="AB2493" t="s">
        <v>64</v>
      </c>
      <c r="AC2493" t="s">
        <v>65</v>
      </c>
      <c r="AD2493" t="s">
        <v>66</v>
      </c>
      <c r="AE2493" t="s">
        <v>67</v>
      </c>
      <c r="AF2493" t="s">
        <v>46</v>
      </c>
      <c r="AG2493" t="s">
        <v>38272</v>
      </c>
      <c r="AH2493" t="s">
        <v>46</v>
      </c>
      <c r="AI2493" t="s">
        <v>16589</v>
      </c>
      <c r="AJ2493" t="s">
        <v>16590</v>
      </c>
      <c r="AK2493" t="s">
        <v>46</v>
      </c>
      <c r="AL2493" t="s">
        <v>38273</v>
      </c>
      <c r="AM2493" t="s">
        <v>46</v>
      </c>
      <c r="AN2493" t="s">
        <v>38274</v>
      </c>
      <c r="AO2493" t="s">
        <v>46</v>
      </c>
      <c r="AP2493" t="s">
        <v>46</v>
      </c>
      <c r="AQ2493" t="s">
        <v>46</v>
      </c>
      <c r="AR2493" t="s">
        <v>46</v>
      </c>
      <c r="AS2493" t="s">
        <v>46</v>
      </c>
      <c r="AT2493" s="1">
        <v>43991</v>
      </c>
    </row>
    <row r="2494" spans="1:46" ht="16" customHeight="1" x14ac:dyDescent="0.2">
      <c r="A2494" t="s">
        <v>46</v>
      </c>
      <c r="B2494" t="s">
        <v>33613</v>
      </c>
      <c r="C2494" t="s">
        <v>33614</v>
      </c>
      <c r="D2494" t="s">
        <v>33615</v>
      </c>
      <c r="E2494" t="s">
        <v>33616</v>
      </c>
      <c r="F2494" t="s">
        <v>51</v>
      </c>
      <c r="G2494" t="s">
        <v>33617</v>
      </c>
      <c r="H2494" s="1">
        <v>43978</v>
      </c>
      <c r="I2494" s="1">
        <v>44006</v>
      </c>
      <c r="J2494" t="b">
        <v>0</v>
      </c>
      <c r="K2494" t="s">
        <v>53</v>
      </c>
      <c r="L2494" t="s">
        <v>415</v>
      </c>
      <c r="M2494" t="s">
        <v>66</v>
      </c>
      <c r="N2494">
        <v>20</v>
      </c>
      <c r="O2494" t="s">
        <v>33618</v>
      </c>
      <c r="P2494" t="s">
        <v>612</v>
      </c>
      <c r="Q2494" t="s">
        <v>33619</v>
      </c>
      <c r="R2494" t="b">
        <v>0</v>
      </c>
      <c r="S2494" t="s">
        <v>59</v>
      </c>
      <c r="T2494" s="1">
        <v>43978</v>
      </c>
      <c r="U2494" t="s">
        <v>3584</v>
      </c>
      <c r="V2494" s="2">
        <v>44088</v>
      </c>
      <c r="W2494" t="s">
        <v>33620</v>
      </c>
      <c r="X2494">
        <v>20200527</v>
      </c>
      <c r="Y2494" s="3">
        <v>43902.730497685188</v>
      </c>
      <c r="Z2494" t="s">
        <v>62</v>
      </c>
      <c r="AA2494" t="s">
        <v>115</v>
      </c>
      <c r="AB2494" t="s">
        <v>64</v>
      </c>
      <c r="AC2494" t="s">
        <v>66</v>
      </c>
      <c r="AD2494" t="s">
        <v>4887</v>
      </c>
      <c r="AE2494" t="s">
        <v>6102</v>
      </c>
      <c r="AF2494" t="s">
        <v>116</v>
      </c>
      <c r="AG2494" t="s">
        <v>33621</v>
      </c>
      <c r="AH2494" t="s">
        <v>46</v>
      </c>
      <c r="AI2494" t="s">
        <v>33622</v>
      </c>
      <c r="AJ2494" t="s">
        <v>33623</v>
      </c>
      <c r="AK2494" t="s">
        <v>46</v>
      </c>
      <c r="AL2494" t="s">
        <v>33624</v>
      </c>
      <c r="AM2494" t="s">
        <v>46</v>
      </c>
      <c r="AN2494" t="s">
        <v>33625</v>
      </c>
      <c r="AO2494" t="s">
        <v>46</v>
      </c>
      <c r="AP2494" t="s">
        <v>46</v>
      </c>
      <c r="AQ2494" t="s">
        <v>46</v>
      </c>
      <c r="AR2494" t="s">
        <v>46</v>
      </c>
      <c r="AS2494" t="s">
        <v>46</v>
      </c>
      <c r="AT2494" s="1">
        <v>43978</v>
      </c>
    </row>
    <row r="2495" spans="1:46" ht="16" customHeight="1" x14ac:dyDescent="0.2">
      <c r="A2495" t="s">
        <v>46</v>
      </c>
      <c r="B2495" t="s">
        <v>20139</v>
      </c>
      <c r="C2495" t="s">
        <v>20140</v>
      </c>
      <c r="D2495" t="s">
        <v>20141</v>
      </c>
      <c r="E2495" t="s">
        <v>20142</v>
      </c>
      <c r="F2495" t="s">
        <v>51</v>
      </c>
      <c r="G2495" t="s">
        <v>20143</v>
      </c>
      <c r="H2495" s="1">
        <v>43979</v>
      </c>
      <c r="I2495" s="1">
        <v>43983</v>
      </c>
      <c r="J2495" t="b">
        <v>1</v>
      </c>
      <c r="K2495" t="s">
        <v>53</v>
      </c>
      <c r="L2495" t="s">
        <v>110</v>
      </c>
      <c r="M2495" t="s">
        <v>151</v>
      </c>
      <c r="N2495">
        <v>256</v>
      </c>
      <c r="O2495" t="s">
        <v>3887</v>
      </c>
      <c r="P2495" t="s">
        <v>20144</v>
      </c>
      <c r="Q2495" t="s">
        <v>58</v>
      </c>
      <c r="R2495" t="b">
        <v>0</v>
      </c>
      <c r="S2495" t="s">
        <v>59</v>
      </c>
      <c r="T2495" s="1">
        <v>43979</v>
      </c>
      <c r="U2495" s="6">
        <v>43983</v>
      </c>
      <c r="V2495" s="2">
        <v>44004</v>
      </c>
      <c r="W2495" t="s">
        <v>46</v>
      </c>
      <c r="X2495">
        <v>20200528</v>
      </c>
      <c r="Y2495" s="3">
        <v>43902.730497685188</v>
      </c>
      <c r="Z2495" t="s">
        <v>62</v>
      </c>
      <c r="AA2495" t="s">
        <v>63</v>
      </c>
      <c r="AB2495" t="s">
        <v>64</v>
      </c>
      <c r="AC2495" t="s">
        <v>65</v>
      </c>
      <c r="AD2495" t="s">
        <v>1057</v>
      </c>
      <c r="AE2495" t="s">
        <v>67</v>
      </c>
      <c r="AF2495" t="s">
        <v>46</v>
      </c>
      <c r="AG2495" t="s">
        <v>20145</v>
      </c>
      <c r="AH2495" t="s">
        <v>46</v>
      </c>
      <c r="AI2495" t="s">
        <v>20146</v>
      </c>
      <c r="AJ2495">
        <v>40774012684</v>
      </c>
      <c r="AK2495" t="s">
        <v>46</v>
      </c>
      <c r="AL2495" t="s">
        <v>20147</v>
      </c>
      <c r="AM2495" t="s">
        <v>46</v>
      </c>
      <c r="AN2495" t="s">
        <v>20148</v>
      </c>
      <c r="AO2495" t="s">
        <v>46</v>
      </c>
      <c r="AP2495" t="s">
        <v>46</v>
      </c>
      <c r="AQ2495" t="s">
        <v>46</v>
      </c>
      <c r="AR2495" t="s">
        <v>46</v>
      </c>
      <c r="AS2495" t="s">
        <v>46</v>
      </c>
      <c r="AT2495" s="1">
        <v>43979</v>
      </c>
    </row>
    <row r="2496" spans="1:46" ht="16" customHeight="1" x14ac:dyDescent="0.2">
      <c r="A2496" t="s">
        <v>46</v>
      </c>
      <c r="B2496" t="s">
        <v>41501</v>
      </c>
      <c r="C2496" t="s">
        <v>41502</v>
      </c>
      <c r="D2496" t="s">
        <v>41503</v>
      </c>
      <c r="E2496" t="s">
        <v>41501</v>
      </c>
      <c r="F2496" t="s">
        <v>51</v>
      </c>
      <c r="G2496" t="s">
        <v>41504</v>
      </c>
      <c r="H2496" s="1">
        <v>43990</v>
      </c>
      <c r="I2496" s="1">
        <v>43983</v>
      </c>
      <c r="J2496" t="b">
        <v>0</v>
      </c>
      <c r="K2496" t="s">
        <v>53</v>
      </c>
      <c r="L2496" t="s">
        <v>665</v>
      </c>
      <c r="M2496" t="s">
        <v>55</v>
      </c>
      <c r="N2496">
        <v>17</v>
      </c>
      <c r="O2496" t="s">
        <v>20167</v>
      </c>
      <c r="P2496" t="s">
        <v>78</v>
      </c>
      <c r="Q2496" t="s">
        <v>58</v>
      </c>
      <c r="R2496" t="b">
        <v>0</v>
      </c>
      <c r="S2496" t="s">
        <v>59</v>
      </c>
      <c r="T2496" s="1">
        <v>43990</v>
      </c>
      <c r="U2496" t="s">
        <v>1781</v>
      </c>
      <c r="V2496" s="2">
        <v>44004</v>
      </c>
      <c r="W2496" t="s">
        <v>46</v>
      </c>
      <c r="X2496">
        <v>20200608</v>
      </c>
      <c r="Y2496" s="3">
        <v>43902.730497685188</v>
      </c>
      <c r="Z2496" t="s">
        <v>62</v>
      </c>
      <c r="AA2496" t="s">
        <v>115</v>
      </c>
      <c r="AB2496" t="s">
        <v>64</v>
      </c>
      <c r="AC2496" t="s">
        <v>65</v>
      </c>
      <c r="AD2496" t="s">
        <v>66</v>
      </c>
      <c r="AE2496" t="s">
        <v>67</v>
      </c>
      <c r="AF2496" t="s">
        <v>313</v>
      </c>
      <c r="AG2496" t="s">
        <v>41505</v>
      </c>
      <c r="AH2496" t="s">
        <v>46</v>
      </c>
      <c r="AI2496" t="s">
        <v>41506</v>
      </c>
      <c r="AJ2496" t="s">
        <v>41507</v>
      </c>
      <c r="AK2496" t="s">
        <v>20171</v>
      </c>
      <c r="AL2496" t="s">
        <v>41508</v>
      </c>
      <c r="AM2496" t="s">
        <v>46</v>
      </c>
      <c r="AN2496" t="s">
        <v>41509</v>
      </c>
      <c r="AO2496" t="s">
        <v>46</v>
      </c>
      <c r="AP2496" t="s">
        <v>46</v>
      </c>
      <c r="AQ2496" t="s">
        <v>46</v>
      </c>
      <c r="AR2496" t="s">
        <v>46</v>
      </c>
      <c r="AS2496" t="s">
        <v>46</v>
      </c>
      <c r="AT2496" s="1">
        <v>43990</v>
      </c>
    </row>
    <row r="2497" spans="1:46" ht="16" customHeight="1" x14ac:dyDescent="0.2">
      <c r="A2497">
        <v>0</v>
      </c>
      <c r="B2497" t="s">
        <v>15952</v>
      </c>
      <c r="C2497" t="s">
        <v>15953</v>
      </c>
      <c r="D2497" t="s">
        <v>15954</v>
      </c>
      <c r="E2497" t="s">
        <v>15955</v>
      </c>
      <c r="F2497" t="s">
        <v>51</v>
      </c>
      <c r="G2497" t="s">
        <v>15956</v>
      </c>
      <c r="H2497" s="1">
        <v>43985</v>
      </c>
      <c r="I2497" s="1">
        <v>43980</v>
      </c>
      <c r="J2497" t="b">
        <v>0</v>
      </c>
      <c r="K2497" t="s">
        <v>53</v>
      </c>
      <c r="L2497" t="s">
        <v>665</v>
      </c>
      <c r="M2497" t="s">
        <v>66</v>
      </c>
      <c r="N2497">
        <v>1100</v>
      </c>
      <c r="O2497" t="s">
        <v>5757</v>
      </c>
      <c r="P2497" t="s">
        <v>94</v>
      </c>
      <c r="Q2497" t="s">
        <v>6576</v>
      </c>
      <c r="R2497" t="b">
        <v>0</v>
      </c>
      <c r="S2497" t="s">
        <v>59</v>
      </c>
      <c r="T2497" s="1">
        <v>43985</v>
      </c>
      <c r="U2497" t="s">
        <v>8890</v>
      </c>
      <c r="V2497" s="2">
        <v>44000</v>
      </c>
      <c r="W2497" t="s">
        <v>46</v>
      </c>
      <c r="X2497">
        <v>20200603</v>
      </c>
      <c r="Y2497" s="3">
        <v>43902.730497685188</v>
      </c>
      <c r="Z2497" t="s">
        <v>62</v>
      </c>
      <c r="AA2497" t="s">
        <v>115</v>
      </c>
      <c r="AB2497" t="s">
        <v>64</v>
      </c>
      <c r="AC2497" t="s">
        <v>65</v>
      </c>
      <c r="AD2497" t="s">
        <v>66</v>
      </c>
      <c r="AE2497" t="s">
        <v>67</v>
      </c>
      <c r="AF2497" t="s">
        <v>116</v>
      </c>
      <c r="AG2497" t="s">
        <v>15957</v>
      </c>
      <c r="AH2497" t="s">
        <v>46</v>
      </c>
      <c r="AI2497" t="s">
        <v>15958</v>
      </c>
      <c r="AJ2497" t="s">
        <v>15959</v>
      </c>
      <c r="AK2497" t="s">
        <v>46</v>
      </c>
      <c r="AL2497" t="s">
        <v>15960</v>
      </c>
      <c r="AM2497" t="s">
        <v>46</v>
      </c>
      <c r="AN2497" t="s">
        <v>15961</v>
      </c>
      <c r="AO2497" t="s">
        <v>46</v>
      </c>
      <c r="AP2497" t="s">
        <v>46</v>
      </c>
      <c r="AQ2497" t="s">
        <v>46</v>
      </c>
      <c r="AR2497" t="s">
        <v>46</v>
      </c>
      <c r="AS2497" t="s">
        <v>46</v>
      </c>
      <c r="AT2497" s="1">
        <v>43985</v>
      </c>
    </row>
    <row r="2498" spans="1:46" ht="16" customHeight="1" x14ac:dyDescent="0.2">
      <c r="A2498" t="s">
        <v>46</v>
      </c>
      <c r="B2498" t="s">
        <v>37995</v>
      </c>
      <c r="C2498" t="s">
        <v>25564</v>
      </c>
      <c r="D2498" t="s">
        <v>37996</v>
      </c>
      <c r="E2498" t="s">
        <v>37997</v>
      </c>
      <c r="F2498" t="s">
        <v>51</v>
      </c>
      <c r="G2498" t="s">
        <v>37998</v>
      </c>
      <c r="H2498" s="1">
        <v>43990</v>
      </c>
      <c r="I2498" s="1">
        <v>43998</v>
      </c>
      <c r="J2498" t="b">
        <v>0</v>
      </c>
      <c r="K2498" t="s">
        <v>53</v>
      </c>
      <c r="L2498" t="s">
        <v>1615</v>
      </c>
      <c r="M2498" t="s">
        <v>1043</v>
      </c>
      <c r="N2498">
        <v>2104</v>
      </c>
      <c r="O2498" t="s">
        <v>25568</v>
      </c>
      <c r="P2498" t="s">
        <v>37999</v>
      </c>
      <c r="Q2498" t="s">
        <v>58</v>
      </c>
      <c r="R2498" t="b">
        <v>0</v>
      </c>
      <c r="S2498" t="s">
        <v>59</v>
      </c>
      <c r="T2498" s="1">
        <v>43990</v>
      </c>
      <c r="U2498" t="s">
        <v>6820</v>
      </c>
      <c r="V2498" s="2">
        <v>44159</v>
      </c>
      <c r="W2498" t="s">
        <v>46</v>
      </c>
      <c r="X2498">
        <v>20200608</v>
      </c>
      <c r="Y2498" s="3">
        <v>43902.730497685188</v>
      </c>
      <c r="Z2498" t="s">
        <v>62</v>
      </c>
      <c r="AA2498" t="s">
        <v>115</v>
      </c>
      <c r="AB2498" t="s">
        <v>64</v>
      </c>
      <c r="AC2498" t="s">
        <v>65</v>
      </c>
      <c r="AD2498" t="s">
        <v>66</v>
      </c>
      <c r="AE2498" t="s">
        <v>67</v>
      </c>
      <c r="AF2498" t="s">
        <v>116</v>
      </c>
      <c r="AG2498" t="s">
        <v>25570</v>
      </c>
      <c r="AH2498" t="s">
        <v>46</v>
      </c>
      <c r="AI2498" t="s">
        <v>25571</v>
      </c>
      <c r="AJ2498" t="s">
        <v>25572</v>
      </c>
      <c r="AK2498" t="s">
        <v>25573</v>
      </c>
      <c r="AL2498" t="s">
        <v>38000</v>
      </c>
      <c r="AM2498" t="s">
        <v>46</v>
      </c>
      <c r="AN2498" t="s">
        <v>38001</v>
      </c>
      <c r="AO2498" t="s">
        <v>46</v>
      </c>
      <c r="AP2498" t="s">
        <v>46</v>
      </c>
      <c r="AQ2498" t="s">
        <v>46</v>
      </c>
      <c r="AR2498" t="s">
        <v>46</v>
      </c>
      <c r="AS2498" t="s">
        <v>46</v>
      </c>
      <c r="AT2498" s="1">
        <v>43990</v>
      </c>
    </row>
    <row r="2499" spans="1:46" ht="16" customHeight="1" x14ac:dyDescent="0.2">
      <c r="A2499" t="s">
        <v>46</v>
      </c>
      <c r="B2499" t="s">
        <v>36725</v>
      </c>
      <c r="C2499" t="s">
        <v>2329</v>
      </c>
      <c r="D2499" t="s">
        <v>36726</v>
      </c>
      <c r="E2499" t="s">
        <v>36727</v>
      </c>
      <c r="F2499" t="s">
        <v>51</v>
      </c>
      <c r="G2499" t="s">
        <v>36728</v>
      </c>
      <c r="H2499" s="1">
        <v>43990</v>
      </c>
      <c r="I2499" s="1">
        <v>43991</v>
      </c>
      <c r="J2499" t="b">
        <v>0</v>
      </c>
      <c r="K2499" t="s">
        <v>53</v>
      </c>
      <c r="L2499" t="s">
        <v>184</v>
      </c>
      <c r="M2499" t="s">
        <v>66</v>
      </c>
      <c r="N2499">
        <v>100</v>
      </c>
      <c r="O2499" t="s">
        <v>36729</v>
      </c>
      <c r="P2499" t="s">
        <v>275</v>
      </c>
      <c r="Q2499" t="s">
        <v>276</v>
      </c>
      <c r="R2499" t="b">
        <v>0</v>
      </c>
      <c r="S2499" t="s">
        <v>59</v>
      </c>
      <c r="T2499" s="1">
        <v>43990</v>
      </c>
      <c r="U2499" t="s">
        <v>17647</v>
      </c>
      <c r="V2499" s="2">
        <v>44004</v>
      </c>
      <c r="W2499" t="s">
        <v>46</v>
      </c>
      <c r="X2499">
        <v>20200608</v>
      </c>
      <c r="Y2499" s="3">
        <v>43902.730497685188</v>
      </c>
      <c r="Z2499" t="s">
        <v>62</v>
      </c>
      <c r="AA2499" t="s">
        <v>115</v>
      </c>
      <c r="AB2499" t="s">
        <v>64</v>
      </c>
      <c r="AC2499" t="s">
        <v>65</v>
      </c>
      <c r="AD2499" t="s">
        <v>66</v>
      </c>
      <c r="AE2499" t="s">
        <v>67</v>
      </c>
      <c r="AF2499" t="s">
        <v>313</v>
      </c>
      <c r="AG2499" t="s">
        <v>36730</v>
      </c>
      <c r="AH2499" t="s">
        <v>46</v>
      </c>
      <c r="AI2499" t="s">
        <v>36731</v>
      </c>
      <c r="AJ2499" t="s">
        <v>36732</v>
      </c>
      <c r="AK2499" t="s">
        <v>36733</v>
      </c>
      <c r="AL2499" t="s">
        <v>36734</v>
      </c>
      <c r="AM2499" t="s">
        <v>46</v>
      </c>
      <c r="AN2499" t="s">
        <v>36735</v>
      </c>
      <c r="AO2499" t="s">
        <v>46</v>
      </c>
      <c r="AP2499" t="s">
        <v>46</v>
      </c>
      <c r="AQ2499" t="s">
        <v>46</v>
      </c>
      <c r="AR2499" t="s">
        <v>46</v>
      </c>
      <c r="AS2499" t="s">
        <v>46</v>
      </c>
      <c r="AT2499" s="1">
        <v>43990</v>
      </c>
    </row>
    <row r="2500" spans="1:46" ht="16" customHeight="1" x14ac:dyDescent="0.2">
      <c r="A2500">
        <v>0</v>
      </c>
      <c r="B2500" t="s">
        <v>10781</v>
      </c>
      <c r="C2500" t="s">
        <v>10782</v>
      </c>
      <c r="D2500" t="s">
        <v>10783</v>
      </c>
      <c r="E2500" t="s">
        <v>10784</v>
      </c>
      <c r="F2500" t="s">
        <v>51</v>
      </c>
      <c r="G2500" t="s">
        <v>10785</v>
      </c>
      <c r="H2500" s="1">
        <v>43984</v>
      </c>
      <c r="I2500" s="1">
        <v>44075</v>
      </c>
      <c r="J2500" t="b">
        <v>0</v>
      </c>
      <c r="K2500" t="s">
        <v>53</v>
      </c>
      <c r="L2500" t="s">
        <v>1068</v>
      </c>
      <c r="M2500" t="s">
        <v>66</v>
      </c>
      <c r="N2500">
        <v>300</v>
      </c>
      <c r="O2500" t="s">
        <v>10786</v>
      </c>
      <c r="P2500" t="s">
        <v>78</v>
      </c>
      <c r="Q2500" t="s">
        <v>403</v>
      </c>
      <c r="R2500" t="b">
        <v>0</v>
      </c>
      <c r="S2500" t="s">
        <v>59</v>
      </c>
      <c r="T2500" s="1">
        <v>43984</v>
      </c>
      <c r="U2500" t="s">
        <v>864</v>
      </c>
      <c r="V2500" s="2">
        <v>44159</v>
      </c>
      <c r="W2500" t="s">
        <v>10787</v>
      </c>
      <c r="X2500">
        <v>20200602</v>
      </c>
      <c r="Y2500" s="3">
        <v>43902.730497685188</v>
      </c>
      <c r="Z2500" t="s">
        <v>62</v>
      </c>
      <c r="AA2500" t="s">
        <v>115</v>
      </c>
      <c r="AB2500" t="s">
        <v>64</v>
      </c>
      <c r="AC2500" t="s">
        <v>65</v>
      </c>
      <c r="AD2500" t="s">
        <v>529</v>
      </c>
      <c r="AE2500" t="s">
        <v>67</v>
      </c>
      <c r="AF2500" t="s">
        <v>313</v>
      </c>
      <c r="AG2500" t="s">
        <v>10788</v>
      </c>
      <c r="AH2500" t="s">
        <v>46</v>
      </c>
      <c r="AI2500" t="s">
        <v>10789</v>
      </c>
      <c r="AJ2500" t="s">
        <v>10790</v>
      </c>
      <c r="AK2500" t="s">
        <v>10791</v>
      </c>
      <c r="AL2500" t="s">
        <v>10792</v>
      </c>
      <c r="AM2500" t="s">
        <v>46</v>
      </c>
      <c r="AN2500" t="s">
        <v>10793</v>
      </c>
      <c r="AO2500" t="s">
        <v>46</v>
      </c>
      <c r="AP2500" t="s">
        <v>46</v>
      </c>
      <c r="AQ2500" t="s">
        <v>46</v>
      </c>
      <c r="AR2500" t="s">
        <v>46</v>
      </c>
      <c r="AS2500" t="s">
        <v>46</v>
      </c>
      <c r="AT2500" s="1">
        <v>43984</v>
      </c>
    </row>
    <row r="2501" spans="1:46" ht="16" customHeight="1" x14ac:dyDescent="0.2">
      <c r="A2501">
        <v>1</v>
      </c>
      <c r="B2501" t="s">
        <v>687</v>
      </c>
      <c r="C2501" t="s">
        <v>688</v>
      </c>
      <c r="D2501" t="s">
        <v>689</v>
      </c>
      <c r="E2501" t="s">
        <v>690</v>
      </c>
      <c r="F2501" t="s">
        <v>51</v>
      </c>
      <c r="G2501" t="s">
        <v>691</v>
      </c>
      <c r="H2501" s="1">
        <v>43990</v>
      </c>
      <c r="I2501" s="1">
        <v>44019</v>
      </c>
      <c r="J2501" t="b">
        <v>0</v>
      </c>
      <c r="K2501" t="s">
        <v>53</v>
      </c>
      <c r="L2501" t="s">
        <v>692</v>
      </c>
      <c r="M2501" t="s">
        <v>666</v>
      </c>
      <c r="N2501">
        <v>0</v>
      </c>
      <c r="O2501" t="s">
        <v>693</v>
      </c>
      <c r="P2501" t="s">
        <v>46</v>
      </c>
      <c r="Q2501" t="s">
        <v>694</v>
      </c>
      <c r="R2501" t="b">
        <v>0</v>
      </c>
      <c r="S2501" t="s">
        <v>59</v>
      </c>
      <c r="T2501" s="1">
        <v>43990</v>
      </c>
      <c r="U2501" t="s">
        <v>695</v>
      </c>
      <c r="V2501" s="2">
        <v>44067</v>
      </c>
      <c r="W2501" t="s">
        <v>46</v>
      </c>
      <c r="X2501">
        <v>20200608</v>
      </c>
      <c r="Y2501" s="3">
        <v>43902.730497685188</v>
      </c>
      <c r="Z2501" t="s">
        <v>62</v>
      </c>
      <c r="AA2501" t="s">
        <v>63</v>
      </c>
      <c r="AB2501" t="s">
        <v>64</v>
      </c>
      <c r="AC2501" t="s">
        <v>65</v>
      </c>
      <c r="AD2501" t="s">
        <v>280</v>
      </c>
      <c r="AE2501" t="s">
        <v>67</v>
      </c>
      <c r="AF2501" t="s">
        <v>46</v>
      </c>
      <c r="AG2501" t="s">
        <v>696</v>
      </c>
      <c r="AH2501" t="s">
        <v>46</v>
      </c>
      <c r="AI2501" t="s">
        <v>46</v>
      </c>
      <c r="AJ2501" t="s">
        <v>46</v>
      </c>
      <c r="AK2501" t="s">
        <v>693</v>
      </c>
      <c r="AL2501" t="s">
        <v>697</v>
      </c>
      <c r="AM2501" t="s">
        <v>46</v>
      </c>
      <c r="AN2501" t="s">
        <v>698</v>
      </c>
      <c r="AO2501" t="s">
        <v>46</v>
      </c>
      <c r="AP2501" t="s">
        <v>46</v>
      </c>
      <c r="AQ2501" t="s">
        <v>46</v>
      </c>
      <c r="AR2501" t="s">
        <v>46</v>
      </c>
      <c r="AS2501" t="s">
        <v>46</v>
      </c>
      <c r="AT2501" s="1">
        <v>43990</v>
      </c>
    </row>
    <row r="2502" spans="1:46" ht="16" customHeight="1" x14ac:dyDescent="0.2">
      <c r="A2502" t="s">
        <v>46</v>
      </c>
      <c r="B2502" t="s">
        <v>36287</v>
      </c>
      <c r="C2502" t="s">
        <v>36288</v>
      </c>
      <c r="D2502" t="s">
        <v>36289</v>
      </c>
      <c r="E2502" t="s">
        <v>36290</v>
      </c>
      <c r="F2502" t="s">
        <v>51</v>
      </c>
      <c r="G2502" t="s">
        <v>36291</v>
      </c>
      <c r="H2502" s="1">
        <v>43960</v>
      </c>
      <c r="I2502" s="1">
        <v>43994</v>
      </c>
      <c r="J2502" t="b">
        <v>0</v>
      </c>
      <c r="K2502" t="s">
        <v>53</v>
      </c>
      <c r="L2502" t="s">
        <v>1615</v>
      </c>
      <c r="M2502" t="s">
        <v>66</v>
      </c>
      <c r="N2502">
        <v>342</v>
      </c>
      <c r="O2502" t="s">
        <v>36292</v>
      </c>
      <c r="P2502" t="s">
        <v>46</v>
      </c>
      <c r="Q2502" t="s">
        <v>58</v>
      </c>
      <c r="R2502" t="b">
        <v>0</v>
      </c>
      <c r="S2502" t="s">
        <v>59</v>
      </c>
      <c r="T2502" s="1">
        <v>43960</v>
      </c>
      <c r="U2502" t="s">
        <v>4048</v>
      </c>
      <c r="V2502" s="2">
        <v>44004</v>
      </c>
      <c r="W2502" t="s">
        <v>46</v>
      </c>
      <c r="X2502">
        <v>20200509</v>
      </c>
      <c r="Y2502" s="3">
        <v>43902.730497685188</v>
      </c>
      <c r="Z2502" t="s">
        <v>62</v>
      </c>
      <c r="AA2502" t="s">
        <v>63</v>
      </c>
      <c r="AB2502" t="s">
        <v>64</v>
      </c>
      <c r="AC2502" t="s">
        <v>65</v>
      </c>
      <c r="AD2502" t="s">
        <v>420</v>
      </c>
      <c r="AE2502" t="s">
        <v>67</v>
      </c>
      <c r="AF2502" t="s">
        <v>46</v>
      </c>
      <c r="AG2502" t="s">
        <v>46</v>
      </c>
      <c r="AH2502" t="s">
        <v>46</v>
      </c>
      <c r="AI2502" t="s">
        <v>46</v>
      </c>
      <c r="AJ2502" t="s">
        <v>46</v>
      </c>
      <c r="AK2502" t="s">
        <v>46</v>
      </c>
      <c r="AL2502" t="s">
        <v>36293</v>
      </c>
      <c r="AM2502" t="s">
        <v>46</v>
      </c>
      <c r="AN2502" t="s">
        <v>36294</v>
      </c>
      <c r="AO2502" t="s">
        <v>46</v>
      </c>
      <c r="AP2502" t="s">
        <v>46</v>
      </c>
      <c r="AQ2502" t="s">
        <v>46</v>
      </c>
      <c r="AR2502" t="s">
        <v>46</v>
      </c>
      <c r="AS2502" t="s">
        <v>46</v>
      </c>
      <c r="AT2502" s="1">
        <v>43960</v>
      </c>
    </row>
    <row r="2503" spans="1:46" ht="16" customHeight="1" x14ac:dyDescent="0.2">
      <c r="A2503" t="s">
        <v>46</v>
      </c>
      <c r="B2503" t="s">
        <v>41394</v>
      </c>
      <c r="C2503" t="s">
        <v>41395</v>
      </c>
      <c r="D2503" t="s">
        <v>41396</v>
      </c>
      <c r="E2503" t="s">
        <v>41397</v>
      </c>
      <c r="F2503" t="s">
        <v>51</v>
      </c>
      <c r="G2503" t="s">
        <v>41398</v>
      </c>
      <c r="H2503" s="1">
        <v>43980</v>
      </c>
      <c r="I2503" s="1">
        <v>44013</v>
      </c>
      <c r="J2503" t="b">
        <v>1</v>
      </c>
      <c r="K2503" t="s">
        <v>53</v>
      </c>
      <c r="L2503" t="s">
        <v>307</v>
      </c>
      <c r="M2503" t="s">
        <v>537</v>
      </c>
      <c r="N2503">
        <v>236</v>
      </c>
      <c r="O2503" t="s">
        <v>41399</v>
      </c>
      <c r="P2503" t="s">
        <v>2334</v>
      </c>
      <c r="Q2503" t="s">
        <v>35626</v>
      </c>
      <c r="R2503" t="b">
        <v>0</v>
      </c>
      <c r="S2503" t="s">
        <v>59</v>
      </c>
      <c r="T2503" s="1">
        <v>43980</v>
      </c>
      <c r="U2503" s="6">
        <v>44013</v>
      </c>
      <c r="V2503" s="2">
        <v>44004</v>
      </c>
      <c r="W2503" t="s">
        <v>46</v>
      </c>
      <c r="X2503">
        <v>20200529</v>
      </c>
      <c r="Y2503" s="3">
        <v>43902.730497685188</v>
      </c>
      <c r="Z2503" t="s">
        <v>62</v>
      </c>
      <c r="AA2503" t="s">
        <v>63</v>
      </c>
      <c r="AB2503" t="s">
        <v>64</v>
      </c>
      <c r="AC2503" t="s">
        <v>65</v>
      </c>
      <c r="AD2503" t="s">
        <v>66</v>
      </c>
      <c r="AE2503" t="s">
        <v>67</v>
      </c>
      <c r="AF2503" t="s">
        <v>116</v>
      </c>
      <c r="AG2503" t="s">
        <v>41400</v>
      </c>
      <c r="AH2503" t="s">
        <v>46</v>
      </c>
      <c r="AI2503" t="s">
        <v>41401</v>
      </c>
      <c r="AJ2503" t="s">
        <v>41402</v>
      </c>
      <c r="AK2503" t="s">
        <v>46</v>
      </c>
      <c r="AL2503" t="s">
        <v>41403</v>
      </c>
      <c r="AM2503" t="s">
        <v>46</v>
      </c>
      <c r="AN2503" t="s">
        <v>41404</v>
      </c>
      <c r="AO2503" t="s">
        <v>46</v>
      </c>
      <c r="AP2503" t="s">
        <v>46</v>
      </c>
      <c r="AQ2503" t="s">
        <v>46</v>
      </c>
      <c r="AR2503" t="s">
        <v>46</v>
      </c>
      <c r="AS2503" t="s">
        <v>46</v>
      </c>
      <c r="AT2503" s="1">
        <v>43980</v>
      </c>
    </row>
    <row r="2504" spans="1:46" ht="16" customHeight="1" x14ac:dyDescent="0.2">
      <c r="A2504" t="s">
        <v>46</v>
      </c>
      <c r="B2504" t="s">
        <v>31564</v>
      </c>
      <c r="C2504" t="s">
        <v>27286</v>
      </c>
      <c r="D2504" t="s">
        <v>31565</v>
      </c>
      <c r="E2504" t="s">
        <v>31566</v>
      </c>
      <c r="F2504" t="s">
        <v>51</v>
      </c>
      <c r="G2504" t="s">
        <v>31567</v>
      </c>
      <c r="H2504" s="1">
        <v>43989</v>
      </c>
      <c r="I2504" s="1">
        <v>43996</v>
      </c>
      <c r="J2504" t="b">
        <v>0</v>
      </c>
      <c r="K2504" t="s">
        <v>53</v>
      </c>
      <c r="L2504" t="s">
        <v>184</v>
      </c>
      <c r="M2504" t="s">
        <v>151</v>
      </c>
      <c r="N2504">
        <v>400</v>
      </c>
      <c r="O2504" t="s">
        <v>2518</v>
      </c>
      <c r="P2504" t="s">
        <v>153</v>
      </c>
      <c r="Q2504" t="s">
        <v>403</v>
      </c>
      <c r="R2504" t="b">
        <v>0</v>
      </c>
      <c r="S2504" t="s">
        <v>59</v>
      </c>
      <c r="T2504" s="1">
        <v>43989</v>
      </c>
      <c r="U2504" t="s">
        <v>26608</v>
      </c>
      <c r="V2504" s="2">
        <v>44088</v>
      </c>
      <c r="W2504" t="s">
        <v>46</v>
      </c>
      <c r="X2504">
        <v>20200607</v>
      </c>
      <c r="Y2504" s="3">
        <v>43902.730497685188</v>
      </c>
      <c r="Z2504" t="s">
        <v>62</v>
      </c>
      <c r="AA2504" t="s">
        <v>115</v>
      </c>
      <c r="AB2504" t="s">
        <v>64</v>
      </c>
      <c r="AC2504" t="s">
        <v>65</v>
      </c>
      <c r="AD2504" t="s">
        <v>66</v>
      </c>
      <c r="AE2504" t="s">
        <v>67</v>
      </c>
      <c r="AF2504" t="s">
        <v>46</v>
      </c>
      <c r="AG2504" t="s">
        <v>31568</v>
      </c>
      <c r="AH2504" t="s">
        <v>46</v>
      </c>
      <c r="AI2504" t="s">
        <v>31569</v>
      </c>
      <c r="AJ2504">
        <v>1146300000</v>
      </c>
      <c r="AK2504" t="s">
        <v>46</v>
      </c>
      <c r="AL2504" t="s">
        <v>31570</v>
      </c>
      <c r="AM2504" t="s">
        <v>46</v>
      </c>
      <c r="AN2504" t="s">
        <v>31571</v>
      </c>
      <c r="AO2504" t="s">
        <v>46</v>
      </c>
      <c r="AP2504" t="s">
        <v>46</v>
      </c>
      <c r="AQ2504" t="s">
        <v>46</v>
      </c>
      <c r="AR2504" t="s">
        <v>46</v>
      </c>
      <c r="AS2504" t="s">
        <v>46</v>
      </c>
      <c r="AT2504" s="1">
        <v>43989</v>
      </c>
    </row>
    <row r="2505" spans="1:46" ht="16" customHeight="1" x14ac:dyDescent="0.2">
      <c r="A2505" t="s">
        <v>46</v>
      </c>
      <c r="B2505" t="s">
        <v>19880</v>
      </c>
      <c r="C2505" t="s">
        <v>19881</v>
      </c>
      <c r="D2505" t="s">
        <v>19882</v>
      </c>
      <c r="E2505" t="s">
        <v>19880</v>
      </c>
      <c r="F2505" t="s">
        <v>51</v>
      </c>
      <c r="G2505" t="s">
        <v>19883</v>
      </c>
      <c r="H2505" s="1">
        <v>43991</v>
      </c>
      <c r="I2505" s="1">
        <v>43983</v>
      </c>
      <c r="J2505" t="b">
        <v>1</v>
      </c>
      <c r="K2505" t="s">
        <v>53</v>
      </c>
      <c r="L2505" t="s">
        <v>4580</v>
      </c>
      <c r="M2505" t="s">
        <v>66</v>
      </c>
      <c r="N2505">
        <v>1000</v>
      </c>
      <c r="O2505" t="s">
        <v>19884</v>
      </c>
      <c r="P2505" t="s">
        <v>327</v>
      </c>
      <c r="Q2505" t="s">
        <v>19885</v>
      </c>
      <c r="R2505" t="b">
        <v>0</v>
      </c>
      <c r="S2505" t="s">
        <v>59</v>
      </c>
      <c r="T2505" s="1">
        <v>43991</v>
      </c>
      <c r="U2505" s="6">
        <v>43983</v>
      </c>
      <c r="V2505" s="2">
        <v>44004</v>
      </c>
      <c r="W2505" t="s">
        <v>19886</v>
      </c>
      <c r="X2505">
        <v>20200609</v>
      </c>
      <c r="Y2505" s="3">
        <v>43902.730497685188</v>
      </c>
      <c r="Z2505" t="s">
        <v>62</v>
      </c>
      <c r="AA2505" t="s">
        <v>63</v>
      </c>
      <c r="AB2505" t="s">
        <v>64</v>
      </c>
      <c r="AC2505" t="s">
        <v>65</v>
      </c>
      <c r="AD2505" t="s">
        <v>66</v>
      </c>
      <c r="AE2505" t="s">
        <v>67</v>
      </c>
      <c r="AF2505" t="s">
        <v>116</v>
      </c>
      <c r="AG2505" t="s">
        <v>19887</v>
      </c>
      <c r="AH2505" t="s">
        <v>46</v>
      </c>
      <c r="AI2505" t="s">
        <v>19888</v>
      </c>
      <c r="AJ2505" t="s">
        <v>19889</v>
      </c>
      <c r="AK2505" t="s">
        <v>46</v>
      </c>
      <c r="AL2505" t="s">
        <v>19890</v>
      </c>
      <c r="AM2505" t="s">
        <v>46</v>
      </c>
      <c r="AN2505" t="s">
        <v>19891</v>
      </c>
      <c r="AO2505" t="s">
        <v>46</v>
      </c>
      <c r="AP2505" t="s">
        <v>46</v>
      </c>
      <c r="AQ2505" t="s">
        <v>46</v>
      </c>
      <c r="AR2505" t="s">
        <v>46</v>
      </c>
      <c r="AS2505" t="s">
        <v>46</v>
      </c>
      <c r="AT2505" s="1">
        <v>43991</v>
      </c>
    </row>
    <row r="2506" spans="1:46" ht="16" customHeight="1" x14ac:dyDescent="0.2">
      <c r="A2506" t="s">
        <v>46</v>
      </c>
      <c r="B2506" t="s">
        <v>17135</v>
      </c>
      <c r="C2506" t="s">
        <v>17136</v>
      </c>
      <c r="D2506" t="s">
        <v>17137</v>
      </c>
      <c r="E2506" t="s">
        <v>17138</v>
      </c>
      <c r="F2506" t="s">
        <v>51</v>
      </c>
      <c r="G2506" t="s">
        <v>17139</v>
      </c>
      <c r="H2506" s="1">
        <v>43991</v>
      </c>
      <c r="I2506" s="1">
        <v>44004</v>
      </c>
      <c r="J2506" t="b">
        <v>0</v>
      </c>
      <c r="K2506" t="s">
        <v>53</v>
      </c>
      <c r="L2506" t="s">
        <v>1615</v>
      </c>
      <c r="M2506" t="s">
        <v>55</v>
      </c>
      <c r="N2506">
        <v>48</v>
      </c>
      <c r="O2506" t="s">
        <v>3459</v>
      </c>
      <c r="P2506" t="s">
        <v>46</v>
      </c>
      <c r="Q2506" t="s">
        <v>3460</v>
      </c>
      <c r="R2506" t="b">
        <v>0</v>
      </c>
      <c r="S2506" t="s">
        <v>59</v>
      </c>
      <c r="T2506" s="1">
        <v>43991</v>
      </c>
      <c r="U2506" t="s">
        <v>10146</v>
      </c>
      <c r="V2506" s="2">
        <v>44004</v>
      </c>
      <c r="W2506" t="s">
        <v>17140</v>
      </c>
      <c r="X2506">
        <v>20200609</v>
      </c>
      <c r="Y2506" s="3">
        <v>43902.730497685188</v>
      </c>
      <c r="Z2506" t="s">
        <v>62</v>
      </c>
      <c r="AA2506" t="s">
        <v>63</v>
      </c>
      <c r="AB2506" t="s">
        <v>64</v>
      </c>
      <c r="AC2506" t="s">
        <v>3462</v>
      </c>
      <c r="AD2506" t="s">
        <v>280</v>
      </c>
      <c r="AE2506" t="s">
        <v>67</v>
      </c>
      <c r="AF2506" t="s">
        <v>313</v>
      </c>
      <c r="AG2506" t="s">
        <v>17141</v>
      </c>
      <c r="AH2506" t="s">
        <v>46</v>
      </c>
      <c r="AI2506" t="s">
        <v>17142</v>
      </c>
      <c r="AJ2506" t="s">
        <v>17143</v>
      </c>
      <c r="AK2506" t="s">
        <v>17144</v>
      </c>
      <c r="AL2506" t="s">
        <v>17145</v>
      </c>
      <c r="AM2506" t="s">
        <v>46</v>
      </c>
      <c r="AN2506" t="s">
        <v>17146</v>
      </c>
      <c r="AO2506" t="s">
        <v>46</v>
      </c>
      <c r="AP2506" t="s">
        <v>46</v>
      </c>
      <c r="AQ2506" t="s">
        <v>46</v>
      </c>
      <c r="AR2506" t="s">
        <v>46</v>
      </c>
      <c r="AS2506" t="s">
        <v>46</v>
      </c>
      <c r="AT2506" s="1">
        <v>43991</v>
      </c>
    </row>
    <row r="2507" spans="1:46" ht="16" customHeight="1" x14ac:dyDescent="0.2">
      <c r="A2507" t="s">
        <v>46</v>
      </c>
      <c r="B2507" t="s">
        <v>36974</v>
      </c>
      <c r="C2507" t="s">
        <v>36975</v>
      </c>
      <c r="D2507" t="s">
        <v>36976</v>
      </c>
      <c r="E2507" t="s">
        <v>36974</v>
      </c>
      <c r="F2507" t="s">
        <v>51</v>
      </c>
      <c r="G2507" t="s">
        <v>36977</v>
      </c>
      <c r="H2507" s="1">
        <v>43990</v>
      </c>
      <c r="I2507" s="1">
        <v>43963</v>
      </c>
      <c r="J2507" t="b">
        <v>0</v>
      </c>
      <c r="K2507" t="s">
        <v>53</v>
      </c>
      <c r="L2507" t="s">
        <v>3528</v>
      </c>
      <c r="M2507" t="s">
        <v>66</v>
      </c>
      <c r="N2507">
        <v>3500</v>
      </c>
      <c r="O2507" t="s">
        <v>10953</v>
      </c>
      <c r="P2507" t="s">
        <v>612</v>
      </c>
      <c r="Q2507" t="s">
        <v>2136</v>
      </c>
      <c r="R2507" t="b">
        <v>0</v>
      </c>
      <c r="S2507" t="s">
        <v>59</v>
      </c>
      <c r="T2507" s="1">
        <v>43990</v>
      </c>
      <c r="U2507" t="s">
        <v>5989</v>
      </c>
      <c r="V2507" s="2">
        <v>44004</v>
      </c>
      <c r="W2507" t="s">
        <v>36978</v>
      </c>
      <c r="X2507">
        <v>20200608</v>
      </c>
      <c r="Y2507" s="3">
        <v>43902.730497685188</v>
      </c>
      <c r="Z2507" t="s">
        <v>62</v>
      </c>
      <c r="AA2507" t="s">
        <v>115</v>
      </c>
      <c r="AB2507" t="s">
        <v>64</v>
      </c>
      <c r="AC2507" t="s">
        <v>65</v>
      </c>
      <c r="AD2507" t="s">
        <v>66</v>
      </c>
      <c r="AE2507" t="s">
        <v>67</v>
      </c>
      <c r="AF2507" t="s">
        <v>116</v>
      </c>
      <c r="AG2507" t="s">
        <v>36979</v>
      </c>
      <c r="AH2507" t="s">
        <v>46</v>
      </c>
      <c r="AI2507" t="s">
        <v>36980</v>
      </c>
      <c r="AJ2507" t="s">
        <v>36981</v>
      </c>
      <c r="AK2507" t="s">
        <v>46</v>
      </c>
      <c r="AL2507" t="s">
        <v>36982</v>
      </c>
      <c r="AM2507" t="s">
        <v>46</v>
      </c>
      <c r="AN2507" t="s">
        <v>36983</v>
      </c>
      <c r="AO2507" t="s">
        <v>46</v>
      </c>
      <c r="AP2507" t="s">
        <v>46</v>
      </c>
      <c r="AQ2507" t="s">
        <v>46</v>
      </c>
      <c r="AR2507" t="s">
        <v>46</v>
      </c>
      <c r="AS2507" t="s">
        <v>46</v>
      </c>
      <c r="AT2507" s="1">
        <v>43990</v>
      </c>
    </row>
    <row r="2508" spans="1:46" ht="16" customHeight="1" x14ac:dyDescent="0.2">
      <c r="A2508" t="s">
        <v>46</v>
      </c>
      <c r="B2508" t="s">
        <v>29122</v>
      </c>
      <c r="C2508" t="s">
        <v>29123</v>
      </c>
      <c r="D2508" t="s">
        <v>29124</v>
      </c>
      <c r="E2508" t="s">
        <v>29125</v>
      </c>
      <c r="F2508" t="s">
        <v>51</v>
      </c>
      <c r="G2508" t="s">
        <v>29126</v>
      </c>
      <c r="H2508" s="1">
        <v>43985</v>
      </c>
      <c r="I2508" s="1">
        <v>43972</v>
      </c>
      <c r="J2508" t="b">
        <v>0</v>
      </c>
      <c r="K2508" t="s">
        <v>53</v>
      </c>
      <c r="L2508" t="s">
        <v>29127</v>
      </c>
      <c r="M2508" t="s">
        <v>66</v>
      </c>
      <c r="N2508">
        <v>140</v>
      </c>
      <c r="O2508" t="s">
        <v>29128</v>
      </c>
      <c r="P2508" t="s">
        <v>612</v>
      </c>
      <c r="Q2508" t="s">
        <v>29129</v>
      </c>
      <c r="R2508" t="b">
        <v>0</v>
      </c>
      <c r="S2508" t="s">
        <v>59</v>
      </c>
      <c r="T2508" s="1">
        <v>43985</v>
      </c>
      <c r="U2508" t="s">
        <v>3007</v>
      </c>
      <c r="V2508" s="2">
        <v>44004</v>
      </c>
      <c r="W2508" t="s">
        <v>46</v>
      </c>
      <c r="X2508">
        <v>20200603</v>
      </c>
      <c r="Y2508" s="3">
        <v>43902.730497685188</v>
      </c>
      <c r="Z2508" t="s">
        <v>62</v>
      </c>
      <c r="AA2508" t="s">
        <v>115</v>
      </c>
      <c r="AB2508" t="s">
        <v>64</v>
      </c>
      <c r="AC2508" t="s">
        <v>65</v>
      </c>
      <c r="AD2508" t="s">
        <v>66</v>
      </c>
      <c r="AE2508" t="s">
        <v>67</v>
      </c>
      <c r="AF2508" t="s">
        <v>46</v>
      </c>
      <c r="AG2508" t="s">
        <v>46</v>
      </c>
      <c r="AH2508" t="s">
        <v>46</v>
      </c>
      <c r="AI2508" t="s">
        <v>46</v>
      </c>
      <c r="AJ2508" t="s">
        <v>46</v>
      </c>
      <c r="AK2508" t="s">
        <v>46</v>
      </c>
      <c r="AL2508" t="s">
        <v>29130</v>
      </c>
      <c r="AM2508" t="s">
        <v>46</v>
      </c>
      <c r="AN2508" t="s">
        <v>29131</v>
      </c>
      <c r="AO2508" t="s">
        <v>46</v>
      </c>
      <c r="AP2508" t="s">
        <v>46</v>
      </c>
      <c r="AQ2508" t="s">
        <v>46</v>
      </c>
      <c r="AR2508" t="s">
        <v>46</v>
      </c>
      <c r="AS2508" t="s">
        <v>46</v>
      </c>
      <c r="AT2508" s="1">
        <v>43985</v>
      </c>
    </row>
    <row r="2509" spans="1:46" ht="16" customHeight="1" x14ac:dyDescent="0.2">
      <c r="A2509">
        <v>0</v>
      </c>
      <c r="B2509" t="s">
        <v>6776</v>
      </c>
      <c r="C2509" t="s">
        <v>13752</v>
      </c>
      <c r="D2509" t="s">
        <v>13753</v>
      </c>
      <c r="E2509" t="s">
        <v>13754</v>
      </c>
      <c r="F2509" t="s">
        <v>51</v>
      </c>
      <c r="G2509" t="s">
        <v>13755</v>
      </c>
      <c r="H2509" s="1">
        <v>43985</v>
      </c>
      <c r="I2509" s="1">
        <v>44105</v>
      </c>
      <c r="J2509" t="b">
        <v>1</v>
      </c>
      <c r="K2509" t="s">
        <v>53</v>
      </c>
      <c r="L2509" t="s">
        <v>249</v>
      </c>
      <c r="M2509" t="s">
        <v>66</v>
      </c>
      <c r="N2509">
        <v>0</v>
      </c>
      <c r="O2509" t="s">
        <v>7038</v>
      </c>
      <c r="P2509" t="s">
        <v>78</v>
      </c>
      <c r="Q2509" t="s">
        <v>3108</v>
      </c>
      <c r="R2509" t="b">
        <v>0</v>
      </c>
      <c r="S2509" t="s">
        <v>59</v>
      </c>
      <c r="T2509" s="1">
        <v>43985</v>
      </c>
      <c r="U2509" s="6">
        <v>44105</v>
      </c>
      <c r="V2509" s="2">
        <v>44130</v>
      </c>
      <c r="W2509" t="s">
        <v>46</v>
      </c>
      <c r="X2509">
        <v>20200603</v>
      </c>
      <c r="Y2509" s="3">
        <v>43902.730497685188</v>
      </c>
      <c r="Z2509" t="s">
        <v>62</v>
      </c>
      <c r="AA2509" t="s">
        <v>63</v>
      </c>
      <c r="AB2509" t="s">
        <v>64</v>
      </c>
      <c r="AC2509" t="s">
        <v>65</v>
      </c>
      <c r="AD2509" t="s">
        <v>66</v>
      </c>
      <c r="AE2509" t="s">
        <v>67</v>
      </c>
      <c r="AF2509" t="s">
        <v>46</v>
      </c>
      <c r="AG2509" t="s">
        <v>13756</v>
      </c>
      <c r="AH2509" t="s">
        <v>46</v>
      </c>
      <c r="AI2509" t="s">
        <v>46</v>
      </c>
      <c r="AJ2509" t="s">
        <v>46</v>
      </c>
      <c r="AK2509" t="s">
        <v>13757</v>
      </c>
      <c r="AL2509" t="s">
        <v>13758</v>
      </c>
      <c r="AM2509" t="s">
        <v>46</v>
      </c>
      <c r="AN2509" t="s">
        <v>13759</v>
      </c>
      <c r="AO2509" t="s">
        <v>46</v>
      </c>
      <c r="AP2509" t="s">
        <v>46</v>
      </c>
      <c r="AQ2509" t="s">
        <v>46</v>
      </c>
      <c r="AR2509" t="s">
        <v>46</v>
      </c>
      <c r="AS2509" t="s">
        <v>46</v>
      </c>
      <c r="AT2509" s="1">
        <v>43985</v>
      </c>
    </row>
    <row r="2510" spans="1:46" ht="16" customHeight="1" x14ac:dyDescent="0.2">
      <c r="A2510" t="s">
        <v>46</v>
      </c>
      <c r="B2510" t="s">
        <v>25563</v>
      </c>
      <c r="C2510" t="s">
        <v>25564</v>
      </c>
      <c r="D2510" t="s">
        <v>25565</v>
      </c>
      <c r="E2510" t="s">
        <v>25566</v>
      </c>
      <c r="F2510" t="s">
        <v>51</v>
      </c>
      <c r="G2510" t="s">
        <v>25567</v>
      </c>
      <c r="H2510" s="1">
        <v>43990</v>
      </c>
      <c r="I2510" s="1">
        <v>43992</v>
      </c>
      <c r="J2510" t="b">
        <v>0</v>
      </c>
      <c r="K2510" t="s">
        <v>53</v>
      </c>
      <c r="L2510" t="s">
        <v>1615</v>
      </c>
      <c r="M2510" t="s">
        <v>1043</v>
      </c>
      <c r="N2510">
        <v>2970</v>
      </c>
      <c r="O2510" t="s">
        <v>25568</v>
      </c>
      <c r="P2510" t="s">
        <v>25569</v>
      </c>
      <c r="Q2510" t="s">
        <v>58</v>
      </c>
      <c r="R2510" t="b">
        <v>0</v>
      </c>
      <c r="S2510" t="s">
        <v>59</v>
      </c>
      <c r="T2510" s="1">
        <v>43990</v>
      </c>
      <c r="U2510" t="s">
        <v>2365</v>
      </c>
      <c r="V2510" s="2">
        <v>44159</v>
      </c>
      <c r="W2510" t="s">
        <v>46</v>
      </c>
      <c r="X2510">
        <v>20200608</v>
      </c>
      <c r="Y2510" s="3">
        <v>43902.730497685188</v>
      </c>
      <c r="Z2510" t="s">
        <v>62</v>
      </c>
      <c r="AA2510" t="s">
        <v>115</v>
      </c>
      <c r="AB2510" t="s">
        <v>64</v>
      </c>
      <c r="AC2510" t="s">
        <v>65</v>
      </c>
      <c r="AD2510" t="s">
        <v>66</v>
      </c>
      <c r="AE2510" t="s">
        <v>67</v>
      </c>
      <c r="AF2510" t="s">
        <v>116</v>
      </c>
      <c r="AG2510" t="s">
        <v>25570</v>
      </c>
      <c r="AH2510" t="s">
        <v>46</v>
      </c>
      <c r="AI2510" t="s">
        <v>25571</v>
      </c>
      <c r="AJ2510" t="s">
        <v>25572</v>
      </c>
      <c r="AK2510" t="s">
        <v>25573</v>
      </c>
      <c r="AL2510" t="s">
        <v>25574</v>
      </c>
      <c r="AM2510" t="s">
        <v>46</v>
      </c>
      <c r="AN2510" t="s">
        <v>25575</v>
      </c>
      <c r="AO2510" t="s">
        <v>46</v>
      </c>
      <c r="AP2510" t="s">
        <v>46</v>
      </c>
      <c r="AQ2510" t="s">
        <v>46</v>
      </c>
      <c r="AR2510" t="s">
        <v>46</v>
      </c>
      <c r="AS2510" t="s">
        <v>46</v>
      </c>
      <c r="AT2510" s="1">
        <v>43990</v>
      </c>
    </row>
    <row r="2511" spans="1:46" ht="16" customHeight="1" x14ac:dyDescent="0.2">
      <c r="A2511" t="s">
        <v>46</v>
      </c>
      <c r="B2511" t="s">
        <v>20149</v>
      </c>
      <c r="C2511" t="s">
        <v>20150</v>
      </c>
      <c r="D2511" t="s">
        <v>20151</v>
      </c>
      <c r="E2511" t="s">
        <v>20152</v>
      </c>
      <c r="F2511" t="s">
        <v>51</v>
      </c>
      <c r="G2511" t="s">
        <v>20153</v>
      </c>
      <c r="H2511" s="1">
        <v>43980</v>
      </c>
      <c r="I2511" s="1">
        <v>43973</v>
      </c>
      <c r="J2511" t="b">
        <v>0</v>
      </c>
      <c r="K2511" t="s">
        <v>53</v>
      </c>
      <c r="L2511" t="s">
        <v>2023</v>
      </c>
      <c r="M2511" t="s">
        <v>55</v>
      </c>
      <c r="N2511">
        <v>300</v>
      </c>
      <c r="O2511" t="s">
        <v>20154</v>
      </c>
      <c r="P2511" t="s">
        <v>309</v>
      </c>
      <c r="Q2511" t="s">
        <v>58</v>
      </c>
      <c r="R2511" t="b">
        <v>1</v>
      </c>
      <c r="S2511" t="s">
        <v>59</v>
      </c>
      <c r="T2511" s="1">
        <v>43980</v>
      </c>
      <c r="U2511" t="s">
        <v>7645</v>
      </c>
      <c r="V2511" s="2">
        <v>44011</v>
      </c>
      <c r="W2511" t="s">
        <v>20155</v>
      </c>
      <c r="X2511">
        <v>20200529</v>
      </c>
      <c r="Y2511" s="3">
        <v>43902.730497685188</v>
      </c>
      <c r="Z2511" t="s">
        <v>62</v>
      </c>
      <c r="AA2511" t="s">
        <v>115</v>
      </c>
      <c r="AB2511" t="s">
        <v>59</v>
      </c>
      <c r="AC2511" t="s">
        <v>65</v>
      </c>
      <c r="AD2511" t="s">
        <v>529</v>
      </c>
      <c r="AE2511" t="s">
        <v>67</v>
      </c>
      <c r="AF2511" t="s">
        <v>116</v>
      </c>
      <c r="AG2511" t="s">
        <v>20156</v>
      </c>
      <c r="AH2511" t="s">
        <v>46</v>
      </c>
      <c r="AI2511" t="s">
        <v>20157</v>
      </c>
      <c r="AJ2511" t="s">
        <v>20158</v>
      </c>
      <c r="AK2511" t="s">
        <v>20159</v>
      </c>
      <c r="AL2511" t="s">
        <v>20160</v>
      </c>
      <c r="AM2511" t="s">
        <v>46</v>
      </c>
      <c r="AN2511" t="s">
        <v>20161</v>
      </c>
      <c r="AO2511" t="s">
        <v>46</v>
      </c>
      <c r="AP2511" t="s">
        <v>46</v>
      </c>
      <c r="AQ2511" t="s">
        <v>46</v>
      </c>
      <c r="AR2511" t="s">
        <v>382</v>
      </c>
      <c r="AS2511" t="s">
        <v>46</v>
      </c>
      <c r="AT2511" s="1">
        <v>43980</v>
      </c>
    </row>
    <row r="2512" spans="1:46" ht="16" customHeight="1" x14ac:dyDescent="0.2">
      <c r="A2512" t="s">
        <v>46</v>
      </c>
      <c r="B2512" t="s">
        <v>35093</v>
      </c>
      <c r="C2512" t="s">
        <v>35094</v>
      </c>
      <c r="D2512" t="s">
        <v>35095</v>
      </c>
      <c r="E2512" t="s">
        <v>35093</v>
      </c>
      <c r="F2512" t="s">
        <v>51</v>
      </c>
      <c r="G2512" t="s">
        <v>35096</v>
      </c>
      <c r="H2512" s="1">
        <v>43977</v>
      </c>
      <c r="I2512" s="1">
        <v>44197</v>
      </c>
      <c r="J2512" t="b">
        <v>1</v>
      </c>
      <c r="K2512" t="s">
        <v>53</v>
      </c>
      <c r="L2512" t="s">
        <v>1266</v>
      </c>
      <c r="M2512" t="s">
        <v>66</v>
      </c>
      <c r="N2512">
        <v>500</v>
      </c>
      <c r="O2512" t="s">
        <v>5781</v>
      </c>
      <c r="P2512" t="s">
        <v>327</v>
      </c>
      <c r="Q2512" t="s">
        <v>6404</v>
      </c>
      <c r="R2512" t="b">
        <v>0</v>
      </c>
      <c r="S2512" t="s">
        <v>59</v>
      </c>
      <c r="T2512" s="1">
        <v>43977</v>
      </c>
      <c r="U2512" s="6">
        <v>44197</v>
      </c>
      <c r="V2512" s="2">
        <v>44116</v>
      </c>
      <c r="W2512" t="s">
        <v>35097</v>
      </c>
      <c r="X2512">
        <v>20200526</v>
      </c>
      <c r="Y2512" s="3">
        <v>43902.730497685188</v>
      </c>
      <c r="Z2512" t="s">
        <v>62</v>
      </c>
      <c r="AA2512" t="s">
        <v>63</v>
      </c>
      <c r="AB2512" t="s">
        <v>64</v>
      </c>
      <c r="AC2512" t="s">
        <v>65</v>
      </c>
      <c r="AD2512" t="s">
        <v>66</v>
      </c>
      <c r="AE2512" t="s">
        <v>67</v>
      </c>
      <c r="AF2512" t="s">
        <v>313</v>
      </c>
      <c r="AG2512" t="s">
        <v>35098</v>
      </c>
      <c r="AH2512" t="s">
        <v>46</v>
      </c>
      <c r="AI2512" t="s">
        <v>35099</v>
      </c>
      <c r="AJ2512" t="s">
        <v>35100</v>
      </c>
      <c r="AK2512" t="s">
        <v>5787</v>
      </c>
      <c r="AL2512" t="s">
        <v>35101</v>
      </c>
      <c r="AM2512" t="s">
        <v>46</v>
      </c>
      <c r="AN2512" t="s">
        <v>35102</v>
      </c>
      <c r="AO2512" t="s">
        <v>46</v>
      </c>
      <c r="AP2512" t="s">
        <v>46</v>
      </c>
      <c r="AQ2512" t="s">
        <v>46</v>
      </c>
      <c r="AR2512" t="s">
        <v>46</v>
      </c>
      <c r="AS2512" t="s">
        <v>46</v>
      </c>
      <c r="AT2512" s="1">
        <v>43977</v>
      </c>
    </row>
    <row r="2513" spans="1:46" ht="16" customHeight="1" x14ac:dyDescent="0.2">
      <c r="A2513">
        <v>1</v>
      </c>
      <c r="B2513" t="s">
        <v>2825</v>
      </c>
      <c r="C2513" t="s">
        <v>2666</v>
      </c>
      <c r="D2513" t="s">
        <v>2826</v>
      </c>
      <c r="E2513" t="s">
        <v>2827</v>
      </c>
      <c r="F2513" t="s">
        <v>51</v>
      </c>
      <c r="G2513" t="s">
        <v>2828</v>
      </c>
      <c r="H2513" s="1">
        <v>43991</v>
      </c>
      <c r="I2513" s="1">
        <v>43999</v>
      </c>
      <c r="J2513" t="b">
        <v>0</v>
      </c>
      <c r="K2513" t="s">
        <v>53</v>
      </c>
      <c r="L2513" t="s">
        <v>692</v>
      </c>
      <c r="M2513" t="s">
        <v>55</v>
      </c>
      <c r="N2513">
        <v>1200</v>
      </c>
      <c r="O2513" t="s">
        <v>2670</v>
      </c>
      <c r="P2513" t="s">
        <v>2671</v>
      </c>
      <c r="Q2513" t="s">
        <v>58</v>
      </c>
      <c r="R2513" t="b">
        <v>0</v>
      </c>
      <c r="S2513" t="s">
        <v>59</v>
      </c>
      <c r="T2513" s="1">
        <v>43991</v>
      </c>
      <c r="U2513" t="s">
        <v>1047</v>
      </c>
      <c r="V2513" s="2">
        <v>44159</v>
      </c>
      <c r="W2513" t="s">
        <v>2829</v>
      </c>
      <c r="X2513">
        <v>20200609</v>
      </c>
      <c r="Y2513" s="3">
        <v>43902.730497685188</v>
      </c>
      <c r="Z2513" t="s">
        <v>62</v>
      </c>
      <c r="AA2513" t="s">
        <v>115</v>
      </c>
      <c r="AB2513" t="s">
        <v>64</v>
      </c>
      <c r="AC2513" t="s">
        <v>1809</v>
      </c>
      <c r="AD2513" t="s">
        <v>66</v>
      </c>
      <c r="AE2513" t="s">
        <v>67</v>
      </c>
      <c r="AF2513" t="s">
        <v>116</v>
      </c>
      <c r="AG2513" t="s">
        <v>2674</v>
      </c>
      <c r="AH2513" t="s">
        <v>46</v>
      </c>
      <c r="AI2513" t="s">
        <v>2675</v>
      </c>
      <c r="AJ2513" t="s">
        <v>2676</v>
      </c>
      <c r="AK2513" t="s">
        <v>2677</v>
      </c>
      <c r="AL2513" t="s">
        <v>2830</v>
      </c>
      <c r="AM2513" t="s">
        <v>46</v>
      </c>
      <c r="AN2513" t="s">
        <v>2831</v>
      </c>
      <c r="AO2513" t="s">
        <v>46</v>
      </c>
      <c r="AP2513" t="s">
        <v>46</v>
      </c>
      <c r="AQ2513" t="s">
        <v>46</v>
      </c>
      <c r="AR2513" t="s">
        <v>46</v>
      </c>
      <c r="AS2513" t="s">
        <v>46</v>
      </c>
      <c r="AT2513" s="1">
        <v>43991</v>
      </c>
    </row>
    <row r="2514" spans="1:46" ht="16" customHeight="1" x14ac:dyDescent="0.2">
      <c r="A2514">
        <v>0</v>
      </c>
      <c r="B2514" t="s">
        <v>2373</v>
      </c>
      <c r="C2514" t="s">
        <v>2374</v>
      </c>
      <c r="D2514" t="s">
        <v>2375</v>
      </c>
      <c r="E2514" t="s">
        <v>2376</v>
      </c>
      <c r="F2514" t="s">
        <v>51</v>
      </c>
      <c r="G2514" t="s">
        <v>2377</v>
      </c>
      <c r="H2514" s="1">
        <v>43987</v>
      </c>
      <c r="I2514" s="1">
        <v>44035</v>
      </c>
      <c r="J2514" t="b">
        <v>0</v>
      </c>
      <c r="K2514" t="s">
        <v>53</v>
      </c>
      <c r="L2514" t="s">
        <v>665</v>
      </c>
      <c r="M2514" t="s">
        <v>55</v>
      </c>
      <c r="N2514">
        <v>24</v>
      </c>
      <c r="O2514" t="s">
        <v>2378</v>
      </c>
      <c r="P2514" t="s">
        <v>78</v>
      </c>
      <c r="Q2514" t="s">
        <v>58</v>
      </c>
      <c r="R2514" t="b">
        <v>0</v>
      </c>
      <c r="S2514" t="s">
        <v>59</v>
      </c>
      <c r="T2514" s="1">
        <v>43987</v>
      </c>
      <c r="U2514" t="s">
        <v>2379</v>
      </c>
      <c r="V2514" s="2">
        <v>44109</v>
      </c>
      <c r="W2514" t="s">
        <v>2380</v>
      </c>
      <c r="X2514">
        <v>20200605</v>
      </c>
      <c r="Y2514" s="3">
        <v>43902.730497685188</v>
      </c>
      <c r="Z2514" t="s">
        <v>62</v>
      </c>
      <c r="AA2514" t="s">
        <v>115</v>
      </c>
      <c r="AB2514" t="s">
        <v>64</v>
      </c>
      <c r="AC2514" t="s">
        <v>65</v>
      </c>
      <c r="AD2514" t="s">
        <v>66</v>
      </c>
      <c r="AE2514" t="s">
        <v>67</v>
      </c>
      <c r="AF2514" t="s">
        <v>313</v>
      </c>
      <c r="AG2514" t="s">
        <v>2381</v>
      </c>
      <c r="AH2514" t="s">
        <v>46</v>
      </c>
      <c r="AI2514" t="s">
        <v>2382</v>
      </c>
      <c r="AJ2514" t="s">
        <v>2383</v>
      </c>
      <c r="AK2514" t="s">
        <v>2384</v>
      </c>
      <c r="AL2514" t="s">
        <v>2385</v>
      </c>
      <c r="AM2514" t="s">
        <v>46</v>
      </c>
      <c r="AN2514" t="s">
        <v>2386</v>
      </c>
      <c r="AO2514" t="s">
        <v>46</v>
      </c>
      <c r="AP2514" t="s">
        <v>46</v>
      </c>
      <c r="AQ2514" t="s">
        <v>46</v>
      </c>
      <c r="AR2514" t="s">
        <v>46</v>
      </c>
      <c r="AS2514" t="s">
        <v>46</v>
      </c>
      <c r="AT2514" s="1">
        <v>43987</v>
      </c>
    </row>
    <row r="2515" spans="1:46" ht="16" customHeight="1" x14ac:dyDescent="0.2">
      <c r="A2515">
        <v>0</v>
      </c>
      <c r="B2515" t="s">
        <v>3343</v>
      </c>
      <c r="C2515" t="s">
        <v>3344</v>
      </c>
      <c r="D2515" t="s">
        <v>3345</v>
      </c>
      <c r="E2515" t="s">
        <v>3346</v>
      </c>
      <c r="F2515" t="s">
        <v>51</v>
      </c>
      <c r="G2515" t="s">
        <v>3347</v>
      </c>
      <c r="H2515" s="1">
        <v>43992</v>
      </c>
      <c r="I2515" s="1">
        <v>44013</v>
      </c>
      <c r="J2515" t="b">
        <v>1</v>
      </c>
      <c r="K2515" t="s">
        <v>53</v>
      </c>
      <c r="L2515" t="s">
        <v>833</v>
      </c>
      <c r="M2515" t="s">
        <v>537</v>
      </c>
      <c r="N2515">
        <v>200</v>
      </c>
      <c r="O2515" t="s">
        <v>2541</v>
      </c>
      <c r="P2515" t="s">
        <v>46</v>
      </c>
      <c r="Q2515" t="s">
        <v>58</v>
      </c>
      <c r="R2515" t="b">
        <v>0</v>
      </c>
      <c r="S2515" t="s">
        <v>59</v>
      </c>
      <c r="T2515" s="1">
        <v>43992</v>
      </c>
      <c r="U2515" s="6">
        <v>44013</v>
      </c>
      <c r="V2515" s="2">
        <v>44007</v>
      </c>
      <c r="W2515" t="s">
        <v>46</v>
      </c>
      <c r="X2515">
        <v>20200610</v>
      </c>
      <c r="Y2515" s="3">
        <v>43902.730497685188</v>
      </c>
      <c r="Z2515" t="s">
        <v>62</v>
      </c>
      <c r="AA2515" t="s">
        <v>63</v>
      </c>
      <c r="AB2515" t="s">
        <v>64</v>
      </c>
      <c r="AC2515" t="s">
        <v>65</v>
      </c>
      <c r="AD2515" t="s">
        <v>393</v>
      </c>
      <c r="AE2515" t="s">
        <v>67</v>
      </c>
      <c r="AF2515" t="s">
        <v>46</v>
      </c>
      <c r="AG2515" t="s">
        <v>46</v>
      </c>
      <c r="AH2515" t="s">
        <v>46</v>
      </c>
      <c r="AI2515" t="s">
        <v>46</v>
      </c>
      <c r="AJ2515" t="s">
        <v>46</v>
      </c>
      <c r="AK2515" t="s">
        <v>46</v>
      </c>
      <c r="AL2515" t="s">
        <v>3348</v>
      </c>
      <c r="AM2515" t="s">
        <v>46</v>
      </c>
      <c r="AN2515" t="s">
        <v>3349</v>
      </c>
      <c r="AO2515" t="s">
        <v>46</v>
      </c>
      <c r="AP2515" t="s">
        <v>46</v>
      </c>
      <c r="AQ2515" t="s">
        <v>46</v>
      </c>
      <c r="AR2515" t="s">
        <v>46</v>
      </c>
      <c r="AS2515" t="s">
        <v>46</v>
      </c>
      <c r="AT2515" s="1">
        <v>43992</v>
      </c>
    </row>
    <row r="2516" spans="1:46" ht="16" customHeight="1" x14ac:dyDescent="0.2">
      <c r="A2516">
        <v>0</v>
      </c>
      <c r="B2516" t="s">
        <v>1261</v>
      </c>
      <c r="C2516" t="s">
        <v>1262</v>
      </c>
      <c r="D2516" t="s">
        <v>1263</v>
      </c>
      <c r="E2516" t="s">
        <v>1264</v>
      </c>
      <c r="F2516" t="s">
        <v>51</v>
      </c>
      <c r="G2516" t="s">
        <v>1265</v>
      </c>
      <c r="H2516" s="1">
        <v>43992</v>
      </c>
      <c r="I2516" s="1">
        <v>44013</v>
      </c>
      <c r="J2516" t="b">
        <v>0</v>
      </c>
      <c r="K2516" t="s">
        <v>53</v>
      </c>
      <c r="L2516" t="s">
        <v>1266</v>
      </c>
      <c r="M2516" t="s">
        <v>66</v>
      </c>
      <c r="N2516">
        <v>5</v>
      </c>
      <c r="O2516" t="s">
        <v>326</v>
      </c>
      <c r="P2516" t="s">
        <v>327</v>
      </c>
      <c r="Q2516" t="s">
        <v>1267</v>
      </c>
      <c r="R2516" t="b">
        <v>0</v>
      </c>
      <c r="S2516" t="s">
        <v>59</v>
      </c>
      <c r="T2516" s="1">
        <v>43992</v>
      </c>
      <c r="U2516" t="s">
        <v>392</v>
      </c>
      <c r="V2516" s="2">
        <v>44007</v>
      </c>
      <c r="W2516" t="s">
        <v>1268</v>
      </c>
      <c r="X2516">
        <v>20200610</v>
      </c>
      <c r="Y2516" s="3">
        <v>43902.730497685188</v>
      </c>
      <c r="Z2516" t="s">
        <v>62</v>
      </c>
      <c r="AA2516" t="s">
        <v>63</v>
      </c>
      <c r="AB2516" t="s">
        <v>64</v>
      </c>
      <c r="AC2516" t="s">
        <v>65</v>
      </c>
      <c r="AD2516" t="s">
        <v>66</v>
      </c>
      <c r="AE2516" t="s">
        <v>67</v>
      </c>
      <c r="AF2516" t="s">
        <v>116</v>
      </c>
      <c r="AG2516" t="s">
        <v>1269</v>
      </c>
      <c r="AH2516" t="s">
        <v>46</v>
      </c>
      <c r="AI2516" t="s">
        <v>1270</v>
      </c>
      <c r="AJ2516" t="s">
        <v>1271</v>
      </c>
      <c r="AK2516" t="s">
        <v>46</v>
      </c>
      <c r="AL2516" t="s">
        <v>1272</v>
      </c>
      <c r="AM2516" t="s">
        <v>46</v>
      </c>
      <c r="AN2516" t="s">
        <v>1273</v>
      </c>
      <c r="AO2516" t="s">
        <v>46</v>
      </c>
      <c r="AP2516" t="s">
        <v>46</v>
      </c>
      <c r="AQ2516" t="s">
        <v>46</v>
      </c>
      <c r="AR2516" t="s">
        <v>46</v>
      </c>
      <c r="AS2516" t="s">
        <v>46</v>
      </c>
      <c r="AT2516" s="1">
        <v>43992</v>
      </c>
    </row>
    <row r="2517" spans="1:46" ht="16" customHeight="1" x14ac:dyDescent="0.2">
      <c r="A2517" t="s">
        <v>46</v>
      </c>
      <c r="B2517" t="s">
        <v>20455</v>
      </c>
      <c r="C2517" t="s">
        <v>20456</v>
      </c>
      <c r="D2517" t="s">
        <v>20457</v>
      </c>
      <c r="E2517" t="s">
        <v>20458</v>
      </c>
      <c r="F2517" t="s">
        <v>51</v>
      </c>
      <c r="G2517" t="s">
        <v>20459</v>
      </c>
      <c r="H2517" s="1">
        <v>43989</v>
      </c>
      <c r="I2517" s="1">
        <v>44075</v>
      </c>
      <c r="J2517" t="b">
        <v>1</v>
      </c>
      <c r="K2517" t="s">
        <v>53</v>
      </c>
      <c r="L2517" t="s">
        <v>833</v>
      </c>
      <c r="M2517" t="s">
        <v>55</v>
      </c>
      <c r="N2517">
        <v>240</v>
      </c>
      <c r="O2517" t="s">
        <v>20460</v>
      </c>
      <c r="P2517" t="s">
        <v>46</v>
      </c>
      <c r="Q2517" t="s">
        <v>58</v>
      </c>
      <c r="R2517" t="b">
        <v>0</v>
      </c>
      <c r="S2517" t="s">
        <v>59</v>
      </c>
      <c r="T2517" s="1">
        <v>43989</v>
      </c>
      <c r="U2517" s="6">
        <v>44075</v>
      </c>
      <c r="V2517" s="2">
        <v>44088</v>
      </c>
      <c r="W2517" t="s">
        <v>20461</v>
      </c>
      <c r="X2517">
        <v>20200607</v>
      </c>
      <c r="Y2517" s="3">
        <v>43902.730497685188</v>
      </c>
      <c r="Z2517" t="s">
        <v>62</v>
      </c>
      <c r="AA2517" t="s">
        <v>63</v>
      </c>
      <c r="AB2517" t="s">
        <v>64</v>
      </c>
      <c r="AC2517" t="s">
        <v>497</v>
      </c>
      <c r="AD2517" t="s">
        <v>66</v>
      </c>
      <c r="AE2517" t="s">
        <v>67</v>
      </c>
      <c r="AF2517" t="s">
        <v>46</v>
      </c>
      <c r="AG2517" t="s">
        <v>20462</v>
      </c>
      <c r="AH2517" t="s">
        <v>46</v>
      </c>
      <c r="AI2517" t="s">
        <v>20463</v>
      </c>
      <c r="AJ2517" t="s">
        <v>20464</v>
      </c>
      <c r="AK2517" t="s">
        <v>46</v>
      </c>
      <c r="AL2517" t="s">
        <v>20465</v>
      </c>
      <c r="AM2517" t="s">
        <v>46</v>
      </c>
      <c r="AN2517" t="s">
        <v>20466</v>
      </c>
      <c r="AO2517" t="s">
        <v>46</v>
      </c>
      <c r="AP2517" t="s">
        <v>46</v>
      </c>
      <c r="AQ2517" t="s">
        <v>46</v>
      </c>
      <c r="AR2517" t="s">
        <v>46</v>
      </c>
      <c r="AS2517" t="s">
        <v>46</v>
      </c>
      <c r="AT2517" s="1">
        <v>43989</v>
      </c>
    </row>
    <row r="2518" spans="1:46" ht="16" customHeight="1" x14ac:dyDescent="0.2">
      <c r="A2518">
        <v>1</v>
      </c>
      <c r="B2518" t="s">
        <v>4710</v>
      </c>
      <c r="C2518" t="s">
        <v>4711</v>
      </c>
      <c r="D2518" t="s">
        <v>4712</v>
      </c>
      <c r="E2518" t="s">
        <v>4713</v>
      </c>
      <c r="F2518" t="s">
        <v>51</v>
      </c>
      <c r="G2518" t="s">
        <v>4714</v>
      </c>
      <c r="H2518" s="1">
        <v>43989</v>
      </c>
      <c r="I2518" s="1">
        <v>43997</v>
      </c>
      <c r="J2518" t="b">
        <v>0</v>
      </c>
      <c r="K2518" t="s">
        <v>53</v>
      </c>
      <c r="L2518" t="s">
        <v>4715</v>
      </c>
      <c r="M2518" t="s">
        <v>55</v>
      </c>
      <c r="N2518">
        <v>180</v>
      </c>
      <c r="O2518" t="s">
        <v>4716</v>
      </c>
      <c r="P2518" t="s">
        <v>309</v>
      </c>
      <c r="Q2518" t="s">
        <v>58</v>
      </c>
      <c r="R2518" t="b">
        <v>0</v>
      </c>
      <c r="S2518" t="s">
        <v>59</v>
      </c>
      <c r="T2518" s="1">
        <v>43989</v>
      </c>
      <c r="U2518" t="s">
        <v>3319</v>
      </c>
      <c r="V2518" s="2">
        <v>44130</v>
      </c>
      <c r="W2518" t="s">
        <v>4717</v>
      </c>
      <c r="X2518">
        <v>20200607</v>
      </c>
      <c r="Y2518" s="3">
        <v>43902.730497685188</v>
      </c>
      <c r="Z2518" t="s">
        <v>62</v>
      </c>
      <c r="AA2518" t="s">
        <v>115</v>
      </c>
      <c r="AB2518" t="s">
        <v>64</v>
      </c>
      <c r="AC2518" t="s">
        <v>65</v>
      </c>
      <c r="AD2518" t="s">
        <v>66</v>
      </c>
      <c r="AE2518" t="s">
        <v>67</v>
      </c>
      <c r="AF2518" t="s">
        <v>313</v>
      </c>
      <c r="AG2518" t="s">
        <v>4718</v>
      </c>
      <c r="AH2518" t="s">
        <v>46</v>
      </c>
      <c r="AI2518" t="s">
        <v>4719</v>
      </c>
      <c r="AJ2518" t="s">
        <v>4720</v>
      </c>
      <c r="AK2518" t="s">
        <v>4721</v>
      </c>
      <c r="AL2518" t="s">
        <v>4722</v>
      </c>
      <c r="AM2518" t="s">
        <v>46</v>
      </c>
      <c r="AN2518" t="s">
        <v>4723</v>
      </c>
      <c r="AO2518" t="s">
        <v>46</v>
      </c>
      <c r="AP2518" t="s">
        <v>46</v>
      </c>
      <c r="AQ2518" t="s">
        <v>46</v>
      </c>
      <c r="AR2518" t="s">
        <v>46</v>
      </c>
      <c r="AS2518" t="s">
        <v>46</v>
      </c>
      <c r="AT2518" s="1">
        <v>43989</v>
      </c>
    </row>
    <row r="2519" spans="1:46" ht="16" customHeight="1" x14ac:dyDescent="0.2">
      <c r="A2519">
        <v>1</v>
      </c>
      <c r="B2519" t="s">
        <v>2279</v>
      </c>
      <c r="C2519" t="s">
        <v>2280</v>
      </c>
      <c r="D2519" t="s">
        <v>2281</v>
      </c>
      <c r="E2519" t="s">
        <v>2282</v>
      </c>
      <c r="F2519" t="s">
        <v>51</v>
      </c>
      <c r="G2519" t="s">
        <v>2283</v>
      </c>
      <c r="H2519" s="1">
        <v>43990</v>
      </c>
      <c r="I2519" s="1">
        <v>44013</v>
      </c>
      <c r="J2519" t="b">
        <v>1</v>
      </c>
      <c r="K2519" t="s">
        <v>53</v>
      </c>
      <c r="L2519" t="s">
        <v>2271</v>
      </c>
      <c r="M2519" t="s">
        <v>666</v>
      </c>
      <c r="N2519">
        <v>32</v>
      </c>
      <c r="O2519" t="s">
        <v>2284</v>
      </c>
      <c r="P2519" t="s">
        <v>46</v>
      </c>
      <c r="Q2519" t="s">
        <v>403</v>
      </c>
      <c r="R2519" t="b">
        <v>0</v>
      </c>
      <c r="S2519" t="s">
        <v>59</v>
      </c>
      <c r="T2519" s="1">
        <v>43990</v>
      </c>
      <c r="U2519" s="6">
        <v>44013</v>
      </c>
      <c r="V2519" s="2">
        <v>44004</v>
      </c>
      <c r="W2519" t="s">
        <v>46</v>
      </c>
      <c r="X2519">
        <v>20200608</v>
      </c>
      <c r="Y2519" s="3">
        <v>43902.730497685188</v>
      </c>
      <c r="Z2519" t="s">
        <v>62</v>
      </c>
      <c r="AA2519" t="s">
        <v>63</v>
      </c>
      <c r="AB2519" t="s">
        <v>64</v>
      </c>
      <c r="AC2519" t="s">
        <v>65</v>
      </c>
      <c r="AD2519" t="s">
        <v>497</v>
      </c>
      <c r="AE2519" t="s">
        <v>67</v>
      </c>
      <c r="AF2519" t="s">
        <v>46</v>
      </c>
      <c r="AG2519" t="s">
        <v>2285</v>
      </c>
      <c r="AH2519" t="s">
        <v>46</v>
      </c>
      <c r="AI2519" t="s">
        <v>2286</v>
      </c>
      <c r="AJ2519">
        <v>17702637508</v>
      </c>
      <c r="AK2519" t="s">
        <v>46</v>
      </c>
      <c r="AL2519" t="s">
        <v>2287</v>
      </c>
      <c r="AM2519" t="s">
        <v>46</v>
      </c>
      <c r="AN2519" t="s">
        <v>2288</v>
      </c>
      <c r="AO2519" t="s">
        <v>46</v>
      </c>
      <c r="AP2519" t="s">
        <v>46</v>
      </c>
      <c r="AQ2519" t="s">
        <v>46</v>
      </c>
      <c r="AR2519" t="s">
        <v>46</v>
      </c>
      <c r="AS2519" t="s">
        <v>46</v>
      </c>
      <c r="AT2519" s="1">
        <v>43990</v>
      </c>
    </row>
    <row r="2520" spans="1:46" ht="16" customHeight="1" x14ac:dyDescent="0.2">
      <c r="A2520">
        <v>1</v>
      </c>
      <c r="B2520" t="s">
        <v>15876</v>
      </c>
      <c r="C2520" t="s">
        <v>15877</v>
      </c>
      <c r="D2520" t="s">
        <v>15878</v>
      </c>
      <c r="E2520" t="s">
        <v>15879</v>
      </c>
      <c r="F2520" t="s">
        <v>51</v>
      </c>
      <c r="G2520" t="s">
        <v>15880</v>
      </c>
      <c r="H2520" s="1">
        <v>43947</v>
      </c>
      <c r="I2520" s="1">
        <v>43900</v>
      </c>
      <c r="J2520" t="b">
        <v>0</v>
      </c>
      <c r="K2520" t="s">
        <v>53</v>
      </c>
      <c r="L2520" t="s">
        <v>2778</v>
      </c>
      <c r="M2520" t="s">
        <v>55</v>
      </c>
      <c r="N2520">
        <v>20</v>
      </c>
      <c r="O2520" t="s">
        <v>15881</v>
      </c>
      <c r="P2520" t="s">
        <v>526</v>
      </c>
      <c r="Q2520" t="s">
        <v>1860</v>
      </c>
      <c r="R2520" t="b">
        <v>0</v>
      </c>
      <c r="S2520" t="s">
        <v>59</v>
      </c>
      <c r="T2520" s="1">
        <v>43947</v>
      </c>
      <c r="U2520" t="s">
        <v>8668</v>
      </c>
      <c r="V2520" s="2">
        <v>44007</v>
      </c>
      <c r="W2520" t="s">
        <v>46</v>
      </c>
      <c r="X2520">
        <v>20200426</v>
      </c>
      <c r="Y2520" s="3">
        <v>43902.730497685188</v>
      </c>
      <c r="Z2520" t="s">
        <v>62</v>
      </c>
      <c r="AA2520" t="s">
        <v>115</v>
      </c>
      <c r="AB2520" t="s">
        <v>64</v>
      </c>
      <c r="AC2520" t="s">
        <v>65</v>
      </c>
      <c r="AD2520" t="s">
        <v>66</v>
      </c>
      <c r="AE2520" t="s">
        <v>67</v>
      </c>
      <c r="AF2520" t="s">
        <v>313</v>
      </c>
      <c r="AG2520" t="s">
        <v>15882</v>
      </c>
      <c r="AH2520" t="s">
        <v>46</v>
      </c>
      <c r="AI2520" t="s">
        <v>15883</v>
      </c>
      <c r="AJ2520" t="s">
        <v>15884</v>
      </c>
      <c r="AK2520" t="s">
        <v>15885</v>
      </c>
      <c r="AL2520" t="s">
        <v>15886</v>
      </c>
      <c r="AM2520" t="s">
        <v>46</v>
      </c>
      <c r="AN2520" t="s">
        <v>15887</v>
      </c>
      <c r="AO2520" t="s">
        <v>46</v>
      </c>
      <c r="AP2520" t="s">
        <v>46</v>
      </c>
      <c r="AQ2520" t="s">
        <v>46</v>
      </c>
      <c r="AR2520" t="s">
        <v>46</v>
      </c>
      <c r="AS2520" t="s">
        <v>46</v>
      </c>
      <c r="AT2520" s="1">
        <v>43947</v>
      </c>
    </row>
    <row r="2521" spans="1:46" ht="16" customHeight="1" x14ac:dyDescent="0.2">
      <c r="A2521">
        <v>1</v>
      </c>
      <c r="B2521" t="s">
        <v>9353</v>
      </c>
      <c r="C2521" t="s">
        <v>9354</v>
      </c>
      <c r="D2521" t="s">
        <v>9355</v>
      </c>
      <c r="E2521" t="s">
        <v>9356</v>
      </c>
      <c r="F2521" t="s">
        <v>51</v>
      </c>
      <c r="G2521" t="s">
        <v>9357</v>
      </c>
      <c r="H2521" s="1">
        <v>43929</v>
      </c>
      <c r="I2521" s="1">
        <v>44206</v>
      </c>
      <c r="J2521" t="b">
        <v>0</v>
      </c>
      <c r="K2521" t="s">
        <v>53</v>
      </c>
      <c r="L2521" t="s">
        <v>168</v>
      </c>
      <c r="M2521" t="s">
        <v>55</v>
      </c>
      <c r="N2521">
        <v>200</v>
      </c>
      <c r="O2521" t="s">
        <v>9358</v>
      </c>
      <c r="P2521" t="s">
        <v>46</v>
      </c>
      <c r="Q2521" t="s">
        <v>58</v>
      </c>
      <c r="R2521" t="b">
        <v>0</v>
      </c>
      <c r="S2521" t="s">
        <v>59</v>
      </c>
      <c r="T2521" s="1">
        <v>43929</v>
      </c>
      <c r="U2521" t="s">
        <v>9359</v>
      </c>
      <c r="V2521" s="2">
        <v>44151</v>
      </c>
      <c r="W2521" t="s">
        <v>46</v>
      </c>
      <c r="X2521">
        <v>20200408</v>
      </c>
      <c r="Y2521" s="3">
        <v>43902.730497685188</v>
      </c>
      <c r="Z2521" t="s">
        <v>62</v>
      </c>
      <c r="AA2521" t="s">
        <v>63</v>
      </c>
      <c r="AB2521" t="s">
        <v>64</v>
      </c>
      <c r="AC2521" t="s">
        <v>65</v>
      </c>
      <c r="AD2521" t="s">
        <v>66</v>
      </c>
      <c r="AE2521" t="s">
        <v>67</v>
      </c>
      <c r="AF2521" t="s">
        <v>116</v>
      </c>
      <c r="AG2521" t="s">
        <v>9360</v>
      </c>
      <c r="AH2521" t="s">
        <v>46</v>
      </c>
      <c r="AI2521" t="s">
        <v>9361</v>
      </c>
      <c r="AJ2521" t="s">
        <v>9362</v>
      </c>
      <c r="AK2521" t="s">
        <v>9363</v>
      </c>
      <c r="AL2521" t="s">
        <v>9364</v>
      </c>
      <c r="AM2521" t="s">
        <v>46</v>
      </c>
      <c r="AN2521" t="s">
        <v>9365</v>
      </c>
      <c r="AO2521" t="s">
        <v>46</v>
      </c>
      <c r="AP2521" t="s">
        <v>46</v>
      </c>
      <c r="AQ2521" t="s">
        <v>46</v>
      </c>
      <c r="AR2521" t="s">
        <v>46</v>
      </c>
      <c r="AS2521" t="s">
        <v>46</v>
      </c>
      <c r="AT2521" s="1">
        <v>43929</v>
      </c>
    </row>
    <row r="2522" spans="1:46" ht="16" customHeight="1" x14ac:dyDescent="0.2">
      <c r="A2522" t="s">
        <v>46</v>
      </c>
      <c r="B2522" t="s">
        <v>32676</v>
      </c>
      <c r="C2522" t="s">
        <v>32677</v>
      </c>
      <c r="D2522" t="s">
        <v>32678</v>
      </c>
      <c r="E2522" t="s">
        <v>32679</v>
      </c>
      <c r="F2522" t="s">
        <v>51</v>
      </c>
      <c r="G2522" t="s">
        <v>32680</v>
      </c>
      <c r="H2522" s="1">
        <v>43980</v>
      </c>
      <c r="I2522" s="1">
        <v>44044</v>
      </c>
      <c r="J2522" t="b">
        <v>1</v>
      </c>
      <c r="K2522" t="s">
        <v>53</v>
      </c>
      <c r="L2522" t="s">
        <v>1615</v>
      </c>
      <c r="M2522" t="s">
        <v>55</v>
      </c>
      <c r="N2522">
        <v>60</v>
      </c>
      <c r="O2522" t="s">
        <v>32681</v>
      </c>
      <c r="P2522" t="s">
        <v>327</v>
      </c>
      <c r="Q2522" t="s">
        <v>6404</v>
      </c>
      <c r="R2522" t="b">
        <v>0</v>
      </c>
      <c r="S2522" t="s">
        <v>59</v>
      </c>
      <c r="T2522" s="1">
        <v>43980</v>
      </c>
      <c r="U2522" s="6">
        <v>44044</v>
      </c>
      <c r="V2522" s="2">
        <v>44053</v>
      </c>
      <c r="W2522" t="s">
        <v>46</v>
      </c>
      <c r="X2522">
        <v>20200529</v>
      </c>
      <c r="Y2522" s="3">
        <v>43902.730497685188</v>
      </c>
      <c r="Z2522" t="s">
        <v>62</v>
      </c>
      <c r="AA2522" t="s">
        <v>63</v>
      </c>
      <c r="AB2522" t="s">
        <v>64</v>
      </c>
      <c r="AC2522" t="s">
        <v>65</v>
      </c>
      <c r="AD2522" t="s">
        <v>1057</v>
      </c>
      <c r="AE2522" t="s">
        <v>67</v>
      </c>
      <c r="AF2522" t="s">
        <v>313</v>
      </c>
      <c r="AG2522" t="s">
        <v>32682</v>
      </c>
      <c r="AH2522" t="s">
        <v>46</v>
      </c>
      <c r="AI2522" t="s">
        <v>32683</v>
      </c>
      <c r="AJ2522" t="s">
        <v>32684</v>
      </c>
      <c r="AK2522" t="s">
        <v>32685</v>
      </c>
      <c r="AL2522" t="s">
        <v>32686</v>
      </c>
      <c r="AM2522" t="s">
        <v>46</v>
      </c>
      <c r="AN2522" t="s">
        <v>32687</v>
      </c>
      <c r="AO2522" t="s">
        <v>46</v>
      </c>
      <c r="AP2522" t="s">
        <v>46</v>
      </c>
      <c r="AQ2522" t="s">
        <v>46</v>
      </c>
      <c r="AR2522" t="s">
        <v>46</v>
      </c>
      <c r="AS2522" t="s">
        <v>46</v>
      </c>
      <c r="AT2522" s="1">
        <v>43980</v>
      </c>
    </row>
    <row r="2523" spans="1:46" ht="16" customHeight="1" x14ac:dyDescent="0.2">
      <c r="A2523" t="s">
        <v>46</v>
      </c>
      <c r="B2523" t="s">
        <v>19322</v>
      </c>
      <c r="C2523" t="s">
        <v>19323</v>
      </c>
      <c r="D2523" t="s">
        <v>19324</v>
      </c>
      <c r="E2523" t="s">
        <v>19325</v>
      </c>
      <c r="F2523" t="s">
        <v>51</v>
      </c>
      <c r="G2523" t="s">
        <v>19326</v>
      </c>
      <c r="H2523" s="1">
        <v>43991</v>
      </c>
      <c r="I2523" s="1">
        <v>43991</v>
      </c>
      <c r="J2523" t="b">
        <v>0</v>
      </c>
      <c r="K2523" t="s">
        <v>53</v>
      </c>
      <c r="L2523" t="s">
        <v>110</v>
      </c>
      <c r="M2523" t="s">
        <v>666</v>
      </c>
      <c r="N2523">
        <v>32</v>
      </c>
      <c r="O2523" t="s">
        <v>19327</v>
      </c>
      <c r="P2523" t="s">
        <v>6965</v>
      </c>
      <c r="Q2523" t="s">
        <v>19328</v>
      </c>
      <c r="R2523" t="b">
        <v>0</v>
      </c>
      <c r="S2523" t="s">
        <v>59</v>
      </c>
      <c r="T2523" s="1">
        <v>43991</v>
      </c>
      <c r="U2523" t="s">
        <v>17647</v>
      </c>
      <c r="V2523" s="2">
        <v>44109</v>
      </c>
      <c r="W2523" t="s">
        <v>46</v>
      </c>
      <c r="X2523">
        <v>20200609</v>
      </c>
      <c r="Y2523" s="3">
        <v>43902.730497685188</v>
      </c>
      <c r="Z2523" t="s">
        <v>62</v>
      </c>
      <c r="AA2523" t="s">
        <v>63</v>
      </c>
      <c r="AB2523" t="s">
        <v>64</v>
      </c>
      <c r="AC2523" t="s">
        <v>496</v>
      </c>
      <c r="AD2523" t="s">
        <v>3437</v>
      </c>
      <c r="AE2523" t="s">
        <v>67</v>
      </c>
      <c r="AF2523" t="s">
        <v>46</v>
      </c>
      <c r="AG2523" t="s">
        <v>19329</v>
      </c>
      <c r="AH2523" t="s">
        <v>46</v>
      </c>
      <c r="AI2523" t="s">
        <v>46</v>
      </c>
      <c r="AJ2523" t="s">
        <v>46</v>
      </c>
      <c r="AK2523" t="s">
        <v>19330</v>
      </c>
      <c r="AL2523" t="s">
        <v>19331</v>
      </c>
      <c r="AM2523" t="s">
        <v>46</v>
      </c>
      <c r="AN2523" t="s">
        <v>19332</v>
      </c>
      <c r="AO2523" t="s">
        <v>46</v>
      </c>
      <c r="AP2523" t="s">
        <v>46</v>
      </c>
      <c r="AQ2523" t="s">
        <v>46</v>
      </c>
      <c r="AR2523" t="s">
        <v>46</v>
      </c>
      <c r="AS2523" t="s">
        <v>46</v>
      </c>
      <c r="AT2523" s="1">
        <v>43991</v>
      </c>
    </row>
    <row r="2524" spans="1:46" ht="16" customHeight="1" x14ac:dyDescent="0.2">
      <c r="A2524">
        <v>0</v>
      </c>
      <c r="B2524" t="s">
        <v>12706</v>
      </c>
      <c r="C2524" t="s">
        <v>12707</v>
      </c>
      <c r="D2524" t="s">
        <v>12708</v>
      </c>
      <c r="E2524" t="s">
        <v>12709</v>
      </c>
      <c r="F2524" t="s">
        <v>51</v>
      </c>
      <c r="G2524" t="s">
        <v>12710</v>
      </c>
      <c r="H2524" s="1">
        <v>43992</v>
      </c>
      <c r="I2524" s="1">
        <v>44040</v>
      </c>
      <c r="J2524" t="b">
        <v>0</v>
      </c>
      <c r="K2524" t="s">
        <v>53</v>
      </c>
      <c r="L2524" t="s">
        <v>341</v>
      </c>
      <c r="M2524" t="s">
        <v>66</v>
      </c>
      <c r="N2524">
        <v>1000</v>
      </c>
      <c r="O2524" t="s">
        <v>326</v>
      </c>
      <c r="P2524" t="s">
        <v>327</v>
      </c>
      <c r="Q2524" t="s">
        <v>1944</v>
      </c>
      <c r="R2524" t="b">
        <v>0</v>
      </c>
      <c r="S2524" t="s">
        <v>59</v>
      </c>
      <c r="T2524" s="1">
        <v>43992</v>
      </c>
      <c r="U2524" t="s">
        <v>12711</v>
      </c>
      <c r="V2524" s="2">
        <v>44130</v>
      </c>
      <c r="W2524" t="s">
        <v>12712</v>
      </c>
      <c r="X2524">
        <v>20200610</v>
      </c>
      <c r="Y2524" s="3">
        <v>43902.730497685188</v>
      </c>
      <c r="Z2524" t="s">
        <v>62</v>
      </c>
      <c r="AA2524" t="s">
        <v>115</v>
      </c>
      <c r="AB2524" t="s">
        <v>64</v>
      </c>
      <c r="AC2524" t="s">
        <v>65</v>
      </c>
      <c r="AD2524" t="s">
        <v>66</v>
      </c>
      <c r="AE2524" t="s">
        <v>67</v>
      </c>
      <c r="AF2524" t="s">
        <v>116</v>
      </c>
      <c r="AG2524" t="s">
        <v>12713</v>
      </c>
      <c r="AH2524" t="s">
        <v>46</v>
      </c>
      <c r="AI2524" t="s">
        <v>12714</v>
      </c>
      <c r="AJ2524" t="s">
        <v>12715</v>
      </c>
      <c r="AK2524" t="s">
        <v>46</v>
      </c>
      <c r="AL2524" t="s">
        <v>12716</v>
      </c>
      <c r="AM2524" t="s">
        <v>46</v>
      </c>
      <c r="AN2524" t="s">
        <v>12717</v>
      </c>
      <c r="AO2524" t="s">
        <v>46</v>
      </c>
      <c r="AP2524" t="s">
        <v>46</v>
      </c>
      <c r="AQ2524" t="s">
        <v>46</v>
      </c>
      <c r="AR2524" t="s">
        <v>46</v>
      </c>
      <c r="AS2524" t="s">
        <v>46</v>
      </c>
      <c r="AT2524" s="1">
        <v>43992</v>
      </c>
    </row>
    <row r="2525" spans="1:46" ht="16" customHeight="1" x14ac:dyDescent="0.2">
      <c r="A2525">
        <v>1</v>
      </c>
      <c r="B2525" t="s">
        <v>5983</v>
      </c>
      <c r="C2525" t="s">
        <v>5984</v>
      </c>
      <c r="D2525" t="s">
        <v>5985</v>
      </c>
      <c r="E2525" t="s">
        <v>5986</v>
      </c>
      <c r="F2525" t="s">
        <v>51</v>
      </c>
      <c r="G2525" t="s">
        <v>5987</v>
      </c>
      <c r="H2525" s="1">
        <v>43975</v>
      </c>
      <c r="I2525" s="1">
        <v>43963</v>
      </c>
      <c r="J2525" t="b">
        <v>0</v>
      </c>
      <c r="K2525" t="s">
        <v>53</v>
      </c>
      <c r="L2525" t="s">
        <v>1615</v>
      </c>
      <c r="M2525" t="s">
        <v>66</v>
      </c>
      <c r="N2525">
        <v>100</v>
      </c>
      <c r="O2525" t="s">
        <v>5988</v>
      </c>
      <c r="P2525" t="s">
        <v>1833</v>
      </c>
      <c r="Q2525" t="s">
        <v>58</v>
      </c>
      <c r="R2525" t="b">
        <v>0</v>
      </c>
      <c r="S2525" t="s">
        <v>59</v>
      </c>
      <c r="T2525" s="1">
        <v>43975</v>
      </c>
      <c r="U2525" t="s">
        <v>5989</v>
      </c>
      <c r="V2525" s="2">
        <v>44007</v>
      </c>
      <c r="W2525" t="s">
        <v>46</v>
      </c>
      <c r="X2525">
        <v>20200524</v>
      </c>
      <c r="Y2525" s="3">
        <v>43902.730497685188</v>
      </c>
      <c r="Z2525" t="s">
        <v>62</v>
      </c>
      <c r="AA2525" t="s">
        <v>115</v>
      </c>
      <c r="AB2525" t="s">
        <v>64</v>
      </c>
      <c r="AC2525" t="s">
        <v>65</v>
      </c>
      <c r="AD2525" t="s">
        <v>280</v>
      </c>
      <c r="AE2525" t="s">
        <v>67</v>
      </c>
      <c r="AF2525" t="s">
        <v>116</v>
      </c>
      <c r="AG2525" t="s">
        <v>5990</v>
      </c>
      <c r="AH2525" t="s">
        <v>46</v>
      </c>
      <c r="AI2525" t="s">
        <v>5991</v>
      </c>
      <c r="AJ2525" t="s">
        <v>5992</v>
      </c>
      <c r="AK2525" t="s">
        <v>46</v>
      </c>
      <c r="AL2525" t="s">
        <v>5993</v>
      </c>
      <c r="AM2525" t="s">
        <v>46</v>
      </c>
      <c r="AN2525" t="s">
        <v>5994</v>
      </c>
      <c r="AO2525" t="s">
        <v>46</v>
      </c>
      <c r="AP2525" t="s">
        <v>46</v>
      </c>
      <c r="AQ2525" t="s">
        <v>46</v>
      </c>
      <c r="AR2525" t="s">
        <v>46</v>
      </c>
      <c r="AS2525" t="s">
        <v>46</v>
      </c>
      <c r="AT2525" s="1">
        <v>43975</v>
      </c>
    </row>
    <row r="2526" spans="1:46" ht="16" customHeight="1" x14ac:dyDescent="0.2">
      <c r="A2526" t="s">
        <v>46</v>
      </c>
      <c r="B2526" t="s">
        <v>35937</v>
      </c>
      <c r="C2526" t="s">
        <v>35938</v>
      </c>
      <c r="D2526" t="s">
        <v>35939</v>
      </c>
      <c r="E2526" t="s">
        <v>35937</v>
      </c>
      <c r="F2526" t="s">
        <v>51</v>
      </c>
      <c r="G2526" t="s">
        <v>35940</v>
      </c>
      <c r="H2526" s="1">
        <v>43992</v>
      </c>
      <c r="I2526" s="1">
        <v>44018</v>
      </c>
      <c r="J2526" t="b">
        <v>0</v>
      </c>
      <c r="K2526" t="s">
        <v>53</v>
      </c>
      <c r="L2526" t="s">
        <v>4580</v>
      </c>
      <c r="M2526" t="s">
        <v>66</v>
      </c>
      <c r="N2526">
        <v>6000</v>
      </c>
      <c r="O2526" t="s">
        <v>15035</v>
      </c>
      <c r="P2526" t="s">
        <v>327</v>
      </c>
      <c r="Q2526" t="s">
        <v>58</v>
      </c>
      <c r="R2526" t="b">
        <v>0</v>
      </c>
      <c r="S2526" t="s">
        <v>59</v>
      </c>
      <c r="T2526" s="1">
        <v>43992</v>
      </c>
      <c r="U2526" t="s">
        <v>2951</v>
      </c>
      <c r="V2526" s="2">
        <v>44039</v>
      </c>
      <c r="W2526" t="s">
        <v>35941</v>
      </c>
      <c r="X2526">
        <v>20200610</v>
      </c>
      <c r="Y2526" s="3">
        <v>43902.730497685188</v>
      </c>
      <c r="Z2526" t="s">
        <v>62</v>
      </c>
      <c r="AA2526" t="s">
        <v>115</v>
      </c>
      <c r="AB2526" t="s">
        <v>64</v>
      </c>
      <c r="AC2526" t="s">
        <v>65</v>
      </c>
      <c r="AD2526" t="s">
        <v>66</v>
      </c>
      <c r="AE2526" t="s">
        <v>67</v>
      </c>
      <c r="AF2526" t="s">
        <v>116</v>
      </c>
      <c r="AG2526" t="s">
        <v>35942</v>
      </c>
      <c r="AH2526" t="s">
        <v>46</v>
      </c>
      <c r="AI2526" t="s">
        <v>35943</v>
      </c>
      <c r="AJ2526" t="s">
        <v>35944</v>
      </c>
      <c r="AK2526" t="s">
        <v>15041</v>
      </c>
      <c r="AL2526" t="s">
        <v>35945</v>
      </c>
      <c r="AM2526" t="s">
        <v>46</v>
      </c>
      <c r="AN2526" t="s">
        <v>35946</v>
      </c>
      <c r="AO2526" t="s">
        <v>46</v>
      </c>
      <c r="AP2526" t="s">
        <v>46</v>
      </c>
      <c r="AQ2526" t="s">
        <v>46</v>
      </c>
      <c r="AR2526" t="s">
        <v>46</v>
      </c>
      <c r="AS2526" t="s">
        <v>46</v>
      </c>
      <c r="AT2526" s="1">
        <v>43992</v>
      </c>
    </row>
    <row r="2527" spans="1:46" ht="16" customHeight="1" x14ac:dyDescent="0.2">
      <c r="A2527" t="s">
        <v>46</v>
      </c>
      <c r="B2527" t="s">
        <v>31726</v>
      </c>
      <c r="C2527" t="s">
        <v>31727</v>
      </c>
      <c r="D2527" t="s">
        <v>31728</v>
      </c>
      <c r="E2527" t="s">
        <v>31729</v>
      </c>
      <c r="F2527" t="s">
        <v>51</v>
      </c>
      <c r="G2527" t="s">
        <v>31730</v>
      </c>
      <c r="H2527" s="1">
        <v>43992</v>
      </c>
      <c r="I2527" s="1">
        <v>44013</v>
      </c>
      <c r="J2527" t="b">
        <v>1</v>
      </c>
      <c r="K2527" t="s">
        <v>53</v>
      </c>
      <c r="L2527" t="s">
        <v>917</v>
      </c>
      <c r="M2527" t="s">
        <v>55</v>
      </c>
      <c r="N2527">
        <v>30</v>
      </c>
      <c r="O2527" t="s">
        <v>31731</v>
      </c>
      <c r="P2527" t="s">
        <v>46</v>
      </c>
      <c r="Q2527" t="s">
        <v>58</v>
      </c>
      <c r="R2527" t="b">
        <v>0</v>
      </c>
      <c r="S2527" t="s">
        <v>59</v>
      </c>
      <c r="T2527" s="1">
        <v>43992</v>
      </c>
      <c r="U2527" s="6">
        <v>44013</v>
      </c>
      <c r="V2527" s="2">
        <v>44004</v>
      </c>
      <c r="W2527" t="s">
        <v>31732</v>
      </c>
      <c r="X2527">
        <v>20200610</v>
      </c>
      <c r="Y2527" s="3">
        <v>43902.730497685188</v>
      </c>
      <c r="Z2527" t="s">
        <v>62</v>
      </c>
      <c r="AA2527" t="s">
        <v>63</v>
      </c>
      <c r="AB2527" t="s">
        <v>64</v>
      </c>
      <c r="AC2527" t="s">
        <v>65</v>
      </c>
      <c r="AD2527" t="s">
        <v>1454</v>
      </c>
      <c r="AE2527" t="s">
        <v>67</v>
      </c>
      <c r="AF2527" t="s">
        <v>313</v>
      </c>
      <c r="AG2527" t="s">
        <v>31733</v>
      </c>
      <c r="AH2527" t="s">
        <v>46</v>
      </c>
      <c r="AI2527" t="s">
        <v>31734</v>
      </c>
      <c r="AJ2527" t="s">
        <v>31735</v>
      </c>
      <c r="AK2527" t="s">
        <v>31736</v>
      </c>
      <c r="AL2527" t="s">
        <v>31737</v>
      </c>
      <c r="AM2527" t="s">
        <v>46</v>
      </c>
      <c r="AN2527" t="s">
        <v>31738</v>
      </c>
      <c r="AO2527" t="s">
        <v>46</v>
      </c>
      <c r="AP2527" t="s">
        <v>46</v>
      </c>
      <c r="AQ2527" t="s">
        <v>46</v>
      </c>
      <c r="AR2527" t="s">
        <v>46</v>
      </c>
      <c r="AS2527" t="s">
        <v>46</v>
      </c>
      <c r="AT2527" s="1">
        <v>43992</v>
      </c>
    </row>
    <row r="2528" spans="1:46" ht="16" customHeight="1" x14ac:dyDescent="0.2">
      <c r="A2528" t="s">
        <v>46</v>
      </c>
      <c r="B2528" t="s">
        <v>27126</v>
      </c>
      <c r="C2528" t="s">
        <v>27127</v>
      </c>
      <c r="D2528" t="s">
        <v>27128</v>
      </c>
      <c r="E2528" t="s">
        <v>27129</v>
      </c>
      <c r="F2528" t="s">
        <v>51</v>
      </c>
      <c r="G2528" t="s">
        <v>27130</v>
      </c>
      <c r="H2528" s="1">
        <v>43991</v>
      </c>
      <c r="I2528" s="1">
        <v>43953</v>
      </c>
      <c r="J2528" t="b">
        <v>0</v>
      </c>
      <c r="K2528" t="s">
        <v>53</v>
      </c>
      <c r="L2528" t="s">
        <v>184</v>
      </c>
      <c r="M2528" t="s">
        <v>55</v>
      </c>
      <c r="N2528">
        <v>483</v>
      </c>
      <c r="O2528" t="s">
        <v>10622</v>
      </c>
      <c r="P2528" t="s">
        <v>612</v>
      </c>
      <c r="Q2528" t="s">
        <v>58</v>
      </c>
      <c r="R2528" t="b">
        <v>0</v>
      </c>
      <c r="S2528" t="s">
        <v>59</v>
      </c>
      <c r="T2528" s="1">
        <v>43991</v>
      </c>
      <c r="U2528" t="s">
        <v>2137</v>
      </c>
      <c r="V2528" s="2">
        <v>44004</v>
      </c>
      <c r="W2528" t="s">
        <v>27131</v>
      </c>
      <c r="X2528">
        <v>20200609</v>
      </c>
      <c r="Y2528" s="3">
        <v>43902.730497685188</v>
      </c>
      <c r="Z2528" t="s">
        <v>62</v>
      </c>
      <c r="AA2528" t="s">
        <v>115</v>
      </c>
      <c r="AB2528" t="s">
        <v>64</v>
      </c>
      <c r="AC2528" t="s">
        <v>65</v>
      </c>
      <c r="AD2528" t="s">
        <v>66</v>
      </c>
      <c r="AE2528" t="s">
        <v>67</v>
      </c>
      <c r="AF2528" t="s">
        <v>116</v>
      </c>
      <c r="AG2528" t="s">
        <v>27132</v>
      </c>
      <c r="AH2528" t="s">
        <v>46</v>
      </c>
      <c r="AI2528" t="s">
        <v>27133</v>
      </c>
      <c r="AJ2528" t="s">
        <v>27134</v>
      </c>
      <c r="AK2528" t="s">
        <v>27135</v>
      </c>
      <c r="AL2528" t="s">
        <v>27136</v>
      </c>
      <c r="AM2528" t="s">
        <v>46</v>
      </c>
      <c r="AN2528" t="s">
        <v>27137</v>
      </c>
      <c r="AO2528" t="s">
        <v>46</v>
      </c>
      <c r="AP2528" t="s">
        <v>46</v>
      </c>
      <c r="AQ2528" t="s">
        <v>46</v>
      </c>
      <c r="AR2528" t="s">
        <v>46</v>
      </c>
      <c r="AS2528" t="s">
        <v>46</v>
      </c>
      <c r="AT2528" s="1">
        <v>43991</v>
      </c>
    </row>
    <row r="2529" spans="1:46" ht="16" customHeight="1" x14ac:dyDescent="0.2">
      <c r="A2529" t="s">
        <v>46</v>
      </c>
      <c r="B2529" t="s">
        <v>37402</v>
      </c>
      <c r="C2529" t="s">
        <v>9580</v>
      </c>
      <c r="D2529" t="s">
        <v>37403</v>
      </c>
      <c r="E2529" t="s">
        <v>37402</v>
      </c>
      <c r="F2529" t="s">
        <v>51</v>
      </c>
      <c r="G2529" t="s">
        <v>37404</v>
      </c>
      <c r="H2529" s="1">
        <v>43992</v>
      </c>
      <c r="I2529" s="1">
        <v>43958</v>
      </c>
      <c r="J2529" t="b">
        <v>0</v>
      </c>
      <c r="K2529" t="s">
        <v>53</v>
      </c>
      <c r="L2529" t="s">
        <v>110</v>
      </c>
      <c r="M2529" t="s">
        <v>169</v>
      </c>
      <c r="N2529">
        <v>700</v>
      </c>
      <c r="O2529" t="s">
        <v>37405</v>
      </c>
      <c r="P2529" t="s">
        <v>78</v>
      </c>
      <c r="Q2529" t="s">
        <v>58</v>
      </c>
      <c r="R2529" t="b">
        <v>0</v>
      </c>
      <c r="S2529" t="s">
        <v>59</v>
      </c>
      <c r="T2529" s="1">
        <v>43992</v>
      </c>
      <c r="U2529" t="s">
        <v>875</v>
      </c>
      <c r="V2529" s="2">
        <v>44007</v>
      </c>
      <c r="W2529" t="s">
        <v>46</v>
      </c>
      <c r="X2529">
        <v>20200610</v>
      </c>
      <c r="Y2529" s="3">
        <v>43902.730497685188</v>
      </c>
      <c r="Z2529" t="s">
        <v>62</v>
      </c>
      <c r="AA2529" t="s">
        <v>63</v>
      </c>
      <c r="AB2529" t="s">
        <v>64</v>
      </c>
      <c r="AC2529" t="s">
        <v>65</v>
      </c>
      <c r="AD2529" t="s">
        <v>66</v>
      </c>
      <c r="AE2529" t="s">
        <v>67</v>
      </c>
      <c r="AF2529" t="s">
        <v>46</v>
      </c>
      <c r="AG2529" t="s">
        <v>46</v>
      </c>
      <c r="AH2529" t="s">
        <v>46</v>
      </c>
      <c r="AI2529" t="s">
        <v>46</v>
      </c>
      <c r="AJ2529" t="s">
        <v>46</v>
      </c>
      <c r="AK2529" t="s">
        <v>46</v>
      </c>
      <c r="AL2529" t="s">
        <v>37406</v>
      </c>
      <c r="AM2529" t="s">
        <v>46</v>
      </c>
      <c r="AN2529" t="s">
        <v>37407</v>
      </c>
      <c r="AO2529" t="s">
        <v>46</v>
      </c>
      <c r="AP2529" t="s">
        <v>46</v>
      </c>
      <c r="AQ2529" t="s">
        <v>46</v>
      </c>
      <c r="AR2529" t="s">
        <v>46</v>
      </c>
      <c r="AS2529" t="s">
        <v>46</v>
      </c>
      <c r="AT2529" s="1">
        <v>43992</v>
      </c>
    </row>
    <row r="2530" spans="1:46" ht="16" customHeight="1" x14ac:dyDescent="0.2">
      <c r="A2530" t="s">
        <v>46</v>
      </c>
      <c r="B2530" t="s">
        <v>24668</v>
      </c>
      <c r="C2530" t="s">
        <v>24669</v>
      </c>
      <c r="D2530" t="s">
        <v>24670</v>
      </c>
      <c r="E2530" t="s">
        <v>24671</v>
      </c>
      <c r="F2530" t="s">
        <v>51</v>
      </c>
      <c r="G2530" t="s">
        <v>24672</v>
      </c>
      <c r="H2530" s="1">
        <v>43977</v>
      </c>
      <c r="I2530" s="1">
        <v>43976</v>
      </c>
      <c r="J2530" t="b">
        <v>0</v>
      </c>
      <c r="K2530" t="s">
        <v>53</v>
      </c>
      <c r="L2530" t="s">
        <v>4822</v>
      </c>
      <c r="M2530" t="s">
        <v>66</v>
      </c>
      <c r="N2530">
        <v>72</v>
      </c>
      <c r="O2530" t="s">
        <v>23688</v>
      </c>
      <c r="P2530" t="s">
        <v>596</v>
      </c>
      <c r="Q2530" t="s">
        <v>24673</v>
      </c>
      <c r="R2530" t="b">
        <v>0</v>
      </c>
      <c r="S2530" t="s">
        <v>59</v>
      </c>
      <c r="T2530" s="1">
        <v>43977</v>
      </c>
      <c r="U2530" t="s">
        <v>5722</v>
      </c>
      <c r="V2530" s="2">
        <v>44007</v>
      </c>
      <c r="W2530" t="s">
        <v>24674</v>
      </c>
      <c r="X2530">
        <v>20200526</v>
      </c>
      <c r="Y2530" s="3">
        <v>43902.730497685188</v>
      </c>
      <c r="Z2530" t="s">
        <v>62</v>
      </c>
      <c r="AA2530" t="s">
        <v>115</v>
      </c>
      <c r="AB2530" t="s">
        <v>64</v>
      </c>
      <c r="AC2530" t="s">
        <v>65</v>
      </c>
      <c r="AD2530" t="s">
        <v>66</v>
      </c>
      <c r="AE2530" t="s">
        <v>67</v>
      </c>
      <c r="AF2530" t="s">
        <v>313</v>
      </c>
      <c r="AG2530" t="s">
        <v>24675</v>
      </c>
      <c r="AH2530" t="s">
        <v>46</v>
      </c>
      <c r="AI2530" t="s">
        <v>24676</v>
      </c>
      <c r="AJ2530" t="s">
        <v>24677</v>
      </c>
      <c r="AK2530" t="s">
        <v>24678</v>
      </c>
      <c r="AL2530" t="s">
        <v>24679</v>
      </c>
      <c r="AM2530" t="s">
        <v>46</v>
      </c>
      <c r="AN2530" t="s">
        <v>24680</v>
      </c>
      <c r="AO2530" t="s">
        <v>46</v>
      </c>
      <c r="AP2530" t="s">
        <v>46</v>
      </c>
      <c r="AQ2530" t="s">
        <v>46</v>
      </c>
      <c r="AR2530" t="s">
        <v>46</v>
      </c>
      <c r="AS2530" t="s">
        <v>46</v>
      </c>
      <c r="AT2530" s="1">
        <v>43977</v>
      </c>
    </row>
    <row r="2531" spans="1:46" ht="16" customHeight="1" x14ac:dyDescent="0.2">
      <c r="A2531">
        <v>1</v>
      </c>
      <c r="B2531" t="s">
        <v>12731</v>
      </c>
      <c r="C2531" t="s">
        <v>12732</v>
      </c>
      <c r="D2531" t="s">
        <v>12733</v>
      </c>
      <c r="E2531" t="s">
        <v>12734</v>
      </c>
      <c r="F2531" t="s">
        <v>51</v>
      </c>
      <c r="G2531" t="s">
        <v>12735</v>
      </c>
      <c r="H2531" s="1">
        <v>43990</v>
      </c>
      <c r="I2531" s="1">
        <v>44033</v>
      </c>
      <c r="J2531" t="b">
        <v>0</v>
      </c>
      <c r="K2531" t="s">
        <v>53</v>
      </c>
      <c r="L2531" t="s">
        <v>665</v>
      </c>
      <c r="M2531" t="s">
        <v>537</v>
      </c>
      <c r="N2531">
        <v>52</v>
      </c>
      <c r="O2531" t="s">
        <v>12736</v>
      </c>
      <c r="P2531" t="s">
        <v>12737</v>
      </c>
      <c r="Q2531" t="s">
        <v>58</v>
      </c>
      <c r="R2531" t="b">
        <v>0</v>
      </c>
      <c r="S2531" t="s">
        <v>59</v>
      </c>
      <c r="T2531" s="1">
        <v>43990</v>
      </c>
      <c r="U2531" t="s">
        <v>12738</v>
      </c>
      <c r="V2531" s="2">
        <v>44165</v>
      </c>
      <c r="W2531" t="s">
        <v>12739</v>
      </c>
      <c r="X2531">
        <v>20200608</v>
      </c>
      <c r="Y2531" s="3">
        <v>43902.730497685188</v>
      </c>
      <c r="Z2531" t="s">
        <v>62</v>
      </c>
      <c r="AA2531" t="s">
        <v>115</v>
      </c>
      <c r="AB2531" t="s">
        <v>64</v>
      </c>
      <c r="AC2531" t="s">
        <v>66</v>
      </c>
      <c r="AD2531" t="s">
        <v>65</v>
      </c>
      <c r="AE2531" t="s">
        <v>67</v>
      </c>
      <c r="AF2531" t="s">
        <v>116</v>
      </c>
      <c r="AG2531" t="s">
        <v>12740</v>
      </c>
      <c r="AH2531" t="s">
        <v>46</v>
      </c>
      <c r="AI2531" t="s">
        <v>12741</v>
      </c>
      <c r="AJ2531" t="s">
        <v>12742</v>
      </c>
      <c r="AK2531" t="s">
        <v>12743</v>
      </c>
      <c r="AL2531" t="s">
        <v>12744</v>
      </c>
      <c r="AM2531" t="s">
        <v>46</v>
      </c>
      <c r="AN2531" t="s">
        <v>12745</v>
      </c>
      <c r="AO2531" t="s">
        <v>46</v>
      </c>
      <c r="AP2531" t="s">
        <v>46</v>
      </c>
      <c r="AQ2531" t="s">
        <v>46</v>
      </c>
      <c r="AR2531" t="s">
        <v>46</v>
      </c>
      <c r="AS2531" t="s">
        <v>46</v>
      </c>
      <c r="AT2531" s="1">
        <v>43990</v>
      </c>
    </row>
    <row r="2532" spans="1:46" ht="16" customHeight="1" x14ac:dyDescent="0.2">
      <c r="A2532" t="s">
        <v>46</v>
      </c>
      <c r="B2532" t="s">
        <v>27247</v>
      </c>
      <c r="C2532" t="s">
        <v>27248</v>
      </c>
      <c r="D2532" t="s">
        <v>27249</v>
      </c>
      <c r="E2532" t="s">
        <v>27250</v>
      </c>
      <c r="F2532" t="s">
        <v>51</v>
      </c>
      <c r="G2532" t="s">
        <v>27251</v>
      </c>
      <c r="H2532" s="1">
        <v>43992</v>
      </c>
      <c r="I2532" s="1">
        <v>44013</v>
      </c>
      <c r="J2532" t="b">
        <v>0</v>
      </c>
      <c r="K2532" t="s">
        <v>53</v>
      </c>
      <c r="L2532" t="s">
        <v>184</v>
      </c>
      <c r="M2532" t="s">
        <v>55</v>
      </c>
      <c r="N2532">
        <v>64</v>
      </c>
      <c r="O2532" t="s">
        <v>27252</v>
      </c>
      <c r="P2532" t="s">
        <v>1437</v>
      </c>
      <c r="Q2532" t="s">
        <v>391</v>
      </c>
      <c r="R2532" t="b">
        <v>0</v>
      </c>
      <c r="S2532" t="s">
        <v>59</v>
      </c>
      <c r="T2532" s="1">
        <v>43992</v>
      </c>
      <c r="U2532" t="s">
        <v>392</v>
      </c>
      <c r="V2532" s="2">
        <v>44088</v>
      </c>
      <c r="W2532" t="s">
        <v>27253</v>
      </c>
      <c r="X2532">
        <v>20200610</v>
      </c>
      <c r="Y2532" s="3">
        <v>43902.730497685188</v>
      </c>
      <c r="Z2532" t="s">
        <v>62</v>
      </c>
      <c r="AA2532" t="s">
        <v>115</v>
      </c>
      <c r="AB2532" t="s">
        <v>64</v>
      </c>
      <c r="AC2532" t="s">
        <v>65</v>
      </c>
      <c r="AD2532" t="s">
        <v>66</v>
      </c>
      <c r="AE2532" t="s">
        <v>67</v>
      </c>
      <c r="AF2532" t="s">
        <v>116</v>
      </c>
      <c r="AG2532" t="s">
        <v>27254</v>
      </c>
      <c r="AH2532" t="s">
        <v>46</v>
      </c>
      <c r="AI2532" t="s">
        <v>27255</v>
      </c>
      <c r="AJ2532" t="s">
        <v>27256</v>
      </c>
      <c r="AK2532" t="s">
        <v>27257</v>
      </c>
      <c r="AL2532" t="s">
        <v>27258</v>
      </c>
      <c r="AM2532" t="s">
        <v>46</v>
      </c>
      <c r="AN2532" t="s">
        <v>27259</v>
      </c>
      <c r="AO2532" t="s">
        <v>46</v>
      </c>
      <c r="AP2532" t="s">
        <v>46</v>
      </c>
      <c r="AQ2532" t="s">
        <v>46</v>
      </c>
      <c r="AR2532" t="s">
        <v>46</v>
      </c>
      <c r="AS2532" t="s">
        <v>46</v>
      </c>
      <c r="AT2532" s="1">
        <v>43992</v>
      </c>
    </row>
    <row r="2533" spans="1:46" ht="16" customHeight="1" x14ac:dyDescent="0.2">
      <c r="A2533">
        <v>1</v>
      </c>
      <c r="B2533" t="s">
        <v>14012</v>
      </c>
      <c r="C2533" t="s">
        <v>14013</v>
      </c>
      <c r="D2533" t="s">
        <v>14014</v>
      </c>
      <c r="E2533" t="s">
        <v>14012</v>
      </c>
      <c r="F2533" t="s">
        <v>51</v>
      </c>
      <c r="G2533" t="s">
        <v>14015</v>
      </c>
      <c r="H2533" s="1">
        <v>43994</v>
      </c>
      <c r="I2533" s="1">
        <v>44001</v>
      </c>
      <c r="J2533" t="b">
        <v>0</v>
      </c>
      <c r="K2533" t="s">
        <v>53</v>
      </c>
      <c r="L2533" t="s">
        <v>2023</v>
      </c>
      <c r="M2533" t="s">
        <v>151</v>
      </c>
      <c r="N2533">
        <v>36</v>
      </c>
      <c r="O2533" t="s">
        <v>14016</v>
      </c>
      <c r="P2533" t="s">
        <v>46</v>
      </c>
      <c r="Q2533" t="s">
        <v>668</v>
      </c>
      <c r="R2533" t="b">
        <v>0</v>
      </c>
      <c r="S2533" t="s">
        <v>59</v>
      </c>
      <c r="T2533" s="1">
        <v>43994</v>
      </c>
      <c r="U2533" t="s">
        <v>13023</v>
      </c>
      <c r="V2533" s="2">
        <v>44011</v>
      </c>
      <c r="W2533" t="s">
        <v>46</v>
      </c>
      <c r="X2533">
        <v>20200612</v>
      </c>
      <c r="Y2533" s="3">
        <v>43902.730497685188</v>
      </c>
      <c r="Z2533" t="s">
        <v>62</v>
      </c>
      <c r="AA2533" t="s">
        <v>63</v>
      </c>
      <c r="AB2533" t="s">
        <v>64</v>
      </c>
      <c r="AC2533" t="s">
        <v>65</v>
      </c>
      <c r="AD2533" t="s">
        <v>66</v>
      </c>
      <c r="AE2533" t="s">
        <v>67</v>
      </c>
      <c r="AF2533" t="s">
        <v>1185</v>
      </c>
      <c r="AG2533" t="s">
        <v>14017</v>
      </c>
      <c r="AH2533" t="s">
        <v>46</v>
      </c>
      <c r="AI2533" t="s">
        <v>14018</v>
      </c>
      <c r="AJ2533" t="s">
        <v>14019</v>
      </c>
      <c r="AK2533" t="s">
        <v>14020</v>
      </c>
      <c r="AL2533" t="s">
        <v>14021</v>
      </c>
      <c r="AM2533" t="s">
        <v>46</v>
      </c>
      <c r="AN2533" t="s">
        <v>14022</v>
      </c>
      <c r="AO2533" t="s">
        <v>46</v>
      </c>
      <c r="AP2533" t="s">
        <v>46</v>
      </c>
      <c r="AQ2533" t="s">
        <v>46</v>
      </c>
      <c r="AR2533" t="s">
        <v>46</v>
      </c>
      <c r="AS2533" t="s">
        <v>46</v>
      </c>
      <c r="AT2533" s="1">
        <v>43994</v>
      </c>
    </row>
    <row r="2534" spans="1:46" ht="16" customHeight="1" x14ac:dyDescent="0.2">
      <c r="A2534" t="s">
        <v>46</v>
      </c>
      <c r="B2534" t="s">
        <v>28713</v>
      </c>
      <c r="C2534" t="s">
        <v>28714</v>
      </c>
      <c r="D2534" t="s">
        <v>28715</v>
      </c>
      <c r="E2534" t="s">
        <v>28713</v>
      </c>
      <c r="F2534" t="s">
        <v>51</v>
      </c>
      <c r="G2534" t="s">
        <v>28716</v>
      </c>
      <c r="H2534" s="1">
        <v>43994</v>
      </c>
      <c r="I2534" s="1">
        <v>44028</v>
      </c>
      <c r="J2534" t="b">
        <v>0</v>
      </c>
      <c r="K2534" t="s">
        <v>53</v>
      </c>
      <c r="L2534" t="s">
        <v>2023</v>
      </c>
      <c r="M2534" t="s">
        <v>55</v>
      </c>
      <c r="N2534">
        <v>500</v>
      </c>
      <c r="O2534" t="s">
        <v>28717</v>
      </c>
      <c r="P2534" t="s">
        <v>78</v>
      </c>
      <c r="Q2534" t="s">
        <v>28718</v>
      </c>
      <c r="R2534" t="b">
        <v>0</v>
      </c>
      <c r="S2534" t="s">
        <v>59</v>
      </c>
      <c r="T2534" s="1">
        <v>43994</v>
      </c>
      <c r="U2534" t="s">
        <v>9030</v>
      </c>
      <c r="V2534" s="2">
        <v>44074</v>
      </c>
      <c r="W2534" t="s">
        <v>28719</v>
      </c>
      <c r="X2534">
        <v>20200612</v>
      </c>
      <c r="Y2534" s="3">
        <v>43902.730497685188</v>
      </c>
      <c r="Z2534" t="s">
        <v>62</v>
      </c>
      <c r="AA2534" t="s">
        <v>115</v>
      </c>
      <c r="AB2534" t="s">
        <v>64</v>
      </c>
      <c r="AC2534" t="s">
        <v>65</v>
      </c>
      <c r="AD2534" t="s">
        <v>66</v>
      </c>
      <c r="AE2534" t="s">
        <v>67</v>
      </c>
      <c r="AF2534" t="s">
        <v>313</v>
      </c>
      <c r="AG2534" t="s">
        <v>28720</v>
      </c>
      <c r="AH2534" t="s">
        <v>46</v>
      </c>
      <c r="AI2534" t="s">
        <v>28721</v>
      </c>
      <c r="AJ2534" t="s">
        <v>28722</v>
      </c>
      <c r="AK2534" t="s">
        <v>28723</v>
      </c>
      <c r="AL2534" t="s">
        <v>28724</v>
      </c>
      <c r="AM2534" t="s">
        <v>46</v>
      </c>
      <c r="AN2534" t="s">
        <v>28725</v>
      </c>
      <c r="AO2534" t="s">
        <v>46</v>
      </c>
      <c r="AP2534" t="s">
        <v>46</v>
      </c>
      <c r="AQ2534" t="s">
        <v>46</v>
      </c>
      <c r="AR2534" t="s">
        <v>46</v>
      </c>
      <c r="AS2534" t="s">
        <v>46</v>
      </c>
      <c r="AT2534" s="1">
        <v>43994</v>
      </c>
    </row>
    <row r="2535" spans="1:46" ht="16" customHeight="1" x14ac:dyDescent="0.2">
      <c r="A2535" t="s">
        <v>46</v>
      </c>
      <c r="B2535" t="s">
        <v>34331</v>
      </c>
      <c r="C2535" t="s">
        <v>34332</v>
      </c>
      <c r="D2535" t="s">
        <v>34333</v>
      </c>
      <c r="E2535" t="s">
        <v>34334</v>
      </c>
      <c r="F2535" t="s">
        <v>51</v>
      </c>
      <c r="G2535" t="s">
        <v>34335</v>
      </c>
      <c r="H2535" s="1">
        <v>43994</v>
      </c>
      <c r="I2535" s="1">
        <v>44002</v>
      </c>
      <c r="J2535" t="b">
        <v>0</v>
      </c>
      <c r="K2535" t="s">
        <v>53</v>
      </c>
      <c r="L2535" t="s">
        <v>1615</v>
      </c>
      <c r="M2535" t="s">
        <v>55</v>
      </c>
      <c r="N2535">
        <v>130</v>
      </c>
      <c r="O2535" t="s">
        <v>34336</v>
      </c>
      <c r="P2535" t="s">
        <v>78</v>
      </c>
      <c r="Q2535" t="s">
        <v>58</v>
      </c>
      <c r="R2535" t="b">
        <v>0</v>
      </c>
      <c r="S2535" t="s">
        <v>59</v>
      </c>
      <c r="T2535" s="1">
        <v>43994</v>
      </c>
      <c r="U2535" t="s">
        <v>3776</v>
      </c>
      <c r="V2535" s="2">
        <v>44018</v>
      </c>
      <c r="W2535" t="s">
        <v>46</v>
      </c>
      <c r="X2535">
        <v>20200612</v>
      </c>
      <c r="Y2535" s="3">
        <v>43902.730497685188</v>
      </c>
      <c r="Z2535" t="s">
        <v>62</v>
      </c>
      <c r="AA2535" t="s">
        <v>115</v>
      </c>
      <c r="AB2535" t="s">
        <v>64</v>
      </c>
      <c r="AC2535" t="s">
        <v>3572</v>
      </c>
      <c r="AD2535" t="s">
        <v>2234</v>
      </c>
      <c r="AE2535" t="s">
        <v>67</v>
      </c>
      <c r="AF2535" t="s">
        <v>46</v>
      </c>
      <c r="AG2535" t="s">
        <v>34337</v>
      </c>
      <c r="AH2535" t="s">
        <v>46</v>
      </c>
      <c r="AI2535" t="s">
        <v>34338</v>
      </c>
      <c r="AJ2535" t="s">
        <v>34339</v>
      </c>
      <c r="AK2535" t="s">
        <v>46</v>
      </c>
      <c r="AL2535" t="s">
        <v>34340</v>
      </c>
      <c r="AM2535" t="s">
        <v>46</v>
      </c>
      <c r="AN2535" t="s">
        <v>34341</v>
      </c>
      <c r="AO2535" t="s">
        <v>46</v>
      </c>
      <c r="AP2535" t="s">
        <v>46</v>
      </c>
      <c r="AQ2535" t="s">
        <v>46</v>
      </c>
      <c r="AR2535" t="s">
        <v>46</v>
      </c>
      <c r="AS2535" t="s">
        <v>46</v>
      </c>
      <c r="AT2535" s="1">
        <v>43994</v>
      </c>
    </row>
    <row r="2536" spans="1:46" ht="16" customHeight="1" x14ac:dyDescent="0.2">
      <c r="A2536">
        <v>1</v>
      </c>
      <c r="B2536" t="s">
        <v>635</v>
      </c>
      <c r="C2536" t="s">
        <v>636</v>
      </c>
      <c r="D2536" t="s">
        <v>637</v>
      </c>
      <c r="E2536" t="s">
        <v>638</v>
      </c>
      <c r="F2536" t="s">
        <v>51</v>
      </c>
      <c r="G2536" t="s">
        <v>639</v>
      </c>
      <c r="H2536" s="1">
        <v>43994</v>
      </c>
      <c r="I2536" s="1">
        <v>43984</v>
      </c>
      <c r="J2536" t="b">
        <v>0</v>
      </c>
      <c r="K2536" t="s">
        <v>53</v>
      </c>
      <c r="L2536" t="s">
        <v>184</v>
      </c>
      <c r="M2536" t="s">
        <v>55</v>
      </c>
      <c r="N2536">
        <v>100</v>
      </c>
      <c r="O2536" t="s">
        <v>640</v>
      </c>
      <c r="P2536" t="s">
        <v>171</v>
      </c>
      <c r="Q2536" t="s">
        <v>58</v>
      </c>
      <c r="R2536" t="b">
        <v>0</v>
      </c>
      <c r="S2536" t="s">
        <v>59</v>
      </c>
      <c r="T2536" s="1">
        <v>43994</v>
      </c>
      <c r="U2536" t="s">
        <v>641</v>
      </c>
      <c r="V2536" s="2">
        <v>44123</v>
      </c>
      <c r="W2536" t="s">
        <v>46</v>
      </c>
      <c r="X2536">
        <v>20200612</v>
      </c>
      <c r="Y2536" s="3">
        <v>43902.730497685188</v>
      </c>
      <c r="Z2536" t="s">
        <v>62</v>
      </c>
      <c r="AA2536" t="s">
        <v>115</v>
      </c>
      <c r="AB2536" t="s">
        <v>64</v>
      </c>
      <c r="AC2536" t="s">
        <v>65</v>
      </c>
      <c r="AD2536" t="s">
        <v>66</v>
      </c>
      <c r="AE2536" t="s">
        <v>67</v>
      </c>
      <c r="AF2536" t="s">
        <v>46</v>
      </c>
      <c r="AG2536" t="s">
        <v>642</v>
      </c>
      <c r="AH2536" t="s">
        <v>46</v>
      </c>
      <c r="AI2536" t="s">
        <v>643</v>
      </c>
      <c r="AJ2536">
        <v>34935712200</v>
      </c>
      <c r="AK2536" t="s">
        <v>46</v>
      </c>
      <c r="AL2536" t="s">
        <v>644</v>
      </c>
      <c r="AM2536" t="s">
        <v>46</v>
      </c>
      <c r="AN2536" t="s">
        <v>645</v>
      </c>
      <c r="AO2536" t="s">
        <v>46</v>
      </c>
      <c r="AP2536" t="s">
        <v>46</v>
      </c>
      <c r="AQ2536" t="s">
        <v>46</v>
      </c>
      <c r="AR2536" t="s">
        <v>46</v>
      </c>
      <c r="AS2536" t="s">
        <v>46</v>
      </c>
      <c r="AT2536" s="1">
        <v>43994</v>
      </c>
    </row>
    <row r="2537" spans="1:46" ht="16" customHeight="1" x14ac:dyDescent="0.2">
      <c r="A2537">
        <v>1</v>
      </c>
      <c r="B2537" t="s">
        <v>10669</v>
      </c>
      <c r="C2537" t="s">
        <v>10670</v>
      </c>
      <c r="D2537" t="s">
        <v>10671</v>
      </c>
      <c r="E2537" t="s">
        <v>10672</v>
      </c>
      <c r="F2537" t="s">
        <v>51</v>
      </c>
      <c r="G2537" t="s">
        <v>10673</v>
      </c>
      <c r="H2537" s="1">
        <v>43994</v>
      </c>
      <c r="I2537" s="1">
        <v>44124</v>
      </c>
      <c r="J2537" t="b">
        <v>0</v>
      </c>
      <c r="K2537" t="s">
        <v>53</v>
      </c>
      <c r="L2537" t="s">
        <v>110</v>
      </c>
      <c r="M2537" t="s">
        <v>1043</v>
      </c>
      <c r="N2537">
        <v>174</v>
      </c>
      <c r="O2537" t="s">
        <v>10674</v>
      </c>
      <c r="P2537" t="s">
        <v>78</v>
      </c>
      <c r="Q2537" t="s">
        <v>58</v>
      </c>
      <c r="R2537" t="b">
        <v>0</v>
      </c>
      <c r="S2537" t="s">
        <v>59</v>
      </c>
      <c r="T2537" s="1">
        <v>43994</v>
      </c>
      <c r="U2537" t="s">
        <v>277</v>
      </c>
      <c r="V2537" s="2">
        <v>44109</v>
      </c>
      <c r="W2537" t="s">
        <v>46</v>
      </c>
      <c r="X2537">
        <v>20200612</v>
      </c>
      <c r="Y2537" s="3">
        <v>43902.730497685188</v>
      </c>
      <c r="Z2537" t="s">
        <v>62</v>
      </c>
      <c r="AA2537" t="s">
        <v>63</v>
      </c>
      <c r="AB2537" t="s">
        <v>64</v>
      </c>
      <c r="AC2537" t="s">
        <v>65</v>
      </c>
      <c r="AD2537" t="s">
        <v>66</v>
      </c>
      <c r="AE2537" t="s">
        <v>67</v>
      </c>
      <c r="AF2537" t="s">
        <v>46</v>
      </c>
      <c r="AG2537" t="s">
        <v>10675</v>
      </c>
      <c r="AH2537" t="s">
        <v>46</v>
      </c>
      <c r="AI2537" t="s">
        <v>10676</v>
      </c>
      <c r="AJ2537" t="s">
        <v>10677</v>
      </c>
      <c r="AK2537" t="s">
        <v>46</v>
      </c>
      <c r="AL2537" t="s">
        <v>10678</v>
      </c>
      <c r="AM2537" t="s">
        <v>46</v>
      </c>
      <c r="AN2537" t="s">
        <v>10679</v>
      </c>
      <c r="AO2537" t="s">
        <v>46</v>
      </c>
      <c r="AP2537" t="s">
        <v>46</v>
      </c>
      <c r="AQ2537" t="s">
        <v>46</v>
      </c>
      <c r="AR2537" t="s">
        <v>46</v>
      </c>
      <c r="AS2537" t="s">
        <v>46</v>
      </c>
      <c r="AT2537" s="1">
        <v>43994</v>
      </c>
    </row>
    <row r="2538" spans="1:46" ht="16" customHeight="1" x14ac:dyDescent="0.2">
      <c r="A2538" t="s">
        <v>46</v>
      </c>
      <c r="B2538" t="s">
        <v>33333</v>
      </c>
      <c r="C2538" t="s">
        <v>33334</v>
      </c>
      <c r="D2538" t="s">
        <v>33335</v>
      </c>
      <c r="E2538" t="s">
        <v>33333</v>
      </c>
      <c r="F2538" t="s">
        <v>51</v>
      </c>
      <c r="G2538" t="s">
        <v>33336</v>
      </c>
      <c r="H2538" s="1">
        <v>43997</v>
      </c>
      <c r="I2538" s="1">
        <v>43997</v>
      </c>
      <c r="J2538" t="b">
        <v>0</v>
      </c>
      <c r="K2538" t="s">
        <v>53</v>
      </c>
      <c r="L2538" t="s">
        <v>415</v>
      </c>
      <c r="M2538" t="s">
        <v>66</v>
      </c>
      <c r="N2538">
        <v>160</v>
      </c>
      <c r="O2538" t="s">
        <v>3232</v>
      </c>
      <c r="P2538" t="s">
        <v>327</v>
      </c>
      <c r="Q2538" t="s">
        <v>33337</v>
      </c>
      <c r="R2538" t="b">
        <v>0</v>
      </c>
      <c r="S2538" t="s">
        <v>59</v>
      </c>
      <c r="T2538" s="1">
        <v>43997</v>
      </c>
      <c r="U2538" t="s">
        <v>3319</v>
      </c>
      <c r="V2538" s="2">
        <v>44011</v>
      </c>
      <c r="W2538" t="s">
        <v>33338</v>
      </c>
      <c r="X2538">
        <v>20200615</v>
      </c>
      <c r="Y2538" s="3">
        <v>43902.730497685188</v>
      </c>
      <c r="Z2538" t="s">
        <v>62</v>
      </c>
      <c r="AA2538" t="s">
        <v>115</v>
      </c>
      <c r="AB2538" t="s">
        <v>64</v>
      </c>
      <c r="AC2538" t="s">
        <v>65</v>
      </c>
      <c r="AD2538" t="s">
        <v>66</v>
      </c>
      <c r="AE2538" t="s">
        <v>6102</v>
      </c>
      <c r="AF2538" t="s">
        <v>313</v>
      </c>
      <c r="AG2538" t="s">
        <v>33339</v>
      </c>
      <c r="AH2538" t="s">
        <v>46</v>
      </c>
      <c r="AI2538" t="s">
        <v>33340</v>
      </c>
      <c r="AJ2538" t="s">
        <v>33341</v>
      </c>
      <c r="AK2538" t="s">
        <v>26282</v>
      </c>
      <c r="AL2538" t="s">
        <v>33342</v>
      </c>
      <c r="AM2538" t="s">
        <v>46</v>
      </c>
      <c r="AN2538" t="s">
        <v>33343</v>
      </c>
      <c r="AO2538" t="s">
        <v>46</v>
      </c>
      <c r="AP2538" t="s">
        <v>46</v>
      </c>
      <c r="AQ2538" t="s">
        <v>46</v>
      </c>
      <c r="AR2538" t="s">
        <v>46</v>
      </c>
      <c r="AS2538" t="s">
        <v>46</v>
      </c>
      <c r="AT2538" s="1">
        <v>43997</v>
      </c>
    </row>
    <row r="2539" spans="1:46" ht="16" customHeight="1" x14ac:dyDescent="0.2">
      <c r="A2539" t="s">
        <v>46</v>
      </c>
      <c r="B2539" t="s">
        <v>36665</v>
      </c>
      <c r="C2539" t="s">
        <v>36666</v>
      </c>
      <c r="D2539" t="s">
        <v>36667</v>
      </c>
      <c r="E2539" t="s">
        <v>36668</v>
      </c>
      <c r="F2539" t="s">
        <v>51</v>
      </c>
      <c r="G2539" t="s">
        <v>36669</v>
      </c>
      <c r="H2539" s="1">
        <v>43997</v>
      </c>
      <c r="I2539" s="1">
        <v>43976</v>
      </c>
      <c r="J2539" t="b">
        <v>0</v>
      </c>
      <c r="K2539" t="s">
        <v>53</v>
      </c>
      <c r="L2539" t="s">
        <v>184</v>
      </c>
      <c r="M2539" t="s">
        <v>55</v>
      </c>
      <c r="N2539">
        <v>60</v>
      </c>
      <c r="O2539" t="s">
        <v>36670</v>
      </c>
      <c r="P2539" t="s">
        <v>1702</v>
      </c>
      <c r="Q2539" t="s">
        <v>58</v>
      </c>
      <c r="R2539" t="b">
        <v>0</v>
      </c>
      <c r="S2539" t="s">
        <v>59</v>
      </c>
      <c r="T2539" s="1">
        <v>43997</v>
      </c>
      <c r="U2539" t="s">
        <v>5722</v>
      </c>
      <c r="V2539" s="2">
        <v>44011</v>
      </c>
      <c r="W2539" t="s">
        <v>46</v>
      </c>
      <c r="X2539">
        <v>20200615</v>
      </c>
      <c r="Y2539" s="3">
        <v>43902.730497685188</v>
      </c>
      <c r="Z2539" t="s">
        <v>62</v>
      </c>
      <c r="AA2539" t="s">
        <v>115</v>
      </c>
      <c r="AB2539" t="s">
        <v>64</v>
      </c>
      <c r="AC2539" t="s">
        <v>65</v>
      </c>
      <c r="AD2539" t="s">
        <v>66</v>
      </c>
      <c r="AE2539" t="s">
        <v>67</v>
      </c>
      <c r="AF2539" t="s">
        <v>313</v>
      </c>
      <c r="AG2539" t="s">
        <v>36671</v>
      </c>
      <c r="AH2539" t="s">
        <v>46</v>
      </c>
      <c r="AI2539" t="s">
        <v>36672</v>
      </c>
      <c r="AJ2539" t="s">
        <v>36673</v>
      </c>
      <c r="AK2539" t="s">
        <v>36674</v>
      </c>
      <c r="AL2539" t="s">
        <v>36675</v>
      </c>
      <c r="AM2539" t="s">
        <v>46</v>
      </c>
      <c r="AN2539" t="s">
        <v>36676</v>
      </c>
      <c r="AO2539" t="s">
        <v>46</v>
      </c>
      <c r="AP2539" t="s">
        <v>46</v>
      </c>
      <c r="AQ2539" t="s">
        <v>46</v>
      </c>
      <c r="AR2539" t="s">
        <v>46</v>
      </c>
      <c r="AS2539" t="s">
        <v>46</v>
      </c>
      <c r="AT2539" s="1">
        <v>43997</v>
      </c>
    </row>
    <row r="2540" spans="1:46" ht="16" customHeight="1" x14ac:dyDescent="0.2">
      <c r="A2540" t="s">
        <v>46</v>
      </c>
      <c r="B2540" t="s">
        <v>41328</v>
      </c>
      <c r="C2540" t="s">
        <v>41329</v>
      </c>
      <c r="D2540" t="s">
        <v>41330</v>
      </c>
      <c r="E2540" t="s">
        <v>41328</v>
      </c>
      <c r="F2540" t="s">
        <v>51</v>
      </c>
      <c r="G2540" t="s">
        <v>41331</v>
      </c>
      <c r="H2540" s="1">
        <v>43996</v>
      </c>
      <c r="I2540" s="1">
        <v>44013</v>
      </c>
      <c r="J2540" t="b">
        <v>1</v>
      </c>
      <c r="K2540" t="s">
        <v>53</v>
      </c>
      <c r="L2540" t="s">
        <v>4715</v>
      </c>
      <c r="M2540" t="s">
        <v>151</v>
      </c>
      <c r="N2540">
        <v>300</v>
      </c>
      <c r="O2540" t="s">
        <v>41332</v>
      </c>
      <c r="P2540" t="s">
        <v>46</v>
      </c>
      <c r="Q2540" t="s">
        <v>58</v>
      </c>
      <c r="R2540" t="b">
        <v>0</v>
      </c>
      <c r="S2540" t="s">
        <v>59</v>
      </c>
      <c r="T2540" s="1">
        <v>43996</v>
      </c>
      <c r="U2540" s="6">
        <v>44013</v>
      </c>
      <c r="V2540" s="2">
        <v>44011</v>
      </c>
      <c r="W2540" t="s">
        <v>46</v>
      </c>
      <c r="X2540">
        <v>20200614</v>
      </c>
      <c r="Y2540" s="3">
        <v>43902.730497685188</v>
      </c>
      <c r="Z2540" t="s">
        <v>62</v>
      </c>
      <c r="AA2540" t="s">
        <v>63</v>
      </c>
      <c r="AB2540" t="s">
        <v>64</v>
      </c>
      <c r="AC2540" t="s">
        <v>496</v>
      </c>
      <c r="AD2540" t="s">
        <v>66</v>
      </c>
      <c r="AE2540" t="s">
        <v>67</v>
      </c>
      <c r="AF2540" t="s">
        <v>116</v>
      </c>
      <c r="AG2540" t="s">
        <v>41333</v>
      </c>
      <c r="AH2540" t="s">
        <v>46</v>
      </c>
      <c r="AI2540" t="s">
        <v>41334</v>
      </c>
      <c r="AJ2540" t="s">
        <v>41335</v>
      </c>
      <c r="AK2540" t="s">
        <v>41336</v>
      </c>
      <c r="AL2540" t="s">
        <v>41337</v>
      </c>
      <c r="AM2540" t="s">
        <v>46</v>
      </c>
      <c r="AN2540" t="s">
        <v>41338</v>
      </c>
      <c r="AO2540" t="s">
        <v>46</v>
      </c>
      <c r="AP2540" t="s">
        <v>46</v>
      </c>
      <c r="AQ2540" t="s">
        <v>46</v>
      </c>
      <c r="AR2540" t="s">
        <v>46</v>
      </c>
      <c r="AS2540" t="s">
        <v>46</v>
      </c>
      <c r="AT2540" s="1">
        <v>43996</v>
      </c>
    </row>
    <row r="2541" spans="1:46" ht="16" customHeight="1" x14ac:dyDescent="0.2">
      <c r="A2541" t="s">
        <v>46</v>
      </c>
      <c r="B2541" t="s">
        <v>29706</v>
      </c>
      <c r="C2541" t="s">
        <v>20765</v>
      </c>
      <c r="D2541" t="s">
        <v>29707</v>
      </c>
      <c r="E2541" t="s">
        <v>29708</v>
      </c>
      <c r="F2541" t="s">
        <v>51</v>
      </c>
      <c r="G2541" t="s">
        <v>29709</v>
      </c>
      <c r="H2541" s="1">
        <v>43992</v>
      </c>
      <c r="I2541" s="1">
        <v>44004</v>
      </c>
      <c r="J2541" t="b">
        <v>0</v>
      </c>
      <c r="K2541" t="s">
        <v>53</v>
      </c>
      <c r="L2541" t="s">
        <v>917</v>
      </c>
      <c r="M2541" t="s">
        <v>55</v>
      </c>
      <c r="N2541">
        <v>20</v>
      </c>
      <c r="O2541" t="s">
        <v>9945</v>
      </c>
      <c r="P2541" t="s">
        <v>78</v>
      </c>
      <c r="Q2541" t="s">
        <v>29710</v>
      </c>
      <c r="R2541" t="b">
        <v>0</v>
      </c>
      <c r="S2541" t="s">
        <v>59</v>
      </c>
      <c r="T2541" s="1">
        <v>43992</v>
      </c>
      <c r="U2541" t="s">
        <v>10146</v>
      </c>
      <c r="V2541" s="2">
        <v>44018</v>
      </c>
      <c r="W2541" t="s">
        <v>29711</v>
      </c>
      <c r="X2541">
        <v>20200610</v>
      </c>
      <c r="Y2541" s="3">
        <v>43902.730497685188</v>
      </c>
      <c r="Z2541" t="s">
        <v>62</v>
      </c>
      <c r="AA2541" t="s">
        <v>115</v>
      </c>
      <c r="AB2541" t="s">
        <v>64</v>
      </c>
      <c r="AC2541" t="s">
        <v>65</v>
      </c>
      <c r="AD2541" t="s">
        <v>66</v>
      </c>
      <c r="AE2541" t="s">
        <v>67</v>
      </c>
      <c r="AF2541" t="s">
        <v>313</v>
      </c>
      <c r="AG2541" t="s">
        <v>29712</v>
      </c>
      <c r="AH2541" t="s">
        <v>46</v>
      </c>
      <c r="AI2541" t="s">
        <v>29713</v>
      </c>
      <c r="AJ2541" t="s">
        <v>29714</v>
      </c>
      <c r="AK2541" t="s">
        <v>29715</v>
      </c>
      <c r="AL2541" t="s">
        <v>29716</v>
      </c>
      <c r="AM2541" t="s">
        <v>46</v>
      </c>
      <c r="AN2541" t="s">
        <v>29717</v>
      </c>
      <c r="AO2541" t="s">
        <v>46</v>
      </c>
      <c r="AP2541" t="s">
        <v>46</v>
      </c>
      <c r="AQ2541" t="s">
        <v>46</v>
      </c>
      <c r="AR2541" t="s">
        <v>46</v>
      </c>
      <c r="AS2541" t="s">
        <v>46</v>
      </c>
      <c r="AT2541" s="1">
        <v>43992</v>
      </c>
    </row>
    <row r="2542" spans="1:46" ht="16" customHeight="1" x14ac:dyDescent="0.2">
      <c r="A2542">
        <v>1</v>
      </c>
      <c r="B2542" t="s">
        <v>12769</v>
      </c>
      <c r="C2542" t="s">
        <v>12770</v>
      </c>
      <c r="D2542" t="s">
        <v>12771</v>
      </c>
      <c r="E2542" t="s">
        <v>12772</v>
      </c>
      <c r="F2542" t="s">
        <v>51</v>
      </c>
      <c r="G2542" t="s">
        <v>12773</v>
      </c>
      <c r="H2542" s="1">
        <v>43979</v>
      </c>
      <c r="I2542" s="1">
        <v>44027</v>
      </c>
      <c r="J2542" t="b">
        <v>0</v>
      </c>
      <c r="K2542" t="s">
        <v>53</v>
      </c>
      <c r="L2542" t="s">
        <v>1615</v>
      </c>
      <c r="M2542" t="s">
        <v>55</v>
      </c>
      <c r="N2542">
        <v>54</v>
      </c>
      <c r="O2542" t="s">
        <v>12774</v>
      </c>
      <c r="P2542" t="s">
        <v>78</v>
      </c>
      <c r="Q2542" t="s">
        <v>12775</v>
      </c>
      <c r="R2542" t="b">
        <v>0</v>
      </c>
      <c r="S2542" t="s">
        <v>59</v>
      </c>
      <c r="T2542" s="1">
        <v>43979</v>
      </c>
      <c r="U2542" t="s">
        <v>4692</v>
      </c>
      <c r="V2542" s="2">
        <v>44159</v>
      </c>
      <c r="W2542" t="s">
        <v>12776</v>
      </c>
      <c r="X2542">
        <v>20200528</v>
      </c>
      <c r="Y2542" s="3">
        <v>43902.730497685188</v>
      </c>
      <c r="Z2542" t="s">
        <v>62</v>
      </c>
      <c r="AA2542" t="s">
        <v>63</v>
      </c>
      <c r="AB2542" t="s">
        <v>64</v>
      </c>
      <c r="AC2542" t="s">
        <v>65</v>
      </c>
      <c r="AD2542" t="s">
        <v>2234</v>
      </c>
      <c r="AE2542" t="s">
        <v>67</v>
      </c>
      <c r="AF2542" t="s">
        <v>46</v>
      </c>
      <c r="AG2542" t="s">
        <v>46</v>
      </c>
      <c r="AH2542" t="s">
        <v>46</v>
      </c>
      <c r="AI2542" t="s">
        <v>46</v>
      </c>
      <c r="AJ2542" t="s">
        <v>46</v>
      </c>
      <c r="AK2542" t="s">
        <v>46</v>
      </c>
      <c r="AL2542" t="s">
        <v>12777</v>
      </c>
      <c r="AM2542" t="s">
        <v>46</v>
      </c>
      <c r="AN2542" t="s">
        <v>12778</v>
      </c>
      <c r="AO2542" t="s">
        <v>46</v>
      </c>
      <c r="AP2542" t="s">
        <v>46</v>
      </c>
      <c r="AQ2542" t="s">
        <v>46</v>
      </c>
      <c r="AR2542" t="s">
        <v>46</v>
      </c>
      <c r="AS2542" t="s">
        <v>46</v>
      </c>
      <c r="AT2542" s="1">
        <v>43979</v>
      </c>
    </row>
    <row r="2543" spans="1:46" ht="16" customHeight="1" x14ac:dyDescent="0.2">
      <c r="A2543" t="s">
        <v>46</v>
      </c>
      <c r="B2543" t="s">
        <v>37704</v>
      </c>
      <c r="C2543" t="s">
        <v>37705</v>
      </c>
      <c r="D2543" t="s">
        <v>37706</v>
      </c>
      <c r="E2543" t="s">
        <v>37707</v>
      </c>
      <c r="F2543" t="s">
        <v>51</v>
      </c>
      <c r="G2543" t="s">
        <v>37708</v>
      </c>
      <c r="H2543" s="1">
        <v>43994</v>
      </c>
      <c r="I2543" s="1">
        <v>43994</v>
      </c>
      <c r="J2543" t="b">
        <v>0</v>
      </c>
      <c r="K2543" t="s">
        <v>53</v>
      </c>
      <c r="L2543" t="s">
        <v>184</v>
      </c>
      <c r="M2543" t="s">
        <v>151</v>
      </c>
      <c r="N2543">
        <v>52</v>
      </c>
      <c r="O2543" t="s">
        <v>2837</v>
      </c>
      <c r="P2543" t="s">
        <v>78</v>
      </c>
      <c r="Q2543" t="s">
        <v>37709</v>
      </c>
      <c r="R2543" t="b">
        <v>0</v>
      </c>
      <c r="S2543" t="s">
        <v>59</v>
      </c>
      <c r="T2543" s="1">
        <v>43994</v>
      </c>
      <c r="U2543" t="s">
        <v>4048</v>
      </c>
      <c r="V2543" s="2">
        <v>44011</v>
      </c>
      <c r="W2543" t="s">
        <v>37710</v>
      </c>
      <c r="X2543">
        <v>20200612</v>
      </c>
      <c r="Y2543" s="3">
        <v>43902.730497685188</v>
      </c>
      <c r="Z2543" t="s">
        <v>62</v>
      </c>
      <c r="AA2543" t="s">
        <v>115</v>
      </c>
      <c r="AB2543" t="s">
        <v>64</v>
      </c>
      <c r="AC2543" t="s">
        <v>65</v>
      </c>
      <c r="AD2543" t="s">
        <v>66</v>
      </c>
      <c r="AE2543" t="s">
        <v>67</v>
      </c>
      <c r="AF2543" t="s">
        <v>313</v>
      </c>
      <c r="AG2543" t="s">
        <v>37711</v>
      </c>
      <c r="AH2543" t="s">
        <v>46</v>
      </c>
      <c r="AI2543" t="s">
        <v>37712</v>
      </c>
      <c r="AJ2543" t="s">
        <v>37713</v>
      </c>
      <c r="AK2543" t="s">
        <v>37714</v>
      </c>
      <c r="AL2543" t="s">
        <v>37715</v>
      </c>
      <c r="AM2543" t="s">
        <v>46</v>
      </c>
      <c r="AN2543" t="s">
        <v>23281</v>
      </c>
      <c r="AO2543" t="s">
        <v>46</v>
      </c>
      <c r="AP2543" t="s">
        <v>46</v>
      </c>
      <c r="AQ2543" t="s">
        <v>46</v>
      </c>
      <c r="AR2543" t="s">
        <v>46</v>
      </c>
      <c r="AS2543" t="s">
        <v>46</v>
      </c>
      <c r="AT2543" s="1">
        <v>43994</v>
      </c>
    </row>
    <row r="2544" spans="1:46" ht="16" customHeight="1" x14ac:dyDescent="0.2">
      <c r="A2544" t="s">
        <v>46</v>
      </c>
      <c r="B2544" t="s">
        <v>27275</v>
      </c>
      <c r="C2544" t="s">
        <v>27276</v>
      </c>
      <c r="D2544" t="s">
        <v>27277</v>
      </c>
      <c r="E2544" t="s">
        <v>27275</v>
      </c>
      <c r="F2544" t="s">
        <v>51</v>
      </c>
      <c r="G2544" t="s">
        <v>27278</v>
      </c>
      <c r="H2544" s="1">
        <v>43995</v>
      </c>
      <c r="I2544" s="1">
        <v>44178</v>
      </c>
      <c r="J2544" t="b">
        <v>0</v>
      </c>
      <c r="K2544" t="s">
        <v>53</v>
      </c>
      <c r="L2544" t="s">
        <v>917</v>
      </c>
      <c r="M2544" t="s">
        <v>1043</v>
      </c>
      <c r="N2544">
        <v>200</v>
      </c>
      <c r="O2544" t="s">
        <v>27279</v>
      </c>
      <c r="P2544" t="s">
        <v>275</v>
      </c>
      <c r="Q2544" t="s">
        <v>403</v>
      </c>
      <c r="R2544" t="b">
        <v>0</v>
      </c>
      <c r="S2544" t="s">
        <v>59</v>
      </c>
      <c r="T2544" s="1">
        <v>43995</v>
      </c>
      <c r="U2544" t="s">
        <v>27280</v>
      </c>
      <c r="V2544" s="2">
        <v>44116</v>
      </c>
      <c r="W2544" t="s">
        <v>46</v>
      </c>
      <c r="X2544">
        <v>20200613</v>
      </c>
      <c r="Y2544" s="3">
        <v>43902.730497685188</v>
      </c>
      <c r="Z2544" t="s">
        <v>62</v>
      </c>
      <c r="AA2544" t="s">
        <v>63</v>
      </c>
      <c r="AB2544" t="s">
        <v>64</v>
      </c>
      <c r="AC2544" t="s">
        <v>65</v>
      </c>
      <c r="AD2544" t="s">
        <v>497</v>
      </c>
      <c r="AE2544" t="s">
        <v>67</v>
      </c>
      <c r="AF2544" t="s">
        <v>46</v>
      </c>
      <c r="AG2544" t="s">
        <v>27281</v>
      </c>
      <c r="AH2544" t="s">
        <v>46</v>
      </c>
      <c r="AI2544" t="s">
        <v>27282</v>
      </c>
      <c r="AJ2544">
        <v>201063340887</v>
      </c>
      <c r="AK2544" t="s">
        <v>46</v>
      </c>
      <c r="AL2544" t="s">
        <v>27283</v>
      </c>
      <c r="AM2544" t="s">
        <v>46</v>
      </c>
      <c r="AN2544" t="s">
        <v>27284</v>
      </c>
      <c r="AO2544" t="s">
        <v>46</v>
      </c>
      <c r="AP2544" t="s">
        <v>46</v>
      </c>
      <c r="AQ2544" t="s">
        <v>46</v>
      </c>
      <c r="AR2544" t="s">
        <v>46</v>
      </c>
      <c r="AS2544" t="s">
        <v>46</v>
      </c>
      <c r="AT2544" s="1">
        <v>43995</v>
      </c>
    </row>
    <row r="2545" spans="1:46" ht="16" customHeight="1" x14ac:dyDescent="0.2">
      <c r="A2545" t="s">
        <v>46</v>
      </c>
      <c r="B2545" t="s">
        <v>41749</v>
      </c>
      <c r="C2545" t="s">
        <v>2425</v>
      </c>
      <c r="D2545" t="s">
        <v>41750</v>
      </c>
      <c r="E2545" t="s">
        <v>41751</v>
      </c>
      <c r="F2545" t="s">
        <v>51</v>
      </c>
      <c r="G2545" t="s">
        <v>41752</v>
      </c>
      <c r="H2545" s="1">
        <v>43991</v>
      </c>
      <c r="I2545" s="1">
        <v>43949</v>
      </c>
      <c r="J2545" t="b">
        <v>0</v>
      </c>
      <c r="K2545" t="s">
        <v>53</v>
      </c>
      <c r="L2545" t="s">
        <v>4580</v>
      </c>
      <c r="M2545" t="s">
        <v>55</v>
      </c>
      <c r="N2545">
        <v>30</v>
      </c>
      <c r="O2545" t="s">
        <v>5280</v>
      </c>
      <c r="P2545" t="s">
        <v>78</v>
      </c>
      <c r="Q2545" t="s">
        <v>58</v>
      </c>
      <c r="R2545" t="b">
        <v>0</v>
      </c>
      <c r="S2545" t="s">
        <v>59</v>
      </c>
      <c r="T2545" s="1">
        <v>43991</v>
      </c>
      <c r="U2545" t="s">
        <v>7551</v>
      </c>
      <c r="V2545" s="2">
        <v>44007</v>
      </c>
      <c r="W2545" t="s">
        <v>46</v>
      </c>
      <c r="X2545">
        <v>20200609</v>
      </c>
      <c r="Y2545" s="3">
        <v>43902.730497685188</v>
      </c>
      <c r="Z2545" t="s">
        <v>62</v>
      </c>
      <c r="AA2545" t="s">
        <v>115</v>
      </c>
      <c r="AB2545" t="s">
        <v>64</v>
      </c>
      <c r="AC2545" t="s">
        <v>65</v>
      </c>
      <c r="AD2545" t="s">
        <v>66</v>
      </c>
      <c r="AE2545" t="s">
        <v>67</v>
      </c>
      <c r="AF2545" t="s">
        <v>46</v>
      </c>
      <c r="AG2545" t="s">
        <v>41753</v>
      </c>
      <c r="AH2545" t="s">
        <v>46</v>
      </c>
      <c r="AI2545" t="s">
        <v>41754</v>
      </c>
      <c r="AJ2545" t="s">
        <v>41755</v>
      </c>
      <c r="AK2545" t="s">
        <v>46</v>
      </c>
      <c r="AL2545" t="s">
        <v>41756</v>
      </c>
      <c r="AM2545" t="s">
        <v>46</v>
      </c>
      <c r="AN2545" t="s">
        <v>41757</v>
      </c>
      <c r="AO2545" t="s">
        <v>46</v>
      </c>
      <c r="AP2545" t="s">
        <v>46</v>
      </c>
      <c r="AQ2545" t="s">
        <v>46</v>
      </c>
      <c r="AR2545" t="s">
        <v>46</v>
      </c>
      <c r="AS2545" t="s">
        <v>46</v>
      </c>
      <c r="AT2545" s="1">
        <v>43991</v>
      </c>
    </row>
    <row r="2546" spans="1:46" ht="16" customHeight="1" x14ac:dyDescent="0.2">
      <c r="A2546" t="s">
        <v>46</v>
      </c>
      <c r="B2546" t="s">
        <v>17479</v>
      </c>
      <c r="C2546" t="s">
        <v>17480</v>
      </c>
      <c r="D2546" t="s">
        <v>17481</v>
      </c>
      <c r="E2546" t="s">
        <v>17482</v>
      </c>
      <c r="F2546" t="s">
        <v>51</v>
      </c>
      <c r="G2546" t="s">
        <v>17483</v>
      </c>
      <c r="H2546" s="1">
        <v>43995</v>
      </c>
      <c r="I2546" s="1">
        <v>43944</v>
      </c>
      <c r="J2546" t="b">
        <v>0</v>
      </c>
      <c r="K2546" t="s">
        <v>53</v>
      </c>
      <c r="L2546" t="s">
        <v>4856</v>
      </c>
      <c r="M2546" t="s">
        <v>537</v>
      </c>
      <c r="N2546">
        <v>330</v>
      </c>
      <c r="O2546" t="s">
        <v>17484</v>
      </c>
      <c r="P2546" t="s">
        <v>1045</v>
      </c>
      <c r="Q2546" t="s">
        <v>58</v>
      </c>
      <c r="R2546" t="b">
        <v>0</v>
      </c>
      <c r="S2546" t="s">
        <v>59</v>
      </c>
      <c r="T2546" s="1">
        <v>43995</v>
      </c>
      <c r="U2546" t="s">
        <v>5080</v>
      </c>
      <c r="V2546" s="2">
        <v>44011</v>
      </c>
      <c r="W2546" t="s">
        <v>46</v>
      </c>
      <c r="X2546">
        <v>20200613</v>
      </c>
      <c r="Y2546" s="3">
        <v>43902.730497685188</v>
      </c>
      <c r="Z2546" t="s">
        <v>62</v>
      </c>
      <c r="AA2546" t="s">
        <v>63</v>
      </c>
      <c r="AB2546" t="s">
        <v>64</v>
      </c>
      <c r="AC2546" t="s">
        <v>65</v>
      </c>
      <c r="AD2546" t="s">
        <v>66</v>
      </c>
      <c r="AE2546" t="s">
        <v>67</v>
      </c>
      <c r="AF2546" t="s">
        <v>116</v>
      </c>
      <c r="AG2546" t="s">
        <v>17485</v>
      </c>
      <c r="AH2546" t="s">
        <v>46</v>
      </c>
      <c r="AI2546" t="s">
        <v>116</v>
      </c>
      <c r="AJ2546" t="s">
        <v>116</v>
      </c>
      <c r="AK2546" t="s">
        <v>17486</v>
      </c>
      <c r="AL2546" t="s">
        <v>17487</v>
      </c>
      <c r="AM2546" t="s">
        <v>46</v>
      </c>
      <c r="AN2546" t="s">
        <v>17488</v>
      </c>
      <c r="AO2546" t="s">
        <v>46</v>
      </c>
      <c r="AP2546" t="s">
        <v>46</v>
      </c>
      <c r="AQ2546" t="s">
        <v>46</v>
      </c>
      <c r="AR2546" t="s">
        <v>46</v>
      </c>
      <c r="AS2546" t="s">
        <v>46</v>
      </c>
      <c r="AT2546" s="1">
        <v>43995</v>
      </c>
    </row>
    <row r="2547" spans="1:46" ht="16" customHeight="1" x14ac:dyDescent="0.2">
      <c r="A2547">
        <v>1</v>
      </c>
      <c r="B2547" t="s">
        <v>7352</v>
      </c>
      <c r="C2547" t="s">
        <v>7353</v>
      </c>
      <c r="D2547" t="s">
        <v>7354</v>
      </c>
      <c r="E2547" t="s">
        <v>7352</v>
      </c>
      <c r="F2547" t="s">
        <v>51</v>
      </c>
      <c r="G2547" t="s">
        <v>7355</v>
      </c>
      <c r="H2547" s="1">
        <v>43998</v>
      </c>
      <c r="I2547" s="1">
        <v>44228</v>
      </c>
      <c r="J2547" t="b">
        <v>0</v>
      </c>
      <c r="K2547" t="s">
        <v>53</v>
      </c>
      <c r="L2547" t="s">
        <v>1615</v>
      </c>
      <c r="M2547" t="s">
        <v>1043</v>
      </c>
      <c r="N2547">
        <v>200</v>
      </c>
      <c r="O2547" t="s">
        <v>7356</v>
      </c>
      <c r="P2547" t="s">
        <v>46</v>
      </c>
      <c r="Q2547" t="s">
        <v>7357</v>
      </c>
      <c r="R2547" t="b">
        <v>0</v>
      </c>
      <c r="S2547" t="s">
        <v>59</v>
      </c>
      <c r="T2547" s="1">
        <v>43998</v>
      </c>
      <c r="U2547" t="s">
        <v>4583</v>
      </c>
      <c r="V2547" s="2">
        <v>44144</v>
      </c>
      <c r="W2547" t="s">
        <v>46</v>
      </c>
      <c r="X2547">
        <v>20200616</v>
      </c>
      <c r="Y2547" s="3">
        <v>43902.730497685188</v>
      </c>
      <c r="Z2547" t="s">
        <v>62</v>
      </c>
      <c r="AA2547" t="s">
        <v>63</v>
      </c>
      <c r="AB2547" t="s">
        <v>64</v>
      </c>
      <c r="AC2547" t="s">
        <v>65</v>
      </c>
      <c r="AD2547" t="s">
        <v>66</v>
      </c>
      <c r="AE2547" t="s">
        <v>67</v>
      </c>
      <c r="AF2547" t="s">
        <v>116</v>
      </c>
      <c r="AG2547" t="s">
        <v>7358</v>
      </c>
      <c r="AH2547" t="s">
        <v>46</v>
      </c>
      <c r="AI2547" t="s">
        <v>7359</v>
      </c>
      <c r="AJ2547" t="s">
        <v>7360</v>
      </c>
      <c r="AK2547" t="s">
        <v>7361</v>
      </c>
      <c r="AL2547" t="s">
        <v>7362</v>
      </c>
      <c r="AM2547" t="s">
        <v>46</v>
      </c>
      <c r="AN2547" t="s">
        <v>7363</v>
      </c>
      <c r="AO2547" t="s">
        <v>46</v>
      </c>
      <c r="AP2547" t="s">
        <v>46</v>
      </c>
      <c r="AQ2547" t="s">
        <v>46</v>
      </c>
      <c r="AR2547" t="s">
        <v>46</v>
      </c>
      <c r="AS2547" t="s">
        <v>46</v>
      </c>
      <c r="AT2547" s="1">
        <v>43998</v>
      </c>
    </row>
    <row r="2548" spans="1:46" ht="16" customHeight="1" x14ac:dyDescent="0.2">
      <c r="A2548">
        <v>1</v>
      </c>
      <c r="B2548" t="s">
        <v>15071</v>
      </c>
      <c r="C2548" t="s">
        <v>15072</v>
      </c>
      <c r="D2548" t="s">
        <v>15073</v>
      </c>
      <c r="E2548" t="s">
        <v>15071</v>
      </c>
      <c r="F2548" t="s">
        <v>51</v>
      </c>
      <c r="G2548" t="s">
        <v>15074</v>
      </c>
      <c r="H2548" s="1">
        <v>43998</v>
      </c>
      <c r="I2548" s="1">
        <v>44021</v>
      </c>
      <c r="J2548" t="b">
        <v>0</v>
      </c>
      <c r="K2548" t="s">
        <v>53</v>
      </c>
      <c r="L2548" t="s">
        <v>1615</v>
      </c>
      <c r="M2548" t="s">
        <v>55</v>
      </c>
      <c r="N2548">
        <v>40</v>
      </c>
      <c r="O2548" t="s">
        <v>863</v>
      </c>
      <c r="P2548" t="s">
        <v>78</v>
      </c>
      <c r="Q2548" t="s">
        <v>58</v>
      </c>
      <c r="R2548" t="b">
        <v>0</v>
      </c>
      <c r="S2548" t="s">
        <v>59</v>
      </c>
      <c r="T2548" s="1">
        <v>43998</v>
      </c>
      <c r="U2548" t="s">
        <v>5598</v>
      </c>
      <c r="V2548" s="2">
        <v>44130</v>
      </c>
      <c r="W2548" t="s">
        <v>15075</v>
      </c>
      <c r="X2548">
        <v>20200616</v>
      </c>
      <c r="Y2548" s="3">
        <v>43902.730497685188</v>
      </c>
      <c r="Z2548" t="s">
        <v>62</v>
      </c>
      <c r="AA2548" t="s">
        <v>115</v>
      </c>
      <c r="AB2548" t="s">
        <v>64</v>
      </c>
      <c r="AC2548" t="s">
        <v>65</v>
      </c>
      <c r="AD2548" t="s">
        <v>66</v>
      </c>
      <c r="AE2548" t="s">
        <v>67</v>
      </c>
      <c r="AF2548" t="s">
        <v>313</v>
      </c>
      <c r="AG2548" t="s">
        <v>15076</v>
      </c>
      <c r="AH2548" t="s">
        <v>46</v>
      </c>
      <c r="AI2548" t="s">
        <v>15077</v>
      </c>
      <c r="AJ2548" t="s">
        <v>15078</v>
      </c>
      <c r="AK2548" t="s">
        <v>2325</v>
      </c>
      <c r="AL2548" t="s">
        <v>15079</v>
      </c>
      <c r="AM2548" t="s">
        <v>46</v>
      </c>
      <c r="AN2548" t="s">
        <v>15080</v>
      </c>
      <c r="AO2548" t="s">
        <v>46</v>
      </c>
      <c r="AP2548" t="s">
        <v>46</v>
      </c>
      <c r="AQ2548" t="s">
        <v>46</v>
      </c>
      <c r="AR2548" t="s">
        <v>46</v>
      </c>
      <c r="AS2548" t="s">
        <v>46</v>
      </c>
      <c r="AT2548" s="1">
        <v>43998</v>
      </c>
    </row>
    <row r="2549" spans="1:46" ht="16" customHeight="1" x14ac:dyDescent="0.2">
      <c r="A2549" t="s">
        <v>46</v>
      </c>
      <c r="B2549" t="s">
        <v>23371</v>
      </c>
      <c r="C2549" t="s">
        <v>23372</v>
      </c>
      <c r="D2549" t="s">
        <v>23373</v>
      </c>
      <c r="E2549" t="s">
        <v>23374</v>
      </c>
      <c r="F2549" t="s">
        <v>51</v>
      </c>
      <c r="G2549" t="s">
        <v>23375</v>
      </c>
      <c r="H2549" s="1">
        <v>43991</v>
      </c>
      <c r="I2549" s="1">
        <v>44012</v>
      </c>
      <c r="J2549" t="b">
        <v>0</v>
      </c>
      <c r="K2549" t="s">
        <v>53</v>
      </c>
      <c r="L2549" t="s">
        <v>18494</v>
      </c>
      <c r="M2549" t="s">
        <v>66</v>
      </c>
      <c r="N2549">
        <v>50</v>
      </c>
      <c r="O2549" t="s">
        <v>3762</v>
      </c>
      <c r="P2549" t="s">
        <v>46</v>
      </c>
      <c r="Q2549" t="s">
        <v>58</v>
      </c>
      <c r="R2549" t="b">
        <v>0</v>
      </c>
      <c r="S2549" t="s">
        <v>59</v>
      </c>
      <c r="T2549" s="1">
        <v>43991</v>
      </c>
      <c r="U2549" t="s">
        <v>1756</v>
      </c>
      <c r="V2549" s="2">
        <v>44011</v>
      </c>
      <c r="W2549" t="s">
        <v>46</v>
      </c>
      <c r="X2549">
        <v>20200609</v>
      </c>
      <c r="Y2549" s="3">
        <v>43902.730497685188</v>
      </c>
      <c r="Z2549" t="s">
        <v>62</v>
      </c>
      <c r="AA2549" t="s">
        <v>63</v>
      </c>
      <c r="AB2549" t="s">
        <v>64</v>
      </c>
      <c r="AC2549" t="s">
        <v>65</v>
      </c>
      <c r="AD2549" t="s">
        <v>280</v>
      </c>
      <c r="AE2549" t="s">
        <v>67</v>
      </c>
      <c r="AF2549" t="s">
        <v>46</v>
      </c>
      <c r="AG2549" t="s">
        <v>23376</v>
      </c>
      <c r="AH2549" t="s">
        <v>46</v>
      </c>
      <c r="AI2549" t="s">
        <v>23377</v>
      </c>
      <c r="AJ2549" t="s">
        <v>23378</v>
      </c>
      <c r="AK2549" t="s">
        <v>46</v>
      </c>
      <c r="AL2549" t="s">
        <v>23379</v>
      </c>
      <c r="AM2549" t="s">
        <v>46</v>
      </c>
      <c r="AN2549" t="s">
        <v>23380</v>
      </c>
      <c r="AO2549" t="s">
        <v>46</v>
      </c>
      <c r="AP2549" t="s">
        <v>46</v>
      </c>
      <c r="AQ2549" t="s">
        <v>46</v>
      </c>
      <c r="AR2549" t="s">
        <v>46</v>
      </c>
      <c r="AS2549" t="s">
        <v>46</v>
      </c>
      <c r="AT2549" s="1">
        <v>43991</v>
      </c>
    </row>
    <row r="2550" spans="1:46" ht="16" customHeight="1" x14ac:dyDescent="0.2">
      <c r="A2550">
        <v>1</v>
      </c>
      <c r="B2550" t="s">
        <v>3910</v>
      </c>
      <c r="C2550" t="s">
        <v>3911</v>
      </c>
      <c r="D2550" t="s">
        <v>3912</v>
      </c>
      <c r="E2550" t="s">
        <v>3913</v>
      </c>
      <c r="F2550" t="s">
        <v>51</v>
      </c>
      <c r="G2550" t="s">
        <v>3914</v>
      </c>
      <c r="H2550" s="1">
        <v>43990</v>
      </c>
      <c r="I2550" s="1">
        <v>43983</v>
      </c>
      <c r="J2550" t="b">
        <v>1</v>
      </c>
      <c r="K2550" t="s">
        <v>53</v>
      </c>
      <c r="L2550" t="s">
        <v>1301</v>
      </c>
      <c r="M2550" t="s">
        <v>55</v>
      </c>
      <c r="N2550">
        <v>200</v>
      </c>
      <c r="O2550" t="s">
        <v>3915</v>
      </c>
      <c r="P2550" t="s">
        <v>46</v>
      </c>
      <c r="Q2550" t="s">
        <v>3916</v>
      </c>
      <c r="R2550" t="b">
        <v>0</v>
      </c>
      <c r="S2550" t="s">
        <v>59</v>
      </c>
      <c r="T2550" s="1">
        <v>43990</v>
      </c>
      <c r="U2550" s="6">
        <v>43983</v>
      </c>
      <c r="V2550" s="2">
        <v>44011</v>
      </c>
      <c r="W2550" t="s">
        <v>46</v>
      </c>
      <c r="X2550">
        <v>20200608</v>
      </c>
      <c r="Y2550" s="3">
        <v>43902.730497685188</v>
      </c>
      <c r="Z2550" t="s">
        <v>62</v>
      </c>
      <c r="AA2550" t="s">
        <v>63</v>
      </c>
      <c r="AB2550" t="s">
        <v>64</v>
      </c>
      <c r="AC2550" t="s">
        <v>65</v>
      </c>
      <c r="AD2550" t="s">
        <v>66</v>
      </c>
      <c r="AE2550" t="s">
        <v>67</v>
      </c>
      <c r="AF2550" t="s">
        <v>116</v>
      </c>
      <c r="AG2550" t="s">
        <v>3917</v>
      </c>
      <c r="AH2550" t="s">
        <v>46</v>
      </c>
      <c r="AI2550" t="s">
        <v>3918</v>
      </c>
      <c r="AJ2550" t="s">
        <v>3919</v>
      </c>
      <c r="AK2550" t="s">
        <v>3920</v>
      </c>
      <c r="AL2550" t="s">
        <v>3921</v>
      </c>
      <c r="AM2550" t="s">
        <v>46</v>
      </c>
      <c r="AN2550" t="s">
        <v>3922</v>
      </c>
      <c r="AO2550" t="s">
        <v>46</v>
      </c>
      <c r="AP2550" t="s">
        <v>46</v>
      </c>
      <c r="AQ2550" t="s">
        <v>46</v>
      </c>
      <c r="AR2550" t="s">
        <v>46</v>
      </c>
      <c r="AS2550" t="s">
        <v>46</v>
      </c>
      <c r="AT2550" s="1">
        <v>43990</v>
      </c>
    </row>
    <row r="2551" spans="1:46" ht="16" customHeight="1" x14ac:dyDescent="0.2">
      <c r="A2551">
        <v>1</v>
      </c>
      <c r="B2551" t="s">
        <v>15414</v>
      </c>
      <c r="C2551" t="s">
        <v>15415</v>
      </c>
      <c r="D2551" t="s">
        <v>15416</v>
      </c>
      <c r="E2551" t="s">
        <v>15417</v>
      </c>
      <c r="F2551" t="s">
        <v>51</v>
      </c>
      <c r="G2551" t="s">
        <v>15418</v>
      </c>
      <c r="H2551" s="1">
        <v>43997</v>
      </c>
      <c r="I2551" s="1">
        <v>44095</v>
      </c>
      <c r="J2551" t="b">
        <v>0</v>
      </c>
      <c r="K2551" t="s">
        <v>53</v>
      </c>
      <c r="L2551" t="s">
        <v>665</v>
      </c>
      <c r="M2551" t="s">
        <v>666</v>
      </c>
      <c r="N2551">
        <v>16</v>
      </c>
      <c r="O2551" t="s">
        <v>15419</v>
      </c>
      <c r="P2551" t="s">
        <v>78</v>
      </c>
      <c r="Q2551" t="s">
        <v>403</v>
      </c>
      <c r="R2551" t="b">
        <v>0</v>
      </c>
      <c r="S2551" t="s">
        <v>59</v>
      </c>
      <c r="T2551" s="1">
        <v>43997</v>
      </c>
      <c r="U2551" t="s">
        <v>10634</v>
      </c>
      <c r="V2551" s="2">
        <v>44109</v>
      </c>
      <c r="W2551" t="s">
        <v>46</v>
      </c>
      <c r="X2551">
        <v>20200615</v>
      </c>
      <c r="Y2551" s="3">
        <v>43902.730497685188</v>
      </c>
      <c r="Z2551" t="s">
        <v>62</v>
      </c>
      <c r="AA2551" t="s">
        <v>115</v>
      </c>
      <c r="AB2551" t="s">
        <v>64</v>
      </c>
      <c r="AC2551" t="s">
        <v>65</v>
      </c>
      <c r="AD2551" t="s">
        <v>420</v>
      </c>
      <c r="AE2551" t="s">
        <v>67</v>
      </c>
      <c r="AF2551" t="s">
        <v>116</v>
      </c>
      <c r="AG2551" t="s">
        <v>15420</v>
      </c>
      <c r="AH2551" t="s">
        <v>46</v>
      </c>
      <c r="AI2551" t="s">
        <v>15421</v>
      </c>
      <c r="AJ2551" t="s">
        <v>15422</v>
      </c>
      <c r="AK2551" t="s">
        <v>15423</v>
      </c>
      <c r="AL2551" t="s">
        <v>15424</v>
      </c>
      <c r="AM2551" t="s">
        <v>46</v>
      </c>
      <c r="AN2551" t="s">
        <v>15425</v>
      </c>
      <c r="AO2551" t="s">
        <v>46</v>
      </c>
      <c r="AP2551" t="s">
        <v>46</v>
      </c>
      <c r="AQ2551" t="s">
        <v>46</v>
      </c>
      <c r="AR2551" t="s">
        <v>46</v>
      </c>
      <c r="AS2551" t="s">
        <v>46</v>
      </c>
      <c r="AT2551" s="1">
        <v>43997</v>
      </c>
    </row>
    <row r="2552" spans="1:46" ht="16" customHeight="1" x14ac:dyDescent="0.2">
      <c r="A2552" t="s">
        <v>46</v>
      </c>
      <c r="B2552" t="s">
        <v>28940</v>
      </c>
      <c r="C2552" t="s">
        <v>28941</v>
      </c>
      <c r="D2552" t="s">
        <v>28942</v>
      </c>
      <c r="E2552" t="s">
        <v>28943</v>
      </c>
      <c r="F2552" t="s">
        <v>51</v>
      </c>
      <c r="G2552" t="s">
        <v>28944</v>
      </c>
      <c r="H2552" s="1">
        <v>43997</v>
      </c>
      <c r="I2552" s="1">
        <v>44013</v>
      </c>
      <c r="J2552" t="b">
        <v>1</v>
      </c>
      <c r="K2552" t="s">
        <v>53</v>
      </c>
      <c r="L2552" t="s">
        <v>307</v>
      </c>
      <c r="M2552" t="s">
        <v>169</v>
      </c>
      <c r="N2552">
        <v>80</v>
      </c>
      <c r="O2552" t="s">
        <v>28945</v>
      </c>
      <c r="P2552" t="s">
        <v>6712</v>
      </c>
      <c r="Q2552" t="s">
        <v>28946</v>
      </c>
      <c r="R2552" t="b">
        <v>0</v>
      </c>
      <c r="S2552" t="s">
        <v>59</v>
      </c>
      <c r="T2552" s="1">
        <v>43997</v>
      </c>
      <c r="U2552" s="6">
        <v>44013</v>
      </c>
      <c r="V2552" s="2">
        <v>44014</v>
      </c>
      <c r="W2552" t="s">
        <v>28947</v>
      </c>
      <c r="X2552">
        <v>20200615</v>
      </c>
      <c r="Y2552" s="3">
        <v>43902.730497685188</v>
      </c>
      <c r="Z2552" t="s">
        <v>62</v>
      </c>
      <c r="AA2552" t="s">
        <v>63</v>
      </c>
      <c r="AB2552" t="s">
        <v>64</v>
      </c>
      <c r="AC2552" t="s">
        <v>65</v>
      </c>
      <c r="AD2552" t="s">
        <v>66</v>
      </c>
      <c r="AE2552" t="s">
        <v>67</v>
      </c>
      <c r="AF2552" t="s">
        <v>116</v>
      </c>
      <c r="AG2552" t="s">
        <v>28948</v>
      </c>
      <c r="AH2552" t="s">
        <v>46</v>
      </c>
      <c r="AI2552" t="s">
        <v>28949</v>
      </c>
      <c r="AJ2552" t="s">
        <v>28950</v>
      </c>
      <c r="AK2552" t="s">
        <v>28951</v>
      </c>
      <c r="AL2552" t="s">
        <v>28952</v>
      </c>
      <c r="AM2552" t="s">
        <v>46</v>
      </c>
      <c r="AN2552" t="s">
        <v>28953</v>
      </c>
      <c r="AO2552" t="s">
        <v>46</v>
      </c>
      <c r="AP2552" t="s">
        <v>46</v>
      </c>
      <c r="AQ2552" t="s">
        <v>46</v>
      </c>
      <c r="AR2552" t="s">
        <v>46</v>
      </c>
      <c r="AS2552" t="s">
        <v>46</v>
      </c>
      <c r="AT2552" s="1">
        <v>43997</v>
      </c>
    </row>
    <row r="2553" spans="1:46" ht="16" customHeight="1" x14ac:dyDescent="0.2">
      <c r="A2553" t="s">
        <v>46</v>
      </c>
      <c r="B2553" t="s">
        <v>21090</v>
      </c>
      <c r="C2553" t="s">
        <v>21091</v>
      </c>
      <c r="D2553" t="s">
        <v>21092</v>
      </c>
      <c r="E2553" t="s">
        <v>21093</v>
      </c>
      <c r="F2553" t="s">
        <v>51</v>
      </c>
      <c r="G2553" t="s">
        <v>21094</v>
      </c>
      <c r="H2553" s="1">
        <v>43993</v>
      </c>
      <c r="I2553" s="1">
        <v>43955</v>
      </c>
      <c r="J2553" t="b">
        <v>0</v>
      </c>
      <c r="K2553" t="s">
        <v>53</v>
      </c>
      <c r="L2553" t="s">
        <v>1165</v>
      </c>
      <c r="M2553" t="s">
        <v>55</v>
      </c>
      <c r="N2553">
        <v>78</v>
      </c>
      <c r="O2553" t="s">
        <v>21095</v>
      </c>
      <c r="P2553" t="s">
        <v>171</v>
      </c>
      <c r="Q2553" t="s">
        <v>276</v>
      </c>
      <c r="R2553" t="b">
        <v>0</v>
      </c>
      <c r="S2553" t="s">
        <v>59</v>
      </c>
      <c r="T2553" s="1">
        <v>43993</v>
      </c>
      <c r="U2553" t="s">
        <v>527</v>
      </c>
      <c r="V2553" s="2">
        <v>44011</v>
      </c>
      <c r="W2553" t="s">
        <v>21096</v>
      </c>
      <c r="X2553">
        <v>20200611</v>
      </c>
      <c r="Y2553" s="3">
        <v>43902.730497685188</v>
      </c>
      <c r="Z2553" t="s">
        <v>62</v>
      </c>
      <c r="AA2553" t="s">
        <v>115</v>
      </c>
      <c r="AB2553" t="s">
        <v>64</v>
      </c>
      <c r="AC2553" t="s">
        <v>65</v>
      </c>
      <c r="AD2553" t="s">
        <v>66</v>
      </c>
      <c r="AE2553" t="s">
        <v>67</v>
      </c>
      <c r="AF2553" t="s">
        <v>116</v>
      </c>
      <c r="AG2553" t="s">
        <v>21097</v>
      </c>
      <c r="AH2553" t="s">
        <v>46</v>
      </c>
      <c r="AI2553" t="s">
        <v>21098</v>
      </c>
      <c r="AJ2553" t="s">
        <v>21099</v>
      </c>
      <c r="AK2553" t="s">
        <v>46</v>
      </c>
      <c r="AL2553" t="s">
        <v>21100</v>
      </c>
      <c r="AM2553" t="s">
        <v>46</v>
      </c>
      <c r="AN2553" t="s">
        <v>21101</v>
      </c>
      <c r="AO2553" t="s">
        <v>46</v>
      </c>
      <c r="AP2553" t="s">
        <v>46</v>
      </c>
      <c r="AQ2553" t="s">
        <v>46</v>
      </c>
      <c r="AR2553" t="s">
        <v>46</v>
      </c>
      <c r="AS2553" t="s">
        <v>46</v>
      </c>
      <c r="AT2553" s="1">
        <v>43993</v>
      </c>
    </row>
    <row r="2554" spans="1:46" ht="16" customHeight="1" x14ac:dyDescent="0.2">
      <c r="A2554" t="s">
        <v>46</v>
      </c>
      <c r="B2554" t="s">
        <v>38434</v>
      </c>
      <c r="C2554" t="s">
        <v>38435</v>
      </c>
      <c r="D2554" t="s">
        <v>38436</v>
      </c>
      <c r="E2554" t="s">
        <v>38437</v>
      </c>
      <c r="F2554" t="s">
        <v>51</v>
      </c>
      <c r="G2554" t="s">
        <v>38438</v>
      </c>
      <c r="H2554" s="1">
        <v>43998</v>
      </c>
      <c r="I2554" s="1">
        <v>44088</v>
      </c>
      <c r="J2554" t="b">
        <v>0</v>
      </c>
      <c r="K2554" t="s">
        <v>53</v>
      </c>
      <c r="L2554" t="s">
        <v>38439</v>
      </c>
      <c r="M2554" t="s">
        <v>537</v>
      </c>
      <c r="N2554">
        <v>454</v>
      </c>
      <c r="O2554" t="s">
        <v>1616</v>
      </c>
      <c r="P2554" t="s">
        <v>186</v>
      </c>
      <c r="Q2554" t="s">
        <v>3108</v>
      </c>
      <c r="R2554" t="b">
        <v>0</v>
      </c>
      <c r="S2554" t="s">
        <v>59</v>
      </c>
      <c r="T2554" s="1">
        <v>43998</v>
      </c>
      <c r="U2554" t="s">
        <v>20214</v>
      </c>
      <c r="V2554" s="2">
        <v>44130</v>
      </c>
      <c r="W2554" t="s">
        <v>38440</v>
      </c>
      <c r="X2554">
        <v>20200616</v>
      </c>
      <c r="Y2554" s="3">
        <v>43902.730497685188</v>
      </c>
      <c r="Z2554" t="s">
        <v>62</v>
      </c>
      <c r="AA2554" t="s">
        <v>115</v>
      </c>
      <c r="AB2554" t="s">
        <v>64</v>
      </c>
      <c r="AC2554" t="s">
        <v>65</v>
      </c>
      <c r="AD2554" t="s">
        <v>66</v>
      </c>
      <c r="AE2554" t="s">
        <v>67</v>
      </c>
      <c r="AF2554" t="s">
        <v>116</v>
      </c>
      <c r="AG2554" t="s">
        <v>38441</v>
      </c>
      <c r="AH2554" t="s">
        <v>46</v>
      </c>
      <c r="AI2554" t="s">
        <v>38442</v>
      </c>
      <c r="AJ2554" t="s">
        <v>38443</v>
      </c>
      <c r="AK2554" t="s">
        <v>46</v>
      </c>
      <c r="AL2554" t="s">
        <v>38444</v>
      </c>
      <c r="AM2554" t="s">
        <v>46</v>
      </c>
      <c r="AN2554" t="s">
        <v>38445</v>
      </c>
      <c r="AO2554" t="s">
        <v>46</v>
      </c>
      <c r="AP2554" t="s">
        <v>46</v>
      </c>
      <c r="AQ2554" t="s">
        <v>46</v>
      </c>
      <c r="AR2554" t="s">
        <v>46</v>
      </c>
      <c r="AS2554" t="s">
        <v>46</v>
      </c>
      <c r="AT2554" s="1">
        <v>43998</v>
      </c>
    </row>
    <row r="2555" spans="1:46" ht="16" customHeight="1" x14ac:dyDescent="0.2">
      <c r="A2555">
        <v>1</v>
      </c>
      <c r="B2555" t="s">
        <v>5275</v>
      </c>
      <c r="C2555" t="s">
        <v>5276</v>
      </c>
      <c r="D2555" t="s">
        <v>5277</v>
      </c>
      <c r="E2555" t="s">
        <v>5278</v>
      </c>
      <c r="F2555" t="s">
        <v>51</v>
      </c>
      <c r="G2555" t="s">
        <v>5279</v>
      </c>
      <c r="H2555" s="1">
        <v>43986</v>
      </c>
      <c r="I2555" s="1">
        <v>43935</v>
      </c>
      <c r="J2555" t="b">
        <v>0</v>
      </c>
      <c r="K2555" t="s">
        <v>53</v>
      </c>
      <c r="L2555" t="s">
        <v>1042</v>
      </c>
      <c r="M2555" t="s">
        <v>1043</v>
      </c>
      <c r="N2555">
        <v>1</v>
      </c>
      <c r="O2555" t="s">
        <v>5280</v>
      </c>
      <c r="P2555" t="s">
        <v>78</v>
      </c>
      <c r="Q2555" t="s">
        <v>58</v>
      </c>
      <c r="R2555" t="b">
        <v>0</v>
      </c>
      <c r="S2555" t="s">
        <v>59</v>
      </c>
      <c r="T2555" s="1">
        <v>43986</v>
      </c>
      <c r="U2555" t="s">
        <v>3530</v>
      </c>
      <c r="V2555" s="2">
        <v>44159</v>
      </c>
      <c r="W2555" t="s">
        <v>46</v>
      </c>
      <c r="X2555">
        <v>20200604</v>
      </c>
      <c r="Y2555" s="3">
        <v>43902.730497685188</v>
      </c>
      <c r="Z2555" t="s">
        <v>62</v>
      </c>
      <c r="AA2555" t="s">
        <v>63</v>
      </c>
      <c r="AB2555" t="s">
        <v>64</v>
      </c>
      <c r="AC2555" t="s">
        <v>65</v>
      </c>
      <c r="AD2555" t="s">
        <v>66</v>
      </c>
      <c r="AE2555" t="s">
        <v>67</v>
      </c>
      <c r="AF2555" t="s">
        <v>46</v>
      </c>
      <c r="AG2555" t="s">
        <v>46</v>
      </c>
      <c r="AH2555" t="s">
        <v>46</v>
      </c>
      <c r="AI2555" t="s">
        <v>46</v>
      </c>
      <c r="AJ2555" t="s">
        <v>46</v>
      </c>
      <c r="AK2555" t="s">
        <v>46</v>
      </c>
      <c r="AL2555" t="s">
        <v>5281</v>
      </c>
      <c r="AM2555" t="s">
        <v>46</v>
      </c>
      <c r="AN2555" t="s">
        <v>4966</v>
      </c>
      <c r="AO2555" s="1">
        <v>44151</v>
      </c>
      <c r="AP2555" t="s">
        <v>46</v>
      </c>
      <c r="AQ2555" t="s">
        <v>5282</v>
      </c>
      <c r="AR2555" t="s">
        <v>46</v>
      </c>
      <c r="AS2555" t="s">
        <v>59</v>
      </c>
      <c r="AT2555" s="1">
        <v>43986</v>
      </c>
    </row>
    <row r="2556" spans="1:46" ht="16" customHeight="1" x14ac:dyDescent="0.2">
      <c r="A2556">
        <v>1</v>
      </c>
      <c r="B2556" t="s">
        <v>7846</v>
      </c>
      <c r="C2556" t="s">
        <v>7847</v>
      </c>
      <c r="D2556" t="s">
        <v>7848</v>
      </c>
      <c r="E2556" t="s">
        <v>7849</v>
      </c>
      <c r="F2556" t="s">
        <v>51</v>
      </c>
      <c r="G2556" t="s">
        <v>7850</v>
      </c>
      <c r="H2556" s="1">
        <v>43998</v>
      </c>
      <c r="I2556" s="1">
        <v>44166</v>
      </c>
      <c r="J2556" t="b">
        <v>1</v>
      </c>
      <c r="K2556" t="s">
        <v>53</v>
      </c>
      <c r="L2556" t="s">
        <v>1615</v>
      </c>
      <c r="M2556" t="s">
        <v>55</v>
      </c>
      <c r="N2556">
        <v>100</v>
      </c>
      <c r="O2556" t="s">
        <v>7851</v>
      </c>
      <c r="P2556" t="s">
        <v>46</v>
      </c>
      <c r="Q2556" t="s">
        <v>403</v>
      </c>
      <c r="R2556" t="b">
        <v>0</v>
      </c>
      <c r="S2556" t="s">
        <v>59</v>
      </c>
      <c r="T2556" s="1">
        <v>43998</v>
      </c>
      <c r="U2556" s="6">
        <v>44166</v>
      </c>
      <c r="V2556" s="2">
        <v>44095</v>
      </c>
      <c r="W2556" t="s">
        <v>46</v>
      </c>
      <c r="X2556">
        <v>20200616</v>
      </c>
      <c r="Y2556" s="3">
        <v>43902.730497685188</v>
      </c>
      <c r="Z2556" t="s">
        <v>62</v>
      </c>
      <c r="AA2556" t="s">
        <v>63</v>
      </c>
      <c r="AB2556" t="s">
        <v>64</v>
      </c>
      <c r="AC2556" t="s">
        <v>65</v>
      </c>
      <c r="AD2556" t="s">
        <v>66</v>
      </c>
      <c r="AE2556" t="s">
        <v>67</v>
      </c>
      <c r="AF2556" t="s">
        <v>46</v>
      </c>
      <c r="AG2556" t="s">
        <v>7852</v>
      </c>
      <c r="AH2556" t="s">
        <v>46</v>
      </c>
      <c r="AI2556" t="s">
        <v>7853</v>
      </c>
      <c r="AJ2556" t="s">
        <v>7854</v>
      </c>
      <c r="AK2556" t="s">
        <v>46</v>
      </c>
      <c r="AL2556" t="s">
        <v>7855</v>
      </c>
      <c r="AM2556" t="s">
        <v>46</v>
      </c>
      <c r="AN2556" t="s">
        <v>7856</v>
      </c>
      <c r="AO2556" t="s">
        <v>46</v>
      </c>
      <c r="AP2556" t="s">
        <v>46</v>
      </c>
      <c r="AQ2556" t="s">
        <v>46</v>
      </c>
      <c r="AR2556" t="s">
        <v>46</v>
      </c>
      <c r="AS2556" t="s">
        <v>46</v>
      </c>
      <c r="AT2556" s="1">
        <v>43998</v>
      </c>
    </row>
    <row r="2557" spans="1:46" ht="16" customHeight="1" x14ac:dyDescent="0.2">
      <c r="A2557">
        <v>1</v>
      </c>
      <c r="B2557" t="s">
        <v>1037</v>
      </c>
      <c r="C2557" t="s">
        <v>1038</v>
      </c>
      <c r="D2557" t="s">
        <v>1039</v>
      </c>
      <c r="E2557" t="s">
        <v>1040</v>
      </c>
      <c r="F2557" t="s">
        <v>51</v>
      </c>
      <c r="G2557" t="s">
        <v>1041</v>
      </c>
      <c r="H2557" s="1">
        <v>43998</v>
      </c>
      <c r="I2557" s="1">
        <v>43999</v>
      </c>
      <c r="J2557" t="b">
        <v>0</v>
      </c>
      <c r="K2557" t="s">
        <v>53</v>
      </c>
      <c r="L2557" t="s">
        <v>1042</v>
      </c>
      <c r="M2557" t="s">
        <v>1043</v>
      </c>
      <c r="N2557">
        <v>38</v>
      </c>
      <c r="O2557" t="s">
        <v>1044</v>
      </c>
      <c r="P2557" t="s">
        <v>1045</v>
      </c>
      <c r="Q2557" t="s">
        <v>1046</v>
      </c>
      <c r="R2557" t="b">
        <v>0</v>
      </c>
      <c r="S2557" t="s">
        <v>59</v>
      </c>
      <c r="T2557" s="1">
        <v>43998</v>
      </c>
      <c r="U2557" t="s">
        <v>1047</v>
      </c>
      <c r="V2557" s="2">
        <v>44067</v>
      </c>
      <c r="W2557" t="s">
        <v>46</v>
      </c>
      <c r="X2557">
        <v>20200616</v>
      </c>
      <c r="Y2557" s="3">
        <v>43902.730497685188</v>
      </c>
      <c r="Z2557" t="s">
        <v>62</v>
      </c>
      <c r="AA2557" t="s">
        <v>63</v>
      </c>
      <c r="AB2557" t="s">
        <v>64</v>
      </c>
      <c r="AC2557" t="s">
        <v>65</v>
      </c>
      <c r="AD2557" t="s">
        <v>497</v>
      </c>
      <c r="AE2557" t="s">
        <v>67</v>
      </c>
      <c r="AF2557" t="s">
        <v>46</v>
      </c>
      <c r="AG2557" t="s">
        <v>46</v>
      </c>
      <c r="AH2557" t="s">
        <v>46</v>
      </c>
      <c r="AI2557" t="s">
        <v>46</v>
      </c>
      <c r="AJ2557" t="s">
        <v>46</v>
      </c>
      <c r="AK2557" t="s">
        <v>46</v>
      </c>
      <c r="AL2557" t="s">
        <v>1048</v>
      </c>
      <c r="AM2557" t="s">
        <v>46</v>
      </c>
      <c r="AN2557" t="s">
        <v>1049</v>
      </c>
      <c r="AO2557" t="s">
        <v>46</v>
      </c>
      <c r="AP2557" t="s">
        <v>46</v>
      </c>
      <c r="AQ2557" t="s">
        <v>46</v>
      </c>
      <c r="AR2557" t="s">
        <v>46</v>
      </c>
      <c r="AS2557" t="s">
        <v>46</v>
      </c>
      <c r="AT2557" s="1">
        <v>43998</v>
      </c>
    </row>
    <row r="2558" spans="1:46" ht="16" customHeight="1" x14ac:dyDescent="0.2">
      <c r="A2558">
        <v>1</v>
      </c>
      <c r="B2558" t="s">
        <v>6801</v>
      </c>
      <c r="C2558" t="s">
        <v>5276</v>
      </c>
      <c r="D2558" t="s">
        <v>6802</v>
      </c>
      <c r="E2558" t="s">
        <v>6803</v>
      </c>
      <c r="F2558" t="s">
        <v>51</v>
      </c>
      <c r="G2558" t="s">
        <v>6804</v>
      </c>
      <c r="H2558" s="1">
        <v>43999</v>
      </c>
      <c r="I2558" s="1">
        <v>44074</v>
      </c>
      <c r="J2558" t="b">
        <v>0</v>
      </c>
      <c r="K2558" t="s">
        <v>53</v>
      </c>
      <c r="L2558" t="s">
        <v>400</v>
      </c>
      <c r="M2558" t="s">
        <v>537</v>
      </c>
      <c r="N2558">
        <v>500</v>
      </c>
      <c r="O2558" t="s">
        <v>6805</v>
      </c>
      <c r="P2558" t="s">
        <v>46</v>
      </c>
      <c r="Q2558" t="s">
        <v>3108</v>
      </c>
      <c r="R2558" t="b">
        <v>0</v>
      </c>
      <c r="S2558" t="s">
        <v>59</v>
      </c>
      <c r="T2558" s="1">
        <v>43999</v>
      </c>
      <c r="U2558" t="s">
        <v>6806</v>
      </c>
      <c r="V2558" s="2">
        <v>44060</v>
      </c>
      <c r="W2558" t="s">
        <v>6807</v>
      </c>
      <c r="X2558">
        <v>20200617</v>
      </c>
      <c r="Y2558" s="3">
        <v>43902.730497685188</v>
      </c>
      <c r="Z2558" t="s">
        <v>62</v>
      </c>
      <c r="AA2558" t="s">
        <v>63</v>
      </c>
      <c r="AB2558" t="s">
        <v>64</v>
      </c>
      <c r="AC2558" t="s">
        <v>65</v>
      </c>
      <c r="AD2558" t="s">
        <v>497</v>
      </c>
      <c r="AE2558" t="s">
        <v>67</v>
      </c>
      <c r="AF2558" t="s">
        <v>116</v>
      </c>
      <c r="AG2558" t="s">
        <v>6808</v>
      </c>
      <c r="AH2558" t="s">
        <v>46</v>
      </c>
      <c r="AI2558" t="s">
        <v>6809</v>
      </c>
      <c r="AJ2558" t="s">
        <v>6810</v>
      </c>
      <c r="AK2558" t="s">
        <v>6811</v>
      </c>
      <c r="AL2558" t="s">
        <v>6812</v>
      </c>
      <c r="AM2558" t="s">
        <v>46</v>
      </c>
      <c r="AN2558" t="s">
        <v>6813</v>
      </c>
      <c r="AO2558" t="s">
        <v>46</v>
      </c>
      <c r="AP2558" t="s">
        <v>46</v>
      </c>
      <c r="AQ2558" t="s">
        <v>46</v>
      </c>
      <c r="AR2558" t="s">
        <v>46</v>
      </c>
      <c r="AS2558" t="s">
        <v>46</v>
      </c>
      <c r="AT2558" s="1">
        <v>43999</v>
      </c>
    </row>
    <row r="2559" spans="1:46" ht="16" customHeight="1" x14ac:dyDescent="0.2">
      <c r="A2559" t="s">
        <v>46</v>
      </c>
      <c r="B2559" t="s">
        <v>35130</v>
      </c>
      <c r="C2559" t="s">
        <v>35131</v>
      </c>
      <c r="D2559" t="s">
        <v>35132</v>
      </c>
      <c r="E2559" t="s">
        <v>35133</v>
      </c>
      <c r="F2559" t="s">
        <v>51</v>
      </c>
      <c r="G2559" t="s">
        <v>35134</v>
      </c>
      <c r="H2559" s="1">
        <v>43999</v>
      </c>
      <c r="I2559" s="1">
        <v>44011</v>
      </c>
      <c r="J2559" t="b">
        <v>0</v>
      </c>
      <c r="K2559" t="s">
        <v>53</v>
      </c>
      <c r="L2559" t="s">
        <v>1266</v>
      </c>
      <c r="M2559" t="s">
        <v>66</v>
      </c>
      <c r="N2559">
        <v>100</v>
      </c>
      <c r="O2559" t="s">
        <v>25490</v>
      </c>
      <c r="P2559" t="s">
        <v>327</v>
      </c>
      <c r="Q2559" t="s">
        <v>35135</v>
      </c>
      <c r="R2559" t="b">
        <v>0</v>
      </c>
      <c r="S2559" t="s">
        <v>59</v>
      </c>
      <c r="T2559" s="1">
        <v>43999</v>
      </c>
      <c r="U2559" t="s">
        <v>13010</v>
      </c>
      <c r="V2559" s="2">
        <v>44067</v>
      </c>
      <c r="W2559" t="s">
        <v>35136</v>
      </c>
      <c r="X2559">
        <v>20200617</v>
      </c>
      <c r="Y2559" s="3">
        <v>43902.730497685188</v>
      </c>
      <c r="Z2559" t="s">
        <v>62</v>
      </c>
      <c r="AA2559" t="s">
        <v>115</v>
      </c>
      <c r="AB2559" t="s">
        <v>64</v>
      </c>
      <c r="AC2559" t="s">
        <v>65</v>
      </c>
      <c r="AD2559" t="s">
        <v>66</v>
      </c>
      <c r="AE2559" t="s">
        <v>67</v>
      </c>
      <c r="AF2559" t="s">
        <v>313</v>
      </c>
      <c r="AG2559" t="s">
        <v>35137</v>
      </c>
      <c r="AH2559" t="s">
        <v>46</v>
      </c>
      <c r="AI2559" t="s">
        <v>35138</v>
      </c>
      <c r="AJ2559" t="s">
        <v>35139</v>
      </c>
      <c r="AK2559" t="s">
        <v>35140</v>
      </c>
      <c r="AL2559" t="s">
        <v>35141</v>
      </c>
      <c r="AM2559" t="s">
        <v>46</v>
      </c>
      <c r="AN2559" t="s">
        <v>35142</v>
      </c>
      <c r="AO2559" t="s">
        <v>46</v>
      </c>
      <c r="AP2559" t="s">
        <v>46</v>
      </c>
      <c r="AQ2559" t="s">
        <v>46</v>
      </c>
      <c r="AR2559" t="s">
        <v>46</v>
      </c>
      <c r="AS2559" t="s">
        <v>46</v>
      </c>
      <c r="AT2559" s="1">
        <v>43999</v>
      </c>
    </row>
    <row r="2560" spans="1:46" ht="16" customHeight="1" x14ac:dyDescent="0.2">
      <c r="A2560">
        <v>1</v>
      </c>
      <c r="B2560" t="s">
        <v>14590</v>
      </c>
      <c r="C2560" t="s">
        <v>14591</v>
      </c>
      <c r="D2560" t="s">
        <v>14592</v>
      </c>
      <c r="E2560" t="s">
        <v>14593</v>
      </c>
      <c r="F2560" t="s">
        <v>51</v>
      </c>
      <c r="G2560" t="s">
        <v>14594</v>
      </c>
      <c r="H2560" s="1">
        <v>43998</v>
      </c>
      <c r="I2560" s="1">
        <v>43999</v>
      </c>
      <c r="J2560" t="b">
        <v>0</v>
      </c>
      <c r="K2560" t="s">
        <v>53</v>
      </c>
      <c r="L2560" t="s">
        <v>1042</v>
      </c>
      <c r="M2560" t="s">
        <v>1043</v>
      </c>
      <c r="N2560">
        <v>38</v>
      </c>
      <c r="O2560" t="s">
        <v>1044</v>
      </c>
      <c r="P2560" t="s">
        <v>1045</v>
      </c>
      <c r="Q2560" t="s">
        <v>1046</v>
      </c>
      <c r="R2560" t="b">
        <v>0</v>
      </c>
      <c r="S2560" t="s">
        <v>59</v>
      </c>
      <c r="T2560" s="1">
        <v>43998</v>
      </c>
      <c r="U2560" t="s">
        <v>1047</v>
      </c>
      <c r="V2560" s="2">
        <v>44067</v>
      </c>
      <c r="W2560" t="s">
        <v>46</v>
      </c>
      <c r="X2560">
        <v>20200616</v>
      </c>
      <c r="Y2560" s="3">
        <v>43902.730497685188</v>
      </c>
      <c r="Z2560" t="s">
        <v>62</v>
      </c>
      <c r="AA2560" t="s">
        <v>63</v>
      </c>
      <c r="AB2560" t="s">
        <v>64</v>
      </c>
      <c r="AC2560" t="s">
        <v>65</v>
      </c>
      <c r="AD2560" t="s">
        <v>497</v>
      </c>
      <c r="AE2560" t="s">
        <v>67</v>
      </c>
      <c r="AF2560" t="s">
        <v>46</v>
      </c>
      <c r="AG2560" t="s">
        <v>14595</v>
      </c>
      <c r="AH2560" t="s">
        <v>46</v>
      </c>
      <c r="AI2560" t="s">
        <v>46</v>
      </c>
      <c r="AJ2560" t="s">
        <v>46</v>
      </c>
      <c r="AK2560" t="s">
        <v>14596</v>
      </c>
      <c r="AL2560" t="s">
        <v>14597</v>
      </c>
      <c r="AM2560" t="s">
        <v>46</v>
      </c>
      <c r="AN2560" t="s">
        <v>14598</v>
      </c>
      <c r="AO2560" t="s">
        <v>46</v>
      </c>
      <c r="AP2560" t="s">
        <v>46</v>
      </c>
      <c r="AQ2560" t="s">
        <v>46</v>
      </c>
      <c r="AR2560" t="s">
        <v>46</v>
      </c>
      <c r="AS2560" t="s">
        <v>46</v>
      </c>
      <c r="AT2560" s="1">
        <v>43998</v>
      </c>
    </row>
    <row r="2561" spans="1:46" ht="16" customHeight="1" x14ac:dyDescent="0.2">
      <c r="A2561">
        <v>1</v>
      </c>
      <c r="B2561" t="s">
        <v>5512</v>
      </c>
      <c r="C2561" t="s">
        <v>5513</v>
      </c>
      <c r="D2561" t="s">
        <v>5514</v>
      </c>
      <c r="E2561" t="s">
        <v>5512</v>
      </c>
      <c r="F2561" t="s">
        <v>51</v>
      </c>
      <c r="G2561" t="s">
        <v>5515</v>
      </c>
      <c r="H2561" s="1">
        <v>43999</v>
      </c>
      <c r="I2561" s="1">
        <v>44055</v>
      </c>
      <c r="J2561" t="b">
        <v>0</v>
      </c>
      <c r="K2561" t="s">
        <v>53</v>
      </c>
      <c r="L2561" t="s">
        <v>184</v>
      </c>
      <c r="M2561" t="s">
        <v>55</v>
      </c>
      <c r="N2561">
        <v>150</v>
      </c>
      <c r="O2561" t="s">
        <v>5516</v>
      </c>
      <c r="P2561" t="s">
        <v>78</v>
      </c>
      <c r="Q2561" t="s">
        <v>58</v>
      </c>
      <c r="R2561" t="b">
        <v>0</v>
      </c>
      <c r="S2561" t="s">
        <v>59</v>
      </c>
      <c r="T2561" s="1">
        <v>43999</v>
      </c>
      <c r="U2561" t="s">
        <v>5517</v>
      </c>
      <c r="V2561" s="2">
        <v>44074</v>
      </c>
      <c r="W2561" t="s">
        <v>46</v>
      </c>
      <c r="X2561">
        <v>20200617</v>
      </c>
      <c r="Y2561" s="3">
        <v>43902.730497685188</v>
      </c>
      <c r="Z2561" t="s">
        <v>62</v>
      </c>
      <c r="AA2561" t="s">
        <v>115</v>
      </c>
      <c r="AB2561" t="s">
        <v>64</v>
      </c>
      <c r="AC2561" t="s">
        <v>65</v>
      </c>
      <c r="AD2561" t="s">
        <v>66</v>
      </c>
      <c r="AE2561" t="s">
        <v>67</v>
      </c>
      <c r="AF2561" t="s">
        <v>46</v>
      </c>
      <c r="AG2561" t="s">
        <v>5518</v>
      </c>
      <c r="AH2561" t="s">
        <v>46</v>
      </c>
      <c r="AI2561" t="s">
        <v>5519</v>
      </c>
      <c r="AJ2561" t="s">
        <v>5520</v>
      </c>
      <c r="AK2561" t="s">
        <v>46</v>
      </c>
      <c r="AL2561" t="s">
        <v>5521</v>
      </c>
      <c r="AM2561" t="s">
        <v>46</v>
      </c>
      <c r="AN2561" t="s">
        <v>5522</v>
      </c>
      <c r="AO2561" t="s">
        <v>46</v>
      </c>
      <c r="AP2561" t="s">
        <v>46</v>
      </c>
      <c r="AQ2561" t="s">
        <v>46</v>
      </c>
      <c r="AR2561" t="s">
        <v>46</v>
      </c>
      <c r="AS2561" t="s">
        <v>46</v>
      </c>
      <c r="AT2561" s="1">
        <v>43999</v>
      </c>
    </row>
    <row r="2562" spans="1:46" ht="16" customHeight="1" x14ac:dyDescent="0.2">
      <c r="A2562">
        <v>0</v>
      </c>
      <c r="B2562" t="s">
        <v>9641</v>
      </c>
      <c r="C2562" t="s">
        <v>9642</v>
      </c>
      <c r="D2562" t="s">
        <v>9643</v>
      </c>
      <c r="E2562" t="s">
        <v>9641</v>
      </c>
      <c r="F2562" t="s">
        <v>51</v>
      </c>
      <c r="G2562" t="s">
        <v>9644</v>
      </c>
      <c r="H2562" s="1">
        <v>43999</v>
      </c>
      <c r="I2562" s="1">
        <v>43931</v>
      </c>
      <c r="J2562" t="b">
        <v>0</v>
      </c>
      <c r="K2562" t="s">
        <v>53</v>
      </c>
      <c r="L2562" t="s">
        <v>5527</v>
      </c>
      <c r="M2562" t="s">
        <v>66</v>
      </c>
      <c r="N2562">
        <v>400</v>
      </c>
      <c r="O2562" t="s">
        <v>9645</v>
      </c>
      <c r="P2562" t="s">
        <v>186</v>
      </c>
      <c r="Q2562" t="s">
        <v>58</v>
      </c>
      <c r="R2562" t="b">
        <v>0</v>
      </c>
      <c r="S2562" t="s">
        <v>59</v>
      </c>
      <c r="T2562" s="1">
        <v>43999</v>
      </c>
      <c r="U2562" t="s">
        <v>4429</v>
      </c>
      <c r="V2562" s="2">
        <v>44011</v>
      </c>
      <c r="W2562" t="s">
        <v>46</v>
      </c>
      <c r="X2562">
        <v>20200617</v>
      </c>
      <c r="Y2562" s="3">
        <v>43902.730497685188</v>
      </c>
      <c r="Z2562" t="s">
        <v>62</v>
      </c>
      <c r="AA2562" t="s">
        <v>115</v>
      </c>
      <c r="AB2562" t="s">
        <v>64</v>
      </c>
      <c r="AC2562" t="s">
        <v>65</v>
      </c>
      <c r="AD2562" t="s">
        <v>66</v>
      </c>
      <c r="AE2562" t="s">
        <v>67</v>
      </c>
      <c r="AF2562" t="s">
        <v>116</v>
      </c>
      <c r="AG2562" t="s">
        <v>9646</v>
      </c>
      <c r="AH2562" t="s">
        <v>46</v>
      </c>
      <c r="AI2562" t="s">
        <v>9647</v>
      </c>
      <c r="AJ2562" t="s">
        <v>9648</v>
      </c>
      <c r="AK2562" t="s">
        <v>46</v>
      </c>
      <c r="AL2562" t="s">
        <v>9649</v>
      </c>
      <c r="AM2562" t="s">
        <v>46</v>
      </c>
      <c r="AN2562" t="s">
        <v>9650</v>
      </c>
      <c r="AO2562" t="s">
        <v>46</v>
      </c>
      <c r="AP2562" t="s">
        <v>46</v>
      </c>
      <c r="AQ2562" t="s">
        <v>46</v>
      </c>
      <c r="AR2562" t="s">
        <v>46</v>
      </c>
      <c r="AS2562" t="s">
        <v>46</v>
      </c>
      <c r="AT2562" s="1">
        <v>43999</v>
      </c>
    </row>
    <row r="2563" spans="1:46" ht="16" customHeight="1" x14ac:dyDescent="0.2">
      <c r="A2563">
        <v>1</v>
      </c>
      <c r="B2563" t="s">
        <v>11718</v>
      </c>
      <c r="C2563" t="s">
        <v>11719</v>
      </c>
      <c r="D2563" t="s">
        <v>11720</v>
      </c>
      <c r="E2563" t="s">
        <v>11718</v>
      </c>
      <c r="F2563" t="s">
        <v>51</v>
      </c>
      <c r="G2563" t="s">
        <v>11721</v>
      </c>
      <c r="H2563" s="1">
        <v>43998</v>
      </c>
      <c r="I2563" s="1">
        <v>43983</v>
      </c>
      <c r="J2563" t="b">
        <v>0</v>
      </c>
      <c r="K2563" t="s">
        <v>53</v>
      </c>
      <c r="L2563" t="s">
        <v>1165</v>
      </c>
      <c r="M2563" t="s">
        <v>1043</v>
      </c>
      <c r="N2563">
        <v>67</v>
      </c>
      <c r="O2563" t="s">
        <v>2541</v>
      </c>
      <c r="P2563" t="s">
        <v>275</v>
      </c>
      <c r="Q2563" t="s">
        <v>6404</v>
      </c>
      <c r="R2563" t="b">
        <v>0</v>
      </c>
      <c r="S2563" t="s">
        <v>59</v>
      </c>
      <c r="T2563" s="1">
        <v>43998</v>
      </c>
      <c r="U2563" t="s">
        <v>1781</v>
      </c>
      <c r="V2563" s="2">
        <v>44109</v>
      </c>
      <c r="W2563" t="s">
        <v>11722</v>
      </c>
      <c r="X2563">
        <v>20200616</v>
      </c>
      <c r="Y2563" s="3">
        <v>43902.730497685188</v>
      </c>
      <c r="Z2563" t="s">
        <v>62</v>
      </c>
      <c r="AA2563" t="s">
        <v>115</v>
      </c>
      <c r="AB2563" t="s">
        <v>64</v>
      </c>
      <c r="AC2563" t="s">
        <v>496</v>
      </c>
      <c r="AD2563" t="s">
        <v>2366</v>
      </c>
      <c r="AE2563" t="s">
        <v>67</v>
      </c>
      <c r="AF2563" t="s">
        <v>116</v>
      </c>
      <c r="AG2563" t="s">
        <v>11723</v>
      </c>
      <c r="AH2563" t="s">
        <v>46</v>
      </c>
      <c r="AI2563" t="s">
        <v>11724</v>
      </c>
      <c r="AJ2563" t="s">
        <v>11725</v>
      </c>
      <c r="AK2563" t="s">
        <v>46</v>
      </c>
      <c r="AL2563" t="s">
        <v>11726</v>
      </c>
      <c r="AM2563" t="s">
        <v>46</v>
      </c>
      <c r="AN2563" t="s">
        <v>11727</v>
      </c>
      <c r="AO2563" t="s">
        <v>46</v>
      </c>
      <c r="AP2563" t="s">
        <v>46</v>
      </c>
      <c r="AQ2563" t="s">
        <v>46</v>
      </c>
      <c r="AR2563" t="s">
        <v>46</v>
      </c>
      <c r="AS2563" t="s">
        <v>46</v>
      </c>
      <c r="AT2563" s="1">
        <v>43998</v>
      </c>
    </row>
    <row r="2564" spans="1:46" ht="16" customHeight="1" x14ac:dyDescent="0.2">
      <c r="A2564" t="s">
        <v>46</v>
      </c>
      <c r="B2564" t="s">
        <v>35529</v>
      </c>
      <c r="C2564" t="s">
        <v>5276</v>
      </c>
      <c r="D2564" t="s">
        <v>35530</v>
      </c>
      <c r="E2564" t="s">
        <v>35531</v>
      </c>
      <c r="F2564" t="s">
        <v>51</v>
      </c>
      <c r="G2564" t="s">
        <v>35532</v>
      </c>
      <c r="H2564" s="1">
        <v>44000</v>
      </c>
      <c r="I2564" s="1">
        <v>44013</v>
      </c>
      <c r="J2564" t="b">
        <v>1</v>
      </c>
      <c r="K2564" t="s">
        <v>53</v>
      </c>
      <c r="L2564" t="s">
        <v>833</v>
      </c>
      <c r="M2564" t="s">
        <v>66</v>
      </c>
      <c r="N2564">
        <v>582</v>
      </c>
      <c r="O2564" t="s">
        <v>22236</v>
      </c>
      <c r="P2564" t="s">
        <v>1833</v>
      </c>
      <c r="Q2564" t="s">
        <v>35533</v>
      </c>
      <c r="R2564" t="b">
        <v>0</v>
      </c>
      <c r="S2564" t="s">
        <v>59</v>
      </c>
      <c r="T2564" s="1">
        <v>44000</v>
      </c>
      <c r="U2564" s="6">
        <v>44013</v>
      </c>
      <c r="V2564" s="2">
        <v>44046</v>
      </c>
      <c r="W2564" t="s">
        <v>46</v>
      </c>
      <c r="X2564">
        <v>20200618</v>
      </c>
      <c r="Y2564" s="3">
        <v>43902.730497685188</v>
      </c>
      <c r="Z2564" t="s">
        <v>62</v>
      </c>
      <c r="AA2564" t="s">
        <v>63</v>
      </c>
      <c r="AB2564" t="s">
        <v>64</v>
      </c>
      <c r="AC2564" t="s">
        <v>65</v>
      </c>
      <c r="AD2564" t="s">
        <v>66</v>
      </c>
      <c r="AE2564" t="s">
        <v>67</v>
      </c>
      <c r="AF2564" t="s">
        <v>313</v>
      </c>
      <c r="AG2564" t="s">
        <v>35534</v>
      </c>
      <c r="AH2564" t="s">
        <v>46</v>
      </c>
      <c r="AI2564" t="s">
        <v>35535</v>
      </c>
      <c r="AJ2564" t="s">
        <v>35536</v>
      </c>
      <c r="AK2564" t="s">
        <v>35537</v>
      </c>
      <c r="AL2564" t="s">
        <v>35538</v>
      </c>
      <c r="AM2564" t="s">
        <v>46</v>
      </c>
      <c r="AN2564" t="s">
        <v>35539</v>
      </c>
      <c r="AO2564" t="s">
        <v>46</v>
      </c>
      <c r="AP2564" t="s">
        <v>46</v>
      </c>
      <c r="AQ2564" t="s">
        <v>46</v>
      </c>
      <c r="AR2564" t="s">
        <v>46</v>
      </c>
      <c r="AS2564" t="s">
        <v>46</v>
      </c>
      <c r="AT2564" s="1">
        <v>44000</v>
      </c>
    </row>
    <row r="2565" spans="1:46" ht="16" customHeight="1" x14ac:dyDescent="0.2">
      <c r="A2565">
        <v>1</v>
      </c>
      <c r="B2565" t="s">
        <v>8391</v>
      </c>
      <c r="C2565" t="s">
        <v>6110</v>
      </c>
      <c r="D2565" t="s">
        <v>8392</v>
      </c>
      <c r="E2565" t="s">
        <v>8393</v>
      </c>
      <c r="F2565" t="s">
        <v>51</v>
      </c>
      <c r="G2565" t="s">
        <v>8394</v>
      </c>
      <c r="H2565" s="1">
        <v>43931</v>
      </c>
      <c r="I2565" s="1">
        <v>44043</v>
      </c>
      <c r="J2565" t="b">
        <v>0</v>
      </c>
      <c r="K2565" t="s">
        <v>53</v>
      </c>
      <c r="L2565" t="s">
        <v>4884</v>
      </c>
      <c r="M2565" t="s">
        <v>55</v>
      </c>
      <c r="N2565">
        <v>102</v>
      </c>
      <c r="O2565" t="s">
        <v>8395</v>
      </c>
      <c r="P2565" t="s">
        <v>8396</v>
      </c>
      <c r="Q2565" t="s">
        <v>276</v>
      </c>
      <c r="R2565" t="b">
        <v>0</v>
      </c>
      <c r="S2565" t="s">
        <v>59</v>
      </c>
      <c r="T2565" s="1">
        <v>43931</v>
      </c>
      <c r="U2565" t="s">
        <v>1713</v>
      </c>
      <c r="V2565" s="2">
        <v>44137</v>
      </c>
      <c r="W2565" t="s">
        <v>8397</v>
      </c>
      <c r="X2565">
        <v>20200410</v>
      </c>
      <c r="Y2565" s="3">
        <v>43902.730497685188</v>
      </c>
      <c r="Z2565" t="s">
        <v>62</v>
      </c>
      <c r="AA2565" t="s">
        <v>115</v>
      </c>
      <c r="AB2565" t="s">
        <v>64</v>
      </c>
      <c r="AC2565" t="s">
        <v>65</v>
      </c>
      <c r="AD2565" t="s">
        <v>66</v>
      </c>
      <c r="AE2565" t="s">
        <v>67</v>
      </c>
      <c r="AF2565" t="s">
        <v>116</v>
      </c>
      <c r="AG2565" t="s">
        <v>8398</v>
      </c>
      <c r="AH2565" t="s">
        <v>46</v>
      </c>
      <c r="AI2565" t="s">
        <v>8399</v>
      </c>
      <c r="AJ2565" t="s">
        <v>8400</v>
      </c>
      <c r="AK2565" t="s">
        <v>8401</v>
      </c>
      <c r="AL2565" t="s">
        <v>8402</v>
      </c>
      <c r="AM2565" t="s">
        <v>46</v>
      </c>
      <c r="AN2565" t="s">
        <v>8403</v>
      </c>
      <c r="AO2565" t="s">
        <v>46</v>
      </c>
      <c r="AP2565" t="s">
        <v>46</v>
      </c>
      <c r="AQ2565" t="s">
        <v>46</v>
      </c>
      <c r="AR2565" t="s">
        <v>46</v>
      </c>
      <c r="AS2565" t="s">
        <v>46</v>
      </c>
      <c r="AT2565" s="1">
        <v>43931</v>
      </c>
    </row>
    <row r="2566" spans="1:46" ht="16" customHeight="1" x14ac:dyDescent="0.2">
      <c r="A2566" t="s">
        <v>46</v>
      </c>
      <c r="B2566" t="s">
        <v>34513</v>
      </c>
      <c r="C2566" t="s">
        <v>34514</v>
      </c>
      <c r="D2566" t="s">
        <v>34515</v>
      </c>
      <c r="E2566" t="s">
        <v>34516</v>
      </c>
      <c r="F2566" t="s">
        <v>51</v>
      </c>
      <c r="G2566" t="s">
        <v>34517</v>
      </c>
      <c r="H2566" s="1">
        <v>44000</v>
      </c>
      <c r="I2566" s="1">
        <v>43966</v>
      </c>
      <c r="J2566" t="b">
        <v>0</v>
      </c>
      <c r="K2566" t="s">
        <v>53</v>
      </c>
      <c r="L2566" t="s">
        <v>110</v>
      </c>
      <c r="M2566" t="s">
        <v>151</v>
      </c>
      <c r="N2566">
        <v>72</v>
      </c>
      <c r="O2566" t="s">
        <v>34518</v>
      </c>
      <c r="P2566" t="s">
        <v>171</v>
      </c>
      <c r="Q2566" t="s">
        <v>6064</v>
      </c>
      <c r="R2566" t="b">
        <v>0</v>
      </c>
      <c r="S2566" t="s">
        <v>59</v>
      </c>
      <c r="T2566" s="1">
        <v>44000</v>
      </c>
      <c r="U2566" t="s">
        <v>1533</v>
      </c>
      <c r="V2566" s="2">
        <v>44014</v>
      </c>
      <c r="W2566" t="s">
        <v>34519</v>
      </c>
      <c r="X2566">
        <v>20200618</v>
      </c>
      <c r="Y2566" s="3">
        <v>43902.730497685188</v>
      </c>
      <c r="Z2566" t="s">
        <v>62</v>
      </c>
      <c r="AA2566" t="s">
        <v>115</v>
      </c>
      <c r="AB2566" t="s">
        <v>64</v>
      </c>
      <c r="AC2566" t="s">
        <v>65</v>
      </c>
      <c r="AD2566" t="s">
        <v>1057</v>
      </c>
      <c r="AE2566" t="s">
        <v>67</v>
      </c>
      <c r="AF2566" t="s">
        <v>116</v>
      </c>
      <c r="AG2566" t="s">
        <v>34520</v>
      </c>
      <c r="AH2566" t="s">
        <v>46</v>
      </c>
      <c r="AI2566" t="s">
        <v>34521</v>
      </c>
      <c r="AJ2566" t="s">
        <v>34522</v>
      </c>
      <c r="AK2566" t="s">
        <v>34523</v>
      </c>
      <c r="AL2566" t="s">
        <v>34524</v>
      </c>
      <c r="AM2566" t="s">
        <v>46</v>
      </c>
      <c r="AN2566" t="s">
        <v>34525</v>
      </c>
      <c r="AO2566" t="s">
        <v>46</v>
      </c>
      <c r="AP2566" t="s">
        <v>46</v>
      </c>
      <c r="AQ2566" t="s">
        <v>46</v>
      </c>
      <c r="AR2566" t="s">
        <v>46</v>
      </c>
      <c r="AS2566" t="s">
        <v>46</v>
      </c>
      <c r="AT2566" s="1">
        <v>44000</v>
      </c>
    </row>
    <row r="2567" spans="1:46" ht="16" customHeight="1" x14ac:dyDescent="0.2">
      <c r="A2567">
        <v>1</v>
      </c>
      <c r="B2567" t="s">
        <v>9855</v>
      </c>
      <c r="C2567" t="s">
        <v>9856</v>
      </c>
      <c r="D2567" t="s">
        <v>9857</v>
      </c>
      <c r="E2567" t="s">
        <v>9858</v>
      </c>
      <c r="F2567" t="s">
        <v>51</v>
      </c>
      <c r="G2567" t="s">
        <v>9859</v>
      </c>
      <c r="H2567" s="1">
        <v>43999</v>
      </c>
      <c r="I2567" s="1">
        <v>44034</v>
      </c>
      <c r="J2567" t="b">
        <v>0</v>
      </c>
      <c r="K2567" t="s">
        <v>53</v>
      </c>
      <c r="L2567" t="s">
        <v>184</v>
      </c>
      <c r="M2567" t="s">
        <v>55</v>
      </c>
      <c r="N2567">
        <v>72</v>
      </c>
      <c r="O2567" t="s">
        <v>9860</v>
      </c>
      <c r="P2567" t="s">
        <v>78</v>
      </c>
      <c r="Q2567" t="s">
        <v>9861</v>
      </c>
      <c r="R2567" t="b">
        <v>0</v>
      </c>
      <c r="S2567" t="s">
        <v>59</v>
      </c>
      <c r="T2567" s="1">
        <v>43999</v>
      </c>
      <c r="U2567" t="s">
        <v>9862</v>
      </c>
      <c r="V2567" s="2">
        <v>44074</v>
      </c>
      <c r="W2567" t="s">
        <v>46</v>
      </c>
      <c r="X2567">
        <v>20200617</v>
      </c>
      <c r="Y2567" s="3">
        <v>43902.730497685188</v>
      </c>
      <c r="Z2567" t="s">
        <v>62</v>
      </c>
      <c r="AA2567" t="s">
        <v>115</v>
      </c>
      <c r="AB2567" t="s">
        <v>64</v>
      </c>
      <c r="AC2567" t="s">
        <v>65</v>
      </c>
      <c r="AD2567" t="s">
        <v>66</v>
      </c>
      <c r="AE2567" t="s">
        <v>67</v>
      </c>
      <c r="AF2567" t="s">
        <v>313</v>
      </c>
      <c r="AG2567" t="s">
        <v>9863</v>
      </c>
      <c r="AH2567" t="s">
        <v>46</v>
      </c>
      <c r="AI2567" t="s">
        <v>9864</v>
      </c>
      <c r="AJ2567" t="s">
        <v>9865</v>
      </c>
      <c r="AK2567" t="s">
        <v>9866</v>
      </c>
      <c r="AL2567" t="s">
        <v>9867</v>
      </c>
      <c r="AM2567" t="s">
        <v>46</v>
      </c>
      <c r="AN2567" t="s">
        <v>9868</v>
      </c>
      <c r="AO2567" t="s">
        <v>46</v>
      </c>
      <c r="AP2567" t="s">
        <v>46</v>
      </c>
      <c r="AQ2567" t="s">
        <v>46</v>
      </c>
      <c r="AR2567" t="s">
        <v>46</v>
      </c>
      <c r="AS2567" t="s">
        <v>46</v>
      </c>
      <c r="AT2567" s="1">
        <v>43999</v>
      </c>
    </row>
    <row r="2568" spans="1:46" ht="16" customHeight="1" x14ac:dyDescent="0.2">
      <c r="A2568" t="s">
        <v>46</v>
      </c>
      <c r="B2568" t="s">
        <v>38016</v>
      </c>
      <c r="C2568" t="s">
        <v>38017</v>
      </c>
      <c r="D2568" t="s">
        <v>38018</v>
      </c>
      <c r="E2568" t="s">
        <v>38019</v>
      </c>
      <c r="F2568" t="s">
        <v>51</v>
      </c>
      <c r="G2568" t="s">
        <v>38020</v>
      </c>
      <c r="H2568" s="1">
        <v>43985</v>
      </c>
      <c r="I2568" s="1">
        <v>44006</v>
      </c>
      <c r="J2568" t="b">
        <v>0</v>
      </c>
      <c r="K2568" t="s">
        <v>53</v>
      </c>
      <c r="L2568" t="s">
        <v>5254</v>
      </c>
      <c r="M2568" t="s">
        <v>151</v>
      </c>
      <c r="N2568">
        <v>3626</v>
      </c>
      <c r="O2568" t="s">
        <v>3762</v>
      </c>
      <c r="P2568" t="s">
        <v>186</v>
      </c>
      <c r="Q2568" t="s">
        <v>4966</v>
      </c>
      <c r="R2568" t="b">
        <v>0</v>
      </c>
      <c r="S2568" t="s">
        <v>59</v>
      </c>
      <c r="T2568" s="1">
        <v>43985</v>
      </c>
      <c r="U2568" t="s">
        <v>3584</v>
      </c>
      <c r="V2568" s="2">
        <v>44165</v>
      </c>
      <c r="W2568" t="s">
        <v>38021</v>
      </c>
      <c r="X2568">
        <v>20200603</v>
      </c>
      <c r="Y2568" s="3">
        <v>43902.730497685188</v>
      </c>
      <c r="Z2568" t="s">
        <v>62</v>
      </c>
      <c r="AA2568" t="s">
        <v>115</v>
      </c>
      <c r="AB2568" t="s">
        <v>64</v>
      </c>
      <c r="AC2568" t="s">
        <v>65</v>
      </c>
      <c r="AD2568" t="s">
        <v>66</v>
      </c>
      <c r="AE2568" t="s">
        <v>67</v>
      </c>
      <c r="AF2568" t="s">
        <v>116</v>
      </c>
      <c r="AG2568" t="s">
        <v>38022</v>
      </c>
      <c r="AH2568" t="s">
        <v>46</v>
      </c>
      <c r="AI2568" t="s">
        <v>38023</v>
      </c>
      <c r="AJ2568" t="s">
        <v>38024</v>
      </c>
      <c r="AK2568" t="s">
        <v>6533</v>
      </c>
      <c r="AL2568" t="s">
        <v>38025</v>
      </c>
      <c r="AM2568" t="s">
        <v>46</v>
      </c>
      <c r="AN2568" t="s">
        <v>38026</v>
      </c>
      <c r="AO2568" t="s">
        <v>46</v>
      </c>
      <c r="AP2568" t="s">
        <v>46</v>
      </c>
      <c r="AQ2568" t="s">
        <v>46</v>
      </c>
      <c r="AR2568" t="s">
        <v>46</v>
      </c>
      <c r="AS2568" t="s">
        <v>46</v>
      </c>
      <c r="AT2568" s="1">
        <v>43985</v>
      </c>
    </row>
    <row r="2569" spans="1:46" ht="16" customHeight="1" x14ac:dyDescent="0.2">
      <c r="A2569" t="s">
        <v>46</v>
      </c>
      <c r="B2569" t="s">
        <v>35700</v>
      </c>
      <c r="C2569" t="s">
        <v>35701</v>
      </c>
      <c r="D2569" t="s">
        <v>35702</v>
      </c>
      <c r="E2569" t="s">
        <v>35703</v>
      </c>
      <c r="F2569" t="s">
        <v>51</v>
      </c>
      <c r="G2569" t="s">
        <v>35704</v>
      </c>
      <c r="H2569" s="1">
        <v>43999</v>
      </c>
      <c r="I2569" s="1">
        <v>44021</v>
      </c>
      <c r="J2569" t="b">
        <v>0</v>
      </c>
      <c r="K2569" t="s">
        <v>53</v>
      </c>
      <c r="L2569" t="s">
        <v>1615</v>
      </c>
      <c r="M2569" t="s">
        <v>537</v>
      </c>
      <c r="N2569">
        <v>380</v>
      </c>
      <c r="O2569" t="s">
        <v>35705</v>
      </c>
      <c r="P2569" t="s">
        <v>35706</v>
      </c>
      <c r="Q2569" t="s">
        <v>35707</v>
      </c>
      <c r="R2569" t="b">
        <v>0</v>
      </c>
      <c r="S2569" t="s">
        <v>59</v>
      </c>
      <c r="T2569" s="1">
        <v>43999</v>
      </c>
      <c r="U2569" t="s">
        <v>5598</v>
      </c>
      <c r="V2569" s="2">
        <v>44159</v>
      </c>
      <c r="W2569" t="s">
        <v>35708</v>
      </c>
      <c r="X2569">
        <v>20200617</v>
      </c>
      <c r="Y2569" s="3">
        <v>43902.730497685188</v>
      </c>
      <c r="Z2569" t="s">
        <v>62</v>
      </c>
      <c r="AA2569" t="s">
        <v>115</v>
      </c>
      <c r="AB2569" t="s">
        <v>64</v>
      </c>
      <c r="AC2569" t="s">
        <v>65</v>
      </c>
      <c r="AD2569" t="s">
        <v>66</v>
      </c>
      <c r="AE2569" t="s">
        <v>67</v>
      </c>
      <c r="AF2569" t="s">
        <v>116</v>
      </c>
      <c r="AG2569" t="s">
        <v>35709</v>
      </c>
      <c r="AH2569" t="s">
        <v>46</v>
      </c>
      <c r="AI2569" t="s">
        <v>35710</v>
      </c>
      <c r="AJ2569" t="s">
        <v>35711</v>
      </c>
      <c r="AK2569" t="s">
        <v>35712</v>
      </c>
      <c r="AL2569" t="s">
        <v>35713</v>
      </c>
      <c r="AM2569" t="s">
        <v>46</v>
      </c>
      <c r="AN2569" t="s">
        <v>35714</v>
      </c>
      <c r="AO2569" t="s">
        <v>46</v>
      </c>
      <c r="AP2569" t="s">
        <v>46</v>
      </c>
      <c r="AQ2569" t="s">
        <v>46</v>
      </c>
      <c r="AR2569" t="s">
        <v>46</v>
      </c>
      <c r="AS2569" t="s">
        <v>46</v>
      </c>
      <c r="AT2569" s="1">
        <v>43999</v>
      </c>
    </row>
    <row r="2570" spans="1:46" ht="16" customHeight="1" x14ac:dyDescent="0.2">
      <c r="A2570" t="s">
        <v>46</v>
      </c>
      <c r="B2570" t="s">
        <v>39701</v>
      </c>
      <c r="C2570" t="s">
        <v>39702</v>
      </c>
      <c r="D2570" t="s">
        <v>39703</v>
      </c>
      <c r="E2570" t="s">
        <v>39704</v>
      </c>
      <c r="F2570" t="s">
        <v>51</v>
      </c>
      <c r="G2570" t="s">
        <v>39705</v>
      </c>
      <c r="H2570" s="1">
        <v>43999</v>
      </c>
      <c r="I2570" s="1">
        <v>44113</v>
      </c>
      <c r="J2570" t="b">
        <v>0</v>
      </c>
      <c r="K2570" t="s">
        <v>53</v>
      </c>
      <c r="L2570" t="s">
        <v>184</v>
      </c>
      <c r="M2570" t="s">
        <v>55</v>
      </c>
      <c r="N2570">
        <v>80</v>
      </c>
      <c r="O2570" t="s">
        <v>5654</v>
      </c>
      <c r="P2570" t="s">
        <v>78</v>
      </c>
      <c r="Q2570" t="s">
        <v>668</v>
      </c>
      <c r="R2570" t="b">
        <v>0</v>
      </c>
      <c r="S2570" t="s">
        <v>59</v>
      </c>
      <c r="T2570" s="1">
        <v>43999</v>
      </c>
      <c r="U2570" t="s">
        <v>11430</v>
      </c>
      <c r="V2570" s="2">
        <v>44165</v>
      </c>
      <c r="W2570" t="s">
        <v>39706</v>
      </c>
      <c r="X2570">
        <v>20200617</v>
      </c>
      <c r="Y2570" s="3">
        <v>43902.730497685188</v>
      </c>
      <c r="Z2570" t="s">
        <v>62</v>
      </c>
      <c r="AA2570" t="s">
        <v>115</v>
      </c>
      <c r="AB2570" t="s">
        <v>64</v>
      </c>
      <c r="AC2570" t="s">
        <v>65</v>
      </c>
      <c r="AD2570" t="s">
        <v>66</v>
      </c>
      <c r="AE2570" t="s">
        <v>67</v>
      </c>
      <c r="AF2570" t="s">
        <v>116</v>
      </c>
      <c r="AG2570" t="s">
        <v>39707</v>
      </c>
      <c r="AH2570" t="s">
        <v>46</v>
      </c>
      <c r="AI2570" t="s">
        <v>5656</v>
      </c>
      <c r="AJ2570" t="s">
        <v>28818</v>
      </c>
      <c r="AK2570" t="s">
        <v>28819</v>
      </c>
      <c r="AL2570" t="s">
        <v>39708</v>
      </c>
      <c r="AM2570" t="s">
        <v>46</v>
      </c>
      <c r="AN2570" t="s">
        <v>39709</v>
      </c>
      <c r="AO2570" t="s">
        <v>46</v>
      </c>
      <c r="AP2570" t="s">
        <v>46</v>
      </c>
      <c r="AQ2570" t="s">
        <v>46</v>
      </c>
      <c r="AR2570" t="s">
        <v>46</v>
      </c>
      <c r="AS2570" t="s">
        <v>46</v>
      </c>
      <c r="AT2570" s="1">
        <v>43999</v>
      </c>
    </row>
    <row r="2571" spans="1:46" ht="16" customHeight="1" x14ac:dyDescent="0.2">
      <c r="A2571" t="s">
        <v>46</v>
      </c>
      <c r="B2571" t="s">
        <v>33271</v>
      </c>
      <c r="C2571" t="s">
        <v>33272</v>
      </c>
      <c r="D2571" t="s">
        <v>33273</v>
      </c>
      <c r="E2571" t="s">
        <v>33274</v>
      </c>
      <c r="F2571" t="s">
        <v>51</v>
      </c>
      <c r="G2571" t="s">
        <v>33275</v>
      </c>
      <c r="H2571" s="1">
        <v>44000</v>
      </c>
      <c r="I2571" s="1">
        <v>44008</v>
      </c>
      <c r="J2571" t="b">
        <v>0</v>
      </c>
      <c r="K2571" t="s">
        <v>53</v>
      </c>
      <c r="L2571" t="s">
        <v>184</v>
      </c>
      <c r="M2571" t="s">
        <v>55</v>
      </c>
      <c r="N2571">
        <v>200</v>
      </c>
      <c r="O2571" t="s">
        <v>33276</v>
      </c>
      <c r="P2571" t="s">
        <v>171</v>
      </c>
      <c r="Q2571" t="s">
        <v>58</v>
      </c>
      <c r="R2571" t="b">
        <v>0</v>
      </c>
      <c r="S2571" t="s">
        <v>59</v>
      </c>
      <c r="T2571" s="1">
        <v>44000</v>
      </c>
      <c r="U2571" t="s">
        <v>15649</v>
      </c>
      <c r="V2571" s="2">
        <v>44032</v>
      </c>
      <c r="W2571" t="s">
        <v>33277</v>
      </c>
      <c r="X2571">
        <v>20200618</v>
      </c>
      <c r="Y2571" s="3">
        <v>43902.730497685188</v>
      </c>
      <c r="Z2571" t="s">
        <v>62</v>
      </c>
      <c r="AA2571" t="s">
        <v>115</v>
      </c>
      <c r="AB2571" t="s">
        <v>64</v>
      </c>
      <c r="AC2571" t="s">
        <v>65</v>
      </c>
      <c r="AD2571" t="s">
        <v>66</v>
      </c>
      <c r="AE2571" t="s">
        <v>67</v>
      </c>
      <c r="AF2571" t="s">
        <v>116</v>
      </c>
      <c r="AG2571" t="s">
        <v>33278</v>
      </c>
      <c r="AH2571" t="s">
        <v>46</v>
      </c>
      <c r="AI2571" t="s">
        <v>33279</v>
      </c>
      <c r="AJ2571" t="s">
        <v>33280</v>
      </c>
      <c r="AK2571" t="s">
        <v>33281</v>
      </c>
      <c r="AL2571" t="s">
        <v>33282</v>
      </c>
      <c r="AM2571" t="s">
        <v>46</v>
      </c>
      <c r="AN2571" t="s">
        <v>33283</v>
      </c>
      <c r="AO2571" t="s">
        <v>46</v>
      </c>
      <c r="AP2571" t="s">
        <v>46</v>
      </c>
      <c r="AQ2571" t="s">
        <v>46</v>
      </c>
      <c r="AR2571" t="s">
        <v>46</v>
      </c>
      <c r="AS2571" t="s">
        <v>46</v>
      </c>
      <c r="AT2571" s="1">
        <v>44000</v>
      </c>
    </row>
    <row r="2572" spans="1:46" ht="16" customHeight="1" x14ac:dyDescent="0.2">
      <c r="A2572" t="s">
        <v>46</v>
      </c>
      <c r="B2572" t="s">
        <v>21821</v>
      </c>
      <c r="C2572" t="s">
        <v>3911</v>
      </c>
      <c r="D2572" t="s">
        <v>21822</v>
      </c>
      <c r="E2572" t="s">
        <v>21823</v>
      </c>
      <c r="F2572" t="s">
        <v>51</v>
      </c>
      <c r="G2572" t="s">
        <v>21824</v>
      </c>
      <c r="H2572" s="1">
        <v>44000</v>
      </c>
      <c r="I2572" s="1">
        <v>44013</v>
      </c>
      <c r="J2572" t="b">
        <v>1</v>
      </c>
      <c r="K2572" t="s">
        <v>53</v>
      </c>
      <c r="L2572" t="s">
        <v>1615</v>
      </c>
      <c r="M2572" t="s">
        <v>537</v>
      </c>
      <c r="N2572">
        <v>300</v>
      </c>
      <c r="O2572" t="s">
        <v>3915</v>
      </c>
      <c r="P2572" t="s">
        <v>46</v>
      </c>
      <c r="Q2572" t="s">
        <v>3916</v>
      </c>
      <c r="R2572" t="b">
        <v>0</v>
      </c>
      <c r="S2572" t="s">
        <v>59</v>
      </c>
      <c r="T2572" s="1">
        <v>44000</v>
      </c>
      <c r="U2572" s="6">
        <v>44013</v>
      </c>
      <c r="V2572" s="2">
        <v>44014</v>
      </c>
      <c r="W2572" t="s">
        <v>46</v>
      </c>
      <c r="X2572">
        <v>20200618</v>
      </c>
      <c r="Y2572" s="3">
        <v>43902.730497685188</v>
      </c>
      <c r="Z2572" t="s">
        <v>62</v>
      </c>
      <c r="AA2572" t="s">
        <v>63</v>
      </c>
      <c r="AB2572" t="s">
        <v>64</v>
      </c>
      <c r="AC2572" t="s">
        <v>3437</v>
      </c>
      <c r="AD2572" t="s">
        <v>66</v>
      </c>
      <c r="AE2572" t="s">
        <v>67</v>
      </c>
      <c r="AF2572" t="s">
        <v>116</v>
      </c>
      <c r="AG2572" t="s">
        <v>21825</v>
      </c>
      <c r="AH2572" t="s">
        <v>46</v>
      </c>
      <c r="AI2572" t="s">
        <v>21826</v>
      </c>
      <c r="AJ2572" t="s">
        <v>21827</v>
      </c>
      <c r="AK2572" t="s">
        <v>21828</v>
      </c>
      <c r="AL2572" t="s">
        <v>21829</v>
      </c>
      <c r="AM2572" t="s">
        <v>46</v>
      </c>
      <c r="AN2572" t="s">
        <v>21830</v>
      </c>
      <c r="AO2572" t="s">
        <v>46</v>
      </c>
      <c r="AP2572" t="s">
        <v>46</v>
      </c>
      <c r="AQ2572" t="s">
        <v>46</v>
      </c>
      <c r="AR2572" t="s">
        <v>46</v>
      </c>
      <c r="AS2572" t="s">
        <v>46</v>
      </c>
      <c r="AT2572" s="1">
        <v>44000</v>
      </c>
    </row>
    <row r="2573" spans="1:46" ht="16" customHeight="1" x14ac:dyDescent="0.2">
      <c r="A2573" t="s">
        <v>46</v>
      </c>
      <c r="B2573" t="s">
        <v>34356</v>
      </c>
      <c r="C2573" t="s">
        <v>34357</v>
      </c>
      <c r="D2573" t="s">
        <v>34358</v>
      </c>
      <c r="E2573" t="s">
        <v>34359</v>
      </c>
      <c r="F2573" t="s">
        <v>51</v>
      </c>
      <c r="G2573" t="s">
        <v>34360</v>
      </c>
      <c r="H2573" s="1">
        <v>43971</v>
      </c>
      <c r="I2573" s="1">
        <v>43938</v>
      </c>
      <c r="J2573" t="b">
        <v>0</v>
      </c>
      <c r="K2573" t="s">
        <v>53</v>
      </c>
      <c r="L2573" t="s">
        <v>12168</v>
      </c>
      <c r="M2573" t="s">
        <v>66</v>
      </c>
      <c r="N2573">
        <v>1800</v>
      </c>
      <c r="O2573" t="s">
        <v>10898</v>
      </c>
      <c r="P2573" t="s">
        <v>327</v>
      </c>
      <c r="Q2573" t="s">
        <v>34361</v>
      </c>
      <c r="R2573" t="b">
        <v>0</v>
      </c>
      <c r="S2573" t="s">
        <v>59</v>
      </c>
      <c r="T2573" s="1">
        <v>43971</v>
      </c>
      <c r="U2573" t="s">
        <v>1604</v>
      </c>
      <c r="V2573" s="2">
        <v>44014</v>
      </c>
      <c r="W2573" t="s">
        <v>34362</v>
      </c>
      <c r="X2573">
        <v>20200520</v>
      </c>
      <c r="Y2573" s="3">
        <v>43902.730497685188</v>
      </c>
      <c r="Z2573" t="s">
        <v>62</v>
      </c>
      <c r="AA2573" t="s">
        <v>115</v>
      </c>
      <c r="AB2573" t="s">
        <v>64</v>
      </c>
      <c r="AC2573" t="s">
        <v>65</v>
      </c>
      <c r="AD2573" t="s">
        <v>66</v>
      </c>
      <c r="AE2573" t="s">
        <v>67</v>
      </c>
      <c r="AF2573" t="s">
        <v>116</v>
      </c>
      <c r="AG2573" t="s">
        <v>34363</v>
      </c>
      <c r="AH2573" t="s">
        <v>46</v>
      </c>
      <c r="AI2573" t="s">
        <v>34364</v>
      </c>
      <c r="AJ2573" t="s">
        <v>34365</v>
      </c>
      <c r="AK2573" t="s">
        <v>46</v>
      </c>
      <c r="AL2573" t="s">
        <v>34366</v>
      </c>
      <c r="AM2573" t="s">
        <v>46</v>
      </c>
      <c r="AN2573" t="s">
        <v>34367</v>
      </c>
      <c r="AO2573" t="s">
        <v>46</v>
      </c>
      <c r="AP2573" t="s">
        <v>46</v>
      </c>
      <c r="AQ2573" t="s">
        <v>46</v>
      </c>
      <c r="AR2573" t="s">
        <v>46</v>
      </c>
      <c r="AS2573" t="s">
        <v>46</v>
      </c>
      <c r="AT2573" s="1">
        <v>43971</v>
      </c>
    </row>
    <row r="2574" spans="1:46" ht="16" customHeight="1" x14ac:dyDescent="0.2">
      <c r="A2574">
        <v>1</v>
      </c>
      <c r="B2574" t="s">
        <v>4879</v>
      </c>
      <c r="C2574" t="s">
        <v>4880</v>
      </c>
      <c r="D2574" t="s">
        <v>4881</v>
      </c>
      <c r="E2574" t="s">
        <v>4882</v>
      </c>
      <c r="F2574" t="s">
        <v>51</v>
      </c>
      <c r="G2574" t="s">
        <v>4883</v>
      </c>
      <c r="H2574" s="1">
        <v>43988</v>
      </c>
      <c r="I2574" s="1">
        <v>43987</v>
      </c>
      <c r="J2574" t="b">
        <v>0</v>
      </c>
      <c r="K2574" t="s">
        <v>53</v>
      </c>
      <c r="L2574" t="s">
        <v>4884</v>
      </c>
      <c r="M2574" t="s">
        <v>666</v>
      </c>
      <c r="N2574">
        <v>40</v>
      </c>
      <c r="O2574" t="s">
        <v>4885</v>
      </c>
      <c r="P2574" t="s">
        <v>57</v>
      </c>
      <c r="Q2574" t="s">
        <v>4886</v>
      </c>
      <c r="R2574" t="b">
        <v>0</v>
      </c>
      <c r="S2574" t="s">
        <v>59</v>
      </c>
      <c r="T2574" s="1">
        <v>43988</v>
      </c>
      <c r="U2574" t="s">
        <v>1703</v>
      </c>
      <c r="V2574" s="2">
        <v>44014</v>
      </c>
      <c r="W2574" t="s">
        <v>46</v>
      </c>
      <c r="X2574">
        <v>20200606</v>
      </c>
      <c r="Y2574" s="3">
        <v>43902.730497685188</v>
      </c>
      <c r="Z2574" t="s">
        <v>62</v>
      </c>
      <c r="AA2574" t="s">
        <v>115</v>
      </c>
      <c r="AB2574" t="s">
        <v>64</v>
      </c>
      <c r="AC2574" t="s">
        <v>279</v>
      </c>
      <c r="AD2574" t="s">
        <v>4887</v>
      </c>
      <c r="AE2574" t="s">
        <v>67</v>
      </c>
      <c r="AF2574" t="s">
        <v>116</v>
      </c>
      <c r="AG2574" t="s">
        <v>4888</v>
      </c>
      <c r="AH2574" t="s">
        <v>46</v>
      </c>
      <c r="AI2574" t="s">
        <v>4889</v>
      </c>
      <c r="AJ2574" t="s">
        <v>4890</v>
      </c>
      <c r="AK2574" t="s">
        <v>46</v>
      </c>
      <c r="AL2574" t="s">
        <v>4891</v>
      </c>
      <c r="AM2574" t="s">
        <v>46</v>
      </c>
      <c r="AN2574" t="s">
        <v>4892</v>
      </c>
      <c r="AO2574" t="s">
        <v>46</v>
      </c>
      <c r="AP2574" t="s">
        <v>46</v>
      </c>
      <c r="AQ2574" t="s">
        <v>46</v>
      </c>
      <c r="AR2574" t="s">
        <v>46</v>
      </c>
      <c r="AS2574" t="s">
        <v>46</v>
      </c>
      <c r="AT2574" s="1">
        <v>43988</v>
      </c>
    </row>
    <row r="2575" spans="1:46" ht="16" customHeight="1" x14ac:dyDescent="0.2">
      <c r="A2575">
        <v>1</v>
      </c>
      <c r="B2575" t="s">
        <v>4228</v>
      </c>
      <c r="C2575" t="s">
        <v>4229</v>
      </c>
      <c r="D2575" t="s">
        <v>4230</v>
      </c>
      <c r="E2575" t="s">
        <v>4228</v>
      </c>
      <c r="F2575" t="s">
        <v>51</v>
      </c>
      <c r="G2575" t="s">
        <v>4231</v>
      </c>
      <c r="H2575" s="1">
        <v>44001</v>
      </c>
      <c r="I2575" s="1">
        <v>44029</v>
      </c>
      <c r="J2575" t="b">
        <v>0</v>
      </c>
      <c r="K2575" t="s">
        <v>53</v>
      </c>
      <c r="L2575" t="s">
        <v>184</v>
      </c>
      <c r="M2575" t="s">
        <v>169</v>
      </c>
      <c r="N2575">
        <v>20</v>
      </c>
      <c r="O2575" t="s">
        <v>2837</v>
      </c>
      <c r="P2575" t="s">
        <v>78</v>
      </c>
      <c r="Q2575" t="s">
        <v>58</v>
      </c>
      <c r="R2575" t="b">
        <v>0</v>
      </c>
      <c r="S2575" t="s">
        <v>59</v>
      </c>
      <c r="T2575" s="1">
        <v>44001</v>
      </c>
      <c r="U2575" t="s">
        <v>4232</v>
      </c>
      <c r="V2575" s="2">
        <v>44039</v>
      </c>
      <c r="W2575" t="s">
        <v>46</v>
      </c>
      <c r="X2575">
        <v>20200619</v>
      </c>
      <c r="Y2575" s="3">
        <v>43902.730497685188</v>
      </c>
      <c r="Z2575" t="s">
        <v>62</v>
      </c>
      <c r="AA2575" t="s">
        <v>115</v>
      </c>
      <c r="AB2575" t="s">
        <v>64</v>
      </c>
      <c r="AC2575" t="s">
        <v>65</v>
      </c>
      <c r="AD2575" t="s">
        <v>66</v>
      </c>
      <c r="AE2575" t="s">
        <v>67</v>
      </c>
      <c r="AF2575" t="s">
        <v>46</v>
      </c>
      <c r="AG2575" t="s">
        <v>4233</v>
      </c>
      <c r="AH2575" t="s">
        <v>46</v>
      </c>
      <c r="AI2575" t="s">
        <v>46</v>
      </c>
      <c r="AJ2575" t="s">
        <v>46</v>
      </c>
      <c r="AK2575" t="s">
        <v>2837</v>
      </c>
      <c r="AL2575" t="s">
        <v>4234</v>
      </c>
      <c r="AM2575" t="s">
        <v>46</v>
      </c>
      <c r="AN2575" t="s">
        <v>4235</v>
      </c>
      <c r="AO2575" t="s">
        <v>46</v>
      </c>
      <c r="AP2575" t="s">
        <v>46</v>
      </c>
      <c r="AQ2575" t="s">
        <v>46</v>
      </c>
      <c r="AR2575" t="s">
        <v>46</v>
      </c>
      <c r="AS2575" t="s">
        <v>46</v>
      </c>
      <c r="AT2575" s="1">
        <v>44001</v>
      </c>
    </row>
    <row r="2576" spans="1:46" ht="16" customHeight="1" x14ac:dyDescent="0.2">
      <c r="A2576">
        <v>1</v>
      </c>
      <c r="B2576" t="s">
        <v>179</v>
      </c>
      <c r="C2576" t="s">
        <v>180</v>
      </c>
      <c r="D2576" t="s">
        <v>181</v>
      </c>
      <c r="E2576" t="s">
        <v>182</v>
      </c>
      <c r="F2576" t="s">
        <v>51</v>
      </c>
      <c r="G2576" t="s">
        <v>183</v>
      </c>
      <c r="H2576" s="1">
        <v>44001</v>
      </c>
      <c r="I2576" s="1">
        <v>44007</v>
      </c>
      <c r="J2576" t="b">
        <v>0</v>
      </c>
      <c r="K2576" t="s">
        <v>53</v>
      </c>
      <c r="L2576" t="s">
        <v>184</v>
      </c>
      <c r="M2576" t="s">
        <v>151</v>
      </c>
      <c r="N2576">
        <v>1500</v>
      </c>
      <c r="O2576" t="s">
        <v>185</v>
      </c>
      <c r="P2576" t="s">
        <v>186</v>
      </c>
      <c r="Q2576" t="s">
        <v>187</v>
      </c>
      <c r="R2576" t="b">
        <v>0</v>
      </c>
      <c r="S2576" t="s">
        <v>59</v>
      </c>
      <c r="T2576" s="1">
        <v>44001</v>
      </c>
      <c r="U2576" t="s">
        <v>188</v>
      </c>
      <c r="V2576" s="2">
        <v>44159</v>
      </c>
      <c r="W2576" t="s">
        <v>189</v>
      </c>
      <c r="X2576">
        <v>20200619</v>
      </c>
      <c r="Y2576" s="3">
        <v>43902.730497685188</v>
      </c>
      <c r="Z2576" t="s">
        <v>62</v>
      </c>
      <c r="AA2576" t="s">
        <v>115</v>
      </c>
      <c r="AB2576" t="s">
        <v>64</v>
      </c>
      <c r="AC2576" t="s">
        <v>65</v>
      </c>
      <c r="AD2576" t="s">
        <v>66</v>
      </c>
      <c r="AE2576" t="s">
        <v>67</v>
      </c>
      <c r="AF2576" t="s">
        <v>116</v>
      </c>
      <c r="AG2576" t="s">
        <v>190</v>
      </c>
      <c r="AH2576" t="s">
        <v>46</v>
      </c>
      <c r="AI2576" t="s">
        <v>191</v>
      </c>
      <c r="AJ2576" t="s">
        <v>192</v>
      </c>
      <c r="AK2576" t="s">
        <v>193</v>
      </c>
      <c r="AL2576" t="s">
        <v>194</v>
      </c>
      <c r="AM2576" t="s">
        <v>46</v>
      </c>
      <c r="AN2576" t="s">
        <v>195</v>
      </c>
      <c r="AO2576" t="s">
        <v>46</v>
      </c>
      <c r="AP2576" t="s">
        <v>46</v>
      </c>
      <c r="AQ2576" t="s">
        <v>46</v>
      </c>
      <c r="AR2576" t="s">
        <v>46</v>
      </c>
      <c r="AS2576" t="s">
        <v>46</v>
      </c>
      <c r="AT2576" s="1">
        <v>44001</v>
      </c>
    </row>
    <row r="2577" spans="1:46" ht="16" customHeight="1" x14ac:dyDescent="0.2">
      <c r="A2577" t="s">
        <v>46</v>
      </c>
      <c r="B2577" t="s">
        <v>37796</v>
      </c>
      <c r="C2577" t="s">
        <v>17136</v>
      </c>
      <c r="D2577" t="s">
        <v>37797</v>
      </c>
      <c r="E2577" t="s">
        <v>37798</v>
      </c>
      <c r="F2577" t="s">
        <v>51</v>
      </c>
      <c r="G2577" t="s">
        <v>37799</v>
      </c>
      <c r="H2577" s="1">
        <v>44001</v>
      </c>
      <c r="I2577" s="1">
        <v>44089</v>
      </c>
      <c r="J2577" t="b">
        <v>0</v>
      </c>
      <c r="K2577" t="s">
        <v>53</v>
      </c>
      <c r="L2577" t="s">
        <v>1615</v>
      </c>
      <c r="M2577" t="s">
        <v>55</v>
      </c>
      <c r="N2577">
        <v>48</v>
      </c>
      <c r="O2577" t="s">
        <v>3459</v>
      </c>
      <c r="P2577" t="s">
        <v>78</v>
      </c>
      <c r="Q2577" t="s">
        <v>3460</v>
      </c>
      <c r="R2577" t="b">
        <v>0</v>
      </c>
      <c r="S2577" t="s">
        <v>59</v>
      </c>
      <c r="T2577" s="1">
        <v>44001</v>
      </c>
      <c r="U2577" t="s">
        <v>2108</v>
      </c>
      <c r="V2577" s="2">
        <v>44123</v>
      </c>
      <c r="W2577" t="s">
        <v>37800</v>
      </c>
      <c r="X2577">
        <v>20200619</v>
      </c>
      <c r="Y2577" s="3">
        <v>43902.730497685188</v>
      </c>
      <c r="Z2577" t="s">
        <v>62</v>
      </c>
      <c r="AA2577" t="s">
        <v>115</v>
      </c>
      <c r="AB2577" t="s">
        <v>64</v>
      </c>
      <c r="AC2577" t="s">
        <v>3462</v>
      </c>
      <c r="AD2577" t="s">
        <v>280</v>
      </c>
      <c r="AE2577" t="s">
        <v>67</v>
      </c>
      <c r="AF2577" t="s">
        <v>116</v>
      </c>
      <c r="AG2577" t="s">
        <v>37801</v>
      </c>
      <c r="AH2577" t="s">
        <v>46</v>
      </c>
      <c r="AI2577" t="s">
        <v>29283</v>
      </c>
      <c r="AJ2577" t="s">
        <v>29284</v>
      </c>
      <c r="AK2577" t="s">
        <v>8622</v>
      </c>
      <c r="AL2577" t="s">
        <v>37802</v>
      </c>
      <c r="AM2577" t="s">
        <v>46</v>
      </c>
      <c r="AN2577" t="s">
        <v>17146</v>
      </c>
      <c r="AO2577" t="s">
        <v>46</v>
      </c>
      <c r="AP2577" t="s">
        <v>46</v>
      </c>
      <c r="AQ2577" t="s">
        <v>46</v>
      </c>
      <c r="AR2577" t="s">
        <v>46</v>
      </c>
      <c r="AS2577" t="s">
        <v>46</v>
      </c>
      <c r="AT2577" s="1">
        <v>44001</v>
      </c>
    </row>
    <row r="2578" spans="1:46" ht="16" customHeight="1" x14ac:dyDescent="0.2">
      <c r="A2578" t="s">
        <v>46</v>
      </c>
      <c r="B2578" t="s">
        <v>27984</v>
      </c>
      <c r="C2578" t="s">
        <v>27985</v>
      </c>
      <c r="D2578" t="s">
        <v>27986</v>
      </c>
      <c r="E2578" t="s">
        <v>27987</v>
      </c>
      <c r="F2578" t="s">
        <v>51</v>
      </c>
      <c r="G2578" t="s">
        <v>27988</v>
      </c>
      <c r="H2578" s="1">
        <v>43962</v>
      </c>
      <c r="I2578" s="1">
        <v>43956</v>
      </c>
      <c r="J2578" t="b">
        <v>0</v>
      </c>
      <c r="K2578" t="s">
        <v>53</v>
      </c>
      <c r="L2578" t="s">
        <v>3474</v>
      </c>
      <c r="M2578" t="s">
        <v>55</v>
      </c>
      <c r="N2578">
        <v>50</v>
      </c>
      <c r="O2578" t="s">
        <v>27989</v>
      </c>
      <c r="P2578" t="s">
        <v>78</v>
      </c>
      <c r="Q2578" t="s">
        <v>58</v>
      </c>
      <c r="R2578" t="b">
        <v>0</v>
      </c>
      <c r="S2578" t="s">
        <v>59</v>
      </c>
      <c r="T2578" s="1">
        <v>43962</v>
      </c>
      <c r="U2578" t="s">
        <v>329</v>
      </c>
      <c r="V2578" s="2">
        <v>44014</v>
      </c>
      <c r="W2578" t="s">
        <v>46</v>
      </c>
      <c r="X2578">
        <v>20200511</v>
      </c>
      <c r="Y2578" s="3">
        <v>43902.730497685188</v>
      </c>
      <c r="Z2578" t="s">
        <v>62</v>
      </c>
      <c r="AA2578" t="s">
        <v>115</v>
      </c>
      <c r="AB2578" t="s">
        <v>64</v>
      </c>
      <c r="AC2578" t="s">
        <v>3572</v>
      </c>
      <c r="AD2578" t="s">
        <v>66</v>
      </c>
      <c r="AE2578" t="s">
        <v>67</v>
      </c>
      <c r="AF2578" t="s">
        <v>46</v>
      </c>
      <c r="AG2578" t="s">
        <v>27990</v>
      </c>
      <c r="AH2578" t="s">
        <v>46</v>
      </c>
      <c r="AI2578" t="s">
        <v>27991</v>
      </c>
      <c r="AJ2578" t="s">
        <v>27992</v>
      </c>
      <c r="AK2578" t="s">
        <v>46</v>
      </c>
      <c r="AL2578" t="s">
        <v>27993</v>
      </c>
      <c r="AM2578" t="s">
        <v>46</v>
      </c>
      <c r="AN2578" t="s">
        <v>27994</v>
      </c>
      <c r="AO2578" t="s">
        <v>46</v>
      </c>
      <c r="AP2578" t="s">
        <v>46</v>
      </c>
      <c r="AQ2578" t="s">
        <v>46</v>
      </c>
      <c r="AR2578" t="s">
        <v>46</v>
      </c>
      <c r="AS2578" t="s">
        <v>46</v>
      </c>
      <c r="AT2578" s="1">
        <v>43962</v>
      </c>
    </row>
    <row r="2579" spans="1:46" ht="16" customHeight="1" x14ac:dyDescent="0.2">
      <c r="A2579" t="s">
        <v>46</v>
      </c>
      <c r="B2579" t="s">
        <v>35673</v>
      </c>
      <c r="C2579" t="s">
        <v>35674</v>
      </c>
      <c r="D2579" t="s">
        <v>35675</v>
      </c>
      <c r="E2579" t="s">
        <v>35676</v>
      </c>
      <c r="F2579" t="s">
        <v>51</v>
      </c>
      <c r="G2579" t="s">
        <v>35677</v>
      </c>
      <c r="H2579" s="1">
        <v>43999</v>
      </c>
      <c r="I2579" s="1">
        <v>44103</v>
      </c>
      <c r="J2579" t="b">
        <v>0</v>
      </c>
      <c r="K2579" t="s">
        <v>53</v>
      </c>
      <c r="L2579" t="s">
        <v>110</v>
      </c>
      <c r="M2579" t="s">
        <v>55</v>
      </c>
      <c r="N2579">
        <v>96</v>
      </c>
      <c r="O2579" t="s">
        <v>35678</v>
      </c>
      <c r="P2579" t="s">
        <v>78</v>
      </c>
      <c r="Q2579" t="s">
        <v>391</v>
      </c>
      <c r="R2579" t="b">
        <v>0</v>
      </c>
      <c r="S2579" t="s">
        <v>59</v>
      </c>
      <c r="T2579" s="1">
        <v>43999</v>
      </c>
      <c r="U2579" t="s">
        <v>17293</v>
      </c>
      <c r="V2579" s="2">
        <v>44123</v>
      </c>
      <c r="W2579" t="s">
        <v>46</v>
      </c>
      <c r="X2579">
        <v>20200617</v>
      </c>
      <c r="Y2579" s="3">
        <v>43902.730497685188</v>
      </c>
      <c r="Z2579" t="s">
        <v>62</v>
      </c>
      <c r="AA2579" t="s">
        <v>115</v>
      </c>
      <c r="AB2579" t="s">
        <v>64</v>
      </c>
      <c r="AC2579" t="s">
        <v>65</v>
      </c>
      <c r="AD2579" t="s">
        <v>66</v>
      </c>
      <c r="AE2579" t="s">
        <v>67</v>
      </c>
      <c r="AF2579" t="s">
        <v>46</v>
      </c>
      <c r="AG2579" t="s">
        <v>35679</v>
      </c>
      <c r="AH2579" t="s">
        <v>46</v>
      </c>
      <c r="AI2579" t="s">
        <v>35680</v>
      </c>
      <c r="AJ2579" t="s">
        <v>35681</v>
      </c>
      <c r="AK2579" t="s">
        <v>46</v>
      </c>
      <c r="AL2579" t="s">
        <v>35682</v>
      </c>
      <c r="AM2579" t="s">
        <v>46</v>
      </c>
      <c r="AN2579" t="s">
        <v>35683</v>
      </c>
      <c r="AO2579" t="s">
        <v>46</v>
      </c>
      <c r="AP2579" t="s">
        <v>46</v>
      </c>
      <c r="AQ2579" t="s">
        <v>46</v>
      </c>
      <c r="AR2579" t="s">
        <v>46</v>
      </c>
      <c r="AS2579" t="s">
        <v>46</v>
      </c>
      <c r="AT2579" s="1">
        <v>43999</v>
      </c>
    </row>
    <row r="2580" spans="1:46" ht="16" customHeight="1" x14ac:dyDescent="0.2">
      <c r="A2580" t="s">
        <v>46</v>
      </c>
      <c r="B2580" t="s">
        <v>22610</v>
      </c>
      <c r="C2580" t="s">
        <v>22611</v>
      </c>
      <c r="D2580" t="s">
        <v>22612</v>
      </c>
      <c r="E2580" t="s">
        <v>22613</v>
      </c>
      <c r="F2580" t="s">
        <v>51</v>
      </c>
      <c r="G2580" t="s">
        <v>22614</v>
      </c>
      <c r="H2580" s="1">
        <v>43999</v>
      </c>
      <c r="I2580" s="1">
        <v>44039</v>
      </c>
      <c r="J2580" t="b">
        <v>0</v>
      </c>
      <c r="K2580" t="s">
        <v>53</v>
      </c>
      <c r="L2580" t="s">
        <v>22615</v>
      </c>
      <c r="M2580" t="s">
        <v>666</v>
      </c>
      <c r="N2580">
        <v>200</v>
      </c>
      <c r="O2580" t="s">
        <v>22616</v>
      </c>
      <c r="P2580" t="s">
        <v>526</v>
      </c>
      <c r="Q2580" t="s">
        <v>58</v>
      </c>
      <c r="R2580" t="b">
        <v>0</v>
      </c>
      <c r="S2580" t="s">
        <v>59</v>
      </c>
      <c r="T2580" s="1">
        <v>43999</v>
      </c>
      <c r="U2580" t="s">
        <v>5907</v>
      </c>
      <c r="V2580" s="2">
        <v>44039</v>
      </c>
      <c r="W2580" t="s">
        <v>46</v>
      </c>
      <c r="X2580">
        <v>20200617</v>
      </c>
      <c r="Y2580" s="3">
        <v>43902.730497685188</v>
      </c>
      <c r="Z2580" t="s">
        <v>62</v>
      </c>
      <c r="AA2580" t="s">
        <v>63</v>
      </c>
      <c r="AB2580" t="s">
        <v>64</v>
      </c>
      <c r="AC2580" t="s">
        <v>65</v>
      </c>
      <c r="AD2580" t="s">
        <v>2202</v>
      </c>
      <c r="AE2580" t="s">
        <v>67</v>
      </c>
      <c r="AF2580" t="s">
        <v>22617</v>
      </c>
      <c r="AG2580" t="s">
        <v>22618</v>
      </c>
      <c r="AH2580" t="s">
        <v>46</v>
      </c>
      <c r="AI2580" t="s">
        <v>22619</v>
      </c>
      <c r="AJ2580" t="s">
        <v>22620</v>
      </c>
      <c r="AK2580" t="s">
        <v>22621</v>
      </c>
      <c r="AL2580" t="s">
        <v>22622</v>
      </c>
      <c r="AM2580" t="s">
        <v>46</v>
      </c>
      <c r="AN2580" t="s">
        <v>22623</v>
      </c>
      <c r="AO2580" t="s">
        <v>46</v>
      </c>
      <c r="AP2580" t="s">
        <v>46</v>
      </c>
      <c r="AQ2580" t="s">
        <v>46</v>
      </c>
      <c r="AR2580" t="s">
        <v>46</v>
      </c>
      <c r="AS2580" t="s">
        <v>46</v>
      </c>
      <c r="AT2580" s="1">
        <v>43999</v>
      </c>
    </row>
    <row r="2581" spans="1:46" ht="16" customHeight="1" x14ac:dyDescent="0.2">
      <c r="A2581">
        <v>0</v>
      </c>
      <c r="B2581" t="s">
        <v>11964</v>
      </c>
      <c r="C2581" t="s">
        <v>11965</v>
      </c>
      <c r="D2581" t="s">
        <v>11966</v>
      </c>
      <c r="E2581" t="s">
        <v>11967</v>
      </c>
      <c r="F2581" t="s">
        <v>51</v>
      </c>
      <c r="G2581" t="s">
        <v>11968</v>
      </c>
      <c r="H2581" s="1">
        <v>44000</v>
      </c>
      <c r="I2581" s="1">
        <v>44063</v>
      </c>
      <c r="J2581" t="b">
        <v>0</v>
      </c>
      <c r="K2581" t="s">
        <v>53</v>
      </c>
      <c r="L2581" t="s">
        <v>184</v>
      </c>
      <c r="M2581" t="s">
        <v>66</v>
      </c>
      <c r="N2581">
        <v>82</v>
      </c>
      <c r="O2581" t="s">
        <v>11969</v>
      </c>
      <c r="P2581" t="s">
        <v>526</v>
      </c>
      <c r="Q2581" t="s">
        <v>11970</v>
      </c>
      <c r="R2581" t="b">
        <v>0</v>
      </c>
      <c r="S2581" t="s">
        <v>59</v>
      </c>
      <c r="T2581" s="1">
        <v>44000</v>
      </c>
      <c r="U2581" t="s">
        <v>3179</v>
      </c>
      <c r="V2581" s="2">
        <v>44074</v>
      </c>
      <c r="W2581" t="s">
        <v>46</v>
      </c>
      <c r="X2581">
        <v>20200618</v>
      </c>
      <c r="Y2581" s="3">
        <v>43902.730497685188</v>
      </c>
      <c r="Z2581" t="s">
        <v>62</v>
      </c>
      <c r="AA2581" t="s">
        <v>115</v>
      </c>
      <c r="AB2581" t="s">
        <v>64</v>
      </c>
      <c r="AC2581" t="s">
        <v>66</v>
      </c>
      <c r="AD2581" t="s">
        <v>66</v>
      </c>
      <c r="AE2581" t="s">
        <v>67</v>
      </c>
      <c r="AF2581" t="s">
        <v>313</v>
      </c>
      <c r="AG2581" t="s">
        <v>11971</v>
      </c>
      <c r="AH2581" t="s">
        <v>46</v>
      </c>
      <c r="AI2581" t="s">
        <v>11972</v>
      </c>
      <c r="AJ2581" t="s">
        <v>11973</v>
      </c>
      <c r="AK2581" t="s">
        <v>11974</v>
      </c>
      <c r="AL2581" t="s">
        <v>11975</v>
      </c>
      <c r="AM2581" t="s">
        <v>46</v>
      </c>
      <c r="AN2581" t="s">
        <v>3782</v>
      </c>
      <c r="AO2581" t="s">
        <v>46</v>
      </c>
      <c r="AP2581" t="s">
        <v>46</v>
      </c>
      <c r="AQ2581" t="s">
        <v>46</v>
      </c>
      <c r="AR2581" t="s">
        <v>46</v>
      </c>
      <c r="AS2581" t="s">
        <v>46</v>
      </c>
      <c r="AT2581" s="1">
        <v>44000</v>
      </c>
    </row>
    <row r="2582" spans="1:46" ht="16" customHeight="1" x14ac:dyDescent="0.2">
      <c r="A2582" t="s">
        <v>46</v>
      </c>
      <c r="B2582" t="s">
        <v>33435</v>
      </c>
      <c r="C2582" t="s">
        <v>33436</v>
      </c>
      <c r="D2582" t="s">
        <v>33437</v>
      </c>
      <c r="E2582" t="s">
        <v>33438</v>
      </c>
      <c r="F2582" t="s">
        <v>51</v>
      </c>
      <c r="G2582" t="s">
        <v>33439</v>
      </c>
      <c r="H2582" s="1">
        <v>44002</v>
      </c>
      <c r="I2582" s="1">
        <v>44013</v>
      </c>
      <c r="J2582" t="b">
        <v>1</v>
      </c>
      <c r="K2582" t="s">
        <v>53</v>
      </c>
      <c r="L2582" t="s">
        <v>184</v>
      </c>
      <c r="M2582" t="s">
        <v>537</v>
      </c>
      <c r="N2582">
        <v>100</v>
      </c>
      <c r="O2582" t="s">
        <v>2541</v>
      </c>
      <c r="P2582" t="s">
        <v>46</v>
      </c>
      <c r="Q2582" t="s">
        <v>58</v>
      </c>
      <c r="R2582" t="b">
        <v>0</v>
      </c>
      <c r="S2582" t="s">
        <v>59</v>
      </c>
      <c r="T2582" s="1">
        <v>44002</v>
      </c>
      <c r="U2582" s="6">
        <v>44013</v>
      </c>
      <c r="V2582" s="2">
        <v>44018</v>
      </c>
      <c r="W2582" t="s">
        <v>46</v>
      </c>
      <c r="X2582">
        <v>20200620</v>
      </c>
      <c r="Y2582" s="3">
        <v>43902.730497685188</v>
      </c>
      <c r="Z2582" t="s">
        <v>62</v>
      </c>
      <c r="AA2582" t="s">
        <v>63</v>
      </c>
      <c r="AB2582" t="s">
        <v>64</v>
      </c>
      <c r="AC2582" t="s">
        <v>65</v>
      </c>
      <c r="AD2582" t="s">
        <v>393</v>
      </c>
      <c r="AE2582" t="s">
        <v>67</v>
      </c>
      <c r="AF2582" t="s">
        <v>46</v>
      </c>
      <c r="AG2582" t="s">
        <v>46</v>
      </c>
      <c r="AH2582" t="s">
        <v>46</v>
      </c>
      <c r="AI2582" t="s">
        <v>46</v>
      </c>
      <c r="AJ2582" t="s">
        <v>46</v>
      </c>
      <c r="AK2582" t="s">
        <v>46</v>
      </c>
      <c r="AL2582" t="s">
        <v>33440</v>
      </c>
      <c r="AM2582" t="s">
        <v>46</v>
      </c>
      <c r="AN2582" t="s">
        <v>33441</v>
      </c>
      <c r="AO2582" t="s">
        <v>46</v>
      </c>
      <c r="AP2582" t="s">
        <v>46</v>
      </c>
      <c r="AQ2582" t="s">
        <v>46</v>
      </c>
      <c r="AR2582" t="s">
        <v>46</v>
      </c>
      <c r="AS2582" t="s">
        <v>46</v>
      </c>
      <c r="AT2582" s="1">
        <v>44002</v>
      </c>
    </row>
    <row r="2583" spans="1:46" ht="16" customHeight="1" x14ac:dyDescent="0.2">
      <c r="A2583" t="s">
        <v>46</v>
      </c>
      <c r="B2583" t="s">
        <v>39495</v>
      </c>
      <c r="C2583" t="s">
        <v>39496</v>
      </c>
      <c r="D2583" t="s">
        <v>39497</v>
      </c>
      <c r="E2583" t="s">
        <v>39498</v>
      </c>
      <c r="F2583" t="s">
        <v>51</v>
      </c>
      <c r="G2583" t="s">
        <v>39499</v>
      </c>
      <c r="H2583" s="1">
        <v>44000</v>
      </c>
      <c r="I2583" s="1">
        <v>43959</v>
      </c>
      <c r="J2583" t="b">
        <v>0</v>
      </c>
      <c r="K2583" t="s">
        <v>53</v>
      </c>
      <c r="L2583" t="s">
        <v>184</v>
      </c>
      <c r="M2583" t="s">
        <v>537</v>
      </c>
      <c r="N2583">
        <v>180</v>
      </c>
      <c r="O2583" t="s">
        <v>34518</v>
      </c>
      <c r="P2583" t="s">
        <v>171</v>
      </c>
      <c r="Q2583" t="s">
        <v>39500</v>
      </c>
      <c r="R2583" t="b">
        <v>0</v>
      </c>
      <c r="S2583" t="s">
        <v>59</v>
      </c>
      <c r="T2583" s="1">
        <v>44000</v>
      </c>
      <c r="U2583" t="s">
        <v>627</v>
      </c>
      <c r="V2583" s="2">
        <v>44014</v>
      </c>
      <c r="W2583" t="s">
        <v>39501</v>
      </c>
      <c r="X2583">
        <v>20200618</v>
      </c>
      <c r="Y2583" s="3">
        <v>43902.730497685188</v>
      </c>
      <c r="Z2583" t="s">
        <v>62</v>
      </c>
      <c r="AA2583" t="s">
        <v>115</v>
      </c>
      <c r="AB2583" t="s">
        <v>64</v>
      </c>
      <c r="AC2583" t="s">
        <v>65</v>
      </c>
      <c r="AD2583" t="s">
        <v>280</v>
      </c>
      <c r="AE2583" t="s">
        <v>67</v>
      </c>
      <c r="AF2583" t="s">
        <v>116</v>
      </c>
      <c r="AG2583" t="s">
        <v>39502</v>
      </c>
      <c r="AH2583" t="s">
        <v>46</v>
      </c>
      <c r="AI2583" t="s">
        <v>39503</v>
      </c>
      <c r="AJ2583" t="s">
        <v>39504</v>
      </c>
      <c r="AK2583" t="s">
        <v>34523</v>
      </c>
      <c r="AL2583" t="s">
        <v>39505</v>
      </c>
      <c r="AM2583" t="s">
        <v>46</v>
      </c>
      <c r="AN2583" t="s">
        <v>39506</v>
      </c>
      <c r="AO2583" t="s">
        <v>46</v>
      </c>
      <c r="AP2583" t="s">
        <v>46</v>
      </c>
      <c r="AQ2583" t="s">
        <v>46</v>
      </c>
      <c r="AR2583" t="s">
        <v>46</v>
      </c>
      <c r="AS2583" t="s">
        <v>46</v>
      </c>
      <c r="AT2583" s="1">
        <v>44000</v>
      </c>
    </row>
    <row r="2584" spans="1:46" ht="16" customHeight="1" x14ac:dyDescent="0.2">
      <c r="A2584" t="s">
        <v>46</v>
      </c>
      <c r="B2584" t="s">
        <v>24245</v>
      </c>
      <c r="C2584" t="s">
        <v>24246</v>
      </c>
      <c r="D2584" t="s">
        <v>24247</v>
      </c>
      <c r="E2584" t="s">
        <v>24248</v>
      </c>
      <c r="F2584" t="s">
        <v>51</v>
      </c>
      <c r="G2584" t="s">
        <v>24249</v>
      </c>
      <c r="H2584" s="1">
        <v>43978</v>
      </c>
      <c r="I2584" s="1">
        <v>43952</v>
      </c>
      <c r="J2584" t="b">
        <v>0</v>
      </c>
      <c r="K2584" t="s">
        <v>53</v>
      </c>
      <c r="L2584" t="s">
        <v>184</v>
      </c>
      <c r="M2584" t="s">
        <v>55</v>
      </c>
      <c r="N2584">
        <v>20</v>
      </c>
      <c r="O2584" t="s">
        <v>24250</v>
      </c>
      <c r="P2584" t="s">
        <v>251</v>
      </c>
      <c r="Q2584" t="s">
        <v>58</v>
      </c>
      <c r="R2584" t="b">
        <v>0</v>
      </c>
      <c r="S2584" t="s">
        <v>59</v>
      </c>
      <c r="T2584" s="1">
        <v>43978</v>
      </c>
      <c r="U2584" t="s">
        <v>539</v>
      </c>
      <c r="V2584" s="2">
        <v>44021</v>
      </c>
      <c r="W2584" t="s">
        <v>46</v>
      </c>
      <c r="X2584">
        <v>20200527</v>
      </c>
      <c r="Y2584" s="3">
        <v>43902.730497685188</v>
      </c>
      <c r="Z2584" t="s">
        <v>62</v>
      </c>
      <c r="AA2584" t="s">
        <v>115</v>
      </c>
      <c r="AB2584" t="s">
        <v>64</v>
      </c>
      <c r="AC2584" t="s">
        <v>6021</v>
      </c>
      <c r="AD2584" t="s">
        <v>66</v>
      </c>
      <c r="AE2584" t="s">
        <v>67</v>
      </c>
      <c r="AF2584" t="s">
        <v>313</v>
      </c>
      <c r="AG2584" t="s">
        <v>24251</v>
      </c>
      <c r="AH2584" t="s">
        <v>46</v>
      </c>
      <c r="AI2584" t="s">
        <v>24252</v>
      </c>
      <c r="AJ2584" t="s">
        <v>24253</v>
      </c>
      <c r="AK2584" t="s">
        <v>24254</v>
      </c>
      <c r="AL2584" t="s">
        <v>24255</v>
      </c>
      <c r="AM2584" t="s">
        <v>46</v>
      </c>
      <c r="AN2584" t="s">
        <v>18714</v>
      </c>
      <c r="AO2584" t="s">
        <v>46</v>
      </c>
      <c r="AP2584" t="s">
        <v>46</v>
      </c>
      <c r="AQ2584" t="s">
        <v>46</v>
      </c>
      <c r="AR2584" t="s">
        <v>46</v>
      </c>
      <c r="AS2584" t="s">
        <v>46</v>
      </c>
      <c r="AT2584" s="1">
        <v>43978</v>
      </c>
    </row>
    <row r="2585" spans="1:46" ht="16" customHeight="1" x14ac:dyDescent="0.2">
      <c r="A2585" t="s">
        <v>46</v>
      </c>
      <c r="B2585" t="s">
        <v>40770</v>
      </c>
      <c r="C2585" t="s">
        <v>40771</v>
      </c>
      <c r="D2585" t="s">
        <v>40772</v>
      </c>
      <c r="E2585" t="s">
        <v>40770</v>
      </c>
      <c r="F2585" t="s">
        <v>51</v>
      </c>
      <c r="G2585" t="s">
        <v>40773</v>
      </c>
      <c r="H2585" s="1">
        <v>44000</v>
      </c>
      <c r="I2585" s="1">
        <v>43999</v>
      </c>
      <c r="J2585" t="b">
        <v>0</v>
      </c>
      <c r="K2585" t="s">
        <v>53</v>
      </c>
      <c r="L2585" t="s">
        <v>415</v>
      </c>
      <c r="M2585" t="s">
        <v>66</v>
      </c>
      <c r="N2585">
        <v>100</v>
      </c>
      <c r="O2585" t="s">
        <v>24538</v>
      </c>
      <c r="P2585" t="s">
        <v>402</v>
      </c>
      <c r="Q2585" t="s">
        <v>11079</v>
      </c>
      <c r="R2585" t="b">
        <v>0</v>
      </c>
      <c r="S2585" t="s">
        <v>59</v>
      </c>
      <c r="T2585" s="1">
        <v>44000</v>
      </c>
      <c r="U2585" t="s">
        <v>1047</v>
      </c>
      <c r="V2585" s="2">
        <v>44018</v>
      </c>
      <c r="W2585" t="s">
        <v>46</v>
      </c>
      <c r="X2585">
        <v>20200618</v>
      </c>
      <c r="Y2585" s="3">
        <v>43902.730497685188</v>
      </c>
      <c r="Z2585" t="s">
        <v>62</v>
      </c>
      <c r="AA2585" t="s">
        <v>115</v>
      </c>
      <c r="AB2585" t="s">
        <v>64</v>
      </c>
      <c r="AC2585" t="s">
        <v>65</v>
      </c>
      <c r="AD2585" t="s">
        <v>66</v>
      </c>
      <c r="AE2585" t="s">
        <v>67</v>
      </c>
      <c r="AF2585" t="s">
        <v>46</v>
      </c>
      <c r="AG2585" t="s">
        <v>40774</v>
      </c>
      <c r="AH2585" t="s">
        <v>46</v>
      </c>
      <c r="AI2585" t="s">
        <v>40775</v>
      </c>
      <c r="AJ2585" t="s">
        <v>40776</v>
      </c>
      <c r="AK2585" t="s">
        <v>46</v>
      </c>
      <c r="AL2585" t="s">
        <v>40777</v>
      </c>
      <c r="AM2585" t="s">
        <v>46</v>
      </c>
      <c r="AN2585" t="s">
        <v>40778</v>
      </c>
      <c r="AO2585" t="s">
        <v>46</v>
      </c>
      <c r="AP2585" t="s">
        <v>46</v>
      </c>
      <c r="AQ2585" t="s">
        <v>46</v>
      </c>
      <c r="AR2585" t="s">
        <v>46</v>
      </c>
      <c r="AS2585" t="s">
        <v>46</v>
      </c>
      <c r="AT2585" s="1">
        <v>44000</v>
      </c>
    </row>
    <row r="2586" spans="1:46" ht="16" customHeight="1" x14ac:dyDescent="0.2">
      <c r="A2586" t="s">
        <v>46</v>
      </c>
      <c r="B2586" t="s">
        <v>24336</v>
      </c>
      <c r="C2586" t="s">
        <v>24337</v>
      </c>
      <c r="D2586" t="s">
        <v>24338</v>
      </c>
      <c r="E2586" t="s">
        <v>24339</v>
      </c>
      <c r="F2586" t="s">
        <v>51</v>
      </c>
      <c r="G2586" t="s">
        <v>24340</v>
      </c>
      <c r="H2586" s="1">
        <v>43997</v>
      </c>
      <c r="I2586" s="1">
        <v>44006</v>
      </c>
      <c r="J2586" t="b">
        <v>0</v>
      </c>
      <c r="K2586" t="s">
        <v>53</v>
      </c>
      <c r="L2586" t="s">
        <v>1301</v>
      </c>
      <c r="M2586" t="s">
        <v>1043</v>
      </c>
      <c r="N2586">
        <v>2130</v>
      </c>
      <c r="O2586" t="s">
        <v>723</v>
      </c>
      <c r="P2586" t="s">
        <v>4454</v>
      </c>
      <c r="Q2586" t="s">
        <v>1137</v>
      </c>
      <c r="R2586" t="b">
        <v>0</v>
      </c>
      <c r="S2586" t="s">
        <v>59</v>
      </c>
      <c r="T2586" s="1">
        <v>43997</v>
      </c>
      <c r="U2586" t="s">
        <v>3584</v>
      </c>
      <c r="V2586" s="2">
        <v>44165</v>
      </c>
      <c r="W2586" t="s">
        <v>46</v>
      </c>
      <c r="X2586">
        <v>20200615</v>
      </c>
      <c r="Y2586" s="3">
        <v>43902.730497685188</v>
      </c>
      <c r="Z2586" t="s">
        <v>62</v>
      </c>
      <c r="AA2586" t="s">
        <v>63</v>
      </c>
      <c r="AB2586" t="s">
        <v>64</v>
      </c>
      <c r="AC2586" t="s">
        <v>65</v>
      </c>
      <c r="AD2586" t="s">
        <v>393</v>
      </c>
      <c r="AE2586" t="s">
        <v>67</v>
      </c>
      <c r="AF2586" t="s">
        <v>46</v>
      </c>
      <c r="AG2586" t="s">
        <v>24341</v>
      </c>
      <c r="AH2586" t="s">
        <v>46</v>
      </c>
      <c r="AI2586" t="s">
        <v>46</v>
      </c>
      <c r="AJ2586" t="s">
        <v>46</v>
      </c>
      <c r="AK2586" t="s">
        <v>21031</v>
      </c>
      <c r="AL2586" t="s">
        <v>24342</v>
      </c>
      <c r="AM2586" t="s">
        <v>46</v>
      </c>
      <c r="AN2586" t="s">
        <v>24343</v>
      </c>
      <c r="AO2586" t="s">
        <v>46</v>
      </c>
      <c r="AP2586" t="s">
        <v>46</v>
      </c>
      <c r="AQ2586" t="s">
        <v>46</v>
      </c>
      <c r="AR2586" t="s">
        <v>46</v>
      </c>
      <c r="AS2586" t="s">
        <v>46</v>
      </c>
      <c r="AT2586" s="1">
        <v>43997</v>
      </c>
    </row>
    <row r="2587" spans="1:46" ht="16" customHeight="1" x14ac:dyDescent="0.2">
      <c r="A2587" t="s">
        <v>46</v>
      </c>
      <c r="B2587" t="s">
        <v>33544</v>
      </c>
      <c r="C2587" t="s">
        <v>33545</v>
      </c>
      <c r="D2587" t="s">
        <v>33546</v>
      </c>
      <c r="E2587" t="s">
        <v>33547</v>
      </c>
      <c r="F2587" t="s">
        <v>51</v>
      </c>
      <c r="G2587" t="s">
        <v>33548</v>
      </c>
      <c r="H2587" s="1">
        <v>44004</v>
      </c>
      <c r="I2587" s="1">
        <v>44016</v>
      </c>
      <c r="J2587" t="b">
        <v>0</v>
      </c>
      <c r="K2587" t="s">
        <v>53</v>
      </c>
      <c r="L2587" t="s">
        <v>184</v>
      </c>
      <c r="M2587" t="s">
        <v>151</v>
      </c>
      <c r="N2587">
        <v>462</v>
      </c>
      <c r="O2587" t="s">
        <v>11456</v>
      </c>
      <c r="P2587" t="s">
        <v>1437</v>
      </c>
      <c r="Q2587" t="s">
        <v>33549</v>
      </c>
      <c r="R2587" t="b">
        <v>0</v>
      </c>
      <c r="S2587" t="s">
        <v>59</v>
      </c>
      <c r="T2587" s="1">
        <v>44004</v>
      </c>
      <c r="U2587" t="s">
        <v>33550</v>
      </c>
      <c r="V2587" s="2">
        <v>44074</v>
      </c>
      <c r="W2587" t="s">
        <v>33551</v>
      </c>
      <c r="X2587">
        <v>20200622</v>
      </c>
      <c r="Y2587" s="3">
        <v>43902.730497685188</v>
      </c>
      <c r="Z2587" t="s">
        <v>62</v>
      </c>
      <c r="AA2587" t="s">
        <v>115</v>
      </c>
      <c r="AB2587" t="s">
        <v>64</v>
      </c>
      <c r="AC2587" t="s">
        <v>65</v>
      </c>
      <c r="AD2587" t="s">
        <v>66</v>
      </c>
      <c r="AE2587" t="s">
        <v>67</v>
      </c>
      <c r="AF2587" t="s">
        <v>3236</v>
      </c>
      <c r="AG2587" t="s">
        <v>33552</v>
      </c>
      <c r="AH2587" t="s">
        <v>46</v>
      </c>
      <c r="AI2587" t="s">
        <v>33553</v>
      </c>
      <c r="AJ2587" t="s">
        <v>33554</v>
      </c>
      <c r="AK2587" t="s">
        <v>33555</v>
      </c>
      <c r="AL2587" t="s">
        <v>33556</v>
      </c>
      <c r="AM2587" t="s">
        <v>46</v>
      </c>
      <c r="AN2587" t="s">
        <v>33557</v>
      </c>
      <c r="AO2587" t="s">
        <v>46</v>
      </c>
      <c r="AP2587" t="s">
        <v>46</v>
      </c>
      <c r="AQ2587" t="s">
        <v>46</v>
      </c>
      <c r="AR2587" t="s">
        <v>46</v>
      </c>
      <c r="AS2587" t="s">
        <v>46</v>
      </c>
      <c r="AT2587" s="1">
        <v>44004</v>
      </c>
    </row>
    <row r="2588" spans="1:46" ht="16" customHeight="1" x14ac:dyDescent="0.2">
      <c r="A2588" t="s">
        <v>46</v>
      </c>
      <c r="B2588" t="s">
        <v>25674</v>
      </c>
      <c r="C2588" t="s">
        <v>23725</v>
      </c>
      <c r="D2588" t="s">
        <v>25675</v>
      </c>
      <c r="E2588" t="s">
        <v>25676</v>
      </c>
      <c r="F2588" t="s">
        <v>51</v>
      </c>
      <c r="G2588" t="s">
        <v>25677</v>
      </c>
      <c r="H2588" s="1">
        <v>43998</v>
      </c>
      <c r="I2588" s="1">
        <v>44004</v>
      </c>
      <c r="J2588" t="b">
        <v>0</v>
      </c>
      <c r="K2588" t="s">
        <v>53</v>
      </c>
      <c r="L2588" t="s">
        <v>10066</v>
      </c>
      <c r="M2588" t="s">
        <v>666</v>
      </c>
      <c r="N2588">
        <v>50</v>
      </c>
      <c r="O2588" t="s">
        <v>23729</v>
      </c>
      <c r="P2588" t="s">
        <v>57</v>
      </c>
      <c r="Q2588" t="s">
        <v>1137</v>
      </c>
      <c r="R2588" t="b">
        <v>0</v>
      </c>
      <c r="S2588" t="s">
        <v>59</v>
      </c>
      <c r="T2588" s="1">
        <v>43998</v>
      </c>
      <c r="U2588" t="s">
        <v>10146</v>
      </c>
      <c r="V2588" s="2">
        <v>44025</v>
      </c>
      <c r="W2588" t="s">
        <v>46</v>
      </c>
      <c r="X2588">
        <v>20200616</v>
      </c>
      <c r="Y2588" s="3">
        <v>43902.730497685188</v>
      </c>
      <c r="Z2588" t="s">
        <v>62</v>
      </c>
      <c r="AA2588" t="s">
        <v>115</v>
      </c>
      <c r="AB2588" t="s">
        <v>64</v>
      </c>
      <c r="AC2588" t="s">
        <v>65</v>
      </c>
      <c r="AD2588" t="s">
        <v>2202</v>
      </c>
      <c r="AE2588" t="s">
        <v>67</v>
      </c>
      <c r="AF2588" t="s">
        <v>313</v>
      </c>
      <c r="AG2588" t="s">
        <v>25678</v>
      </c>
      <c r="AH2588" t="s">
        <v>46</v>
      </c>
      <c r="AI2588" t="s">
        <v>25679</v>
      </c>
      <c r="AJ2588" t="s">
        <v>25680</v>
      </c>
      <c r="AK2588" t="s">
        <v>25681</v>
      </c>
      <c r="AL2588" t="s">
        <v>25682</v>
      </c>
      <c r="AM2588" t="s">
        <v>46</v>
      </c>
      <c r="AN2588" t="s">
        <v>25683</v>
      </c>
      <c r="AO2588" t="s">
        <v>46</v>
      </c>
      <c r="AP2588" t="s">
        <v>46</v>
      </c>
      <c r="AQ2588" t="s">
        <v>46</v>
      </c>
      <c r="AR2588" t="s">
        <v>46</v>
      </c>
      <c r="AS2588" t="s">
        <v>46</v>
      </c>
      <c r="AT2588" s="1">
        <v>43998</v>
      </c>
    </row>
    <row r="2589" spans="1:46" ht="16" customHeight="1" x14ac:dyDescent="0.2">
      <c r="A2589" t="s">
        <v>46</v>
      </c>
      <c r="B2589" t="s">
        <v>21896</v>
      </c>
      <c r="C2589" t="s">
        <v>21897</v>
      </c>
      <c r="D2589" t="s">
        <v>21898</v>
      </c>
      <c r="E2589" t="s">
        <v>21899</v>
      </c>
      <c r="F2589" t="s">
        <v>51</v>
      </c>
      <c r="G2589" t="s">
        <v>21900</v>
      </c>
      <c r="H2589" s="1">
        <v>44004</v>
      </c>
      <c r="I2589" s="1">
        <v>44154</v>
      </c>
      <c r="J2589" t="b">
        <v>0</v>
      </c>
      <c r="K2589" t="s">
        <v>53</v>
      </c>
      <c r="L2589" t="s">
        <v>1615</v>
      </c>
      <c r="M2589" t="s">
        <v>1043</v>
      </c>
      <c r="N2589">
        <v>22</v>
      </c>
      <c r="O2589" t="s">
        <v>21901</v>
      </c>
      <c r="P2589" t="s">
        <v>78</v>
      </c>
      <c r="Q2589" t="s">
        <v>21902</v>
      </c>
      <c r="R2589" t="b">
        <v>0</v>
      </c>
      <c r="S2589" t="s">
        <v>59</v>
      </c>
      <c r="T2589" s="1">
        <v>44004</v>
      </c>
      <c r="U2589" t="s">
        <v>16586</v>
      </c>
      <c r="V2589" s="2">
        <v>44165</v>
      </c>
      <c r="W2589" t="s">
        <v>46</v>
      </c>
      <c r="X2589">
        <v>20200622</v>
      </c>
      <c r="Y2589" s="3">
        <v>43902.730497685188</v>
      </c>
      <c r="Z2589" t="s">
        <v>62</v>
      </c>
      <c r="AA2589" t="s">
        <v>115</v>
      </c>
      <c r="AB2589" t="s">
        <v>64</v>
      </c>
      <c r="AC2589" t="s">
        <v>65</v>
      </c>
      <c r="AD2589" t="s">
        <v>66</v>
      </c>
      <c r="AE2589" t="s">
        <v>67</v>
      </c>
      <c r="AF2589" t="s">
        <v>116</v>
      </c>
      <c r="AG2589" t="s">
        <v>21903</v>
      </c>
      <c r="AH2589" t="s">
        <v>46</v>
      </c>
      <c r="AI2589" t="s">
        <v>21904</v>
      </c>
      <c r="AJ2589" t="s">
        <v>21905</v>
      </c>
      <c r="AK2589" t="s">
        <v>46</v>
      </c>
      <c r="AL2589" t="s">
        <v>21906</v>
      </c>
      <c r="AM2589" t="s">
        <v>46</v>
      </c>
      <c r="AN2589" t="s">
        <v>21907</v>
      </c>
      <c r="AO2589" t="s">
        <v>46</v>
      </c>
      <c r="AP2589" t="s">
        <v>46</v>
      </c>
      <c r="AQ2589" t="s">
        <v>46</v>
      </c>
      <c r="AR2589" t="s">
        <v>46</v>
      </c>
      <c r="AS2589" t="s">
        <v>46</v>
      </c>
      <c r="AT2589" s="1">
        <v>44004</v>
      </c>
    </row>
    <row r="2590" spans="1:46" ht="16" customHeight="1" x14ac:dyDescent="0.2">
      <c r="A2590" t="s">
        <v>46</v>
      </c>
      <c r="B2590" t="s">
        <v>32332</v>
      </c>
      <c r="C2590" t="s">
        <v>32333</v>
      </c>
      <c r="D2590" t="s">
        <v>32334</v>
      </c>
      <c r="E2590" t="s">
        <v>32335</v>
      </c>
      <c r="F2590" t="s">
        <v>51</v>
      </c>
      <c r="G2590" t="s">
        <v>32336</v>
      </c>
      <c r="H2590" s="1">
        <v>43991</v>
      </c>
      <c r="I2590" s="1">
        <v>43974</v>
      </c>
      <c r="J2590" t="b">
        <v>0</v>
      </c>
      <c r="K2590" t="s">
        <v>53</v>
      </c>
      <c r="L2590" t="s">
        <v>665</v>
      </c>
      <c r="M2590" t="s">
        <v>55</v>
      </c>
      <c r="N2590">
        <v>40</v>
      </c>
      <c r="O2590" t="s">
        <v>6805</v>
      </c>
      <c r="P2590" t="s">
        <v>9994</v>
      </c>
      <c r="Q2590" t="s">
        <v>32337</v>
      </c>
      <c r="R2590" t="b">
        <v>0</v>
      </c>
      <c r="S2590" t="s">
        <v>59</v>
      </c>
      <c r="T2590" s="1">
        <v>43991</v>
      </c>
      <c r="U2590" t="s">
        <v>32338</v>
      </c>
      <c r="V2590" s="2">
        <v>44018</v>
      </c>
      <c r="W2590" t="s">
        <v>32339</v>
      </c>
      <c r="X2590">
        <v>20200609</v>
      </c>
      <c r="Y2590" s="3">
        <v>43902.730497685188</v>
      </c>
      <c r="Z2590" t="s">
        <v>62</v>
      </c>
      <c r="AA2590" t="s">
        <v>115</v>
      </c>
      <c r="AB2590" t="s">
        <v>64</v>
      </c>
      <c r="AC2590" t="s">
        <v>65</v>
      </c>
      <c r="AD2590" t="s">
        <v>66</v>
      </c>
      <c r="AE2590" t="s">
        <v>67</v>
      </c>
      <c r="AF2590" t="s">
        <v>313</v>
      </c>
      <c r="AG2590" t="s">
        <v>32340</v>
      </c>
      <c r="AH2590" t="s">
        <v>46</v>
      </c>
      <c r="AI2590" t="s">
        <v>32341</v>
      </c>
      <c r="AJ2590" t="s">
        <v>32342</v>
      </c>
      <c r="AK2590" t="s">
        <v>13671</v>
      </c>
      <c r="AL2590" t="s">
        <v>32343</v>
      </c>
      <c r="AM2590" t="s">
        <v>46</v>
      </c>
      <c r="AN2590" t="s">
        <v>32344</v>
      </c>
      <c r="AO2590" t="s">
        <v>46</v>
      </c>
      <c r="AP2590" t="s">
        <v>46</v>
      </c>
      <c r="AQ2590" t="s">
        <v>46</v>
      </c>
      <c r="AR2590" t="s">
        <v>46</v>
      </c>
      <c r="AS2590" t="s">
        <v>46</v>
      </c>
      <c r="AT2590" s="1">
        <v>43991</v>
      </c>
    </row>
    <row r="2591" spans="1:46" ht="16" customHeight="1" x14ac:dyDescent="0.2">
      <c r="A2591" t="s">
        <v>46</v>
      </c>
      <c r="B2591" t="s">
        <v>28452</v>
      </c>
      <c r="C2591" t="s">
        <v>14024</v>
      </c>
      <c r="D2591" t="s">
        <v>28453</v>
      </c>
      <c r="E2591" t="s">
        <v>28454</v>
      </c>
      <c r="F2591" t="s">
        <v>51</v>
      </c>
      <c r="G2591" t="s">
        <v>28455</v>
      </c>
      <c r="H2591" s="1">
        <v>43995</v>
      </c>
      <c r="I2591" s="1">
        <v>43973</v>
      </c>
      <c r="J2591" t="b">
        <v>0</v>
      </c>
      <c r="K2591" t="s">
        <v>53</v>
      </c>
      <c r="L2591" t="s">
        <v>665</v>
      </c>
      <c r="M2591" t="s">
        <v>55</v>
      </c>
      <c r="N2591">
        <v>500</v>
      </c>
      <c r="O2591" t="s">
        <v>28456</v>
      </c>
      <c r="P2591" t="s">
        <v>171</v>
      </c>
      <c r="Q2591" t="s">
        <v>58</v>
      </c>
      <c r="R2591" t="b">
        <v>0</v>
      </c>
      <c r="S2591" t="s">
        <v>59</v>
      </c>
      <c r="T2591" s="1">
        <v>43995</v>
      </c>
      <c r="U2591" t="s">
        <v>7645</v>
      </c>
      <c r="V2591" s="2">
        <v>44018</v>
      </c>
      <c r="W2591" t="s">
        <v>46</v>
      </c>
      <c r="X2591">
        <v>20200613</v>
      </c>
      <c r="Y2591" s="3">
        <v>43902.730497685188</v>
      </c>
      <c r="Z2591" t="s">
        <v>62</v>
      </c>
      <c r="AA2591" t="s">
        <v>115</v>
      </c>
      <c r="AB2591" t="s">
        <v>64</v>
      </c>
      <c r="AC2591" t="s">
        <v>65</v>
      </c>
      <c r="AD2591" t="s">
        <v>66</v>
      </c>
      <c r="AE2591" t="s">
        <v>67</v>
      </c>
      <c r="AF2591" t="s">
        <v>116</v>
      </c>
      <c r="AG2591" t="s">
        <v>28457</v>
      </c>
      <c r="AH2591" t="s">
        <v>46</v>
      </c>
      <c r="AI2591" t="s">
        <v>28458</v>
      </c>
      <c r="AJ2591" t="s">
        <v>28459</v>
      </c>
      <c r="AK2591" t="s">
        <v>28460</v>
      </c>
      <c r="AL2591" t="s">
        <v>28461</v>
      </c>
      <c r="AM2591" t="s">
        <v>46</v>
      </c>
      <c r="AN2591" t="s">
        <v>28462</v>
      </c>
      <c r="AO2591" t="s">
        <v>46</v>
      </c>
      <c r="AP2591" t="s">
        <v>46</v>
      </c>
      <c r="AQ2591" t="s">
        <v>46</v>
      </c>
      <c r="AR2591" t="s">
        <v>46</v>
      </c>
      <c r="AS2591" t="s">
        <v>46</v>
      </c>
      <c r="AT2591" s="1">
        <v>43995</v>
      </c>
    </row>
    <row r="2592" spans="1:46" ht="16" customHeight="1" x14ac:dyDescent="0.2">
      <c r="A2592" t="s">
        <v>46</v>
      </c>
      <c r="B2592" t="s">
        <v>38109</v>
      </c>
      <c r="C2592" t="s">
        <v>38110</v>
      </c>
      <c r="D2592" t="s">
        <v>38111</v>
      </c>
      <c r="E2592" t="s">
        <v>38112</v>
      </c>
      <c r="F2592" t="s">
        <v>51</v>
      </c>
      <c r="G2592" t="s">
        <v>38113</v>
      </c>
      <c r="H2592" s="1">
        <v>44004</v>
      </c>
      <c r="I2592" s="1">
        <v>43949</v>
      </c>
      <c r="J2592" t="b">
        <v>0</v>
      </c>
      <c r="K2592" t="s">
        <v>53</v>
      </c>
      <c r="L2592" t="s">
        <v>917</v>
      </c>
      <c r="M2592" t="s">
        <v>55</v>
      </c>
      <c r="N2592">
        <v>44</v>
      </c>
      <c r="O2592" t="s">
        <v>38114</v>
      </c>
      <c r="P2592" t="s">
        <v>78</v>
      </c>
      <c r="Q2592" t="s">
        <v>276</v>
      </c>
      <c r="R2592" t="b">
        <v>0</v>
      </c>
      <c r="S2592" t="s">
        <v>59</v>
      </c>
      <c r="T2592" s="1">
        <v>44004</v>
      </c>
      <c r="U2592" t="s">
        <v>7551</v>
      </c>
      <c r="V2592" s="2">
        <v>44074</v>
      </c>
      <c r="W2592" t="s">
        <v>38115</v>
      </c>
      <c r="X2592">
        <v>20200622</v>
      </c>
      <c r="Y2592" s="3">
        <v>43902.730497685188</v>
      </c>
      <c r="Z2592" t="s">
        <v>62</v>
      </c>
      <c r="AA2592" t="s">
        <v>115</v>
      </c>
      <c r="AB2592" t="s">
        <v>64</v>
      </c>
      <c r="AC2592" t="s">
        <v>65</v>
      </c>
      <c r="AD2592" t="s">
        <v>66</v>
      </c>
      <c r="AE2592" t="s">
        <v>67</v>
      </c>
      <c r="AF2592" t="s">
        <v>116</v>
      </c>
      <c r="AG2592" t="s">
        <v>38116</v>
      </c>
      <c r="AH2592" t="s">
        <v>46</v>
      </c>
      <c r="AI2592" t="s">
        <v>38117</v>
      </c>
      <c r="AJ2592" t="s">
        <v>38118</v>
      </c>
      <c r="AK2592" t="s">
        <v>46</v>
      </c>
      <c r="AL2592" t="s">
        <v>38119</v>
      </c>
      <c r="AM2592" t="s">
        <v>46</v>
      </c>
      <c r="AN2592" t="s">
        <v>38120</v>
      </c>
      <c r="AO2592" t="s">
        <v>46</v>
      </c>
      <c r="AP2592" t="s">
        <v>46</v>
      </c>
      <c r="AQ2592" t="s">
        <v>46</v>
      </c>
      <c r="AR2592" t="s">
        <v>46</v>
      </c>
      <c r="AS2592" t="s">
        <v>46</v>
      </c>
      <c r="AT2592" s="1">
        <v>44004</v>
      </c>
    </row>
    <row r="2593" spans="1:46" ht="16" customHeight="1" x14ac:dyDescent="0.2">
      <c r="A2593" t="s">
        <v>46</v>
      </c>
      <c r="B2593" t="s">
        <v>31780</v>
      </c>
      <c r="C2593" t="s">
        <v>2329</v>
      </c>
      <c r="D2593" t="s">
        <v>31781</v>
      </c>
      <c r="E2593" t="s">
        <v>31782</v>
      </c>
      <c r="F2593" t="s">
        <v>51</v>
      </c>
      <c r="G2593" t="s">
        <v>31783</v>
      </c>
      <c r="H2593" s="1">
        <v>44001</v>
      </c>
      <c r="I2593" s="1">
        <v>43982</v>
      </c>
      <c r="J2593" t="b">
        <v>0</v>
      </c>
      <c r="K2593" t="s">
        <v>53</v>
      </c>
      <c r="L2593" t="s">
        <v>184</v>
      </c>
      <c r="M2593" t="s">
        <v>537</v>
      </c>
      <c r="N2593">
        <v>100</v>
      </c>
      <c r="O2593" t="s">
        <v>8841</v>
      </c>
      <c r="P2593" t="s">
        <v>275</v>
      </c>
      <c r="Q2593" t="s">
        <v>403</v>
      </c>
      <c r="R2593" t="b">
        <v>0</v>
      </c>
      <c r="S2593" t="s">
        <v>59</v>
      </c>
      <c r="T2593" s="1">
        <v>44001</v>
      </c>
      <c r="U2593" t="s">
        <v>8842</v>
      </c>
      <c r="V2593" s="2">
        <v>44014</v>
      </c>
      <c r="W2593" t="s">
        <v>46</v>
      </c>
      <c r="X2593">
        <v>20200619</v>
      </c>
      <c r="Y2593" s="3">
        <v>43902.730497685188</v>
      </c>
      <c r="Z2593" t="s">
        <v>62</v>
      </c>
      <c r="AA2593" t="s">
        <v>115</v>
      </c>
      <c r="AB2593" t="s">
        <v>64</v>
      </c>
      <c r="AC2593" t="s">
        <v>65</v>
      </c>
      <c r="AD2593" t="s">
        <v>2366</v>
      </c>
      <c r="AE2593" t="s">
        <v>67</v>
      </c>
      <c r="AF2593" t="s">
        <v>116</v>
      </c>
      <c r="AG2593" t="s">
        <v>31784</v>
      </c>
      <c r="AH2593" t="s">
        <v>46</v>
      </c>
      <c r="AI2593" t="s">
        <v>31785</v>
      </c>
      <c r="AJ2593" t="s">
        <v>31786</v>
      </c>
      <c r="AK2593" t="s">
        <v>46</v>
      </c>
      <c r="AL2593" t="s">
        <v>31787</v>
      </c>
      <c r="AM2593" t="s">
        <v>46</v>
      </c>
      <c r="AN2593" t="s">
        <v>31788</v>
      </c>
      <c r="AO2593" t="s">
        <v>46</v>
      </c>
      <c r="AP2593" t="s">
        <v>46</v>
      </c>
      <c r="AQ2593" t="s">
        <v>46</v>
      </c>
      <c r="AR2593" t="s">
        <v>46</v>
      </c>
      <c r="AS2593" t="s">
        <v>46</v>
      </c>
      <c r="AT2593" s="1">
        <v>44001</v>
      </c>
    </row>
    <row r="2594" spans="1:46" ht="16" customHeight="1" x14ac:dyDescent="0.2">
      <c r="A2594" t="s">
        <v>46</v>
      </c>
      <c r="B2594" t="s">
        <v>29914</v>
      </c>
      <c r="C2594" t="s">
        <v>3871</v>
      </c>
      <c r="D2594" t="s">
        <v>29915</v>
      </c>
      <c r="E2594" t="s">
        <v>29914</v>
      </c>
      <c r="F2594" t="s">
        <v>51</v>
      </c>
      <c r="G2594" t="s">
        <v>29916</v>
      </c>
      <c r="H2594" s="1">
        <v>43991</v>
      </c>
      <c r="I2594" s="1">
        <v>44013</v>
      </c>
      <c r="J2594" t="b">
        <v>1</v>
      </c>
      <c r="K2594" t="s">
        <v>53</v>
      </c>
      <c r="L2594" t="s">
        <v>665</v>
      </c>
      <c r="M2594" t="s">
        <v>66</v>
      </c>
      <c r="N2594">
        <v>10</v>
      </c>
      <c r="O2594" t="s">
        <v>29917</v>
      </c>
      <c r="P2594" t="s">
        <v>46</v>
      </c>
      <c r="Q2594" t="s">
        <v>29918</v>
      </c>
      <c r="R2594" t="b">
        <v>0</v>
      </c>
      <c r="S2594" t="s">
        <v>59</v>
      </c>
      <c r="T2594" s="1">
        <v>43991</v>
      </c>
      <c r="U2594" s="6">
        <v>44013</v>
      </c>
      <c r="V2594" s="2">
        <v>44018</v>
      </c>
      <c r="W2594" t="s">
        <v>46</v>
      </c>
      <c r="X2594">
        <v>20200609</v>
      </c>
      <c r="Y2594" s="3">
        <v>43902.730497685188</v>
      </c>
      <c r="Z2594" t="s">
        <v>62</v>
      </c>
      <c r="AA2594" t="s">
        <v>63</v>
      </c>
      <c r="AB2594" t="s">
        <v>64</v>
      </c>
      <c r="AC2594" t="s">
        <v>3720</v>
      </c>
      <c r="AD2594" t="s">
        <v>2234</v>
      </c>
      <c r="AE2594" t="s">
        <v>67</v>
      </c>
      <c r="AF2594" t="s">
        <v>46</v>
      </c>
      <c r="AG2594" t="s">
        <v>46</v>
      </c>
      <c r="AH2594" t="s">
        <v>46</v>
      </c>
      <c r="AI2594" t="s">
        <v>46</v>
      </c>
      <c r="AJ2594" t="s">
        <v>46</v>
      </c>
      <c r="AK2594" t="s">
        <v>46</v>
      </c>
      <c r="AL2594" t="s">
        <v>29919</v>
      </c>
      <c r="AM2594" t="s">
        <v>46</v>
      </c>
      <c r="AN2594" t="s">
        <v>29920</v>
      </c>
      <c r="AO2594" t="s">
        <v>46</v>
      </c>
      <c r="AP2594" t="s">
        <v>46</v>
      </c>
      <c r="AQ2594" t="s">
        <v>46</v>
      </c>
      <c r="AR2594" t="s">
        <v>46</v>
      </c>
      <c r="AS2594" t="s">
        <v>46</v>
      </c>
      <c r="AT2594" s="1">
        <v>43991</v>
      </c>
    </row>
    <row r="2595" spans="1:46" ht="16" customHeight="1" x14ac:dyDescent="0.2">
      <c r="A2595" t="s">
        <v>46</v>
      </c>
      <c r="B2595" t="s">
        <v>25171</v>
      </c>
      <c r="C2595" t="s">
        <v>25172</v>
      </c>
      <c r="D2595" t="s">
        <v>25173</v>
      </c>
      <c r="E2595" t="s">
        <v>25174</v>
      </c>
      <c r="F2595" t="s">
        <v>51</v>
      </c>
      <c r="G2595" t="s">
        <v>25175</v>
      </c>
      <c r="H2595" s="1">
        <v>44004</v>
      </c>
      <c r="I2595" s="1">
        <v>44015</v>
      </c>
      <c r="J2595" t="b">
        <v>0</v>
      </c>
      <c r="K2595" t="s">
        <v>53</v>
      </c>
      <c r="L2595" t="s">
        <v>14194</v>
      </c>
      <c r="M2595" t="s">
        <v>66</v>
      </c>
      <c r="N2595">
        <v>20</v>
      </c>
      <c r="O2595" t="s">
        <v>25176</v>
      </c>
      <c r="P2595" t="s">
        <v>251</v>
      </c>
      <c r="Q2595" t="s">
        <v>276</v>
      </c>
      <c r="R2595" t="b">
        <v>0</v>
      </c>
      <c r="S2595" t="s">
        <v>59</v>
      </c>
      <c r="T2595" s="1">
        <v>44004</v>
      </c>
      <c r="U2595" t="s">
        <v>19729</v>
      </c>
      <c r="V2595" s="2">
        <v>44123</v>
      </c>
      <c r="W2595" t="s">
        <v>46</v>
      </c>
      <c r="X2595">
        <v>20200622</v>
      </c>
      <c r="Y2595" s="3">
        <v>43902.730497685188</v>
      </c>
      <c r="Z2595" t="s">
        <v>62</v>
      </c>
      <c r="AA2595" t="s">
        <v>63</v>
      </c>
      <c r="AB2595" t="s">
        <v>64</v>
      </c>
      <c r="AC2595" t="s">
        <v>65</v>
      </c>
      <c r="AD2595" t="s">
        <v>1057</v>
      </c>
      <c r="AE2595" t="s">
        <v>67</v>
      </c>
      <c r="AF2595" t="s">
        <v>46</v>
      </c>
      <c r="AG2595" t="s">
        <v>25177</v>
      </c>
      <c r="AH2595" t="s">
        <v>46</v>
      </c>
      <c r="AI2595" t="s">
        <v>46</v>
      </c>
      <c r="AJ2595" t="s">
        <v>46</v>
      </c>
      <c r="AK2595" t="s">
        <v>25178</v>
      </c>
      <c r="AL2595" t="s">
        <v>25179</v>
      </c>
      <c r="AM2595" t="s">
        <v>46</v>
      </c>
      <c r="AN2595" t="s">
        <v>25180</v>
      </c>
      <c r="AO2595" t="s">
        <v>46</v>
      </c>
      <c r="AP2595" t="s">
        <v>46</v>
      </c>
      <c r="AQ2595" t="s">
        <v>46</v>
      </c>
      <c r="AR2595" t="s">
        <v>46</v>
      </c>
      <c r="AS2595" t="s">
        <v>46</v>
      </c>
      <c r="AT2595" s="1">
        <v>44004</v>
      </c>
    </row>
    <row r="2596" spans="1:46" ht="16" customHeight="1" x14ac:dyDescent="0.2">
      <c r="A2596" t="s">
        <v>46</v>
      </c>
      <c r="B2596" t="s">
        <v>16355</v>
      </c>
      <c r="C2596" t="s">
        <v>16356</v>
      </c>
      <c r="D2596" t="s">
        <v>16357</v>
      </c>
      <c r="E2596" t="s">
        <v>16358</v>
      </c>
      <c r="F2596" t="s">
        <v>51</v>
      </c>
      <c r="G2596" t="s">
        <v>16359</v>
      </c>
      <c r="H2596" s="1">
        <v>44001</v>
      </c>
      <c r="I2596" s="1">
        <v>43999</v>
      </c>
      <c r="J2596" t="b">
        <v>0</v>
      </c>
      <c r="K2596" t="s">
        <v>53</v>
      </c>
      <c r="L2596" t="s">
        <v>10066</v>
      </c>
      <c r="M2596" t="s">
        <v>1043</v>
      </c>
      <c r="N2596">
        <v>210</v>
      </c>
      <c r="O2596" t="s">
        <v>16360</v>
      </c>
      <c r="P2596" t="s">
        <v>4440</v>
      </c>
      <c r="Q2596" t="s">
        <v>5471</v>
      </c>
      <c r="R2596" t="b">
        <v>0</v>
      </c>
      <c r="S2596" t="s">
        <v>59</v>
      </c>
      <c r="T2596" s="1">
        <v>44001</v>
      </c>
      <c r="U2596" t="s">
        <v>1047</v>
      </c>
      <c r="V2596" s="2">
        <v>44046</v>
      </c>
      <c r="W2596" t="s">
        <v>46</v>
      </c>
      <c r="X2596">
        <v>20200619</v>
      </c>
      <c r="Y2596" s="3">
        <v>43902.730497685188</v>
      </c>
      <c r="Z2596" t="s">
        <v>62</v>
      </c>
      <c r="AA2596" t="s">
        <v>115</v>
      </c>
      <c r="AB2596" t="s">
        <v>64</v>
      </c>
      <c r="AC2596" t="s">
        <v>65</v>
      </c>
      <c r="AD2596" t="s">
        <v>3437</v>
      </c>
      <c r="AE2596" t="s">
        <v>67</v>
      </c>
      <c r="AF2596" t="s">
        <v>313</v>
      </c>
      <c r="AG2596" t="s">
        <v>16361</v>
      </c>
      <c r="AH2596" t="s">
        <v>46</v>
      </c>
      <c r="AI2596" t="s">
        <v>16362</v>
      </c>
      <c r="AJ2596" t="s">
        <v>16363</v>
      </c>
      <c r="AK2596" t="s">
        <v>16364</v>
      </c>
      <c r="AL2596" t="s">
        <v>16365</v>
      </c>
      <c r="AM2596" t="s">
        <v>46</v>
      </c>
      <c r="AN2596" t="s">
        <v>16366</v>
      </c>
      <c r="AO2596" t="s">
        <v>46</v>
      </c>
      <c r="AP2596" t="s">
        <v>46</v>
      </c>
      <c r="AQ2596" t="s">
        <v>46</v>
      </c>
      <c r="AR2596" t="s">
        <v>46</v>
      </c>
      <c r="AS2596" t="s">
        <v>46</v>
      </c>
      <c r="AT2596" s="1">
        <v>44001</v>
      </c>
    </row>
    <row r="2597" spans="1:46" ht="16" customHeight="1" x14ac:dyDescent="0.2">
      <c r="A2597" t="s">
        <v>46</v>
      </c>
      <c r="B2597" t="s">
        <v>27339</v>
      </c>
      <c r="C2597" t="s">
        <v>27340</v>
      </c>
      <c r="D2597" t="s">
        <v>27341</v>
      </c>
      <c r="E2597" t="s">
        <v>27342</v>
      </c>
      <c r="F2597" t="s">
        <v>51</v>
      </c>
      <c r="G2597" t="s">
        <v>27343</v>
      </c>
      <c r="H2597" s="1">
        <v>44004</v>
      </c>
      <c r="I2597" s="1">
        <v>44027</v>
      </c>
      <c r="J2597" t="b">
        <v>0</v>
      </c>
      <c r="K2597" t="s">
        <v>53</v>
      </c>
      <c r="L2597" t="s">
        <v>27344</v>
      </c>
      <c r="M2597" t="s">
        <v>169</v>
      </c>
      <c r="N2597">
        <v>3400</v>
      </c>
      <c r="O2597" t="s">
        <v>6017</v>
      </c>
      <c r="P2597" t="s">
        <v>6018</v>
      </c>
      <c r="Q2597" t="s">
        <v>27345</v>
      </c>
      <c r="R2597" t="b">
        <v>0</v>
      </c>
      <c r="S2597" t="s">
        <v>59</v>
      </c>
      <c r="T2597" s="1">
        <v>44004</v>
      </c>
      <c r="U2597" t="s">
        <v>4692</v>
      </c>
      <c r="V2597" s="2">
        <v>44039</v>
      </c>
      <c r="W2597" t="s">
        <v>46</v>
      </c>
      <c r="X2597">
        <v>20200622</v>
      </c>
      <c r="Y2597" s="3">
        <v>43902.730497685188</v>
      </c>
      <c r="Z2597" t="s">
        <v>62</v>
      </c>
      <c r="AA2597" t="s">
        <v>115</v>
      </c>
      <c r="AB2597" t="s">
        <v>64</v>
      </c>
      <c r="AC2597" t="s">
        <v>3437</v>
      </c>
      <c r="AD2597" t="s">
        <v>66</v>
      </c>
      <c r="AE2597" t="s">
        <v>67</v>
      </c>
      <c r="AF2597" t="s">
        <v>46</v>
      </c>
      <c r="AG2597" t="s">
        <v>27346</v>
      </c>
      <c r="AH2597" t="s">
        <v>46</v>
      </c>
      <c r="AI2597" t="s">
        <v>46</v>
      </c>
      <c r="AJ2597" t="s">
        <v>46</v>
      </c>
      <c r="AK2597" t="s">
        <v>6017</v>
      </c>
      <c r="AL2597" t="s">
        <v>27347</v>
      </c>
      <c r="AM2597" t="s">
        <v>46</v>
      </c>
      <c r="AN2597" t="s">
        <v>27348</v>
      </c>
      <c r="AO2597" t="s">
        <v>46</v>
      </c>
      <c r="AP2597" t="s">
        <v>46</v>
      </c>
      <c r="AQ2597" t="s">
        <v>46</v>
      </c>
      <c r="AR2597" t="s">
        <v>46</v>
      </c>
      <c r="AS2597" t="s">
        <v>46</v>
      </c>
      <c r="AT2597" s="1">
        <v>44004</v>
      </c>
    </row>
    <row r="2598" spans="1:46" ht="16" customHeight="1" x14ac:dyDescent="0.2">
      <c r="A2598">
        <v>1</v>
      </c>
      <c r="B2598" t="s">
        <v>4043</v>
      </c>
      <c r="C2598" t="s">
        <v>4044</v>
      </c>
      <c r="D2598" t="s">
        <v>4045</v>
      </c>
      <c r="E2598" t="s">
        <v>4043</v>
      </c>
      <c r="F2598" t="s">
        <v>51</v>
      </c>
      <c r="G2598" t="s">
        <v>4046</v>
      </c>
      <c r="H2598" s="1">
        <v>44001</v>
      </c>
      <c r="I2598" s="1">
        <v>43994</v>
      </c>
      <c r="J2598" t="b">
        <v>0</v>
      </c>
      <c r="K2598" t="s">
        <v>53</v>
      </c>
      <c r="L2598" t="s">
        <v>665</v>
      </c>
      <c r="M2598" t="s">
        <v>1043</v>
      </c>
      <c r="N2598">
        <v>20</v>
      </c>
      <c r="O2598" t="s">
        <v>4047</v>
      </c>
      <c r="P2598" t="s">
        <v>612</v>
      </c>
      <c r="Q2598" t="s">
        <v>391</v>
      </c>
      <c r="R2598" t="b">
        <v>0</v>
      </c>
      <c r="S2598" t="s">
        <v>59</v>
      </c>
      <c r="T2598" s="1">
        <v>44001</v>
      </c>
      <c r="U2598" t="s">
        <v>4048</v>
      </c>
      <c r="V2598" s="2">
        <v>44018</v>
      </c>
      <c r="W2598" t="s">
        <v>46</v>
      </c>
      <c r="X2598">
        <v>20200619</v>
      </c>
      <c r="Y2598" s="3">
        <v>43902.730497685188</v>
      </c>
      <c r="Z2598" t="s">
        <v>62</v>
      </c>
      <c r="AA2598" t="s">
        <v>115</v>
      </c>
      <c r="AB2598" t="s">
        <v>64</v>
      </c>
      <c r="AC2598" t="s">
        <v>65</v>
      </c>
      <c r="AD2598" t="s">
        <v>2366</v>
      </c>
      <c r="AE2598" t="s">
        <v>67</v>
      </c>
      <c r="AF2598" t="s">
        <v>313</v>
      </c>
      <c r="AG2598" t="s">
        <v>4049</v>
      </c>
      <c r="AH2598" t="s">
        <v>46</v>
      </c>
      <c r="AI2598" t="s">
        <v>4050</v>
      </c>
      <c r="AJ2598" t="s">
        <v>4051</v>
      </c>
      <c r="AK2598" t="s">
        <v>4052</v>
      </c>
      <c r="AL2598" t="s">
        <v>4053</v>
      </c>
      <c r="AM2598" t="s">
        <v>46</v>
      </c>
      <c r="AN2598" t="s">
        <v>4054</v>
      </c>
      <c r="AO2598" t="s">
        <v>46</v>
      </c>
      <c r="AP2598" t="s">
        <v>46</v>
      </c>
      <c r="AQ2598" t="s">
        <v>46</v>
      </c>
      <c r="AR2598" t="s">
        <v>46</v>
      </c>
      <c r="AS2598" t="s">
        <v>46</v>
      </c>
      <c r="AT2598" s="1">
        <v>44001</v>
      </c>
    </row>
    <row r="2599" spans="1:46" ht="16" customHeight="1" x14ac:dyDescent="0.2">
      <c r="A2599">
        <v>1</v>
      </c>
      <c r="B2599" t="s">
        <v>14488</v>
      </c>
      <c r="C2599" t="s">
        <v>11643</v>
      </c>
      <c r="D2599" t="s">
        <v>14489</v>
      </c>
      <c r="E2599" t="s">
        <v>14490</v>
      </c>
      <c r="F2599" t="s">
        <v>51</v>
      </c>
      <c r="G2599" t="s">
        <v>14491</v>
      </c>
      <c r="H2599" s="1">
        <v>44004</v>
      </c>
      <c r="I2599" s="1">
        <v>44044</v>
      </c>
      <c r="J2599" t="b">
        <v>0</v>
      </c>
      <c r="K2599" t="s">
        <v>53</v>
      </c>
      <c r="L2599" t="s">
        <v>1615</v>
      </c>
      <c r="M2599" t="s">
        <v>55</v>
      </c>
      <c r="N2599">
        <v>190</v>
      </c>
      <c r="O2599" t="s">
        <v>14492</v>
      </c>
      <c r="P2599" t="s">
        <v>2232</v>
      </c>
      <c r="Q2599" t="s">
        <v>403</v>
      </c>
      <c r="R2599" t="b">
        <v>0</v>
      </c>
      <c r="S2599" t="s">
        <v>59</v>
      </c>
      <c r="T2599" s="1">
        <v>44004</v>
      </c>
      <c r="U2599" t="s">
        <v>1630</v>
      </c>
      <c r="V2599" s="2">
        <v>44067</v>
      </c>
      <c r="W2599" t="s">
        <v>14493</v>
      </c>
      <c r="X2599">
        <v>20200622</v>
      </c>
      <c r="Y2599" s="3">
        <v>43902.730497685188</v>
      </c>
      <c r="Z2599" t="s">
        <v>62</v>
      </c>
      <c r="AA2599" t="s">
        <v>115</v>
      </c>
      <c r="AB2599" t="s">
        <v>64</v>
      </c>
      <c r="AC2599" t="s">
        <v>65</v>
      </c>
      <c r="AD2599" t="s">
        <v>66</v>
      </c>
      <c r="AE2599" t="s">
        <v>67</v>
      </c>
      <c r="AF2599" t="s">
        <v>116</v>
      </c>
      <c r="AG2599" t="s">
        <v>14494</v>
      </c>
      <c r="AH2599" t="s">
        <v>46</v>
      </c>
      <c r="AI2599" t="s">
        <v>14495</v>
      </c>
      <c r="AJ2599" t="s">
        <v>14496</v>
      </c>
      <c r="AK2599" t="s">
        <v>46</v>
      </c>
      <c r="AL2599" t="s">
        <v>14497</v>
      </c>
      <c r="AM2599" t="s">
        <v>46</v>
      </c>
      <c r="AN2599" t="s">
        <v>14498</v>
      </c>
      <c r="AO2599" t="s">
        <v>46</v>
      </c>
      <c r="AP2599" t="s">
        <v>46</v>
      </c>
      <c r="AQ2599" t="s">
        <v>46</v>
      </c>
      <c r="AR2599" t="s">
        <v>46</v>
      </c>
      <c r="AS2599" t="s">
        <v>46</v>
      </c>
      <c r="AT2599" s="1">
        <v>44004</v>
      </c>
    </row>
    <row r="2600" spans="1:46" ht="16" customHeight="1" x14ac:dyDescent="0.2">
      <c r="A2600">
        <v>0</v>
      </c>
      <c r="B2600" t="s">
        <v>10618</v>
      </c>
      <c r="C2600" t="s">
        <v>10619</v>
      </c>
      <c r="D2600" t="s">
        <v>10620</v>
      </c>
      <c r="E2600" t="s">
        <v>10618</v>
      </c>
      <c r="F2600" t="s">
        <v>51</v>
      </c>
      <c r="G2600" t="s">
        <v>10621</v>
      </c>
      <c r="H2600" s="1">
        <v>44004</v>
      </c>
      <c r="I2600" s="1">
        <v>43958</v>
      </c>
      <c r="J2600" t="b">
        <v>0</v>
      </c>
      <c r="K2600" t="s">
        <v>53</v>
      </c>
      <c r="L2600" t="s">
        <v>341</v>
      </c>
      <c r="M2600" t="s">
        <v>66</v>
      </c>
      <c r="N2600">
        <v>8</v>
      </c>
      <c r="O2600" t="s">
        <v>10622</v>
      </c>
      <c r="P2600" t="s">
        <v>612</v>
      </c>
      <c r="Q2600" t="s">
        <v>3571</v>
      </c>
      <c r="R2600" t="b">
        <v>0</v>
      </c>
      <c r="S2600" t="s">
        <v>59</v>
      </c>
      <c r="T2600" s="1">
        <v>44004</v>
      </c>
      <c r="U2600" t="s">
        <v>875</v>
      </c>
      <c r="V2600" s="2">
        <v>44018</v>
      </c>
      <c r="W2600" t="s">
        <v>46</v>
      </c>
      <c r="X2600">
        <v>20200622</v>
      </c>
      <c r="Y2600" s="3">
        <v>43902.730497685188</v>
      </c>
      <c r="Z2600" t="s">
        <v>62</v>
      </c>
      <c r="AA2600" t="s">
        <v>115</v>
      </c>
      <c r="AB2600" t="s">
        <v>64</v>
      </c>
      <c r="AC2600" t="s">
        <v>66</v>
      </c>
      <c r="AD2600" t="s">
        <v>2366</v>
      </c>
      <c r="AE2600" t="s">
        <v>67</v>
      </c>
      <c r="AF2600" t="s">
        <v>116</v>
      </c>
      <c r="AG2600" t="s">
        <v>10623</v>
      </c>
      <c r="AH2600" t="s">
        <v>46</v>
      </c>
      <c r="AI2600" t="s">
        <v>10624</v>
      </c>
      <c r="AJ2600" t="s">
        <v>10625</v>
      </c>
      <c r="AK2600" t="s">
        <v>46</v>
      </c>
      <c r="AL2600" t="s">
        <v>10626</v>
      </c>
      <c r="AM2600" t="s">
        <v>46</v>
      </c>
      <c r="AN2600" t="s">
        <v>10627</v>
      </c>
      <c r="AO2600" t="s">
        <v>46</v>
      </c>
      <c r="AP2600" t="s">
        <v>46</v>
      </c>
      <c r="AQ2600" t="s">
        <v>46</v>
      </c>
      <c r="AR2600" t="s">
        <v>46</v>
      </c>
      <c r="AS2600" t="s">
        <v>46</v>
      </c>
      <c r="AT2600" s="1">
        <v>44004</v>
      </c>
    </row>
    <row r="2601" spans="1:46" ht="16" customHeight="1" x14ac:dyDescent="0.2">
      <c r="A2601" t="s">
        <v>46</v>
      </c>
      <c r="B2601" t="s">
        <v>23850</v>
      </c>
      <c r="C2601" t="s">
        <v>23851</v>
      </c>
      <c r="D2601" t="s">
        <v>23852</v>
      </c>
      <c r="E2601" t="s">
        <v>23853</v>
      </c>
      <c r="F2601" t="s">
        <v>51</v>
      </c>
      <c r="G2601" t="s">
        <v>23854</v>
      </c>
      <c r="H2601" s="1">
        <v>43986</v>
      </c>
      <c r="I2601" s="1">
        <v>44013</v>
      </c>
      <c r="J2601" t="b">
        <v>1</v>
      </c>
      <c r="K2601" t="s">
        <v>53</v>
      </c>
      <c r="L2601" t="s">
        <v>388</v>
      </c>
      <c r="M2601" t="s">
        <v>151</v>
      </c>
      <c r="N2601">
        <v>128</v>
      </c>
      <c r="O2601" t="s">
        <v>23855</v>
      </c>
      <c r="P2601" t="s">
        <v>309</v>
      </c>
      <c r="Q2601" t="s">
        <v>23856</v>
      </c>
      <c r="R2601" t="b">
        <v>0</v>
      </c>
      <c r="S2601" t="s">
        <v>59</v>
      </c>
      <c r="T2601" s="1">
        <v>43986</v>
      </c>
      <c r="U2601" s="6">
        <v>44013</v>
      </c>
      <c r="V2601" s="2">
        <v>44018</v>
      </c>
      <c r="W2601" t="s">
        <v>23857</v>
      </c>
      <c r="X2601">
        <v>20200604</v>
      </c>
      <c r="Y2601" s="3">
        <v>43902.730497685188</v>
      </c>
      <c r="Z2601" t="s">
        <v>62</v>
      </c>
      <c r="AA2601" t="s">
        <v>63</v>
      </c>
      <c r="AB2601" t="s">
        <v>64</v>
      </c>
      <c r="AC2601" t="s">
        <v>65</v>
      </c>
      <c r="AD2601" t="s">
        <v>420</v>
      </c>
      <c r="AE2601" t="s">
        <v>67</v>
      </c>
      <c r="AF2601" t="s">
        <v>46</v>
      </c>
      <c r="AG2601" t="s">
        <v>23858</v>
      </c>
      <c r="AH2601" t="s">
        <v>46</v>
      </c>
      <c r="AI2601" t="s">
        <v>23859</v>
      </c>
      <c r="AJ2601" t="s">
        <v>23860</v>
      </c>
      <c r="AK2601" t="s">
        <v>46</v>
      </c>
      <c r="AL2601" t="s">
        <v>23861</v>
      </c>
      <c r="AM2601" t="s">
        <v>46</v>
      </c>
      <c r="AN2601" t="s">
        <v>23862</v>
      </c>
      <c r="AO2601" t="s">
        <v>46</v>
      </c>
      <c r="AP2601" t="s">
        <v>46</v>
      </c>
      <c r="AQ2601" t="s">
        <v>46</v>
      </c>
      <c r="AR2601" t="s">
        <v>46</v>
      </c>
      <c r="AS2601" t="s">
        <v>46</v>
      </c>
      <c r="AT2601" s="1">
        <v>43986</v>
      </c>
    </row>
    <row r="2602" spans="1:46" ht="16" customHeight="1" x14ac:dyDescent="0.2">
      <c r="A2602" t="s">
        <v>46</v>
      </c>
      <c r="B2602" t="s">
        <v>18368</v>
      </c>
      <c r="C2602" t="s">
        <v>18369</v>
      </c>
      <c r="D2602" t="s">
        <v>18370</v>
      </c>
      <c r="E2602" t="s">
        <v>18371</v>
      </c>
      <c r="F2602" t="s">
        <v>51</v>
      </c>
      <c r="G2602" t="s">
        <v>18372</v>
      </c>
      <c r="H2602" s="1">
        <v>44005</v>
      </c>
      <c r="I2602" s="1">
        <v>44010</v>
      </c>
      <c r="J2602" t="b">
        <v>0</v>
      </c>
      <c r="K2602" t="s">
        <v>53</v>
      </c>
      <c r="L2602" t="s">
        <v>18373</v>
      </c>
      <c r="M2602" t="s">
        <v>169</v>
      </c>
      <c r="N2602">
        <v>100</v>
      </c>
      <c r="O2602" t="s">
        <v>6805</v>
      </c>
      <c r="P2602" t="s">
        <v>9994</v>
      </c>
      <c r="Q2602" t="s">
        <v>18374</v>
      </c>
      <c r="R2602" t="b">
        <v>0</v>
      </c>
      <c r="S2602" t="s">
        <v>59</v>
      </c>
      <c r="T2602" s="1">
        <v>44005</v>
      </c>
      <c r="U2602" t="s">
        <v>18375</v>
      </c>
      <c r="V2602" s="2">
        <v>44018</v>
      </c>
      <c r="W2602" t="s">
        <v>46</v>
      </c>
      <c r="X2602">
        <v>20200623</v>
      </c>
      <c r="Y2602" s="3">
        <v>43902.730497685188</v>
      </c>
      <c r="Z2602" t="s">
        <v>62</v>
      </c>
      <c r="AA2602" t="s">
        <v>115</v>
      </c>
      <c r="AB2602" t="s">
        <v>64</v>
      </c>
      <c r="AC2602" t="s">
        <v>65</v>
      </c>
      <c r="AD2602" t="s">
        <v>420</v>
      </c>
      <c r="AE2602" t="s">
        <v>67</v>
      </c>
      <c r="AF2602" t="s">
        <v>313</v>
      </c>
      <c r="AG2602" t="s">
        <v>18376</v>
      </c>
      <c r="AH2602" t="s">
        <v>46</v>
      </c>
      <c r="AI2602" t="s">
        <v>18377</v>
      </c>
      <c r="AJ2602" t="s">
        <v>18378</v>
      </c>
      <c r="AK2602" t="s">
        <v>18379</v>
      </c>
      <c r="AL2602" t="s">
        <v>18380</v>
      </c>
      <c r="AM2602" t="s">
        <v>46</v>
      </c>
      <c r="AN2602" t="s">
        <v>18381</v>
      </c>
      <c r="AO2602" t="s">
        <v>46</v>
      </c>
      <c r="AP2602" t="s">
        <v>46</v>
      </c>
      <c r="AQ2602" t="s">
        <v>46</v>
      </c>
      <c r="AR2602" t="s">
        <v>46</v>
      </c>
      <c r="AS2602" t="s">
        <v>46</v>
      </c>
      <c r="AT2602" s="1">
        <v>44005</v>
      </c>
    </row>
    <row r="2603" spans="1:46" ht="16" customHeight="1" x14ac:dyDescent="0.2">
      <c r="A2603" t="s">
        <v>46</v>
      </c>
      <c r="B2603" t="s">
        <v>24702</v>
      </c>
      <c r="C2603" t="s">
        <v>24703</v>
      </c>
      <c r="D2603" t="s">
        <v>24704</v>
      </c>
      <c r="E2603" t="s">
        <v>24705</v>
      </c>
      <c r="F2603" t="s">
        <v>51</v>
      </c>
      <c r="G2603" t="s">
        <v>24706</v>
      </c>
      <c r="H2603" s="1">
        <v>44005</v>
      </c>
      <c r="I2603" s="1">
        <v>44104</v>
      </c>
      <c r="J2603" t="b">
        <v>0</v>
      </c>
      <c r="K2603" t="s">
        <v>53</v>
      </c>
      <c r="L2603" t="s">
        <v>1301</v>
      </c>
      <c r="M2603" t="s">
        <v>537</v>
      </c>
      <c r="N2603">
        <v>524</v>
      </c>
      <c r="O2603" t="s">
        <v>24707</v>
      </c>
      <c r="P2603" t="s">
        <v>46</v>
      </c>
      <c r="Q2603" t="s">
        <v>8041</v>
      </c>
      <c r="R2603" t="b">
        <v>0</v>
      </c>
      <c r="S2603" t="s">
        <v>59</v>
      </c>
      <c r="T2603" s="1">
        <v>44005</v>
      </c>
      <c r="U2603" t="s">
        <v>16690</v>
      </c>
      <c r="V2603" s="2">
        <v>44088</v>
      </c>
      <c r="W2603" t="s">
        <v>24708</v>
      </c>
      <c r="X2603">
        <v>20200623</v>
      </c>
      <c r="Y2603" s="3">
        <v>43902.730497685188</v>
      </c>
      <c r="Z2603" t="s">
        <v>62</v>
      </c>
      <c r="AA2603" t="s">
        <v>63</v>
      </c>
      <c r="AB2603" t="s">
        <v>64</v>
      </c>
      <c r="AC2603" t="s">
        <v>3462</v>
      </c>
      <c r="AD2603" t="s">
        <v>66</v>
      </c>
      <c r="AE2603" t="s">
        <v>67</v>
      </c>
      <c r="AF2603" t="s">
        <v>116</v>
      </c>
      <c r="AG2603" t="s">
        <v>24709</v>
      </c>
      <c r="AH2603" t="s">
        <v>46</v>
      </c>
      <c r="AI2603" t="s">
        <v>24710</v>
      </c>
      <c r="AJ2603" t="s">
        <v>24711</v>
      </c>
      <c r="AK2603" t="s">
        <v>24712</v>
      </c>
      <c r="AL2603" t="s">
        <v>24713</v>
      </c>
      <c r="AM2603" t="s">
        <v>46</v>
      </c>
      <c r="AN2603" t="s">
        <v>24714</v>
      </c>
      <c r="AO2603" t="s">
        <v>46</v>
      </c>
      <c r="AP2603" t="s">
        <v>46</v>
      </c>
      <c r="AQ2603" t="s">
        <v>46</v>
      </c>
      <c r="AR2603" t="s">
        <v>46</v>
      </c>
      <c r="AS2603" t="s">
        <v>46</v>
      </c>
      <c r="AT2603" s="1">
        <v>44005</v>
      </c>
    </row>
    <row r="2604" spans="1:46" ht="16" customHeight="1" x14ac:dyDescent="0.2">
      <c r="A2604">
        <v>1</v>
      </c>
      <c r="B2604" t="s">
        <v>6959</v>
      </c>
      <c r="C2604" t="s">
        <v>6960</v>
      </c>
      <c r="D2604" t="s">
        <v>6961</v>
      </c>
      <c r="E2604" t="s">
        <v>6962</v>
      </c>
      <c r="F2604" t="s">
        <v>51</v>
      </c>
      <c r="G2604" t="s">
        <v>6963</v>
      </c>
      <c r="H2604" s="1">
        <v>43962</v>
      </c>
      <c r="I2604" s="1">
        <v>43964</v>
      </c>
      <c r="J2604" t="b">
        <v>0</v>
      </c>
      <c r="K2604" t="s">
        <v>53</v>
      </c>
      <c r="L2604" t="s">
        <v>833</v>
      </c>
      <c r="M2604" t="s">
        <v>151</v>
      </c>
      <c r="N2604">
        <v>4257</v>
      </c>
      <c r="O2604" t="s">
        <v>6964</v>
      </c>
      <c r="P2604" t="s">
        <v>6965</v>
      </c>
      <c r="Q2604" t="s">
        <v>668</v>
      </c>
      <c r="R2604" t="b">
        <v>0</v>
      </c>
      <c r="S2604" t="s">
        <v>59</v>
      </c>
      <c r="T2604" s="1">
        <v>43962</v>
      </c>
      <c r="U2604" t="s">
        <v>6966</v>
      </c>
      <c r="V2604" s="2">
        <v>44130</v>
      </c>
      <c r="W2604" t="s">
        <v>46</v>
      </c>
      <c r="X2604">
        <v>20200511</v>
      </c>
      <c r="Y2604" s="3">
        <v>43902.730497685188</v>
      </c>
      <c r="Z2604" t="s">
        <v>62</v>
      </c>
      <c r="AA2604" t="s">
        <v>63</v>
      </c>
      <c r="AB2604" t="s">
        <v>64</v>
      </c>
      <c r="AC2604" t="s">
        <v>496</v>
      </c>
      <c r="AD2604" t="s">
        <v>497</v>
      </c>
      <c r="AE2604" t="s">
        <v>877</v>
      </c>
      <c r="AF2604" t="s">
        <v>46</v>
      </c>
      <c r="AG2604" t="s">
        <v>46</v>
      </c>
      <c r="AH2604" t="s">
        <v>46</v>
      </c>
      <c r="AI2604" t="s">
        <v>46</v>
      </c>
      <c r="AJ2604" t="s">
        <v>46</v>
      </c>
      <c r="AK2604" t="s">
        <v>46</v>
      </c>
      <c r="AL2604" t="s">
        <v>6967</v>
      </c>
      <c r="AM2604" t="s">
        <v>46</v>
      </c>
      <c r="AN2604" t="s">
        <v>6968</v>
      </c>
      <c r="AO2604" t="s">
        <v>46</v>
      </c>
      <c r="AP2604" t="s">
        <v>46</v>
      </c>
      <c r="AQ2604" t="s">
        <v>46</v>
      </c>
      <c r="AR2604" t="s">
        <v>46</v>
      </c>
      <c r="AS2604" t="s">
        <v>46</v>
      </c>
      <c r="AT2604" s="1">
        <v>43962</v>
      </c>
    </row>
    <row r="2605" spans="1:46" ht="16" customHeight="1" x14ac:dyDescent="0.2">
      <c r="A2605">
        <v>1</v>
      </c>
      <c r="B2605" t="s">
        <v>4685</v>
      </c>
      <c r="C2605" t="s">
        <v>4686</v>
      </c>
      <c r="D2605" t="s">
        <v>4687</v>
      </c>
      <c r="E2605" t="s">
        <v>4688</v>
      </c>
      <c r="F2605" t="s">
        <v>51</v>
      </c>
      <c r="G2605" t="s">
        <v>4689</v>
      </c>
      <c r="H2605" s="1">
        <v>44005</v>
      </c>
      <c r="I2605" s="1">
        <v>44027</v>
      </c>
      <c r="J2605" t="b">
        <v>0</v>
      </c>
      <c r="K2605" t="s">
        <v>53</v>
      </c>
      <c r="L2605" t="s">
        <v>1615</v>
      </c>
      <c r="M2605" t="s">
        <v>55</v>
      </c>
      <c r="N2605">
        <v>142</v>
      </c>
      <c r="O2605" t="s">
        <v>4690</v>
      </c>
      <c r="P2605" t="s">
        <v>78</v>
      </c>
      <c r="Q2605" t="s">
        <v>4691</v>
      </c>
      <c r="R2605" t="b">
        <v>0</v>
      </c>
      <c r="S2605" t="s">
        <v>59</v>
      </c>
      <c r="T2605" s="1">
        <v>44005</v>
      </c>
      <c r="U2605" t="s">
        <v>4692</v>
      </c>
      <c r="V2605" s="2">
        <v>44151</v>
      </c>
      <c r="W2605" t="s">
        <v>46</v>
      </c>
      <c r="X2605">
        <v>20200623</v>
      </c>
      <c r="Y2605" s="3">
        <v>43902.730497685188</v>
      </c>
      <c r="Z2605" t="s">
        <v>62</v>
      </c>
      <c r="AA2605" t="s">
        <v>115</v>
      </c>
      <c r="AB2605" t="s">
        <v>64</v>
      </c>
      <c r="AC2605" t="s">
        <v>65</v>
      </c>
      <c r="AD2605" t="s">
        <v>66</v>
      </c>
      <c r="AE2605" t="s">
        <v>67</v>
      </c>
      <c r="AF2605" t="s">
        <v>46</v>
      </c>
      <c r="AG2605" t="s">
        <v>4693</v>
      </c>
      <c r="AH2605" t="s">
        <v>46</v>
      </c>
      <c r="AI2605" t="s">
        <v>4694</v>
      </c>
      <c r="AJ2605" t="s">
        <v>4695</v>
      </c>
      <c r="AK2605" t="s">
        <v>46</v>
      </c>
      <c r="AL2605" t="s">
        <v>4696</v>
      </c>
      <c r="AM2605" t="s">
        <v>46</v>
      </c>
      <c r="AN2605" t="s">
        <v>4697</v>
      </c>
      <c r="AO2605" t="s">
        <v>46</v>
      </c>
      <c r="AP2605" t="s">
        <v>46</v>
      </c>
      <c r="AQ2605" t="s">
        <v>46</v>
      </c>
      <c r="AR2605" t="s">
        <v>46</v>
      </c>
      <c r="AS2605" t="s">
        <v>46</v>
      </c>
      <c r="AT2605" s="1">
        <v>44005</v>
      </c>
    </row>
    <row r="2606" spans="1:46" ht="16" customHeight="1" x14ac:dyDescent="0.2">
      <c r="A2606" t="s">
        <v>46</v>
      </c>
      <c r="B2606" t="s">
        <v>24440</v>
      </c>
      <c r="C2606" t="s">
        <v>24441</v>
      </c>
      <c r="D2606" t="s">
        <v>24442</v>
      </c>
      <c r="E2606" t="s">
        <v>24440</v>
      </c>
      <c r="F2606" t="s">
        <v>51</v>
      </c>
      <c r="G2606" t="s">
        <v>24443</v>
      </c>
      <c r="H2606" s="1">
        <v>44004</v>
      </c>
      <c r="I2606" s="1">
        <v>44014</v>
      </c>
      <c r="J2606" t="b">
        <v>0</v>
      </c>
      <c r="K2606" t="s">
        <v>53</v>
      </c>
      <c r="L2606" t="s">
        <v>1615</v>
      </c>
      <c r="M2606" t="s">
        <v>66</v>
      </c>
      <c r="N2606">
        <v>381</v>
      </c>
      <c r="O2606" t="s">
        <v>24444</v>
      </c>
      <c r="P2606" t="s">
        <v>1437</v>
      </c>
      <c r="Q2606" t="s">
        <v>24445</v>
      </c>
      <c r="R2606" t="b">
        <v>0</v>
      </c>
      <c r="S2606" t="s">
        <v>59</v>
      </c>
      <c r="T2606" s="1">
        <v>44004</v>
      </c>
      <c r="U2606" t="s">
        <v>3973</v>
      </c>
      <c r="V2606" s="2">
        <v>44053</v>
      </c>
      <c r="W2606" t="s">
        <v>46</v>
      </c>
      <c r="X2606">
        <v>20200622</v>
      </c>
      <c r="Y2606" s="3">
        <v>43902.730497685188</v>
      </c>
      <c r="Z2606" t="s">
        <v>62</v>
      </c>
      <c r="AA2606" t="s">
        <v>115</v>
      </c>
      <c r="AB2606" t="s">
        <v>64</v>
      </c>
      <c r="AC2606" t="s">
        <v>3437</v>
      </c>
      <c r="AD2606" t="s">
        <v>66</v>
      </c>
      <c r="AE2606" t="s">
        <v>877</v>
      </c>
      <c r="AF2606" t="s">
        <v>1185</v>
      </c>
      <c r="AG2606" t="s">
        <v>24446</v>
      </c>
      <c r="AH2606" t="s">
        <v>46</v>
      </c>
      <c r="AI2606" t="s">
        <v>24447</v>
      </c>
      <c r="AJ2606" t="s">
        <v>24448</v>
      </c>
      <c r="AK2606" t="s">
        <v>24449</v>
      </c>
      <c r="AL2606" t="s">
        <v>24450</v>
      </c>
      <c r="AM2606" t="s">
        <v>46</v>
      </c>
      <c r="AN2606" t="s">
        <v>24451</v>
      </c>
      <c r="AO2606" t="s">
        <v>46</v>
      </c>
      <c r="AP2606" t="s">
        <v>46</v>
      </c>
      <c r="AQ2606" t="s">
        <v>46</v>
      </c>
      <c r="AR2606" t="s">
        <v>46</v>
      </c>
      <c r="AS2606" t="s">
        <v>46</v>
      </c>
      <c r="AT2606" s="1">
        <v>44004</v>
      </c>
    </row>
    <row r="2607" spans="1:46" ht="16" customHeight="1" x14ac:dyDescent="0.2">
      <c r="A2607">
        <v>1</v>
      </c>
      <c r="B2607" t="s">
        <v>14667</v>
      </c>
      <c r="C2607" t="s">
        <v>14668</v>
      </c>
      <c r="D2607" t="s">
        <v>14669</v>
      </c>
      <c r="E2607" t="s">
        <v>14670</v>
      </c>
      <c r="F2607" t="s">
        <v>51</v>
      </c>
      <c r="G2607" t="s">
        <v>14671</v>
      </c>
      <c r="H2607" s="1">
        <v>44004</v>
      </c>
      <c r="I2607" s="1">
        <v>44035</v>
      </c>
      <c r="J2607" t="b">
        <v>0</v>
      </c>
      <c r="K2607" t="s">
        <v>53</v>
      </c>
      <c r="L2607" t="s">
        <v>388</v>
      </c>
      <c r="M2607" t="s">
        <v>55</v>
      </c>
      <c r="N2607">
        <v>176</v>
      </c>
      <c r="O2607" t="s">
        <v>14672</v>
      </c>
      <c r="P2607" t="s">
        <v>1437</v>
      </c>
      <c r="Q2607" t="s">
        <v>14673</v>
      </c>
      <c r="R2607" t="b">
        <v>0</v>
      </c>
      <c r="S2607" t="s">
        <v>59</v>
      </c>
      <c r="T2607" s="1">
        <v>44004</v>
      </c>
      <c r="U2607" t="s">
        <v>2379</v>
      </c>
      <c r="V2607" s="2">
        <v>44053</v>
      </c>
      <c r="W2607" t="s">
        <v>14674</v>
      </c>
      <c r="X2607">
        <v>20200622</v>
      </c>
      <c r="Y2607" s="3">
        <v>43902.730497685188</v>
      </c>
      <c r="Z2607" t="s">
        <v>62</v>
      </c>
      <c r="AA2607" t="s">
        <v>115</v>
      </c>
      <c r="AB2607" t="s">
        <v>64</v>
      </c>
      <c r="AC2607" t="s">
        <v>65</v>
      </c>
      <c r="AD2607" t="s">
        <v>66</v>
      </c>
      <c r="AE2607" t="s">
        <v>67</v>
      </c>
      <c r="AF2607" t="s">
        <v>1185</v>
      </c>
      <c r="AG2607" t="s">
        <v>14675</v>
      </c>
      <c r="AH2607" t="s">
        <v>46</v>
      </c>
      <c r="AI2607" t="s">
        <v>14676</v>
      </c>
      <c r="AJ2607" t="s">
        <v>14677</v>
      </c>
      <c r="AK2607" t="s">
        <v>14678</v>
      </c>
      <c r="AL2607" t="s">
        <v>14679</v>
      </c>
      <c r="AM2607" t="s">
        <v>46</v>
      </c>
      <c r="AN2607" t="s">
        <v>14680</v>
      </c>
      <c r="AO2607" t="s">
        <v>46</v>
      </c>
      <c r="AP2607" t="s">
        <v>46</v>
      </c>
      <c r="AQ2607" t="s">
        <v>46</v>
      </c>
      <c r="AR2607" t="s">
        <v>46</v>
      </c>
      <c r="AS2607" t="s">
        <v>46</v>
      </c>
      <c r="AT2607" s="1">
        <v>44004</v>
      </c>
    </row>
    <row r="2608" spans="1:46" ht="16" customHeight="1" x14ac:dyDescent="0.2">
      <c r="A2608" t="s">
        <v>46</v>
      </c>
      <c r="B2608" t="s">
        <v>41685</v>
      </c>
      <c r="C2608" t="s">
        <v>41686</v>
      </c>
      <c r="D2608" t="s">
        <v>41687</v>
      </c>
      <c r="E2608" t="s">
        <v>41688</v>
      </c>
      <c r="F2608" t="s">
        <v>51</v>
      </c>
      <c r="G2608" t="s">
        <v>41689</v>
      </c>
      <c r="H2608" s="1">
        <v>44005</v>
      </c>
      <c r="I2608" s="1">
        <v>44039</v>
      </c>
      <c r="J2608" t="b">
        <v>0</v>
      </c>
      <c r="K2608" t="s">
        <v>53</v>
      </c>
      <c r="L2608" t="s">
        <v>110</v>
      </c>
      <c r="M2608" t="s">
        <v>537</v>
      </c>
      <c r="N2608">
        <v>573</v>
      </c>
      <c r="O2608" t="s">
        <v>41690</v>
      </c>
      <c r="P2608" t="s">
        <v>41691</v>
      </c>
      <c r="Q2608" t="s">
        <v>403</v>
      </c>
      <c r="R2608" t="b">
        <v>0</v>
      </c>
      <c r="S2608" t="s">
        <v>59</v>
      </c>
      <c r="T2608" s="1">
        <v>44005</v>
      </c>
      <c r="U2608" t="s">
        <v>5907</v>
      </c>
      <c r="V2608" s="2">
        <v>44165</v>
      </c>
      <c r="W2608" t="s">
        <v>46</v>
      </c>
      <c r="X2608">
        <v>20200623</v>
      </c>
      <c r="Y2608" s="3">
        <v>43902.730497685188</v>
      </c>
      <c r="Z2608" t="s">
        <v>62</v>
      </c>
      <c r="AA2608" t="s">
        <v>115</v>
      </c>
      <c r="AB2608" t="s">
        <v>64</v>
      </c>
      <c r="AC2608" t="s">
        <v>65</v>
      </c>
      <c r="AD2608" t="s">
        <v>66</v>
      </c>
      <c r="AE2608" t="s">
        <v>67</v>
      </c>
      <c r="AF2608" t="s">
        <v>46</v>
      </c>
      <c r="AG2608" t="s">
        <v>41692</v>
      </c>
      <c r="AH2608" t="s">
        <v>46</v>
      </c>
      <c r="AI2608" t="s">
        <v>41693</v>
      </c>
      <c r="AJ2608" t="s">
        <v>41694</v>
      </c>
      <c r="AK2608" t="s">
        <v>46</v>
      </c>
      <c r="AL2608" t="s">
        <v>41695</v>
      </c>
      <c r="AM2608" t="s">
        <v>46</v>
      </c>
      <c r="AN2608" t="s">
        <v>41696</v>
      </c>
      <c r="AO2608" t="s">
        <v>46</v>
      </c>
      <c r="AP2608" t="s">
        <v>46</v>
      </c>
      <c r="AQ2608" t="s">
        <v>46</v>
      </c>
      <c r="AR2608" t="s">
        <v>46</v>
      </c>
      <c r="AS2608" t="s">
        <v>46</v>
      </c>
      <c r="AT2608" s="1">
        <v>44005</v>
      </c>
    </row>
    <row r="2609" spans="1:46" ht="16" customHeight="1" x14ac:dyDescent="0.2">
      <c r="A2609" t="s">
        <v>46</v>
      </c>
      <c r="B2609" t="s">
        <v>28967</v>
      </c>
      <c r="C2609" t="s">
        <v>28968</v>
      </c>
      <c r="D2609" t="s">
        <v>28969</v>
      </c>
      <c r="E2609" t="s">
        <v>28970</v>
      </c>
      <c r="F2609" t="s">
        <v>51</v>
      </c>
      <c r="G2609" t="s">
        <v>28971</v>
      </c>
      <c r="H2609" s="1">
        <v>44005</v>
      </c>
      <c r="I2609" s="1">
        <v>44005</v>
      </c>
      <c r="J2609" t="b">
        <v>0</v>
      </c>
      <c r="K2609" t="s">
        <v>53</v>
      </c>
      <c r="L2609" t="s">
        <v>388</v>
      </c>
      <c r="M2609" t="s">
        <v>151</v>
      </c>
      <c r="N2609">
        <v>200</v>
      </c>
      <c r="O2609" t="s">
        <v>390</v>
      </c>
      <c r="P2609" t="s">
        <v>275</v>
      </c>
      <c r="Q2609" t="s">
        <v>403</v>
      </c>
      <c r="R2609" t="b">
        <v>0</v>
      </c>
      <c r="S2609" t="s">
        <v>59</v>
      </c>
      <c r="T2609" s="1">
        <v>44005</v>
      </c>
      <c r="U2609" t="s">
        <v>14990</v>
      </c>
      <c r="V2609" s="2">
        <v>44067</v>
      </c>
      <c r="W2609" t="s">
        <v>46</v>
      </c>
      <c r="X2609">
        <v>20200623</v>
      </c>
      <c r="Y2609" s="3">
        <v>43902.730497685188</v>
      </c>
      <c r="Z2609" t="s">
        <v>62</v>
      </c>
      <c r="AA2609" t="s">
        <v>115</v>
      </c>
      <c r="AB2609" t="s">
        <v>64</v>
      </c>
      <c r="AC2609" t="s">
        <v>65</v>
      </c>
      <c r="AD2609" t="s">
        <v>66</v>
      </c>
      <c r="AE2609" t="s">
        <v>67</v>
      </c>
      <c r="AF2609" t="s">
        <v>313</v>
      </c>
      <c r="AG2609" t="s">
        <v>8955</v>
      </c>
      <c r="AH2609" t="s">
        <v>46</v>
      </c>
      <c r="AI2609" t="s">
        <v>28972</v>
      </c>
      <c r="AJ2609" t="s">
        <v>28973</v>
      </c>
      <c r="AK2609" t="s">
        <v>11663</v>
      </c>
      <c r="AL2609" t="s">
        <v>28974</v>
      </c>
      <c r="AM2609" t="s">
        <v>46</v>
      </c>
      <c r="AN2609" t="s">
        <v>23683</v>
      </c>
      <c r="AO2609" t="s">
        <v>46</v>
      </c>
      <c r="AP2609" t="s">
        <v>46</v>
      </c>
      <c r="AQ2609" t="s">
        <v>46</v>
      </c>
      <c r="AR2609" t="s">
        <v>46</v>
      </c>
      <c r="AS2609" t="s">
        <v>46</v>
      </c>
      <c r="AT2609" s="1">
        <v>44005</v>
      </c>
    </row>
    <row r="2610" spans="1:46" ht="16" customHeight="1" x14ac:dyDescent="0.2">
      <c r="A2610" t="s">
        <v>46</v>
      </c>
      <c r="B2610" t="s">
        <v>29062</v>
      </c>
      <c r="C2610" t="s">
        <v>29063</v>
      </c>
      <c r="D2610" t="s">
        <v>29064</v>
      </c>
      <c r="E2610" t="s">
        <v>29065</v>
      </c>
      <c r="F2610" t="s">
        <v>51</v>
      </c>
      <c r="G2610" t="s">
        <v>29066</v>
      </c>
      <c r="H2610" s="1">
        <v>43998</v>
      </c>
      <c r="I2610" s="1">
        <v>44027</v>
      </c>
      <c r="J2610" t="b">
        <v>0</v>
      </c>
      <c r="K2610" t="s">
        <v>53</v>
      </c>
      <c r="L2610" t="s">
        <v>9259</v>
      </c>
      <c r="M2610" t="s">
        <v>1043</v>
      </c>
      <c r="N2610">
        <v>160</v>
      </c>
      <c r="O2610" t="s">
        <v>29067</v>
      </c>
      <c r="P2610" t="s">
        <v>4440</v>
      </c>
      <c r="Q2610" t="s">
        <v>29068</v>
      </c>
      <c r="R2610" t="b">
        <v>0</v>
      </c>
      <c r="S2610" t="s">
        <v>59</v>
      </c>
      <c r="T2610" s="1">
        <v>43998</v>
      </c>
      <c r="U2610" t="s">
        <v>4692</v>
      </c>
      <c r="V2610" s="2">
        <v>44074</v>
      </c>
      <c r="W2610" t="s">
        <v>46</v>
      </c>
      <c r="X2610">
        <v>20200616</v>
      </c>
      <c r="Y2610" s="3">
        <v>43902.730497685188</v>
      </c>
      <c r="Z2610" t="s">
        <v>62</v>
      </c>
      <c r="AA2610" t="s">
        <v>115</v>
      </c>
      <c r="AB2610" t="s">
        <v>64</v>
      </c>
      <c r="AC2610" t="s">
        <v>3720</v>
      </c>
      <c r="AD2610" t="s">
        <v>2673</v>
      </c>
      <c r="AE2610" t="s">
        <v>67</v>
      </c>
      <c r="AF2610" t="s">
        <v>313</v>
      </c>
      <c r="AG2610" t="s">
        <v>29069</v>
      </c>
      <c r="AH2610" t="s">
        <v>46</v>
      </c>
      <c r="AI2610" t="s">
        <v>29070</v>
      </c>
      <c r="AJ2610" t="s">
        <v>29071</v>
      </c>
      <c r="AK2610" t="s">
        <v>29072</v>
      </c>
      <c r="AL2610" t="s">
        <v>29073</v>
      </c>
      <c r="AM2610" t="s">
        <v>46</v>
      </c>
      <c r="AN2610" t="s">
        <v>29074</v>
      </c>
      <c r="AO2610" t="s">
        <v>46</v>
      </c>
      <c r="AP2610" t="s">
        <v>46</v>
      </c>
      <c r="AQ2610" t="s">
        <v>46</v>
      </c>
      <c r="AR2610" t="s">
        <v>46</v>
      </c>
      <c r="AS2610" t="s">
        <v>46</v>
      </c>
      <c r="AT2610" s="1">
        <v>43998</v>
      </c>
    </row>
    <row r="2611" spans="1:46" ht="16" customHeight="1" x14ac:dyDescent="0.2">
      <c r="A2611" t="s">
        <v>46</v>
      </c>
      <c r="B2611" t="s">
        <v>39263</v>
      </c>
      <c r="C2611" t="s">
        <v>39264</v>
      </c>
      <c r="D2611" t="s">
        <v>39265</v>
      </c>
      <c r="E2611" t="s">
        <v>39266</v>
      </c>
      <c r="F2611" t="s">
        <v>51</v>
      </c>
      <c r="G2611" t="s">
        <v>39267</v>
      </c>
      <c r="H2611" s="1">
        <v>44006</v>
      </c>
      <c r="I2611" s="1">
        <v>44120</v>
      </c>
      <c r="J2611" t="b">
        <v>0</v>
      </c>
      <c r="K2611" t="s">
        <v>53</v>
      </c>
      <c r="L2611" t="s">
        <v>1301</v>
      </c>
      <c r="M2611" t="s">
        <v>55</v>
      </c>
      <c r="N2611">
        <v>760</v>
      </c>
      <c r="O2611" t="s">
        <v>10541</v>
      </c>
      <c r="P2611" t="s">
        <v>186</v>
      </c>
      <c r="Q2611" t="s">
        <v>1822</v>
      </c>
      <c r="R2611" t="b">
        <v>0</v>
      </c>
      <c r="S2611" t="s">
        <v>59</v>
      </c>
      <c r="T2611" s="1">
        <v>44006</v>
      </c>
      <c r="U2611" t="s">
        <v>6529</v>
      </c>
      <c r="V2611" s="2">
        <v>44137</v>
      </c>
      <c r="W2611" t="s">
        <v>46</v>
      </c>
      <c r="X2611">
        <v>20200624</v>
      </c>
      <c r="Y2611" s="3">
        <v>43902.730497685188</v>
      </c>
      <c r="Z2611" t="s">
        <v>62</v>
      </c>
      <c r="AA2611" t="s">
        <v>115</v>
      </c>
      <c r="AB2611" t="s">
        <v>64</v>
      </c>
      <c r="AC2611" t="s">
        <v>393</v>
      </c>
      <c r="AD2611" t="s">
        <v>66</v>
      </c>
      <c r="AE2611" t="s">
        <v>67</v>
      </c>
      <c r="AF2611" t="s">
        <v>313</v>
      </c>
      <c r="AG2611" t="s">
        <v>39268</v>
      </c>
      <c r="AH2611" t="s">
        <v>46</v>
      </c>
      <c r="AI2611" t="s">
        <v>39269</v>
      </c>
      <c r="AJ2611" t="s">
        <v>39270</v>
      </c>
      <c r="AK2611" t="s">
        <v>39271</v>
      </c>
      <c r="AL2611" t="s">
        <v>39272</v>
      </c>
      <c r="AM2611" t="s">
        <v>46</v>
      </c>
      <c r="AN2611" t="s">
        <v>39273</v>
      </c>
      <c r="AO2611" t="s">
        <v>46</v>
      </c>
      <c r="AP2611" t="s">
        <v>46</v>
      </c>
      <c r="AQ2611" t="s">
        <v>46</v>
      </c>
      <c r="AR2611" t="s">
        <v>46</v>
      </c>
      <c r="AS2611" t="s">
        <v>46</v>
      </c>
      <c r="AT2611" s="1">
        <v>44006</v>
      </c>
    </row>
    <row r="2612" spans="1:46" ht="16" customHeight="1" x14ac:dyDescent="0.2">
      <c r="A2612" t="s">
        <v>46</v>
      </c>
      <c r="B2612" t="s">
        <v>27384</v>
      </c>
      <c r="C2612" t="s">
        <v>27385</v>
      </c>
      <c r="D2612" t="s">
        <v>27386</v>
      </c>
      <c r="E2612" t="s">
        <v>27387</v>
      </c>
      <c r="F2612" t="s">
        <v>51</v>
      </c>
      <c r="G2612" t="s">
        <v>27388</v>
      </c>
      <c r="H2612" s="1">
        <v>44007</v>
      </c>
      <c r="I2612" s="1">
        <v>44041</v>
      </c>
      <c r="J2612" t="b">
        <v>0</v>
      </c>
      <c r="K2612" t="s">
        <v>53</v>
      </c>
      <c r="L2612" t="s">
        <v>110</v>
      </c>
      <c r="M2612" t="s">
        <v>55</v>
      </c>
      <c r="N2612">
        <v>150</v>
      </c>
      <c r="O2612" t="s">
        <v>27389</v>
      </c>
      <c r="P2612" t="s">
        <v>9598</v>
      </c>
      <c r="Q2612" t="s">
        <v>13387</v>
      </c>
      <c r="R2612" t="b">
        <v>0</v>
      </c>
      <c r="S2612" t="s">
        <v>59</v>
      </c>
      <c r="T2612" s="1">
        <v>44007</v>
      </c>
      <c r="U2612" t="s">
        <v>3411</v>
      </c>
      <c r="V2612" s="2">
        <v>44123</v>
      </c>
      <c r="W2612" t="s">
        <v>27390</v>
      </c>
      <c r="X2612">
        <v>20200625</v>
      </c>
      <c r="Y2612" s="3">
        <v>43902.730497685188</v>
      </c>
      <c r="Z2612" t="s">
        <v>62</v>
      </c>
      <c r="AA2612" t="s">
        <v>115</v>
      </c>
      <c r="AB2612" t="s">
        <v>64</v>
      </c>
      <c r="AC2612" t="s">
        <v>65</v>
      </c>
      <c r="AD2612" t="s">
        <v>2366</v>
      </c>
      <c r="AE2612" t="s">
        <v>67</v>
      </c>
      <c r="AF2612" t="s">
        <v>116</v>
      </c>
      <c r="AG2612" t="s">
        <v>27391</v>
      </c>
      <c r="AH2612" t="s">
        <v>46</v>
      </c>
      <c r="AI2612" t="s">
        <v>27392</v>
      </c>
      <c r="AJ2612" t="s">
        <v>27393</v>
      </c>
      <c r="AK2612" t="s">
        <v>27394</v>
      </c>
      <c r="AL2612" t="s">
        <v>27395</v>
      </c>
      <c r="AM2612" t="s">
        <v>46</v>
      </c>
      <c r="AN2612" t="s">
        <v>27396</v>
      </c>
      <c r="AO2612" t="s">
        <v>46</v>
      </c>
      <c r="AP2612" t="s">
        <v>46</v>
      </c>
      <c r="AQ2612" t="s">
        <v>46</v>
      </c>
      <c r="AR2612" t="s">
        <v>46</v>
      </c>
      <c r="AS2612" t="s">
        <v>46</v>
      </c>
      <c r="AT2612" s="1">
        <v>44007</v>
      </c>
    </row>
    <row r="2613" spans="1:46" ht="16" customHeight="1" x14ac:dyDescent="0.2">
      <c r="A2613" t="s">
        <v>46</v>
      </c>
      <c r="B2613" t="s">
        <v>25151</v>
      </c>
      <c r="C2613" t="s">
        <v>25152</v>
      </c>
      <c r="D2613" t="s">
        <v>25153</v>
      </c>
      <c r="E2613" t="s">
        <v>25154</v>
      </c>
      <c r="F2613" t="s">
        <v>51</v>
      </c>
      <c r="G2613" t="s">
        <v>25155</v>
      </c>
      <c r="H2613" s="1">
        <v>44005</v>
      </c>
      <c r="I2613" s="1">
        <v>44008</v>
      </c>
      <c r="J2613" t="b">
        <v>0</v>
      </c>
      <c r="K2613" t="s">
        <v>53</v>
      </c>
      <c r="L2613" t="s">
        <v>9405</v>
      </c>
      <c r="M2613" t="s">
        <v>66</v>
      </c>
      <c r="N2613">
        <v>2006</v>
      </c>
      <c r="O2613" t="s">
        <v>3107</v>
      </c>
      <c r="P2613" t="s">
        <v>327</v>
      </c>
      <c r="Q2613" t="s">
        <v>25156</v>
      </c>
      <c r="R2613" t="b">
        <v>0</v>
      </c>
      <c r="S2613" t="s">
        <v>59</v>
      </c>
      <c r="T2613" s="1">
        <v>44005</v>
      </c>
      <c r="U2613" t="s">
        <v>15649</v>
      </c>
      <c r="V2613" s="2">
        <v>44074</v>
      </c>
      <c r="W2613" t="s">
        <v>25157</v>
      </c>
      <c r="X2613">
        <v>20200623</v>
      </c>
      <c r="Y2613" s="3">
        <v>43902.730497685188</v>
      </c>
      <c r="Z2613" t="s">
        <v>62</v>
      </c>
      <c r="AA2613" t="s">
        <v>63</v>
      </c>
      <c r="AB2613" t="s">
        <v>64</v>
      </c>
      <c r="AC2613" t="s">
        <v>7049</v>
      </c>
      <c r="AD2613" t="s">
        <v>66</v>
      </c>
      <c r="AE2613" t="s">
        <v>67</v>
      </c>
      <c r="AF2613" t="s">
        <v>46</v>
      </c>
      <c r="AG2613" t="s">
        <v>25158</v>
      </c>
      <c r="AH2613" t="s">
        <v>46</v>
      </c>
      <c r="AI2613" t="s">
        <v>46</v>
      </c>
      <c r="AJ2613" t="s">
        <v>46</v>
      </c>
      <c r="AK2613" t="s">
        <v>25159</v>
      </c>
      <c r="AL2613" t="s">
        <v>25160</v>
      </c>
      <c r="AM2613" t="s">
        <v>46</v>
      </c>
      <c r="AN2613" t="s">
        <v>25161</v>
      </c>
      <c r="AO2613" t="s">
        <v>46</v>
      </c>
      <c r="AP2613" t="s">
        <v>46</v>
      </c>
      <c r="AQ2613" t="s">
        <v>46</v>
      </c>
      <c r="AR2613" t="s">
        <v>46</v>
      </c>
      <c r="AS2613" t="s">
        <v>46</v>
      </c>
      <c r="AT2613" s="1">
        <v>44005</v>
      </c>
    </row>
    <row r="2614" spans="1:46" ht="16" customHeight="1" x14ac:dyDescent="0.2">
      <c r="A2614" t="s">
        <v>46</v>
      </c>
      <c r="B2614" t="s">
        <v>34243</v>
      </c>
      <c r="C2614" t="s">
        <v>34244</v>
      </c>
      <c r="D2614" t="s">
        <v>34245</v>
      </c>
      <c r="E2614" t="s">
        <v>34246</v>
      </c>
      <c r="F2614" t="s">
        <v>51</v>
      </c>
      <c r="G2614" t="s">
        <v>34247</v>
      </c>
      <c r="H2614" s="1">
        <v>44000</v>
      </c>
      <c r="I2614" s="1">
        <v>44000</v>
      </c>
      <c r="J2614" t="b">
        <v>0</v>
      </c>
      <c r="K2614" t="s">
        <v>53</v>
      </c>
      <c r="L2614" t="s">
        <v>34248</v>
      </c>
      <c r="M2614" t="s">
        <v>666</v>
      </c>
      <c r="N2614">
        <v>284</v>
      </c>
      <c r="O2614" t="s">
        <v>9260</v>
      </c>
      <c r="P2614" t="s">
        <v>34249</v>
      </c>
      <c r="Q2614" t="s">
        <v>34250</v>
      </c>
      <c r="R2614" t="b">
        <v>0</v>
      </c>
      <c r="S2614" t="s">
        <v>59</v>
      </c>
      <c r="T2614" s="1">
        <v>44000</v>
      </c>
      <c r="U2614" t="s">
        <v>18125</v>
      </c>
      <c r="V2614" s="2">
        <v>44137</v>
      </c>
      <c r="W2614" t="s">
        <v>46</v>
      </c>
      <c r="X2614">
        <v>20200618</v>
      </c>
      <c r="Y2614" s="3">
        <v>43902.730497685188</v>
      </c>
      <c r="Z2614" t="s">
        <v>62</v>
      </c>
      <c r="AA2614" t="s">
        <v>115</v>
      </c>
      <c r="AB2614" t="s">
        <v>64</v>
      </c>
      <c r="AC2614" t="s">
        <v>65</v>
      </c>
      <c r="AD2614" t="s">
        <v>497</v>
      </c>
      <c r="AE2614" t="s">
        <v>67</v>
      </c>
      <c r="AF2614" t="s">
        <v>46</v>
      </c>
      <c r="AG2614" t="s">
        <v>8807</v>
      </c>
      <c r="AH2614" t="s">
        <v>46</v>
      </c>
      <c r="AI2614" t="s">
        <v>9263</v>
      </c>
      <c r="AJ2614" t="s">
        <v>34251</v>
      </c>
      <c r="AK2614" t="s">
        <v>46</v>
      </c>
      <c r="AL2614" t="s">
        <v>34252</v>
      </c>
      <c r="AM2614" t="s">
        <v>46</v>
      </c>
      <c r="AN2614" t="s">
        <v>34253</v>
      </c>
      <c r="AO2614" t="s">
        <v>46</v>
      </c>
      <c r="AP2614" t="s">
        <v>46</v>
      </c>
      <c r="AQ2614" t="s">
        <v>46</v>
      </c>
      <c r="AR2614" t="s">
        <v>46</v>
      </c>
      <c r="AS2614" t="s">
        <v>46</v>
      </c>
      <c r="AT2614" s="1">
        <v>44000</v>
      </c>
    </row>
    <row r="2615" spans="1:46" ht="16" customHeight="1" x14ac:dyDescent="0.2">
      <c r="A2615" t="s">
        <v>46</v>
      </c>
      <c r="B2615" t="s">
        <v>32797</v>
      </c>
      <c r="C2615" t="s">
        <v>32798</v>
      </c>
      <c r="D2615" t="s">
        <v>32799</v>
      </c>
      <c r="E2615" t="s">
        <v>32800</v>
      </c>
      <c r="F2615" t="s">
        <v>51</v>
      </c>
      <c r="G2615" t="s">
        <v>32801</v>
      </c>
      <c r="H2615" s="1">
        <v>44005</v>
      </c>
      <c r="I2615" s="1">
        <v>44137</v>
      </c>
      <c r="J2615" t="b">
        <v>0</v>
      </c>
      <c r="K2615" t="s">
        <v>53</v>
      </c>
      <c r="L2615" t="s">
        <v>184</v>
      </c>
      <c r="M2615" t="s">
        <v>55</v>
      </c>
      <c r="N2615">
        <v>126</v>
      </c>
      <c r="O2615" t="s">
        <v>32802</v>
      </c>
      <c r="P2615" t="s">
        <v>309</v>
      </c>
      <c r="Q2615" t="s">
        <v>26900</v>
      </c>
      <c r="R2615" t="b">
        <v>0</v>
      </c>
      <c r="S2615" t="s">
        <v>59</v>
      </c>
      <c r="T2615" s="1">
        <v>44005</v>
      </c>
      <c r="U2615" t="s">
        <v>21417</v>
      </c>
      <c r="V2615" s="2">
        <v>44151</v>
      </c>
      <c r="W2615" t="s">
        <v>32803</v>
      </c>
      <c r="X2615">
        <v>20200623</v>
      </c>
      <c r="Y2615" s="3">
        <v>43902.730497685188</v>
      </c>
      <c r="Z2615" t="s">
        <v>62</v>
      </c>
      <c r="AA2615" t="s">
        <v>115</v>
      </c>
      <c r="AB2615" t="s">
        <v>64</v>
      </c>
      <c r="AC2615" t="s">
        <v>65</v>
      </c>
      <c r="AD2615" t="s">
        <v>66</v>
      </c>
      <c r="AE2615" t="s">
        <v>67</v>
      </c>
      <c r="AF2615" t="s">
        <v>313</v>
      </c>
      <c r="AG2615" t="s">
        <v>32804</v>
      </c>
      <c r="AH2615" t="s">
        <v>46</v>
      </c>
      <c r="AI2615" t="s">
        <v>32805</v>
      </c>
      <c r="AJ2615" t="s">
        <v>32806</v>
      </c>
      <c r="AK2615" t="s">
        <v>32807</v>
      </c>
      <c r="AL2615" t="s">
        <v>32808</v>
      </c>
      <c r="AM2615" t="s">
        <v>46</v>
      </c>
      <c r="AN2615" t="s">
        <v>32809</v>
      </c>
      <c r="AO2615" t="s">
        <v>46</v>
      </c>
      <c r="AP2615" t="s">
        <v>46</v>
      </c>
      <c r="AQ2615" t="s">
        <v>46</v>
      </c>
      <c r="AR2615" t="s">
        <v>46</v>
      </c>
      <c r="AS2615" t="s">
        <v>46</v>
      </c>
      <c r="AT2615" s="1">
        <v>44005</v>
      </c>
    </row>
    <row r="2616" spans="1:46" ht="16" customHeight="1" x14ac:dyDescent="0.2">
      <c r="A2616" t="s">
        <v>46</v>
      </c>
      <c r="B2616" t="s">
        <v>17758</v>
      </c>
      <c r="C2616" t="s">
        <v>17759</v>
      </c>
      <c r="D2616" t="s">
        <v>17760</v>
      </c>
      <c r="E2616" t="s">
        <v>17761</v>
      </c>
      <c r="F2616" t="s">
        <v>51</v>
      </c>
      <c r="G2616" t="s">
        <v>17762</v>
      </c>
      <c r="H2616" s="1">
        <v>44008</v>
      </c>
      <c r="I2616" s="1">
        <v>44035</v>
      </c>
      <c r="J2616" t="b">
        <v>0</v>
      </c>
      <c r="K2616" t="s">
        <v>53</v>
      </c>
      <c r="L2616" t="s">
        <v>184</v>
      </c>
      <c r="M2616" t="s">
        <v>537</v>
      </c>
      <c r="N2616">
        <v>368</v>
      </c>
      <c r="O2616" t="s">
        <v>17763</v>
      </c>
      <c r="P2616" t="s">
        <v>17764</v>
      </c>
      <c r="Q2616" t="s">
        <v>1860</v>
      </c>
      <c r="R2616" t="b">
        <v>0</v>
      </c>
      <c r="S2616" t="s">
        <v>59</v>
      </c>
      <c r="T2616" s="1">
        <v>44008</v>
      </c>
      <c r="U2616" t="s">
        <v>2379</v>
      </c>
      <c r="V2616" s="2">
        <v>44046</v>
      </c>
      <c r="W2616" t="s">
        <v>46</v>
      </c>
      <c r="X2616">
        <v>20200626</v>
      </c>
      <c r="Y2616" s="3">
        <v>43902.730497685188</v>
      </c>
      <c r="Z2616" t="s">
        <v>62</v>
      </c>
      <c r="AA2616" t="s">
        <v>115</v>
      </c>
      <c r="AB2616" t="s">
        <v>64</v>
      </c>
      <c r="AC2616" t="s">
        <v>65</v>
      </c>
      <c r="AD2616" t="s">
        <v>280</v>
      </c>
      <c r="AE2616" t="s">
        <v>67</v>
      </c>
      <c r="AF2616" t="s">
        <v>116</v>
      </c>
      <c r="AG2616" t="s">
        <v>17765</v>
      </c>
      <c r="AH2616" t="s">
        <v>46</v>
      </c>
      <c r="AI2616" t="s">
        <v>17766</v>
      </c>
      <c r="AJ2616" t="s">
        <v>17767</v>
      </c>
      <c r="AK2616" t="s">
        <v>17768</v>
      </c>
      <c r="AL2616" t="s">
        <v>17769</v>
      </c>
      <c r="AM2616" t="s">
        <v>46</v>
      </c>
      <c r="AN2616" t="s">
        <v>17770</v>
      </c>
      <c r="AO2616" t="s">
        <v>46</v>
      </c>
      <c r="AP2616" t="s">
        <v>46</v>
      </c>
      <c r="AQ2616" t="s">
        <v>46</v>
      </c>
      <c r="AR2616" t="s">
        <v>46</v>
      </c>
      <c r="AS2616" t="s">
        <v>46</v>
      </c>
      <c r="AT2616" s="1">
        <v>44008</v>
      </c>
    </row>
    <row r="2617" spans="1:46" ht="16" customHeight="1" x14ac:dyDescent="0.2">
      <c r="A2617" t="s">
        <v>46</v>
      </c>
      <c r="B2617" t="s">
        <v>39218</v>
      </c>
      <c r="C2617" t="s">
        <v>39219</v>
      </c>
      <c r="D2617" t="s">
        <v>39220</v>
      </c>
      <c r="E2617" t="s">
        <v>39221</v>
      </c>
      <c r="F2617" t="s">
        <v>51</v>
      </c>
      <c r="G2617" t="s">
        <v>39222</v>
      </c>
      <c r="H2617" s="1">
        <v>43998</v>
      </c>
      <c r="I2617" s="1">
        <v>43983</v>
      </c>
      <c r="J2617" t="b">
        <v>0</v>
      </c>
      <c r="K2617" t="s">
        <v>53</v>
      </c>
      <c r="L2617" t="s">
        <v>1615</v>
      </c>
      <c r="M2617" t="s">
        <v>66</v>
      </c>
      <c r="N2617">
        <v>240</v>
      </c>
      <c r="O2617" t="s">
        <v>2949</v>
      </c>
      <c r="P2617" t="s">
        <v>1437</v>
      </c>
      <c r="Q2617" t="s">
        <v>58</v>
      </c>
      <c r="R2617" t="b">
        <v>0</v>
      </c>
      <c r="S2617" t="s">
        <v>59</v>
      </c>
      <c r="T2617" s="1">
        <v>43998</v>
      </c>
      <c r="U2617" t="s">
        <v>1781</v>
      </c>
      <c r="V2617" s="2">
        <v>44165</v>
      </c>
      <c r="W2617" t="s">
        <v>46</v>
      </c>
      <c r="X2617">
        <v>20200616</v>
      </c>
      <c r="Y2617" s="3">
        <v>43902.730497685188</v>
      </c>
      <c r="Z2617" t="s">
        <v>62</v>
      </c>
      <c r="AA2617" t="s">
        <v>63</v>
      </c>
      <c r="AB2617" t="s">
        <v>64</v>
      </c>
      <c r="AC2617" t="s">
        <v>65</v>
      </c>
      <c r="AD2617" t="s">
        <v>66</v>
      </c>
      <c r="AE2617" t="s">
        <v>67</v>
      </c>
      <c r="AF2617" t="s">
        <v>116</v>
      </c>
      <c r="AG2617" t="s">
        <v>39223</v>
      </c>
      <c r="AH2617" t="s">
        <v>46</v>
      </c>
      <c r="AI2617" t="s">
        <v>116</v>
      </c>
      <c r="AJ2617" t="s">
        <v>116</v>
      </c>
      <c r="AK2617" t="s">
        <v>39224</v>
      </c>
      <c r="AL2617" t="s">
        <v>39225</v>
      </c>
      <c r="AM2617" t="s">
        <v>46</v>
      </c>
      <c r="AN2617" t="s">
        <v>7845</v>
      </c>
      <c r="AO2617" t="s">
        <v>46</v>
      </c>
      <c r="AP2617" t="s">
        <v>46</v>
      </c>
      <c r="AQ2617" t="s">
        <v>46</v>
      </c>
      <c r="AR2617" t="s">
        <v>46</v>
      </c>
      <c r="AS2617" t="s">
        <v>46</v>
      </c>
      <c r="AT2617" s="1">
        <v>43998</v>
      </c>
    </row>
    <row r="2618" spans="1:46" ht="16" customHeight="1" x14ac:dyDescent="0.2">
      <c r="A2618" t="s">
        <v>46</v>
      </c>
      <c r="B2618" t="s">
        <v>16747</v>
      </c>
      <c r="C2618" t="s">
        <v>16748</v>
      </c>
      <c r="D2618" t="s">
        <v>16749</v>
      </c>
      <c r="E2618" t="s">
        <v>16750</v>
      </c>
      <c r="F2618" t="s">
        <v>51</v>
      </c>
      <c r="G2618" t="s">
        <v>16751</v>
      </c>
      <c r="H2618" s="1">
        <v>44006</v>
      </c>
      <c r="I2618" s="1">
        <v>44013</v>
      </c>
      <c r="J2618" t="b">
        <v>0</v>
      </c>
      <c r="K2618" t="s">
        <v>53</v>
      </c>
      <c r="L2618" t="s">
        <v>110</v>
      </c>
      <c r="M2618" t="s">
        <v>389</v>
      </c>
      <c r="N2618">
        <v>81</v>
      </c>
      <c r="O2618" t="s">
        <v>16752</v>
      </c>
      <c r="P2618" t="s">
        <v>46</v>
      </c>
      <c r="Q2618" t="s">
        <v>276</v>
      </c>
      <c r="R2618" t="b">
        <v>0</v>
      </c>
      <c r="S2618" t="s">
        <v>59</v>
      </c>
      <c r="T2618" s="1">
        <v>44006</v>
      </c>
      <c r="U2618" t="s">
        <v>392</v>
      </c>
      <c r="V2618" s="2">
        <v>44021</v>
      </c>
      <c r="W2618" t="s">
        <v>46</v>
      </c>
      <c r="X2618">
        <v>20200624</v>
      </c>
      <c r="Y2618" s="3">
        <v>43902.730497685188</v>
      </c>
      <c r="Z2618" t="s">
        <v>62</v>
      </c>
      <c r="AA2618" t="s">
        <v>63</v>
      </c>
      <c r="AB2618" t="s">
        <v>64</v>
      </c>
      <c r="AC2618" t="s">
        <v>3720</v>
      </c>
      <c r="AD2618" t="s">
        <v>66</v>
      </c>
      <c r="AE2618" t="s">
        <v>67</v>
      </c>
      <c r="AF2618" t="s">
        <v>46</v>
      </c>
      <c r="AG2618" t="s">
        <v>16753</v>
      </c>
      <c r="AH2618" t="s">
        <v>46</v>
      </c>
      <c r="AI2618" t="s">
        <v>16754</v>
      </c>
      <c r="AJ2618" t="s">
        <v>16755</v>
      </c>
      <c r="AK2618" t="s">
        <v>46</v>
      </c>
      <c r="AL2618" t="s">
        <v>16756</v>
      </c>
      <c r="AM2618" t="s">
        <v>46</v>
      </c>
      <c r="AN2618" t="s">
        <v>16757</v>
      </c>
      <c r="AO2618" t="s">
        <v>46</v>
      </c>
      <c r="AP2618" t="s">
        <v>46</v>
      </c>
      <c r="AQ2618" t="s">
        <v>46</v>
      </c>
      <c r="AR2618" t="s">
        <v>46</v>
      </c>
      <c r="AS2618" t="s">
        <v>46</v>
      </c>
      <c r="AT2618" s="1">
        <v>44006</v>
      </c>
    </row>
    <row r="2619" spans="1:46" ht="16" customHeight="1" x14ac:dyDescent="0.2">
      <c r="A2619" t="s">
        <v>46</v>
      </c>
      <c r="B2619" t="s">
        <v>17366</v>
      </c>
      <c r="C2619" t="s">
        <v>17367</v>
      </c>
      <c r="D2619" t="s">
        <v>17368</v>
      </c>
      <c r="E2619" t="s">
        <v>17369</v>
      </c>
      <c r="F2619" t="s">
        <v>51</v>
      </c>
      <c r="G2619" t="s">
        <v>17370</v>
      </c>
      <c r="H2619" s="1">
        <v>44000</v>
      </c>
      <c r="I2619" s="1">
        <v>44022</v>
      </c>
      <c r="J2619" t="b">
        <v>0</v>
      </c>
      <c r="K2619" t="s">
        <v>53</v>
      </c>
      <c r="L2619" t="s">
        <v>8840</v>
      </c>
      <c r="M2619" t="s">
        <v>666</v>
      </c>
      <c r="N2619">
        <v>180</v>
      </c>
      <c r="O2619" t="s">
        <v>17371</v>
      </c>
      <c r="P2619" t="s">
        <v>186</v>
      </c>
      <c r="Q2619" t="s">
        <v>3571</v>
      </c>
      <c r="R2619" t="b">
        <v>0</v>
      </c>
      <c r="S2619" t="s">
        <v>59</v>
      </c>
      <c r="T2619" s="1">
        <v>44000</v>
      </c>
      <c r="U2619" t="s">
        <v>17372</v>
      </c>
      <c r="V2619" s="2">
        <v>44137</v>
      </c>
      <c r="W2619" t="s">
        <v>46</v>
      </c>
      <c r="X2619">
        <v>20200618</v>
      </c>
      <c r="Y2619" s="3">
        <v>43902.730497685188</v>
      </c>
      <c r="Z2619" t="s">
        <v>62</v>
      </c>
      <c r="AA2619" t="s">
        <v>63</v>
      </c>
      <c r="AB2619" t="s">
        <v>64</v>
      </c>
      <c r="AC2619" t="s">
        <v>65</v>
      </c>
      <c r="AD2619" t="s">
        <v>2040</v>
      </c>
      <c r="AE2619" t="s">
        <v>67</v>
      </c>
      <c r="AF2619" t="s">
        <v>46</v>
      </c>
      <c r="AG2619" t="s">
        <v>17373</v>
      </c>
      <c r="AH2619" t="s">
        <v>46</v>
      </c>
      <c r="AI2619" t="s">
        <v>46</v>
      </c>
      <c r="AJ2619" t="s">
        <v>46</v>
      </c>
      <c r="AK2619" t="s">
        <v>17371</v>
      </c>
      <c r="AL2619" t="s">
        <v>17374</v>
      </c>
      <c r="AM2619" t="s">
        <v>46</v>
      </c>
      <c r="AN2619" t="s">
        <v>17375</v>
      </c>
      <c r="AO2619" t="s">
        <v>46</v>
      </c>
      <c r="AP2619" t="s">
        <v>46</v>
      </c>
      <c r="AQ2619" t="s">
        <v>46</v>
      </c>
      <c r="AR2619" t="s">
        <v>46</v>
      </c>
      <c r="AS2619" t="s">
        <v>46</v>
      </c>
      <c r="AT2619" s="1">
        <v>44000</v>
      </c>
    </row>
    <row r="2620" spans="1:46" ht="16" customHeight="1" x14ac:dyDescent="0.2">
      <c r="A2620" t="s">
        <v>46</v>
      </c>
      <c r="B2620" t="s">
        <v>18282</v>
      </c>
      <c r="C2620" t="s">
        <v>18283</v>
      </c>
      <c r="D2620" t="s">
        <v>18284</v>
      </c>
      <c r="E2620" t="s">
        <v>18285</v>
      </c>
      <c r="F2620" t="s">
        <v>51</v>
      </c>
      <c r="G2620" t="s">
        <v>18286</v>
      </c>
      <c r="H2620" s="1">
        <v>44008</v>
      </c>
      <c r="I2620" s="1">
        <v>44005</v>
      </c>
      <c r="J2620" t="b">
        <v>0</v>
      </c>
      <c r="K2620" t="s">
        <v>53</v>
      </c>
      <c r="L2620" t="s">
        <v>307</v>
      </c>
      <c r="M2620" t="s">
        <v>151</v>
      </c>
      <c r="N2620">
        <v>184</v>
      </c>
      <c r="O2620" t="s">
        <v>18287</v>
      </c>
      <c r="P2620" t="s">
        <v>4871</v>
      </c>
      <c r="Q2620" t="s">
        <v>58</v>
      </c>
      <c r="R2620" t="b">
        <v>0</v>
      </c>
      <c r="S2620" t="s">
        <v>59</v>
      </c>
      <c r="T2620" s="1">
        <v>44008</v>
      </c>
      <c r="U2620" t="s">
        <v>14990</v>
      </c>
      <c r="V2620" s="2">
        <v>44130</v>
      </c>
      <c r="W2620" t="s">
        <v>18288</v>
      </c>
      <c r="X2620">
        <v>20200626</v>
      </c>
      <c r="Y2620" s="3">
        <v>43902.730497685188</v>
      </c>
      <c r="Z2620" t="s">
        <v>62</v>
      </c>
      <c r="AA2620" t="s">
        <v>115</v>
      </c>
      <c r="AB2620" t="s">
        <v>64</v>
      </c>
      <c r="AC2620" t="s">
        <v>65</v>
      </c>
      <c r="AD2620" t="s">
        <v>529</v>
      </c>
      <c r="AE2620" t="s">
        <v>67</v>
      </c>
      <c r="AF2620" t="s">
        <v>116</v>
      </c>
      <c r="AG2620" t="s">
        <v>18289</v>
      </c>
      <c r="AH2620" t="s">
        <v>46</v>
      </c>
      <c r="AI2620" t="s">
        <v>18290</v>
      </c>
      <c r="AJ2620" t="s">
        <v>18291</v>
      </c>
      <c r="AK2620" t="s">
        <v>18292</v>
      </c>
      <c r="AL2620" t="s">
        <v>18293</v>
      </c>
      <c r="AM2620" t="s">
        <v>46</v>
      </c>
      <c r="AN2620" t="s">
        <v>18294</v>
      </c>
      <c r="AO2620" t="s">
        <v>46</v>
      </c>
      <c r="AP2620" t="s">
        <v>46</v>
      </c>
      <c r="AQ2620" t="s">
        <v>46</v>
      </c>
      <c r="AR2620" t="s">
        <v>46</v>
      </c>
      <c r="AS2620" t="s">
        <v>46</v>
      </c>
      <c r="AT2620" s="1">
        <v>44008</v>
      </c>
    </row>
    <row r="2621" spans="1:46" ht="16" customHeight="1" x14ac:dyDescent="0.2">
      <c r="A2621" t="s">
        <v>46</v>
      </c>
      <c r="B2621" t="s">
        <v>26644</v>
      </c>
      <c r="C2621" t="s">
        <v>26645</v>
      </c>
      <c r="D2621" t="s">
        <v>26646</v>
      </c>
      <c r="E2621" t="s">
        <v>26647</v>
      </c>
      <c r="F2621" t="s">
        <v>51</v>
      </c>
      <c r="G2621" t="s">
        <v>26648</v>
      </c>
      <c r="H2621" s="1">
        <v>44008</v>
      </c>
      <c r="I2621" s="1">
        <v>44067</v>
      </c>
      <c r="J2621" t="b">
        <v>0</v>
      </c>
      <c r="K2621" t="s">
        <v>53</v>
      </c>
      <c r="L2621" t="s">
        <v>665</v>
      </c>
      <c r="M2621" t="s">
        <v>66</v>
      </c>
      <c r="N2621">
        <v>20</v>
      </c>
      <c r="O2621" t="s">
        <v>3762</v>
      </c>
      <c r="P2621" t="s">
        <v>186</v>
      </c>
      <c r="Q2621" t="s">
        <v>7781</v>
      </c>
      <c r="R2621" t="b">
        <v>0</v>
      </c>
      <c r="S2621" t="s">
        <v>59</v>
      </c>
      <c r="T2621" s="1">
        <v>44008</v>
      </c>
      <c r="U2621" t="s">
        <v>4987</v>
      </c>
      <c r="V2621" s="2">
        <v>44060</v>
      </c>
      <c r="W2621" t="s">
        <v>46</v>
      </c>
      <c r="X2621">
        <v>20200626</v>
      </c>
      <c r="Y2621" s="3">
        <v>43902.730497685188</v>
      </c>
      <c r="Z2621" t="s">
        <v>62</v>
      </c>
      <c r="AA2621" t="s">
        <v>63</v>
      </c>
      <c r="AB2621" t="s">
        <v>64</v>
      </c>
      <c r="AC2621" t="s">
        <v>65</v>
      </c>
      <c r="AD2621" t="s">
        <v>1057</v>
      </c>
      <c r="AE2621" t="s">
        <v>67</v>
      </c>
      <c r="AF2621" t="s">
        <v>313</v>
      </c>
      <c r="AG2621" t="s">
        <v>26649</v>
      </c>
      <c r="AH2621" t="s">
        <v>46</v>
      </c>
      <c r="AI2621" t="s">
        <v>26650</v>
      </c>
      <c r="AJ2621" t="s">
        <v>26651</v>
      </c>
      <c r="AK2621" t="s">
        <v>26652</v>
      </c>
      <c r="AL2621" t="s">
        <v>26653</v>
      </c>
      <c r="AM2621" t="s">
        <v>46</v>
      </c>
      <c r="AN2621" t="s">
        <v>26654</v>
      </c>
      <c r="AO2621" t="s">
        <v>46</v>
      </c>
      <c r="AP2621" t="s">
        <v>46</v>
      </c>
      <c r="AQ2621" t="s">
        <v>46</v>
      </c>
      <c r="AR2621" t="s">
        <v>46</v>
      </c>
      <c r="AS2621" t="s">
        <v>46</v>
      </c>
      <c r="AT2621" s="1">
        <v>44008</v>
      </c>
    </row>
    <row r="2622" spans="1:46" ht="16" customHeight="1" x14ac:dyDescent="0.2">
      <c r="A2622" t="s">
        <v>46</v>
      </c>
      <c r="B2622" t="s">
        <v>19827</v>
      </c>
      <c r="C2622" t="s">
        <v>19828</v>
      </c>
      <c r="D2622" t="s">
        <v>19829</v>
      </c>
      <c r="E2622" t="s">
        <v>19827</v>
      </c>
      <c r="F2622" t="s">
        <v>51</v>
      </c>
      <c r="G2622" t="s">
        <v>19830</v>
      </c>
      <c r="H2622" s="1">
        <v>44011</v>
      </c>
      <c r="I2622" s="1">
        <v>44044</v>
      </c>
      <c r="J2622" t="b">
        <v>0</v>
      </c>
      <c r="K2622" t="s">
        <v>53</v>
      </c>
      <c r="L2622" t="s">
        <v>415</v>
      </c>
      <c r="M2622" t="s">
        <v>66</v>
      </c>
      <c r="N2622">
        <v>15</v>
      </c>
      <c r="O2622" t="s">
        <v>19831</v>
      </c>
      <c r="P2622" t="s">
        <v>1045</v>
      </c>
      <c r="Q2622" t="s">
        <v>58</v>
      </c>
      <c r="R2622" t="b">
        <v>0</v>
      </c>
      <c r="S2622" t="s">
        <v>59</v>
      </c>
      <c r="T2622" s="1">
        <v>44011</v>
      </c>
      <c r="U2622" t="s">
        <v>1630</v>
      </c>
      <c r="V2622" s="2">
        <v>44046</v>
      </c>
      <c r="W2622" t="s">
        <v>46</v>
      </c>
      <c r="X2622">
        <v>20200629</v>
      </c>
      <c r="Y2622" s="3">
        <v>43902.730497685188</v>
      </c>
      <c r="Z2622" t="s">
        <v>62</v>
      </c>
      <c r="AA2622" t="s">
        <v>115</v>
      </c>
      <c r="AB2622" t="s">
        <v>64</v>
      </c>
      <c r="AC2622" t="s">
        <v>65</v>
      </c>
      <c r="AD2622" t="s">
        <v>529</v>
      </c>
      <c r="AE2622" t="s">
        <v>67</v>
      </c>
      <c r="AF2622" t="s">
        <v>313</v>
      </c>
      <c r="AG2622" t="s">
        <v>19832</v>
      </c>
      <c r="AH2622" t="s">
        <v>46</v>
      </c>
      <c r="AI2622" t="s">
        <v>19833</v>
      </c>
      <c r="AJ2622" t="s">
        <v>19834</v>
      </c>
      <c r="AK2622" t="s">
        <v>19835</v>
      </c>
      <c r="AL2622" t="s">
        <v>19836</v>
      </c>
      <c r="AM2622" t="s">
        <v>46</v>
      </c>
      <c r="AN2622" t="s">
        <v>19837</v>
      </c>
      <c r="AO2622" t="s">
        <v>46</v>
      </c>
      <c r="AP2622" t="s">
        <v>46</v>
      </c>
      <c r="AQ2622" t="s">
        <v>46</v>
      </c>
      <c r="AR2622" t="s">
        <v>46</v>
      </c>
      <c r="AS2622" t="s">
        <v>46</v>
      </c>
      <c r="AT2622" s="1">
        <v>44011</v>
      </c>
    </row>
    <row r="2623" spans="1:46" ht="16" customHeight="1" x14ac:dyDescent="0.2">
      <c r="A2623">
        <v>1</v>
      </c>
      <c r="B2623" t="s">
        <v>14954</v>
      </c>
      <c r="C2623" t="s">
        <v>14955</v>
      </c>
      <c r="D2623" t="s">
        <v>14956</v>
      </c>
      <c r="E2623" t="s">
        <v>14957</v>
      </c>
      <c r="F2623" t="s">
        <v>51</v>
      </c>
      <c r="G2623" t="s">
        <v>14958</v>
      </c>
      <c r="H2623" s="1">
        <v>44010</v>
      </c>
      <c r="I2623" s="1">
        <v>44228</v>
      </c>
      <c r="J2623" t="b">
        <v>0</v>
      </c>
      <c r="K2623" t="s">
        <v>53</v>
      </c>
      <c r="L2623" t="s">
        <v>2271</v>
      </c>
      <c r="M2623" t="s">
        <v>1043</v>
      </c>
      <c r="N2623">
        <v>39</v>
      </c>
      <c r="O2623" t="s">
        <v>14959</v>
      </c>
      <c r="P2623" t="s">
        <v>46</v>
      </c>
      <c r="Q2623" t="s">
        <v>14960</v>
      </c>
      <c r="R2623" t="b">
        <v>0</v>
      </c>
      <c r="S2623" t="s">
        <v>59</v>
      </c>
      <c r="T2623" s="1">
        <v>44010</v>
      </c>
      <c r="U2623" t="s">
        <v>4583</v>
      </c>
      <c r="V2623" s="2">
        <v>44165</v>
      </c>
      <c r="W2623" t="s">
        <v>46</v>
      </c>
      <c r="X2623">
        <v>20200628</v>
      </c>
      <c r="Y2623" s="3">
        <v>43902.730497685188</v>
      </c>
      <c r="Z2623" t="s">
        <v>62</v>
      </c>
      <c r="AA2623" t="s">
        <v>63</v>
      </c>
      <c r="AB2623" t="s">
        <v>64</v>
      </c>
      <c r="AC2623" t="s">
        <v>65</v>
      </c>
      <c r="AD2623" t="s">
        <v>280</v>
      </c>
      <c r="AE2623" t="s">
        <v>67</v>
      </c>
      <c r="AF2623" t="s">
        <v>46</v>
      </c>
      <c r="AG2623" t="s">
        <v>14961</v>
      </c>
      <c r="AH2623" t="s">
        <v>46</v>
      </c>
      <c r="AI2623" t="s">
        <v>14962</v>
      </c>
      <c r="AJ2623" t="s">
        <v>14963</v>
      </c>
      <c r="AK2623" t="s">
        <v>46</v>
      </c>
      <c r="AL2623" t="s">
        <v>14964</v>
      </c>
      <c r="AM2623" t="s">
        <v>46</v>
      </c>
      <c r="AN2623" t="s">
        <v>14965</v>
      </c>
      <c r="AO2623" t="s">
        <v>46</v>
      </c>
      <c r="AP2623" t="s">
        <v>46</v>
      </c>
      <c r="AQ2623" t="s">
        <v>46</v>
      </c>
      <c r="AR2623" t="s">
        <v>46</v>
      </c>
      <c r="AS2623" t="s">
        <v>46</v>
      </c>
      <c r="AT2623" s="1">
        <v>44010</v>
      </c>
    </row>
    <row r="2624" spans="1:46" ht="16" customHeight="1" x14ac:dyDescent="0.2">
      <c r="A2624" t="s">
        <v>46</v>
      </c>
      <c r="B2624" t="s">
        <v>27578</v>
      </c>
      <c r="C2624" t="s">
        <v>27579</v>
      </c>
      <c r="D2624" t="s">
        <v>27580</v>
      </c>
      <c r="E2624" t="s">
        <v>27581</v>
      </c>
      <c r="F2624" t="s">
        <v>51</v>
      </c>
      <c r="G2624" t="s">
        <v>27582</v>
      </c>
      <c r="H2624" s="1">
        <v>44011</v>
      </c>
      <c r="I2624" s="1">
        <v>44033</v>
      </c>
      <c r="J2624" t="b">
        <v>0</v>
      </c>
      <c r="K2624" t="s">
        <v>53</v>
      </c>
      <c r="L2624" t="s">
        <v>917</v>
      </c>
      <c r="M2624" t="s">
        <v>55</v>
      </c>
      <c r="N2624">
        <v>106</v>
      </c>
      <c r="O2624" t="s">
        <v>27583</v>
      </c>
      <c r="P2624" t="s">
        <v>27584</v>
      </c>
      <c r="Q2624" t="s">
        <v>58</v>
      </c>
      <c r="R2624" t="b">
        <v>0</v>
      </c>
      <c r="S2624" t="s">
        <v>59</v>
      </c>
      <c r="T2624" s="1">
        <v>44011</v>
      </c>
      <c r="U2624" t="s">
        <v>12738</v>
      </c>
      <c r="V2624" s="2">
        <v>44137</v>
      </c>
      <c r="W2624" t="s">
        <v>46</v>
      </c>
      <c r="X2624">
        <v>20200629</v>
      </c>
      <c r="Y2624" s="3">
        <v>43902.730497685188</v>
      </c>
      <c r="Z2624" t="s">
        <v>62</v>
      </c>
      <c r="AA2624" t="s">
        <v>63</v>
      </c>
      <c r="AB2624" t="s">
        <v>64</v>
      </c>
      <c r="AC2624" t="s">
        <v>65</v>
      </c>
      <c r="AD2624" t="s">
        <v>2366</v>
      </c>
      <c r="AE2624" t="s">
        <v>67</v>
      </c>
      <c r="AF2624" t="s">
        <v>46</v>
      </c>
      <c r="AG2624" t="s">
        <v>27585</v>
      </c>
      <c r="AH2624" t="s">
        <v>46</v>
      </c>
      <c r="AI2624" t="s">
        <v>46</v>
      </c>
      <c r="AJ2624" t="s">
        <v>46</v>
      </c>
      <c r="AK2624" t="s">
        <v>27586</v>
      </c>
      <c r="AL2624" t="s">
        <v>27587</v>
      </c>
      <c r="AM2624" t="s">
        <v>46</v>
      </c>
      <c r="AN2624" t="s">
        <v>27588</v>
      </c>
      <c r="AO2624" t="s">
        <v>46</v>
      </c>
      <c r="AP2624" t="s">
        <v>46</v>
      </c>
      <c r="AQ2624" t="s">
        <v>46</v>
      </c>
      <c r="AR2624" t="s">
        <v>46</v>
      </c>
      <c r="AS2624" t="s">
        <v>46</v>
      </c>
      <c r="AT2624" s="1">
        <v>44011</v>
      </c>
    </row>
    <row r="2625" spans="1:46" ht="16" customHeight="1" x14ac:dyDescent="0.2">
      <c r="A2625" t="s">
        <v>46</v>
      </c>
      <c r="B2625" t="s">
        <v>31895</v>
      </c>
      <c r="C2625" t="s">
        <v>31896</v>
      </c>
      <c r="D2625" t="s">
        <v>31897</v>
      </c>
      <c r="E2625" t="s">
        <v>31898</v>
      </c>
      <c r="F2625" t="s">
        <v>51</v>
      </c>
      <c r="G2625" t="s">
        <v>31899</v>
      </c>
      <c r="H2625" s="1">
        <v>44007</v>
      </c>
      <c r="I2625" s="1">
        <v>44012</v>
      </c>
      <c r="J2625" t="b">
        <v>0</v>
      </c>
      <c r="K2625" t="s">
        <v>53</v>
      </c>
      <c r="L2625" t="s">
        <v>110</v>
      </c>
      <c r="M2625" t="s">
        <v>537</v>
      </c>
      <c r="N2625">
        <v>376</v>
      </c>
      <c r="O2625" t="s">
        <v>31042</v>
      </c>
      <c r="P2625" t="s">
        <v>78</v>
      </c>
      <c r="Q2625" t="s">
        <v>58</v>
      </c>
      <c r="R2625" t="b">
        <v>0</v>
      </c>
      <c r="S2625" t="s">
        <v>59</v>
      </c>
      <c r="T2625" s="1">
        <v>44007</v>
      </c>
      <c r="U2625" t="s">
        <v>1756</v>
      </c>
      <c r="V2625" s="2">
        <v>44021</v>
      </c>
      <c r="W2625" t="s">
        <v>46</v>
      </c>
      <c r="X2625">
        <v>20200625</v>
      </c>
      <c r="Y2625" s="3">
        <v>43902.730497685188</v>
      </c>
      <c r="Z2625" t="s">
        <v>62</v>
      </c>
      <c r="AA2625" t="s">
        <v>63</v>
      </c>
      <c r="AB2625" t="s">
        <v>64</v>
      </c>
      <c r="AC2625" t="s">
        <v>65</v>
      </c>
      <c r="AD2625" t="s">
        <v>3180</v>
      </c>
      <c r="AE2625" t="s">
        <v>67</v>
      </c>
      <c r="AF2625" t="s">
        <v>46</v>
      </c>
      <c r="AG2625" t="s">
        <v>7216</v>
      </c>
      <c r="AH2625" t="s">
        <v>46</v>
      </c>
      <c r="AI2625" t="s">
        <v>46</v>
      </c>
      <c r="AJ2625" t="s">
        <v>46</v>
      </c>
      <c r="AK2625" t="s">
        <v>7217</v>
      </c>
      <c r="AL2625" t="s">
        <v>31900</v>
      </c>
      <c r="AM2625" t="s">
        <v>46</v>
      </c>
      <c r="AN2625" t="s">
        <v>31901</v>
      </c>
      <c r="AO2625" t="s">
        <v>46</v>
      </c>
      <c r="AP2625" t="s">
        <v>46</v>
      </c>
      <c r="AQ2625" t="s">
        <v>46</v>
      </c>
      <c r="AR2625" t="s">
        <v>46</v>
      </c>
      <c r="AS2625" t="s">
        <v>46</v>
      </c>
      <c r="AT2625" s="1">
        <v>44007</v>
      </c>
    </row>
    <row r="2626" spans="1:46" ht="16" customHeight="1" x14ac:dyDescent="0.2">
      <c r="A2626" t="s">
        <v>46</v>
      </c>
      <c r="B2626" t="s">
        <v>31024</v>
      </c>
      <c r="C2626" t="s">
        <v>31025</v>
      </c>
      <c r="D2626" t="s">
        <v>31026</v>
      </c>
      <c r="E2626" t="s">
        <v>31027</v>
      </c>
      <c r="F2626" t="s">
        <v>51</v>
      </c>
      <c r="G2626" t="s">
        <v>31028</v>
      </c>
      <c r="H2626" s="1">
        <v>44008</v>
      </c>
      <c r="I2626" s="1">
        <v>44119</v>
      </c>
      <c r="J2626" t="b">
        <v>0</v>
      </c>
      <c r="K2626" t="s">
        <v>53</v>
      </c>
      <c r="L2626" t="s">
        <v>8730</v>
      </c>
      <c r="M2626" t="s">
        <v>537</v>
      </c>
      <c r="N2626">
        <v>525</v>
      </c>
      <c r="O2626" t="s">
        <v>30815</v>
      </c>
      <c r="P2626" t="s">
        <v>78</v>
      </c>
      <c r="Q2626" t="s">
        <v>31029</v>
      </c>
      <c r="R2626" t="b">
        <v>0</v>
      </c>
      <c r="S2626" t="s">
        <v>59</v>
      </c>
      <c r="T2626" s="1">
        <v>44008</v>
      </c>
      <c r="U2626" t="s">
        <v>344</v>
      </c>
      <c r="V2626" s="2">
        <v>44088</v>
      </c>
      <c r="W2626" t="s">
        <v>31030</v>
      </c>
      <c r="X2626">
        <v>20200626</v>
      </c>
      <c r="Y2626" s="3">
        <v>43902.730497685188</v>
      </c>
      <c r="Z2626" t="s">
        <v>62</v>
      </c>
      <c r="AA2626" t="s">
        <v>115</v>
      </c>
      <c r="AB2626" t="s">
        <v>64</v>
      </c>
      <c r="AC2626" t="s">
        <v>65</v>
      </c>
      <c r="AD2626" t="s">
        <v>280</v>
      </c>
      <c r="AE2626" t="s">
        <v>67</v>
      </c>
      <c r="AF2626" t="s">
        <v>313</v>
      </c>
      <c r="AG2626" t="s">
        <v>31031</v>
      </c>
      <c r="AH2626" t="s">
        <v>46</v>
      </c>
      <c r="AI2626" t="s">
        <v>31032</v>
      </c>
      <c r="AJ2626" t="s">
        <v>31033</v>
      </c>
      <c r="AK2626" t="s">
        <v>31034</v>
      </c>
      <c r="AL2626" t="s">
        <v>31035</v>
      </c>
      <c r="AM2626" t="s">
        <v>46</v>
      </c>
      <c r="AN2626" t="s">
        <v>31036</v>
      </c>
      <c r="AO2626" t="s">
        <v>46</v>
      </c>
      <c r="AP2626" t="s">
        <v>46</v>
      </c>
      <c r="AQ2626" t="s">
        <v>46</v>
      </c>
      <c r="AR2626" t="s">
        <v>46</v>
      </c>
      <c r="AS2626" t="s">
        <v>46</v>
      </c>
      <c r="AT2626" s="1">
        <v>44008</v>
      </c>
    </row>
    <row r="2627" spans="1:46" ht="16" customHeight="1" x14ac:dyDescent="0.2">
      <c r="A2627" t="s">
        <v>46</v>
      </c>
      <c r="B2627" t="s">
        <v>36418</v>
      </c>
      <c r="C2627" t="s">
        <v>36419</v>
      </c>
      <c r="D2627" t="s">
        <v>36420</v>
      </c>
      <c r="E2627" t="s">
        <v>36421</v>
      </c>
      <c r="F2627" t="s">
        <v>51</v>
      </c>
      <c r="G2627" t="s">
        <v>36422</v>
      </c>
      <c r="H2627" s="1">
        <v>44008</v>
      </c>
      <c r="I2627" s="1">
        <v>44105</v>
      </c>
      <c r="J2627" t="b">
        <v>1</v>
      </c>
      <c r="K2627" t="s">
        <v>53</v>
      </c>
      <c r="L2627" t="s">
        <v>1789</v>
      </c>
      <c r="M2627" t="s">
        <v>151</v>
      </c>
      <c r="N2627">
        <v>0</v>
      </c>
      <c r="O2627" t="s">
        <v>2363</v>
      </c>
      <c r="P2627" t="s">
        <v>526</v>
      </c>
      <c r="Q2627" t="s">
        <v>276</v>
      </c>
      <c r="R2627" t="b">
        <v>0</v>
      </c>
      <c r="S2627" t="s">
        <v>59</v>
      </c>
      <c r="T2627" s="1">
        <v>44008</v>
      </c>
      <c r="U2627" s="6">
        <v>44105</v>
      </c>
      <c r="V2627" s="2">
        <v>44144</v>
      </c>
      <c r="W2627" t="s">
        <v>36423</v>
      </c>
      <c r="X2627">
        <v>20200626</v>
      </c>
      <c r="Y2627" s="3">
        <v>43902.730497685188</v>
      </c>
      <c r="Z2627" t="s">
        <v>62</v>
      </c>
      <c r="AA2627" t="s">
        <v>63</v>
      </c>
      <c r="AB2627" t="s">
        <v>64</v>
      </c>
      <c r="AC2627" t="s">
        <v>65</v>
      </c>
      <c r="AD2627" t="s">
        <v>393</v>
      </c>
      <c r="AE2627" t="s">
        <v>67</v>
      </c>
      <c r="AF2627" t="s">
        <v>313</v>
      </c>
      <c r="AG2627" t="s">
        <v>36424</v>
      </c>
      <c r="AH2627" t="s">
        <v>46</v>
      </c>
      <c r="AI2627" t="s">
        <v>7830</v>
      </c>
      <c r="AJ2627" t="s">
        <v>7830</v>
      </c>
      <c r="AK2627" t="s">
        <v>7830</v>
      </c>
      <c r="AL2627" t="s">
        <v>36425</v>
      </c>
      <c r="AM2627" t="s">
        <v>46</v>
      </c>
      <c r="AN2627" t="s">
        <v>36426</v>
      </c>
      <c r="AO2627" t="s">
        <v>46</v>
      </c>
      <c r="AP2627" t="s">
        <v>46</v>
      </c>
      <c r="AQ2627" t="s">
        <v>46</v>
      </c>
      <c r="AR2627" t="s">
        <v>46</v>
      </c>
      <c r="AS2627" t="s">
        <v>46</v>
      </c>
      <c r="AT2627" s="1">
        <v>44008</v>
      </c>
    </row>
    <row r="2628" spans="1:46" ht="16" customHeight="1" x14ac:dyDescent="0.2">
      <c r="A2628">
        <v>1</v>
      </c>
      <c r="B2628" t="s">
        <v>3498</v>
      </c>
      <c r="C2628" t="s">
        <v>3499</v>
      </c>
      <c r="D2628" t="s">
        <v>3500</v>
      </c>
      <c r="E2628" t="s">
        <v>3501</v>
      </c>
      <c r="F2628" t="s">
        <v>51</v>
      </c>
      <c r="G2628" t="s">
        <v>3502</v>
      </c>
      <c r="H2628" s="1">
        <v>44011</v>
      </c>
      <c r="I2628" s="1">
        <v>44058</v>
      </c>
      <c r="J2628" t="b">
        <v>0</v>
      </c>
      <c r="K2628" t="s">
        <v>53</v>
      </c>
      <c r="L2628" t="s">
        <v>1615</v>
      </c>
      <c r="M2628" t="s">
        <v>55</v>
      </c>
      <c r="N2628">
        <v>20</v>
      </c>
      <c r="O2628" t="s">
        <v>3503</v>
      </c>
      <c r="P2628" t="s">
        <v>78</v>
      </c>
      <c r="Q2628" t="s">
        <v>58</v>
      </c>
      <c r="R2628" t="b">
        <v>0</v>
      </c>
      <c r="S2628" t="s">
        <v>59</v>
      </c>
      <c r="T2628" s="1">
        <v>44011</v>
      </c>
      <c r="U2628" t="s">
        <v>3504</v>
      </c>
      <c r="V2628" s="2">
        <v>44053</v>
      </c>
      <c r="W2628" t="s">
        <v>3505</v>
      </c>
      <c r="X2628">
        <v>20200629</v>
      </c>
      <c r="Y2628" s="3">
        <v>43902.730497685188</v>
      </c>
      <c r="Z2628" t="s">
        <v>62</v>
      </c>
      <c r="AA2628" t="s">
        <v>63</v>
      </c>
      <c r="AB2628" t="s">
        <v>64</v>
      </c>
      <c r="AC2628" t="s">
        <v>65</v>
      </c>
      <c r="AD2628" t="s">
        <v>66</v>
      </c>
      <c r="AE2628" t="s">
        <v>67</v>
      </c>
      <c r="AF2628" t="s">
        <v>313</v>
      </c>
      <c r="AG2628" t="s">
        <v>3506</v>
      </c>
      <c r="AH2628" t="s">
        <v>46</v>
      </c>
      <c r="AI2628" t="s">
        <v>3507</v>
      </c>
      <c r="AJ2628" t="s">
        <v>3508</v>
      </c>
      <c r="AK2628" t="s">
        <v>3509</v>
      </c>
      <c r="AL2628" t="s">
        <v>3510</v>
      </c>
      <c r="AM2628" t="s">
        <v>46</v>
      </c>
      <c r="AN2628" t="s">
        <v>3511</v>
      </c>
      <c r="AO2628" t="s">
        <v>46</v>
      </c>
      <c r="AP2628" t="s">
        <v>46</v>
      </c>
      <c r="AQ2628" t="s">
        <v>46</v>
      </c>
      <c r="AR2628" t="s">
        <v>46</v>
      </c>
      <c r="AS2628" t="s">
        <v>46</v>
      </c>
      <c r="AT2628" s="1">
        <v>44011</v>
      </c>
    </row>
    <row r="2629" spans="1:46" ht="16" customHeight="1" x14ac:dyDescent="0.2">
      <c r="A2629" t="s">
        <v>46</v>
      </c>
      <c r="B2629" t="s">
        <v>27238</v>
      </c>
      <c r="C2629" t="s">
        <v>27239</v>
      </c>
      <c r="D2629" t="s">
        <v>27240</v>
      </c>
      <c r="E2629" t="s">
        <v>27241</v>
      </c>
      <c r="F2629" t="s">
        <v>51</v>
      </c>
      <c r="G2629" t="s">
        <v>27242</v>
      </c>
      <c r="H2629" s="1">
        <v>44007</v>
      </c>
      <c r="I2629" s="1">
        <v>44026</v>
      </c>
      <c r="J2629" t="b">
        <v>0</v>
      </c>
      <c r="K2629" t="s">
        <v>53</v>
      </c>
      <c r="L2629" t="s">
        <v>1301</v>
      </c>
      <c r="M2629" t="s">
        <v>66</v>
      </c>
      <c r="N2629">
        <v>315</v>
      </c>
      <c r="O2629" t="s">
        <v>27243</v>
      </c>
      <c r="P2629" t="s">
        <v>171</v>
      </c>
      <c r="Q2629" t="s">
        <v>6404</v>
      </c>
      <c r="R2629" t="b">
        <v>0</v>
      </c>
      <c r="S2629" t="s">
        <v>59</v>
      </c>
      <c r="T2629" s="1">
        <v>44007</v>
      </c>
      <c r="U2629" t="s">
        <v>12183</v>
      </c>
      <c r="V2629" s="2">
        <v>44039</v>
      </c>
      <c r="W2629" t="s">
        <v>46</v>
      </c>
      <c r="X2629">
        <v>20200625</v>
      </c>
      <c r="Y2629" s="3">
        <v>43902.730497685188</v>
      </c>
      <c r="Z2629" t="s">
        <v>62</v>
      </c>
      <c r="AA2629" t="s">
        <v>115</v>
      </c>
      <c r="AB2629" t="s">
        <v>64</v>
      </c>
      <c r="AC2629" t="s">
        <v>65</v>
      </c>
      <c r="AD2629" t="s">
        <v>66</v>
      </c>
      <c r="AE2629" t="s">
        <v>67</v>
      </c>
      <c r="AF2629" t="s">
        <v>46</v>
      </c>
      <c r="AG2629" t="s">
        <v>27244</v>
      </c>
      <c r="AH2629" t="s">
        <v>46</v>
      </c>
      <c r="AI2629" t="s">
        <v>27245</v>
      </c>
      <c r="AJ2629">
        <v>34934978681</v>
      </c>
      <c r="AK2629" t="s">
        <v>46</v>
      </c>
      <c r="AL2629" t="s">
        <v>27246</v>
      </c>
      <c r="AM2629" t="s">
        <v>46</v>
      </c>
      <c r="AN2629" t="s">
        <v>18239</v>
      </c>
      <c r="AO2629" t="s">
        <v>46</v>
      </c>
      <c r="AP2629" t="s">
        <v>46</v>
      </c>
      <c r="AQ2629" t="s">
        <v>46</v>
      </c>
      <c r="AR2629" t="s">
        <v>46</v>
      </c>
      <c r="AS2629" t="s">
        <v>46</v>
      </c>
      <c r="AT2629" s="1">
        <v>44007</v>
      </c>
    </row>
    <row r="2630" spans="1:46" ht="16" customHeight="1" x14ac:dyDescent="0.2">
      <c r="A2630">
        <v>1</v>
      </c>
      <c r="B2630" t="s">
        <v>383</v>
      </c>
      <c r="C2630" t="s">
        <v>384</v>
      </c>
      <c r="D2630" t="s">
        <v>385</v>
      </c>
      <c r="E2630" t="s">
        <v>386</v>
      </c>
      <c r="F2630" t="s">
        <v>51</v>
      </c>
      <c r="G2630" t="s">
        <v>387</v>
      </c>
      <c r="H2630" s="1">
        <v>44011</v>
      </c>
      <c r="I2630" s="1">
        <v>44013</v>
      </c>
      <c r="J2630" t="b">
        <v>0</v>
      </c>
      <c r="K2630" t="s">
        <v>53</v>
      </c>
      <c r="L2630" t="s">
        <v>388</v>
      </c>
      <c r="M2630" t="s">
        <v>389</v>
      </c>
      <c r="N2630">
        <v>100</v>
      </c>
      <c r="O2630" t="s">
        <v>390</v>
      </c>
      <c r="P2630" t="s">
        <v>46</v>
      </c>
      <c r="Q2630" t="s">
        <v>391</v>
      </c>
      <c r="R2630" t="b">
        <v>0</v>
      </c>
      <c r="S2630" t="s">
        <v>59</v>
      </c>
      <c r="T2630" s="1">
        <v>44011</v>
      </c>
      <c r="U2630" t="s">
        <v>392</v>
      </c>
      <c r="V2630" s="2">
        <v>44025</v>
      </c>
      <c r="W2630" t="s">
        <v>46</v>
      </c>
      <c r="X2630">
        <v>20200629</v>
      </c>
      <c r="Y2630" s="3">
        <v>43902.730497685188</v>
      </c>
      <c r="Z2630" t="s">
        <v>62</v>
      </c>
      <c r="AA2630" t="s">
        <v>63</v>
      </c>
      <c r="AB2630" t="s">
        <v>64</v>
      </c>
      <c r="AC2630" t="s">
        <v>65</v>
      </c>
      <c r="AD2630" t="s">
        <v>393</v>
      </c>
      <c r="AE2630" t="s">
        <v>67</v>
      </c>
      <c r="AF2630" t="s">
        <v>46</v>
      </c>
      <c r="AG2630" t="s">
        <v>46</v>
      </c>
      <c r="AH2630" t="s">
        <v>46</v>
      </c>
      <c r="AI2630" t="s">
        <v>46</v>
      </c>
      <c r="AJ2630" t="s">
        <v>46</v>
      </c>
      <c r="AK2630" t="s">
        <v>46</v>
      </c>
      <c r="AL2630" t="s">
        <v>394</v>
      </c>
      <c r="AM2630" t="s">
        <v>46</v>
      </c>
      <c r="AN2630" t="s">
        <v>395</v>
      </c>
      <c r="AO2630" t="s">
        <v>46</v>
      </c>
      <c r="AP2630" t="s">
        <v>46</v>
      </c>
      <c r="AQ2630" t="s">
        <v>46</v>
      </c>
      <c r="AR2630" t="s">
        <v>46</v>
      </c>
      <c r="AS2630" t="s">
        <v>46</v>
      </c>
      <c r="AT2630" s="1">
        <v>44011</v>
      </c>
    </row>
    <row r="2631" spans="1:46" ht="16" customHeight="1" x14ac:dyDescent="0.2">
      <c r="A2631" t="s">
        <v>46</v>
      </c>
      <c r="B2631" t="s">
        <v>26903</v>
      </c>
      <c r="C2631" t="s">
        <v>1432</v>
      </c>
      <c r="D2631" t="s">
        <v>26904</v>
      </c>
      <c r="E2631" t="s">
        <v>26905</v>
      </c>
      <c r="F2631" t="s">
        <v>51</v>
      </c>
      <c r="G2631" t="s">
        <v>26906</v>
      </c>
      <c r="H2631" s="1">
        <v>44011</v>
      </c>
      <c r="I2631" s="1">
        <v>44018</v>
      </c>
      <c r="J2631" t="b">
        <v>0</v>
      </c>
      <c r="K2631" t="s">
        <v>53</v>
      </c>
      <c r="L2631" t="s">
        <v>388</v>
      </c>
      <c r="M2631" t="s">
        <v>1043</v>
      </c>
      <c r="N2631">
        <v>15</v>
      </c>
      <c r="O2631" t="s">
        <v>26907</v>
      </c>
      <c r="P2631" t="s">
        <v>526</v>
      </c>
      <c r="Q2631" t="s">
        <v>26908</v>
      </c>
      <c r="R2631" t="b">
        <v>0</v>
      </c>
      <c r="S2631" t="s">
        <v>59</v>
      </c>
      <c r="T2631" s="1">
        <v>44011</v>
      </c>
      <c r="U2631" t="s">
        <v>2951</v>
      </c>
      <c r="V2631" s="2">
        <v>44028</v>
      </c>
      <c r="W2631" t="s">
        <v>26909</v>
      </c>
      <c r="X2631">
        <v>20200629</v>
      </c>
      <c r="Y2631" s="3">
        <v>43902.730497685188</v>
      </c>
      <c r="Z2631" t="s">
        <v>62</v>
      </c>
      <c r="AA2631" t="s">
        <v>63</v>
      </c>
      <c r="AB2631" t="s">
        <v>64</v>
      </c>
      <c r="AC2631" t="s">
        <v>65</v>
      </c>
      <c r="AD2631" t="s">
        <v>66</v>
      </c>
      <c r="AE2631" t="s">
        <v>67</v>
      </c>
      <c r="AF2631" t="s">
        <v>116</v>
      </c>
      <c r="AG2631" t="s">
        <v>26910</v>
      </c>
      <c r="AH2631" t="s">
        <v>46</v>
      </c>
      <c r="AI2631" t="s">
        <v>26911</v>
      </c>
      <c r="AJ2631" t="s">
        <v>26912</v>
      </c>
      <c r="AK2631" t="s">
        <v>46</v>
      </c>
      <c r="AL2631" t="s">
        <v>26913</v>
      </c>
      <c r="AM2631" t="s">
        <v>46</v>
      </c>
      <c r="AN2631" t="s">
        <v>26914</v>
      </c>
      <c r="AO2631" t="s">
        <v>46</v>
      </c>
      <c r="AP2631" t="s">
        <v>46</v>
      </c>
      <c r="AQ2631" t="s">
        <v>46</v>
      </c>
      <c r="AR2631" t="s">
        <v>46</v>
      </c>
      <c r="AS2631" t="s">
        <v>46</v>
      </c>
      <c r="AT2631" s="1">
        <v>44011</v>
      </c>
    </row>
    <row r="2632" spans="1:46" ht="16" customHeight="1" x14ac:dyDescent="0.2">
      <c r="A2632" t="s">
        <v>46</v>
      </c>
      <c r="B2632" t="s">
        <v>18226</v>
      </c>
      <c r="C2632" t="s">
        <v>18227</v>
      </c>
      <c r="D2632" t="s">
        <v>18228</v>
      </c>
      <c r="E2632" t="s">
        <v>18229</v>
      </c>
      <c r="F2632" t="s">
        <v>51</v>
      </c>
      <c r="G2632" t="s">
        <v>18230</v>
      </c>
      <c r="H2632" s="1">
        <v>44012</v>
      </c>
      <c r="I2632" s="1">
        <v>44042</v>
      </c>
      <c r="J2632" t="b">
        <v>0</v>
      </c>
      <c r="K2632" t="s">
        <v>53</v>
      </c>
      <c r="L2632" t="s">
        <v>1301</v>
      </c>
      <c r="M2632" t="s">
        <v>151</v>
      </c>
      <c r="N2632">
        <v>315</v>
      </c>
      <c r="O2632" t="s">
        <v>18231</v>
      </c>
      <c r="P2632" t="s">
        <v>171</v>
      </c>
      <c r="Q2632" t="s">
        <v>18232</v>
      </c>
      <c r="R2632" t="b">
        <v>0</v>
      </c>
      <c r="S2632" t="s">
        <v>59</v>
      </c>
      <c r="T2632" s="1">
        <v>44012</v>
      </c>
      <c r="U2632" t="s">
        <v>18233</v>
      </c>
      <c r="V2632" s="2">
        <v>44053</v>
      </c>
      <c r="W2632" t="s">
        <v>46</v>
      </c>
      <c r="X2632">
        <v>20200630</v>
      </c>
      <c r="Y2632" s="3">
        <v>43902.730497685188</v>
      </c>
      <c r="Z2632" t="s">
        <v>62</v>
      </c>
      <c r="AA2632" t="s">
        <v>63</v>
      </c>
      <c r="AB2632" t="s">
        <v>64</v>
      </c>
      <c r="AC2632" t="s">
        <v>65</v>
      </c>
      <c r="AD2632" t="s">
        <v>66</v>
      </c>
      <c r="AE2632" t="s">
        <v>67</v>
      </c>
      <c r="AF2632" t="s">
        <v>116</v>
      </c>
      <c r="AG2632" t="s">
        <v>18234</v>
      </c>
      <c r="AH2632" t="s">
        <v>46</v>
      </c>
      <c r="AI2632" t="s">
        <v>18235</v>
      </c>
      <c r="AJ2632" t="s">
        <v>18236</v>
      </c>
      <c r="AK2632" t="s">
        <v>18237</v>
      </c>
      <c r="AL2632" t="s">
        <v>18238</v>
      </c>
      <c r="AM2632" t="s">
        <v>46</v>
      </c>
      <c r="AN2632" t="s">
        <v>18239</v>
      </c>
      <c r="AO2632" t="s">
        <v>46</v>
      </c>
      <c r="AP2632" t="s">
        <v>46</v>
      </c>
      <c r="AQ2632" t="s">
        <v>46</v>
      </c>
      <c r="AR2632" t="s">
        <v>46</v>
      </c>
      <c r="AS2632" t="s">
        <v>46</v>
      </c>
      <c r="AT2632" s="1">
        <v>44012</v>
      </c>
    </row>
    <row r="2633" spans="1:46" ht="16" customHeight="1" x14ac:dyDescent="0.2">
      <c r="A2633" t="s">
        <v>46</v>
      </c>
      <c r="B2633" t="s">
        <v>20040</v>
      </c>
      <c r="C2633" t="s">
        <v>20041</v>
      </c>
      <c r="D2633" t="s">
        <v>20042</v>
      </c>
      <c r="E2633" t="s">
        <v>20043</v>
      </c>
      <c r="F2633" t="s">
        <v>51</v>
      </c>
      <c r="G2633" t="s">
        <v>20044</v>
      </c>
      <c r="H2633" s="1">
        <v>44011</v>
      </c>
      <c r="I2633" s="1">
        <v>44014</v>
      </c>
      <c r="J2633" t="b">
        <v>0</v>
      </c>
      <c r="K2633" t="s">
        <v>53</v>
      </c>
      <c r="L2633" t="s">
        <v>1179</v>
      </c>
      <c r="M2633" t="s">
        <v>66</v>
      </c>
      <c r="N2633">
        <v>50</v>
      </c>
      <c r="O2633" t="s">
        <v>1657</v>
      </c>
      <c r="P2633" t="s">
        <v>94</v>
      </c>
      <c r="Q2633" t="s">
        <v>403</v>
      </c>
      <c r="R2633" t="b">
        <v>0</v>
      </c>
      <c r="S2633" t="s">
        <v>59</v>
      </c>
      <c r="T2633" s="1">
        <v>44011</v>
      </c>
      <c r="U2633" t="s">
        <v>3973</v>
      </c>
      <c r="V2633" s="2">
        <v>44025</v>
      </c>
      <c r="W2633" t="s">
        <v>46</v>
      </c>
      <c r="X2633">
        <v>20200629</v>
      </c>
      <c r="Y2633" s="3">
        <v>43902.730497685188</v>
      </c>
      <c r="Z2633" t="s">
        <v>62</v>
      </c>
      <c r="AA2633" t="s">
        <v>63</v>
      </c>
      <c r="AB2633" t="s">
        <v>64</v>
      </c>
      <c r="AC2633" t="s">
        <v>65</v>
      </c>
      <c r="AD2633" t="s">
        <v>20045</v>
      </c>
      <c r="AE2633" t="s">
        <v>67</v>
      </c>
      <c r="AF2633" t="s">
        <v>116</v>
      </c>
      <c r="AG2633" t="s">
        <v>20046</v>
      </c>
      <c r="AH2633" t="s">
        <v>46</v>
      </c>
      <c r="AI2633" t="s">
        <v>20047</v>
      </c>
      <c r="AJ2633" t="s">
        <v>20048</v>
      </c>
      <c r="AK2633" t="s">
        <v>20049</v>
      </c>
      <c r="AL2633" t="s">
        <v>20050</v>
      </c>
      <c r="AM2633" t="s">
        <v>46</v>
      </c>
      <c r="AN2633" t="s">
        <v>20051</v>
      </c>
      <c r="AO2633" t="s">
        <v>46</v>
      </c>
      <c r="AP2633" t="s">
        <v>46</v>
      </c>
      <c r="AQ2633" t="s">
        <v>46</v>
      </c>
      <c r="AR2633" t="s">
        <v>46</v>
      </c>
      <c r="AS2633" t="s">
        <v>46</v>
      </c>
      <c r="AT2633" s="1">
        <v>44011</v>
      </c>
    </row>
    <row r="2634" spans="1:46" ht="16" customHeight="1" x14ac:dyDescent="0.2">
      <c r="A2634">
        <v>0</v>
      </c>
      <c r="B2634" t="s">
        <v>6524</v>
      </c>
      <c r="C2634" t="s">
        <v>6525</v>
      </c>
      <c r="D2634" t="s">
        <v>6526</v>
      </c>
      <c r="E2634" t="s">
        <v>6527</v>
      </c>
      <c r="F2634" t="s">
        <v>51</v>
      </c>
      <c r="G2634" t="s">
        <v>6528</v>
      </c>
      <c r="H2634" s="1">
        <v>43957</v>
      </c>
      <c r="I2634" s="1">
        <v>44120</v>
      </c>
      <c r="J2634" t="b">
        <v>0</v>
      </c>
      <c r="K2634" t="s">
        <v>53</v>
      </c>
      <c r="L2634" t="s">
        <v>3528</v>
      </c>
      <c r="M2634" t="s">
        <v>66</v>
      </c>
      <c r="N2634">
        <v>1000</v>
      </c>
      <c r="O2634" t="s">
        <v>3762</v>
      </c>
      <c r="P2634" t="s">
        <v>186</v>
      </c>
      <c r="Q2634" t="s">
        <v>1137</v>
      </c>
      <c r="R2634" t="b">
        <v>0</v>
      </c>
      <c r="S2634" t="s">
        <v>59</v>
      </c>
      <c r="T2634" s="1">
        <v>43957</v>
      </c>
      <c r="U2634" t="s">
        <v>6529</v>
      </c>
      <c r="V2634" s="2">
        <v>44123</v>
      </c>
      <c r="W2634" t="s">
        <v>46</v>
      </c>
      <c r="X2634">
        <v>20200506</v>
      </c>
      <c r="Y2634" s="3">
        <v>43902.730497685188</v>
      </c>
      <c r="Z2634" t="s">
        <v>62</v>
      </c>
      <c r="AA2634" t="s">
        <v>63</v>
      </c>
      <c r="AB2634" t="s">
        <v>64</v>
      </c>
      <c r="AC2634" t="s">
        <v>66</v>
      </c>
      <c r="AD2634" t="s">
        <v>66</v>
      </c>
      <c r="AE2634" t="s">
        <v>67</v>
      </c>
      <c r="AF2634" t="s">
        <v>116</v>
      </c>
      <c r="AG2634" t="s">
        <v>6530</v>
      </c>
      <c r="AH2634" t="s">
        <v>46</v>
      </c>
      <c r="AI2634" t="s">
        <v>6531</v>
      </c>
      <c r="AJ2634" t="s">
        <v>6532</v>
      </c>
      <c r="AK2634" t="s">
        <v>6533</v>
      </c>
      <c r="AL2634" t="s">
        <v>6534</v>
      </c>
      <c r="AM2634" t="s">
        <v>46</v>
      </c>
      <c r="AN2634" t="s">
        <v>6535</v>
      </c>
      <c r="AO2634" t="s">
        <v>46</v>
      </c>
      <c r="AP2634" t="s">
        <v>46</v>
      </c>
      <c r="AQ2634" t="s">
        <v>46</v>
      </c>
      <c r="AR2634" t="s">
        <v>46</v>
      </c>
      <c r="AS2634" t="s">
        <v>46</v>
      </c>
      <c r="AT2634" s="1">
        <v>43957</v>
      </c>
    </row>
    <row r="2635" spans="1:46" ht="16" customHeight="1" x14ac:dyDescent="0.2">
      <c r="A2635" t="s">
        <v>46</v>
      </c>
      <c r="B2635" t="s">
        <v>18154</v>
      </c>
      <c r="C2635" t="s">
        <v>18155</v>
      </c>
      <c r="D2635" t="s">
        <v>18156</v>
      </c>
      <c r="E2635" t="s">
        <v>18157</v>
      </c>
      <c r="F2635" t="s">
        <v>51</v>
      </c>
      <c r="G2635" t="s">
        <v>18158</v>
      </c>
      <c r="H2635" s="1">
        <v>43985</v>
      </c>
      <c r="I2635" s="1">
        <v>44012</v>
      </c>
      <c r="J2635" t="b">
        <v>0</v>
      </c>
      <c r="K2635" t="s">
        <v>53</v>
      </c>
      <c r="L2635" t="s">
        <v>6922</v>
      </c>
      <c r="M2635" t="s">
        <v>666</v>
      </c>
      <c r="N2635">
        <v>40</v>
      </c>
      <c r="O2635" t="s">
        <v>18159</v>
      </c>
      <c r="P2635" t="s">
        <v>2232</v>
      </c>
      <c r="Q2635" t="s">
        <v>18160</v>
      </c>
      <c r="R2635" t="b">
        <v>0</v>
      </c>
      <c r="S2635" t="s">
        <v>59</v>
      </c>
      <c r="T2635" s="1">
        <v>43985</v>
      </c>
      <c r="U2635" t="s">
        <v>1756</v>
      </c>
      <c r="V2635" s="2">
        <v>44025</v>
      </c>
      <c r="W2635" t="s">
        <v>18161</v>
      </c>
      <c r="X2635">
        <v>20200603</v>
      </c>
      <c r="Y2635" s="3">
        <v>43902.730497685188</v>
      </c>
      <c r="Z2635" t="s">
        <v>62</v>
      </c>
      <c r="AA2635" t="s">
        <v>115</v>
      </c>
      <c r="AB2635" t="s">
        <v>64</v>
      </c>
      <c r="AC2635" t="s">
        <v>65</v>
      </c>
      <c r="AD2635" t="s">
        <v>393</v>
      </c>
      <c r="AE2635" t="s">
        <v>67</v>
      </c>
      <c r="AF2635" t="s">
        <v>313</v>
      </c>
      <c r="AG2635" t="s">
        <v>18162</v>
      </c>
      <c r="AH2635" t="s">
        <v>46</v>
      </c>
      <c r="AI2635" t="s">
        <v>18163</v>
      </c>
      <c r="AJ2635" t="s">
        <v>18164</v>
      </c>
      <c r="AK2635" t="s">
        <v>18165</v>
      </c>
      <c r="AL2635" t="s">
        <v>18166</v>
      </c>
      <c r="AM2635" t="s">
        <v>46</v>
      </c>
      <c r="AN2635" t="s">
        <v>18167</v>
      </c>
      <c r="AO2635" t="s">
        <v>46</v>
      </c>
      <c r="AP2635" t="s">
        <v>46</v>
      </c>
      <c r="AQ2635" t="s">
        <v>46</v>
      </c>
      <c r="AR2635" t="s">
        <v>46</v>
      </c>
      <c r="AS2635" t="s">
        <v>46</v>
      </c>
      <c r="AT2635" s="1">
        <v>43985</v>
      </c>
    </row>
    <row r="2636" spans="1:46" ht="16" customHeight="1" x14ac:dyDescent="0.2">
      <c r="A2636">
        <v>1</v>
      </c>
      <c r="B2636" t="s">
        <v>13331</v>
      </c>
      <c r="C2636" t="s">
        <v>13332</v>
      </c>
      <c r="D2636" t="s">
        <v>13333</v>
      </c>
      <c r="E2636" t="s">
        <v>13334</v>
      </c>
      <c r="F2636" t="s">
        <v>51</v>
      </c>
      <c r="G2636" t="s">
        <v>13335</v>
      </c>
      <c r="H2636" s="1">
        <v>44011</v>
      </c>
      <c r="I2636" s="1">
        <v>44013</v>
      </c>
      <c r="J2636" t="b">
        <v>1</v>
      </c>
      <c r="K2636" t="s">
        <v>53</v>
      </c>
      <c r="L2636" t="s">
        <v>388</v>
      </c>
      <c r="M2636" t="s">
        <v>1043</v>
      </c>
      <c r="N2636">
        <v>100</v>
      </c>
      <c r="O2636" t="s">
        <v>390</v>
      </c>
      <c r="P2636" t="s">
        <v>46</v>
      </c>
      <c r="Q2636" t="s">
        <v>58</v>
      </c>
      <c r="R2636" t="b">
        <v>0</v>
      </c>
      <c r="S2636" t="s">
        <v>59</v>
      </c>
      <c r="T2636" s="1">
        <v>44011</v>
      </c>
      <c r="U2636" s="6">
        <v>44013</v>
      </c>
      <c r="V2636" s="2">
        <v>44025</v>
      </c>
      <c r="W2636" t="s">
        <v>46</v>
      </c>
      <c r="X2636">
        <v>20200629</v>
      </c>
      <c r="Y2636" s="3">
        <v>43902.730497685188</v>
      </c>
      <c r="Z2636" t="s">
        <v>62</v>
      </c>
      <c r="AA2636" t="s">
        <v>63</v>
      </c>
      <c r="AB2636" t="s">
        <v>64</v>
      </c>
      <c r="AC2636" t="s">
        <v>65</v>
      </c>
      <c r="AD2636" t="s">
        <v>393</v>
      </c>
      <c r="AE2636" t="s">
        <v>67</v>
      </c>
      <c r="AF2636" t="s">
        <v>116</v>
      </c>
      <c r="AG2636" t="s">
        <v>13336</v>
      </c>
      <c r="AH2636" t="s">
        <v>46</v>
      </c>
      <c r="AI2636" t="s">
        <v>13337</v>
      </c>
      <c r="AJ2636" t="s">
        <v>13338</v>
      </c>
      <c r="AK2636" t="s">
        <v>1006</v>
      </c>
      <c r="AL2636" t="s">
        <v>13339</v>
      </c>
      <c r="AM2636" t="s">
        <v>46</v>
      </c>
      <c r="AN2636" t="s">
        <v>13340</v>
      </c>
      <c r="AO2636" t="s">
        <v>46</v>
      </c>
      <c r="AP2636" t="s">
        <v>46</v>
      </c>
      <c r="AQ2636" t="s">
        <v>46</v>
      </c>
      <c r="AR2636" t="s">
        <v>46</v>
      </c>
      <c r="AS2636" t="s">
        <v>46</v>
      </c>
      <c r="AT2636" s="1">
        <v>44011</v>
      </c>
    </row>
    <row r="2637" spans="1:46" ht="16" customHeight="1" x14ac:dyDescent="0.2">
      <c r="A2637" t="s">
        <v>46</v>
      </c>
      <c r="B2637" t="s">
        <v>29838</v>
      </c>
      <c r="C2637" t="s">
        <v>29839</v>
      </c>
      <c r="D2637" t="s">
        <v>29840</v>
      </c>
      <c r="E2637" t="s">
        <v>29841</v>
      </c>
      <c r="F2637" t="s">
        <v>51</v>
      </c>
      <c r="G2637" t="s">
        <v>29842</v>
      </c>
      <c r="H2637" s="1">
        <v>44012</v>
      </c>
      <c r="I2637" s="1">
        <v>44091</v>
      </c>
      <c r="J2637" t="b">
        <v>0</v>
      </c>
      <c r="K2637" t="s">
        <v>53</v>
      </c>
      <c r="L2637" t="s">
        <v>110</v>
      </c>
      <c r="M2637" t="s">
        <v>666</v>
      </c>
      <c r="N2637">
        <v>33</v>
      </c>
      <c r="O2637" t="s">
        <v>5654</v>
      </c>
      <c r="P2637" t="s">
        <v>78</v>
      </c>
      <c r="Q2637" t="s">
        <v>668</v>
      </c>
      <c r="R2637" t="b">
        <v>0</v>
      </c>
      <c r="S2637" t="s">
        <v>59</v>
      </c>
      <c r="T2637" s="1">
        <v>44012</v>
      </c>
      <c r="U2637" t="s">
        <v>18974</v>
      </c>
      <c r="V2637" s="2">
        <v>44165</v>
      </c>
      <c r="W2637" t="s">
        <v>46</v>
      </c>
      <c r="X2637">
        <v>20200630</v>
      </c>
      <c r="Y2637" s="3">
        <v>43902.730497685188</v>
      </c>
      <c r="Z2637" t="s">
        <v>62</v>
      </c>
      <c r="AA2637" t="s">
        <v>115</v>
      </c>
      <c r="AB2637" t="s">
        <v>64</v>
      </c>
      <c r="AC2637" t="s">
        <v>65</v>
      </c>
      <c r="AD2637" t="s">
        <v>66</v>
      </c>
      <c r="AE2637" t="s">
        <v>67</v>
      </c>
      <c r="AF2637" t="s">
        <v>313</v>
      </c>
      <c r="AG2637" t="s">
        <v>29843</v>
      </c>
      <c r="AH2637" t="s">
        <v>46</v>
      </c>
      <c r="AI2637" t="s">
        <v>29844</v>
      </c>
      <c r="AJ2637" t="s">
        <v>29845</v>
      </c>
      <c r="AK2637" t="s">
        <v>5658</v>
      </c>
      <c r="AL2637" t="s">
        <v>29846</v>
      </c>
      <c r="AM2637" t="s">
        <v>46</v>
      </c>
      <c r="AN2637" t="s">
        <v>29847</v>
      </c>
      <c r="AO2637" t="s">
        <v>46</v>
      </c>
      <c r="AP2637" t="s">
        <v>46</v>
      </c>
      <c r="AQ2637" t="s">
        <v>46</v>
      </c>
      <c r="AR2637" t="s">
        <v>46</v>
      </c>
      <c r="AS2637" t="s">
        <v>46</v>
      </c>
      <c r="AT2637" s="1">
        <v>44012</v>
      </c>
    </row>
    <row r="2638" spans="1:46" ht="16" customHeight="1" x14ac:dyDescent="0.2">
      <c r="A2638" t="s">
        <v>46</v>
      </c>
      <c r="B2638" t="s">
        <v>16333</v>
      </c>
      <c r="C2638" t="s">
        <v>16334</v>
      </c>
      <c r="D2638" t="s">
        <v>16335</v>
      </c>
      <c r="E2638" t="s">
        <v>16336</v>
      </c>
      <c r="F2638" t="s">
        <v>51</v>
      </c>
      <c r="G2638" t="s">
        <v>16337</v>
      </c>
      <c r="H2638" s="1">
        <v>44008</v>
      </c>
      <c r="I2638" s="1">
        <v>43952</v>
      </c>
      <c r="J2638" t="b">
        <v>0</v>
      </c>
      <c r="K2638" t="s">
        <v>53</v>
      </c>
      <c r="L2638" t="s">
        <v>4580</v>
      </c>
      <c r="M2638" t="s">
        <v>66</v>
      </c>
      <c r="N2638">
        <v>43</v>
      </c>
      <c r="O2638" t="s">
        <v>16338</v>
      </c>
      <c r="P2638" t="s">
        <v>6712</v>
      </c>
      <c r="Q2638" t="s">
        <v>16339</v>
      </c>
      <c r="R2638" t="b">
        <v>0</v>
      </c>
      <c r="S2638" t="s">
        <v>59</v>
      </c>
      <c r="T2638" s="1">
        <v>44008</v>
      </c>
      <c r="U2638" t="s">
        <v>539</v>
      </c>
      <c r="V2638" s="2">
        <v>44025</v>
      </c>
      <c r="W2638" t="s">
        <v>46</v>
      </c>
      <c r="X2638">
        <v>20200626</v>
      </c>
      <c r="Y2638" s="3">
        <v>43902.730497685188</v>
      </c>
      <c r="Z2638" t="s">
        <v>62</v>
      </c>
      <c r="AA2638" t="s">
        <v>63</v>
      </c>
      <c r="AB2638" t="s">
        <v>64</v>
      </c>
      <c r="AC2638" t="s">
        <v>65</v>
      </c>
      <c r="AD2638" t="s">
        <v>497</v>
      </c>
      <c r="AE2638" t="s">
        <v>67</v>
      </c>
      <c r="AF2638" t="s">
        <v>46</v>
      </c>
      <c r="AG2638" t="s">
        <v>16340</v>
      </c>
      <c r="AH2638" t="s">
        <v>46</v>
      </c>
      <c r="AI2638" t="s">
        <v>46</v>
      </c>
      <c r="AJ2638" t="s">
        <v>46</v>
      </c>
      <c r="AK2638" t="s">
        <v>16341</v>
      </c>
      <c r="AL2638" t="s">
        <v>16342</v>
      </c>
      <c r="AM2638" t="s">
        <v>46</v>
      </c>
      <c r="AN2638" t="s">
        <v>16343</v>
      </c>
      <c r="AO2638" t="s">
        <v>46</v>
      </c>
      <c r="AP2638" t="s">
        <v>46</v>
      </c>
      <c r="AQ2638" t="s">
        <v>46</v>
      </c>
      <c r="AR2638" t="s">
        <v>46</v>
      </c>
      <c r="AS2638" t="s">
        <v>46</v>
      </c>
      <c r="AT2638" s="1">
        <v>44008</v>
      </c>
    </row>
    <row r="2639" spans="1:46" ht="16" customHeight="1" x14ac:dyDescent="0.2">
      <c r="A2639">
        <v>1</v>
      </c>
      <c r="B2639" t="s">
        <v>3418</v>
      </c>
      <c r="C2639" t="s">
        <v>3419</v>
      </c>
      <c r="D2639" t="s">
        <v>3420</v>
      </c>
      <c r="E2639" t="s">
        <v>3421</v>
      </c>
      <c r="F2639" t="s">
        <v>51</v>
      </c>
      <c r="G2639" t="s">
        <v>3422</v>
      </c>
      <c r="H2639" s="1">
        <v>44013</v>
      </c>
      <c r="I2639" s="1">
        <v>44044</v>
      </c>
      <c r="J2639" t="b">
        <v>0</v>
      </c>
      <c r="K2639" t="s">
        <v>53</v>
      </c>
      <c r="L2639" t="s">
        <v>1615</v>
      </c>
      <c r="M2639" t="s">
        <v>151</v>
      </c>
      <c r="N2639">
        <v>1180</v>
      </c>
      <c r="O2639" t="s">
        <v>3423</v>
      </c>
      <c r="P2639" t="s">
        <v>46</v>
      </c>
      <c r="Q2639" t="s">
        <v>58</v>
      </c>
      <c r="R2639" t="b">
        <v>1</v>
      </c>
      <c r="S2639" t="s">
        <v>59</v>
      </c>
      <c r="T2639" s="1">
        <v>44013</v>
      </c>
      <c r="U2639" t="s">
        <v>1630</v>
      </c>
      <c r="V2639" s="2">
        <v>44039</v>
      </c>
      <c r="W2639" t="s">
        <v>3424</v>
      </c>
      <c r="X2639">
        <v>20200701</v>
      </c>
      <c r="Y2639" s="3">
        <v>43902.730497685188</v>
      </c>
      <c r="Z2639" t="s">
        <v>62</v>
      </c>
      <c r="AA2639" t="s">
        <v>63</v>
      </c>
      <c r="AB2639" t="s">
        <v>59</v>
      </c>
      <c r="AC2639" t="s">
        <v>65</v>
      </c>
      <c r="AD2639" t="s">
        <v>66</v>
      </c>
      <c r="AE2639" t="s">
        <v>67</v>
      </c>
      <c r="AF2639" t="s">
        <v>46</v>
      </c>
      <c r="AG2639" t="s">
        <v>3425</v>
      </c>
      <c r="AH2639" t="s">
        <v>46</v>
      </c>
      <c r="AI2639" t="s">
        <v>3426</v>
      </c>
      <c r="AJ2639">
        <v>966114670011</v>
      </c>
      <c r="AK2639" t="s">
        <v>46</v>
      </c>
      <c r="AL2639" t="s">
        <v>3427</v>
      </c>
      <c r="AM2639" t="s">
        <v>46</v>
      </c>
      <c r="AN2639" t="s">
        <v>3428</v>
      </c>
      <c r="AO2639" t="s">
        <v>46</v>
      </c>
      <c r="AP2639" t="s">
        <v>46</v>
      </c>
      <c r="AQ2639" t="s">
        <v>46</v>
      </c>
      <c r="AR2639" t="s">
        <v>382</v>
      </c>
      <c r="AS2639" t="s">
        <v>46</v>
      </c>
      <c r="AT2639" s="1">
        <v>44013</v>
      </c>
    </row>
    <row r="2640" spans="1:46" ht="16" customHeight="1" x14ac:dyDescent="0.2">
      <c r="A2640" t="s">
        <v>46</v>
      </c>
      <c r="B2640" t="s">
        <v>38153</v>
      </c>
      <c r="C2640" t="s">
        <v>38154</v>
      </c>
      <c r="D2640" t="s">
        <v>38155</v>
      </c>
      <c r="E2640" t="s">
        <v>38156</v>
      </c>
      <c r="F2640" t="s">
        <v>51</v>
      </c>
      <c r="G2640" t="s">
        <v>38157</v>
      </c>
      <c r="H2640" s="1">
        <v>44012</v>
      </c>
      <c r="I2640" s="1">
        <v>44033</v>
      </c>
      <c r="J2640" t="b">
        <v>0</v>
      </c>
      <c r="K2640" t="s">
        <v>53</v>
      </c>
      <c r="L2640" t="s">
        <v>3687</v>
      </c>
      <c r="M2640" t="s">
        <v>66</v>
      </c>
      <c r="N2640">
        <v>269</v>
      </c>
      <c r="O2640" t="s">
        <v>26155</v>
      </c>
      <c r="P2640" t="s">
        <v>327</v>
      </c>
      <c r="Q2640" t="s">
        <v>38158</v>
      </c>
      <c r="R2640" t="b">
        <v>0</v>
      </c>
      <c r="S2640" t="s">
        <v>59</v>
      </c>
      <c r="T2640" s="1">
        <v>44012</v>
      </c>
      <c r="U2640" t="s">
        <v>12738</v>
      </c>
      <c r="V2640" s="2">
        <v>44151</v>
      </c>
      <c r="W2640" t="s">
        <v>38159</v>
      </c>
      <c r="X2640">
        <v>20200630</v>
      </c>
      <c r="Y2640" s="3">
        <v>43902.730497685188</v>
      </c>
      <c r="Z2640" t="s">
        <v>62</v>
      </c>
      <c r="AA2640" t="s">
        <v>63</v>
      </c>
      <c r="AB2640" t="s">
        <v>64</v>
      </c>
      <c r="AC2640" t="s">
        <v>66</v>
      </c>
      <c r="AD2640" t="s">
        <v>66</v>
      </c>
      <c r="AE2640" t="s">
        <v>67</v>
      </c>
      <c r="AF2640" t="s">
        <v>46</v>
      </c>
      <c r="AG2640" t="s">
        <v>46</v>
      </c>
      <c r="AH2640" t="s">
        <v>46</v>
      </c>
      <c r="AI2640" t="s">
        <v>46</v>
      </c>
      <c r="AJ2640" t="s">
        <v>46</v>
      </c>
      <c r="AK2640" t="s">
        <v>46</v>
      </c>
      <c r="AL2640" t="s">
        <v>38160</v>
      </c>
      <c r="AM2640" t="s">
        <v>46</v>
      </c>
      <c r="AN2640" t="s">
        <v>38161</v>
      </c>
      <c r="AO2640" t="s">
        <v>46</v>
      </c>
      <c r="AP2640" t="s">
        <v>46</v>
      </c>
      <c r="AQ2640" t="s">
        <v>46</v>
      </c>
      <c r="AR2640" t="s">
        <v>46</v>
      </c>
      <c r="AS2640" t="s">
        <v>46</v>
      </c>
      <c r="AT2640" s="1">
        <v>44012</v>
      </c>
    </row>
    <row r="2641" spans="1:46" ht="16" customHeight="1" x14ac:dyDescent="0.2">
      <c r="A2641">
        <v>0</v>
      </c>
      <c r="B2641" t="s">
        <v>5861</v>
      </c>
      <c r="C2641" t="s">
        <v>5862</v>
      </c>
      <c r="D2641" t="s">
        <v>5863</v>
      </c>
      <c r="E2641" t="s">
        <v>5864</v>
      </c>
      <c r="F2641" t="s">
        <v>51</v>
      </c>
      <c r="G2641" t="s">
        <v>5865</v>
      </c>
      <c r="H2641" s="1">
        <v>44008</v>
      </c>
      <c r="I2641" s="1">
        <v>44105</v>
      </c>
      <c r="J2641" t="b">
        <v>0</v>
      </c>
      <c r="K2641" t="s">
        <v>53</v>
      </c>
      <c r="L2641" t="s">
        <v>1068</v>
      </c>
      <c r="M2641" t="s">
        <v>66</v>
      </c>
      <c r="N2641">
        <v>26</v>
      </c>
      <c r="O2641" t="s">
        <v>5757</v>
      </c>
      <c r="P2641" t="s">
        <v>94</v>
      </c>
      <c r="Q2641" t="s">
        <v>5866</v>
      </c>
      <c r="R2641" t="b">
        <v>0</v>
      </c>
      <c r="S2641" t="s">
        <v>59</v>
      </c>
      <c r="T2641" s="1">
        <v>44008</v>
      </c>
      <c r="U2641" t="s">
        <v>3491</v>
      </c>
      <c r="V2641" s="2">
        <v>44137</v>
      </c>
      <c r="W2641" t="s">
        <v>5867</v>
      </c>
      <c r="X2641">
        <v>20200626</v>
      </c>
      <c r="Y2641" s="3">
        <v>43902.730497685188</v>
      </c>
      <c r="Z2641" t="s">
        <v>62</v>
      </c>
      <c r="AA2641" t="s">
        <v>115</v>
      </c>
      <c r="AB2641" t="s">
        <v>64</v>
      </c>
      <c r="AC2641" t="s">
        <v>65</v>
      </c>
      <c r="AD2641" t="s">
        <v>66</v>
      </c>
      <c r="AE2641" t="s">
        <v>67</v>
      </c>
      <c r="AF2641" t="s">
        <v>116</v>
      </c>
      <c r="AG2641" t="s">
        <v>5868</v>
      </c>
      <c r="AH2641" t="s">
        <v>46</v>
      </c>
      <c r="AI2641" t="s">
        <v>5869</v>
      </c>
      <c r="AJ2641" t="s">
        <v>5870</v>
      </c>
      <c r="AK2641" t="s">
        <v>5871</v>
      </c>
      <c r="AL2641" t="s">
        <v>5872</v>
      </c>
      <c r="AM2641" t="s">
        <v>46</v>
      </c>
      <c r="AN2641" t="s">
        <v>5873</v>
      </c>
      <c r="AO2641" t="s">
        <v>46</v>
      </c>
      <c r="AP2641" t="s">
        <v>46</v>
      </c>
      <c r="AQ2641" t="s">
        <v>46</v>
      </c>
      <c r="AR2641" t="s">
        <v>46</v>
      </c>
      <c r="AS2641" t="s">
        <v>46</v>
      </c>
      <c r="AT2641" s="1">
        <v>44008</v>
      </c>
    </row>
    <row r="2642" spans="1:46" ht="16" customHeight="1" x14ac:dyDescent="0.2">
      <c r="A2642">
        <v>1</v>
      </c>
      <c r="B2642" t="s">
        <v>13406</v>
      </c>
      <c r="C2642" t="s">
        <v>13407</v>
      </c>
      <c r="D2642" t="s">
        <v>13408</v>
      </c>
      <c r="E2642" t="s">
        <v>13409</v>
      </c>
      <c r="F2642" t="s">
        <v>51</v>
      </c>
      <c r="G2642" t="s">
        <v>13410</v>
      </c>
      <c r="H2642" s="1">
        <v>44007</v>
      </c>
      <c r="I2642" s="1">
        <v>44099</v>
      </c>
      <c r="J2642" t="b">
        <v>0</v>
      </c>
      <c r="K2642" t="s">
        <v>53</v>
      </c>
      <c r="L2642" t="s">
        <v>4856</v>
      </c>
      <c r="M2642" t="s">
        <v>537</v>
      </c>
      <c r="N2642">
        <v>389</v>
      </c>
      <c r="O2642" t="s">
        <v>13411</v>
      </c>
      <c r="P2642" t="s">
        <v>94</v>
      </c>
      <c r="Q2642" t="s">
        <v>6951</v>
      </c>
      <c r="R2642" t="b">
        <v>0</v>
      </c>
      <c r="S2642" t="s">
        <v>59</v>
      </c>
      <c r="T2642" s="1">
        <v>44007</v>
      </c>
      <c r="U2642" t="s">
        <v>3864</v>
      </c>
      <c r="V2642" s="2">
        <v>44116</v>
      </c>
      <c r="W2642" t="s">
        <v>46</v>
      </c>
      <c r="X2642">
        <v>20200625</v>
      </c>
      <c r="Y2642" s="3">
        <v>43902.730497685188</v>
      </c>
      <c r="Z2642" t="s">
        <v>62</v>
      </c>
      <c r="AA2642" t="s">
        <v>115</v>
      </c>
      <c r="AB2642" t="s">
        <v>64</v>
      </c>
      <c r="AC2642" t="s">
        <v>3437</v>
      </c>
      <c r="AD2642" t="s">
        <v>66</v>
      </c>
      <c r="AE2642" t="s">
        <v>67</v>
      </c>
      <c r="AF2642" t="s">
        <v>46</v>
      </c>
      <c r="AG2642" t="s">
        <v>13412</v>
      </c>
      <c r="AH2642" t="s">
        <v>46</v>
      </c>
      <c r="AI2642" t="s">
        <v>13413</v>
      </c>
      <c r="AJ2642">
        <v>1312429180</v>
      </c>
      <c r="AK2642" t="s">
        <v>46</v>
      </c>
      <c r="AL2642" t="s">
        <v>13414</v>
      </c>
      <c r="AM2642" t="s">
        <v>46</v>
      </c>
      <c r="AN2642" t="s">
        <v>13415</v>
      </c>
      <c r="AO2642" t="s">
        <v>46</v>
      </c>
      <c r="AP2642" t="s">
        <v>46</v>
      </c>
      <c r="AQ2642" t="s">
        <v>46</v>
      </c>
      <c r="AR2642" t="s">
        <v>46</v>
      </c>
      <c r="AS2642" t="s">
        <v>46</v>
      </c>
      <c r="AT2642" s="1">
        <v>44007</v>
      </c>
    </row>
    <row r="2643" spans="1:46" ht="16" customHeight="1" x14ac:dyDescent="0.2">
      <c r="A2643" t="s">
        <v>46</v>
      </c>
      <c r="B2643" t="s">
        <v>23282</v>
      </c>
      <c r="C2643" t="s">
        <v>23283</v>
      </c>
      <c r="D2643" t="s">
        <v>23284</v>
      </c>
      <c r="E2643" t="s">
        <v>23285</v>
      </c>
      <c r="F2643" t="s">
        <v>51</v>
      </c>
      <c r="G2643" t="s">
        <v>23286</v>
      </c>
      <c r="H2643" s="1">
        <v>44013</v>
      </c>
      <c r="I2643" s="1">
        <v>44136</v>
      </c>
      <c r="J2643" t="b">
        <v>0</v>
      </c>
      <c r="K2643" t="s">
        <v>53</v>
      </c>
      <c r="L2643" t="s">
        <v>110</v>
      </c>
      <c r="M2643" t="s">
        <v>55</v>
      </c>
      <c r="N2643">
        <v>75</v>
      </c>
      <c r="O2643" t="s">
        <v>23287</v>
      </c>
      <c r="P2643" t="s">
        <v>78</v>
      </c>
      <c r="Q2643" t="s">
        <v>23288</v>
      </c>
      <c r="R2643" t="b">
        <v>0</v>
      </c>
      <c r="S2643" t="s">
        <v>59</v>
      </c>
      <c r="T2643" s="1">
        <v>44013</v>
      </c>
      <c r="U2643" t="s">
        <v>495</v>
      </c>
      <c r="V2643" s="2">
        <v>44102</v>
      </c>
      <c r="W2643" t="s">
        <v>46</v>
      </c>
      <c r="X2643">
        <v>20200701</v>
      </c>
      <c r="Y2643" s="3">
        <v>43902.730497685188</v>
      </c>
      <c r="Z2643" t="s">
        <v>62</v>
      </c>
      <c r="AA2643" t="s">
        <v>63</v>
      </c>
      <c r="AB2643" t="s">
        <v>64</v>
      </c>
      <c r="AC2643" t="s">
        <v>65</v>
      </c>
      <c r="AD2643" t="s">
        <v>66</v>
      </c>
      <c r="AE2643" t="s">
        <v>67</v>
      </c>
      <c r="AF2643" t="s">
        <v>116</v>
      </c>
      <c r="AG2643" t="s">
        <v>23289</v>
      </c>
      <c r="AH2643" t="s">
        <v>46</v>
      </c>
      <c r="AI2643" t="s">
        <v>23290</v>
      </c>
      <c r="AJ2643" t="s">
        <v>23291</v>
      </c>
      <c r="AK2643" t="s">
        <v>23287</v>
      </c>
      <c r="AL2643" t="s">
        <v>23292</v>
      </c>
      <c r="AM2643" t="s">
        <v>46</v>
      </c>
      <c r="AN2643" t="s">
        <v>23293</v>
      </c>
      <c r="AO2643" t="s">
        <v>46</v>
      </c>
      <c r="AP2643" t="s">
        <v>46</v>
      </c>
      <c r="AQ2643" t="s">
        <v>46</v>
      </c>
      <c r="AR2643" t="s">
        <v>46</v>
      </c>
      <c r="AS2643" t="s">
        <v>46</v>
      </c>
      <c r="AT2643" s="1">
        <v>44013</v>
      </c>
    </row>
    <row r="2644" spans="1:46" ht="16" customHeight="1" x14ac:dyDescent="0.2">
      <c r="A2644">
        <v>1</v>
      </c>
      <c r="B2644" t="s">
        <v>15536</v>
      </c>
      <c r="C2644" t="s">
        <v>15537</v>
      </c>
      <c r="D2644" t="s">
        <v>15538</v>
      </c>
      <c r="E2644" t="s">
        <v>15539</v>
      </c>
      <c r="F2644" t="s">
        <v>51</v>
      </c>
      <c r="G2644" t="s">
        <v>15540</v>
      </c>
      <c r="H2644" s="1">
        <v>44013</v>
      </c>
      <c r="I2644" s="1">
        <v>44013</v>
      </c>
      <c r="J2644" t="b">
        <v>1</v>
      </c>
      <c r="K2644" t="s">
        <v>53</v>
      </c>
      <c r="L2644" t="s">
        <v>184</v>
      </c>
      <c r="M2644" t="s">
        <v>55</v>
      </c>
      <c r="N2644">
        <v>90</v>
      </c>
      <c r="O2644" t="s">
        <v>15541</v>
      </c>
      <c r="P2644" t="s">
        <v>1316</v>
      </c>
      <c r="Q2644" t="s">
        <v>6951</v>
      </c>
      <c r="R2644" t="b">
        <v>0</v>
      </c>
      <c r="S2644" t="s">
        <v>59</v>
      </c>
      <c r="T2644" s="1">
        <v>44013</v>
      </c>
      <c r="U2644" s="6">
        <v>44013</v>
      </c>
      <c r="V2644" s="2">
        <v>44025</v>
      </c>
      <c r="W2644" t="s">
        <v>46</v>
      </c>
      <c r="X2644">
        <v>20200701</v>
      </c>
      <c r="Y2644" s="3">
        <v>43902.730497685188</v>
      </c>
      <c r="Z2644" t="s">
        <v>62</v>
      </c>
      <c r="AA2644" t="s">
        <v>63</v>
      </c>
      <c r="AB2644" t="s">
        <v>64</v>
      </c>
      <c r="AC2644" t="s">
        <v>3437</v>
      </c>
      <c r="AD2644" t="s">
        <v>66</v>
      </c>
      <c r="AE2644" t="s">
        <v>877</v>
      </c>
      <c r="AF2644" t="s">
        <v>116</v>
      </c>
      <c r="AG2644" t="s">
        <v>15542</v>
      </c>
      <c r="AH2644" t="s">
        <v>46</v>
      </c>
      <c r="AI2644" t="s">
        <v>15543</v>
      </c>
      <c r="AJ2644" t="s">
        <v>15544</v>
      </c>
      <c r="AK2644" t="s">
        <v>46</v>
      </c>
      <c r="AL2644" t="s">
        <v>15545</v>
      </c>
      <c r="AM2644" t="s">
        <v>46</v>
      </c>
      <c r="AN2644" t="s">
        <v>15546</v>
      </c>
      <c r="AO2644" t="s">
        <v>46</v>
      </c>
      <c r="AP2644" t="s">
        <v>46</v>
      </c>
      <c r="AQ2644" t="s">
        <v>46</v>
      </c>
      <c r="AR2644" t="s">
        <v>46</v>
      </c>
      <c r="AS2644" t="s">
        <v>46</v>
      </c>
      <c r="AT2644" s="1">
        <v>44013</v>
      </c>
    </row>
    <row r="2645" spans="1:46" ht="16" customHeight="1" x14ac:dyDescent="0.2">
      <c r="A2645" t="s">
        <v>46</v>
      </c>
      <c r="B2645" t="s">
        <v>24487</v>
      </c>
      <c r="C2645" t="s">
        <v>24488</v>
      </c>
      <c r="D2645" t="s">
        <v>24489</v>
      </c>
      <c r="E2645" t="s">
        <v>24490</v>
      </c>
      <c r="F2645" t="s">
        <v>51</v>
      </c>
      <c r="G2645" t="s">
        <v>24491</v>
      </c>
      <c r="H2645" s="1">
        <v>44013</v>
      </c>
      <c r="I2645" s="1">
        <v>44027</v>
      </c>
      <c r="J2645" t="b">
        <v>0</v>
      </c>
      <c r="K2645" t="s">
        <v>53</v>
      </c>
      <c r="L2645" t="s">
        <v>184</v>
      </c>
      <c r="M2645" t="s">
        <v>55</v>
      </c>
      <c r="N2645">
        <v>50</v>
      </c>
      <c r="O2645" t="s">
        <v>5827</v>
      </c>
      <c r="P2645" t="s">
        <v>46</v>
      </c>
      <c r="Q2645" t="s">
        <v>24492</v>
      </c>
      <c r="R2645" t="b">
        <v>0</v>
      </c>
      <c r="S2645" t="s">
        <v>59</v>
      </c>
      <c r="T2645" s="1">
        <v>44013</v>
      </c>
      <c r="U2645" t="s">
        <v>4692</v>
      </c>
      <c r="V2645" s="2">
        <v>44025</v>
      </c>
      <c r="W2645" t="s">
        <v>46</v>
      </c>
      <c r="X2645">
        <v>20200701</v>
      </c>
      <c r="Y2645" s="3">
        <v>43902.730497685188</v>
      </c>
      <c r="Z2645" t="s">
        <v>62</v>
      </c>
      <c r="AA2645" t="s">
        <v>63</v>
      </c>
      <c r="AB2645" t="s">
        <v>64</v>
      </c>
      <c r="AC2645" t="s">
        <v>5830</v>
      </c>
      <c r="AD2645" t="s">
        <v>1057</v>
      </c>
      <c r="AE2645" t="s">
        <v>67</v>
      </c>
      <c r="AF2645" t="s">
        <v>116</v>
      </c>
      <c r="AG2645" t="s">
        <v>24493</v>
      </c>
      <c r="AH2645" t="s">
        <v>46</v>
      </c>
      <c r="AI2645" t="s">
        <v>24494</v>
      </c>
      <c r="AJ2645" t="s">
        <v>24495</v>
      </c>
      <c r="AK2645" t="s">
        <v>5834</v>
      </c>
      <c r="AL2645" t="s">
        <v>24496</v>
      </c>
      <c r="AM2645" t="s">
        <v>46</v>
      </c>
      <c r="AN2645" t="s">
        <v>5836</v>
      </c>
      <c r="AO2645" t="s">
        <v>46</v>
      </c>
      <c r="AP2645" t="s">
        <v>46</v>
      </c>
      <c r="AQ2645" t="s">
        <v>46</v>
      </c>
      <c r="AR2645" t="s">
        <v>46</v>
      </c>
      <c r="AS2645" t="s">
        <v>46</v>
      </c>
      <c r="AT2645" s="1">
        <v>44013</v>
      </c>
    </row>
    <row r="2646" spans="1:46" ht="16" customHeight="1" x14ac:dyDescent="0.2">
      <c r="A2646" t="s">
        <v>46</v>
      </c>
      <c r="B2646" t="s">
        <v>18911</v>
      </c>
      <c r="C2646" t="s">
        <v>18912</v>
      </c>
      <c r="D2646" t="s">
        <v>18913</v>
      </c>
      <c r="E2646" t="s">
        <v>18911</v>
      </c>
      <c r="F2646" t="s">
        <v>51</v>
      </c>
      <c r="G2646" t="s">
        <v>18914</v>
      </c>
      <c r="H2646" s="1">
        <v>44012</v>
      </c>
      <c r="I2646" s="1">
        <v>44034</v>
      </c>
      <c r="J2646" t="b">
        <v>0</v>
      </c>
      <c r="K2646" t="s">
        <v>53</v>
      </c>
      <c r="L2646" t="s">
        <v>110</v>
      </c>
      <c r="M2646" t="s">
        <v>55</v>
      </c>
      <c r="N2646">
        <v>60</v>
      </c>
      <c r="O2646" t="s">
        <v>18915</v>
      </c>
      <c r="P2646" t="s">
        <v>78</v>
      </c>
      <c r="Q2646" t="s">
        <v>58</v>
      </c>
      <c r="R2646" t="b">
        <v>0</v>
      </c>
      <c r="S2646" t="s">
        <v>59</v>
      </c>
      <c r="T2646" s="1">
        <v>44012</v>
      </c>
      <c r="U2646" t="s">
        <v>9862</v>
      </c>
      <c r="V2646" s="2">
        <v>44053</v>
      </c>
      <c r="W2646" t="s">
        <v>46</v>
      </c>
      <c r="X2646">
        <v>20200630</v>
      </c>
      <c r="Y2646" s="3">
        <v>43902.730497685188</v>
      </c>
      <c r="Z2646" t="s">
        <v>62</v>
      </c>
      <c r="AA2646" t="s">
        <v>115</v>
      </c>
      <c r="AB2646" t="s">
        <v>64</v>
      </c>
      <c r="AC2646" t="s">
        <v>65</v>
      </c>
      <c r="AD2646" t="s">
        <v>66</v>
      </c>
      <c r="AE2646" t="s">
        <v>67</v>
      </c>
      <c r="AF2646" t="s">
        <v>10173</v>
      </c>
      <c r="AG2646" t="s">
        <v>18916</v>
      </c>
      <c r="AH2646" t="s">
        <v>46</v>
      </c>
      <c r="AI2646" t="s">
        <v>18917</v>
      </c>
      <c r="AJ2646" t="s">
        <v>18918</v>
      </c>
      <c r="AK2646" t="s">
        <v>18919</v>
      </c>
      <c r="AL2646" t="s">
        <v>18920</v>
      </c>
      <c r="AM2646" t="s">
        <v>46</v>
      </c>
      <c r="AN2646" t="s">
        <v>11204</v>
      </c>
      <c r="AO2646" t="s">
        <v>46</v>
      </c>
      <c r="AP2646" t="s">
        <v>46</v>
      </c>
      <c r="AQ2646" t="s">
        <v>46</v>
      </c>
      <c r="AR2646" t="s">
        <v>46</v>
      </c>
      <c r="AS2646" t="s">
        <v>46</v>
      </c>
      <c r="AT2646" s="1">
        <v>44012</v>
      </c>
    </row>
    <row r="2647" spans="1:46" ht="16" customHeight="1" x14ac:dyDescent="0.2">
      <c r="A2647" t="s">
        <v>46</v>
      </c>
      <c r="B2647" t="s">
        <v>30326</v>
      </c>
      <c r="C2647" t="s">
        <v>30327</v>
      </c>
      <c r="D2647" t="s">
        <v>30328</v>
      </c>
      <c r="E2647" t="s">
        <v>30329</v>
      </c>
      <c r="F2647" t="s">
        <v>51</v>
      </c>
      <c r="G2647" t="s">
        <v>30330</v>
      </c>
      <c r="H2647" s="1">
        <v>44005</v>
      </c>
      <c r="I2647" s="1">
        <v>43937</v>
      </c>
      <c r="J2647" t="b">
        <v>0</v>
      </c>
      <c r="K2647" t="s">
        <v>53</v>
      </c>
      <c r="L2647" t="s">
        <v>665</v>
      </c>
      <c r="M2647" t="s">
        <v>389</v>
      </c>
      <c r="N2647">
        <v>9</v>
      </c>
      <c r="O2647" t="s">
        <v>30331</v>
      </c>
      <c r="P2647" t="s">
        <v>526</v>
      </c>
      <c r="Q2647" t="s">
        <v>30332</v>
      </c>
      <c r="R2647" t="b">
        <v>0</v>
      </c>
      <c r="S2647" t="s">
        <v>59</v>
      </c>
      <c r="T2647" s="1">
        <v>44005</v>
      </c>
      <c r="U2647" t="s">
        <v>4000</v>
      </c>
      <c r="V2647" s="2">
        <v>44060</v>
      </c>
      <c r="W2647" t="s">
        <v>46</v>
      </c>
      <c r="X2647">
        <v>20200623</v>
      </c>
      <c r="Y2647" s="3">
        <v>43902.730497685188</v>
      </c>
      <c r="Z2647" t="s">
        <v>62</v>
      </c>
      <c r="AA2647" t="s">
        <v>63</v>
      </c>
      <c r="AB2647" t="s">
        <v>64</v>
      </c>
      <c r="AC2647" t="s">
        <v>65</v>
      </c>
      <c r="AD2647" t="s">
        <v>66</v>
      </c>
      <c r="AE2647" t="s">
        <v>67</v>
      </c>
      <c r="AF2647" t="s">
        <v>116</v>
      </c>
      <c r="AG2647" t="s">
        <v>30333</v>
      </c>
      <c r="AH2647" t="s">
        <v>46</v>
      </c>
      <c r="AI2647" t="s">
        <v>116</v>
      </c>
      <c r="AJ2647" t="s">
        <v>116</v>
      </c>
      <c r="AK2647" t="s">
        <v>30334</v>
      </c>
      <c r="AL2647" t="s">
        <v>30335</v>
      </c>
      <c r="AM2647" t="s">
        <v>46</v>
      </c>
      <c r="AN2647" t="s">
        <v>30336</v>
      </c>
      <c r="AO2647" t="s">
        <v>46</v>
      </c>
      <c r="AP2647" t="s">
        <v>46</v>
      </c>
      <c r="AQ2647" t="s">
        <v>46</v>
      </c>
      <c r="AR2647" t="s">
        <v>46</v>
      </c>
      <c r="AS2647" t="s">
        <v>46</v>
      </c>
      <c r="AT2647" s="1">
        <v>44005</v>
      </c>
    </row>
    <row r="2648" spans="1:46" ht="16" customHeight="1" x14ac:dyDescent="0.2">
      <c r="A2648" t="s">
        <v>46</v>
      </c>
      <c r="B2648" t="s">
        <v>30512</v>
      </c>
      <c r="C2648" t="s">
        <v>30513</v>
      </c>
      <c r="D2648" t="s">
        <v>30514</v>
      </c>
      <c r="E2648" t="s">
        <v>30515</v>
      </c>
      <c r="F2648" t="s">
        <v>51</v>
      </c>
      <c r="G2648" t="s">
        <v>30516</v>
      </c>
      <c r="H2648" s="1">
        <v>44012</v>
      </c>
      <c r="I2648" s="1">
        <v>44141</v>
      </c>
      <c r="J2648" t="b">
        <v>0</v>
      </c>
      <c r="K2648" t="s">
        <v>53</v>
      </c>
      <c r="L2648" t="s">
        <v>6631</v>
      </c>
      <c r="M2648" t="s">
        <v>55</v>
      </c>
      <c r="N2648">
        <v>306</v>
      </c>
      <c r="O2648" t="s">
        <v>7156</v>
      </c>
      <c r="P2648" t="s">
        <v>78</v>
      </c>
      <c r="Q2648" t="s">
        <v>58</v>
      </c>
      <c r="R2648" t="b">
        <v>0</v>
      </c>
      <c r="S2648" t="s">
        <v>59</v>
      </c>
      <c r="T2648" s="1">
        <v>44012</v>
      </c>
      <c r="U2648" t="s">
        <v>25840</v>
      </c>
      <c r="V2648" s="2">
        <v>44165</v>
      </c>
      <c r="W2648" t="s">
        <v>46</v>
      </c>
      <c r="X2648">
        <v>20200630</v>
      </c>
      <c r="Y2648" s="3">
        <v>43902.730497685188</v>
      </c>
      <c r="Z2648" t="s">
        <v>62</v>
      </c>
      <c r="AA2648" t="s">
        <v>115</v>
      </c>
      <c r="AB2648" t="s">
        <v>64</v>
      </c>
      <c r="AC2648" t="s">
        <v>65</v>
      </c>
      <c r="AD2648" t="s">
        <v>66</v>
      </c>
      <c r="AE2648" t="s">
        <v>67</v>
      </c>
      <c r="AF2648" t="s">
        <v>313</v>
      </c>
      <c r="AG2648" t="s">
        <v>29884</v>
      </c>
      <c r="AH2648" t="s">
        <v>46</v>
      </c>
      <c r="AI2648" t="s">
        <v>29885</v>
      </c>
      <c r="AJ2648" t="s">
        <v>29886</v>
      </c>
      <c r="AK2648" t="s">
        <v>29887</v>
      </c>
      <c r="AL2648" t="s">
        <v>30517</v>
      </c>
      <c r="AM2648" t="s">
        <v>46</v>
      </c>
      <c r="AN2648" t="s">
        <v>30518</v>
      </c>
      <c r="AO2648" t="s">
        <v>46</v>
      </c>
      <c r="AP2648" t="s">
        <v>46</v>
      </c>
      <c r="AQ2648" t="s">
        <v>46</v>
      </c>
      <c r="AR2648" t="s">
        <v>46</v>
      </c>
      <c r="AS2648" t="s">
        <v>46</v>
      </c>
      <c r="AT2648" s="1">
        <v>44012</v>
      </c>
    </row>
    <row r="2649" spans="1:46" ht="16" customHeight="1" x14ac:dyDescent="0.2">
      <c r="A2649" t="s">
        <v>46</v>
      </c>
      <c r="B2649" t="s">
        <v>40606</v>
      </c>
      <c r="C2649" t="s">
        <v>29530</v>
      </c>
      <c r="D2649" t="s">
        <v>40607</v>
      </c>
      <c r="E2649" t="s">
        <v>40608</v>
      </c>
      <c r="F2649" t="s">
        <v>51</v>
      </c>
      <c r="G2649" t="s">
        <v>40609</v>
      </c>
      <c r="H2649" s="1">
        <v>44012</v>
      </c>
      <c r="I2649" s="1">
        <v>44039</v>
      </c>
      <c r="J2649" t="b">
        <v>0</v>
      </c>
      <c r="K2649" t="s">
        <v>53</v>
      </c>
      <c r="L2649" t="s">
        <v>307</v>
      </c>
      <c r="M2649" t="s">
        <v>666</v>
      </c>
      <c r="N2649">
        <v>10</v>
      </c>
      <c r="O2649" t="s">
        <v>29534</v>
      </c>
      <c r="P2649" t="s">
        <v>78</v>
      </c>
      <c r="Q2649" t="s">
        <v>58</v>
      </c>
      <c r="R2649" t="b">
        <v>0</v>
      </c>
      <c r="S2649" t="s">
        <v>59</v>
      </c>
      <c r="T2649" s="1">
        <v>44012</v>
      </c>
      <c r="U2649" t="s">
        <v>5907</v>
      </c>
      <c r="V2649" s="2">
        <v>44116</v>
      </c>
      <c r="W2649" t="s">
        <v>46</v>
      </c>
      <c r="X2649">
        <v>20200630</v>
      </c>
      <c r="Y2649" s="3">
        <v>43902.730497685188</v>
      </c>
      <c r="Z2649" t="s">
        <v>62</v>
      </c>
      <c r="AA2649" t="s">
        <v>63</v>
      </c>
      <c r="AB2649" t="s">
        <v>64</v>
      </c>
      <c r="AC2649" t="s">
        <v>65</v>
      </c>
      <c r="AD2649" t="s">
        <v>13745</v>
      </c>
      <c r="AE2649" t="s">
        <v>67</v>
      </c>
      <c r="AF2649" t="s">
        <v>46</v>
      </c>
      <c r="AG2649" t="s">
        <v>46</v>
      </c>
      <c r="AH2649" t="s">
        <v>46</v>
      </c>
      <c r="AI2649" t="s">
        <v>46</v>
      </c>
      <c r="AJ2649" t="s">
        <v>46</v>
      </c>
      <c r="AK2649" t="s">
        <v>46</v>
      </c>
      <c r="AL2649" t="s">
        <v>40610</v>
      </c>
      <c r="AM2649" t="s">
        <v>46</v>
      </c>
      <c r="AN2649" t="s">
        <v>40611</v>
      </c>
      <c r="AO2649" t="s">
        <v>46</v>
      </c>
      <c r="AP2649" t="s">
        <v>46</v>
      </c>
      <c r="AQ2649" t="s">
        <v>46</v>
      </c>
      <c r="AR2649" t="s">
        <v>46</v>
      </c>
      <c r="AS2649" t="s">
        <v>46</v>
      </c>
      <c r="AT2649" s="1">
        <v>44012</v>
      </c>
    </row>
    <row r="2650" spans="1:46" ht="16" customHeight="1" x14ac:dyDescent="0.2">
      <c r="A2650" t="s">
        <v>46</v>
      </c>
      <c r="B2650" t="s">
        <v>24553</v>
      </c>
      <c r="C2650" t="s">
        <v>24554</v>
      </c>
      <c r="D2650" t="s">
        <v>24555</v>
      </c>
      <c r="E2650" t="s">
        <v>24556</v>
      </c>
      <c r="F2650" t="s">
        <v>51</v>
      </c>
      <c r="G2650" t="s">
        <v>24557</v>
      </c>
      <c r="H2650" s="1">
        <v>44012</v>
      </c>
      <c r="I2650" s="1">
        <v>44033</v>
      </c>
      <c r="J2650" t="b">
        <v>0</v>
      </c>
      <c r="K2650" t="s">
        <v>53</v>
      </c>
      <c r="L2650" t="s">
        <v>1301</v>
      </c>
      <c r="M2650" t="s">
        <v>151</v>
      </c>
      <c r="N2650">
        <v>13060</v>
      </c>
      <c r="O2650" t="s">
        <v>24558</v>
      </c>
      <c r="P2650" t="s">
        <v>1437</v>
      </c>
      <c r="Q2650" t="s">
        <v>58</v>
      </c>
      <c r="R2650" t="b">
        <v>0</v>
      </c>
      <c r="S2650" t="s">
        <v>59</v>
      </c>
      <c r="T2650" s="1">
        <v>44012</v>
      </c>
      <c r="U2650" t="s">
        <v>12738</v>
      </c>
      <c r="V2650" s="2">
        <v>44137</v>
      </c>
      <c r="W2650" t="s">
        <v>24559</v>
      </c>
      <c r="X2650">
        <v>20200630</v>
      </c>
      <c r="Y2650" s="3">
        <v>43902.730497685188</v>
      </c>
      <c r="Z2650" t="s">
        <v>62</v>
      </c>
      <c r="AA2650" t="s">
        <v>115</v>
      </c>
      <c r="AB2650" t="s">
        <v>64</v>
      </c>
      <c r="AC2650" t="s">
        <v>65</v>
      </c>
      <c r="AD2650" t="s">
        <v>66</v>
      </c>
      <c r="AE2650" t="s">
        <v>67</v>
      </c>
      <c r="AF2650" t="s">
        <v>116</v>
      </c>
      <c r="AG2650" t="s">
        <v>24560</v>
      </c>
      <c r="AH2650" t="s">
        <v>46</v>
      </c>
      <c r="AI2650" t="s">
        <v>24561</v>
      </c>
      <c r="AJ2650" t="s">
        <v>24562</v>
      </c>
      <c r="AK2650" t="s">
        <v>24563</v>
      </c>
      <c r="AL2650" t="s">
        <v>24564</v>
      </c>
      <c r="AM2650" t="s">
        <v>46</v>
      </c>
      <c r="AN2650" t="s">
        <v>24565</v>
      </c>
      <c r="AO2650" t="s">
        <v>46</v>
      </c>
      <c r="AP2650" t="s">
        <v>46</v>
      </c>
      <c r="AQ2650" t="s">
        <v>46</v>
      </c>
      <c r="AR2650" t="s">
        <v>46</v>
      </c>
      <c r="AS2650" t="s">
        <v>46</v>
      </c>
      <c r="AT2650" s="1">
        <v>44012</v>
      </c>
    </row>
    <row r="2651" spans="1:46" ht="16" customHeight="1" x14ac:dyDescent="0.2">
      <c r="A2651">
        <v>1</v>
      </c>
      <c r="B2651" t="s">
        <v>9676</v>
      </c>
      <c r="C2651" t="s">
        <v>9677</v>
      </c>
      <c r="D2651" t="s">
        <v>9678</v>
      </c>
      <c r="E2651" t="s">
        <v>9679</v>
      </c>
      <c r="F2651" t="s">
        <v>51</v>
      </c>
      <c r="G2651" t="s">
        <v>9680</v>
      </c>
      <c r="H2651" s="1">
        <v>44012</v>
      </c>
      <c r="I2651" s="1">
        <v>44037</v>
      </c>
      <c r="J2651" t="b">
        <v>0</v>
      </c>
      <c r="K2651" t="s">
        <v>53</v>
      </c>
      <c r="L2651" t="s">
        <v>665</v>
      </c>
      <c r="M2651" t="s">
        <v>66</v>
      </c>
      <c r="N2651">
        <v>10</v>
      </c>
      <c r="O2651" t="s">
        <v>760</v>
      </c>
      <c r="P2651" t="s">
        <v>275</v>
      </c>
      <c r="Q2651" t="s">
        <v>3108</v>
      </c>
      <c r="R2651" t="b">
        <v>0</v>
      </c>
      <c r="S2651" t="s">
        <v>59</v>
      </c>
      <c r="T2651" s="1">
        <v>44012</v>
      </c>
      <c r="U2651" t="s">
        <v>683</v>
      </c>
      <c r="V2651" s="2">
        <v>44088</v>
      </c>
      <c r="W2651" t="s">
        <v>46</v>
      </c>
      <c r="X2651">
        <v>20200630</v>
      </c>
      <c r="Y2651" s="3">
        <v>43902.730497685188</v>
      </c>
      <c r="Z2651" t="s">
        <v>62</v>
      </c>
      <c r="AA2651" t="s">
        <v>115</v>
      </c>
      <c r="AB2651" t="s">
        <v>64</v>
      </c>
      <c r="AC2651" t="s">
        <v>65</v>
      </c>
      <c r="AD2651" t="s">
        <v>66</v>
      </c>
      <c r="AE2651" t="s">
        <v>67</v>
      </c>
      <c r="AF2651" t="s">
        <v>1971</v>
      </c>
      <c r="AG2651" t="s">
        <v>9681</v>
      </c>
      <c r="AH2651" t="s">
        <v>46</v>
      </c>
      <c r="AI2651" t="s">
        <v>9682</v>
      </c>
      <c r="AJ2651" t="s">
        <v>9683</v>
      </c>
      <c r="AK2651" t="s">
        <v>9684</v>
      </c>
      <c r="AL2651" t="s">
        <v>9685</v>
      </c>
      <c r="AM2651" t="s">
        <v>46</v>
      </c>
      <c r="AN2651" t="s">
        <v>8139</v>
      </c>
      <c r="AO2651" t="s">
        <v>46</v>
      </c>
      <c r="AP2651" t="s">
        <v>46</v>
      </c>
      <c r="AQ2651" t="s">
        <v>46</v>
      </c>
      <c r="AR2651" t="s">
        <v>46</v>
      </c>
      <c r="AS2651" t="s">
        <v>46</v>
      </c>
      <c r="AT2651" s="1">
        <v>44012</v>
      </c>
    </row>
    <row r="2652" spans="1:46" ht="16" customHeight="1" x14ac:dyDescent="0.2">
      <c r="A2652">
        <v>1</v>
      </c>
      <c r="B2652" t="s">
        <v>3469</v>
      </c>
      <c r="C2652" t="s">
        <v>3470</v>
      </c>
      <c r="D2652" t="s">
        <v>3471</v>
      </c>
      <c r="E2652" t="s">
        <v>3472</v>
      </c>
      <c r="F2652" t="s">
        <v>51</v>
      </c>
      <c r="G2652" t="s">
        <v>3473</v>
      </c>
      <c r="H2652" s="1">
        <v>43978</v>
      </c>
      <c r="I2652" s="1">
        <v>44013</v>
      </c>
      <c r="J2652" t="b">
        <v>1</v>
      </c>
      <c r="K2652" t="s">
        <v>53</v>
      </c>
      <c r="L2652" t="s">
        <v>3474</v>
      </c>
      <c r="M2652" t="s">
        <v>666</v>
      </c>
      <c r="N2652">
        <v>40</v>
      </c>
      <c r="O2652" t="s">
        <v>3475</v>
      </c>
      <c r="P2652" t="s">
        <v>3476</v>
      </c>
      <c r="Q2652" t="s">
        <v>3477</v>
      </c>
      <c r="R2652" t="b">
        <v>0</v>
      </c>
      <c r="S2652" t="s">
        <v>59</v>
      </c>
      <c r="T2652" s="1">
        <v>43978</v>
      </c>
      <c r="U2652" s="6">
        <v>44013</v>
      </c>
      <c r="V2652" s="2">
        <v>44028</v>
      </c>
      <c r="W2652" t="s">
        <v>46</v>
      </c>
      <c r="X2652">
        <v>20200527</v>
      </c>
      <c r="Y2652" s="3">
        <v>43902.730497685188</v>
      </c>
      <c r="Z2652" t="s">
        <v>62</v>
      </c>
      <c r="AA2652" t="s">
        <v>115</v>
      </c>
      <c r="AB2652" t="s">
        <v>64</v>
      </c>
      <c r="AC2652" t="s">
        <v>65</v>
      </c>
      <c r="AD2652" t="s">
        <v>3478</v>
      </c>
      <c r="AE2652" t="s">
        <v>67</v>
      </c>
      <c r="AF2652" t="s">
        <v>116</v>
      </c>
      <c r="AG2652" t="s">
        <v>3479</v>
      </c>
      <c r="AH2652" t="s">
        <v>46</v>
      </c>
      <c r="AI2652" t="s">
        <v>3480</v>
      </c>
      <c r="AJ2652" t="s">
        <v>3481</v>
      </c>
      <c r="AK2652" t="s">
        <v>3482</v>
      </c>
      <c r="AL2652" t="s">
        <v>3483</v>
      </c>
      <c r="AM2652" t="s">
        <v>46</v>
      </c>
      <c r="AN2652" t="s">
        <v>3484</v>
      </c>
      <c r="AO2652" t="s">
        <v>46</v>
      </c>
      <c r="AP2652" t="s">
        <v>46</v>
      </c>
      <c r="AQ2652" t="s">
        <v>46</v>
      </c>
      <c r="AR2652" t="s">
        <v>46</v>
      </c>
      <c r="AS2652" t="s">
        <v>46</v>
      </c>
      <c r="AT2652" s="1">
        <v>43978</v>
      </c>
    </row>
    <row r="2653" spans="1:46" ht="16" customHeight="1" x14ac:dyDescent="0.2">
      <c r="A2653">
        <v>1</v>
      </c>
      <c r="B2653" t="s">
        <v>14864</v>
      </c>
      <c r="C2653" t="s">
        <v>14865</v>
      </c>
      <c r="D2653" t="s">
        <v>14866</v>
      </c>
      <c r="E2653" t="s">
        <v>14864</v>
      </c>
      <c r="F2653" t="s">
        <v>51</v>
      </c>
      <c r="G2653" t="s">
        <v>14867</v>
      </c>
      <c r="H2653" s="1">
        <v>44014</v>
      </c>
      <c r="I2653" s="1">
        <v>44013</v>
      </c>
      <c r="J2653" t="b">
        <v>0</v>
      </c>
      <c r="K2653" t="s">
        <v>53</v>
      </c>
      <c r="L2653" t="s">
        <v>2023</v>
      </c>
      <c r="M2653" t="s">
        <v>1043</v>
      </c>
      <c r="N2653">
        <v>18</v>
      </c>
      <c r="O2653" t="s">
        <v>14868</v>
      </c>
      <c r="P2653" t="s">
        <v>6965</v>
      </c>
      <c r="Q2653" t="s">
        <v>58</v>
      </c>
      <c r="R2653" t="b">
        <v>0</v>
      </c>
      <c r="S2653" t="s">
        <v>59</v>
      </c>
      <c r="T2653" s="1">
        <v>44014</v>
      </c>
      <c r="U2653" t="s">
        <v>392</v>
      </c>
      <c r="V2653" s="2">
        <v>44028</v>
      </c>
      <c r="W2653" t="s">
        <v>46</v>
      </c>
      <c r="X2653">
        <v>20200702</v>
      </c>
      <c r="Y2653" s="3">
        <v>43902.730497685188</v>
      </c>
      <c r="Z2653" t="s">
        <v>62</v>
      </c>
      <c r="AA2653" t="s">
        <v>115</v>
      </c>
      <c r="AB2653" t="s">
        <v>64</v>
      </c>
      <c r="AC2653" t="s">
        <v>14869</v>
      </c>
      <c r="AD2653" t="s">
        <v>529</v>
      </c>
      <c r="AE2653" t="s">
        <v>67</v>
      </c>
      <c r="AF2653" t="s">
        <v>116</v>
      </c>
      <c r="AG2653" t="s">
        <v>14870</v>
      </c>
      <c r="AH2653" t="s">
        <v>46</v>
      </c>
      <c r="AI2653" t="s">
        <v>14871</v>
      </c>
      <c r="AJ2653" t="s">
        <v>14872</v>
      </c>
      <c r="AK2653" t="s">
        <v>14873</v>
      </c>
      <c r="AL2653" t="s">
        <v>14874</v>
      </c>
      <c r="AM2653" t="s">
        <v>46</v>
      </c>
      <c r="AN2653" t="s">
        <v>14875</v>
      </c>
      <c r="AO2653" t="s">
        <v>46</v>
      </c>
      <c r="AP2653" t="s">
        <v>46</v>
      </c>
      <c r="AQ2653" t="s">
        <v>46</v>
      </c>
      <c r="AR2653" t="s">
        <v>46</v>
      </c>
      <c r="AS2653" t="s">
        <v>46</v>
      </c>
      <c r="AT2653" s="1">
        <v>44014</v>
      </c>
    </row>
    <row r="2654" spans="1:46" ht="16" customHeight="1" x14ac:dyDescent="0.2">
      <c r="A2654" t="s">
        <v>46</v>
      </c>
      <c r="B2654" t="s">
        <v>36191</v>
      </c>
      <c r="C2654" t="s">
        <v>36192</v>
      </c>
      <c r="D2654" t="s">
        <v>36193</v>
      </c>
      <c r="E2654" t="s">
        <v>36194</v>
      </c>
      <c r="F2654" t="s">
        <v>51</v>
      </c>
      <c r="G2654" t="s">
        <v>36195</v>
      </c>
      <c r="H2654" s="1">
        <v>44006</v>
      </c>
      <c r="I2654" s="1">
        <v>44166</v>
      </c>
      <c r="J2654" t="b">
        <v>1</v>
      </c>
      <c r="K2654" t="s">
        <v>53</v>
      </c>
      <c r="L2654" t="s">
        <v>184</v>
      </c>
      <c r="M2654" t="s">
        <v>66</v>
      </c>
      <c r="N2654">
        <v>100</v>
      </c>
      <c r="O2654" t="s">
        <v>17380</v>
      </c>
      <c r="P2654" t="s">
        <v>46</v>
      </c>
      <c r="Q2654" t="s">
        <v>403</v>
      </c>
      <c r="R2654" t="b">
        <v>0</v>
      </c>
      <c r="S2654" t="s">
        <v>59</v>
      </c>
      <c r="T2654" s="1">
        <v>44006</v>
      </c>
      <c r="U2654" s="6">
        <v>44166</v>
      </c>
      <c r="V2654" s="2">
        <v>44137</v>
      </c>
      <c r="W2654" t="s">
        <v>46</v>
      </c>
      <c r="X2654">
        <v>20200624</v>
      </c>
      <c r="Y2654" s="3">
        <v>43902.730497685188</v>
      </c>
      <c r="Z2654" t="s">
        <v>62</v>
      </c>
      <c r="AA2654" t="s">
        <v>63</v>
      </c>
      <c r="AB2654" t="s">
        <v>64</v>
      </c>
      <c r="AC2654" t="s">
        <v>65</v>
      </c>
      <c r="AD2654" t="s">
        <v>2366</v>
      </c>
      <c r="AE2654" t="s">
        <v>67</v>
      </c>
      <c r="AF2654" t="s">
        <v>116</v>
      </c>
      <c r="AG2654" t="s">
        <v>36196</v>
      </c>
      <c r="AH2654" t="s">
        <v>46</v>
      </c>
      <c r="AI2654" t="s">
        <v>36197</v>
      </c>
      <c r="AJ2654" t="s">
        <v>36198</v>
      </c>
      <c r="AK2654" t="s">
        <v>36199</v>
      </c>
      <c r="AL2654" t="s">
        <v>36200</v>
      </c>
      <c r="AM2654" t="s">
        <v>46</v>
      </c>
      <c r="AN2654" t="s">
        <v>36201</v>
      </c>
      <c r="AO2654" t="s">
        <v>46</v>
      </c>
      <c r="AP2654" t="s">
        <v>46</v>
      </c>
      <c r="AQ2654" t="s">
        <v>46</v>
      </c>
      <c r="AR2654" t="s">
        <v>46</v>
      </c>
      <c r="AS2654" t="s">
        <v>46</v>
      </c>
      <c r="AT2654" s="1">
        <v>44006</v>
      </c>
    </row>
    <row r="2655" spans="1:46" ht="16" customHeight="1" x14ac:dyDescent="0.2">
      <c r="A2655" t="s">
        <v>46</v>
      </c>
      <c r="B2655" t="s">
        <v>37531</v>
      </c>
      <c r="C2655" t="s">
        <v>37532</v>
      </c>
      <c r="D2655" t="s">
        <v>37533</v>
      </c>
      <c r="E2655" t="s">
        <v>37534</v>
      </c>
      <c r="F2655" t="s">
        <v>51</v>
      </c>
      <c r="G2655" t="s">
        <v>37535</v>
      </c>
      <c r="H2655" s="1">
        <v>44011</v>
      </c>
      <c r="I2655" s="1">
        <v>44013</v>
      </c>
      <c r="J2655" t="b">
        <v>0</v>
      </c>
      <c r="K2655" t="s">
        <v>53</v>
      </c>
      <c r="L2655" t="s">
        <v>692</v>
      </c>
      <c r="M2655" t="s">
        <v>55</v>
      </c>
      <c r="N2655">
        <v>24</v>
      </c>
      <c r="O2655" t="s">
        <v>37536</v>
      </c>
      <c r="P2655" t="s">
        <v>78</v>
      </c>
      <c r="Q2655" t="s">
        <v>58</v>
      </c>
      <c r="R2655" t="b">
        <v>0</v>
      </c>
      <c r="S2655" t="s">
        <v>59</v>
      </c>
      <c r="T2655" s="1">
        <v>44011</v>
      </c>
      <c r="U2655" t="s">
        <v>392</v>
      </c>
      <c r="V2655" s="2">
        <v>44165</v>
      </c>
      <c r="W2655" t="s">
        <v>37537</v>
      </c>
      <c r="X2655">
        <v>20200629</v>
      </c>
      <c r="Y2655" s="3">
        <v>43902.730497685188</v>
      </c>
      <c r="Z2655" t="s">
        <v>62</v>
      </c>
      <c r="AA2655" t="s">
        <v>115</v>
      </c>
      <c r="AB2655" t="s">
        <v>64</v>
      </c>
      <c r="AC2655" t="s">
        <v>65</v>
      </c>
      <c r="AD2655" t="s">
        <v>66</v>
      </c>
      <c r="AE2655" t="s">
        <v>67</v>
      </c>
      <c r="AF2655" t="s">
        <v>46</v>
      </c>
      <c r="AG2655" t="s">
        <v>37538</v>
      </c>
      <c r="AH2655" t="s">
        <v>46</v>
      </c>
      <c r="AI2655" t="s">
        <v>37539</v>
      </c>
      <c r="AJ2655" t="s">
        <v>37540</v>
      </c>
      <c r="AK2655" t="s">
        <v>46</v>
      </c>
      <c r="AL2655" t="s">
        <v>37541</v>
      </c>
      <c r="AM2655" t="s">
        <v>46</v>
      </c>
      <c r="AN2655" t="s">
        <v>37542</v>
      </c>
      <c r="AO2655" t="s">
        <v>46</v>
      </c>
      <c r="AP2655" t="s">
        <v>46</v>
      </c>
      <c r="AQ2655" t="s">
        <v>46</v>
      </c>
      <c r="AR2655" t="s">
        <v>46</v>
      </c>
      <c r="AS2655" t="s">
        <v>46</v>
      </c>
      <c r="AT2655" s="1">
        <v>44011</v>
      </c>
    </row>
    <row r="2656" spans="1:46" ht="16" customHeight="1" x14ac:dyDescent="0.2">
      <c r="A2656" t="s">
        <v>46</v>
      </c>
      <c r="B2656" t="s">
        <v>21465</v>
      </c>
      <c r="C2656" t="s">
        <v>21466</v>
      </c>
      <c r="D2656" t="s">
        <v>21467</v>
      </c>
      <c r="E2656" t="s">
        <v>21468</v>
      </c>
      <c r="F2656" t="s">
        <v>51</v>
      </c>
      <c r="G2656" t="s">
        <v>21469</v>
      </c>
      <c r="H2656" s="1">
        <v>44007</v>
      </c>
      <c r="I2656" s="1">
        <v>44013</v>
      </c>
      <c r="J2656" t="b">
        <v>1</v>
      </c>
      <c r="K2656" t="s">
        <v>53</v>
      </c>
      <c r="L2656" t="s">
        <v>665</v>
      </c>
      <c r="M2656" t="s">
        <v>389</v>
      </c>
      <c r="N2656">
        <v>50</v>
      </c>
      <c r="O2656" t="s">
        <v>2837</v>
      </c>
      <c r="P2656" t="s">
        <v>78</v>
      </c>
      <c r="Q2656" t="s">
        <v>403</v>
      </c>
      <c r="R2656" t="b">
        <v>0</v>
      </c>
      <c r="S2656" t="s">
        <v>59</v>
      </c>
      <c r="T2656" s="1">
        <v>44007</v>
      </c>
      <c r="U2656" s="6">
        <v>44013</v>
      </c>
      <c r="V2656" s="2">
        <v>44028</v>
      </c>
      <c r="W2656" t="s">
        <v>46</v>
      </c>
      <c r="X2656">
        <v>20200625</v>
      </c>
      <c r="Y2656" s="3">
        <v>43902.730497685188</v>
      </c>
      <c r="Z2656" t="s">
        <v>62</v>
      </c>
      <c r="AA2656" t="s">
        <v>115</v>
      </c>
      <c r="AB2656" t="s">
        <v>64</v>
      </c>
      <c r="AC2656" t="s">
        <v>66</v>
      </c>
      <c r="AD2656" t="s">
        <v>5830</v>
      </c>
      <c r="AE2656" t="s">
        <v>67</v>
      </c>
      <c r="AF2656" t="s">
        <v>313</v>
      </c>
      <c r="AG2656" t="s">
        <v>21470</v>
      </c>
      <c r="AH2656" t="s">
        <v>46</v>
      </c>
      <c r="AI2656" t="s">
        <v>21471</v>
      </c>
      <c r="AJ2656" t="s">
        <v>21472</v>
      </c>
      <c r="AK2656" t="s">
        <v>2842</v>
      </c>
      <c r="AL2656" t="s">
        <v>21473</v>
      </c>
      <c r="AM2656" t="s">
        <v>46</v>
      </c>
      <c r="AN2656" t="s">
        <v>21474</v>
      </c>
      <c r="AO2656" t="s">
        <v>46</v>
      </c>
      <c r="AP2656" t="s">
        <v>46</v>
      </c>
      <c r="AQ2656" t="s">
        <v>46</v>
      </c>
      <c r="AR2656" t="s">
        <v>46</v>
      </c>
      <c r="AS2656" t="s">
        <v>46</v>
      </c>
      <c r="AT2656" s="1">
        <v>44007</v>
      </c>
    </row>
    <row r="2657" spans="1:46" ht="16" customHeight="1" x14ac:dyDescent="0.2">
      <c r="A2657" t="s">
        <v>46</v>
      </c>
      <c r="B2657" t="s">
        <v>38089</v>
      </c>
      <c r="C2657" t="s">
        <v>38090</v>
      </c>
      <c r="D2657" t="s">
        <v>38091</v>
      </c>
      <c r="E2657" t="s">
        <v>38092</v>
      </c>
      <c r="F2657" t="s">
        <v>51</v>
      </c>
      <c r="G2657" t="s">
        <v>38093</v>
      </c>
      <c r="H2657" s="1">
        <v>44013</v>
      </c>
      <c r="I2657" s="1">
        <v>44028</v>
      </c>
      <c r="J2657" t="b">
        <v>0</v>
      </c>
      <c r="K2657" t="s">
        <v>53</v>
      </c>
      <c r="L2657" t="s">
        <v>14988</v>
      </c>
      <c r="M2657" t="s">
        <v>66</v>
      </c>
      <c r="N2657">
        <v>40</v>
      </c>
      <c r="O2657" t="s">
        <v>38094</v>
      </c>
      <c r="P2657" t="s">
        <v>186</v>
      </c>
      <c r="Q2657" t="s">
        <v>6951</v>
      </c>
      <c r="R2657" t="b">
        <v>0</v>
      </c>
      <c r="S2657" t="s">
        <v>59</v>
      </c>
      <c r="T2657" s="1">
        <v>44013</v>
      </c>
      <c r="U2657" t="s">
        <v>9030</v>
      </c>
      <c r="V2657" s="2">
        <v>44123</v>
      </c>
      <c r="W2657" t="s">
        <v>46</v>
      </c>
      <c r="X2657">
        <v>20200701</v>
      </c>
      <c r="Y2657" s="3">
        <v>43902.730497685188</v>
      </c>
      <c r="Z2657" t="s">
        <v>62</v>
      </c>
      <c r="AA2657" t="s">
        <v>115</v>
      </c>
      <c r="AB2657" t="s">
        <v>64</v>
      </c>
      <c r="AC2657" t="s">
        <v>65</v>
      </c>
      <c r="AD2657" t="s">
        <v>2202</v>
      </c>
      <c r="AE2657" t="s">
        <v>67</v>
      </c>
      <c r="AF2657" t="s">
        <v>313</v>
      </c>
      <c r="AG2657" t="s">
        <v>38095</v>
      </c>
      <c r="AH2657" t="s">
        <v>46</v>
      </c>
      <c r="AI2657" t="s">
        <v>38096</v>
      </c>
      <c r="AJ2657" t="s">
        <v>38097</v>
      </c>
      <c r="AK2657" t="s">
        <v>38098</v>
      </c>
      <c r="AL2657" t="s">
        <v>38099</v>
      </c>
      <c r="AM2657" t="s">
        <v>46</v>
      </c>
      <c r="AN2657" t="s">
        <v>38100</v>
      </c>
      <c r="AO2657" t="s">
        <v>46</v>
      </c>
      <c r="AP2657" t="s">
        <v>46</v>
      </c>
      <c r="AQ2657" t="s">
        <v>46</v>
      </c>
      <c r="AR2657" t="s">
        <v>46</v>
      </c>
      <c r="AS2657" t="s">
        <v>46</v>
      </c>
      <c r="AT2657" s="1">
        <v>44013</v>
      </c>
    </row>
    <row r="2658" spans="1:46" ht="16" customHeight="1" x14ac:dyDescent="0.2">
      <c r="A2658" t="s">
        <v>46</v>
      </c>
      <c r="B2658" t="s">
        <v>27728</v>
      </c>
      <c r="C2658" t="s">
        <v>13957</v>
      </c>
      <c r="D2658" t="s">
        <v>27729</v>
      </c>
      <c r="E2658" t="s">
        <v>27730</v>
      </c>
      <c r="F2658" t="s">
        <v>51</v>
      </c>
      <c r="G2658" t="s">
        <v>27731</v>
      </c>
      <c r="H2658" s="1">
        <v>43991</v>
      </c>
      <c r="I2658" s="1">
        <v>43914</v>
      </c>
      <c r="J2658" t="b">
        <v>0</v>
      </c>
      <c r="K2658" t="s">
        <v>53</v>
      </c>
      <c r="L2658" t="s">
        <v>665</v>
      </c>
      <c r="M2658" t="s">
        <v>55</v>
      </c>
      <c r="N2658">
        <v>10000</v>
      </c>
      <c r="O2658" t="s">
        <v>5280</v>
      </c>
      <c r="P2658" t="s">
        <v>78</v>
      </c>
      <c r="Q2658" t="s">
        <v>58</v>
      </c>
      <c r="R2658" t="b">
        <v>0</v>
      </c>
      <c r="S2658" t="s">
        <v>59</v>
      </c>
      <c r="T2658" s="1">
        <v>43991</v>
      </c>
      <c r="U2658" t="s">
        <v>12390</v>
      </c>
      <c r="V2658" s="2">
        <v>44025</v>
      </c>
      <c r="W2658" t="s">
        <v>46</v>
      </c>
      <c r="X2658">
        <v>20200609</v>
      </c>
      <c r="Y2658" s="3">
        <v>43902.730497685188</v>
      </c>
      <c r="Z2658" t="s">
        <v>62</v>
      </c>
      <c r="AA2658" t="s">
        <v>63</v>
      </c>
      <c r="AB2658" t="s">
        <v>64</v>
      </c>
      <c r="AC2658" t="s">
        <v>65</v>
      </c>
      <c r="AD2658" t="s">
        <v>66</v>
      </c>
      <c r="AE2658" t="s">
        <v>67</v>
      </c>
      <c r="AF2658" t="s">
        <v>46</v>
      </c>
      <c r="AG2658" t="s">
        <v>46</v>
      </c>
      <c r="AH2658" t="s">
        <v>46</v>
      </c>
      <c r="AI2658" t="s">
        <v>46</v>
      </c>
      <c r="AJ2658" t="s">
        <v>46</v>
      </c>
      <c r="AK2658" t="s">
        <v>46</v>
      </c>
      <c r="AL2658" t="s">
        <v>27732</v>
      </c>
      <c r="AM2658" t="s">
        <v>46</v>
      </c>
      <c r="AN2658" t="s">
        <v>27733</v>
      </c>
      <c r="AO2658" t="s">
        <v>46</v>
      </c>
      <c r="AP2658" t="s">
        <v>46</v>
      </c>
      <c r="AQ2658" t="s">
        <v>46</v>
      </c>
      <c r="AR2658" t="s">
        <v>46</v>
      </c>
      <c r="AS2658" t="s">
        <v>46</v>
      </c>
      <c r="AT2658" s="1">
        <v>43991</v>
      </c>
    </row>
    <row r="2659" spans="1:46" ht="16" customHeight="1" x14ac:dyDescent="0.2">
      <c r="A2659">
        <v>1</v>
      </c>
      <c r="B2659" t="s">
        <v>10885</v>
      </c>
      <c r="C2659" t="s">
        <v>10886</v>
      </c>
      <c r="D2659" t="s">
        <v>10887</v>
      </c>
      <c r="E2659" t="s">
        <v>10888</v>
      </c>
      <c r="F2659" t="s">
        <v>51</v>
      </c>
      <c r="G2659" t="s">
        <v>10889</v>
      </c>
      <c r="H2659" s="1">
        <v>44015</v>
      </c>
      <c r="I2659" s="1">
        <v>43997</v>
      </c>
      <c r="J2659" t="b">
        <v>0</v>
      </c>
      <c r="K2659" t="s">
        <v>53</v>
      </c>
      <c r="L2659" t="s">
        <v>388</v>
      </c>
      <c r="M2659" t="s">
        <v>66</v>
      </c>
      <c r="N2659">
        <v>30</v>
      </c>
      <c r="O2659" t="s">
        <v>10890</v>
      </c>
      <c r="P2659" t="s">
        <v>153</v>
      </c>
      <c r="Q2659" t="s">
        <v>403</v>
      </c>
      <c r="R2659" t="b">
        <v>0</v>
      </c>
      <c r="S2659" t="s">
        <v>59</v>
      </c>
      <c r="T2659" s="1">
        <v>44015</v>
      </c>
      <c r="U2659" t="s">
        <v>3319</v>
      </c>
      <c r="V2659" s="2">
        <v>44081</v>
      </c>
      <c r="W2659" t="s">
        <v>10891</v>
      </c>
      <c r="X2659">
        <v>20200703</v>
      </c>
      <c r="Y2659" s="3">
        <v>43902.730497685188</v>
      </c>
      <c r="Z2659" t="s">
        <v>62</v>
      </c>
      <c r="AA2659" t="s">
        <v>63</v>
      </c>
      <c r="AB2659" t="s">
        <v>64</v>
      </c>
      <c r="AC2659" t="s">
        <v>65</v>
      </c>
      <c r="AD2659" t="s">
        <v>66</v>
      </c>
      <c r="AE2659" t="s">
        <v>67</v>
      </c>
      <c r="AF2659" t="s">
        <v>46</v>
      </c>
      <c r="AG2659" t="s">
        <v>46</v>
      </c>
      <c r="AH2659" t="s">
        <v>46</v>
      </c>
      <c r="AI2659" t="s">
        <v>46</v>
      </c>
      <c r="AJ2659" t="s">
        <v>46</v>
      </c>
      <c r="AK2659" t="s">
        <v>46</v>
      </c>
      <c r="AL2659" t="s">
        <v>10892</v>
      </c>
      <c r="AM2659" t="s">
        <v>46</v>
      </c>
      <c r="AN2659" t="s">
        <v>10893</v>
      </c>
      <c r="AO2659" t="s">
        <v>46</v>
      </c>
      <c r="AP2659" t="s">
        <v>46</v>
      </c>
      <c r="AQ2659" t="s">
        <v>46</v>
      </c>
      <c r="AR2659" t="s">
        <v>46</v>
      </c>
      <c r="AS2659" t="s">
        <v>46</v>
      </c>
      <c r="AT2659" s="1">
        <v>44015</v>
      </c>
    </row>
    <row r="2660" spans="1:46" ht="16" customHeight="1" x14ac:dyDescent="0.2">
      <c r="A2660" t="s">
        <v>46</v>
      </c>
      <c r="B2660" t="s">
        <v>38816</v>
      </c>
      <c r="C2660" t="s">
        <v>38817</v>
      </c>
      <c r="D2660" t="s">
        <v>38818</v>
      </c>
      <c r="E2660" t="s">
        <v>38819</v>
      </c>
      <c r="F2660" t="s">
        <v>51</v>
      </c>
      <c r="G2660" t="s">
        <v>38820</v>
      </c>
      <c r="H2660" s="1">
        <v>44015</v>
      </c>
      <c r="I2660" s="1">
        <v>44113</v>
      </c>
      <c r="J2660" t="b">
        <v>0</v>
      </c>
      <c r="K2660" t="s">
        <v>53</v>
      </c>
      <c r="L2660" t="s">
        <v>307</v>
      </c>
      <c r="M2660" t="s">
        <v>55</v>
      </c>
      <c r="N2660">
        <v>98</v>
      </c>
      <c r="O2660" t="s">
        <v>4923</v>
      </c>
      <c r="P2660" t="s">
        <v>4924</v>
      </c>
      <c r="Q2660" t="s">
        <v>668</v>
      </c>
      <c r="R2660" t="b">
        <v>1</v>
      </c>
      <c r="S2660" t="s">
        <v>59</v>
      </c>
      <c r="T2660" s="1">
        <v>44015</v>
      </c>
      <c r="U2660" t="s">
        <v>11430</v>
      </c>
      <c r="V2660" s="2">
        <v>44123</v>
      </c>
      <c r="W2660" t="s">
        <v>38821</v>
      </c>
      <c r="X2660">
        <v>20200703</v>
      </c>
      <c r="Y2660" s="3">
        <v>43902.730497685188</v>
      </c>
      <c r="Z2660" t="s">
        <v>62</v>
      </c>
      <c r="AA2660" t="s">
        <v>115</v>
      </c>
      <c r="AB2660" t="s">
        <v>59</v>
      </c>
      <c r="AC2660" t="s">
        <v>65</v>
      </c>
      <c r="AD2660" t="s">
        <v>1057</v>
      </c>
      <c r="AE2660" t="s">
        <v>67</v>
      </c>
      <c r="AF2660" t="s">
        <v>46</v>
      </c>
      <c r="AG2660" t="s">
        <v>38822</v>
      </c>
      <c r="AH2660" t="s">
        <v>46</v>
      </c>
      <c r="AI2660" t="s">
        <v>38823</v>
      </c>
      <c r="AJ2660">
        <v>2349068858698</v>
      </c>
      <c r="AK2660" t="s">
        <v>46</v>
      </c>
      <c r="AL2660" t="s">
        <v>38824</v>
      </c>
      <c r="AM2660" t="s">
        <v>46</v>
      </c>
      <c r="AN2660" t="s">
        <v>38825</v>
      </c>
      <c r="AO2660" t="s">
        <v>46</v>
      </c>
      <c r="AP2660" t="s">
        <v>46</v>
      </c>
      <c r="AQ2660" t="s">
        <v>46</v>
      </c>
      <c r="AR2660" t="s">
        <v>382</v>
      </c>
      <c r="AS2660" t="s">
        <v>46</v>
      </c>
      <c r="AT2660" s="1">
        <v>44015</v>
      </c>
    </row>
    <row r="2661" spans="1:46" ht="16" customHeight="1" x14ac:dyDescent="0.2">
      <c r="A2661" t="s">
        <v>46</v>
      </c>
      <c r="B2661" t="s">
        <v>27695</v>
      </c>
      <c r="C2661" t="s">
        <v>27696</v>
      </c>
      <c r="D2661" t="s">
        <v>27697</v>
      </c>
      <c r="E2661" t="s">
        <v>27698</v>
      </c>
      <c r="F2661" t="s">
        <v>51</v>
      </c>
      <c r="G2661" t="s">
        <v>27699</v>
      </c>
      <c r="H2661" s="1">
        <v>44015</v>
      </c>
      <c r="I2661" s="1">
        <v>43983</v>
      </c>
      <c r="J2661" t="b">
        <v>0</v>
      </c>
      <c r="K2661" t="s">
        <v>53</v>
      </c>
      <c r="L2661" t="s">
        <v>184</v>
      </c>
      <c r="M2661" t="s">
        <v>151</v>
      </c>
      <c r="N2661">
        <v>100</v>
      </c>
      <c r="O2661" t="s">
        <v>27700</v>
      </c>
      <c r="P2661" t="s">
        <v>1045</v>
      </c>
      <c r="Q2661" t="s">
        <v>27701</v>
      </c>
      <c r="R2661" t="b">
        <v>0</v>
      </c>
      <c r="S2661" t="s">
        <v>59</v>
      </c>
      <c r="T2661" s="1">
        <v>44015</v>
      </c>
      <c r="U2661" t="s">
        <v>1781</v>
      </c>
      <c r="V2661" s="2">
        <v>44130</v>
      </c>
      <c r="W2661" t="s">
        <v>46</v>
      </c>
      <c r="X2661">
        <v>20200703</v>
      </c>
      <c r="Y2661" s="3">
        <v>43902.730497685188</v>
      </c>
      <c r="Z2661" t="s">
        <v>62</v>
      </c>
      <c r="AA2661" t="s">
        <v>63</v>
      </c>
      <c r="AB2661" t="s">
        <v>64</v>
      </c>
      <c r="AC2661" t="s">
        <v>65</v>
      </c>
      <c r="AD2661" t="s">
        <v>66</v>
      </c>
      <c r="AE2661" t="s">
        <v>67</v>
      </c>
      <c r="AF2661" t="s">
        <v>46</v>
      </c>
      <c r="AG2661" t="s">
        <v>27702</v>
      </c>
      <c r="AH2661" t="s">
        <v>46</v>
      </c>
      <c r="AI2661" t="s">
        <v>46</v>
      </c>
      <c r="AJ2661" t="s">
        <v>46</v>
      </c>
      <c r="AK2661" t="s">
        <v>27700</v>
      </c>
      <c r="AL2661" t="s">
        <v>27703</v>
      </c>
      <c r="AM2661" t="s">
        <v>46</v>
      </c>
      <c r="AN2661" t="s">
        <v>27704</v>
      </c>
      <c r="AO2661" t="s">
        <v>46</v>
      </c>
      <c r="AP2661" t="s">
        <v>46</v>
      </c>
      <c r="AQ2661" t="s">
        <v>46</v>
      </c>
      <c r="AR2661" t="s">
        <v>46</v>
      </c>
      <c r="AS2661" t="s">
        <v>46</v>
      </c>
      <c r="AT2661" s="1">
        <v>44015</v>
      </c>
    </row>
    <row r="2662" spans="1:46" ht="16" customHeight="1" x14ac:dyDescent="0.2">
      <c r="A2662">
        <v>0</v>
      </c>
      <c r="B2662" t="s">
        <v>5523</v>
      </c>
      <c r="C2662" t="s">
        <v>5524</v>
      </c>
      <c r="D2662" t="s">
        <v>5525</v>
      </c>
      <c r="E2662" t="s">
        <v>5523</v>
      </c>
      <c r="F2662" t="s">
        <v>51</v>
      </c>
      <c r="G2662" t="s">
        <v>5526</v>
      </c>
      <c r="H2662" s="1">
        <v>44017</v>
      </c>
      <c r="I2662" s="1">
        <v>44035</v>
      </c>
      <c r="J2662" t="b">
        <v>0</v>
      </c>
      <c r="K2662" t="s">
        <v>53</v>
      </c>
      <c r="L2662" t="s">
        <v>5527</v>
      </c>
      <c r="M2662" t="s">
        <v>66</v>
      </c>
      <c r="N2662">
        <v>1400</v>
      </c>
      <c r="O2662" t="s">
        <v>3626</v>
      </c>
      <c r="P2662" t="s">
        <v>78</v>
      </c>
      <c r="Q2662" t="s">
        <v>58</v>
      </c>
      <c r="R2662" t="b">
        <v>0</v>
      </c>
      <c r="S2662" t="s">
        <v>59</v>
      </c>
      <c r="T2662" s="1">
        <v>44017</v>
      </c>
      <c r="U2662" t="s">
        <v>2379</v>
      </c>
      <c r="V2662" s="2">
        <v>44074</v>
      </c>
      <c r="W2662" t="s">
        <v>46</v>
      </c>
      <c r="X2662">
        <v>20200705</v>
      </c>
      <c r="Y2662" s="3">
        <v>43902.730497685188</v>
      </c>
      <c r="Z2662" t="s">
        <v>62</v>
      </c>
      <c r="AA2662" t="s">
        <v>63</v>
      </c>
      <c r="AB2662" t="s">
        <v>64</v>
      </c>
      <c r="AC2662" t="s">
        <v>65</v>
      </c>
      <c r="AD2662" t="s">
        <v>4900</v>
      </c>
      <c r="AE2662" t="s">
        <v>67</v>
      </c>
      <c r="AF2662" t="s">
        <v>46</v>
      </c>
      <c r="AG2662" t="s">
        <v>46</v>
      </c>
      <c r="AH2662" t="s">
        <v>46</v>
      </c>
      <c r="AI2662" t="s">
        <v>46</v>
      </c>
      <c r="AJ2662" t="s">
        <v>46</v>
      </c>
      <c r="AK2662" t="s">
        <v>46</v>
      </c>
      <c r="AL2662" t="s">
        <v>5528</v>
      </c>
      <c r="AM2662" t="s">
        <v>46</v>
      </c>
      <c r="AN2662" t="s">
        <v>5529</v>
      </c>
      <c r="AO2662" t="s">
        <v>46</v>
      </c>
      <c r="AP2662" t="s">
        <v>46</v>
      </c>
      <c r="AQ2662" t="s">
        <v>46</v>
      </c>
      <c r="AR2662" t="s">
        <v>46</v>
      </c>
      <c r="AS2662" t="s">
        <v>46</v>
      </c>
      <c r="AT2662" s="1">
        <v>44017</v>
      </c>
    </row>
    <row r="2663" spans="1:46" ht="16" customHeight="1" x14ac:dyDescent="0.2">
      <c r="A2663" t="s">
        <v>46</v>
      </c>
      <c r="B2663" t="s">
        <v>33401</v>
      </c>
      <c r="C2663" t="s">
        <v>33402</v>
      </c>
      <c r="D2663" t="s">
        <v>33403</v>
      </c>
      <c r="E2663" t="s">
        <v>33404</v>
      </c>
      <c r="F2663" t="s">
        <v>51</v>
      </c>
      <c r="G2663" t="s">
        <v>33405</v>
      </c>
      <c r="H2663" s="1">
        <v>44015</v>
      </c>
      <c r="I2663" s="1">
        <v>44043</v>
      </c>
      <c r="J2663" t="b">
        <v>0</v>
      </c>
      <c r="K2663" t="s">
        <v>53</v>
      </c>
      <c r="L2663" t="s">
        <v>1615</v>
      </c>
      <c r="M2663" t="s">
        <v>55</v>
      </c>
      <c r="N2663">
        <v>100</v>
      </c>
      <c r="O2663" t="s">
        <v>33406</v>
      </c>
      <c r="P2663" t="s">
        <v>1437</v>
      </c>
      <c r="Q2663" t="s">
        <v>3763</v>
      </c>
      <c r="R2663" t="b">
        <v>0</v>
      </c>
      <c r="S2663" t="s">
        <v>59</v>
      </c>
      <c r="T2663" s="1">
        <v>44015</v>
      </c>
      <c r="U2663" t="s">
        <v>1713</v>
      </c>
      <c r="V2663" s="2">
        <v>44060</v>
      </c>
      <c r="W2663" t="s">
        <v>46</v>
      </c>
      <c r="X2663">
        <v>20200703</v>
      </c>
      <c r="Y2663" s="3">
        <v>43902.730497685188</v>
      </c>
      <c r="Z2663" t="s">
        <v>62</v>
      </c>
      <c r="AA2663" t="s">
        <v>115</v>
      </c>
      <c r="AB2663" t="s">
        <v>64</v>
      </c>
      <c r="AC2663" t="s">
        <v>65</v>
      </c>
      <c r="AD2663" t="s">
        <v>66</v>
      </c>
      <c r="AE2663" t="s">
        <v>67</v>
      </c>
      <c r="AF2663" t="s">
        <v>116</v>
      </c>
      <c r="AG2663" t="s">
        <v>33407</v>
      </c>
      <c r="AH2663" t="s">
        <v>46</v>
      </c>
      <c r="AI2663" t="s">
        <v>33408</v>
      </c>
      <c r="AJ2663" t="s">
        <v>33409</v>
      </c>
      <c r="AK2663" t="s">
        <v>33410</v>
      </c>
      <c r="AL2663" t="s">
        <v>33411</v>
      </c>
      <c r="AM2663" t="s">
        <v>46</v>
      </c>
      <c r="AN2663" t="s">
        <v>33412</v>
      </c>
      <c r="AO2663" t="s">
        <v>46</v>
      </c>
      <c r="AP2663" t="s">
        <v>46</v>
      </c>
      <c r="AQ2663" t="s">
        <v>46</v>
      </c>
      <c r="AR2663" t="s">
        <v>46</v>
      </c>
      <c r="AS2663" t="s">
        <v>46</v>
      </c>
      <c r="AT2663" s="1">
        <v>44015</v>
      </c>
    </row>
    <row r="2664" spans="1:46" ht="16" customHeight="1" x14ac:dyDescent="0.2">
      <c r="A2664">
        <v>1</v>
      </c>
      <c r="B2664" t="s">
        <v>15141</v>
      </c>
      <c r="C2664" t="s">
        <v>15142</v>
      </c>
      <c r="D2664" t="s">
        <v>15143</v>
      </c>
      <c r="E2664" t="s">
        <v>15144</v>
      </c>
      <c r="F2664" t="s">
        <v>51</v>
      </c>
      <c r="G2664" t="s">
        <v>15145</v>
      </c>
      <c r="H2664" s="1">
        <v>44007</v>
      </c>
      <c r="I2664" s="1">
        <v>44013</v>
      </c>
      <c r="J2664" t="b">
        <v>1</v>
      </c>
      <c r="K2664" t="s">
        <v>53</v>
      </c>
      <c r="L2664" t="s">
        <v>110</v>
      </c>
      <c r="M2664" t="s">
        <v>55</v>
      </c>
      <c r="N2664">
        <v>200</v>
      </c>
      <c r="O2664" t="s">
        <v>15146</v>
      </c>
      <c r="P2664" t="s">
        <v>78</v>
      </c>
      <c r="Q2664" t="s">
        <v>15147</v>
      </c>
      <c r="R2664" t="b">
        <v>0</v>
      </c>
      <c r="S2664" t="s">
        <v>59</v>
      </c>
      <c r="T2664" s="1">
        <v>44007</v>
      </c>
      <c r="U2664" s="6">
        <v>44013</v>
      </c>
      <c r="V2664" s="2">
        <v>44028</v>
      </c>
      <c r="W2664" t="s">
        <v>46</v>
      </c>
      <c r="X2664">
        <v>20200625</v>
      </c>
      <c r="Y2664" s="3">
        <v>43902.730497685188</v>
      </c>
      <c r="Z2664" t="s">
        <v>62</v>
      </c>
      <c r="AA2664" t="s">
        <v>63</v>
      </c>
      <c r="AB2664" t="s">
        <v>64</v>
      </c>
      <c r="AC2664" t="s">
        <v>65</v>
      </c>
      <c r="AD2664" t="s">
        <v>393</v>
      </c>
      <c r="AE2664" t="s">
        <v>67</v>
      </c>
      <c r="AF2664" t="s">
        <v>313</v>
      </c>
      <c r="AG2664" t="s">
        <v>15148</v>
      </c>
      <c r="AH2664" t="s">
        <v>46</v>
      </c>
      <c r="AI2664" t="s">
        <v>15149</v>
      </c>
      <c r="AJ2664" t="s">
        <v>15150</v>
      </c>
      <c r="AK2664" t="s">
        <v>15151</v>
      </c>
      <c r="AL2664" t="s">
        <v>15152</v>
      </c>
      <c r="AM2664" t="s">
        <v>46</v>
      </c>
      <c r="AN2664" t="s">
        <v>15153</v>
      </c>
      <c r="AO2664" t="s">
        <v>46</v>
      </c>
      <c r="AP2664" t="s">
        <v>46</v>
      </c>
      <c r="AQ2664" t="s">
        <v>46</v>
      </c>
      <c r="AR2664" t="s">
        <v>46</v>
      </c>
      <c r="AS2664" t="s">
        <v>46</v>
      </c>
      <c r="AT2664" s="1">
        <v>44007</v>
      </c>
    </row>
    <row r="2665" spans="1:46" ht="16" customHeight="1" x14ac:dyDescent="0.2">
      <c r="A2665">
        <v>0</v>
      </c>
      <c r="B2665" t="s">
        <v>13003</v>
      </c>
      <c r="C2665" t="s">
        <v>13004</v>
      </c>
      <c r="D2665" t="s">
        <v>13005</v>
      </c>
      <c r="E2665" t="s">
        <v>13006</v>
      </c>
      <c r="F2665" t="s">
        <v>51</v>
      </c>
      <c r="G2665" t="s">
        <v>13007</v>
      </c>
      <c r="H2665" s="1">
        <v>44015</v>
      </c>
      <c r="I2665" s="1">
        <v>44011</v>
      </c>
      <c r="J2665" t="b">
        <v>0</v>
      </c>
      <c r="K2665" t="s">
        <v>53</v>
      </c>
      <c r="L2665" t="s">
        <v>415</v>
      </c>
      <c r="M2665" t="s">
        <v>66</v>
      </c>
      <c r="N2665">
        <v>250</v>
      </c>
      <c r="O2665" t="s">
        <v>13008</v>
      </c>
      <c r="P2665" t="s">
        <v>94</v>
      </c>
      <c r="Q2665" t="s">
        <v>13009</v>
      </c>
      <c r="R2665" t="b">
        <v>0</v>
      </c>
      <c r="S2665" t="s">
        <v>59</v>
      </c>
      <c r="T2665" s="1">
        <v>44015</v>
      </c>
      <c r="U2665" t="s">
        <v>13010</v>
      </c>
      <c r="V2665" s="2">
        <v>44028</v>
      </c>
      <c r="W2665" t="s">
        <v>46</v>
      </c>
      <c r="X2665">
        <v>20200703</v>
      </c>
      <c r="Y2665" s="3">
        <v>43902.730497685188</v>
      </c>
      <c r="Z2665" t="s">
        <v>62</v>
      </c>
      <c r="AA2665" t="s">
        <v>115</v>
      </c>
      <c r="AB2665" t="s">
        <v>64</v>
      </c>
      <c r="AC2665" t="s">
        <v>528</v>
      </c>
      <c r="AD2665" t="s">
        <v>66</v>
      </c>
      <c r="AE2665" t="s">
        <v>67</v>
      </c>
      <c r="AF2665" t="s">
        <v>313</v>
      </c>
      <c r="AG2665" t="s">
        <v>13011</v>
      </c>
      <c r="AH2665" t="s">
        <v>46</v>
      </c>
      <c r="AI2665" t="s">
        <v>13012</v>
      </c>
      <c r="AJ2665" t="s">
        <v>13013</v>
      </c>
      <c r="AK2665" t="s">
        <v>13014</v>
      </c>
      <c r="AL2665" t="s">
        <v>13015</v>
      </c>
      <c r="AM2665" t="s">
        <v>46</v>
      </c>
      <c r="AN2665" t="s">
        <v>13016</v>
      </c>
      <c r="AO2665" t="s">
        <v>46</v>
      </c>
      <c r="AP2665" t="s">
        <v>46</v>
      </c>
      <c r="AQ2665" t="s">
        <v>46</v>
      </c>
      <c r="AR2665" t="s">
        <v>46</v>
      </c>
      <c r="AS2665" t="s">
        <v>46</v>
      </c>
      <c r="AT2665" s="1">
        <v>44015</v>
      </c>
    </row>
    <row r="2666" spans="1:46" ht="16" customHeight="1" x14ac:dyDescent="0.2">
      <c r="A2666">
        <v>1</v>
      </c>
      <c r="B2666" t="s">
        <v>5402</v>
      </c>
      <c r="C2666" t="s">
        <v>5403</v>
      </c>
      <c r="D2666" t="s">
        <v>5404</v>
      </c>
      <c r="E2666" t="s">
        <v>5405</v>
      </c>
      <c r="F2666" t="s">
        <v>51</v>
      </c>
      <c r="G2666" t="s">
        <v>5406</v>
      </c>
      <c r="H2666" s="1">
        <v>44012</v>
      </c>
      <c r="I2666" s="1">
        <v>44135</v>
      </c>
      <c r="J2666" t="b">
        <v>0</v>
      </c>
      <c r="K2666" t="s">
        <v>53</v>
      </c>
      <c r="L2666" t="s">
        <v>3474</v>
      </c>
      <c r="M2666" t="s">
        <v>666</v>
      </c>
      <c r="N2666">
        <v>0</v>
      </c>
      <c r="O2666" t="s">
        <v>5407</v>
      </c>
      <c r="P2666" t="s">
        <v>78</v>
      </c>
      <c r="Q2666" t="s">
        <v>1860</v>
      </c>
      <c r="R2666" t="b">
        <v>0</v>
      </c>
      <c r="S2666" t="s">
        <v>59</v>
      </c>
      <c r="T2666" s="1">
        <v>44012</v>
      </c>
      <c r="U2666" t="s">
        <v>5408</v>
      </c>
      <c r="V2666" s="2">
        <v>44123</v>
      </c>
      <c r="W2666" t="s">
        <v>46</v>
      </c>
      <c r="X2666">
        <v>20200630</v>
      </c>
      <c r="Y2666" s="3">
        <v>43902.730497685188</v>
      </c>
      <c r="Z2666" t="s">
        <v>62</v>
      </c>
      <c r="AA2666" t="s">
        <v>63</v>
      </c>
      <c r="AB2666" t="s">
        <v>64</v>
      </c>
      <c r="AC2666" t="s">
        <v>65</v>
      </c>
      <c r="AD2666" t="s">
        <v>66</v>
      </c>
      <c r="AE2666" t="s">
        <v>67</v>
      </c>
      <c r="AF2666" t="s">
        <v>46</v>
      </c>
      <c r="AG2666" t="s">
        <v>5409</v>
      </c>
      <c r="AH2666" t="s">
        <v>46</v>
      </c>
      <c r="AI2666" t="s">
        <v>46</v>
      </c>
      <c r="AJ2666" t="s">
        <v>46</v>
      </c>
      <c r="AK2666" t="s">
        <v>5410</v>
      </c>
      <c r="AL2666" t="s">
        <v>5411</v>
      </c>
      <c r="AM2666" t="s">
        <v>46</v>
      </c>
      <c r="AN2666" t="s">
        <v>5412</v>
      </c>
      <c r="AO2666" t="s">
        <v>46</v>
      </c>
      <c r="AP2666" t="s">
        <v>46</v>
      </c>
      <c r="AQ2666" t="s">
        <v>46</v>
      </c>
      <c r="AR2666" t="s">
        <v>46</v>
      </c>
      <c r="AS2666" t="s">
        <v>46</v>
      </c>
      <c r="AT2666" s="1">
        <v>44012</v>
      </c>
    </row>
    <row r="2667" spans="1:46" ht="16" customHeight="1" x14ac:dyDescent="0.2">
      <c r="A2667" t="s">
        <v>46</v>
      </c>
      <c r="B2667" t="s">
        <v>33708</v>
      </c>
      <c r="C2667" t="s">
        <v>33709</v>
      </c>
      <c r="D2667" t="s">
        <v>33710</v>
      </c>
      <c r="E2667" t="s">
        <v>33711</v>
      </c>
      <c r="F2667" t="s">
        <v>51</v>
      </c>
      <c r="G2667" t="s">
        <v>33712</v>
      </c>
      <c r="H2667" s="1">
        <v>44015</v>
      </c>
      <c r="I2667" s="1">
        <v>44041</v>
      </c>
      <c r="J2667" t="b">
        <v>0</v>
      </c>
      <c r="K2667" t="s">
        <v>53</v>
      </c>
      <c r="L2667" t="s">
        <v>184</v>
      </c>
      <c r="M2667" t="s">
        <v>537</v>
      </c>
      <c r="N2667">
        <v>300</v>
      </c>
      <c r="O2667" t="s">
        <v>16311</v>
      </c>
      <c r="P2667" t="s">
        <v>94</v>
      </c>
      <c r="Q2667" t="s">
        <v>58</v>
      </c>
      <c r="R2667" t="b">
        <v>0</v>
      </c>
      <c r="S2667" t="s">
        <v>59</v>
      </c>
      <c r="T2667" s="1">
        <v>44015</v>
      </c>
      <c r="U2667" t="s">
        <v>3411</v>
      </c>
      <c r="V2667" s="2">
        <v>44165</v>
      </c>
      <c r="W2667" t="s">
        <v>46</v>
      </c>
      <c r="X2667">
        <v>20200703</v>
      </c>
      <c r="Y2667" s="3">
        <v>43902.730497685188</v>
      </c>
      <c r="Z2667" t="s">
        <v>62</v>
      </c>
      <c r="AA2667" t="s">
        <v>115</v>
      </c>
      <c r="AB2667" t="s">
        <v>64</v>
      </c>
      <c r="AC2667" t="s">
        <v>65</v>
      </c>
      <c r="AD2667" t="s">
        <v>66</v>
      </c>
      <c r="AE2667" t="s">
        <v>67</v>
      </c>
      <c r="AF2667" t="s">
        <v>46</v>
      </c>
      <c r="AG2667" t="s">
        <v>33713</v>
      </c>
      <c r="AH2667" t="s">
        <v>46</v>
      </c>
      <c r="AI2667" t="s">
        <v>33714</v>
      </c>
      <c r="AJ2667">
        <v>447763882519</v>
      </c>
      <c r="AK2667" t="s">
        <v>46</v>
      </c>
      <c r="AL2667" t="s">
        <v>33715</v>
      </c>
      <c r="AM2667" t="s">
        <v>46</v>
      </c>
      <c r="AN2667" t="s">
        <v>33716</v>
      </c>
      <c r="AO2667" t="s">
        <v>46</v>
      </c>
      <c r="AP2667" t="s">
        <v>46</v>
      </c>
      <c r="AQ2667" t="s">
        <v>46</v>
      </c>
      <c r="AR2667" t="s">
        <v>46</v>
      </c>
      <c r="AS2667" t="s">
        <v>46</v>
      </c>
      <c r="AT2667" s="1">
        <v>44015</v>
      </c>
    </row>
    <row r="2668" spans="1:46" ht="16" customHeight="1" x14ac:dyDescent="0.2">
      <c r="A2668" t="s">
        <v>46</v>
      </c>
      <c r="B2668" t="s">
        <v>26492</v>
      </c>
      <c r="C2668" t="s">
        <v>26493</v>
      </c>
      <c r="D2668" t="s">
        <v>26494</v>
      </c>
      <c r="E2668" t="s">
        <v>26495</v>
      </c>
      <c r="F2668" t="s">
        <v>51</v>
      </c>
      <c r="G2668" t="s">
        <v>26496</v>
      </c>
      <c r="H2668" s="1">
        <v>44016</v>
      </c>
      <c r="I2668" s="1">
        <v>44044</v>
      </c>
      <c r="J2668" t="b">
        <v>0</v>
      </c>
      <c r="K2668" t="s">
        <v>53</v>
      </c>
      <c r="L2668" t="s">
        <v>184</v>
      </c>
      <c r="M2668" t="s">
        <v>537</v>
      </c>
      <c r="N2668">
        <v>60</v>
      </c>
      <c r="O2668" t="s">
        <v>390</v>
      </c>
      <c r="P2668" t="s">
        <v>275</v>
      </c>
      <c r="Q2668" t="s">
        <v>403</v>
      </c>
      <c r="R2668" t="b">
        <v>0</v>
      </c>
      <c r="S2668" t="s">
        <v>59</v>
      </c>
      <c r="T2668" s="1">
        <v>44016</v>
      </c>
      <c r="U2668" t="s">
        <v>1630</v>
      </c>
      <c r="V2668" s="2">
        <v>44053</v>
      </c>
      <c r="W2668" t="s">
        <v>46</v>
      </c>
      <c r="X2668">
        <v>20200704</v>
      </c>
      <c r="Y2668" s="3">
        <v>43902.730497685188</v>
      </c>
      <c r="Z2668" t="s">
        <v>62</v>
      </c>
      <c r="AA2668" t="s">
        <v>115</v>
      </c>
      <c r="AB2668" t="s">
        <v>64</v>
      </c>
      <c r="AC2668" t="s">
        <v>66</v>
      </c>
      <c r="AD2668" t="s">
        <v>66</v>
      </c>
      <c r="AE2668" t="s">
        <v>67</v>
      </c>
      <c r="AF2668" t="s">
        <v>313</v>
      </c>
      <c r="AG2668" t="s">
        <v>26497</v>
      </c>
      <c r="AH2668" t="s">
        <v>46</v>
      </c>
      <c r="AI2668" t="s">
        <v>11661</v>
      </c>
      <c r="AJ2668" t="s">
        <v>11662</v>
      </c>
      <c r="AK2668" t="s">
        <v>8958</v>
      </c>
      <c r="AL2668" t="s">
        <v>26498</v>
      </c>
      <c r="AM2668" t="s">
        <v>46</v>
      </c>
      <c r="AN2668" t="s">
        <v>26499</v>
      </c>
      <c r="AO2668" t="s">
        <v>46</v>
      </c>
      <c r="AP2668" t="s">
        <v>46</v>
      </c>
      <c r="AQ2668" t="s">
        <v>46</v>
      </c>
      <c r="AR2668" t="s">
        <v>46</v>
      </c>
      <c r="AS2668" t="s">
        <v>46</v>
      </c>
      <c r="AT2668" s="1">
        <v>44016</v>
      </c>
    </row>
    <row r="2669" spans="1:46" ht="16" customHeight="1" x14ac:dyDescent="0.2">
      <c r="A2669">
        <v>0</v>
      </c>
      <c r="B2669" t="s">
        <v>869</v>
      </c>
      <c r="C2669" t="s">
        <v>870</v>
      </c>
      <c r="D2669" t="s">
        <v>871</v>
      </c>
      <c r="E2669" t="s">
        <v>872</v>
      </c>
      <c r="F2669" t="s">
        <v>51</v>
      </c>
      <c r="G2669" t="s">
        <v>873</v>
      </c>
      <c r="H2669" s="1">
        <v>44014</v>
      </c>
      <c r="I2669" s="1">
        <v>43958</v>
      </c>
      <c r="J2669" t="b">
        <v>0</v>
      </c>
      <c r="K2669" t="s">
        <v>53</v>
      </c>
      <c r="L2669" t="s">
        <v>415</v>
      </c>
      <c r="M2669" t="s">
        <v>66</v>
      </c>
      <c r="N2669">
        <v>100</v>
      </c>
      <c r="O2669" t="s">
        <v>874</v>
      </c>
      <c r="P2669" t="s">
        <v>327</v>
      </c>
      <c r="Q2669" t="s">
        <v>403</v>
      </c>
      <c r="R2669" t="b">
        <v>0</v>
      </c>
      <c r="S2669" t="s">
        <v>59</v>
      </c>
      <c r="T2669" s="1">
        <v>44014</v>
      </c>
      <c r="U2669" t="s">
        <v>875</v>
      </c>
      <c r="V2669" s="2">
        <v>44028</v>
      </c>
      <c r="W2669" t="s">
        <v>876</v>
      </c>
      <c r="X2669">
        <v>20200702</v>
      </c>
      <c r="Y2669" s="3">
        <v>43902.730497685188</v>
      </c>
      <c r="Z2669" t="s">
        <v>62</v>
      </c>
      <c r="AA2669" t="s">
        <v>115</v>
      </c>
      <c r="AB2669" t="s">
        <v>64</v>
      </c>
      <c r="AC2669" t="s">
        <v>65</v>
      </c>
      <c r="AD2669" t="s">
        <v>393</v>
      </c>
      <c r="AE2669" t="s">
        <v>877</v>
      </c>
      <c r="AF2669" t="s">
        <v>313</v>
      </c>
      <c r="AG2669" t="s">
        <v>878</v>
      </c>
      <c r="AH2669" t="s">
        <v>46</v>
      </c>
      <c r="AI2669" t="s">
        <v>879</v>
      </c>
      <c r="AJ2669" t="s">
        <v>880</v>
      </c>
      <c r="AK2669" t="s">
        <v>881</v>
      </c>
      <c r="AL2669" t="s">
        <v>882</v>
      </c>
      <c r="AM2669" t="s">
        <v>46</v>
      </c>
      <c r="AN2669" t="s">
        <v>883</v>
      </c>
      <c r="AO2669" t="s">
        <v>46</v>
      </c>
      <c r="AP2669" t="s">
        <v>46</v>
      </c>
      <c r="AQ2669" t="s">
        <v>46</v>
      </c>
      <c r="AR2669" t="s">
        <v>46</v>
      </c>
      <c r="AS2669" t="s">
        <v>46</v>
      </c>
      <c r="AT2669" s="1">
        <v>44014</v>
      </c>
    </row>
    <row r="2670" spans="1:46" ht="16" customHeight="1" x14ac:dyDescent="0.2">
      <c r="A2670">
        <v>1</v>
      </c>
      <c r="B2670" t="s">
        <v>10852</v>
      </c>
      <c r="C2670" t="s">
        <v>10853</v>
      </c>
      <c r="D2670" t="s">
        <v>10854</v>
      </c>
      <c r="E2670" t="s">
        <v>10852</v>
      </c>
      <c r="F2670" t="s">
        <v>51</v>
      </c>
      <c r="G2670" t="s">
        <v>10855</v>
      </c>
      <c r="H2670" s="1">
        <v>44014</v>
      </c>
      <c r="I2670" s="1">
        <v>44057</v>
      </c>
      <c r="J2670" t="b">
        <v>0</v>
      </c>
      <c r="K2670" t="s">
        <v>53</v>
      </c>
      <c r="L2670" t="s">
        <v>917</v>
      </c>
      <c r="M2670" t="s">
        <v>151</v>
      </c>
      <c r="N2670">
        <v>2000</v>
      </c>
      <c r="O2670" t="s">
        <v>1603</v>
      </c>
      <c r="P2670" t="s">
        <v>1014</v>
      </c>
      <c r="Q2670" t="s">
        <v>6404</v>
      </c>
      <c r="R2670" t="b">
        <v>0</v>
      </c>
      <c r="S2670" t="s">
        <v>59</v>
      </c>
      <c r="T2670" s="1">
        <v>44014</v>
      </c>
      <c r="U2670" t="s">
        <v>10856</v>
      </c>
      <c r="V2670" s="2">
        <v>44165</v>
      </c>
      <c r="W2670" t="s">
        <v>10857</v>
      </c>
      <c r="X2670">
        <v>20200702</v>
      </c>
      <c r="Y2670" s="3">
        <v>43902.730497685188</v>
      </c>
      <c r="Z2670" t="s">
        <v>62</v>
      </c>
      <c r="AA2670" t="s">
        <v>115</v>
      </c>
      <c r="AB2670" t="s">
        <v>64</v>
      </c>
      <c r="AC2670" t="s">
        <v>65</v>
      </c>
      <c r="AD2670" t="s">
        <v>66</v>
      </c>
      <c r="AE2670" t="s">
        <v>67</v>
      </c>
      <c r="AF2670" t="s">
        <v>313</v>
      </c>
      <c r="AG2670" t="s">
        <v>10858</v>
      </c>
      <c r="AH2670" t="s">
        <v>46</v>
      </c>
      <c r="AI2670" t="s">
        <v>10859</v>
      </c>
      <c r="AJ2670" t="s">
        <v>1608</v>
      </c>
      <c r="AK2670" t="s">
        <v>10860</v>
      </c>
      <c r="AL2670" t="s">
        <v>10861</v>
      </c>
      <c r="AM2670" t="s">
        <v>46</v>
      </c>
      <c r="AN2670" t="s">
        <v>10862</v>
      </c>
      <c r="AO2670" t="s">
        <v>46</v>
      </c>
      <c r="AP2670" t="s">
        <v>46</v>
      </c>
      <c r="AQ2670" t="s">
        <v>46</v>
      </c>
      <c r="AR2670" t="s">
        <v>46</v>
      </c>
      <c r="AS2670" t="s">
        <v>46</v>
      </c>
      <c r="AT2670" s="1">
        <v>44014</v>
      </c>
    </row>
    <row r="2671" spans="1:46" ht="16" customHeight="1" x14ac:dyDescent="0.2">
      <c r="A2671">
        <v>0</v>
      </c>
      <c r="B2671" t="s">
        <v>7044</v>
      </c>
      <c r="C2671" t="s">
        <v>7045</v>
      </c>
      <c r="D2671" t="s">
        <v>7046</v>
      </c>
      <c r="E2671" t="s">
        <v>7044</v>
      </c>
      <c r="F2671" t="s">
        <v>51</v>
      </c>
      <c r="G2671" t="s">
        <v>7047</v>
      </c>
      <c r="H2671" s="1">
        <v>44018</v>
      </c>
      <c r="I2671" s="1">
        <v>44025</v>
      </c>
      <c r="J2671" t="b">
        <v>0</v>
      </c>
      <c r="K2671" t="s">
        <v>53</v>
      </c>
      <c r="L2671" t="s">
        <v>415</v>
      </c>
      <c r="M2671" t="s">
        <v>66</v>
      </c>
      <c r="N2671">
        <v>10000</v>
      </c>
      <c r="O2671" t="s">
        <v>7048</v>
      </c>
      <c r="P2671" t="s">
        <v>78</v>
      </c>
      <c r="Q2671" t="s">
        <v>2805</v>
      </c>
      <c r="R2671" t="b">
        <v>0</v>
      </c>
      <c r="S2671" t="s">
        <v>59</v>
      </c>
      <c r="T2671" s="1">
        <v>44018</v>
      </c>
      <c r="U2671" t="s">
        <v>6952</v>
      </c>
      <c r="V2671" s="2">
        <v>44109</v>
      </c>
      <c r="W2671" t="s">
        <v>46</v>
      </c>
      <c r="X2671">
        <v>20200706</v>
      </c>
      <c r="Y2671" s="3">
        <v>43902.730497685188</v>
      </c>
      <c r="Z2671" t="s">
        <v>62</v>
      </c>
      <c r="AA2671" t="s">
        <v>115</v>
      </c>
      <c r="AB2671" t="s">
        <v>64</v>
      </c>
      <c r="AC2671" t="s">
        <v>7049</v>
      </c>
      <c r="AD2671" t="s">
        <v>66</v>
      </c>
      <c r="AE2671" t="s">
        <v>67</v>
      </c>
      <c r="AF2671" t="s">
        <v>46</v>
      </c>
      <c r="AG2671" t="s">
        <v>7050</v>
      </c>
      <c r="AH2671" t="s">
        <v>46</v>
      </c>
      <c r="AI2671" t="s">
        <v>46</v>
      </c>
      <c r="AJ2671" t="s">
        <v>46</v>
      </c>
      <c r="AK2671" t="s">
        <v>7048</v>
      </c>
      <c r="AL2671" t="s">
        <v>7051</v>
      </c>
      <c r="AM2671" t="s">
        <v>46</v>
      </c>
      <c r="AN2671" t="s">
        <v>7052</v>
      </c>
      <c r="AO2671" t="s">
        <v>46</v>
      </c>
      <c r="AP2671" t="s">
        <v>46</v>
      </c>
      <c r="AQ2671" t="s">
        <v>46</v>
      </c>
      <c r="AR2671" t="s">
        <v>46</v>
      </c>
      <c r="AS2671" t="s">
        <v>46</v>
      </c>
      <c r="AT2671" s="1">
        <v>44018</v>
      </c>
    </row>
    <row r="2672" spans="1:46" ht="16" customHeight="1" x14ac:dyDescent="0.2">
      <c r="A2672" t="s">
        <v>46</v>
      </c>
      <c r="B2672" t="s">
        <v>19723</v>
      </c>
      <c r="C2672" t="s">
        <v>19724</v>
      </c>
      <c r="D2672" t="s">
        <v>19725</v>
      </c>
      <c r="E2672" t="s">
        <v>19726</v>
      </c>
      <c r="F2672" t="s">
        <v>51</v>
      </c>
      <c r="G2672" t="s">
        <v>19727</v>
      </c>
      <c r="H2672" s="1">
        <v>44014</v>
      </c>
      <c r="I2672" s="1">
        <v>44015</v>
      </c>
      <c r="J2672" t="b">
        <v>0</v>
      </c>
      <c r="K2672" t="s">
        <v>53</v>
      </c>
      <c r="L2672" t="s">
        <v>4822</v>
      </c>
      <c r="M2672" t="s">
        <v>66</v>
      </c>
      <c r="N2672">
        <v>4000</v>
      </c>
      <c r="O2672" t="s">
        <v>7356</v>
      </c>
      <c r="P2672" t="s">
        <v>78</v>
      </c>
      <c r="Q2672" t="s">
        <v>19728</v>
      </c>
      <c r="R2672" t="b">
        <v>0</v>
      </c>
      <c r="S2672" t="s">
        <v>59</v>
      </c>
      <c r="T2672" s="1">
        <v>44014</v>
      </c>
      <c r="U2672" t="s">
        <v>19729</v>
      </c>
      <c r="V2672" s="2">
        <v>44039</v>
      </c>
      <c r="W2672" t="s">
        <v>46</v>
      </c>
      <c r="X2672">
        <v>20200702</v>
      </c>
      <c r="Y2672" s="3">
        <v>43902.730497685188</v>
      </c>
      <c r="Z2672" t="s">
        <v>62</v>
      </c>
      <c r="AA2672" t="s">
        <v>63</v>
      </c>
      <c r="AB2672" t="s">
        <v>64</v>
      </c>
      <c r="AC2672" t="s">
        <v>65</v>
      </c>
      <c r="AD2672" t="s">
        <v>66</v>
      </c>
      <c r="AE2672" t="s">
        <v>67</v>
      </c>
      <c r="AF2672" t="s">
        <v>46</v>
      </c>
      <c r="AG2672" t="s">
        <v>46</v>
      </c>
      <c r="AH2672" t="s">
        <v>46</v>
      </c>
      <c r="AI2672" t="s">
        <v>46</v>
      </c>
      <c r="AJ2672" t="s">
        <v>46</v>
      </c>
      <c r="AK2672" t="s">
        <v>46</v>
      </c>
      <c r="AL2672" t="s">
        <v>19730</v>
      </c>
      <c r="AM2672" t="s">
        <v>46</v>
      </c>
      <c r="AN2672" t="s">
        <v>19731</v>
      </c>
      <c r="AO2672" t="s">
        <v>46</v>
      </c>
      <c r="AP2672" t="s">
        <v>46</v>
      </c>
      <c r="AQ2672" t="s">
        <v>46</v>
      </c>
      <c r="AR2672" t="s">
        <v>46</v>
      </c>
      <c r="AS2672" t="s">
        <v>46</v>
      </c>
      <c r="AT2672" s="1">
        <v>44014</v>
      </c>
    </row>
    <row r="2673" spans="1:46" ht="16" customHeight="1" x14ac:dyDescent="0.2">
      <c r="A2673">
        <v>1</v>
      </c>
      <c r="B2673" t="s">
        <v>12665</v>
      </c>
      <c r="C2673" t="s">
        <v>12666</v>
      </c>
      <c r="D2673" t="s">
        <v>12667</v>
      </c>
      <c r="E2673" t="s">
        <v>12668</v>
      </c>
      <c r="F2673" t="s">
        <v>51</v>
      </c>
      <c r="G2673" t="s">
        <v>12669</v>
      </c>
      <c r="H2673" s="1">
        <v>44016</v>
      </c>
      <c r="I2673" s="1">
        <v>44058</v>
      </c>
      <c r="J2673" t="b">
        <v>0</v>
      </c>
      <c r="K2673" t="s">
        <v>53</v>
      </c>
      <c r="L2673" t="s">
        <v>249</v>
      </c>
      <c r="M2673" t="s">
        <v>55</v>
      </c>
      <c r="N2673">
        <v>40</v>
      </c>
      <c r="O2673" t="s">
        <v>760</v>
      </c>
      <c r="P2673" t="s">
        <v>275</v>
      </c>
      <c r="Q2673" t="s">
        <v>3108</v>
      </c>
      <c r="R2673" t="b">
        <v>0</v>
      </c>
      <c r="S2673" t="s">
        <v>59</v>
      </c>
      <c r="T2673" s="1">
        <v>44016</v>
      </c>
      <c r="U2673" t="s">
        <v>3504</v>
      </c>
      <c r="V2673" s="2">
        <v>44088</v>
      </c>
      <c r="W2673" t="s">
        <v>46</v>
      </c>
      <c r="X2673">
        <v>20200704</v>
      </c>
      <c r="Y2673" s="3">
        <v>43902.730497685188</v>
      </c>
      <c r="Z2673" t="s">
        <v>62</v>
      </c>
      <c r="AA2673" t="s">
        <v>115</v>
      </c>
      <c r="AB2673" t="s">
        <v>64</v>
      </c>
      <c r="AC2673" t="s">
        <v>65</v>
      </c>
      <c r="AD2673" t="s">
        <v>66</v>
      </c>
      <c r="AE2673" t="s">
        <v>67</v>
      </c>
      <c r="AF2673" t="s">
        <v>3236</v>
      </c>
      <c r="AG2673" t="s">
        <v>12670</v>
      </c>
      <c r="AH2673" t="s">
        <v>46</v>
      </c>
      <c r="AI2673" t="s">
        <v>12671</v>
      </c>
      <c r="AJ2673" t="s">
        <v>12672</v>
      </c>
      <c r="AK2673" t="s">
        <v>12673</v>
      </c>
      <c r="AL2673" t="s">
        <v>12674</v>
      </c>
      <c r="AM2673" t="s">
        <v>46</v>
      </c>
      <c r="AN2673" t="s">
        <v>12675</v>
      </c>
      <c r="AO2673" t="s">
        <v>46</v>
      </c>
      <c r="AP2673" t="s">
        <v>46</v>
      </c>
      <c r="AQ2673" t="s">
        <v>46</v>
      </c>
      <c r="AR2673" t="s">
        <v>46</v>
      </c>
      <c r="AS2673" t="s">
        <v>46</v>
      </c>
      <c r="AT2673" s="1">
        <v>44016</v>
      </c>
    </row>
    <row r="2674" spans="1:46" ht="16" customHeight="1" x14ac:dyDescent="0.2">
      <c r="A2674" t="s">
        <v>46</v>
      </c>
      <c r="B2674" t="s">
        <v>33194</v>
      </c>
      <c r="C2674" t="s">
        <v>33195</v>
      </c>
      <c r="D2674" t="s">
        <v>33196</v>
      </c>
      <c r="E2674" t="s">
        <v>33197</v>
      </c>
      <c r="F2674" t="s">
        <v>51</v>
      </c>
      <c r="G2674" t="s">
        <v>33198</v>
      </c>
      <c r="H2674" s="1">
        <v>44014</v>
      </c>
      <c r="I2674" s="1">
        <v>44033</v>
      </c>
      <c r="J2674" t="b">
        <v>0</v>
      </c>
      <c r="K2674" t="s">
        <v>53</v>
      </c>
      <c r="L2674" t="s">
        <v>2198</v>
      </c>
      <c r="M2674" t="s">
        <v>151</v>
      </c>
      <c r="N2674">
        <v>908</v>
      </c>
      <c r="O2674" t="s">
        <v>15881</v>
      </c>
      <c r="P2674" t="s">
        <v>526</v>
      </c>
      <c r="Q2674" t="s">
        <v>33199</v>
      </c>
      <c r="R2674" t="b">
        <v>0</v>
      </c>
      <c r="S2674" t="s">
        <v>59</v>
      </c>
      <c r="T2674" s="1">
        <v>44014</v>
      </c>
      <c r="U2674" t="s">
        <v>12738</v>
      </c>
      <c r="V2674" s="2">
        <v>44159</v>
      </c>
      <c r="W2674" t="s">
        <v>46</v>
      </c>
      <c r="X2674">
        <v>20200702</v>
      </c>
      <c r="Y2674" s="3">
        <v>43902.730497685188</v>
      </c>
      <c r="Z2674" t="s">
        <v>62</v>
      </c>
      <c r="AA2674" t="s">
        <v>63</v>
      </c>
      <c r="AB2674" t="s">
        <v>64</v>
      </c>
      <c r="AC2674" t="s">
        <v>65</v>
      </c>
      <c r="AD2674" t="s">
        <v>66</v>
      </c>
      <c r="AE2674" t="s">
        <v>67</v>
      </c>
      <c r="AF2674" t="s">
        <v>46</v>
      </c>
      <c r="AG2674" t="s">
        <v>46</v>
      </c>
      <c r="AH2674" t="s">
        <v>46</v>
      </c>
      <c r="AI2674" t="s">
        <v>46</v>
      </c>
      <c r="AJ2674" t="s">
        <v>46</v>
      </c>
      <c r="AK2674" t="s">
        <v>46</v>
      </c>
      <c r="AL2674" t="s">
        <v>33200</v>
      </c>
      <c r="AM2674" t="s">
        <v>46</v>
      </c>
      <c r="AN2674" t="s">
        <v>33201</v>
      </c>
      <c r="AO2674" t="s">
        <v>46</v>
      </c>
      <c r="AP2674" t="s">
        <v>46</v>
      </c>
      <c r="AQ2674" t="s">
        <v>46</v>
      </c>
      <c r="AR2674" t="s">
        <v>46</v>
      </c>
      <c r="AS2674" t="s">
        <v>46</v>
      </c>
      <c r="AT2674" s="1">
        <v>44014</v>
      </c>
    </row>
    <row r="2675" spans="1:46" ht="16" customHeight="1" x14ac:dyDescent="0.2">
      <c r="A2675" t="s">
        <v>46</v>
      </c>
      <c r="B2675" t="s">
        <v>21668</v>
      </c>
      <c r="C2675" t="s">
        <v>21669</v>
      </c>
      <c r="D2675" t="s">
        <v>21670</v>
      </c>
      <c r="E2675" t="s">
        <v>21671</v>
      </c>
      <c r="F2675" t="s">
        <v>51</v>
      </c>
      <c r="G2675" t="s">
        <v>21672</v>
      </c>
      <c r="H2675" s="1">
        <v>44013</v>
      </c>
      <c r="I2675" s="1">
        <v>43953</v>
      </c>
      <c r="J2675" t="b">
        <v>0</v>
      </c>
      <c r="K2675" t="s">
        <v>53</v>
      </c>
      <c r="L2675" t="s">
        <v>2023</v>
      </c>
      <c r="M2675" t="s">
        <v>1043</v>
      </c>
      <c r="N2675">
        <v>30</v>
      </c>
      <c r="O2675" t="s">
        <v>21673</v>
      </c>
      <c r="P2675" t="s">
        <v>4466</v>
      </c>
      <c r="Q2675" t="s">
        <v>1860</v>
      </c>
      <c r="R2675" t="b">
        <v>0</v>
      </c>
      <c r="S2675" t="s">
        <v>59</v>
      </c>
      <c r="T2675" s="1">
        <v>44013</v>
      </c>
      <c r="U2675" t="s">
        <v>2137</v>
      </c>
      <c r="V2675" s="2">
        <v>44032</v>
      </c>
      <c r="W2675" t="s">
        <v>46</v>
      </c>
      <c r="X2675">
        <v>20200701</v>
      </c>
      <c r="Y2675" s="3">
        <v>43902.730497685188</v>
      </c>
      <c r="Z2675" t="s">
        <v>62</v>
      </c>
      <c r="AA2675" t="s">
        <v>115</v>
      </c>
      <c r="AB2675" t="s">
        <v>64</v>
      </c>
      <c r="AC2675" t="s">
        <v>65</v>
      </c>
      <c r="AD2675" t="s">
        <v>1057</v>
      </c>
      <c r="AE2675" t="s">
        <v>67</v>
      </c>
      <c r="AF2675" t="s">
        <v>313</v>
      </c>
      <c r="AG2675" t="s">
        <v>21674</v>
      </c>
      <c r="AH2675" t="s">
        <v>46</v>
      </c>
      <c r="AI2675" t="s">
        <v>21675</v>
      </c>
      <c r="AJ2675" t="s">
        <v>21676</v>
      </c>
      <c r="AK2675" t="s">
        <v>21677</v>
      </c>
      <c r="AL2675" t="s">
        <v>21678</v>
      </c>
      <c r="AM2675" t="s">
        <v>46</v>
      </c>
      <c r="AN2675" t="s">
        <v>21679</v>
      </c>
      <c r="AO2675" t="s">
        <v>46</v>
      </c>
      <c r="AP2675" t="s">
        <v>46</v>
      </c>
      <c r="AQ2675" t="s">
        <v>46</v>
      </c>
      <c r="AR2675" t="s">
        <v>46</v>
      </c>
      <c r="AS2675" t="s">
        <v>46</v>
      </c>
      <c r="AT2675" s="1">
        <v>44013</v>
      </c>
    </row>
    <row r="2676" spans="1:46" ht="16" customHeight="1" x14ac:dyDescent="0.2">
      <c r="A2676">
        <v>0</v>
      </c>
      <c r="B2676" t="s">
        <v>10074</v>
      </c>
      <c r="C2676" t="s">
        <v>10075</v>
      </c>
      <c r="D2676" t="s">
        <v>10076</v>
      </c>
      <c r="E2676" t="s">
        <v>10074</v>
      </c>
      <c r="F2676" t="s">
        <v>51</v>
      </c>
      <c r="G2676" t="s">
        <v>10077</v>
      </c>
      <c r="H2676" s="1">
        <v>44019</v>
      </c>
      <c r="I2676" s="1">
        <v>43935</v>
      </c>
      <c r="J2676" t="b">
        <v>0</v>
      </c>
      <c r="K2676" t="s">
        <v>53</v>
      </c>
      <c r="L2676" t="s">
        <v>1042</v>
      </c>
      <c r="M2676" t="s">
        <v>66</v>
      </c>
      <c r="N2676">
        <v>500</v>
      </c>
      <c r="O2676" t="s">
        <v>10078</v>
      </c>
      <c r="P2676" t="s">
        <v>612</v>
      </c>
      <c r="Q2676" t="s">
        <v>3108</v>
      </c>
      <c r="R2676" t="b">
        <v>0</v>
      </c>
      <c r="S2676" t="s">
        <v>59</v>
      </c>
      <c r="T2676" s="1">
        <v>44019</v>
      </c>
      <c r="U2676" t="s">
        <v>3530</v>
      </c>
      <c r="V2676" s="2">
        <v>44032</v>
      </c>
      <c r="W2676" t="s">
        <v>46</v>
      </c>
      <c r="X2676">
        <v>20200707</v>
      </c>
      <c r="Y2676" s="3">
        <v>43902.730497685188</v>
      </c>
      <c r="Z2676" t="s">
        <v>62</v>
      </c>
      <c r="AA2676" t="s">
        <v>115</v>
      </c>
      <c r="AB2676" t="s">
        <v>64</v>
      </c>
      <c r="AC2676" t="s">
        <v>65</v>
      </c>
      <c r="AD2676" t="s">
        <v>66</v>
      </c>
      <c r="AE2676" t="s">
        <v>67</v>
      </c>
      <c r="AF2676" t="s">
        <v>313</v>
      </c>
      <c r="AG2676" t="s">
        <v>10079</v>
      </c>
      <c r="AH2676" t="s">
        <v>46</v>
      </c>
      <c r="AI2676" t="s">
        <v>10080</v>
      </c>
      <c r="AJ2676" t="s">
        <v>10081</v>
      </c>
      <c r="AK2676" t="s">
        <v>10082</v>
      </c>
      <c r="AL2676" t="s">
        <v>10083</v>
      </c>
      <c r="AM2676" t="s">
        <v>46</v>
      </c>
      <c r="AN2676" t="s">
        <v>10084</v>
      </c>
      <c r="AO2676" t="s">
        <v>46</v>
      </c>
      <c r="AP2676" t="s">
        <v>46</v>
      </c>
      <c r="AQ2676" t="s">
        <v>46</v>
      </c>
      <c r="AR2676" t="s">
        <v>46</v>
      </c>
      <c r="AS2676" t="s">
        <v>46</v>
      </c>
      <c r="AT2676" s="1">
        <v>44019</v>
      </c>
    </row>
    <row r="2677" spans="1:46" ht="16" customHeight="1" x14ac:dyDescent="0.2">
      <c r="A2677" t="s">
        <v>46</v>
      </c>
      <c r="B2677" t="s">
        <v>20824</v>
      </c>
      <c r="C2677" t="s">
        <v>20825</v>
      </c>
      <c r="D2677" t="s">
        <v>20826</v>
      </c>
      <c r="E2677" t="s">
        <v>20827</v>
      </c>
      <c r="F2677" t="s">
        <v>51</v>
      </c>
      <c r="G2677" t="s">
        <v>20828</v>
      </c>
      <c r="H2677" s="1">
        <v>43994</v>
      </c>
      <c r="I2677" s="1">
        <v>43979</v>
      </c>
      <c r="J2677" t="b">
        <v>0</v>
      </c>
      <c r="K2677" t="s">
        <v>53</v>
      </c>
      <c r="L2677" t="s">
        <v>20829</v>
      </c>
      <c r="M2677" t="s">
        <v>55</v>
      </c>
      <c r="N2677">
        <v>5</v>
      </c>
      <c r="O2677" t="s">
        <v>11265</v>
      </c>
      <c r="P2677" t="s">
        <v>94</v>
      </c>
      <c r="Q2677" t="s">
        <v>58</v>
      </c>
      <c r="R2677" t="b">
        <v>0</v>
      </c>
      <c r="S2677" t="s">
        <v>59</v>
      </c>
      <c r="T2677" s="1">
        <v>43994</v>
      </c>
      <c r="U2677" t="s">
        <v>4441</v>
      </c>
      <c r="V2677" s="2">
        <v>44137</v>
      </c>
      <c r="W2677" t="s">
        <v>20830</v>
      </c>
      <c r="X2677">
        <v>20200612</v>
      </c>
      <c r="Y2677" s="3">
        <v>43902.730497685188</v>
      </c>
      <c r="Z2677" t="s">
        <v>62</v>
      </c>
      <c r="AA2677" t="s">
        <v>63</v>
      </c>
      <c r="AB2677" t="s">
        <v>64</v>
      </c>
      <c r="AC2677" t="s">
        <v>65</v>
      </c>
      <c r="AD2677" t="s">
        <v>66</v>
      </c>
      <c r="AE2677" t="s">
        <v>67</v>
      </c>
      <c r="AF2677" t="s">
        <v>46</v>
      </c>
      <c r="AG2677" t="s">
        <v>20831</v>
      </c>
      <c r="AH2677" t="s">
        <v>46</v>
      </c>
      <c r="AI2677" t="s">
        <v>46</v>
      </c>
      <c r="AJ2677" t="s">
        <v>46</v>
      </c>
      <c r="AK2677" t="s">
        <v>11265</v>
      </c>
      <c r="AL2677" t="s">
        <v>20832</v>
      </c>
      <c r="AM2677" t="s">
        <v>46</v>
      </c>
      <c r="AN2677" t="s">
        <v>20833</v>
      </c>
      <c r="AO2677" t="s">
        <v>46</v>
      </c>
      <c r="AP2677" t="s">
        <v>46</v>
      </c>
      <c r="AQ2677" t="s">
        <v>46</v>
      </c>
      <c r="AR2677" t="s">
        <v>46</v>
      </c>
      <c r="AS2677" t="s">
        <v>46</v>
      </c>
      <c r="AT2677" s="1">
        <v>43994</v>
      </c>
    </row>
    <row r="2678" spans="1:46" ht="16" customHeight="1" x14ac:dyDescent="0.2">
      <c r="A2678" t="s">
        <v>46</v>
      </c>
      <c r="B2678" t="s">
        <v>30529</v>
      </c>
      <c r="C2678" t="s">
        <v>30530</v>
      </c>
      <c r="D2678" t="s">
        <v>30531</v>
      </c>
      <c r="E2678" t="s">
        <v>30532</v>
      </c>
      <c r="F2678" t="s">
        <v>51</v>
      </c>
      <c r="G2678" t="s">
        <v>30533</v>
      </c>
      <c r="H2678" s="1">
        <v>44019</v>
      </c>
      <c r="I2678" s="1">
        <v>44166</v>
      </c>
      <c r="J2678" t="b">
        <v>1</v>
      </c>
      <c r="K2678" t="s">
        <v>53</v>
      </c>
      <c r="L2678" t="s">
        <v>3687</v>
      </c>
      <c r="M2678" t="s">
        <v>66</v>
      </c>
      <c r="N2678">
        <v>200</v>
      </c>
      <c r="O2678" t="s">
        <v>26701</v>
      </c>
      <c r="P2678" t="s">
        <v>46</v>
      </c>
      <c r="Q2678" t="s">
        <v>30534</v>
      </c>
      <c r="R2678" t="b">
        <v>0</v>
      </c>
      <c r="S2678" t="s">
        <v>59</v>
      </c>
      <c r="T2678" s="1">
        <v>44019</v>
      </c>
      <c r="U2678" s="6">
        <v>44166</v>
      </c>
      <c r="V2678" s="2">
        <v>44144</v>
      </c>
      <c r="W2678" t="s">
        <v>46</v>
      </c>
      <c r="X2678">
        <v>20200707</v>
      </c>
      <c r="Y2678" s="3">
        <v>43902.730497685188</v>
      </c>
      <c r="Z2678" t="s">
        <v>62</v>
      </c>
      <c r="AA2678" t="s">
        <v>63</v>
      </c>
      <c r="AB2678" t="s">
        <v>64</v>
      </c>
      <c r="AC2678" t="s">
        <v>65</v>
      </c>
      <c r="AD2678" t="s">
        <v>66</v>
      </c>
      <c r="AE2678" t="s">
        <v>67</v>
      </c>
      <c r="AF2678" t="s">
        <v>116</v>
      </c>
      <c r="AG2678" t="s">
        <v>30535</v>
      </c>
      <c r="AH2678" t="s">
        <v>46</v>
      </c>
      <c r="AI2678" t="s">
        <v>30536</v>
      </c>
      <c r="AJ2678" t="s">
        <v>30537</v>
      </c>
      <c r="AK2678" t="s">
        <v>26707</v>
      </c>
      <c r="AL2678" t="s">
        <v>30538</v>
      </c>
      <c r="AM2678" t="s">
        <v>46</v>
      </c>
      <c r="AN2678" t="s">
        <v>30539</v>
      </c>
      <c r="AO2678" t="s">
        <v>46</v>
      </c>
      <c r="AP2678" t="s">
        <v>46</v>
      </c>
      <c r="AQ2678" t="s">
        <v>46</v>
      </c>
      <c r="AR2678" t="s">
        <v>46</v>
      </c>
      <c r="AS2678" t="s">
        <v>46</v>
      </c>
      <c r="AT2678" s="1">
        <v>44019</v>
      </c>
    </row>
    <row r="2679" spans="1:46" ht="16" customHeight="1" x14ac:dyDescent="0.2">
      <c r="A2679" t="s">
        <v>46</v>
      </c>
      <c r="B2679" t="s">
        <v>2599</v>
      </c>
      <c r="C2679" t="s">
        <v>9235</v>
      </c>
      <c r="D2679" t="s">
        <v>33303</v>
      </c>
      <c r="E2679" t="s">
        <v>9237</v>
      </c>
      <c r="F2679" t="s">
        <v>51</v>
      </c>
      <c r="G2679" t="s">
        <v>33304</v>
      </c>
      <c r="H2679" s="1">
        <v>44019</v>
      </c>
      <c r="I2679" s="1">
        <v>44076</v>
      </c>
      <c r="J2679" t="b">
        <v>0</v>
      </c>
      <c r="K2679" t="s">
        <v>53</v>
      </c>
      <c r="L2679" t="s">
        <v>9239</v>
      </c>
      <c r="M2679" t="s">
        <v>55</v>
      </c>
      <c r="N2679">
        <v>60</v>
      </c>
      <c r="O2679" t="s">
        <v>2604</v>
      </c>
      <c r="P2679" t="s">
        <v>78</v>
      </c>
      <c r="Q2679" t="s">
        <v>33305</v>
      </c>
      <c r="R2679" t="b">
        <v>0</v>
      </c>
      <c r="S2679" t="s">
        <v>59</v>
      </c>
      <c r="T2679" s="1">
        <v>44019</v>
      </c>
      <c r="U2679" t="s">
        <v>12077</v>
      </c>
      <c r="V2679" s="2">
        <v>44095</v>
      </c>
      <c r="W2679" t="s">
        <v>46</v>
      </c>
      <c r="X2679">
        <v>20200707</v>
      </c>
      <c r="Y2679" s="3">
        <v>43902.730497685188</v>
      </c>
      <c r="Z2679" t="s">
        <v>62</v>
      </c>
      <c r="AA2679" t="s">
        <v>115</v>
      </c>
      <c r="AB2679" t="s">
        <v>64</v>
      </c>
      <c r="AC2679" t="s">
        <v>65</v>
      </c>
      <c r="AD2679" t="s">
        <v>66</v>
      </c>
      <c r="AE2679" t="s">
        <v>67</v>
      </c>
      <c r="AF2679" t="s">
        <v>116</v>
      </c>
      <c r="AG2679" t="s">
        <v>33306</v>
      </c>
      <c r="AH2679" t="s">
        <v>46</v>
      </c>
      <c r="AI2679" t="s">
        <v>33307</v>
      </c>
      <c r="AJ2679" t="s">
        <v>33308</v>
      </c>
      <c r="AK2679" t="s">
        <v>33309</v>
      </c>
      <c r="AL2679" t="s">
        <v>33310</v>
      </c>
      <c r="AM2679" t="s">
        <v>46</v>
      </c>
      <c r="AN2679" t="s">
        <v>9243</v>
      </c>
      <c r="AO2679" t="s">
        <v>46</v>
      </c>
      <c r="AP2679" t="s">
        <v>46</v>
      </c>
      <c r="AQ2679" t="s">
        <v>46</v>
      </c>
      <c r="AR2679" t="s">
        <v>46</v>
      </c>
      <c r="AS2679" t="s">
        <v>46</v>
      </c>
      <c r="AT2679" s="1">
        <v>44019</v>
      </c>
    </row>
    <row r="2680" spans="1:46" ht="16" customHeight="1" x14ac:dyDescent="0.2">
      <c r="A2680" t="s">
        <v>46</v>
      </c>
      <c r="B2680" t="s">
        <v>29663</v>
      </c>
      <c r="C2680" t="s">
        <v>3911</v>
      </c>
      <c r="D2680" t="s">
        <v>29664</v>
      </c>
      <c r="E2680" t="s">
        <v>29665</v>
      </c>
      <c r="F2680" t="s">
        <v>51</v>
      </c>
      <c r="G2680" t="s">
        <v>29666</v>
      </c>
      <c r="H2680" s="1">
        <v>44008</v>
      </c>
      <c r="I2680" s="1">
        <v>44008</v>
      </c>
      <c r="J2680" t="b">
        <v>0</v>
      </c>
      <c r="K2680" t="s">
        <v>53</v>
      </c>
      <c r="L2680" t="s">
        <v>249</v>
      </c>
      <c r="M2680" t="s">
        <v>537</v>
      </c>
      <c r="N2680">
        <v>135</v>
      </c>
      <c r="O2680" t="s">
        <v>29667</v>
      </c>
      <c r="P2680" t="s">
        <v>1014</v>
      </c>
      <c r="Q2680" t="s">
        <v>58</v>
      </c>
      <c r="R2680" t="b">
        <v>0</v>
      </c>
      <c r="S2680" t="s">
        <v>59</v>
      </c>
      <c r="T2680" s="1">
        <v>44008</v>
      </c>
      <c r="U2680" t="s">
        <v>15649</v>
      </c>
      <c r="V2680" s="2">
        <v>44123</v>
      </c>
      <c r="W2680" t="s">
        <v>46</v>
      </c>
      <c r="X2680">
        <v>20200626</v>
      </c>
      <c r="Y2680" s="3">
        <v>43902.730497685188</v>
      </c>
      <c r="Z2680" t="s">
        <v>62</v>
      </c>
      <c r="AA2680" t="s">
        <v>115</v>
      </c>
      <c r="AB2680" t="s">
        <v>64</v>
      </c>
      <c r="AC2680" t="s">
        <v>65</v>
      </c>
      <c r="AD2680" t="s">
        <v>2202</v>
      </c>
      <c r="AE2680" t="s">
        <v>67</v>
      </c>
      <c r="AF2680" t="s">
        <v>313</v>
      </c>
      <c r="AG2680" t="s">
        <v>29668</v>
      </c>
      <c r="AH2680" t="s">
        <v>46</v>
      </c>
      <c r="AI2680" t="s">
        <v>29669</v>
      </c>
      <c r="AJ2680" t="s">
        <v>29670</v>
      </c>
      <c r="AK2680" t="s">
        <v>29671</v>
      </c>
      <c r="AL2680" t="s">
        <v>29672</v>
      </c>
      <c r="AM2680" t="s">
        <v>46</v>
      </c>
      <c r="AN2680" t="s">
        <v>29673</v>
      </c>
      <c r="AO2680" t="s">
        <v>46</v>
      </c>
      <c r="AP2680" t="s">
        <v>46</v>
      </c>
      <c r="AQ2680" t="s">
        <v>46</v>
      </c>
      <c r="AR2680" t="s">
        <v>46</v>
      </c>
      <c r="AS2680" t="s">
        <v>46</v>
      </c>
      <c r="AT2680" s="1">
        <v>44008</v>
      </c>
    </row>
    <row r="2681" spans="1:46" ht="16" customHeight="1" x14ac:dyDescent="0.2">
      <c r="A2681">
        <v>1</v>
      </c>
      <c r="B2681" t="s">
        <v>5790</v>
      </c>
      <c r="C2681" t="s">
        <v>5791</v>
      </c>
      <c r="D2681" t="s">
        <v>5792</v>
      </c>
      <c r="E2681" t="s">
        <v>5793</v>
      </c>
      <c r="F2681" t="s">
        <v>51</v>
      </c>
      <c r="G2681" t="s">
        <v>5794</v>
      </c>
      <c r="H2681" s="1">
        <v>44016</v>
      </c>
      <c r="I2681" s="1">
        <v>44058</v>
      </c>
      <c r="J2681" t="b">
        <v>0</v>
      </c>
      <c r="K2681" t="s">
        <v>53</v>
      </c>
      <c r="L2681" t="s">
        <v>3474</v>
      </c>
      <c r="M2681" t="s">
        <v>66</v>
      </c>
      <c r="N2681">
        <v>224</v>
      </c>
      <c r="O2681" t="s">
        <v>5795</v>
      </c>
      <c r="P2681" t="s">
        <v>5116</v>
      </c>
      <c r="Q2681" t="s">
        <v>58</v>
      </c>
      <c r="R2681" t="b">
        <v>0</v>
      </c>
      <c r="S2681" t="s">
        <v>59</v>
      </c>
      <c r="T2681" s="1">
        <v>44016</v>
      </c>
      <c r="U2681" t="s">
        <v>3504</v>
      </c>
      <c r="V2681" s="2">
        <v>44151</v>
      </c>
      <c r="W2681" t="s">
        <v>46</v>
      </c>
      <c r="X2681">
        <v>20200704</v>
      </c>
      <c r="Y2681" s="3">
        <v>43902.730497685188</v>
      </c>
      <c r="Z2681" t="s">
        <v>62</v>
      </c>
      <c r="AA2681" t="s">
        <v>115</v>
      </c>
      <c r="AB2681" t="s">
        <v>64</v>
      </c>
      <c r="AC2681" t="s">
        <v>65</v>
      </c>
      <c r="AD2681" t="s">
        <v>1057</v>
      </c>
      <c r="AE2681" t="s">
        <v>67</v>
      </c>
      <c r="AF2681" t="s">
        <v>116</v>
      </c>
      <c r="AG2681" t="s">
        <v>5796</v>
      </c>
      <c r="AH2681" t="s">
        <v>46</v>
      </c>
      <c r="AI2681" t="s">
        <v>5797</v>
      </c>
      <c r="AJ2681" t="s">
        <v>5798</v>
      </c>
      <c r="AK2681" t="s">
        <v>46</v>
      </c>
      <c r="AL2681" t="s">
        <v>5799</v>
      </c>
      <c r="AM2681" t="s">
        <v>46</v>
      </c>
      <c r="AN2681" t="s">
        <v>5800</v>
      </c>
      <c r="AO2681" t="s">
        <v>46</v>
      </c>
      <c r="AP2681" t="s">
        <v>46</v>
      </c>
      <c r="AQ2681" t="s">
        <v>46</v>
      </c>
      <c r="AR2681" t="s">
        <v>46</v>
      </c>
      <c r="AS2681" t="s">
        <v>46</v>
      </c>
      <c r="AT2681" s="1">
        <v>44016</v>
      </c>
    </row>
    <row r="2682" spans="1:46" ht="16" customHeight="1" x14ac:dyDescent="0.2">
      <c r="A2682" t="s">
        <v>46</v>
      </c>
      <c r="B2682" t="s">
        <v>27149</v>
      </c>
      <c r="C2682" t="s">
        <v>27150</v>
      </c>
      <c r="D2682" t="s">
        <v>27151</v>
      </c>
      <c r="E2682" t="s">
        <v>27149</v>
      </c>
      <c r="F2682" t="s">
        <v>51</v>
      </c>
      <c r="G2682" t="s">
        <v>27152</v>
      </c>
      <c r="H2682" s="1">
        <v>43933</v>
      </c>
      <c r="I2682" s="1">
        <v>43862</v>
      </c>
      <c r="J2682" t="b">
        <v>0</v>
      </c>
      <c r="K2682" t="s">
        <v>53</v>
      </c>
      <c r="L2682" t="s">
        <v>1789</v>
      </c>
      <c r="M2682" t="s">
        <v>66</v>
      </c>
      <c r="N2682">
        <v>300</v>
      </c>
      <c r="O2682" t="s">
        <v>27153</v>
      </c>
      <c r="P2682" t="s">
        <v>57</v>
      </c>
      <c r="Q2682" t="s">
        <v>27154</v>
      </c>
      <c r="R2682" t="b">
        <v>0</v>
      </c>
      <c r="S2682" t="s">
        <v>59</v>
      </c>
      <c r="T2682" s="1">
        <v>43933</v>
      </c>
      <c r="U2682" t="s">
        <v>2039</v>
      </c>
      <c r="V2682" s="2">
        <v>44032</v>
      </c>
      <c r="W2682" t="s">
        <v>46</v>
      </c>
      <c r="X2682">
        <v>20200412</v>
      </c>
      <c r="Y2682" s="3">
        <v>43902.730497685188</v>
      </c>
      <c r="Z2682" t="s">
        <v>62</v>
      </c>
      <c r="AA2682" t="s">
        <v>115</v>
      </c>
      <c r="AB2682" t="s">
        <v>64</v>
      </c>
      <c r="AC2682" t="s">
        <v>5103</v>
      </c>
      <c r="AD2682" t="s">
        <v>497</v>
      </c>
      <c r="AE2682" t="s">
        <v>67</v>
      </c>
      <c r="AF2682" t="s">
        <v>46</v>
      </c>
      <c r="AG2682" t="s">
        <v>27155</v>
      </c>
      <c r="AH2682" t="s">
        <v>46</v>
      </c>
      <c r="AI2682" t="s">
        <v>27156</v>
      </c>
      <c r="AJ2682" t="s">
        <v>27157</v>
      </c>
      <c r="AK2682" t="s">
        <v>46</v>
      </c>
      <c r="AL2682" t="s">
        <v>27158</v>
      </c>
      <c r="AM2682" t="s">
        <v>46</v>
      </c>
      <c r="AN2682" t="s">
        <v>27159</v>
      </c>
      <c r="AO2682" t="s">
        <v>46</v>
      </c>
      <c r="AP2682" t="s">
        <v>46</v>
      </c>
      <c r="AQ2682" t="s">
        <v>46</v>
      </c>
      <c r="AR2682" t="s">
        <v>46</v>
      </c>
      <c r="AS2682" t="s">
        <v>46</v>
      </c>
      <c r="AT2682" s="1">
        <v>43933</v>
      </c>
    </row>
    <row r="2683" spans="1:46" ht="16" customHeight="1" x14ac:dyDescent="0.2">
      <c r="A2683" t="s">
        <v>46</v>
      </c>
      <c r="B2683" t="s">
        <v>40008</v>
      </c>
      <c r="C2683" t="s">
        <v>40009</v>
      </c>
      <c r="D2683" t="s">
        <v>40010</v>
      </c>
      <c r="E2683" t="s">
        <v>40011</v>
      </c>
      <c r="F2683" t="s">
        <v>51</v>
      </c>
      <c r="G2683" t="s">
        <v>40012</v>
      </c>
      <c r="H2683" s="1">
        <v>44020</v>
      </c>
      <c r="I2683" s="1">
        <v>44011</v>
      </c>
      <c r="J2683" t="b">
        <v>0</v>
      </c>
      <c r="K2683" t="s">
        <v>53</v>
      </c>
      <c r="L2683" t="s">
        <v>2470</v>
      </c>
      <c r="M2683" t="s">
        <v>1043</v>
      </c>
      <c r="N2683">
        <v>30</v>
      </c>
      <c r="O2683" t="s">
        <v>10839</v>
      </c>
      <c r="P2683" t="s">
        <v>1303</v>
      </c>
      <c r="Q2683" t="s">
        <v>58</v>
      </c>
      <c r="R2683" t="b">
        <v>0</v>
      </c>
      <c r="S2683" t="s">
        <v>59</v>
      </c>
      <c r="T2683" s="1">
        <v>44020</v>
      </c>
      <c r="U2683" t="s">
        <v>13010</v>
      </c>
      <c r="V2683" s="2">
        <v>44159</v>
      </c>
      <c r="W2683" t="s">
        <v>46</v>
      </c>
      <c r="X2683">
        <v>20200708</v>
      </c>
      <c r="Y2683" s="3">
        <v>43902.730497685188</v>
      </c>
      <c r="Z2683" t="s">
        <v>62</v>
      </c>
      <c r="AA2683" t="s">
        <v>63</v>
      </c>
      <c r="AB2683" t="s">
        <v>64</v>
      </c>
      <c r="AC2683" t="s">
        <v>1386</v>
      </c>
      <c r="AD2683" t="s">
        <v>393</v>
      </c>
      <c r="AE2683" t="s">
        <v>67</v>
      </c>
      <c r="AF2683" t="s">
        <v>46</v>
      </c>
      <c r="AG2683" t="s">
        <v>10840</v>
      </c>
      <c r="AH2683" t="s">
        <v>46</v>
      </c>
      <c r="AI2683" t="s">
        <v>46</v>
      </c>
      <c r="AJ2683" t="s">
        <v>46</v>
      </c>
      <c r="AK2683" t="s">
        <v>10839</v>
      </c>
      <c r="AL2683" t="s">
        <v>10841</v>
      </c>
      <c r="AM2683" t="s">
        <v>46</v>
      </c>
      <c r="AN2683" t="s">
        <v>40013</v>
      </c>
      <c r="AO2683" t="s">
        <v>46</v>
      </c>
      <c r="AP2683" t="s">
        <v>46</v>
      </c>
      <c r="AQ2683" t="s">
        <v>46</v>
      </c>
      <c r="AR2683" t="s">
        <v>46</v>
      </c>
      <c r="AS2683" t="s">
        <v>46</v>
      </c>
      <c r="AT2683" s="1">
        <v>44020</v>
      </c>
    </row>
    <row r="2684" spans="1:46" ht="16" customHeight="1" x14ac:dyDescent="0.2">
      <c r="A2684">
        <v>1</v>
      </c>
      <c r="B2684" t="s">
        <v>4122</v>
      </c>
      <c r="C2684" t="s">
        <v>4123</v>
      </c>
      <c r="D2684" t="s">
        <v>4124</v>
      </c>
      <c r="E2684" t="s">
        <v>4125</v>
      </c>
      <c r="F2684" t="s">
        <v>51</v>
      </c>
      <c r="G2684" t="s">
        <v>4126</v>
      </c>
      <c r="H2684" s="1">
        <v>44019</v>
      </c>
      <c r="I2684" s="1">
        <v>44037</v>
      </c>
      <c r="J2684" t="b">
        <v>0</v>
      </c>
      <c r="K2684" t="s">
        <v>53</v>
      </c>
      <c r="L2684" t="s">
        <v>184</v>
      </c>
      <c r="M2684" t="s">
        <v>55</v>
      </c>
      <c r="N2684">
        <v>24</v>
      </c>
      <c r="O2684" t="s">
        <v>4127</v>
      </c>
      <c r="P2684" t="s">
        <v>526</v>
      </c>
      <c r="Q2684" t="s">
        <v>58</v>
      </c>
      <c r="R2684" t="b">
        <v>0</v>
      </c>
      <c r="S2684" t="s">
        <v>59</v>
      </c>
      <c r="T2684" s="1">
        <v>44019</v>
      </c>
      <c r="U2684" t="s">
        <v>683</v>
      </c>
      <c r="V2684" s="2">
        <v>44067</v>
      </c>
      <c r="W2684" t="s">
        <v>46</v>
      </c>
      <c r="X2684">
        <v>20200707</v>
      </c>
      <c r="Y2684" s="3">
        <v>43902.730497685188</v>
      </c>
      <c r="Z2684" t="s">
        <v>62</v>
      </c>
      <c r="AA2684" t="s">
        <v>115</v>
      </c>
      <c r="AB2684" t="s">
        <v>64</v>
      </c>
      <c r="AC2684" t="s">
        <v>65</v>
      </c>
      <c r="AD2684" t="s">
        <v>66</v>
      </c>
      <c r="AE2684" t="s">
        <v>67</v>
      </c>
      <c r="AF2684" t="s">
        <v>116</v>
      </c>
      <c r="AG2684" t="s">
        <v>4128</v>
      </c>
      <c r="AH2684" t="s">
        <v>46</v>
      </c>
      <c r="AI2684" t="s">
        <v>4129</v>
      </c>
      <c r="AJ2684" t="s">
        <v>4130</v>
      </c>
      <c r="AK2684" t="s">
        <v>4131</v>
      </c>
      <c r="AL2684" t="s">
        <v>4132</v>
      </c>
      <c r="AM2684" t="s">
        <v>46</v>
      </c>
      <c r="AN2684" t="s">
        <v>4133</v>
      </c>
      <c r="AO2684" t="s">
        <v>46</v>
      </c>
      <c r="AP2684" t="s">
        <v>46</v>
      </c>
      <c r="AQ2684" t="s">
        <v>46</v>
      </c>
      <c r="AR2684" t="s">
        <v>46</v>
      </c>
      <c r="AS2684" t="s">
        <v>46</v>
      </c>
      <c r="AT2684" s="1">
        <v>44019</v>
      </c>
    </row>
    <row r="2685" spans="1:46" ht="16" customHeight="1" x14ac:dyDescent="0.2">
      <c r="A2685" t="s">
        <v>46</v>
      </c>
      <c r="B2685" t="s">
        <v>35977</v>
      </c>
      <c r="C2685" t="s">
        <v>35978</v>
      </c>
      <c r="D2685" t="s">
        <v>35979</v>
      </c>
      <c r="E2685" t="s">
        <v>35980</v>
      </c>
      <c r="F2685" t="s">
        <v>51</v>
      </c>
      <c r="G2685" t="s">
        <v>35981</v>
      </c>
      <c r="H2685" s="1">
        <v>44014</v>
      </c>
      <c r="I2685" s="1">
        <v>44012</v>
      </c>
      <c r="J2685" t="b">
        <v>0</v>
      </c>
      <c r="K2685" t="s">
        <v>53</v>
      </c>
      <c r="L2685" t="s">
        <v>1831</v>
      </c>
      <c r="M2685" t="s">
        <v>66</v>
      </c>
      <c r="N2685">
        <v>24</v>
      </c>
      <c r="O2685" t="s">
        <v>35982</v>
      </c>
      <c r="P2685" t="s">
        <v>309</v>
      </c>
      <c r="Q2685" t="s">
        <v>35983</v>
      </c>
      <c r="R2685" t="b">
        <v>0</v>
      </c>
      <c r="S2685" t="s">
        <v>59</v>
      </c>
      <c r="T2685" s="1">
        <v>44014</v>
      </c>
      <c r="U2685" t="s">
        <v>1756</v>
      </c>
      <c r="V2685" s="2">
        <v>44032</v>
      </c>
      <c r="W2685" t="s">
        <v>35984</v>
      </c>
      <c r="X2685">
        <v>20200702</v>
      </c>
      <c r="Y2685" s="3">
        <v>43902.730497685188</v>
      </c>
      <c r="Z2685" t="s">
        <v>62</v>
      </c>
      <c r="AA2685" t="s">
        <v>115</v>
      </c>
      <c r="AB2685" t="s">
        <v>64</v>
      </c>
      <c r="AC2685" t="s">
        <v>65</v>
      </c>
      <c r="AD2685" t="s">
        <v>280</v>
      </c>
      <c r="AE2685" t="s">
        <v>67</v>
      </c>
      <c r="AF2685" t="s">
        <v>116</v>
      </c>
      <c r="AG2685" t="s">
        <v>35985</v>
      </c>
      <c r="AH2685" t="s">
        <v>46</v>
      </c>
      <c r="AI2685" t="s">
        <v>35986</v>
      </c>
      <c r="AJ2685" t="s">
        <v>35987</v>
      </c>
      <c r="AK2685" t="s">
        <v>46</v>
      </c>
      <c r="AL2685" t="s">
        <v>35988</v>
      </c>
      <c r="AM2685" t="s">
        <v>46</v>
      </c>
      <c r="AN2685" t="s">
        <v>35989</v>
      </c>
      <c r="AO2685" t="s">
        <v>46</v>
      </c>
      <c r="AP2685" t="s">
        <v>46</v>
      </c>
      <c r="AQ2685" t="s">
        <v>46</v>
      </c>
      <c r="AR2685" t="s">
        <v>46</v>
      </c>
      <c r="AS2685" t="s">
        <v>46</v>
      </c>
      <c r="AT2685" s="1">
        <v>44014</v>
      </c>
    </row>
    <row r="2686" spans="1:46" ht="16" customHeight="1" x14ac:dyDescent="0.2">
      <c r="A2686">
        <v>1</v>
      </c>
      <c r="B2686" t="s">
        <v>15318</v>
      </c>
      <c r="C2686" t="s">
        <v>15319</v>
      </c>
      <c r="D2686" t="s">
        <v>15320</v>
      </c>
      <c r="E2686" t="s">
        <v>15321</v>
      </c>
      <c r="F2686" t="s">
        <v>51</v>
      </c>
      <c r="G2686" t="s">
        <v>15322</v>
      </c>
      <c r="H2686" s="1">
        <v>44019</v>
      </c>
      <c r="I2686" s="1">
        <v>44013</v>
      </c>
      <c r="J2686" t="b">
        <v>0</v>
      </c>
      <c r="K2686" t="s">
        <v>53</v>
      </c>
      <c r="L2686" t="s">
        <v>2023</v>
      </c>
      <c r="M2686" t="s">
        <v>666</v>
      </c>
      <c r="N2686">
        <v>60</v>
      </c>
      <c r="O2686" t="s">
        <v>15323</v>
      </c>
      <c r="P2686" t="s">
        <v>78</v>
      </c>
      <c r="Q2686" t="s">
        <v>58</v>
      </c>
      <c r="R2686" t="b">
        <v>0</v>
      </c>
      <c r="S2686" t="s">
        <v>59</v>
      </c>
      <c r="T2686" s="1">
        <v>44019</v>
      </c>
      <c r="U2686" t="s">
        <v>392</v>
      </c>
      <c r="V2686" s="2">
        <v>44130</v>
      </c>
      <c r="W2686" t="s">
        <v>46</v>
      </c>
      <c r="X2686">
        <v>20200707</v>
      </c>
      <c r="Y2686" s="3">
        <v>43902.730497685188</v>
      </c>
      <c r="Z2686" t="s">
        <v>62</v>
      </c>
      <c r="AA2686" t="s">
        <v>115</v>
      </c>
      <c r="AB2686" t="s">
        <v>64</v>
      </c>
      <c r="AC2686" t="s">
        <v>65</v>
      </c>
      <c r="AD2686" t="s">
        <v>66</v>
      </c>
      <c r="AE2686" t="s">
        <v>67</v>
      </c>
      <c r="AF2686" t="s">
        <v>116</v>
      </c>
      <c r="AG2686" t="s">
        <v>15324</v>
      </c>
      <c r="AH2686" t="s">
        <v>46</v>
      </c>
      <c r="AI2686" t="s">
        <v>15325</v>
      </c>
      <c r="AJ2686" t="s">
        <v>15326</v>
      </c>
      <c r="AK2686" t="s">
        <v>15327</v>
      </c>
      <c r="AL2686" t="s">
        <v>15328</v>
      </c>
      <c r="AM2686" t="s">
        <v>46</v>
      </c>
      <c r="AN2686" t="s">
        <v>15329</v>
      </c>
      <c r="AO2686" t="s">
        <v>46</v>
      </c>
      <c r="AP2686" t="s">
        <v>46</v>
      </c>
      <c r="AQ2686" t="s">
        <v>46</v>
      </c>
      <c r="AR2686" t="s">
        <v>46</v>
      </c>
      <c r="AS2686" t="s">
        <v>46</v>
      </c>
      <c r="AT2686" s="1">
        <v>44019</v>
      </c>
    </row>
    <row r="2687" spans="1:46" ht="16" customHeight="1" x14ac:dyDescent="0.2">
      <c r="A2687">
        <v>1</v>
      </c>
      <c r="B2687" t="s">
        <v>9092</v>
      </c>
      <c r="C2687" t="s">
        <v>9093</v>
      </c>
      <c r="D2687" t="s">
        <v>9094</v>
      </c>
      <c r="E2687" t="s">
        <v>9095</v>
      </c>
      <c r="F2687" t="s">
        <v>51</v>
      </c>
      <c r="G2687" t="s">
        <v>9096</v>
      </c>
      <c r="H2687" s="1">
        <v>44010</v>
      </c>
      <c r="I2687" s="1">
        <v>44035</v>
      </c>
      <c r="J2687" t="b">
        <v>0</v>
      </c>
      <c r="K2687" t="s">
        <v>53</v>
      </c>
      <c r="L2687" t="s">
        <v>3474</v>
      </c>
      <c r="M2687" t="s">
        <v>537</v>
      </c>
      <c r="N2687">
        <v>576</v>
      </c>
      <c r="O2687" t="s">
        <v>9097</v>
      </c>
      <c r="P2687" t="s">
        <v>3006</v>
      </c>
      <c r="Q2687" t="s">
        <v>58</v>
      </c>
      <c r="R2687" t="b">
        <v>0</v>
      </c>
      <c r="S2687" t="s">
        <v>59</v>
      </c>
      <c r="T2687" s="1">
        <v>44010</v>
      </c>
      <c r="U2687" t="s">
        <v>2379</v>
      </c>
      <c r="V2687" s="2">
        <v>44095</v>
      </c>
      <c r="W2687" t="s">
        <v>9098</v>
      </c>
      <c r="X2687">
        <v>20200628</v>
      </c>
      <c r="Y2687" s="3">
        <v>43902.730497685188</v>
      </c>
      <c r="Z2687" t="s">
        <v>62</v>
      </c>
      <c r="AA2687" t="s">
        <v>115</v>
      </c>
      <c r="AB2687" t="s">
        <v>64</v>
      </c>
      <c r="AC2687" t="s">
        <v>65</v>
      </c>
      <c r="AD2687" t="s">
        <v>3180</v>
      </c>
      <c r="AE2687" t="s">
        <v>67</v>
      </c>
      <c r="AF2687" t="s">
        <v>46</v>
      </c>
      <c r="AG2687" t="s">
        <v>9099</v>
      </c>
      <c r="AH2687" t="s">
        <v>46</v>
      </c>
      <c r="AI2687" t="s">
        <v>9100</v>
      </c>
      <c r="AJ2687" t="s">
        <v>9101</v>
      </c>
      <c r="AK2687" t="s">
        <v>46</v>
      </c>
      <c r="AL2687" t="s">
        <v>9102</v>
      </c>
      <c r="AM2687" t="s">
        <v>46</v>
      </c>
      <c r="AN2687" t="s">
        <v>9103</v>
      </c>
      <c r="AO2687" t="s">
        <v>46</v>
      </c>
      <c r="AP2687" t="s">
        <v>46</v>
      </c>
      <c r="AQ2687" t="s">
        <v>46</v>
      </c>
      <c r="AR2687" t="s">
        <v>46</v>
      </c>
      <c r="AS2687" t="s">
        <v>46</v>
      </c>
      <c r="AT2687" s="1">
        <v>44010</v>
      </c>
    </row>
    <row r="2688" spans="1:46" ht="16" customHeight="1" x14ac:dyDescent="0.2">
      <c r="A2688">
        <v>0</v>
      </c>
      <c r="B2688" t="s">
        <v>13187</v>
      </c>
      <c r="C2688" t="s">
        <v>13188</v>
      </c>
      <c r="D2688" t="s">
        <v>13189</v>
      </c>
      <c r="E2688" t="s">
        <v>13190</v>
      </c>
      <c r="F2688" t="s">
        <v>51</v>
      </c>
      <c r="G2688" t="s">
        <v>13191</v>
      </c>
      <c r="H2688" s="1">
        <v>44020</v>
      </c>
      <c r="I2688" s="1">
        <v>44074</v>
      </c>
      <c r="J2688" t="b">
        <v>0</v>
      </c>
      <c r="K2688" t="s">
        <v>53</v>
      </c>
      <c r="L2688" t="s">
        <v>184</v>
      </c>
      <c r="M2688" t="s">
        <v>66</v>
      </c>
      <c r="N2688">
        <v>100</v>
      </c>
      <c r="O2688" t="s">
        <v>13192</v>
      </c>
      <c r="P2688" t="s">
        <v>186</v>
      </c>
      <c r="Q2688" t="s">
        <v>13193</v>
      </c>
      <c r="R2688" t="b">
        <v>0</v>
      </c>
      <c r="S2688" t="s">
        <v>59</v>
      </c>
      <c r="T2688" s="1">
        <v>44020</v>
      </c>
      <c r="U2688" t="s">
        <v>6806</v>
      </c>
      <c r="V2688" s="2">
        <v>44032</v>
      </c>
      <c r="W2688" t="s">
        <v>46</v>
      </c>
      <c r="X2688">
        <v>20200708</v>
      </c>
      <c r="Y2688" s="3">
        <v>43902.730497685188</v>
      </c>
      <c r="Z2688" t="s">
        <v>62</v>
      </c>
      <c r="AA2688" t="s">
        <v>63</v>
      </c>
      <c r="AB2688" t="s">
        <v>64</v>
      </c>
      <c r="AC2688" t="s">
        <v>65</v>
      </c>
      <c r="AD2688" t="s">
        <v>1057</v>
      </c>
      <c r="AE2688" t="s">
        <v>67</v>
      </c>
      <c r="AF2688" t="s">
        <v>116</v>
      </c>
      <c r="AG2688" t="s">
        <v>13194</v>
      </c>
      <c r="AH2688" t="s">
        <v>46</v>
      </c>
      <c r="AI2688" t="s">
        <v>13195</v>
      </c>
      <c r="AJ2688" t="s">
        <v>13196</v>
      </c>
      <c r="AK2688" t="s">
        <v>13197</v>
      </c>
      <c r="AL2688" t="s">
        <v>13198</v>
      </c>
      <c r="AM2688" t="s">
        <v>46</v>
      </c>
      <c r="AN2688" t="s">
        <v>13199</v>
      </c>
      <c r="AO2688" t="s">
        <v>46</v>
      </c>
      <c r="AP2688" t="s">
        <v>46</v>
      </c>
      <c r="AQ2688" t="s">
        <v>46</v>
      </c>
      <c r="AR2688" t="s">
        <v>46</v>
      </c>
      <c r="AS2688" t="s">
        <v>46</v>
      </c>
      <c r="AT2688" s="1">
        <v>44020</v>
      </c>
    </row>
    <row r="2689" spans="1:46" ht="16" customHeight="1" x14ac:dyDescent="0.2">
      <c r="A2689" t="s">
        <v>46</v>
      </c>
      <c r="B2689" t="s">
        <v>18142</v>
      </c>
      <c r="C2689" t="s">
        <v>18143</v>
      </c>
      <c r="D2689" t="s">
        <v>18144</v>
      </c>
      <c r="E2689" t="s">
        <v>18145</v>
      </c>
      <c r="F2689" t="s">
        <v>51</v>
      </c>
      <c r="G2689" t="s">
        <v>18146</v>
      </c>
      <c r="H2689" s="1">
        <v>44014</v>
      </c>
      <c r="I2689" s="1">
        <v>44013</v>
      </c>
      <c r="J2689" t="b">
        <v>0</v>
      </c>
      <c r="K2689" t="s">
        <v>53</v>
      </c>
      <c r="L2689" t="s">
        <v>665</v>
      </c>
      <c r="M2689" t="s">
        <v>66</v>
      </c>
      <c r="N2689">
        <v>50</v>
      </c>
      <c r="O2689" t="s">
        <v>18147</v>
      </c>
      <c r="P2689" t="s">
        <v>3006</v>
      </c>
      <c r="Q2689" t="s">
        <v>58</v>
      </c>
      <c r="R2689" t="b">
        <v>0</v>
      </c>
      <c r="S2689" t="s">
        <v>59</v>
      </c>
      <c r="T2689" s="1">
        <v>44014</v>
      </c>
      <c r="U2689" t="s">
        <v>392</v>
      </c>
      <c r="V2689" s="2">
        <v>44032</v>
      </c>
      <c r="W2689" t="s">
        <v>46</v>
      </c>
      <c r="X2689">
        <v>20200702</v>
      </c>
      <c r="Y2689" s="3">
        <v>43902.730497685188</v>
      </c>
      <c r="Z2689" t="s">
        <v>62</v>
      </c>
      <c r="AA2689" t="s">
        <v>115</v>
      </c>
      <c r="AB2689" t="s">
        <v>64</v>
      </c>
      <c r="AC2689" t="s">
        <v>65</v>
      </c>
      <c r="AD2689" t="s">
        <v>66</v>
      </c>
      <c r="AE2689" t="s">
        <v>67</v>
      </c>
      <c r="AF2689" t="s">
        <v>313</v>
      </c>
      <c r="AG2689" t="s">
        <v>18148</v>
      </c>
      <c r="AH2689" t="s">
        <v>46</v>
      </c>
      <c r="AI2689" t="s">
        <v>18149</v>
      </c>
      <c r="AJ2689" t="s">
        <v>18150</v>
      </c>
      <c r="AK2689" t="s">
        <v>18151</v>
      </c>
      <c r="AL2689" t="s">
        <v>18152</v>
      </c>
      <c r="AM2689" t="s">
        <v>46</v>
      </c>
      <c r="AN2689" t="s">
        <v>18153</v>
      </c>
      <c r="AO2689" t="s">
        <v>46</v>
      </c>
      <c r="AP2689" t="s">
        <v>46</v>
      </c>
      <c r="AQ2689" t="s">
        <v>46</v>
      </c>
      <c r="AR2689" t="s">
        <v>46</v>
      </c>
      <c r="AS2689" t="s">
        <v>46</v>
      </c>
      <c r="AT2689" s="1">
        <v>44014</v>
      </c>
    </row>
    <row r="2690" spans="1:46" ht="16" customHeight="1" x14ac:dyDescent="0.2">
      <c r="A2690" t="s">
        <v>46</v>
      </c>
      <c r="B2690" t="s">
        <v>17978</v>
      </c>
      <c r="C2690" t="s">
        <v>17979</v>
      </c>
      <c r="D2690" t="s">
        <v>17980</v>
      </c>
      <c r="E2690" t="s">
        <v>17981</v>
      </c>
      <c r="F2690" t="s">
        <v>51</v>
      </c>
      <c r="G2690" t="s">
        <v>17982</v>
      </c>
      <c r="H2690" s="1">
        <v>44021</v>
      </c>
      <c r="I2690" s="1">
        <v>44026</v>
      </c>
      <c r="J2690" t="b">
        <v>0</v>
      </c>
      <c r="K2690" t="s">
        <v>53</v>
      </c>
      <c r="L2690" t="s">
        <v>184</v>
      </c>
      <c r="M2690" t="s">
        <v>55</v>
      </c>
      <c r="N2690">
        <v>81</v>
      </c>
      <c r="O2690" t="s">
        <v>3409</v>
      </c>
      <c r="P2690" t="s">
        <v>57</v>
      </c>
      <c r="Q2690" t="s">
        <v>58</v>
      </c>
      <c r="R2690" t="b">
        <v>0</v>
      </c>
      <c r="S2690" t="s">
        <v>59</v>
      </c>
      <c r="T2690" s="1">
        <v>44021</v>
      </c>
      <c r="U2690" t="s">
        <v>12183</v>
      </c>
      <c r="V2690" s="2">
        <v>44039</v>
      </c>
      <c r="W2690" t="s">
        <v>46</v>
      </c>
      <c r="X2690">
        <v>20200709</v>
      </c>
      <c r="Y2690" s="3">
        <v>43902.730497685188</v>
      </c>
      <c r="Z2690" t="s">
        <v>62</v>
      </c>
      <c r="AA2690" t="s">
        <v>115</v>
      </c>
      <c r="AB2690" t="s">
        <v>64</v>
      </c>
      <c r="AC2690" t="s">
        <v>65</v>
      </c>
      <c r="AD2690" t="s">
        <v>66</v>
      </c>
      <c r="AE2690" t="s">
        <v>67</v>
      </c>
      <c r="AF2690" t="s">
        <v>313</v>
      </c>
      <c r="AG2690" t="s">
        <v>3412</v>
      </c>
      <c r="AH2690" t="s">
        <v>46</v>
      </c>
      <c r="AI2690" t="s">
        <v>17983</v>
      </c>
      <c r="AJ2690" t="s">
        <v>17984</v>
      </c>
      <c r="AK2690" t="s">
        <v>17985</v>
      </c>
      <c r="AL2690" t="s">
        <v>17986</v>
      </c>
      <c r="AM2690" t="s">
        <v>46</v>
      </c>
      <c r="AN2690" t="s">
        <v>17987</v>
      </c>
      <c r="AO2690" t="s">
        <v>46</v>
      </c>
      <c r="AP2690" t="s">
        <v>46</v>
      </c>
      <c r="AQ2690" t="s">
        <v>46</v>
      </c>
      <c r="AR2690" t="s">
        <v>46</v>
      </c>
      <c r="AS2690" t="s">
        <v>46</v>
      </c>
      <c r="AT2690" s="1">
        <v>44021</v>
      </c>
    </row>
    <row r="2691" spans="1:46" ht="16" customHeight="1" x14ac:dyDescent="0.2">
      <c r="A2691" t="s">
        <v>46</v>
      </c>
      <c r="B2691" t="s">
        <v>23724</v>
      </c>
      <c r="C2691" t="s">
        <v>23725</v>
      </c>
      <c r="D2691" t="s">
        <v>23726</v>
      </c>
      <c r="E2691" t="s">
        <v>23727</v>
      </c>
      <c r="F2691" t="s">
        <v>51</v>
      </c>
      <c r="G2691" t="s">
        <v>23728</v>
      </c>
      <c r="H2691" s="1">
        <v>44020</v>
      </c>
      <c r="I2691" s="1">
        <v>44024</v>
      </c>
      <c r="J2691" t="b">
        <v>0</v>
      </c>
      <c r="K2691" t="s">
        <v>53</v>
      </c>
      <c r="L2691" t="s">
        <v>10066</v>
      </c>
      <c r="M2691" t="s">
        <v>55</v>
      </c>
      <c r="N2691">
        <v>900</v>
      </c>
      <c r="O2691" t="s">
        <v>23729</v>
      </c>
      <c r="P2691" t="s">
        <v>57</v>
      </c>
      <c r="Q2691" t="s">
        <v>1137</v>
      </c>
      <c r="R2691" t="b">
        <v>0</v>
      </c>
      <c r="S2691" t="s">
        <v>59</v>
      </c>
      <c r="T2691" s="1">
        <v>44020</v>
      </c>
      <c r="U2691" t="s">
        <v>10561</v>
      </c>
      <c r="V2691" s="2">
        <v>44046</v>
      </c>
      <c r="W2691" t="s">
        <v>46</v>
      </c>
      <c r="X2691">
        <v>20200708</v>
      </c>
      <c r="Y2691" s="3">
        <v>43902.730497685188</v>
      </c>
      <c r="Z2691" t="s">
        <v>62</v>
      </c>
      <c r="AA2691" t="s">
        <v>115</v>
      </c>
      <c r="AB2691" t="s">
        <v>64</v>
      </c>
      <c r="AC2691" t="s">
        <v>65</v>
      </c>
      <c r="AD2691" t="s">
        <v>2202</v>
      </c>
      <c r="AE2691" t="s">
        <v>67</v>
      </c>
      <c r="AF2691" t="s">
        <v>116</v>
      </c>
      <c r="AG2691" t="s">
        <v>23730</v>
      </c>
      <c r="AH2691" t="s">
        <v>46</v>
      </c>
      <c r="AI2691" t="s">
        <v>23731</v>
      </c>
      <c r="AJ2691" t="s">
        <v>23732</v>
      </c>
      <c r="AK2691" t="s">
        <v>46</v>
      </c>
      <c r="AL2691" t="s">
        <v>23733</v>
      </c>
      <c r="AM2691" t="s">
        <v>46</v>
      </c>
      <c r="AN2691" t="s">
        <v>23734</v>
      </c>
      <c r="AO2691" t="s">
        <v>46</v>
      </c>
      <c r="AP2691" t="s">
        <v>46</v>
      </c>
      <c r="AQ2691" t="s">
        <v>46</v>
      </c>
      <c r="AR2691" t="s">
        <v>46</v>
      </c>
      <c r="AS2691" t="s">
        <v>46</v>
      </c>
      <c r="AT2691" s="1">
        <v>44020</v>
      </c>
    </row>
    <row r="2692" spans="1:46" ht="16" customHeight="1" x14ac:dyDescent="0.2">
      <c r="A2692" t="s">
        <v>46</v>
      </c>
      <c r="B2692" t="s">
        <v>38368</v>
      </c>
      <c r="C2692" t="s">
        <v>28064</v>
      </c>
      <c r="D2692" t="s">
        <v>38369</v>
      </c>
      <c r="E2692" t="s">
        <v>38370</v>
      </c>
      <c r="F2692" t="s">
        <v>51</v>
      </c>
      <c r="G2692" t="s">
        <v>38371</v>
      </c>
      <c r="H2692" s="1">
        <v>44020</v>
      </c>
      <c r="I2692" s="1">
        <v>44042</v>
      </c>
      <c r="J2692" t="b">
        <v>0</v>
      </c>
      <c r="K2692" t="s">
        <v>53</v>
      </c>
      <c r="L2692" t="s">
        <v>917</v>
      </c>
      <c r="M2692" t="s">
        <v>55</v>
      </c>
      <c r="N2692">
        <v>30</v>
      </c>
      <c r="O2692" t="s">
        <v>11993</v>
      </c>
      <c r="P2692" t="s">
        <v>78</v>
      </c>
      <c r="Q2692" t="s">
        <v>38372</v>
      </c>
      <c r="R2692" t="b">
        <v>0</v>
      </c>
      <c r="S2692" t="s">
        <v>59</v>
      </c>
      <c r="T2692" s="1">
        <v>44020</v>
      </c>
      <c r="U2692" t="s">
        <v>18233</v>
      </c>
      <c r="V2692" s="2">
        <v>44067</v>
      </c>
      <c r="W2692" t="s">
        <v>46</v>
      </c>
      <c r="X2692">
        <v>20200708</v>
      </c>
      <c r="Y2692" s="3">
        <v>43902.730497685188</v>
      </c>
      <c r="Z2692" t="s">
        <v>62</v>
      </c>
      <c r="AA2692" t="s">
        <v>115</v>
      </c>
      <c r="AB2692" t="s">
        <v>64</v>
      </c>
      <c r="AC2692" t="s">
        <v>65</v>
      </c>
      <c r="AD2692" t="s">
        <v>280</v>
      </c>
      <c r="AE2692" t="s">
        <v>67</v>
      </c>
      <c r="AF2692" t="s">
        <v>116</v>
      </c>
      <c r="AG2692" t="s">
        <v>38373</v>
      </c>
      <c r="AH2692" t="s">
        <v>46</v>
      </c>
      <c r="AI2692" t="s">
        <v>38374</v>
      </c>
      <c r="AJ2692" t="s">
        <v>38375</v>
      </c>
      <c r="AK2692" t="s">
        <v>38376</v>
      </c>
      <c r="AL2692" t="s">
        <v>38377</v>
      </c>
      <c r="AM2692" t="s">
        <v>46</v>
      </c>
      <c r="AN2692" t="s">
        <v>38378</v>
      </c>
      <c r="AO2692" t="s">
        <v>46</v>
      </c>
      <c r="AP2692" t="s">
        <v>46</v>
      </c>
      <c r="AQ2692" t="s">
        <v>46</v>
      </c>
      <c r="AR2692" t="s">
        <v>46</v>
      </c>
      <c r="AS2692" t="s">
        <v>46</v>
      </c>
      <c r="AT2692" s="1">
        <v>44020</v>
      </c>
    </row>
    <row r="2693" spans="1:46" ht="16" customHeight="1" x14ac:dyDescent="0.2">
      <c r="A2693" t="s">
        <v>46</v>
      </c>
      <c r="B2693" t="s">
        <v>12987</v>
      </c>
      <c r="C2693" t="s">
        <v>24800</v>
      </c>
      <c r="D2693" t="s">
        <v>24801</v>
      </c>
      <c r="E2693" t="s">
        <v>24802</v>
      </c>
      <c r="F2693" t="s">
        <v>51</v>
      </c>
      <c r="G2693" t="s">
        <v>24803</v>
      </c>
      <c r="H2693" s="1">
        <v>44018</v>
      </c>
      <c r="I2693" s="1">
        <v>44084</v>
      </c>
      <c r="J2693" t="b">
        <v>0</v>
      </c>
      <c r="K2693" t="s">
        <v>53</v>
      </c>
      <c r="L2693" t="s">
        <v>184</v>
      </c>
      <c r="M2693" t="s">
        <v>537</v>
      </c>
      <c r="N2693">
        <v>294</v>
      </c>
      <c r="O2693" t="s">
        <v>24804</v>
      </c>
      <c r="P2693" t="s">
        <v>24805</v>
      </c>
      <c r="Q2693" t="s">
        <v>24806</v>
      </c>
      <c r="R2693" t="b">
        <v>0</v>
      </c>
      <c r="S2693" t="s">
        <v>59</v>
      </c>
      <c r="T2693" s="1">
        <v>44018</v>
      </c>
      <c r="U2693" t="s">
        <v>3284</v>
      </c>
      <c r="V2693" s="2">
        <v>44095</v>
      </c>
      <c r="W2693" t="s">
        <v>24807</v>
      </c>
      <c r="X2693">
        <v>20200706</v>
      </c>
      <c r="Y2693" s="3">
        <v>43902.730497685188</v>
      </c>
      <c r="Z2693" t="s">
        <v>62</v>
      </c>
      <c r="AA2693" t="s">
        <v>63</v>
      </c>
      <c r="AB2693" t="s">
        <v>64</v>
      </c>
      <c r="AC2693" t="s">
        <v>65</v>
      </c>
      <c r="AD2693" t="s">
        <v>66</v>
      </c>
      <c r="AE2693" t="s">
        <v>67</v>
      </c>
      <c r="AF2693" t="s">
        <v>46</v>
      </c>
      <c r="AG2693" t="s">
        <v>24808</v>
      </c>
      <c r="AH2693" t="s">
        <v>46</v>
      </c>
      <c r="AI2693" t="s">
        <v>24809</v>
      </c>
      <c r="AJ2693" t="s">
        <v>24810</v>
      </c>
      <c r="AK2693" t="s">
        <v>46</v>
      </c>
      <c r="AL2693" t="s">
        <v>24811</v>
      </c>
      <c r="AM2693" t="s">
        <v>46</v>
      </c>
      <c r="AN2693" t="s">
        <v>13002</v>
      </c>
      <c r="AO2693" t="s">
        <v>46</v>
      </c>
      <c r="AP2693" t="s">
        <v>46</v>
      </c>
      <c r="AQ2693" t="s">
        <v>46</v>
      </c>
      <c r="AR2693" t="s">
        <v>46</v>
      </c>
      <c r="AS2693" t="s">
        <v>46</v>
      </c>
      <c r="AT2693" s="1">
        <v>44018</v>
      </c>
    </row>
    <row r="2694" spans="1:46" ht="16" customHeight="1" x14ac:dyDescent="0.2">
      <c r="A2694">
        <v>1</v>
      </c>
      <c r="B2694" t="s">
        <v>13271</v>
      </c>
      <c r="C2694" t="s">
        <v>13272</v>
      </c>
      <c r="D2694" t="s">
        <v>13273</v>
      </c>
      <c r="E2694" t="s">
        <v>13274</v>
      </c>
      <c r="F2694" t="s">
        <v>51</v>
      </c>
      <c r="G2694" t="s">
        <v>13275</v>
      </c>
      <c r="H2694" s="1">
        <v>44021</v>
      </c>
      <c r="I2694" s="1">
        <v>44027</v>
      </c>
      <c r="J2694" t="b">
        <v>0</v>
      </c>
      <c r="K2694" t="s">
        <v>53</v>
      </c>
      <c r="L2694" t="s">
        <v>13276</v>
      </c>
      <c r="M2694" t="s">
        <v>66</v>
      </c>
      <c r="N2694">
        <v>180</v>
      </c>
      <c r="O2694" t="s">
        <v>5795</v>
      </c>
      <c r="P2694" t="s">
        <v>5116</v>
      </c>
      <c r="Q2694" t="s">
        <v>58</v>
      </c>
      <c r="R2694" t="b">
        <v>0</v>
      </c>
      <c r="S2694" t="s">
        <v>59</v>
      </c>
      <c r="T2694" s="1">
        <v>44021</v>
      </c>
      <c r="U2694" t="s">
        <v>4692</v>
      </c>
      <c r="V2694" s="2">
        <v>44032</v>
      </c>
      <c r="W2694" t="s">
        <v>46</v>
      </c>
      <c r="X2694">
        <v>20200709</v>
      </c>
      <c r="Y2694" s="3">
        <v>43902.730497685188</v>
      </c>
      <c r="Z2694" t="s">
        <v>62</v>
      </c>
      <c r="AA2694" t="s">
        <v>115</v>
      </c>
      <c r="AB2694" t="s">
        <v>64</v>
      </c>
      <c r="AC2694" t="s">
        <v>65</v>
      </c>
      <c r="AD2694" t="s">
        <v>66</v>
      </c>
      <c r="AE2694" t="s">
        <v>67</v>
      </c>
      <c r="AF2694" t="s">
        <v>116</v>
      </c>
      <c r="AG2694" t="s">
        <v>5796</v>
      </c>
      <c r="AH2694" t="s">
        <v>46</v>
      </c>
      <c r="AI2694" t="s">
        <v>5797</v>
      </c>
      <c r="AJ2694" t="s">
        <v>5798</v>
      </c>
      <c r="AK2694" t="s">
        <v>46</v>
      </c>
      <c r="AL2694" t="s">
        <v>13277</v>
      </c>
      <c r="AM2694" t="s">
        <v>46</v>
      </c>
      <c r="AN2694" t="s">
        <v>395</v>
      </c>
      <c r="AO2694" t="s">
        <v>46</v>
      </c>
      <c r="AP2694" t="s">
        <v>46</v>
      </c>
      <c r="AQ2694" t="s">
        <v>46</v>
      </c>
      <c r="AR2694" t="s">
        <v>46</v>
      </c>
      <c r="AS2694" t="s">
        <v>46</v>
      </c>
      <c r="AT2694" s="1">
        <v>44021</v>
      </c>
    </row>
    <row r="2695" spans="1:46" ht="16" customHeight="1" x14ac:dyDescent="0.2">
      <c r="A2695">
        <v>1</v>
      </c>
      <c r="B2695" t="s">
        <v>11010</v>
      </c>
      <c r="C2695" t="s">
        <v>9580</v>
      </c>
      <c r="D2695" t="s">
        <v>11011</v>
      </c>
      <c r="E2695" t="s">
        <v>11012</v>
      </c>
      <c r="F2695" t="s">
        <v>51</v>
      </c>
      <c r="G2695" t="s">
        <v>11013</v>
      </c>
      <c r="H2695" s="1">
        <v>44015</v>
      </c>
      <c r="I2695" s="1">
        <v>43963</v>
      </c>
      <c r="J2695" t="b">
        <v>0</v>
      </c>
      <c r="K2695" t="s">
        <v>53</v>
      </c>
      <c r="L2695" t="s">
        <v>1615</v>
      </c>
      <c r="M2695" t="s">
        <v>169</v>
      </c>
      <c r="N2695">
        <v>1300</v>
      </c>
      <c r="O2695" t="s">
        <v>11014</v>
      </c>
      <c r="P2695" t="s">
        <v>1437</v>
      </c>
      <c r="Q2695" t="s">
        <v>58</v>
      </c>
      <c r="R2695" t="b">
        <v>0</v>
      </c>
      <c r="S2695" t="s">
        <v>59</v>
      </c>
      <c r="T2695" s="1">
        <v>44015</v>
      </c>
      <c r="U2695" t="s">
        <v>5989</v>
      </c>
      <c r="V2695" s="2">
        <v>44165</v>
      </c>
      <c r="W2695" t="s">
        <v>11015</v>
      </c>
      <c r="X2695">
        <v>20200703</v>
      </c>
      <c r="Y2695" s="3">
        <v>43902.730497685188</v>
      </c>
      <c r="Z2695" t="s">
        <v>62</v>
      </c>
      <c r="AA2695" t="s">
        <v>115</v>
      </c>
      <c r="AB2695" t="s">
        <v>64</v>
      </c>
      <c r="AC2695" t="s">
        <v>65</v>
      </c>
      <c r="AD2695" t="s">
        <v>66</v>
      </c>
      <c r="AE2695" t="s">
        <v>67</v>
      </c>
      <c r="AF2695" t="s">
        <v>116</v>
      </c>
      <c r="AG2695" t="s">
        <v>11016</v>
      </c>
      <c r="AH2695" t="s">
        <v>46</v>
      </c>
      <c r="AI2695" t="s">
        <v>11017</v>
      </c>
      <c r="AJ2695" t="s">
        <v>11018</v>
      </c>
      <c r="AK2695" t="s">
        <v>11019</v>
      </c>
      <c r="AL2695" t="s">
        <v>11020</v>
      </c>
      <c r="AM2695" t="s">
        <v>46</v>
      </c>
      <c r="AN2695" t="s">
        <v>11021</v>
      </c>
      <c r="AO2695" t="s">
        <v>46</v>
      </c>
      <c r="AP2695" t="s">
        <v>46</v>
      </c>
      <c r="AQ2695" t="s">
        <v>46</v>
      </c>
      <c r="AR2695" t="s">
        <v>46</v>
      </c>
      <c r="AS2695" t="s">
        <v>46</v>
      </c>
      <c r="AT2695" s="1">
        <v>44015</v>
      </c>
    </row>
    <row r="2696" spans="1:46" ht="16" customHeight="1" x14ac:dyDescent="0.2">
      <c r="A2696">
        <v>0</v>
      </c>
      <c r="B2696" t="s">
        <v>4918</v>
      </c>
      <c r="C2696" t="s">
        <v>4919</v>
      </c>
      <c r="D2696" t="s">
        <v>4920</v>
      </c>
      <c r="E2696" t="s">
        <v>4921</v>
      </c>
      <c r="F2696" t="s">
        <v>51</v>
      </c>
      <c r="G2696" t="s">
        <v>4922</v>
      </c>
      <c r="H2696" s="1">
        <v>44021</v>
      </c>
      <c r="I2696" s="1">
        <v>44136</v>
      </c>
      <c r="J2696" t="b">
        <v>0</v>
      </c>
      <c r="K2696" t="s">
        <v>53</v>
      </c>
      <c r="L2696" t="s">
        <v>610</v>
      </c>
      <c r="M2696" t="s">
        <v>66</v>
      </c>
      <c r="N2696">
        <v>90</v>
      </c>
      <c r="O2696" t="s">
        <v>4923</v>
      </c>
      <c r="P2696" t="s">
        <v>4924</v>
      </c>
      <c r="Q2696" t="s">
        <v>668</v>
      </c>
      <c r="R2696" t="b">
        <v>0</v>
      </c>
      <c r="S2696" t="s">
        <v>59</v>
      </c>
      <c r="T2696" s="1">
        <v>44021</v>
      </c>
      <c r="U2696" t="s">
        <v>495</v>
      </c>
      <c r="V2696" s="2">
        <v>44088</v>
      </c>
      <c r="W2696" t="s">
        <v>4925</v>
      </c>
      <c r="X2696">
        <v>20200709</v>
      </c>
      <c r="Y2696" s="3">
        <v>43902.730497685188</v>
      </c>
      <c r="Z2696" t="s">
        <v>62</v>
      </c>
      <c r="AA2696" t="s">
        <v>63</v>
      </c>
      <c r="AB2696" t="s">
        <v>64</v>
      </c>
      <c r="AC2696" t="s">
        <v>65</v>
      </c>
      <c r="AD2696" t="s">
        <v>1057</v>
      </c>
      <c r="AE2696" t="s">
        <v>67</v>
      </c>
      <c r="AF2696" t="s">
        <v>116</v>
      </c>
      <c r="AG2696" t="s">
        <v>4926</v>
      </c>
      <c r="AH2696" t="s">
        <v>46</v>
      </c>
      <c r="AI2696" t="s">
        <v>4927</v>
      </c>
      <c r="AJ2696" t="s">
        <v>4928</v>
      </c>
      <c r="AK2696" t="s">
        <v>4929</v>
      </c>
      <c r="AL2696" t="s">
        <v>4930</v>
      </c>
      <c r="AM2696" t="s">
        <v>46</v>
      </c>
      <c r="AN2696" t="s">
        <v>4931</v>
      </c>
      <c r="AO2696" t="s">
        <v>46</v>
      </c>
      <c r="AP2696" t="s">
        <v>46</v>
      </c>
      <c r="AQ2696" t="s">
        <v>46</v>
      </c>
      <c r="AR2696" t="s">
        <v>46</v>
      </c>
      <c r="AS2696" t="s">
        <v>46</v>
      </c>
      <c r="AT2696" s="1">
        <v>44021</v>
      </c>
    </row>
    <row r="2697" spans="1:46" ht="16" customHeight="1" x14ac:dyDescent="0.2">
      <c r="A2697" t="s">
        <v>46</v>
      </c>
      <c r="B2697" t="s">
        <v>29594</v>
      </c>
      <c r="C2697" t="s">
        <v>29595</v>
      </c>
      <c r="D2697" t="s">
        <v>29596</v>
      </c>
      <c r="E2697" t="s">
        <v>29597</v>
      </c>
      <c r="F2697" t="s">
        <v>51</v>
      </c>
      <c r="G2697" t="s">
        <v>29598</v>
      </c>
      <c r="H2697" s="1">
        <v>44020</v>
      </c>
      <c r="I2697" s="1">
        <v>44020</v>
      </c>
      <c r="J2697" t="b">
        <v>0</v>
      </c>
      <c r="K2697" t="s">
        <v>53</v>
      </c>
      <c r="L2697" t="s">
        <v>2023</v>
      </c>
      <c r="M2697" t="s">
        <v>151</v>
      </c>
      <c r="N2697">
        <v>310</v>
      </c>
      <c r="O2697" t="s">
        <v>11456</v>
      </c>
      <c r="P2697" t="s">
        <v>1437</v>
      </c>
      <c r="Q2697" t="s">
        <v>58</v>
      </c>
      <c r="R2697" t="b">
        <v>0</v>
      </c>
      <c r="S2697" t="s">
        <v>59</v>
      </c>
      <c r="T2697" s="1">
        <v>44020</v>
      </c>
      <c r="U2697" t="s">
        <v>29599</v>
      </c>
      <c r="V2697" s="2">
        <v>44032</v>
      </c>
      <c r="W2697" t="s">
        <v>46</v>
      </c>
      <c r="X2697">
        <v>20200708</v>
      </c>
      <c r="Y2697" s="3">
        <v>43902.730497685188</v>
      </c>
      <c r="Z2697" t="s">
        <v>62</v>
      </c>
      <c r="AA2697" t="s">
        <v>115</v>
      </c>
      <c r="AB2697" t="s">
        <v>64</v>
      </c>
      <c r="AC2697" t="s">
        <v>65</v>
      </c>
      <c r="AD2697" t="s">
        <v>66</v>
      </c>
      <c r="AE2697" t="s">
        <v>67</v>
      </c>
      <c r="AF2697" t="s">
        <v>46</v>
      </c>
      <c r="AG2697" t="s">
        <v>29600</v>
      </c>
      <c r="AH2697" t="s">
        <v>46</v>
      </c>
      <c r="AI2697" t="s">
        <v>29601</v>
      </c>
      <c r="AJ2697">
        <f>55-11-26617575</f>
        <v>-26617531</v>
      </c>
      <c r="AK2697" t="s">
        <v>46</v>
      </c>
      <c r="AL2697" t="s">
        <v>29602</v>
      </c>
      <c r="AM2697" t="s">
        <v>46</v>
      </c>
      <c r="AN2697" t="s">
        <v>29603</v>
      </c>
      <c r="AO2697" t="s">
        <v>46</v>
      </c>
      <c r="AP2697" t="s">
        <v>46</v>
      </c>
      <c r="AQ2697" t="s">
        <v>46</v>
      </c>
      <c r="AR2697" t="s">
        <v>46</v>
      </c>
      <c r="AS2697" t="s">
        <v>46</v>
      </c>
      <c r="AT2697" s="1">
        <v>44020</v>
      </c>
    </row>
    <row r="2698" spans="1:46" ht="16" customHeight="1" x14ac:dyDescent="0.2">
      <c r="A2698">
        <v>0</v>
      </c>
      <c r="B2698" t="s">
        <v>3429</v>
      </c>
      <c r="C2698" t="s">
        <v>3430</v>
      </c>
      <c r="D2698" t="s">
        <v>3431</v>
      </c>
      <c r="E2698" t="s">
        <v>3432</v>
      </c>
      <c r="F2698" t="s">
        <v>51</v>
      </c>
      <c r="G2698" t="s">
        <v>3433</v>
      </c>
      <c r="H2698" s="1">
        <v>44002</v>
      </c>
      <c r="I2698" s="1">
        <v>44071</v>
      </c>
      <c r="J2698" t="b">
        <v>0</v>
      </c>
      <c r="K2698" t="s">
        <v>53</v>
      </c>
      <c r="L2698" t="s">
        <v>184</v>
      </c>
      <c r="M2698" t="s">
        <v>55</v>
      </c>
      <c r="N2698">
        <v>100</v>
      </c>
      <c r="O2698" t="s">
        <v>2378</v>
      </c>
      <c r="P2698" t="s">
        <v>78</v>
      </c>
      <c r="Q2698" t="s">
        <v>3434</v>
      </c>
      <c r="R2698" t="b">
        <v>0</v>
      </c>
      <c r="S2698" t="s">
        <v>59</v>
      </c>
      <c r="T2698" s="1">
        <v>44002</v>
      </c>
      <c r="U2698" t="s">
        <v>3435</v>
      </c>
      <c r="V2698" s="2">
        <v>44109</v>
      </c>
      <c r="W2698" t="s">
        <v>3436</v>
      </c>
      <c r="X2698">
        <v>20200620</v>
      </c>
      <c r="Y2698" s="3">
        <v>43902.730497685188</v>
      </c>
      <c r="Z2698" t="s">
        <v>62</v>
      </c>
      <c r="AA2698" t="s">
        <v>115</v>
      </c>
      <c r="AB2698" t="s">
        <v>64</v>
      </c>
      <c r="AC2698" t="s">
        <v>3437</v>
      </c>
      <c r="AD2698" t="s">
        <v>66</v>
      </c>
      <c r="AE2698" t="s">
        <v>67</v>
      </c>
      <c r="AF2698" t="s">
        <v>116</v>
      </c>
      <c r="AG2698" t="s">
        <v>3438</v>
      </c>
      <c r="AH2698" t="s">
        <v>46</v>
      </c>
      <c r="AI2698" t="s">
        <v>3439</v>
      </c>
      <c r="AJ2698" t="s">
        <v>3440</v>
      </c>
      <c r="AK2698" t="s">
        <v>2384</v>
      </c>
      <c r="AL2698" t="s">
        <v>3441</v>
      </c>
      <c r="AM2698" t="s">
        <v>46</v>
      </c>
      <c r="AN2698" t="s">
        <v>3442</v>
      </c>
      <c r="AO2698" t="s">
        <v>46</v>
      </c>
      <c r="AP2698" t="s">
        <v>46</v>
      </c>
      <c r="AQ2698" t="s">
        <v>46</v>
      </c>
      <c r="AR2698" t="s">
        <v>46</v>
      </c>
      <c r="AS2698" t="s">
        <v>46</v>
      </c>
      <c r="AT2698" s="1">
        <v>44002</v>
      </c>
    </row>
    <row r="2699" spans="1:46" ht="16" customHeight="1" x14ac:dyDescent="0.2">
      <c r="A2699" t="s">
        <v>46</v>
      </c>
      <c r="B2699" t="s">
        <v>26150</v>
      </c>
      <c r="C2699" t="s">
        <v>26151</v>
      </c>
      <c r="D2699" t="s">
        <v>26152</v>
      </c>
      <c r="E2699" t="s">
        <v>26153</v>
      </c>
      <c r="F2699" t="s">
        <v>51</v>
      </c>
      <c r="G2699" t="s">
        <v>26154</v>
      </c>
      <c r="H2699" s="1">
        <v>44021</v>
      </c>
      <c r="I2699" s="1">
        <v>44042</v>
      </c>
      <c r="J2699" t="b">
        <v>0</v>
      </c>
      <c r="K2699" t="s">
        <v>53</v>
      </c>
      <c r="L2699" t="s">
        <v>1068</v>
      </c>
      <c r="M2699" t="s">
        <v>66</v>
      </c>
      <c r="N2699">
        <v>160</v>
      </c>
      <c r="O2699" t="s">
        <v>26155</v>
      </c>
      <c r="P2699" t="s">
        <v>327</v>
      </c>
      <c r="Q2699" t="s">
        <v>403</v>
      </c>
      <c r="R2699" t="b">
        <v>0</v>
      </c>
      <c r="S2699" t="s">
        <v>59</v>
      </c>
      <c r="T2699" s="1">
        <v>44021</v>
      </c>
      <c r="U2699" t="s">
        <v>18233</v>
      </c>
      <c r="V2699" s="2">
        <v>44151</v>
      </c>
      <c r="W2699" t="s">
        <v>26156</v>
      </c>
      <c r="X2699">
        <v>20200709</v>
      </c>
      <c r="Y2699" s="3">
        <v>43902.730497685188</v>
      </c>
      <c r="Z2699" t="s">
        <v>62</v>
      </c>
      <c r="AA2699" t="s">
        <v>115</v>
      </c>
      <c r="AB2699" t="s">
        <v>64</v>
      </c>
      <c r="AC2699" t="s">
        <v>65</v>
      </c>
      <c r="AD2699" t="s">
        <v>66</v>
      </c>
      <c r="AE2699" t="s">
        <v>67</v>
      </c>
      <c r="AF2699" t="s">
        <v>1185</v>
      </c>
      <c r="AG2699" t="s">
        <v>26157</v>
      </c>
      <c r="AH2699" t="s">
        <v>46</v>
      </c>
      <c r="AI2699" t="s">
        <v>26158</v>
      </c>
      <c r="AJ2699" t="s">
        <v>26159</v>
      </c>
      <c r="AK2699" t="s">
        <v>26160</v>
      </c>
      <c r="AL2699" t="s">
        <v>26161</v>
      </c>
      <c r="AM2699" t="s">
        <v>46</v>
      </c>
      <c r="AN2699" t="s">
        <v>26162</v>
      </c>
      <c r="AO2699" t="s">
        <v>46</v>
      </c>
      <c r="AP2699" t="s">
        <v>46</v>
      </c>
      <c r="AQ2699" t="s">
        <v>46</v>
      </c>
      <c r="AR2699" t="s">
        <v>46</v>
      </c>
      <c r="AS2699" t="s">
        <v>46</v>
      </c>
      <c r="AT2699" s="1">
        <v>44021</v>
      </c>
    </row>
    <row r="2700" spans="1:46" ht="16" customHeight="1" x14ac:dyDescent="0.2">
      <c r="A2700" t="s">
        <v>46</v>
      </c>
      <c r="B2700" t="s">
        <v>22112</v>
      </c>
      <c r="C2700" t="s">
        <v>22113</v>
      </c>
      <c r="D2700" t="s">
        <v>22114</v>
      </c>
      <c r="E2700" t="s">
        <v>22115</v>
      </c>
      <c r="F2700" t="s">
        <v>51</v>
      </c>
      <c r="G2700" t="s">
        <v>22116</v>
      </c>
      <c r="H2700" s="1">
        <v>44019</v>
      </c>
      <c r="I2700" s="1">
        <v>44037</v>
      </c>
      <c r="J2700" t="b">
        <v>0</v>
      </c>
      <c r="K2700" t="s">
        <v>53</v>
      </c>
      <c r="L2700" t="s">
        <v>665</v>
      </c>
      <c r="M2700" t="s">
        <v>666</v>
      </c>
      <c r="N2700">
        <v>10</v>
      </c>
      <c r="O2700" t="s">
        <v>2092</v>
      </c>
      <c r="P2700" t="s">
        <v>46</v>
      </c>
      <c r="Q2700" t="s">
        <v>2805</v>
      </c>
      <c r="R2700" t="b">
        <v>0</v>
      </c>
      <c r="S2700" t="s">
        <v>59</v>
      </c>
      <c r="T2700" s="1">
        <v>44019</v>
      </c>
      <c r="U2700" t="s">
        <v>683</v>
      </c>
      <c r="V2700" s="2">
        <v>44032</v>
      </c>
      <c r="W2700" t="s">
        <v>6404</v>
      </c>
      <c r="X2700">
        <v>20200707</v>
      </c>
      <c r="Y2700" s="3">
        <v>43902.730497685188</v>
      </c>
      <c r="Z2700" t="s">
        <v>62</v>
      </c>
      <c r="AA2700" t="s">
        <v>63</v>
      </c>
      <c r="AB2700" t="s">
        <v>64</v>
      </c>
      <c r="AC2700" t="s">
        <v>66</v>
      </c>
      <c r="AD2700" t="s">
        <v>66</v>
      </c>
      <c r="AE2700" t="s">
        <v>67</v>
      </c>
      <c r="AF2700" t="s">
        <v>116</v>
      </c>
      <c r="AG2700" t="s">
        <v>22117</v>
      </c>
      <c r="AH2700" t="s">
        <v>46</v>
      </c>
      <c r="AI2700" t="s">
        <v>22118</v>
      </c>
      <c r="AJ2700" t="s">
        <v>22119</v>
      </c>
      <c r="AK2700" t="s">
        <v>2098</v>
      </c>
      <c r="AL2700" t="s">
        <v>22120</v>
      </c>
      <c r="AM2700" t="s">
        <v>46</v>
      </c>
      <c r="AN2700" t="s">
        <v>18714</v>
      </c>
      <c r="AO2700" t="s">
        <v>46</v>
      </c>
      <c r="AP2700" t="s">
        <v>46</v>
      </c>
      <c r="AQ2700" t="s">
        <v>46</v>
      </c>
      <c r="AR2700" t="s">
        <v>46</v>
      </c>
      <c r="AS2700" t="s">
        <v>46</v>
      </c>
      <c r="AT2700" s="1">
        <v>44019</v>
      </c>
    </row>
    <row r="2701" spans="1:46" ht="16" customHeight="1" x14ac:dyDescent="0.2">
      <c r="A2701" t="s">
        <v>46</v>
      </c>
      <c r="B2701" t="s">
        <v>25606</v>
      </c>
      <c r="C2701" t="s">
        <v>25607</v>
      </c>
      <c r="D2701" t="s">
        <v>25608</v>
      </c>
      <c r="E2701" t="s">
        <v>25609</v>
      </c>
      <c r="F2701" t="s">
        <v>51</v>
      </c>
      <c r="G2701" t="s">
        <v>25610</v>
      </c>
      <c r="H2701" s="1">
        <v>44021</v>
      </c>
      <c r="I2701" s="1">
        <v>44105</v>
      </c>
      <c r="J2701" t="b">
        <v>1</v>
      </c>
      <c r="K2701" t="s">
        <v>53</v>
      </c>
      <c r="L2701" t="s">
        <v>3474</v>
      </c>
      <c r="M2701" t="s">
        <v>55</v>
      </c>
      <c r="N2701">
        <v>0</v>
      </c>
      <c r="O2701" t="s">
        <v>25611</v>
      </c>
      <c r="P2701" t="s">
        <v>78</v>
      </c>
      <c r="Q2701" t="s">
        <v>58</v>
      </c>
      <c r="R2701" t="b">
        <v>0</v>
      </c>
      <c r="S2701" t="s">
        <v>59</v>
      </c>
      <c r="T2701" s="1">
        <v>44021</v>
      </c>
      <c r="U2701" s="6">
        <v>44105</v>
      </c>
      <c r="V2701" s="2">
        <v>44137</v>
      </c>
      <c r="W2701" t="s">
        <v>46</v>
      </c>
      <c r="X2701">
        <v>20200709</v>
      </c>
      <c r="Y2701" s="3">
        <v>43902.730497685188</v>
      </c>
      <c r="Z2701" t="s">
        <v>62</v>
      </c>
      <c r="AA2701" t="s">
        <v>63</v>
      </c>
      <c r="AB2701" t="s">
        <v>64</v>
      </c>
      <c r="AC2701" t="s">
        <v>65</v>
      </c>
      <c r="AD2701" t="s">
        <v>66</v>
      </c>
      <c r="AE2701" t="s">
        <v>67</v>
      </c>
      <c r="AF2701" t="s">
        <v>46</v>
      </c>
      <c r="AG2701" t="s">
        <v>25612</v>
      </c>
      <c r="AH2701" t="s">
        <v>46</v>
      </c>
      <c r="AI2701" t="s">
        <v>46</v>
      </c>
      <c r="AJ2701" t="s">
        <v>46</v>
      </c>
      <c r="AK2701" t="s">
        <v>25613</v>
      </c>
      <c r="AL2701" t="s">
        <v>25614</v>
      </c>
      <c r="AM2701" t="s">
        <v>46</v>
      </c>
      <c r="AN2701" t="s">
        <v>25615</v>
      </c>
      <c r="AO2701" t="s">
        <v>46</v>
      </c>
      <c r="AP2701" t="s">
        <v>46</v>
      </c>
      <c r="AQ2701" t="s">
        <v>46</v>
      </c>
      <c r="AR2701" t="s">
        <v>46</v>
      </c>
      <c r="AS2701" t="s">
        <v>46</v>
      </c>
      <c r="AT2701" s="1">
        <v>44021</v>
      </c>
    </row>
    <row r="2702" spans="1:46" ht="16" customHeight="1" x14ac:dyDescent="0.2">
      <c r="A2702" t="s">
        <v>46</v>
      </c>
      <c r="B2702" t="s">
        <v>26479</v>
      </c>
      <c r="C2702" t="s">
        <v>3967</v>
      </c>
      <c r="D2702" t="s">
        <v>26480</v>
      </c>
      <c r="E2702" t="s">
        <v>26481</v>
      </c>
      <c r="F2702" t="s">
        <v>51</v>
      </c>
      <c r="G2702" t="s">
        <v>26482</v>
      </c>
      <c r="H2702" s="1">
        <v>44021</v>
      </c>
      <c r="I2702" s="1">
        <v>44064</v>
      </c>
      <c r="J2702" t="b">
        <v>0</v>
      </c>
      <c r="K2702" t="s">
        <v>53</v>
      </c>
      <c r="L2702" t="s">
        <v>1615</v>
      </c>
      <c r="M2702" t="s">
        <v>537</v>
      </c>
      <c r="N2702">
        <v>270</v>
      </c>
      <c r="O2702" t="s">
        <v>3971</v>
      </c>
      <c r="P2702" t="s">
        <v>26483</v>
      </c>
      <c r="Q2702" t="s">
        <v>26484</v>
      </c>
      <c r="R2702" t="b">
        <v>0</v>
      </c>
      <c r="S2702" t="s">
        <v>59</v>
      </c>
      <c r="T2702" s="1">
        <v>44021</v>
      </c>
      <c r="U2702" t="s">
        <v>26485</v>
      </c>
      <c r="V2702" s="2">
        <v>44159</v>
      </c>
      <c r="W2702" t="s">
        <v>46</v>
      </c>
      <c r="X2702">
        <v>20200709</v>
      </c>
      <c r="Y2702" s="3">
        <v>43902.730497685188</v>
      </c>
      <c r="Z2702" t="s">
        <v>62</v>
      </c>
      <c r="AA2702" t="s">
        <v>115</v>
      </c>
      <c r="AB2702" t="s">
        <v>64</v>
      </c>
      <c r="AC2702" t="s">
        <v>65</v>
      </c>
      <c r="AD2702" t="s">
        <v>280</v>
      </c>
      <c r="AE2702" t="s">
        <v>67</v>
      </c>
      <c r="AF2702" t="s">
        <v>116</v>
      </c>
      <c r="AG2702" t="s">
        <v>26486</v>
      </c>
      <c r="AH2702" t="s">
        <v>46</v>
      </c>
      <c r="AI2702" t="s">
        <v>26487</v>
      </c>
      <c r="AJ2702" t="s">
        <v>26488</v>
      </c>
      <c r="AK2702" t="s">
        <v>26489</v>
      </c>
      <c r="AL2702" t="s">
        <v>26490</v>
      </c>
      <c r="AM2702" t="s">
        <v>46</v>
      </c>
      <c r="AN2702" t="s">
        <v>26491</v>
      </c>
      <c r="AO2702" t="s">
        <v>46</v>
      </c>
      <c r="AP2702" t="s">
        <v>46</v>
      </c>
      <c r="AQ2702" t="s">
        <v>46</v>
      </c>
      <c r="AR2702" t="s">
        <v>46</v>
      </c>
      <c r="AS2702" t="s">
        <v>46</v>
      </c>
      <c r="AT2702" s="1">
        <v>44021</v>
      </c>
    </row>
    <row r="2703" spans="1:46" ht="16" customHeight="1" x14ac:dyDescent="0.2">
      <c r="A2703">
        <v>1</v>
      </c>
      <c r="B2703" t="s">
        <v>2944</v>
      </c>
      <c r="C2703" t="s">
        <v>2945</v>
      </c>
      <c r="D2703" t="s">
        <v>2946</v>
      </c>
      <c r="E2703" t="s">
        <v>2947</v>
      </c>
      <c r="F2703" t="s">
        <v>51</v>
      </c>
      <c r="G2703" t="s">
        <v>2948</v>
      </c>
      <c r="H2703" s="1">
        <v>44015</v>
      </c>
      <c r="I2703" s="1">
        <v>44018</v>
      </c>
      <c r="J2703" t="b">
        <v>0</v>
      </c>
      <c r="K2703" t="s">
        <v>53</v>
      </c>
      <c r="L2703" t="s">
        <v>1615</v>
      </c>
      <c r="M2703" t="s">
        <v>537</v>
      </c>
      <c r="N2703">
        <v>100</v>
      </c>
      <c r="O2703" t="s">
        <v>2949</v>
      </c>
      <c r="P2703" t="s">
        <v>1437</v>
      </c>
      <c r="Q2703" t="s">
        <v>2950</v>
      </c>
      <c r="R2703" t="b">
        <v>0</v>
      </c>
      <c r="S2703" t="s">
        <v>59</v>
      </c>
      <c r="T2703" s="1">
        <v>44015</v>
      </c>
      <c r="U2703" t="s">
        <v>2951</v>
      </c>
      <c r="V2703" s="2">
        <v>44151</v>
      </c>
      <c r="W2703" t="s">
        <v>2952</v>
      </c>
      <c r="X2703">
        <v>20200703</v>
      </c>
      <c r="Y2703" s="3">
        <v>43902.730497685188</v>
      </c>
      <c r="Z2703" t="s">
        <v>62</v>
      </c>
      <c r="AA2703" t="s">
        <v>63</v>
      </c>
      <c r="AB2703" t="s">
        <v>64</v>
      </c>
      <c r="AC2703" t="s">
        <v>65</v>
      </c>
      <c r="AD2703" t="s">
        <v>66</v>
      </c>
      <c r="AE2703" t="s">
        <v>67</v>
      </c>
      <c r="AF2703" t="s">
        <v>46</v>
      </c>
      <c r="AG2703" t="s">
        <v>2953</v>
      </c>
      <c r="AH2703" t="s">
        <v>46</v>
      </c>
      <c r="AI2703" t="s">
        <v>46</v>
      </c>
      <c r="AJ2703" t="s">
        <v>46</v>
      </c>
      <c r="AK2703" t="s">
        <v>2949</v>
      </c>
      <c r="AL2703" t="s">
        <v>2954</v>
      </c>
      <c r="AM2703" t="s">
        <v>46</v>
      </c>
      <c r="AN2703" t="s">
        <v>2955</v>
      </c>
      <c r="AO2703" t="s">
        <v>46</v>
      </c>
      <c r="AP2703" t="s">
        <v>46</v>
      </c>
      <c r="AQ2703" t="s">
        <v>46</v>
      </c>
      <c r="AR2703" t="s">
        <v>46</v>
      </c>
      <c r="AS2703" t="s">
        <v>46</v>
      </c>
      <c r="AT2703" s="1">
        <v>44015</v>
      </c>
    </row>
    <row r="2704" spans="1:46" ht="16" customHeight="1" x14ac:dyDescent="0.2">
      <c r="A2704">
        <v>1</v>
      </c>
      <c r="B2704" t="s">
        <v>4853</v>
      </c>
      <c r="C2704" t="s">
        <v>1432</v>
      </c>
      <c r="D2704" t="s">
        <v>4854</v>
      </c>
      <c r="E2704" t="s">
        <v>4853</v>
      </c>
      <c r="F2704" t="s">
        <v>51</v>
      </c>
      <c r="G2704" t="s">
        <v>4855</v>
      </c>
      <c r="H2704" s="1">
        <v>44021</v>
      </c>
      <c r="I2704" s="1">
        <v>44007</v>
      </c>
      <c r="J2704" t="b">
        <v>0</v>
      </c>
      <c r="K2704" t="s">
        <v>53</v>
      </c>
      <c r="L2704" t="s">
        <v>4856</v>
      </c>
      <c r="M2704" t="s">
        <v>55</v>
      </c>
      <c r="N2704">
        <v>36</v>
      </c>
      <c r="O2704" t="s">
        <v>4857</v>
      </c>
      <c r="P2704" t="s">
        <v>1014</v>
      </c>
      <c r="Q2704" t="s">
        <v>4858</v>
      </c>
      <c r="R2704" t="b">
        <v>0</v>
      </c>
      <c r="S2704" t="s">
        <v>59</v>
      </c>
      <c r="T2704" s="1">
        <v>44021</v>
      </c>
      <c r="U2704" t="s">
        <v>188</v>
      </c>
      <c r="V2704" s="2">
        <v>44060</v>
      </c>
      <c r="W2704" t="s">
        <v>46</v>
      </c>
      <c r="X2704">
        <v>20200709</v>
      </c>
      <c r="Y2704" s="3">
        <v>43902.730497685188</v>
      </c>
      <c r="Z2704" t="s">
        <v>62</v>
      </c>
      <c r="AA2704" t="s">
        <v>115</v>
      </c>
      <c r="AB2704" t="s">
        <v>64</v>
      </c>
      <c r="AC2704" t="s">
        <v>65</v>
      </c>
      <c r="AD2704" t="s">
        <v>3180</v>
      </c>
      <c r="AE2704" t="s">
        <v>67</v>
      </c>
      <c r="AF2704" t="s">
        <v>313</v>
      </c>
      <c r="AG2704" t="s">
        <v>4859</v>
      </c>
      <c r="AH2704" t="s">
        <v>46</v>
      </c>
      <c r="AI2704" t="s">
        <v>4860</v>
      </c>
      <c r="AJ2704" t="s">
        <v>4861</v>
      </c>
      <c r="AK2704" t="s">
        <v>4862</v>
      </c>
      <c r="AL2704" t="s">
        <v>4863</v>
      </c>
      <c r="AM2704" t="s">
        <v>46</v>
      </c>
      <c r="AN2704" t="s">
        <v>4864</v>
      </c>
      <c r="AO2704" t="s">
        <v>46</v>
      </c>
      <c r="AP2704" t="s">
        <v>46</v>
      </c>
      <c r="AQ2704" t="s">
        <v>46</v>
      </c>
      <c r="AR2704" t="s">
        <v>46</v>
      </c>
      <c r="AS2704" t="s">
        <v>46</v>
      </c>
      <c r="AT2704" s="1">
        <v>44021</v>
      </c>
    </row>
    <row r="2705" spans="1:46" ht="16" customHeight="1" x14ac:dyDescent="0.2">
      <c r="A2705" t="s">
        <v>46</v>
      </c>
      <c r="B2705" t="s">
        <v>22121</v>
      </c>
      <c r="C2705" t="s">
        <v>22122</v>
      </c>
      <c r="D2705" t="s">
        <v>22123</v>
      </c>
      <c r="E2705" t="s">
        <v>22124</v>
      </c>
      <c r="F2705" t="s">
        <v>51</v>
      </c>
      <c r="G2705" t="s">
        <v>22125</v>
      </c>
      <c r="H2705" s="1">
        <v>44015</v>
      </c>
      <c r="I2705" s="1">
        <v>44166</v>
      </c>
      <c r="J2705" t="b">
        <v>0</v>
      </c>
      <c r="K2705" t="s">
        <v>53</v>
      </c>
      <c r="L2705" t="s">
        <v>1615</v>
      </c>
      <c r="M2705" t="s">
        <v>537</v>
      </c>
      <c r="N2705">
        <v>1005</v>
      </c>
      <c r="O2705" t="s">
        <v>7490</v>
      </c>
      <c r="P2705" t="s">
        <v>1437</v>
      </c>
      <c r="Q2705" t="s">
        <v>58</v>
      </c>
      <c r="R2705" t="b">
        <v>0</v>
      </c>
      <c r="S2705" t="s">
        <v>59</v>
      </c>
      <c r="T2705" s="1">
        <v>44015</v>
      </c>
      <c r="U2705" t="s">
        <v>3221</v>
      </c>
      <c r="V2705" s="2">
        <v>44159</v>
      </c>
      <c r="W2705" t="s">
        <v>22126</v>
      </c>
      <c r="X2705">
        <v>20200703</v>
      </c>
      <c r="Y2705" s="3">
        <v>43902.730497685188</v>
      </c>
      <c r="Z2705" t="s">
        <v>62</v>
      </c>
      <c r="AA2705" t="s">
        <v>63</v>
      </c>
      <c r="AB2705" t="s">
        <v>64</v>
      </c>
      <c r="AC2705" t="s">
        <v>65</v>
      </c>
      <c r="AD2705" t="s">
        <v>529</v>
      </c>
      <c r="AE2705" t="s">
        <v>67</v>
      </c>
      <c r="AF2705" t="s">
        <v>46</v>
      </c>
      <c r="AG2705" t="s">
        <v>22127</v>
      </c>
      <c r="AH2705" t="s">
        <v>46</v>
      </c>
      <c r="AI2705" t="s">
        <v>22128</v>
      </c>
      <c r="AJ2705" t="s">
        <v>22129</v>
      </c>
      <c r="AK2705" t="s">
        <v>46</v>
      </c>
      <c r="AL2705" t="s">
        <v>22130</v>
      </c>
      <c r="AM2705" t="s">
        <v>46</v>
      </c>
      <c r="AN2705" t="s">
        <v>22131</v>
      </c>
      <c r="AO2705" t="s">
        <v>46</v>
      </c>
      <c r="AP2705" t="s">
        <v>46</v>
      </c>
      <c r="AQ2705" t="s">
        <v>46</v>
      </c>
      <c r="AR2705" t="s">
        <v>46</v>
      </c>
      <c r="AS2705" t="s">
        <v>46</v>
      </c>
      <c r="AT2705" s="1">
        <v>44015</v>
      </c>
    </row>
    <row r="2706" spans="1:46" ht="16" customHeight="1" x14ac:dyDescent="0.2">
      <c r="A2706" t="s">
        <v>46</v>
      </c>
      <c r="B2706" t="s">
        <v>24029</v>
      </c>
      <c r="C2706" t="s">
        <v>24030</v>
      </c>
      <c r="D2706" t="s">
        <v>24031</v>
      </c>
      <c r="E2706" t="s">
        <v>24029</v>
      </c>
      <c r="F2706" t="s">
        <v>51</v>
      </c>
      <c r="G2706" t="s">
        <v>24032</v>
      </c>
      <c r="H2706" s="1">
        <v>44017</v>
      </c>
      <c r="I2706" s="1">
        <v>44002</v>
      </c>
      <c r="J2706" t="b">
        <v>0</v>
      </c>
      <c r="K2706" t="s">
        <v>53</v>
      </c>
      <c r="L2706" t="s">
        <v>665</v>
      </c>
      <c r="M2706" t="s">
        <v>169</v>
      </c>
      <c r="N2706">
        <v>60</v>
      </c>
      <c r="O2706" t="s">
        <v>24033</v>
      </c>
      <c r="P2706" t="s">
        <v>3006</v>
      </c>
      <c r="Q2706" t="s">
        <v>668</v>
      </c>
      <c r="R2706" t="b">
        <v>0</v>
      </c>
      <c r="S2706" t="s">
        <v>59</v>
      </c>
      <c r="T2706" s="1">
        <v>44017</v>
      </c>
      <c r="U2706" t="s">
        <v>3776</v>
      </c>
      <c r="V2706" s="2">
        <v>44032</v>
      </c>
      <c r="W2706" t="s">
        <v>46</v>
      </c>
      <c r="X2706">
        <v>20200705</v>
      </c>
      <c r="Y2706" s="3">
        <v>43902.730497685188</v>
      </c>
      <c r="Z2706" t="s">
        <v>62</v>
      </c>
      <c r="AA2706" t="s">
        <v>115</v>
      </c>
      <c r="AB2706" t="s">
        <v>64</v>
      </c>
      <c r="AC2706" t="s">
        <v>65</v>
      </c>
      <c r="AD2706" t="s">
        <v>66</v>
      </c>
      <c r="AE2706" t="s">
        <v>67</v>
      </c>
      <c r="AF2706" t="s">
        <v>313</v>
      </c>
      <c r="AG2706" t="s">
        <v>24034</v>
      </c>
      <c r="AH2706" t="s">
        <v>46</v>
      </c>
      <c r="AI2706" t="s">
        <v>24035</v>
      </c>
      <c r="AJ2706" t="s">
        <v>24036</v>
      </c>
      <c r="AK2706" t="s">
        <v>24037</v>
      </c>
      <c r="AL2706" t="s">
        <v>24038</v>
      </c>
      <c r="AM2706" t="s">
        <v>46</v>
      </c>
      <c r="AN2706" t="s">
        <v>24039</v>
      </c>
      <c r="AO2706" t="s">
        <v>46</v>
      </c>
      <c r="AP2706" t="s">
        <v>46</v>
      </c>
      <c r="AQ2706" t="s">
        <v>46</v>
      </c>
      <c r="AR2706" t="s">
        <v>46</v>
      </c>
      <c r="AS2706" t="s">
        <v>46</v>
      </c>
      <c r="AT2706" s="1">
        <v>44017</v>
      </c>
    </row>
    <row r="2707" spans="1:46" ht="16" customHeight="1" x14ac:dyDescent="0.2">
      <c r="A2707" t="s">
        <v>46</v>
      </c>
      <c r="B2707" t="s">
        <v>19376</v>
      </c>
      <c r="C2707" t="s">
        <v>19377</v>
      </c>
      <c r="D2707" t="s">
        <v>19378</v>
      </c>
      <c r="E2707" t="s">
        <v>19376</v>
      </c>
      <c r="F2707" t="s">
        <v>51</v>
      </c>
      <c r="G2707" t="s">
        <v>19379</v>
      </c>
      <c r="H2707" s="1">
        <v>44019</v>
      </c>
      <c r="I2707" s="1">
        <v>43997</v>
      </c>
      <c r="J2707" t="b">
        <v>0</v>
      </c>
      <c r="K2707" t="s">
        <v>53</v>
      </c>
      <c r="L2707" t="s">
        <v>917</v>
      </c>
      <c r="M2707" t="s">
        <v>151</v>
      </c>
      <c r="N2707">
        <v>100</v>
      </c>
      <c r="O2707" t="s">
        <v>19380</v>
      </c>
      <c r="P2707" t="s">
        <v>251</v>
      </c>
      <c r="Q2707" t="s">
        <v>19381</v>
      </c>
      <c r="R2707" t="b">
        <v>0</v>
      </c>
      <c r="S2707" t="s">
        <v>59</v>
      </c>
      <c r="T2707" s="1">
        <v>44019</v>
      </c>
      <c r="U2707" t="s">
        <v>3319</v>
      </c>
      <c r="V2707" s="2">
        <v>44032</v>
      </c>
      <c r="W2707" t="s">
        <v>46</v>
      </c>
      <c r="X2707">
        <v>20200707</v>
      </c>
      <c r="Y2707" s="3">
        <v>43902.730497685188</v>
      </c>
      <c r="Z2707" t="s">
        <v>62</v>
      </c>
      <c r="AA2707" t="s">
        <v>115</v>
      </c>
      <c r="AB2707" t="s">
        <v>64</v>
      </c>
      <c r="AC2707" t="s">
        <v>65</v>
      </c>
      <c r="AD2707" t="s">
        <v>529</v>
      </c>
      <c r="AE2707" t="s">
        <v>67</v>
      </c>
      <c r="AF2707" t="s">
        <v>46</v>
      </c>
      <c r="AG2707" t="s">
        <v>19382</v>
      </c>
      <c r="AH2707" t="s">
        <v>46</v>
      </c>
      <c r="AI2707" t="s">
        <v>19383</v>
      </c>
      <c r="AJ2707">
        <v>924235340135</v>
      </c>
      <c r="AK2707" t="s">
        <v>46</v>
      </c>
      <c r="AL2707" t="s">
        <v>19384</v>
      </c>
      <c r="AM2707" t="s">
        <v>46</v>
      </c>
      <c r="AN2707" t="s">
        <v>9578</v>
      </c>
      <c r="AO2707" t="s">
        <v>46</v>
      </c>
      <c r="AP2707" t="s">
        <v>46</v>
      </c>
      <c r="AQ2707" t="s">
        <v>46</v>
      </c>
      <c r="AR2707" t="s">
        <v>46</v>
      </c>
      <c r="AS2707" t="s">
        <v>46</v>
      </c>
      <c r="AT2707" s="1">
        <v>44019</v>
      </c>
    </row>
    <row r="2708" spans="1:46" ht="16" customHeight="1" x14ac:dyDescent="0.2">
      <c r="A2708" t="s">
        <v>46</v>
      </c>
      <c r="B2708" t="s">
        <v>29588</v>
      </c>
      <c r="C2708" t="s">
        <v>29589</v>
      </c>
      <c r="D2708" t="s">
        <v>29590</v>
      </c>
      <c r="E2708" t="s">
        <v>29591</v>
      </c>
      <c r="F2708" t="s">
        <v>51</v>
      </c>
      <c r="G2708" t="s">
        <v>29592</v>
      </c>
      <c r="H2708" s="1">
        <v>44020</v>
      </c>
      <c r="I2708" s="1">
        <v>44048</v>
      </c>
      <c r="J2708" t="b">
        <v>0</v>
      </c>
      <c r="K2708" t="s">
        <v>53</v>
      </c>
      <c r="L2708" t="s">
        <v>4884</v>
      </c>
      <c r="M2708" t="s">
        <v>666</v>
      </c>
      <c r="N2708">
        <v>28</v>
      </c>
      <c r="O2708" t="s">
        <v>8040</v>
      </c>
      <c r="P2708" t="s">
        <v>78</v>
      </c>
      <c r="Q2708" t="s">
        <v>8041</v>
      </c>
      <c r="R2708" t="b">
        <v>0</v>
      </c>
      <c r="S2708" t="s">
        <v>59</v>
      </c>
      <c r="T2708" s="1">
        <v>44020</v>
      </c>
      <c r="U2708" t="s">
        <v>13825</v>
      </c>
      <c r="V2708" s="2">
        <v>44081</v>
      </c>
      <c r="W2708" t="s">
        <v>46</v>
      </c>
      <c r="X2708">
        <v>20200708</v>
      </c>
      <c r="Y2708" s="3">
        <v>43902.730497685188</v>
      </c>
      <c r="Z2708" t="s">
        <v>62</v>
      </c>
      <c r="AA2708" t="s">
        <v>115</v>
      </c>
      <c r="AB2708" t="s">
        <v>64</v>
      </c>
      <c r="AC2708" t="s">
        <v>65</v>
      </c>
      <c r="AD2708" t="s">
        <v>497</v>
      </c>
      <c r="AE2708" t="s">
        <v>67</v>
      </c>
      <c r="AF2708" t="s">
        <v>116</v>
      </c>
      <c r="AG2708" t="s">
        <v>8042</v>
      </c>
      <c r="AH2708" t="s">
        <v>46</v>
      </c>
      <c r="AI2708" t="s">
        <v>8043</v>
      </c>
      <c r="AJ2708" t="s">
        <v>8044</v>
      </c>
      <c r="AK2708" t="s">
        <v>8045</v>
      </c>
      <c r="AL2708" t="s">
        <v>29593</v>
      </c>
      <c r="AM2708" t="s">
        <v>46</v>
      </c>
      <c r="AN2708" t="s">
        <v>8047</v>
      </c>
      <c r="AO2708" t="s">
        <v>46</v>
      </c>
      <c r="AP2708" t="s">
        <v>46</v>
      </c>
      <c r="AQ2708" t="s">
        <v>46</v>
      </c>
      <c r="AR2708" t="s">
        <v>46</v>
      </c>
      <c r="AS2708" t="s">
        <v>46</v>
      </c>
      <c r="AT2708" s="1">
        <v>44020</v>
      </c>
    </row>
    <row r="2709" spans="1:46" ht="16" customHeight="1" x14ac:dyDescent="0.2">
      <c r="A2709" t="s">
        <v>46</v>
      </c>
      <c r="B2709" t="s">
        <v>32388</v>
      </c>
      <c r="C2709" t="s">
        <v>32389</v>
      </c>
      <c r="D2709" t="s">
        <v>32390</v>
      </c>
      <c r="E2709" t="s">
        <v>32391</v>
      </c>
      <c r="F2709" t="s">
        <v>51</v>
      </c>
      <c r="G2709" t="s">
        <v>32392</v>
      </c>
      <c r="H2709" s="1">
        <v>44022</v>
      </c>
      <c r="I2709" s="1">
        <v>44103</v>
      </c>
      <c r="J2709" t="b">
        <v>0</v>
      </c>
      <c r="K2709" t="s">
        <v>53</v>
      </c>
      <c r="L2709" t="s">
        <v>1615</v>
      </c>
      <c r="M2709" t="s">
        <v>666</v>
      </c>
      <c r="N2709">
        <v>45</v>
      </c>
      <c r="O2709" t="s">
        <v>32393</v>
      </c>
      <c r="P2709" t="s">
        <v>78</v>
      </c>
      <c r="Q2709" t="s">
        <v>32394</v>
      </c>
      <c r="R2709" t="b">
        <v>0</v>
      </c>
      <c r="S2709" t="s">
        <v>59</v>
      </c>
      <c r="T2709" s="1">
        <v>44022</v>
      </c>
      <c r="U2709" t="s">
        <v>17293</v>
      </c>
      <c r="V2709" s="2">
        <v>44159</v>
      </c>
      <c r="W2709" t="s">
        <v>32395</v>
      </c>
      <c r="X2709">
        <v>20200710</v>
      </c>
      <c r="Y2709" s="3">
        <v>43902.730497685188</v>
      </c>
      <c r="Z2709" t="s">
        <v>62</v>
      </c>
      <c r="AA2709" t="s">
        <v>115</v>
      </c>
      <c r="AB2709" t="s">
        <v>64</v>
      </c>
      <c r="AC2709" t="s">
        <v>65</v>
      </c>
      <c r="AD2709" t="s">
        <v>66</v>
      </c>
      <c r="AE2709" t="s">
        <v>67</v>
      </c>
      <c r="AF2709" t="s">
        <v>46</v>
      </c>
      <c r="AG2709" t="s">
        <v>32396</v>
      </c>
      <c r="AH2709" t="s">
        <v>46</v>
      </c>
      <c r="AI2709" t="s">
        <v>32397</v>
      </c>
      <c r="AJ2709">
        <v>7138064787</v>
      </c>
      <c r="AK2709" t="s">
        <v>46</v>
      </c>
      <c r="AL2709" t="s">
        <v>32398</v>
      </c>
      <c r="AM2709" t="s">
        <v>46</v>
      </c>
      <c r="AN2709" t="s">
        <v>32399</v>
      </c>
      <c r="AO2709" t="s">
        <v>46</v>
      </c>
      <c r="AP2709" t="s">
        <v>46</v>
      </c>
      <c r="AQ2709" t="s">
        <v>46</v>
      </c>
      <c r="AR2709" t="s">
        <v>46</v>
      </c>
      <c r="AS2709" t="s">
        <v>46</v>
      </c>
      <c r="AT2709" s="1">
        <v>44022</v>
      </c>
    </row>
    <row r="2710" spans="1:46" ht="16" customHeight="1" x14ac:dyDescent="0.2">
      <c r="A2710" t="s">
        <v>46</v>
      </c>
      <c r="B2710" t="s">
        <v>41460</v>
      </c>
      <c r="C2710" t="s">
        <v>33836</v>
      </c>
      <c r="D2710" t="s">
        <v>41461</v>
      </c>
      <c r="E2710" t="s">
        <v>41462</v>
      </c>
      <c r="F2710" t="s">
        <v>51</v>
      </c>
      <c r="G2710" t="s">
        <v>41463</v>
      </c>
      <c r="H2710" s="1">
        <v>44022</v>
      </c>
      <c r="I2710" s="1">
        <v>44090</v>
      </c>
      <c r="J2710" t="b">
        <v>0</v>
      </c>
      <c r="K2710" t="s">
        <v>53</v>
      </c>
      <c r="L2710" t="s">
        <v>1615</v>
      </c>
      <c r="M2710" t="s">
        <v>55</v>
      </c>
      <c r="N2710">
        <v>260</v>
      </c>
      <c r="O2710" t="s">
        <v>8607</v>
      </c>
      <c r="P2710" t="s">
        <v>1437</v>
      </c>
      <c r="Q2710" t="s">
        <v>276</v>
      </c>
      <c r="R2710" t="b">
        <v>0</v>
      </c>
      <c r="S2710" t="s">
        <v>59</v>
      </c>
      <c r="T2710" s="1">
        <v>44022</v>
      </c>
      <c r="U2710" t="s">
        <v>22511</v>
      </c>
      <c r="V2710" s="2">
        <v>44159</v>
      </c>
      <c r="W2710" t="s">
        <v>46</v>
      </c>
      <c r="X2710">
        <v>20200710</v>
      </c>
      <c r="Y2710" s="3">
        <v>43902.730497685188</v>
      </c>
      <c r="Z2710" t="s">
        <v>62</v>
      </c>
      <c r="AA2710" t="s">
        <v>115</v>
      </c>
      <c r="AB2710" t="s">
        <v>64</v>
      </c>
      <c r="AC2710" t="s">
        <v>65</v>
      </c>
      <c r="AD2710" t="s">
        <v>66</v>
      </c>
      <c r="AE2710" t="s">
        <v>67</v>
      </c>
      <c r="AF2710" t="s">
        <v>46</v>
      </c>
      <c r="AG2710" t="s">
        <v>41464</v>
      </c>
      <c r="AH2710" t="s">
        <v>46</v>
      </c>
      <c r="AI2710" t="s">
        <v>41465</v>
      </c>
      <c r="AJ2710">
        <v>551121515915</v>
      </c>
      <c r="AK2710" t="s">
        <v>46</v>
      </c>
      <c r="AL2710" t="s">
        <v>41466</v>
      </c>
      <c r="AM2710" t="s">
        <v>46</v>
      </c>
      <c r="AN2710" t="s">
        <v>41467</v>
      </c>
      <c r="AO2710" t="s">
        <v>46</v>
      </c>
      <c r="AP2710" t="s">
        <v>46</v>
      </c>
      <c r="AQ2710" t="s">
        <v>46</v>
      </c>
      <c r="AR2710" t="s">
        <v>46</v>
      </c>
      <c r="AS2710" t="s">
        <v>46</v>
      </c>
      <c r="AT2710" s="1">
        <v>44022</v>
      </c>
    </row>
    <row r="2711" spans="1:46" ht="16" customHeight="1" x14ac:dyDescent="0.2">
      <c r="A2711">
        <v>1</v>
      </c>
      <c r="B2711" t="s">
        <v>8035</v>
      </c>
      <c r="C2711" t="s">
        <v>8036</v>
      </c>
      <c r="D2711" t="s">
        <v>8037</v>
      </c>
      <c r="E2711" t="s">
        <v>8038</v>
      </c>
      <c r="F2711" t="s">
        <v>51</v>
      </c>
      <c r="G2711" t="s">
        <v>8039</v>
      </c>
      <c r="H2711" s="1">
        <v>44020</v>
      </c>
      <c r="I2711" s="1">
        <v>44063</v>
      </c>
      <c r="J2711" t="b">
        <v>0</v>
      </c>
      <c r="K2711" t="s">
        <v>53</v>
      </c>
      <c r="L2711" t="s">
        <v>4884</v>
      </c>
      <c r="M2711" t="s">
        <v>666</v>
      </c>
      <c r="N2711">
        <v>21</v>
      </c>
      <c r="O2711" t="s">
        <v>8040</v>
      </c>
      <c r="P2711" t="s">
        <v>78</v>
      </c>
      <c r="Q2711" t="s">
        <v>8041</v>
      </c>
      <c r="R2711" t="b">
        <v>0</v>
      </c>
      <c r="S2711" t="s">
        <v>59</v>
      </c>
      <c r="T2711" s="1">
        <v>44020</v>
      </c>
      <c r="U2711" t="s">
        <v>3179</v>
      </c>
      <c r="V2711" s="2">
        <v>44088</v>
      </c>
      <c r="W2711" t="s">
        <v>46</v>
      </c>
      <c r="X2711">
        <v>20200708</v>
      </c>
      <c r="Y2711" s="3">
        <v>43902.730497685188</v>
      </c>
      <c r="Z2711" t="s">
        <v>62</v>
      </c>
      <c r="AA2711" t="s">
        <v>115</v>
      </c>
      <c r="AB2711" t="s">
        <v>64</v>
      </c>
      <c r="AC2711" t="s">
        <v>65</v>
      </c>
      <c r="AD2711" t="s">
        <v>497</v>
      </c>
      <c r="AE2711" t="s">
        <v>67</v>
      </c>
      <c r="AF2711" t="s">
        <v>116</v>
      </c>
      <c r="AG2711" t="s">
        <v>8042</v>
      </c>
      <c r="AH2711" t="s">
        <v>46</v>
      </c>
      <c r="AI2711" t="s">
        <v>8043</v>
      </c>
      <c r="AJ2711" t="s">
        <v>8044</v>
      </c>
      <c r="AK2711" t="s">
        <v>8045</v>
      </c>
      <c r="AL2711" t="s">
        <v>8046</v>
      </c>
      <c r="AM2711" t="s">
        <v>46</v>
      </c>
      <c r="AN2711" t="s">
        <v>8047</v>
      </c>
      <c r="AO2711" t="s">
        <v>46</v>
      </c>
      <c r="AP2711" t="s">
        <v>46</v>
      </c>
      <c r="AQ2711" t="s">
        <v>46</v>
      </c>
      <c r="AR2711" t="s">
        <v>46</v>
      </c>
      <c r="AS2711" t="s">
        <v>46</v>
      </c>
      <c r="AT2711" s="1">
        <v>44020</v>
      </c>
    </row>
    <row r="2712" spans="1:46" ht="16" customHeight="1" x14ac:dyDescent="0.2">
      <c r="A2712">
        <v>1</v>
      </c>
      <c r="B2712" t="s">
        <v>11578</v>
      </c>
      <c r="C2712" t="s">
        <v>11579</v>
      </c>
      <c r="D2712" t="s">
        <v>11580</v>
      </c>
      <c r="E2712" t="s">
        <v>11578</v>
      </c>
      <c r="F2712" t="s">
        <v>51</v>
      </c>
      <c r="G2712" t="s">
        <v>11581</v>
      </c>
      <c r="H2712" s="1">
        <v>44025</v>
      </c>
      <c r="I2712" s="1">
        <v>44094</v>
      </c>
      <c r="J2712" t="b">
        <v>0</v>
      </c>
      <c r="K2712" t="s">
        <v>53</v>
      </c>
      <c r="L2712" t="s">
        <v>3474</v>
      </c>
      <c r="M2712" t="s">
        <v>55</v>
      </c>
      <c r="N2712">
        <v>60</v>
      </c>
      <c r="O2712" t="s">
        <v>11582</v>
      </c>
      <c r="P2712" t="s">
        <v>327</v>
      </c>
      <c r="Q2712" t="s">
        <v>11583</v>
      </c>
      <c r="R2712" t="b">
        <v>0</v>
      </c>
      <c r="S2712" t="s">
        <v>59</v>
      </c>
      <c r="T2712" s="1">
        <v>44025</v>
      </c>
      <c r="U2712" t="s">
        <v>10574</v>
      </c>
      <c r="V2712" s="2">
        <v>44144</v>
      </c>
      <c r="W2712" t="s">
        <v>11584</v>
      </c>
      <c r="X2712">
        <v>20200713</v>
      </c>
      <c r="Y2712" s="3">
        <v>43902.730497685188</v>
      </c>
      <c r="Z2712" t="s">
        <v>62</v>
      </c>
      <c r="AA2712" t="s">
        <v>63</v>
      </c>
      <c r="AB2712" t="s">
        <v>64</v>
      </c>
      <c r="AC2712" t="s">
        <v>65</v>
      </c>
      <c r="AD2712" t="s">
        <v>66</v>
      </c>
      <c r="AE2712" t="s">
        <v>67</v>
      </c>
      <c r="AF2712" t="s">
        <v>46</v>
      </c>
      <c r="AG2712" t="s">
        <v>11585</v>
      </c>
      <c r="AH2712" t="s">
        <v>46</v>
      </c>
      <c r="AI2712" t="s">
        <v>46</v>
      </c>
      <c r="AJ2712" t="s">
        <v>46</v>
      </c>
      <c r="AK2712" t="s">
        <v>11586</v>
      </c>
      <c r="AL2712" t="s">
        <v>11587</v>
      </c>
      <c r="AM2712" t="s">
        <v>46</v>
      </c>
      <c r="AN2712" t="s">
        <v>11588</v>
      </c>
      <c r="AO2712" t="s">
        <v>46</v>
      </c>
      <c r="AP2712" t="s">
        <v>46</v>
      </c>
      <c r="AQ2712" t="s">
        <v>46</v>
      </c>
      <c r="AR2712" t="s">
        <v>46</v>
      </c>
      <c r="AS2712" t="s">
        <v>46</v>
      </c>
      <c r="AT2712" s="1">
        <v>44025</v>
      </c>
    </row>
    <row r="2713" spans="1:46" ht="16" customHeight="1" x14ac:dyDescent="0.2">
      <c r="A2713" t="s">
        <v>46</v>
      </c>
      <c r="B2713" t="s">
        <v>24715</v>
      </c>
      <c r="C2713" t="s">
        <v>24716</v>
      </c>
      <c r="D2713" t="s">
        <v>24717</v>
      </c>
      <c r="E2713" t="s">
        <v>24715</v>
      </c>
      <c r="F2713" t="s">
        <v>51</v>
      </c>
      <c r="G2713" t="s">
        <v>24718</v>
      </c>
      <c r="H2713" s="1">
        <v>44025</v>
      </c>
      <c r="I2713" s="1">
        <v>44043</v>
      </c>
      <c r="J2713" t="b">
        <v>0</v>
      </c>
      <c r="K2713" t="s">
        <v>53</v>
      </c>
      <c r="L2713" t="s">
        <v>341</v>
      </c>
      <c r="M2713" t="s">
        <v>66</v>
      </c>
      <c r="N2713">
        <v>150</v>
      </c>
      <c r="O2713" t="s">
        <v>24719</v>
      </c>
      <c r="P2713" t="s">
        <v>612</v>
      </c>
      <c r="Q2713" t="s">
        <v>24720</v>
      </c>
      <c r="R2713" t="b">
        <v>0</v>
      </c>
      <c r="S2713" t="s">
        <v>59</v>
      </c>
      <c r="T2713" s="1">
        <v>44025</v>
      </c>
      <c r="U2713" t="s">
        <v>1713</v>
      </c>
      <c r="V2713" s="2">
        <v>44039</v>
      </c>
      <c r="W2713" t="s">
        <v>24721</v>
      </c>
      <c r="X2713">
        <v>20200713</v>
      </c>
      <c r="Y2713" s="3">
        <v>43902.730497685188</v>
      </c>
      <c r="Z2713" t="s">
        <v>62</v>
      </c>
      <c r="AA2713" t="s">
        <v>63</v>
      </c>
      <c r="AB2713" t="s">
        <v>64</v>
      </c>
      <c r="AC2713" t="s">
        <v>65</v>
      </c>
      <c r="AD2713" t="s">
        <v>420</v>
      </c>
      <c r="AE2713" t="s">
        <v>67</v>
      </c>
      <c r="AF2713" t="s">
        <v>116</v>
      </c>
      <c r="AG2713" t="s">
        <v>24722</v>
      </c>
      <c r="AH2713" t="s">
        <v>46</v>
      </c>
      <c r="AI2713" t="s">
        <v>24723</v>
      </c>
      <c r="AJ2713" t="s">
        <v>24724</v>
      </c>
      <c r="AK2713" t="s">
        <v>24725</v>
      </c>
      <c r="AL2713" t="s">
        <v>24726</v>
      </c>
      <c r="AM2713" t="s">
        <v>46</v>
      </c>
      <c r="AN2713" t="s">
        <v>24727</v>
      </c>
      <c r="AO2713" t="s">
        <v>46</v>
      </c>
      <c r="AP2713" t="s">
        <v>46</v>
      </c>
      <c r="AQ2713" t="s">
        <v>46</v>
      </c>
      <c r="AR2713" t="s">
        <v>46</v>
      </c>
      <c r="AS2713" t="s">
        <v>46</v>
      </c>
      <c r="AT2713" s="1">
        <v>44025</v>
      </c>
    </row>
    <row r="2714" spans="1:46" ht="16" customHeight="1" x14ac:dyDescent="0.2">
      <c r="A2714" t="s">
        <v>46</v>
      </c>
      <c r="B2714" t="s">
        <v>20533</v>
      </c>
      <c r="C2714" t="s">
        <v>20534</v>
      </c>
      <c r="D2714" t="s">
        <v>20535</v>
      </c>
      <c r="E2714" t="s">
        <v>20536</v>
      </c>
      <c r="F2714" t="s">
        <v>51</v>
      </c>
      <c r="G2714" t="s">
        <v>20537</v>
      </c>
      <c r="H2714" s="1">
        <v>43992</v>
      </c>
      <c r="I2714" s="1">
        <v>44045</v>
      </c>
      <c r="J2714" t="b">
        <v>0</v>
      </c>
      <c r="K2714" t="s">
        <v>53</v>
      </c>
      <c r="L2714" t="s">
        <v>15392</v>
      </c>
      <c r="M2714" t="s">
        <v>66</v>
      </c>
      <c r="N2714">
        <v>10</v>
      </c>
      <c r="O2714" t="s">
        <v>20538</v>
      </c>
      <c r="P2714" t="s">
        <v>1437</v>
      </c>
      <c r="Q2714" t="s">
        <v>20539</v>
      </c>
      <c r="R2714" t="b">
        <v>0</v>
      </c>
      <c r="S2714" t="s">
        <v>59</v>
      </c>
      <c r="T2714" s="1">
        <v>43992</v>
      </c>
      <c r="U2714" t="s">
        <v>11896</v>
      </c>
      <c r="V2714" s="2">
        <v>44165</v>
      </c>
      <c r="W2714" t="s">
        <v>46</v>
      </c>
      <c r="X2714">
        <v>20200610</v>
      </c>
      <c r="Y2714" s="3">
        <v>43902.730497685188</v>
      </c>
      <c r="Z2714" t="s">
        <v>62</v>
      </c>
      <c r="AA2714" t="s">
        <v>115</v>
      </c>
      <c r="AB2714" t="s">
        <v>64</v>
      </c>
      <c r="AC2714" t="s">
        <v>65</v>
      </c>
      <c r="AD2714" t="s">
        <v>66</v>
      </c>
      <c r="AE2714" t="s">
        <v>67</v>
      </c>
      <c r="AF2714" t="s">
        <v>313</v>
      </c>
      <c r="AG2714" t="s">
        <v>20540</v>
      </c>
      <c r="AH2714" t="s">
        <v>46</v>
      </c>
      <c r="AI2714" t="s">
        <v>20541</v>
      </c>
      <c r="AJ2714" t="s">
        <v>20542</v>
      </c>
      <c r="AK2714" t="s">
        <v>20543</v>
      </c>
      <c r="AL2714" t="s">
        <v>20544</v>
      </c>
      <c r="AM2714" t="s">
        <v>46</v>
      </c>
      <c r="AN2714" t="s">
        <v>20545</v>
      </c>
      <c r="AO2714" t="s">
        <v>46</v>
      </c>
      <c r="AP2714" t="s">
        <v>46</v>
      </c>
      <c r="AQ2714" t="s">
        <v>46</v>
      </c>
      <c r="AR2714" t="s">
        <v>46</v>
      </c>
      <c r="AS2714" t="s">
        <v>46</v>
      </c>
      <c r="AT2714" s="1">
        <v>43992</v>
      </c>
    </row>
    <row r="2715" spans="1:46" ht="16" customHeight="1" x14ac:dyDescent="0.2">
      <c r="A2715" t="s">
        <v>46</v>
      </c>
      <c r="B2715" t="s">
        <v>34156</v>
      </c>
      <c r="C2715" t="s">
        <v>34157</v>
      </c>
      <c r="D2715" t="s">
        <v>34158</v>
      </c>
      <c r="E2715" t="s">
        <v>34159</v>
      </c>
      <c r="F2715" t="s">
        <v>51</v>
      </c>
      <c r="G2715" t="s">
        <v>34160</v>
      </c>
      <c r="H2715" s="1">
        <v>44024</v>
      </c>
      <c r="I2715" s="1">
        <v>44075</v>
      </c>
      <c r="J2715" t="b">
        <v>1</v>
      </c>
      <c r="K2715" t="s">
        <v>53</v>
      </c>
      <c r="L2715" t="s">
        <v>917</v>
      </c>
      <c r="M2715" t="s">
        <v>55</v>
      </c>
      <c r="N2715">
        <v>100</v>
      </c>
      <c r="O2715" t="s">
        <v>34161</v>
      </c>
      <c r="P2715" t="s">
        <v>46</v>
      </c>
      <c r="Q2715" t="s">
        <v>34162</v>
      </c>
      <c r="R2715" t="b">
        <v>0</v>
      </c>
      <c r="S2715" t="s">
        <v>59</v>
      </c>
      <c r="T2715" s="1">
        <v>44024</v>
      </c>
      <c r="U2715" s="6">
        <v>44075</v>
      </c>
      <c r="V2715" s="2">
        <v>44046</v>
      </c>
      <c r="W2715" t="s">
        <v>46</v>
      </c>
      <c r="X2715">
        <v>20200712</v>
      </c>
      <c r="Y2715" s="3">
        <v>43902.730497685188</v>
      </c>
      <c r="Z2715" t="s">
        <v>62</v>
      </c>
      <c r="AA2715" t="s">
        <v>63</v>
      </c>
      <c r="AB2715" t="s">
        <v>64</v>
      </c>
      <c r="AC2715" t="s">
        <v>65</v>
      </c>
      <c r="AD2715" t="s">
        <v>280</v>
      </c>
      <c r="AE2715" t="s">
        <v>67</v>
      </c>
      <c r="AF2715" t="s">
        <v>116</v>
      </c>
      <c r="AG2715" t="s">
        <v>34163</v>
      </c>
      <c r="AH2715" t="s">
        <v>46</v>
      </c>
      <c r="AI2715" t="s">
        <v>34164</v>
      </c>
      <c r="AJ2715" t="s">
        <v>34165</v>
      </c>
      <c r="AK2715" t="s">
        <v>34166</v>
      </c>
      <c r="AL2715" t="s">
        <v>34167</v>
      </c>
      <c r="AM2715" t="s">
        <v>46</v>
      </c>
      <c r="AN2715" t="s">
        <v>34168</v>
      </c>
      <c r="AO2715" t="s">
        <v>46</v>
      </c>
      <c r="AP2715" t="s">
        <v>46</v>
      </c>
      <c r="AQ2715" t="s">
        <v>46</v>
      </c>
      <c r="AR2715" t="s">
        <v>46</v>
      </c>
      <c r="AS2715" t="s">
        <v>46</v>
      </c>
      <c r="AT2715" s="1">
        <v>44024</v>
      </c>
    </row>
    <row r="2716" spans="1:46" ht="16" customHeight="1" x14ac:dyDescent="0.2">
      <c r="A2716" t="s">
        <v>46</v>
      </c>
      <c r="B2716" t="s">
        <v>24130</v>
      </c>
      <c r="C2716" t="s">
        <v>24131</v>
      </c>
      <c r="D2716" t="s">
        <v>24132</v>
      </c>
      <c r="E2716" t="s">
        <v>24133</v>
      </c>
      <c r="F2716" t="s">
        <v>51</v>
      </c>
      <c r="G2716" t="s">
        <v>24134</v>
      </c>
      <c r="H2716" s="1">
        <v>44023</v>
      </c>
      <c r="I2716" s="1">
        <v>44039</v>
      </c>
      <c r="J2716" t="b">
        <v>0</v>
      </c>
      <c r="K2716" t="s">
        <v>53</v>
      </c>
      <c r="L2716" t="s">
        <v>1301</v>
      </c>
      <c r="M2716" t="s">
        <v>151</v>
      </c>
      <c r="N2716">
        <v>30000</v>
      </c>
      <c r="O2716" t="s">
        <v>22948</v>
      </c>
      <c r="P2716" t="s">
        <v>78</v>
      </c>
      <c r="Q2716" t="s">
        <v>5471</v>
      </c>
      <c r="R2716" t="b">
        <v>0</v>
      </c>
      <c r="S2716" t="s">
        <v>59</v>
      </c>
      <c r="T2716" s="1">
        <v>44023</v>
      </c>
      <c r="U2716" t="s">
        <v>5907</v>
      </c>
      <c r="V2716" s="2">
        <v>44144</v>
      </c>
      <c r="W2716" t="s">
        <v>46</v>
      </c>
      <c r="X2716">
        <v>20200711</v>
      </c>
      <c r="Y2716" s="3">
        <v>43902.730497685188</v>
      </c>
      <c r="Z2716" t="s">
        <v>62</v>
      </c>
      <c r="AA2716" t="s">
        <v>63</v>
      </c>
      <c r="AB2716" t="s">
        <v>64</v>
      </c>
      <c r="AC2716" t="s">
        <v>65</v>
      </c>
      <c r="AD2716" t="s">
        <v>66</v>
      </c>
      <c r="AE2716" t="s">
        <v>67</v>
      </c>
      <c r="AF2716" t="s">
        <v>46</v>
      </c>
      <c r="AG2716" t="s">
        <v>46</v>
      </c>
      <c r="AH2716" t="s">
        <v>46</v>
      </c>
      <c r="AI2716" t="s">
        <v>46</v>
      </c>
      <c r="AJ2716" t="s">
        <v>46</v>
      </c>
      <c r="AK2716" t="s">
        <v>46</v>
      </c>
      <c r="AL2716" t="s">
        <v>24135</v>
      </c>
      <c r="AM2716" t="s">
        <v>46</v>
      </c>
      <c r="AN2716" t="s">
        <v>24136</v>
      </c>
      <c r="AO2716" t="s">
        <v>46</v>
      </c>
      <c r="AP2716" t="s">
        <v>46</v>
      </c>
      <c r="AQ2716" t="s">
        <v>46</v>
      </c>
      <c r="AR2716" t="s">
        <v>46</v>
      </c>
      <c r="AS2716" t="s">
        <v>46</v>
      </c>
      <c r="AT2716" s="1">
        <v>44023</v>
      </c>
    </row>
    <row r="2717" spans="1:46" ht="16" customHeight="1" x14ac:dyDescent="0.2">
      <c r="A2717">
        <v>1</v>
      </c>
      <c r="B2717" t="s">
        <v>10555</v>
      </c>
      <c r="C2717" t="s">
        <v>10556</v>
      </c>
      <c r="D2717" t="s">
        <v>10557</v>
      </c>
      <c r="E2717" t="s">
        <v>10555</v>
      </c>
      <c r="F2717" t="s">
        <v>51</v>
      </c>
      <c r="G2717" t="s">
        <v>10558</v>
      </c>
      <c r="H2717" s="1">
        <v>44023</v>
      </c>
      <c r="I2717" s="1">
        <v>44024</v>
      </c>
      <c r="J2717" t="b">
        <v>0</v>
      </c>
      <c r="K2717" t="s">
        <v>53</v>
      </c>
      <c r="L2717" t="s">
        <v>184</v>
      </c>
      <c r="M2717" t="s">
        <v>55</v>
      </c>
      <c r="N2717">
        <v>94</v>
      </c>
      <c r="O2717" t="s">
        <v>10559</v>
      </c>
      <c r="P2717" t="s">
        <v>1328</v>
      </c>
      <c r="Q2717" t="s">
        <v>10560</v>
      </c>
      <c r="R2717" t="b">
        <v>0</v>
      </c>
      <c r="S2717" t="s">
        <v>59</v>
      </c>
      <c r="T2717" s="1">
        <v>44023</v>
      </c>
      <c r="U2717" t="s">
        <v>10561</v>
      </c>
      <c r="V2717" s="2">
        <v>44039</v>
      </c>
      <c r="W2717" t="s">
        <v>46</v>
      </c>
      <c r="X2717">
        <v>20200711</v>
      </c>
      <c r="Y2717" s="3">
        <v>43902.730497685188</v>
      </c>
      <c r="Z2717" t="s">
        <v>62</v>
      </c>
      <c r="AA2717" t="s">
        <v>115</v>
      </c>
      <c r="AB2717" t="s">
        <v>64</v>
      </c>
      <c r="AC2717" t="s">
        <v>65</v>
      </c>
      <c r="AD2717" t="s">
        <v>2366</v>
      </c>
      <c r="AE2717" t="s">
        <v>67</v>
      </c>
      <c r="AF2717" t="s">
        <v>313</v>
      </c>
      <c r="AG2717" t="s">
        <v>10562</v>
      </c>
      <c r="AH2717" t="s">
        <v>46</v>
      </c>
      <c r="AI2717" t="s">
        <v>10563</v>
      </c>
      <c r="AJ2717" t="s">
        <v>10564</v>
      </c>
      <c r="AK2717" t="s">
        <v>10565</v>
      </c>
      <c r="AL2717" t="s">
        <v>10566</v>
      </c>
      <c r="AM2717" t="s">
        <v>46</v>
      </c>
      <c r="AN2717" t="s">
        <v>10567</v>
      </c>
      <c r="AO2717" t="s">
        <v>46</v>
      </c>
      <c r="AP2717" t="s">
        <v>46</v>
      </c>
      <c r="AQ2717" t="s">
        <v>46</v>
      </c>
      <c r="AR2717" t="s">
        <v>46</v>
      </c>
      <c r="AS2717" t="s">
        <v>46</v>
      </c>
      <c r="AT2717" s="1">
        <v>44023</v>
      </c>
    </row>
    <row r="2718" spans="1:46" ht="16" customHeight="1" x14ac:dyDescent="0.2">
      <c r="A2718" t="s">
        <v>46</v>
      </c>
      <c r="B2718" t="s">
        <v>41208</v>
      </c>
      <c r="C2718" t="s">
        <v>41209</v>
      </c>
      <c r="D2718" t="s">
        <v>41210</v>
      </c>
      <c r="E2718" t="s">
        <v>41211</v>
      </c>
      <c r="F2718" t="s">
        <v>51</v>
      </c>
      <c r="G2718" t="s">
        <v>41212</v>
      </c>
      <c r="H2718" s="1">
        <v>44025</v>
      </c>
      <c r="I2718" s="1">
        <v>44022</v>
      </c>
      <c r="J2718" t="b">
        <v>0</v>
      </c>
      <c r="K2718" t="s">
        <v>53</v>
      </c>
      <c r="L2718" t="s">
        <v>1301</v>
      </c>
      <c r="M2718" t="s">
        <v>1043</v>
      </c>
      <c r="N2718">
        <v>471</v>
      </c>
      <c r="O2718" t="s">
        <v>22367</v>
      </c>
      <c r="P2718" t="s">
        <v>57</v>
      </c>
      <c r="Q2718" t="s">
        <v>58</v>
      </c>
      <c r="R2718" t="b">
        <v>0</v>
      </c>
      <c r="S2718" t="s">
        <v>59</v>
      </c>
      <c r="T2718" s="1">
        <v>44025</v>
      </c>
      <c r="U2718" t="s">
        <v>17372</v>
      </c>
      <c r="V2718" s="2">
        <v>44039</v>
      </c>
      <c r="W2718" t="s">
        <v>46</v>
      </c>
      <c r="X2718">
        <v>20200713</v>
      </c>
      <c r="Y2718" s="3">
        <v>43902.730497685188</v>
      </c>
      <c r="Z2718" t="s">
        <v>62</v>
      </c>
      <c r="AA2718" t="s">
        <v>115</v>
      </c>
      <c r="AB2718" t="s">
        <v>64</v>
      </c>
      <c r="AC2718" t="s">
        <v>497</v>
      </c>
      <c r="AD2718" t="s">
        <v>66</v>
      </c>
      <c r="AE2718" t="s">
        <v>67</v>
      </c>
      <c r="AF2718" t="s">
        <v>116</v>
      </c>
      <c r="AG2718" t="s">
        <v>41213</v>
      </c>
      <c r="AH2718" t="s">
        <v>46</v>
      </c>
      <c r="AI2718" t="s">
        <v>116</v>
      </c>
      <c r="AJ2718" t="s">
        <v>116</v>
      </c>
      <c r="AK2718" t="s">
        <v>41214</v>
      </c>
      <c r="AL2718" t="s">
        <v>41215</v>
      </c>
      <c r="AM2718" t="s">
        <v>46</v>
      </c>
      <c r="AN2718" t="s">
        <v>41216</v>
      </c>
      <c r="AO2718" t="s">
        <v>46</v>
      </c>
      <c r="AP2718" t="s">
        <v>46</v>
      </c>
      <c r="AQ2718" t="s">
        <v>46</v>
      </c>
      <c r="AR2718" t="s">
        <v>46</v>
      </c>
      <c r="AS2718" t="s">
        <v>46</v>
      </c>
      <c r="AT2718" s="1">
        <v>44025</v>
      </c>
    </row>
    <row r="2719" spans="1:46" ht="16" customHeight="1" x14ac:dyDescent="0.2">
      <c r="A2719" t="s">
        <v>46</v>
      </c>
      <c r="B2719" t="s">
        <v>31949</v>
      </c>
      <c r="C2719" t="s">
        <v>31950</v>
      </c>
      <c r="D2719" t="s">
        <v>31951</v>
      </c>
      <c r="E2719" t="s">
        <v>31952</v>
      </c>
      <c r="F2719" t="s">
        <v>51</v>
      </c>
      <c r="G2719" t="s">
        <v>31953</v>
      </c>
      <c r="H2719" s="1">
        <v>44025</v>
      </c>
      <c r="I2719" s="1">
        <v>44032</v>
      </c>
      <c r="J2719" t="b">
        <v>0</v>
      </c>
      <c r="K2719" t="s">
        <v>53</v>
      </c>
      <c r="L2719" t="s">
        <v>1615</v>
      </c>
      <c r="M2719" t="s">
        <v>55</v>
      </c>
      <c r="N2719">
        <v>100</v>
      </c>
      <c r="O2719" t="s">
        <v>31954</v>
      </c>
      <c r="P2719" t="s">
        <v>2671</v>
      </c>
      <c r="Q2719" t="s">
        <v>58</v>
      </c>
      <c r="R2719" t="b">
        <v>0</v>
      </c>
      <c r="S2719" t="s">
        <v>59</v>
      </c>
      <c r="T2719" s="1">
        <v>44025</v>
      </c>
      <c r="U2719" t="s">
        <v>6020</v>
      </c>
      <c r="V2719" s="2">
        <v>44159</v>
      </c>
      <c r="W2719" t="s">
        <v>46</v>
      </c>
      <c r="X2719">
        <v>20200713</v>
      </c>
      <c r="Y2719" s="3">
        <v>43902.730497685188</v>
      </c>
      <c r="Z2719" t="s">
        <v>62</v>
      </c>
      <c r="AA2719" t="s">
        <v>115</v>
      </c>
      <c r="AB2719" t="s">
        <v>64</v>
      </c>
      <c r="AC2719" t="s">
        <v>65</v>
      </c>
      <c r="AD2719" t="s">
        <v>66</v>
      </c>
      <c r="AE2719" t="s">
        <v>67</v>
      </c>
      <c r="AF2719" t="s">
        <v>46</v>
      </c>
      <c r="AG2719" t="s">
        <v>31955</v>
      </c>
      <c r="AH2719" t="s">
        <v>46</v>
      </c>
      <c r="AI2719" t="s">
        <v>31956</v>
      </c>
      <c r="AJ2719" t="s">
        <v>31957</v>
      </c>
      <c r="AK2719" t="s">
        <v>46</v>
      </c>
      <c r="AL2719" t="s">
        <v>31958</v>
      </c>
      <c r="AM2719" t="s">
        <v>46</v>
      </c>
      <c r="AN2719" t="s">
        <v>31959</v>
      </c>
      <c r="AO2719" t="s">
        <v>46</v>
      </c>
      <c r="AP2719" t="s">
        <v>46</v>
      </c>
      <c r="AQ2719" t="s">
        <v>46</v>
      </c>
      <c r="AR2719" t="s">
        <v>46</v>
      </c>
      <c r="AS2719" t="s">
        <v>46</v>
      </c>
      <c r="AT2719" s="1">
        <v>44025</v>
      </c>
    </row>
    <row r="2720" spans="1:46" ht="16" customHeight="1" x14ac:dyDescent="0.2">
      <c r="A2720">
        <v>0</v>
      </c>
      <c r="B2720" t="s">
        <v>9736</v>
      </c>
      <c r="C2720" t="s">
        <v>9737</v>
      </c>
      <c r="D2720" t="s">
        <v>9738</v>
      </c>
      <c r="E2720" t="s">
        <v>9736</v>
      </c>
      <c r="F2720" t="s">
        <v>51</v>
      </c>
      <c r="G2720" t="s">
        <v>9739</v>
      </c>
      <c r="H2720" s="1">
        <v>44024</v>
      </c>
      <c r="I2720" s="1">
        <v>43981</v>
      </c>
      <c r="J2720" t="b">
        <v>0</v>
      </c>
      <c r="K2720" t="s">
        <v>53</v>
      </c>
      <c r="L2720" t="s">
        <v>1831</v>
      </c>
      <c r="M2720" t="s">
        <v>66</v>
      </c>
      <c r="N2720">
        <v>20</v>
      </c>
      <c r="O2720" t="s">
        <v>9740</v>
      </c>
      <c r="P2720" t="s">
        <v>1702</v>
      </c>
      <c r="Q2720" t="s">
        <v>9741</v>
      </c>
      <c r="R2720" t="b">
        <v>0</v>
      </c>
      <c r="S2720" t="s">
        <v>59</v>
      </c>
      <c r="T2720" s="1">
        <v>44024</v>
      </c>
      <c r="U2720" t="s">
        <v>9742</v>
      </c>
      <c r="V2720" s="2">
        <v>44039</v>
      </c>
      <c r="W2720" t="s">
        <v>46</v>
      </c>
      <c r="X2720">
        <v>20200712</v>
      </c>
      <c r="Y2720" s="3">
        <v>43902.730497685188</v>
      </c>
      <c r="Z2720" t="s">
        <v>62</v>
      </c>
      <c r="AA2720" t="s">
        <v>115</v>
      </c>
      <c r="AB2720" t="s">
        <v>64</v>
      </c>
      <c r="AC2720" t="s">
        <v>66</v>
      </c>
      <c r="AD2720" t="s">
        <v>9743</v>
      </c>
      <c r="AE2720" t="s">
        <v>67</v>
      </c>
      <c r="AF2720" t="s">
        <v>116</v>
      </c>
      <c r="AG2720" t="s">
        <v>9744</v>
      </c>
      <c r="AH2720" t="s">
        <v>46</v>
      </c>
      <c r="AI2720" t="s">
        <v>9745</v>
      </c>
      <c r="AJ2720" t="s">
        <v>9746</v>
      </c>
      <c r="AK2720" t="s">
        <v>46</v>
      </c>
      <c r="AL2720" t="s">
        <v>9747</v>
      </c>
      <c r="AM2720" t="s">
        <v>46</v>
      </c>
      <c r="AN2720" t="s">
        <v>9748</v>
      </c>
      <c r="AO2720" t="s">
        <v>46</v>
      </c>
      <c r="AP2720" t="s">
        <v>46</v>
      </c>
      <c r="AQ2720" t="s">
        <v>46</v>
      </c>
      <c r="AR2720" t="s">
        <v>46</v>
      </c>
      <c r="AS2720" t="s">
        <v>46</v>
      </c>
      <c r="AT2720" s="1">
        <v>44024</v>
      </c>
    </row>
    <row r="2721" spans="1:46" ht="16" customHeight="1" x14ac:dyDescent="0.2">
      <c r="A2721" t="s">
        <v>46</v>
      </c>
      <c r="B2721" t="s">
        <v>39890</v>
      </c>
      <c r="C2721" t="s">
        <v>39891</v>
      </c>
      <c r="D2721" t="s">
        <v>39892</v>
      </c>
      <c r="E2721" t="s">
        <v>39893</v>
      </c>
      <c r="F2721" t="s">
        <v>51</v>
      </c>
      <c r="G2721" t="s">
        <v>39894</v>
      </c>
      <c r="H2721" s="1">
        <v>44021</v>
      </c>
      <c r="I2721" s="1">
        <v>43936</v>
      </c>
      <c r="J2721" t="b">
        <v>0</v>
      </c>
      <c r="K2721" t="s">
        <v>53</v>
      </c>
      <c r="L2721" t="s">
        <v>341</v>
      </c>
      <c r="M2721" t="s">
        <v>66</v>
      </c>
      <c r="N2721">
        <v>25</v>
      </c>
      <c r="O2721" t="s">
        <v>39895</v>
      </c>
      <c r="P2721" t="s">
        <v>78</v>
      </c>
      <c r="Q2721" t="s">
        <v>39896</v>
      </c>
      <c r="R2721" t="b">
        <v>0</v>
      </c>
      <c r="S2721" t="s">
        <v>59</v>
      </c>
      <c r="T2721" s="1">
        <v>44021</v>
      </c>
      <c r="U2721" t="s">
        <v>1385</v>
      </c>
      <c r="V2721" s="2">
        <v>44039</v>
      </c>
      <c r="W2721" t="s">
        <v>46</v>
      </c>
      <c r="X2721">
        <v>20200709</v>
      </c>
      <c r="Y2721" s="3">
        <v>43902.730497685188</v>
      </c>
      <c r="Z2721" t="s">
        <v>62</v>
      </c>
      <c r="AA2721" t="s">
        <v>115</v>
      </c>
      <c r="AB2721" t="s">
        <v>64</v>
      </c>
      <c r="AC2721" t="s">
        <v>65</v>
      </c>
      <c r="AD2721" t="s">
        <v>497</v>
      </c>
      <c r="AE2721" t="s">
        <v>67</v>
      </c>
      <c r="AF2721" t="s">
        <v>313</v>
      </c>
      <c r="AG2721" t="s">
        <v>39897</v>
      </c>
      <c r="AH2721" t="s">
        <v>46</v>
      </c>
      <c r="AI2721" t="s">
        <v>39898</v>
      </c>
      <c r="AJ2721" t="s">
        <v>39899</v>
      </c>
      <c r="AK2721" t="s">
        <v>39900</v>
      </c>
      <c r="AL2721" t="s">
        <v>39901</v>
      </c>
      <c r="AM2721" t="s">
        <v>46</v>
      </c>
      <c r="AN2721" t="s">
        <v>39902</v>
      </c>
      <c r="AO2721" t="s">
        <v>46</v>
      </c>
      <c r="AP2721" t="s">
        <v>46</v>
      </c>
      <c r="AQ2721" t="s">
        <v>46</v>
      </c>
      <c r="AR2721" t="s">
        <v>46</v>
      </c>
      <c r="AS2721" t="s">
        <v>46</v>
      </c>
      <c r="AT2721" s="1">
        <v>44021</v>
      </c>
    </row>
    <row r="2722" spans="1:46" ht="16" customHeight="1" x14ac:dyDescent="0.2">
      <c r="A2722" t="s">
        <v>46</v>
      </c>
      <c r="B2722" t="s">
        <v>20481</v>
      </c>
      <c r="C2722" t="s">
        <v>20482</v>
      </c>
      <c r="D2722" t="s">
        <v>20483</v>
      </c>
      <c r="E2722" t="s">
        <v>20484</v>
      </c>
      <c r="F2722" t="s">
        <v>51</v>
      </c>
      <c r="G2722" t="s">
        <v>20485</v>
      </c>
      <c r="H2722" s="1">
        <v>44023</v>
      </c>
      <c r="I2722" s="1">
        <v>44025</v>
      </c>
      <c r="J2722" t="b">
        <v>0</v>
      </c>
      <c r="K2722" t="s">
        <v>53</v>
      </c>
      <c r="L2722" t="s">
        <v>1301</v>
      </c>
      <c r="M2722" t="s">
        <v>1043</v>
      </c>
      <c r="N2722">
        <v>755</v>
      </c>
      <c r="O2722" t="s">
        <v>8424</v>
      </c>
      <c r="P2722" t="s">
        <v>153</v>
      </c>
      <c r="Q2722" t="s">
        <v>1982</v>
      </c>
      <c r="R2722" t="b">
        <v>0</v>
      </c>
      <c r="S2722" t="s">
        <v>59</v>
      </c>
      <c r="T2722" s="1">
        <v>44023</v>
      </c>
      <c r="U2722" t="s">
        <v>6952</v>
      </c>
      <c r="V2722" s="2">
        <v>44116</v>
      </c>
      <c r="W2722" t="s">
        <v>20486</v>
      </c>
      <c r="X2722">
        <v>20200711</v>
      </c>
      <c r="Y2722" s="3">
        <v>43902.730497685188</v>
      </c>
      <c r="Z2722" t="s">
        <v>62</v>
      </c>
      <c r="AA2722" t="s">
        <v>63</v>
      </c>
      <c r="AB2722" t="s">
        <v>64</v>
      </c>
      <c r="AC2722" t="s">
        <v>1809</v>
      </c>
      <c r="AD2722" t="s">
        <v>393</v>
      </c>
      <c r="AE2722" t="s">
        <v>67</v>
      </c>
      <c r="AF2722" t="s">
        <v>10173</v>
      </c>
      <c r="AG2722" t="s">
        <v>20487</v>
      </c>
      <c r="AH2722" t="s">
        <v>46</v>
      </c>
      <c r="AI2722" t="s">
        <v>20488</v>
      </c>
      <c r="AJ2722" t="s">
        <v>20488</v>
      </c>
      <c r="AK2722" t="s">
        <v>20489</v>
      </c>
      <c r="AL2722" t="s">
        <v>20490</v>
      </c>
      <c r="AM2722" t="s">
        <v>46</v>
      </c>
      <c r="AN2722" t="s">
        <v>20491</v>
      </c>
      <c r="AO2722" t="s">
        <v>46</v>
      </c>
      <c r="AP2722" t="s">
        <v>46</v>
      </c>
      <c r="AQ2722" t="s">
        <v>46</v>
      </c>
      <c r="AR2722" t="s">
        <v>46</v>
      </c>
      <c r="AS2722" t="s">
        <v>46</v>
      </c>
      <c r="AT2722" s="1">
        <v>44023</v>
      </c>
    </row>
    <row r="2723" spans="1:46" ht="16" customHeight="1" x14ac:dyDescent="0.2">
      <c r="A2723">
        <v>0</v>
      </c>
      <c r="B2723" t="s">
        <v>12835</v>
      </c>
      <c r="C2723" t="s">
        <v>12836</v>
      </c>
      <c r="D2723" t="s">
        <v>12837</v>
      </c>
      <c r="E2723" t="s">
        <v>12838</v>
      </c>
      <c r="F2723" t="s">
        <v>51</v>
      </c>
      <c r="G2723" t="s">
        <v>12839</v>
      </c>
      <c r="H2723" s="1">
        <v>44021</v>
      </c>
      <c r="I2723" s="1">
        <v>44092</v>
      </c>
      <c r="J2723" t="b">
        <v>0</v>
      </c>
      <c r="K2723" t="s">
        <v>53</v>
      </c>
      <c r="L2723" t="s">
        <v>184</v>
      </c>
      <c r="M2723" t="s">
        <v>66</v>
      </c>
      <c r="N2723">
        <v>600</v>
      </c>
      <c r="O2723" t="s">
        <v>12840</v>
      </c>
      <c r="P2723" t="s">
        <v>1628</v>
      </c>
      <c r="Q2723" t="s">
        <v>12841</v>
      </c>
      <c r="R2723" t="b">
        <v>0</v>
      </c>
      <c r="S2723" t="s">
        <v>59</v>
      </c>
      <c r="T2723" s="1">
        <v>44021</v>
      </c>
      <c r="U2723" t="s">
        <v>12842</v>
      </c>
      <c r="V2723" s="2">
        <v>44102</v>
      </c>
      <c r="W2723" t="s">
        <v>12843</v>
      </c>
      <c r="X2723">
        <v>20200709</v>
      </c>
      <c r="Y2723" s="3">
        <v>43902.730497685188</v>
      </c>
      <c r="Z2723" t="s">
        <v>62</v>
      </c>
      <c r="AA2723" t="s">
        <v>115</v>
      </c>
      <c r="AB2723" t="s">
        <v>64</v>
      </c>
      <c r="AC2723" t="s">
        <v>3572</v>
      </c>
      <c r="AD2723" t="s">
        <v>2202</v>
      </c>
      <c r="AE2723" t="s">
        <v>67</v>
      </c>
      <c r="AF2723" t="s">
        <v>313</v>
      </c>
      <c r="AG2723" t="s">
        <v>12844</v>
      </c>
      <c r="AH2723" t="s">
        <v>46</v>
      </c>
      <c r="AI2723" t="s">
        <v>12845</v>
      </c>
      <c r="AJ2723" t="s">
        <v>12846</v>
      </c>
      <c r="AK2723" t="s">
        <v>12847</v>
      </c>
      <c r="AL2723" t="s">
        <v>12848</v>
      </c>
      <c r="AM2723" t="s">
        <v>46</v>
      </c>
      <c r="AN2723" t="s">
        <v>12849</v>
      </c>
      <c r="AO2723" t="s">
        <v>46</v>
      </c>
      <c r="AP2723" t="s">
        <v>46</v>
      </c>
      <c r="AQ2723" t="s">
        <v>46</v>
      </c>
      <c r="AR2723" t="s">
        <v>46</v>
      </c>
      <c r="AS2723" t="s">
        <v>46</v>
      </c>
      <c r="AT2723" s="1">
        <v>44021</v>
      </c>
    </row>
    <row r="2724" spans="1:46" ht="16" customHeight="1" x14ac:dyDescent="0.2">
      <c r="A2724">
        <v>1</v>
      </c>
      <c r="B2724" t="s">
        <v>998</v>
      </c>
      <c r="C2724" t="s">
        <v>999</v>
      </c>
      <c r="D2724" t="s">
        <v>1000</v>
      </c>
      <c r="E2724" t="s">
        <v>1001</v>
      </c>
      <c r="F2724" t="s">
        <v>51</v>
      </c>
      <c r="G2724" t="s">
        <v>1002</v>
      </c>
      <c r="H2724" s="1">
        <v>44025</v>
      </c>
      <c r="I2724" s="1">
        <v>44044</v>
      </c>
      <c r="J2724" t="b">
        <v>1</v>
      </c>
      <c r="K2724" t="s">
        <v>53</v>
      </c>
      <c r="L2724" t="s">
        <v>388</v>
      </c>
      <c r="M2724" t="s">
        <v>55</v>
      </c>
      <c r="N2724">
        <v>50</v>
      </c>
      <c r="O2724" t="s">
        <v>390</v>
      </c>
      <c r="P2724" t="s">
        <v>46</v>
      </c>
      <c r="Q2724" t="s">
        <v>58</v>
      </c>
      <c r="R2724" t="b">
        <v>0</v>
      </c>
      <c r="S2724" t="s">
        <v>59</v>
      </c>
      <c r="T2724" s="1">
        <v>44025</v>
      </c>
      <c r="U2724" s="6">
        <v>44044</v>
      </c>
      <c r="V2724" s="2">
        <v>44028</v>
      </c>
      <c r="W2724" t="s">
        <v>46</v>
      </c>
      <c r="X2724">
        <v>20200713</v>
      </c>
      <c r="Y2724" s="3">
        <v>43902.730497685188</v>
      </c>
      <c r="Z2724" t="s">
        <v>62</v>
      </c>
      <c r="AA2724" t="s">
        <v>63</v>
      </c>
      <c r="AB2724" t="s">
        <v>64</v>
      </c>
      <c r="AC2724" t="s">
        <v>65</v>
      </c>
      <c r="AD2724" t="s">
        <v>393</v>
      </c>
      <c r="AE2724" t="s">
        <v>67</v>
      </c>
      <c r="AF2724" t="s">
        <v>116</v>
      </c>
      <c r="AG2724" t="s">
        <v>1003</v>
      </c>
      <c r="AH2724" t="s">
        <v>46</v>
      </c>
      <c r="AI2724" t="s">
        <v>1004</v>
      </c>
      <c r="AJ2724" t="s">
        <v>1005</v>
      </c>
      <c r="AK2724" t="s">
        <v>1006</v>
      </c>
      <c r="AL2724" t="s">
        <v>1007</v>
      </c>
      <c r="AM2724" t="s">
        <v>46</v>
      </c>
      <c r="AN2724" t="s">
        <v>1008</v>
      </c>
      <c r="AO2724" t="s">
        <v>46</v>
      </c>
      <c r="AP2724" t="s">
        <v>46</v>
      </c>
      <c r="AQ2724" t="s">
        <v>46</v>
      </c>
      <c r="AR2724" t="s">
        <v>46</v>
      </c>
      <c r="AS2724" t="s">
        <v>46</v>
      </c>
      <c r="AT2724" s="1">
        <v>44025</v>
      </c>
    </row>
    <row r="2725" spans="1:46" ht="16" customHeight="1" x14ac:dyDescent="0.2">
      <c r="A2725">
        <v>0</v>
      </c>
      <c r="B2725" t="s">
        <v>6012</v>
      </c>
      <c r="C2725" t="s">
        <v>6013</v>
      </c>
      <c r="D2725" t="s">
        <v>6014</v>
      </c>
      <c r="E2725" t="s">
        <v>6015</v>
      </c>
      <c r="F2725" t="s">
        <v>51</v>
      </c>
      <c r="G2725" t="s">
        <v>6016</v>
      </c>
      <c r="H2725" s="1">
        <v>44026</v>
      </c>
      <c r="I2725" s="1">
        <v>44032</v>
      </c>
      <c r="J2725" t="b">
        <v>0</v>
      </c>
      <c r="K2725" t="s">
        <v>53</v>
      </c>
      <c r="L2725" t="s">
        <v>5367</v>
      </c>
      <c r="M2725" t="s">
        <v>66</v>
      </c>
      <c r="N2725">
        <v>66000</v>
      </c>
      <c r="O2725" t="s">
        <v>6017</v>
      </c>
      <c r="P2725" t="s">
        <v>6018</v>
      </c>
      <c r="Q2725" t="s">
        <v>6019</v>
      </c>
      <c r="R2725" t="b">
        <v>0</v>
      </c>
      <c r="S2725" t="s">
        <v>59</v>
      </c>
      <c r="T2725" s="1">
        <v>44026</v>
      </c>
      <c r="U2725" t="s">
        <v>6020</v>
      </c>
      <c r="V2725" s="2">
        <v>44165</v>
      </c>
      <c r="W2725" t="s">
        <v>46</v>
      </c>
      <c r="X2725">
        <v>20200714</v>
      </c>
      <c r="Y2725" s="3">
        <v>43902.730497685188</v>
      </c>
      <c r="Z2725" t="s">
        <v>62</v>
      </c>
      <c r="AA2725" t="s">
        <v>115</v>
      </c>
      <c r="AB2725" t="s">
        <v>64</v>
      </c>
      <c r="AC2725" t="s">
        <v>6021</v>
      </c>
      <c r="AD2725" t="s">
        <v>66</v>
      </c>
      <c r="AE2725" t="s">
        <v>67</v>
      </c>
      <c r="AF2725" t="s">
        <v>46</v>
      </c>
      <c r="AG2725" t="s">
        <v>46</v>
      </c>
      <c r="AH2725" t="s">
        <v>46</v>
      </c>
      <c r="AI2725" t="s">
        <v>46</v>
      </c>
      <c r="AJ2725" t="s">
        <v>46</v>
      </c>
      <c r="AK2725" t="s">
        <v>46</v>
      </c>
      <c r="AL2725" t="s">
        <v>6022</v>
      </c>
      <c r="AM2725" t="s">
        <v>46</v>
      </c>
      <c r="AN2725" t="s">
        <v>6023</v>
      </c>
      <c r="AO2725" t="s">
        <v>46</v>
      </c>
      <c r="AP2725" t="s">
        <v>46</v>
      </c>
      <c r="AQ2725" t="s">
        <v>46</v>
      </c>
      <c r="AR2725" t="s">
        <v>46</v>
      </c>
      <c r="AS2725" t="s">
        <v>46</v>
      </c>
      <c r="AT2725" s="1">
        <v>44026</v>
      </c>
    </row>
    <row r="2726" spans="1:46" ht="16" customHeight="1" x14ac:dyDescent="0.2">
      <c r="A2726" t="s">
        <v>46</v>
      </c>
      <c r="B2726" t="s">
        <v>35778</v>
      </c>
      <c r="C2726" t="s">
        <v>35779</v>
      </c>
      <c r="D2726" t="s">
        <v>35780</v>
      </c>
      <c r="E2726" t="s">
        <v>35781</v>
      </c>
      <c r="F2726" t="s">
        <v>51</v>
      </c>
      <c r="G2726" t="s">
        <v>35782</v>
      </c>
      <c r="H2726" s="1">
        <v>44026</v>
      </c>
      <c r="I2726" s="1">
        <v>44067</v>
      </c>
      <c r="J2726" t="b">
        <v>0</v>
      </c>
      <c r="K2726" t="s">
        <v>53</v>
      </c>
      <c r="L2726" t="s">
        <v>110</v>
      </c>
      <c r="M2726" t="s">
        <v>55</v>
      </c>
      <c r="N2726">
        <v>129</v>
      </c>
      <c r="O2726" t="s">
        <v>35783</v>
      </c>
      <c r="P2726" t="s">
        <v>2671</v>
      </c>
      <c r="Q2726" t="s">
        <v>1822</v>
      </c>
      <c r="R2726" t="b">
        <v>0</v>
      </c>
      <c r="S2726" t="s">
        <v>59</v>
      </c>
      <c r="T2726" s="1">
        <v>44026</v>
      </c>
      <c r="U2726" t="s">
        <v>4987</v>
      </c>
      <c r="V2726" s="2">
        <v>44165</v>
      </c>
      <c r="W2726" t="s">
        <v>46</v>
      </c>
      <c r="X2726">
        <v>20200714</v>
      </c>
      <c r="Y2726" s="3">
        <v>43902.730497685188</v>
      </c>
      <c r="Z2726" t="s">
        <v>62</v>
      </c>
      <c r="AA2726" t="s">
        <v>115</v>
      </c>
      <c r="AB2726" t="s">
        <v>64</v>
      </c>
      <c r="AC2726" t="s">
        <v>65</v>
      </c>
      <c r="AD2726" t="s">
        <v>66</v>
      </c>
      <c r="AE2726" t="s">
        <v>67</v>
      </c>
      <c r="AF2726" t="s">
        <v>116</v>
      </c>
      <c r="AG2726" t="s">
        <v>35784</v>
      </c>
      <c r="AH2726" t="s">
        <v>46</v>
      </c>
      <c r="AI2726" t="s">
        <v>35785</v>
      </c>
      <c r="AJ2726" t="s">
        <v>35786</v>
      </c>
      <c r="AK2726" t="s">
        <v>35787</v>
      </c>
      <c r="AL2726" t="s">
        <v>35788</v>
      </c>
      <c r="AM2726" t="s">
        <v>46</v>
      </c>
      <c r="AN2726" t="s">
        <v>35789</v>
      </c>
      <c r="AO2726" t="s">
        <v>46</v>
      </c>
      <c r="AP2726" t="s">
        <v>46</v>
      </c>
      <c r="AQ2726" t="s">
        <v>46</v>
      </c>
      <c r="AR2726" t="s">
        <v>46</v>
      </c>
      <c r="AS2726" t="s">
        <v>46</v>
      </c>
      <c r="AT2726" s="1">
        <v>44026</v>
      </c>
    </row>
    <row r="2727" spans="1:46" ht="16" customHeight="1" x14ac:dyDescent="0.2">
      <c r="A2727">
        <v>1</v>
      </c>
      <c r="B2727" t="s">
        <v>13973</v>
      </c>
      <c r="C2727" t="s">
        <v>13974</v>
      </c>
      <c r="D2727" t="s">
        <v>13975</v>
      </c>
      <c r="E2727" t="s">
        <v>13976</v>
      </c>
      <c r="F2727" t="s">
        <v>51</v>
      </c>
      <c r="G2727" t="s">
        <v>13977</v>
      </c>
      <c r="H2727" s="1">
        <v>44026</v>
      </c>
      <c r="I2727" s="1">
        <v>44026</v>
      </c>
      <c r="J2727" t="b">
        <v>0</v>
      </c>
      <c r="K2727" t="s">
        <v>53</v>
      </c>
      <c r="L2727" t="s">
        <v>1615</v>
      </c>
      <c r="M2727" t="s">
        <v>1043</v>
      </c>
      <c r="N2727">
        <v>40</v>
      </c>
      <c r="O2727" t="s">
        <v>13978</v>
      </c>
      <c r="P2727" t="s">
        <v>251</v>
      </c>
      <c r="Q2727" t="s">
        <v>13979</v>
      </c>
      <c r="R2727" t="b">
        <v>0</v>
      </c>
      <c r="S2727" t="s">
        <v>59</v>
      </c>
      <c r="T2727" s="1">
        <v>44026</v>
      </c>
      <c r="U2727" t="s">
        <v>12183</v>
      </c>
      <c r="V2727" s="2">
        <v>44039</v>
      </c>
      <c r="W2727" t="s">
        <v>13980</v>
      </c>
      <c r="X2727">
        <v>20200714</v>
      </c>
      <c r="Y2727" s="3">
        <v>43902.730497685188</v>
      </c>
      <c r="Z2727" t="s">
        <v>62</v>
      </c>
      <c r="AA2727" t="s">
        <v>115</v>
      </c>
      <c r="AB2727" t="s">
        <v>64</v>
      </c>
      <c r="AC2727" t="s">
        <v>65</v>
      </c>
      <c r="AD2727" t="s">
        <v>66</v>
      </c>
      <c r="AE2727" t="s">
        <v>67</v>
      </c>
      <c r="AF2727" t="s">
        <v>3236</v>
      </c>
      <c r="AG2727" t="s">
        <v>13981</v>
      </c>
      <c r="AH2727" t="s">
        <v>46</v>
      </c>
      <c r="AI2727" t="s">
        <v>13982</v>
      </c>
      <c r="AJ2727" t="s">
        <v>13983</v>
      </c>
      <c r="AK2727" t="s">
        <v>13984</v>
      </c>
      <c r="AL2727" t="s">
        <v>13985</v>
      </c>
      <c r="AM2727" t="s">
        <v>46</v>
      </c>
      <c r="AN2727" t="s">
        <v>13986</v>
      </c>
      <c r="AO2727" t="s">
        <v>46</v>
      </c>
      <c r="AP2727" t="s">
        <v>46</v>
      </c>
      <c r="AQ2727" t="s">
        <v>46</v>
      </c>
      <c r="AR2727" t="s">
        <v>46</v>
      </c>
      <c r="AS2727" t="s">
        <v>46</v>
      </c>
      <c r="AT2727" s="1">
        <v>44026</v>
      </c>
    </row>
    <row r="2728" spans="1:46" ht="16" customHeight="1" x14ac:dyDescent="0.2">
      <c r="A2728" t="s">
        <v>46</v>
      </c>
      <c r="B2728" t="s">
        <v>40790</v>
      </c>
      <c r="C2728" t="s">
        <v>40791</v>
      </c>
      <c r="D2728" t="s">
        <v>40792</v>
      </c>
      <c r="E2728" t="s">
        <v>40790</v>
      </c>
      <c r="F2728" t="s">
        <v>51</v>
      </c>
      <c r="G2728" t="s">
        <v>40793</v>
      </c>
      <c r="H2728" s="1">
        <v>44026</v>
      </c>
      <c r="I2728" s="1">
        <v>44044</v>
      </c>
      <c r="J2728" t="b">
        <v>0</v>
      </c>
      <c r="K2728" t="s">
        <v>53</v>
      </c>
      <c r="L2728" t="s">
        <v>184</v>
      </c>
      <c r="M2728" t="s">
        <v>151</v>
      </c>
      <c r="N2728">
        <v>466</v>
      </c>
      <c r="O2728" t="s">
        <v>7356</v>
      </c>
      <c r="P2728" t="s">
        <v>78</v>
      </c>
      <c r="Q2728" t="s">
        <v>5471</v>
      </c>
      <c r="R2728" t="b">
        <v>0</v>
      </c>
      <c r="S2728" t="s">
        <v>59</v>
      </c>
      <c r="T2728" s="1">
        <v>44026</v>
      </c>
      <c r="U2728" t="s">
        <v>1630</v>
      </c>
      <c r="V2728" s="2">
        <v>44053</v>
      </c>
      <c r="W2728" t="s">
        <v>40794</v>
      </c>
      <c r="X2728">
        <v>20200714</v>
      </c>
      <c r="Y2728" s="3">
        <v>43902.730497685188</v>
      </c>
      <c r="Z2728" t="s">
        <v>62</v>
      </c>
      <c r="AA2728" t="s">
        <v>63</v>
      </c>
      <c r="AB2728" t="s">
        <v>64</v>
      </c>
      <c r="AC2728" t="s">
        <v>65</v>
      </c>
      <c r="AD2728" t="s">
        <v>66</v>
      </c>
      <c r="AE2728" t="s">
        <v>67</v>
      </c>
      <c r="AF2728" t="s">
        <v>116</v>
      </c>
      <c r="AG2728" t="s">
        <v>40795</v>
      </c>
      <c r="AH2728" t="s">
        <v>46</v>
      </c>
      <c r="AI2728" t="s">
        <v>40796</v>
      </c>
      <c r="AJ2728" t="s">
        <v>40797</v>
      </c>
      <c r="AK2728" t="s">
        <v>7361</v>
      </c>
      <c r="AL2728" t="s">
        <v>40798</v>
      </c>
      <c r="AM2728" t="s">
        <v>46</v>
      </c>
      <c r="AN2728" t="s">
        <v>40799</v>
      </c>
      <c r="AO2728" t="s">
        <v>46</v>
      </c>
      <c r="AP2728" t="s">
        <v>46</v>
      </c>
      <c r="AQ2728" t="s">
        <v>46</v>
      </c>
      <c r="AR2728" t="s">
        <v>46</v>
      </c>
      <c r="AS2728" t="s">
        <v>46</v>
      </c>
      <c r="AT2728" s="1">
        <v>44026</v>
      </c>
    </row>
    <row r="2729" spans="1:46" ht="16" customHeight="1" x14ac:dyDescent="0.2">
      <c r="A2729" t="s">
        <v>46</v>
      </c>
      <c r="B2729" t="s">
        <v>26366</v>
      </c>
      <c r="C2729" t="s">
        <v>26367</v>
      </c>
      <c r="D2729" t="s">
        <v>26368</v>
      </c>
      <c r="E2729" t="s">
        <v>26369</v>
      </c>
      <c r="F2729" t="s">
        <v>51</v>
      </c>
      <c r="G2729" t="s">
        <v>26370</v>
      </c>
      <c r="H2729" s="1">
        <v>44018</v>
      </c>
      <c r="I2729" s="1">
        <v>43998</v>
      </c>
      <c r="J2729" t="b">
        <v>0</v>
      </c>
      <c r="K2729" t="s">
        <v>53</v>
      </c>
      <c r="L2729" t="s">
        <v>4884</v>
      </c>
      <c r="M2729" t="s">
        <v>537</v>
      </c>
      <c r="N2729">
        <v>310</v>
      </c>
      <c r="O2729" t="s">
        <v>26371</v>
      </c>
      <c r="P2729" t="s">
        <v>26372</v>
      </c>
      <c r="Q2729" t="s">
        <v>26373</v>
      </c>
      <c r="R2729" t="b">
        <v>0</v>
      </c>
      <c r="S2729" t="s">
        <v>59</v>
      </c>
      <c r="T2729" s="1">
        <v>44018</v>
      </c>
      <c r="U2729" t="s">
        <v>6820</v>
      </c>
      <c r="V2729" s="2">
        <v>44088</v>
      </c>
      <c r="W2729" t="s">
        <v>26374</v>
      </c>
      <c r="X2729">
        <v>20200706</v>
      </c>
      <c r="Y2729" s="3">
        <v>43902.730497685188</v>
      </c>
      <c r="Z2729" t="s">
        <v>62</v>
      </c>
      <c r="AA2729" t="s">
        <v>115</v>
      </c>
      <c r="AB2729" t="s">
        <v>64</v>
      </c>
      <c r="AC2729" t="s">
        <v>2040</v>
      </c>
      <c r="AD2729" t="s">
        <v>66</v>
      </c>
      <c r="AE2729" t="s">
        <v>67</v>
      </c>
      <c r="AF2729" t="s">
        <v>116</v>
      </c>
      <c r="AG2729" t="s">
        <v>26375</v>
      </c>
      <c r="AH2729" t="s">
        <v>46</v>
      </c>
      <c r="AI2729" t="s">
        <v>26376</v>
      </c>
      <c r="AJ2729" t="s">
        <v>26377</v>
      </c>
      <c r="AK2729" t="s">
        <v>26378</v>
      </c>
      <c r="AL2729" t="s">
        <v>26379</v>
      </c>
      <c r="AM2729" t="s">
        <v>46</v>
      </c>
      <c r="AN2729" t="s">
        <v>26380</v>
      </c>
      <c r="AO2729" t="s">
        <v>46</v>
      </c>
      <c r="AP2729" t="s">
        <v>46</v>
      </c>
      <c r="AQ2729" t="s">
        <v>46</v>
      </c>
      <c r="AR2729" t="s">
        <v>46</v>
      </c>
      <c r="AS2729" t="s">
        <v>46</v>
      </c>
      <c r="AT2729" s="1">
        <v>44018</v>
      </c>
    </row>
    <row r="2730" spans="1:46" ht="16" customHeight="1" x14ac:dyDescent="0.2">
      <c r="A2730" t="s">
        <v>46</v>
      </c>
      <c r="B2730" t="s">
        <v>33322</v>
      </c>
      <c r="C2730" t="s">
        <v>33323</v>
      </c>
      <c r="D2730" t="s">
        <v>33324</v>
      </c>
      <c r="E2730" t="s">
        <v>6361</v>
      </c>
      <c r="F2730" t="s">
        <v>51</v>
      </c>
      <c r="G2730" t="s">
        <v>33325</v>
      </c>
      <c r="H2730" s="1">
        <v>44021</v>
      </c>
      <c r="I2730" s="1">
        <v>44015</v>
      </c>
      <c r="J2730" t="b">
        <v>0</v>
      </c>
      <c r="K2730" t="s">
        <v>53</v>
      </c>
      <c r="L2730" t="s">
        <v>307</v>
      </c>
      <c r="M2730" t="s">
        <v>537</v>
      </c>
      <c r="N2730">
        <v>60</v>
      </c>
      <c r="O2730" t="s">
        <v>2818</v>
      </c>
      <c r="P2730" t="s">
        <v>94</v>
      </c>
      <c r="Q2730" t="s">
        <v>58</v>
      </c>
      <c r="R2730" t="b">
        <v>0</v>
      </c>
      <c r="S2730" t="s">
        <v>59</v>
      </c>
      <c r="T2730" s="1">
        <v>44021</v>
      </c>
      <c r="U2730" t="s">
        <v>19729</v>
      </c>
      <c r="V2730" s="2">
        <v>44074</v>
      </c>
      <c r="W2730" t="s">
        <v>33326</v>
      </c>
      <c r="X2730">
        <v>20200709</v>
      </c>
      <c r="Y2730" s="3">
        <v>43902.730497685188</v>
      </c>
      <c r="Z2730" t="s">
        <v>62</v>
      </c>
      <c r="AA2730" t="s">
        <v>115</v>
      </c>
      <c r="AB2730" t="s">
        <v>64</v>
      </c>
      <c r="AC2730" t="s">
        <v>528</v>
      </c>
      <c r="AD2730" t="s">
        <v>66</v>
      </c>
      <c r="AE2730" t="s">
        <v>67</v>
      </c>
      <c r="AF2730" t="s">
        <v>313</v>
      </c>
      <c r="AG2730" t="s">
        <v>33327</v>
      </c>
      <c r="AH2730" t="s">
        <v>46</v>
      </c>
      <c r="AI2730" t="s">
        <v>33328</v>
      </c>
      <c r="AJ2730" t="s">
        <v>33329</v>
      </c>
      <c r="AK2730" t="s">
        <v>33330</v>
      </c>
      <c r="AL2730" t="s">
        <v>33331</v>
      </c>
      <c r="AM2730" t="s">
        <v>46</v>
      </c>
      <c r="AN2730" t="s">
        <v>33332</v>
      </c>
      <c r="AO2730" t="s">
        <v>46</v>
      </c>
      <c r="AP2730" t="s">
        <v>46</v>
      </c>
      <c r="AQ2730" t="s">
        <v>46</v>
      </c>
      <c r="AR2730" t="s">
        <v>46</v>
      </c>
      <c r="AS2730" t="s">
        <v>46</v>
      </c>
      <c r="AT2730" s="1">
        <v>44021</v>
      </c>
    </row>
    <row r="2731" spans="1:46" ht="16" customHeight="1" x14ac:dyDescent="0.2">
      <c r="A2731">
        <v>1</v>
      </c>
      <c r="B2731" t="s">
        <v>13369</v>
      </c>
      <c r="C2731" t="s">
        <v>13370</v>
      </c>
      <c r="D2731" t="s">
        <v>13371</v>
      </c>
      <c r="E2731" t="s">
        <v>13372</v>
      </c>
      <c r="F2731" t="s">
        <v>51</v>
      </c>
      <c r="G2731" t="s">
        <v>13373</v>
      </c>
      <c r="H2731" s="1">
        <v>44026</v>
      </c>
      <c r="I2731" s="1">
        <v>43925</v>
      </c>
      <c r="J2731" t="b">
        <v>0</v>
      </c>
      <c r="K2731" t="s">
        <v>53</v>
      </c>
      <c r="L2731" t="s">
        <v>184</v>
      </c>
      <c r="M2731" t="s">
        <v>1043</v>
      </c>
      <c r="N2731">
        <v>146</v>
      </c>
      <c r="O2731" t="s">
        <v>13374</v>
      </c>
      <c r="P2731" t="s">
        <v>13375</v>
      </c>
      <c r="Q2731" t="s">
        <v>8215</v>
      </c>
      <c r="R2731" t="b">
        <v>0</v>
      </c>
      <c r="S2731" t="s">
        <v>59</v>
      </c>
      <c r="T2731" s="1">
        <v>44026</v>
      </c>
      <c r="U2731" t="s">
        <v>172</v>
      </c>
      <c r="V2731" s="2">
        <v>44039</v>
      </c>
      <c r="W2731" t="s">
        <v>13376</v>
      </c>
      <c r="X2731">
        <v>20200714</v>
      </c>
      <c r="Y2731" s="3">
        <v>43902.730497685188</v>
      </c>
      <c r="Z2731" t="s">
        <v>62</v>
      </c>
      <c r="AA2731" t="s">
        <v>63</v>
      </c>
      <c r="AB2731" t="s">
        <v>64</v>
      </c>
      <c r="AC2731" t="s">
        <v>65</v>
      </c>
      <c r="AD2731" t="s">
        <v>66</v>
      </c>
      <c r="AE2731" t="s">
        <v>67</v>
      </c>
      <c r="AF2731" t="s">
        <v>46</v>
      </c>
      <c r="AG2731" t="s">
        <v>13377</v>
      </c>
      <c r="AH2731" t="s">
        <v>46</v>
      </c>
      <c r="AI2731" t="s">
        <v>46</v>
      </c>
      <c r="AJ2731" t="s">
        <v>46</v>
      </c>
      <c r="AK2731" t="s">
        <v>13378</v>
      </c>
      <c r="AL2731" t="s">
        <v>13379</v>
      </c>
      <c r="AM2731" t="s">
        <v>46</v>
      </c>
      <c r="AN2731" t="s">
        <v>13380</v>
      </c>
      <c r="AO2731" t="s">
        <v>46</v>
      </c>
      <c r="AP2731" t="s">
        <v>46</v>
      </c>
      <c r="AQ2731" t="s">
        <v>46</v>
      </c>
      <c r="AR2731" t="s">
        <v>46</v>
      </c>
      <c r="AS2731" t="s">
        <v>46</v>
      </c>
      <c r="AT2731" s="1">
        <v>44026</v>
      </c>
    </row>
    <row r="2732" spans="1:46" ht="16" customHeight="1" x14ac:dyDescent="0.2">
      <c r="A2732" t="s">
        <v>46</v>
      </c>
      <c r="B2732" t="s">
        <v>30595</v>
      </c>
      <c r="C2732" t="s">
        <v>30596</v>
      </c>
      <c r="D2732" t="s">
        <v>30597</v>
      </c>
      <c r="E2732" t="s">
        <v>30598</v>
      </c>
      <c r="F2732" t="s">
        <v>51</v>
      </c>
      <c r="G2732" t="s">
        <v>30599</v>
      </c>
      <c r="H2732" s="1">
        <v>44026</v>
      </c>
      <c r="I2732" s="1">
        <v>44010</v>
      </c>
      <c r="J2732" t="b">
        <v>0</v>
      </c>
      <c r="K2732" t="s">
        <v>53</v>
      </c>
      <c r="L2732" t="s">
        <v>30600</v>
      </c>
      <c r="M2732" t="s">
        <v>66</v>
      </c>
      <c r="N2732">
        <v>27</v>
      </c>
      <c r="O2732" t="s">
        <v>30601</v>
      </c>
      <c r="P2732" t="s">
        <v>186</v>
      </c>
      <c r="Q2732" t="s">
        <v>276</v>
      </c>
      <c r="R2732" t="b">
        <v>0</v>
      </c>
      <c r="S2732" t="s">
        <v>59</v>
      </c>
      <c r="T2732" s="1">
        <v>44026</v>
      </c>
      <c r="U2732" t="s">
        <v>18375</v>
      </c>
      <c r="V2732" s="2">
        <v>44159</v>
      </c>
      <c r="W2732" t="s">
        <v>46</v>
      </c>
      <c r="X2732">
        <v>20200714</v>
      </c>
      <c r="Y2732" s="3">
        <v>43902.730497685188</v>
      </c>
      <c r="Z2732" t="s">
        <v>62</v>
      </c>
      <c r="AA2732" t="s">
        <v>63</v>
      </c>
      <c r="AB2732" t="s">
        <v>64</v>
      </c>
      <c r="AC2732" t="s">
        <v>65</v>
      </c>
      <c r="AD2732" t="s">
        <v>66</v>
      </c>
      <c r="AE2732" t="s">
        <v>67</v>
      </c>
      <c r="AF2732" t="s">
        <v>46</v>
      </c>
      <c r="AG2732" t="s">
        <v>30602</v>
      </c>
      <c r="AH2732" t="s">
        <v>46</v>
      </c>
      <c r="AI2732" t="s">
        <v>46</v>
      </c>
      <c r="AJ2732" t="s">
        <v>46</v>
      </c>
      <c r="AK2732" t="s">
        <v>30601</v>
      </c>
      <c r="AL2732" t="s">
        <v>30603</v>
      </c>
      <c r="AM2732" t="s">
        <v>46</v>
      </c>
      <c r="AN2732" t="s">
        <v>30604</v>
      </c>
      <c r="AO2732" t="s">
        <v>46</v>
      </c>
      <c r="AP2732" t="s">
        <v>46</v>
      </c>
      <c r="AQ2732" t="s">
        <v>46</v>
      </c>
      <c r="AR2732" t="s">
        <v>46</v>
      </c>
      <c r="AS2732" t="s">
        <v>46</v>
      </c>
      <c r="AT2732" s="1">
        <v>44026</v>
      </c>
    </row>
    <row r="2733" spans="1:46" ht="16" customHeight="1" x14ac:dyDescent="0.2">
      <c r="A2733" t="s">
        <v>46</v>
      </c>
      <c r="B2733" t="s">
        <v>34644</v>
      </c>
      <c r="C2733" t="s">
        <v>34645</v>
      </c>
      <c r="D2733" t="s">
        <v>34646</v>
      </c>
      <c r="E2733" t="s">
        <v>34647</v>
      </c>
      <c r="F2733" t="s">
        <v>51</v>
      </c>
      <c r="G2733" t="s">
        <v>34648</v>
      </c>
      <c r="H2733" s="1">
        <v>44026</v>
      </c>
      <c r="I2733" s="1">
        <v>44026</v>
      </c>
      <c r="J2733" t="b">
        <v>0</v>
      </c>
      <c r="K2733" t="s">
        <v>53</v>
      </c>
      <c r="L2733" t="s">
        <v>1615</v>
      </c>
      <c r="M2733" t="s">
        <v>1043</v>
      </c>
      <c r="N2733">
        <v>30</v>
      </c>
      <c r="O2733" t="s">
        <v>13978</v>
      </c>
      <c r="P2733" t="s">
        <v>251</v>
      </c>
      <c r="Q2733" t="s">
        <v>34649</v>
      </c>
      <c r="R2733" t="b">
        <v>0</v>
      </c>
      <c r="S2733" t="s">
        <v>59</v>
      </c>
      <c r="T2733" s="1">
        <v>44026</v>
      </c>
      <c r="U2733" t="s">
        <v>12183</v>
      </c>
      <c r="V2733" s="2">
        <v>44039</v>
      </c>
      <c r="W2733" t="s">
        <v>34650</v>
      </c>
      <c r="X2733">
        <v>20200714</v>
      </c>
      <c r="Y2733" s="3">
        <v>43902.730497685188</v>
      </c>
      <c r="Z2733" t="s">
        <v>62</v>
      </c>
      <c r="AA2733" t="s">
        <v>115</v>
      </c>
      <c r="AB2733" t="s">
        <v>64</v>
      </c>
      <c r="AC2733" t="s">
        <v>65</v>
      </c>
      <c r="AD2733" t="s">
        <v>66</v>
      </c>
      <c r="AE2733" t="s">
        <v>67</v>
      </c>
      <c r="AF2733" t="s">
        <v>3236</v>
      </c>
      <c r="AG2733" t="s">
        <v>34651</v>
      </c>
      <c r="AH2733" t="s">
        <v>46</v>
      </c>
      <c r="AI2733" t="s">
        <v>34652</v>
      </c>
      <c r="AJ2733" t="s">
        <v>13983</v>
      </c>
      <c r="AK2733" t="s">
        <v>34653</v>
      </c>
      <c r="AL2733" t="s">
        <v>34654</v>
      </c>
      <c r="AM2733" t="s">
        <v>46</v>
      </c>
      <c r="AN2733" t="s">
        <v>13986</v>
      </c>
      <c r="AO2733" t="s">
        <v>46</v>
      </c>
      <c r="AP2733" t="s">
        <v>46</v>
      </c>
      <c r="AQ2733" t="s">
        <v>46</v>
      </c>
      <c r="AR2733" t="s">
        <v>46</v>
      </c>
      <c r="AS2733" t="s">
        <v>46</v>
      </c>
      <c r="AT2733" s="1">
        <v>44026</v>
      </c>
    </row>
    <row r="2734" spans="1:46" ht="16" customHeight="1" x14ac:dyDescent="0.2">
      <c r="A2734" t="s">
        <v>46</v>
      </c>
      <c r="B2734" t="s">
        <v>38306</v>
      </c>
      <c r="C2734" t="s">
        <v>38307</v>
      </c>
      <c r="D2734" t="s">
        <v>38308</v>
      </c>
      <c r="E2734" t="s">
        <v>38309</v>
      </c>
      <c r="F2734" t="s">
        <v>51</v>
      </c>
      <c r="G2734" t="s">
        <v>38310</v>
      </c>
      <c r="H2734" s="1">
        <v>44025</v>
      </c>
      <c r="I2734" s="1">
        <v>43938</v>
      </c>
      <c r="J2734" t="b">
        <v>0</v>
      </c>
      <c r="K2734" t="s">
        <v>53</v>
      </c>
      <c r="L2734" t="s">
        <v>400</v>
      </c>
      <c r="M2734" t="s">
        <v>66</v>
      </c>
      <c r="N2734">
        <v>200</v>
      </c>
      <c r="O2734" t="s">
        <v>38311</v>
      </c>
      <c r="P2734" t="s">
        <v>78</v>
      </c>
      <c r="Q2734" t="s">
        <v>38312</v>
      </c>
      <c r="R2734" t="b">
        <v>0</v>
      </c>
      <c r="S2734" t="s">
        <v>59</v>
      </c>
      <c r="T2734" s="1">
        <v>44025</v>
      </c>
      <c r="U2734" t="s">
        <v>1604</v>
      </c>
      <c r="V2734" s="2">
        <v>44046</v>
      </c>
      <c r="W2734" t="s">
        <v>46</v>
      </c>
      <c r="X2734">
        <v>20200713</v>
      </c>
      <c r="Y2734" s="3">
        <v>43902.730497685188</v>
      </c>
      <c r="Z2734" t="s">
        <v>62</v>
      </c>
      <c r="AA2734" t="s">
        <v>115</v>
      </c>
      <c r="AB2734" t="s">
        <v>64</v>
      </c>
      <c r="AC2734" t="s">
        <v>65</v>
      </c>
      <c r="AD2734" t="s">
        <v>66</v>
      </c>
      <c r="AE2734" t="s">
        <v>67</v>
      </c>
      <c r="AF2734" t="s">
        <v>313</v>
      </c>
      <c r="AG2734" t="s">
        <v>38313</v>
      </c>
      <c r="AH2734" t="s">
        <v>46</v>
      </c>
      <c r="AI2734" t="s">
        <v>38314</v>
      </c>
      <c r="AJ2734" t="s">
        <v>38315</v>
      </c>
      <c r="AK2734" t="s">
        <v>38316</v>
      </c>
      <c r="AL2734" t="s">
        <v>38317</v>
      </c>
      <c r="AM2734" t="s">
        <v>46</v>
      </c>
      <c r="AN2734" t="s">
        <v>38318</v>
      </c>
      <c r="AO2734" t="s">
        <v>46</v>
      </c>
      <c r="AP2734" t="s">
        <v>46</v>
      </c>
      <c r="AQ2734" t="s">
        <v>46</v>
      </c>
      <c r="AR2734" t="s">
        <v>46</v>
      </c>
      <c r="AS2734" t="s">
        <v>46</v>
      </c>
      <c r="AT2734" s="1">
        <v>44025</v>
      </c>
    </row>
    <row r="2735" spans="1:46" ht="16" customHeight="1" x14ac:dyDescent="0.2">
      <c r="A2735" t="s">
        <v>46</v>
      </c>
      <c r="B2735" t="s">
        <v>26458</v>
      </c>
      <c r="C2735" t="s">
        <v>26459</v>
      </c>
      <c r="D2735" t="s">
        <v>26460</v>
      </c>
      <c r="E2735" t="s">
        <v>26461</v>
      </c>
      <c r="F2735" t="s">
        <v>51</v>
      </c>
      <c r="G2735" t="s">
        <v>26462</v>
      </c>
      <c r="H2735" s="1">
        <v>44026</v>
      </c>
      <c r="I2735" s="1">
        <v>44185</v>
      </c>
      <c r="J2735" t="b">
        <v>0</v>
      </c>
      <c r="K2735" t="s">
        <v>53</v>
      </c>
      <c r="L2735" t="s">
        <v>1301</v>
      </c>
      <c r="M2735" t="s">
        <v>1043</v>
      </c>
      <c r="N2735">
        <v>180</v>
      </c>
      <c r="O2735" t="s">
        <v>26463</v>
      </c>
      <c r="P2735" t="s">
        <v>46</v>
      </c>
      <c r="Q2735" t="s">
        <v>276</v>
      </c>
      <c r="R2735" t="b">
        <v>0</v>
      </c>
      <c r="S2735" t="s">
        <v>59</v>
      </c>
      <c r="T2735" s="1">
        <v>44026</v>
      </c>
      <c r="U2735" t="s">
        <v>5817</v>
      </c>
      <c r="V2735" s="2">
        <v>44165</v>
      </c>
      <c r="W2735" t="s">
        <v>46</v>
      </c>
      <c r="X2735">
        <v>20200714</v>
      </c>
      <c r="Y2735" s="3">
        <v>43902.730497685188</v>
      </c>
      <c r="Z2735" t="s">
        <v>62</v>
      </c>
      <c r="AA2735" t="s">
        <v>63</v>
      </c>
      <c r="AB2735" t="s">
        <v>64</v>
      </c>
      <c r="AC2735" t="s">
        <v>65</v>
      </c>
      <c r="AD2735" t="s">
        <v>2366</v>
      </c>
      <c r="AE2735" t="s">
        <v>67</v>
      </c>
      <c r="AF2735" t="s">
        <v>1185</v>
      </c>
      <c r="AG2735" t="s">
        <v>26464</v>
      </c>
      <c r="AH2735" t="s">
        <v>46</v>
      </c>
      <c r="AI2735" t="s">
        <v>26465</v>
      </c>
      <c r="AJ2735" t="s">
        <v>26466</v>
      </c>
      <c r="AK2735" t="s">
        <v>26467</v>
      </c>
      <c r="AL2735" t="s">
        <v>26468</v>
      </c>
      <c r="AM2735" t="s">
        <v>46</v>
      </c>
      <c r="AN2735" t="s">
        <v>26469</v>
      </c>
      <c r="AO2735" t="s">
        <v>46</v>
      </c>
      <c r="AP2735" t="s">
        <v>46</v>
      </c>
      <c r="AQ2735" t="s">
        <v>46</v>
      </c>
      <c r="AR2735" t="s">
        <v>46</v>
      </c>
      <c r="AS2735" t="s">
        <v>46</v>
      </c>
      <c r="AT2735" s="1">
        <v>44026</v>
      </c>
    </row>
    <row r="2736" spans="1:46" ht="16" customHeight="1" x14ac:dyDescent="0.2">
      <c r="A2736" t="s">
        <v>46</v>
      </c>
      <c r="B2736" t="s">
        <v>32266</v>
      </c>
      <c r="C2736" t="s">
        <v>32267</v>
      </c>
      <c r="D2736" t="s">
        <v>32268</v>
      </c>
      <c r="E2736" t="s">
        <v>32269</v>
      </c>
      <c r="F2736" t="s">
        <v>51</v>
      </c>
      <c r="G2736" t="s">
        <v>32270</v>
      </c>
      <c r="H2736" s="1">
        <v>44026</v>
      </c>
      <c r="I2736" s="1">
        <v>44001</v>
      </c>
      <c r="J2736" t="b">
        <v>0</v>
      </c>
      <c r="K2736" t="s">
        <v>53</v>
      </c>
      <c r="L2736" t="s">
        <v>16792</v>
      </c>
      <c r="M2736" t="s">
        <v>66</v>
      </c>
      <c r="N2736">
        <v>36</v>
      </c>
      <c r="O2736" t="s">
        <v>32271</v>
      </c>
      <c r="P2736" t="s">
        <v>1702</v>
      </c>
      <c r="Q2736" t="s">
        <v>403</v>
      </c>
      <c r="R2736" t="b">
        <v>0</v>
      </c>
      <c r="S2736" t="s">
        <v>59</v>
      </c>
      <c r="T2736" s="1">
        <v>44026</v>
      </c>
      <c r="U2736" t="s">
        <v>13023</v>
      </c>
      <c r="V2736" s="2">
        <v>44046</v>
      </c>
      <c r="W2736" t="s">
        <v>46</v>
      </c>
      <c r="X2736">
        <v>20200714</v>
      </c>
      <c r="Y2736" s="3">
        <v>43902.730497685188</v>
      </c>
      <c r="Z2736" t="s">
        <v>62</v>
      </c>
      <c r="AA2736" t="s">
        <v>115</v>
      </c>
      <c r="AB2736" t="s">
        <v>64</v>
      </c>
      <c r="AC2736" t="s">
        <v>3462</v>
      </c>
      <c r="AD2736" t="s">
        <v>2366</v>
      </c>
      <c r="AE2736" t="s">
        <v>67</v>
      </c>
      <c r="AF2736" t="s">
        <v>32272</v>
      </c>
      <c r="AG2736" t="s">
        <v>32273</v>
      </c>
      <c r="AH2736" t="s">
        <v>46</v>
      </c>
      <c r="AI2736" t="s">
        <v>32274</v>
      </c>
      <c r="AJ2736" t="s">
        <v>32275</v>
      </c>
      <c r="AK2736" t="s">
        <v>32276</v>
      </c>
      <c r="AL2736" t="s">
        <v>32277</v>
      </c>
      <c r="AM2736" t="s">
        <v>46</v>
      </c>
      <c r="AN2736" t="s">
        <v>32278</v>
      </c>
      <c r="AO2736" t="s">
        <v>46</v>
      </c>
      <c r="AP2736" t="s">
        <v>46</v>
      </c>
      <c r="AQ2736" t="s">
        <v>46</v>
      </c>
      <c r="AR2736" t="s">
        <v>46</v>
      </c>
      <c r="AS2736" t="s">
        <v>46</v>
      </c>
      <c r="AT2736" s="1">
        <v>44026</v>
      </c>
    </row>
    <row r="2737" spans="1:46" ht="16" customHeight="1" x14ac:dyDescent="0.2">
      <c r="A2737" t="s">
        <v>46</v>
      </c>
      <c r="B2737" t="s">
        <v>41900</v>
      </c>
      <c r="C2737" t="s">
        <v>41901</v>
      </c>
      <c r="D2737" t="s">
        <v>41902</v>
      </c>
      <c r="E2737" t="s">
        <v>41903</v>
      </c>
      <c r="F2737" t="s">
        <v>51</v>
      </c>
      <c r="G2737" t="s">
        <v>41904</v>
      </c>
      <c r="H2737" s="1">
        <v>44027</v>
      </c>
      <c r="I2737" s="1">
        <v>43972</v>
      </c>
      <c r="J2737" t="b">
        <v>0</v>
      </c>
      <c r="K2737" t="s">
        <v>53</v>
      </c>
      <c r="L2737" t="s">
        <v>2023</v>
      </c>
      <c r="M2737" t="s">
        <v>666</v>
      </c>
      <c r="N2737">
        <v>300</v>
      </c>
      <c r="O2737" t="s">
        <v>41905</v>
      </c>
      <c r="P2737" t="s">
        <v>493</v>
      </c>
      <c r="Q2737" t="s">
        <v>41906</v>
      </c>
      <c r="R2737" t="b">
        <v>0</v>
      </c>
      <c r="S2737" t="s">
        <v>59</v>
      </c>
      <c r="T2737" s="1">
        <v>44027</v>
      </c>
      <c r="U2737" t="s">
        <v>3007</v>
      </c>
      <c r="V2737" s="2">
        <v>44039</v>
      </c>
      <c r="W2737" t="s">
        <v>46</v>
      </c>
      <c r="X2737">
        <v>20200715</v>
      </c>
      <c r="Y2737" s="3">
        <v>43902.730497685188</v>
      </c>
      <c r="Z2737" t="s">
        <v>62</v>
      </c>
      <c r="AA2737" t="s">
        <v>115</v>
      </c>
      <c r="AB2737" t="s">
        <v>64</v>
      </c>
      <c r="AC2737" t="s">
        <v>279</v>
      </c>
      <c r="AD2737" t="s">
        <v>2234</v>
      </c>
      <c r="AE2737" t="s">
        <v>67</v>
      </c>
      <c r="AF2737" t="s">
        <v>313</v>
      </c>
      <c r="AG2737" t="s">
        <v>41907</v>
      </c>
      <c r="AH2737" t="s">
        <v>46</v>
      </c>
      <c r="AI2737" t="s">
        <v>41908</v>
      </c>
      <c r="AJ2737" t="s">
        <v>41909</v>
      </c>
      <c r="AK2737" t="s">
        <v>41910</v>
      </c>
      <c r="AL2737" t="s">
        <v>41911</v>
      </c>
      <c r="AM2737" t="s">
        <v>46</v>
      </c>
      <c r="AN2737" t="s">
        <v>2543</v>
      </c>
      <c r="AO2737" t="s">
        <v>46</v>
      </c>
      <c r="AP2737" t="s">
        <v>46</v>
      </c>
      <c r="AQ2737" t="s">
        <v>46</v>
      </c>
      <c r="AR2737" t="s">
        <v>46</v>
      </c>
      <c r="AS2737" t="s">
        <v>46</v>
      </c>
      <c r="AT2737" s="1">
        <v>44027</v>
      </c>
    </row>
    <row r="2738" spans="1:46" ht="16" customHeight="1" x14ac:dyDescent="0.2">
      <c r="A2738" t="s">
        <v>46</v>
      </c>
      <c r="B2738" t="s">
        <v>25834</v>
      </c>
      <c r="C2738" t="s">
        <v>25835</v>
      </c>
      <c r="D2738" t="s">
        <v>25836</v>
      </c>
      <c r="E2738" t="s">
        <v>25837</v>
      </c>
      <c r="F2738" t="s">
        <v>51</v>
      </c>
      <c r="G2738" t="s">
        <v>25838</v>
      </c>
      <c r="H2738" s="1">
        <v>43966</v>
      </c>
      <c r="I2738" s="1">
        <v>44141</v>
      </c>
      <c r="J2738" t="b">
        <v>0</v>
      </c>
      <c r="K2738" t="s">
        <v>53</v>
      </c>
      <c r="L2738" t="s">
        <v>1615</v>
      </c>
      <c r="M2738" t="s">
        <v>55</v>
      </c>
      <c r="N2738">
        <v>30</v>
      </c>
      <c r="O2738" t="s">
        <v>25839</v>
      </c>
      <c r="P2738" t="s">
        <v>78</v>
      </c>
      <c r="Q2738" t="s">
        <v>58</v>
      </c>
      <c r="R2738" t="b">
        <v>0</v>
      </c>
      <c r="S2738" t="s">
        <v>59</v>
      </c>
      <c r="T2738" s="1">
        <v>43966</v>
      </c>
      <c r="U2738" t="s">
        <v>25840</v>
      </c>
      <c r="V2738" s="2">
        <v>44151</v>
      </c>
      <c r="W2738" t="s">
        <v>58</v>
      </c>
      <c r="X2738">
        <v>20200515</v>
      </c>
      <c r="Y2738" s="3">
        <v>43902.730497685188</v>
      </c>
      <c r="Z2738" t="s">
        <v>62</v>
      </c>
      <c r="AA2738" t="s">
        <v>115</v>
      </c>
      <c r="AB2738" t="s">
        <v>64</v>
      </c>
      <c r="AC2738" t="s">
        <v>65</v>
      </c>
      <c r="AD2738" t="s">
        <v>66</v>
      </c>
      <c r="AE2738" t="s">
        <v>67</v>
      </c>
      <c r="AF2738" t="s">
        <v>313</v>
      </c>
      <c r="AG2738" t="s">
        <v>25841</v>
      </c>
      <c r="AH2738" t="s">
        <v>46</v>
      </c>
      <c r="AI2738" t="s">
        <v>25842</v>
      </c>
      <c r="AJ2738" t="s">
        <v>25843</v>
      </c>
      <c r="AK2738" t="s">
        <v>25844</v>
      </c>
      <c r="AL2738" t="s">
        <v>25845</v>
      </c>
      <c r="AM2738" t="s">
        <v>46</v>
      </c>
      <c r="AN2738" t="s">
        <v>25846</v>
      </c>
      <c r="AO2738" t="s">
        <v>46</v>
      </c>
      <c r="AP2738" t="s">
        <v>46</v>
      </c>
      <c r="AQ2738" t="s">
        <v>46</v>
      </c>
      <c r="AR2738" t="s">
        <v>46</v>
      </c>
      <c r="AS2738" t="s">
        <v>46</v>
      </c>
      <c r="AT2738" s="1">
        <v>43966</v>
      </c>
    </row>
    <row r="2739" spans="1:46" ht="16" customHeight="1" x14ac:dyDescent="0.2">
      <c r="A2739">
        <v>1</v>
      </c>
      <c r="B2739" t="s">
        <v>10051</v>
      </c>
      <c r="C2739" t="s">
        <v>10052</v>
      </c>
      <c r="D2739" t="s">
        <v>10053</v>
      </c>
      <c r="E2739" t="s">
        <v>10054</v>
      </c>
      <c r="F2739" t="s">
        <v>51</v>
      </c>
      <c r="G2739" t="s">
        <v>10055</v>
      </c>
      <c r="H2739" s="1">
        <v>44026</v>
      </c>
      <c r="I2739" s="1">
        <v>44021</v>
      </c>
      <c r="J2739" t="b">
        <v>0</v>
      </c>
      <c r="K2739" t="s">
        <v>53</v>
      </c>
      <c r="L2739" t="s">
        <v>3474</v>
      </c>
      <c r="M2739" t="s">
        <v>55</v>
      </c>
      <c r="N2739">
        <v>76</v>
      </c>
      <c r="O2739" t="s">
        <v>10056</v>
      </c>
      <c r="P2739" t="s">
        <v>4440</v>
      </c>
      <c r="Q2739" t="s">
        <v>58</v>
      </c>
      <c r="R2739" t="b">
        <v>0</v>
      </c>
      <c r="S2739" t="s">
        <v>59</v>
      </c>
      <c r="T2739" s="1">
        <v>44026</v>
      </c>
      <c r="U2739" t="s">
        <v>5598</v>
      </c>
      <c r="V2739" s="2">
        <v>44123</v>
      </c>
      <c r="W2739" t="s">
        <v>46</v>
      </c>
      <c r="X2739">
        <v>20200714</v>
      </c>
      <c r="Y2739" s="3">
        <v>43902.730497685188</v>
      </c>
      <c r="Z2739" t="s">
        <v>62</v>
      </c>
      <c r="AA2739" t="s">
        <v>115</v>
      </c>
      <c r="AB2739" t="s">
        <v>64</v>
      </c>
      <c r="AC2739" t="s">
        <v>3720</v>
      </c>
      <c r="AD2739" t="s">
        <v>66</v>
      </c>
      <c r="AE2739" t="s">
        <v>67</v>
      </c>
      <c r="AF2739" t="s">
        <v>46</v>
      </c>
      <c r="AG2739" t="s">
        <v>10057</v>
      </c>
      <c r="AH2739" t="s">
        <v>46</v>
      </c>
      <c r="AI2739" t="s">
        <v>10058</v>
      </c>
      <c r="AJ2739" t="s">
        <v>10058</v>
      </c>
      <c r="AK2739" t="s">
        <v>46</v>
      </c>
      <c r="AL2739" t="s">
        <v>10059</v>
      </c>
      <c r="AM2739" t="s">
        <v>46</v>
      </c>
      <c r="AN2739" t="s">
        <v>10060</v>
      </c>
      <c r="AO2739" t="s">
        <v>46</v>
      </c>
      <c r="AP2739" t="s">
        <v>46</v>
      </c>
      <c r="AQ2739" t="s">
        <v>46</v>
      </c>
      <c r="AR2739" t="s">
        <v>46</v>
      </c>
      <c r="AS2739" t="s">
        <v>46</v>
      </c>
      <c r="AT2739" s="1">
        <v>44026</v>
      </c>
    </row>
    <row r="2740" spans="1:46" ht="16" customHeight="1" x14ac:dyDescent="0.2">
      <c r="A2740">
        <v>0</v>
      </c>
      <c r="B2740" t="s">
        <v>1379</v>
      </c>
      <c r="C2740" t="s">
        <v>1380</v>
      </c>
      <c r="D2740" t="s">
        <v>1381</v>
      </c>
      <c r="E2740" t="s">
        <v>1382</v>
      </c>
      <c r="F2740" t="s">
        <v>51</v>
      </c>
      <c r="G2740" t="s">
        <v>1383</v>
      </c>
      <c r="H2740" s="1">
        <v>44028</v>
      </c>
      <c r="I2740" s="1">
        <v>43936</v>
      </c>
      <c r="J2740" t="b">
        <v>0</v>
      </c>
      <c r="K2740" t="s">
        <v>53</v>
      </c>
      <c r="L2740" t="s">
        <v>184</v>
      </c>
      <c r="M2740" t="s">
        <v>537</v>
      </c>
      <c r="N2740">
        <v>60</v>
      </c>
      <c r="O2740" t="s">
        <v>1384</v>
      </c>
      <c r="P2740" t="s">
        <v>309</v>
      </c>
      <c r="Q2740" t="s">
        <v>276</v>
      </c>
      <c r="R2740" t="b">
        <v>0</v>
      </c>
      <c r="S2740" t="s">
        <v>59</v>
      </c>
      <c r="T2740" s="1">
        <v>44028</v>
      </c>
      <c r="U2740" t="s">
        <v>1385</v>
      </c>
      <c r="V2740" s="2">
        <v>44039</v>
      </c>
      <c r="W2740" t="s">
        <v>46</v>
      </c>
      <c r="X2740">
        <v>20200716</v>
      </c>
      <c r="Y2740" s="3">
        <v>43902.730497685188</v>
      </c>
      <c r="Z2740" t="s">
        <v>62</v>
      </c>
      <c r="AA2740" t="s">
        <v>63</v>
      </c>
      <c r="AB2740" t="s">
        <v>64</v>
      </c>
      <c r="AC2740" t="s">
        <v>1386</v>
      </c>
      <c r="AD2740" t="s">
        <v>66</v>
      </c>
      <c r="AE2740" t="s">
        <v>67</v>
      </c>
      <c r="AF2740" t="s">
        <v>46</v>
      </c>
      <c r="AG2740" t="s">
        <v>46</v>
      </c>
      <c r="AH2740" t="s">
        <v>46</v>
      </c>
      <c r="AI2740" t="s">
        <v>46</v>
      </c>
      <c r="AJ2740" t="s">
        <v>46</v>
      </c>
      <c r="AK2740" t="s">
        <v>46</v>
      </c>
      <c r="AL2740" t="s">
        <v>1387</v>
      </c>
      <c r="AM2740" t="s">
        <v>46</v>
      </c>
      <c r="AN2740" t="s">
        <v>1388</v>
      </c>
      <c r="AO2740" t="s">
        <v>46</v>
      </c>
      <c r="AP2740" t="s">
        <v>46</v>
      </c>
      <c r="AQ2740" t="s">
        <v>46</v>
      </c>
      <c r="AR2740" t="s">
        <v>46</v>
      </c>
      <c r="AS2740" t="s">
        <v>46</v>
      </c>
      <c r="AT2740" s="1">
        <v>44028</v>
      </c>
    </row>
    <row r="2741" spans="1:46" ht="16" customHeight="1" x14ac:dyDescent="0.2">
      <c r="A2741" t="s">
        <v>46</v>
      </c>
      <c r="B2741" t="s">
        <v>28309</v>
      </c>
      <c r="C2741" t="s">
        <v>28310</v>
      </c>
      <c r="D2741" t="s">
        <v>28311</v>
      </c>
      <c r="E2741" t="s">
        <v>28312</v>
      </c>
      <c r="F2741" t="s">
        <v>51</v>
      </c>
      <c r="G2741" t="s">
        <v>28313</v>
      </c>
      <c r="H2741" s="1">
        <v>44028</v>
      </c>
      <c r="I2741" s="1">
        <v>44013</v>
      </c>
      <c r="J2741" t="b">
        <v>0</v>
      </c>
      <c r="K2741" t="s">
        <v>53</v>
      </c>
      <c r="L2741" t="s">
        <v>7402</v>
      </c>
      <c r="M2741" t="s">
        <v>151</v>
      </c>
      <c r="N2741">
        <v>2175</v>
      </c>
      <c r="O2741" t="s">
        <v>28314</v>
      </c>
      <c r="P2741" t="s">
        <v>153</v>
      </c>
      <c r="Q2741" t="s">
        <v>403</v>
      </c>
      <c r="R2741" t="b">
        <v>0</v>
      </c>
      <c r="S2741" t="s">
        <v>59</v>
      </c>
      <c r="T2741" s="1">
        <v>44028</v>
      </c>
      <c r="U2741" t="s">
        <v>392</v>
      </c>
      <c r="V2741" s="2">
        <v>44046</v>
      </c>
      <c r="W2741" t="s">
        <v>46</v>
      </c>
      <c r="X2741">
        <v>20200716</v>
      </c>
      <c r="Y2741" s="3">
        <v>43902.730497685188</v>
      </c>
      <c r="Z2741" t="s">
        <v>62</v>
      </c>
      <c r="AA2741" t="s">
        <v>115</v>
      </c>
      <c r="AB2741" t="s">
        <v>64</v>
      </c>
      <c r="AC2741" t="s">
        <v>497</v>
      </c>
      <c r="AD2741" t="s">
        <v>280</v>
      </c>
      <c r="AE2741" t="s">
        <v>67</v>
      </c>
      <c r="AF2741" t="s">
        <v>10173</v>
      </c>
      <c r="AG2741" t="s">
        <v>28315</v>
      </c>
      <c r="AH2741" t="s">
        <v>46</v>
      </c>
      <c r="AI2741" t="s">
        <v>28316</v>
      </c>
      <c r="AJ2741" t="s">
        <v>28317</v>
      </c>
      <c r="AK2741" t="s">
        <v>28318</v>
      </c>
      <c r="AL2741" t="s">
        <v>28319</v>
      </c>
      <c r="AM2741" t="s">
        <v>46</v>
      </c>
      <c r="AN2741" t="s">
        <v>28320</v>
      </c>
      <c r="AO2741" t="s">
        <v>46</v>
      </c>
      <c r="AP2741" t="s">
        <v>46</v>
      </c>
      <c r="AQ2741" t="s">
        <v>46</v>
      </c>
      <c r="AR2741" t="s">
        <v>46</v>
      </c>
      <c r="AS2741" t="s">
        <v>46</v>
      </c>
      <c r="AT2741" s="1">
        <v>44028</v>
      </c>
    </row>
    <row r="2742" spans="1:46" ht="16" customHeight="1" x14ac:dyDescent="0.2">
      <c r="A2742" t="s">
        <v>46</v>
      </c>
      <c r="B2742" t="s">
        <v>18996</v>
      </c>
      <c r="C2742" t="s">
        <v>14570</v>
      </c>
      <c r="D2742" t="s">
        <v>18997</v>
      </c>
      <c r="E2742" t="s">
        <v>18998</v>
      </c>
      <c r="F2742" t="s">
        <v>51</v>
      </c>
      <c r="G2742" t="s">
        <v>18999</v>
      </c>
      <c r="H2742" s="1">
        <v>44027</v>
      </c>
      <c r="I2742" s="1">
        <v>43927</v>
      </c>
      <c r="J2742" t="b">
        <v>0</v>
      </c>
      <c r="K2742" t="s">
        <v>53</v>
      </c>
      <c r="L2742" t="s">
        <v>415</v>
      </c>
      <c r="M2742" t="s">
        <v>66</v>
      </c>
      <c r="N2742">
        <v>219</v>
      </c>
      <c r="O2742" t="s">
        <v>14574</v>
      </c>
      <c r="P2742" t="s">
        <v>3057</v>
      </c>
      <c r="Q2742" t="s">
        <v>14575</v>
      </c>
      <c r="R2742" t="b">
        <v>0</v>
      </c>
      <c r="S2742" t="s">
        <v>59</v>
      </c>
      <c r="T2742" s="1">
        <v>44027</v>
      </c>
      <c r="U2742" t="s">
        <v>6010</v>
      </c>
      <c r="V2742" s="2">
        <v>44039</v>
      </c>
      <c r="W2742" t="s">
        <v>46</v>
      </c>
      <c r="X2742">
        <v>20200715</v>
      </c>
      <c r="Y2742" s="3">
        <v>43902.730497685188</v>
      </c>
      <c r="Z2742" t="s">
        <v>62</v>
      </c>
      <c r="AA2742" t="s">
        <v>63</v>
      </c>
      <c r="AB2742" t="s">
        <v>64</v>
      </c>
      <c r="AC2742" t="s">
        <v>65</v>
      </c>
      <c r="AD2742" t="s">
        <v>66</v>
      </c>
      <c r="AE2742" t="s">
        <v>67</v>
      </c>
      <c r="AF2742" t="s">
        <v>46</v>
      </c>
      <c r="AG2742" t="s">
        <v>46</v>
      </c>
      <c r="AH2742" t="s">
        <v>46</v>
      </c>
      <c r="AI2742" t="s">
        <v>46</v>
      </c>
      <c r="AJ2742" t="s">
        <v>46</v>
      </c>
      <c r="AK2742" t="s">
        <v>46</v>
      </c>
      <c r="AL2742" t="s">
        <v>19000</v>
      </c>
      <c r="AM2742" t="s">
        <v>46</v>
      </c>
      <c r="AN2742" t="s">
        <v>19001</v>
      </c>
      <c r="AO2742" t="s">
        <v>46</v>
      </c>
      <c r="AP2742" t="s">
        <v>46</v>
      </c>
      <c r="AQ2742" t="s">
        <v>46</v>
      </c>
      <c r="AR2742" t="s">
        <v>46</v>
      </c>
      <c r="AS2742" t="s">
        <v>46</v>
      </c>
      <c r="AT2742" s="1">
        <v>44027</v>
      </c>
    </row>
    <row r="2743" spans="1:46" ht="16" customHeight="1" x14ac:dyDescent="0.2">
      <c r="A2743">
        <v>0</v>
      </c>
      <c r="B2743" t="s">
        <v>14569</v>
      </c>
      <c r="C2743" t="s">
        <v>14570</v>
      </c>
      <c r="D2743" t="s">
        <v>14571</v>
      </c>
      <c r="E2743" t="s">
        <v>14572</v>
      </c>
      <c r="F2743" t="s">
        <v>51</v>
      </c>
      <c r="G2743" t="s">
        <v>14573</v>
      </c>
      <c r="H2743" s="1">
        <v>44027</v>
      </c>
      <c r="I2743" s="1">
        <v>43927</v>
      </c>
      <c r="J2743" t="b">
        <v>0</v>
      </c>
      <c r="K2743" t="s">
        <v>53</v>
      </c>
      <c r="L2743" t="s">
        <v>415</v>
      </c>
      <c r="M2743" t="s">
        <v>66</v>
      </c>
      <c r="N2743">
        <v>222</v>
      </c>
      <c r="O2743" t="s">
        <v>14574</v>
      </c>
      <c r="P2743" t="s">
        <v>3057</v>
      </c>
      <c r="Q2743" t="s">
        <v>14575</v>
      </c>
      <c r="R2743" t="b">
        <v>0</v>
      </c>
      <c r="S2743" t="s">
        <v>59</v>
      </c>
      <c r="T2743" s="1">
        <v>44027</v>
      </c>
      <c r="U2743" t="s">
        <v>6010</v>
      </c>
      <c r="V2743" s="2">
        <v>44039</v>
      </c>
      <c r="W2743" t="s">
        <v>46</v>
      </c>
      <c r="X2743">
        <v>20200715</v>
      </c>
      <c r="Y2743" s="3">
        <v>43902.730497685188</v>
      </c>
      <c r="Z2743" t="s">
        <v>62</v>
      </c>
      <c r="AA2743" t="s">
        <v>63</v>
      </c>
      <c r="AB2743" t="s">
        <v>64</v>
      </c>
      <c r="AC2743" t="s">
        <v>65</v>
      </c>
      <c r="AD2743" t="s">
        <v>66</v>
      </c>
      <c r="AE2743" t="s">
        <v>67</v>
      </c>
      <c r="AF2743" t="s">
        <v>46</v>
      </c>
      <c r="AG2743" t="s">
        <v>46</v>
      </c>
      <c r="AH2743" t="s">
        <v>46</v>
      </c>
      <c r="AI2743" t="s">
        <v>46</v>
      </c>
      <c r="AJ2743" t="s">
        <v>46</v>
      </c>
      <c r="AK2743" t="s">
        <v>46</v>
      </c>
      <c r="AL2743" t="s">
        <v>14576</v>
      </c>
      <c r="AM2743" t="s">
        <v>46</v>
      </c>
      <c r="AN2743" t="s">
        <v>14577</v>
      </c>
      <c r="AO2743" t="s">
        <v>46</v>
      </c>
      <c r="AP2743" t="s">
        <v>46</v>
      </c>
      <c r="AQ2743" t="s">
        <v>46</v>
      </c>
      <c r="AR2743" t="s">
        <v>46</v>
      </c>
      <c r="AS2743" t="s">
        <v>46</v>
      </c>
      <c r="AT2743" s="1">
        <v>44027</v>
      </c>
    </row>
    <row r="2744" spans="1:46" ht="16" customHeight="1" x14ac:dyDescent="0.2">
      <c r="A2744" t="s">
        <v>46</v>
      </c>
      <c r="B2744" t="s">
        <v>27068</v>
      </c>
      <c r="C2744" t="s">
        <v>27069</v>
      </c>
      <c r="D2744" t="s">
        <v>27070</v>
      </c>
      <c r="E2744" t="s">
        <v>27071</v>
      </c>
      <c r="F2744" t="s">
        <v>51</v>
      </c>
      <c r="G2744" t="s">
        <v>27072</v>
      </c>
      <c r="H2744" s="1">
        <v>44028</v>
      </c>
      <c r="I2744" s="1">
        <v>43952</v>
      </c>
      <c r="J2744" t="b">
        <v>0</v>
      </c>
      <c r="K2744" t="s">
        <v>53</v>
      </c>
      <c r="L2744" t="s">
        <v>184</v>
      </c>
      <c r="M2744" t="s">
        <v>55</v>
      </c>
      <c r="N2744">
        <v>30</v>
      </c>
      <c r="O2744" t="s">
        <v>27073</v>
      </c>
      <c r="P2744" t="s">
        <v>153</v>
      </c>
      <c r="Q2744" t="s">
        <v>27074</v>
      </c>
      <c r="R2744" t="b">
        <v>0</v>
      </c>
      <c r="S2744" t="s">
        <v>59</v>
      </c>
      <c r="T2744" s="1">
        <v>44028</v>
      </c>
      <c r="U2744" t="s">
        <v>539</v>
      </c>
      <c r="V2744" s="2">
        <v>44039</v>
      </c>
      <c r="W2744" t="s">
        <v>46</v>
      </c>
      <c r="X2744">
        <v>20200716</v>
      </c>
      <c r="Y2744" s="3">
        <v>43902.730497685188</v>
      </c>
      <c r="Z2744" t="s">
        <v>62</v>
      </c>
      <c r="AA2744" t="s">
        <v>63</v>
      </c>
      <c r="AB2744" t="s">
        <v>64</v>
      </c>
      <c r="AC2744" t="s">
        <v>65</v>
      </c>
      <c r="AD2744" t="s">
        <v>420</v>
      </c>
      <c r="AE2744" t="s">
        <v>67</v>
      </c>
      <c r="AF2744" t="s">
        <v>46</v>
      </c>
      <c r="AG2744" t="s">
        <v>46</v>
      </c>
      <c r="AH2744" t="s">
        <v>46</v>
      </c>
      <c r="AI2744" t="s">
        <v>46</v>
      </c>
      <c r="AJ2744" t="s">
        <v>46</v>
      </c>
      <c r="AK2744" t="s">
        <v>46</v>
      </c>
      <c r="AL2744" t="s">
        <v>27075</v>
      </c>
      <c r="AM2744" t="s">
        <v>46</v>
      </c>
      <c r="AN2744" t="s">
        <v>27076</v>
      </c>
      <c r="AO2744" t="s">
        <v>46</v>
      </c>
      <c r="AP2744" t="s">
        <v>46</v>
      </c>
      <c r="AQ2744" t="s">
        <v>46</v>
      </c>
      <c r="AR2744" t="s">
        <v>46</v>
      </c>
      <c r="AS2744" t="s">
        <v>46</v>
      </c>
      <c r="AT2744" s="1">
        <v>44028</v>
      </c>
    </row>
    <row r="2745" spans="1:46" ht="16" customHeight="1" x14ac:dyDescent="0.2">
      <c r="A2745" t="s">
        <v>46</v>
      </c>
      <c r="B2745" t="s">
        <v>40936</v>
      </c>
      <c r="C2745" t="s">
        <v>40937</v>
      </c>
      <c r="D2745" t="s">
        <v>40938</v>
      </c>
      <c r="E2745" t="s">
        <v>40939</v>
      </c>
      <c r="F2745" t="s">
        <v>51</v>
      </c>
      <c r="G2745" t="s">
        <v>40940</v>
      </c>
      <c r="H2745" s="1">
        <v>43990</v>
      </c>
      <c r="I2745" s="1">
        <v>44027</v>
      </c>
      <c r="J2745" t="b">
        <v>0</v>
      </c>
      <c r="K2745" t="s">
        <v>53</v>
      </c>
      <c r="L2745" t="s">
        <v>184</v>
      </c>
      <c r="M2745" t="s">
        <v>55</v>
      </c>
      <c r="N2745">
        <v>500</v>
      </c>
      <c r="O2745" t="s">
        <v>40941</v>
      </c>
      <c r="P2745" t="s">
        <v>2164</v>
      </c>
      <c r="Q2745" t="s">
        <v>30081</v>
      </c>
      <c r="R2745" t="b">
        <v>0</v>
      </c>
      <c r="S2745" t="s">
        <v>59</v>
      </c>
      <c r="T2745" s="1">
        <v>43990</v>
      </c>
      <c r="U2745" t="s">
        <v>4692</v>
      </c>
      <c r="V2745" s="2">
        <v>44039</v>
      </c>
      <c r="W2745" t="s">
        <v>40942</v>
      </c>
      <c r="X2745">
        <v>20200608</v>
      </c>
      <c r="Y2745" s="3">
        <v>43902.730497685188</v>
      </c>
      <c r="Z2745" t="s">
        <v>62</v>
      </c>
      <c r="AA2745" t="s">
        <v>115</v>
      </c>
      <c r="AB2745" t="s">
        <v>64</v>
      </c>
      <c r="AC2745" t="s">
        <v>3437</v>
      </c>
      <c r="AD2745" t="s">
        <v>66</v>
      </c>
      <c r="AE2745" t="s">
        <v>67</v>
      </c>
      <c r="AF2745" t="s">
        <v>116</v>
      </c>
      <c r="AG2745" t="s">
        <v>40943</v>
      </c>
      <c r="AH2745" t="s">
        <v>46</v>
      </c>
      <c r="AI2745" t="s">
        <v>40944</v>
      </c>
      <c r="AJ2745" t="s">
        <v>40945</v>
      </c>
      <c r="AK2745" t="s">
        <v>40946</v>
      </c>
      <c r="AL2745" t="s">
        <v>40947</v>
      </c>
      <c r="AM2745" t="s">
        <v>46</v>
      </c>
      <c r="AN2745" t="s">
        <v>40948</v>
      </c>
      <c r="AO2745" t="s">
        <v>46</v>
      </c>
      <c r="AP2745" t="s">
        <v>46</v>
      </c>
      <c r="AQ2745" t="s">
        <v>46</v>
      </c>
      <c r="AR2745" t="s">
        <v>46</v>
      </c>
      <c r="AS2745" t="s">
        <v>46</v>
      </c>
      <c r="AT2745" s="1">
        <v>43990</v>
      </c>
    </row>
    <row r="2746" spans="1:46" ht="16" customHeight="1" x14ac:dyDescent="0.2">
      <c r="A2746" t="s">
        <v>46</v>
      </c>
      <c r="B2746" t="s">
        <v>21983</v>
      </c>
      <c r="C2746" t="s">
        <v>21984</v>
      </c>
      <c r="D2746" t="s">
        <v>21985</v>
      </c>
      <c r="E2746" t="s">
        <v>21986</v>
      </c>
      <c r="F2746" t="s">
        <v>51</v>
      </c>
      <c r="G2746" t="s">
        <v>21987</v>
      </c>
      <c r="H2746" s="1">
        <v>44027</v>
      </c>
      <c r="I2746" s="1">
        <v>44136</v>
      </c>
      <c r="J2746" t="b">
        <v>1</v>
      </c>
      <c r="K2746" t="s">
        <v>53</v>
      </c>
      <c r="L2746" t="s">
        <v>184</v>
      </c>
      <c r="M2746" t="s">
        <v>55</v>
      </c>
      <c r="N2746">
        <v>100</v>
      </c>
      <c r="O2746" t="s">
        <v>21988</v>
      </c>
      <c r="P2746" t="s">
        <v>526</v>
      </c>
      <c r="Q2746" t="s">
        <v>58</v>
      </c>
      <c r="R2746" t="b">
        <v>0</v>
      </c>
      <c r="S2746" t="s">
        <v>59</v>
      </c>
      <c r="T2746" s="1">
        <v>44027</v>
      </c>
      <c r="U2746" s="6">
        <v>44136</v>
      </c>
      <c r="V2746" s="2">
        <v>44151</v>
      </c>
      <c r="W2746" t="s">
        <v>21989</v>
      </c>
      <c r="X2746">
        <v>20200715</v>
      </c>
      <c r="Y2746" s="3">
        <v>43902.730497685188</v>
      </c>
      <c r="Z2746" t="s">
        <v>62</v>
      </c>
      <c r="AA2746" t="s">
        <v>63</v>
      </c>
      <c r="AB2746" t="s">
        <v>64</v>
      </c>
      <c r="AC2746" t="s">
        <v>65</v>
      </c>
      <c r="AD2746" t="s">
        <v>2366</v>
      </c>
      <c r="AE2746" t="s">
        <v>67</v>
      </c>
      <c r="AF2746" t="s">
        <v>313</v>
      </c>
      <c r="AG2746" t="s">
        <v>21990</v>
      </c>
      <c r="AH2746" t="s">
        <v>46</v>
      </c>
      <c r="AI2746" t="s">
        <v>21991</v>
      </c>
      <c r="AJ2746" t="s">
        <v>21992</v>
      </c>
      <c r="AK2746" t="s">
        <v>21993</v>
      </c>
      <c r="AL2746" t="s">
        <v>21994</v>
      </c>
      <c r="AM2746" t="s">
        <v>46</v>
      </c>
      <c r="AN2746" t="s">
        <v>21995</v>
      </c>
      <c r="AO2746" t="s">
        <v>46</v>
      </c>
      <c r="AP2746" t="s">
        <v>46</v>
      </c>
      <c r="AQ2746" t="s">
        <v>46</v>
      </c>
      <c r="AR2746" t="s">
        <v>46</v>
      </c>
      <c r="AS2746" t="s">
        <v>46</v>
      </c>
      <c r="AT2746" s="1">
        <v>44027</v>
      </c>
    </row>
    <row r="2747" spans="1:46" ht="16" customHeight="1" x14ac:dyDescent="0.2">
      <c r="A2747" t="s">
        <v>46</v>
      </c>
      <c r="B2747" t="s">
        <v>16321</v>
      </c>
      <c r="C2747" t="s">
        <v>16322</v>
      </c>
      <c r="D2747" t="s">
        <v>16323</v>
      </c>
      <c r="E2747" t="s">
        <v>16321</v>
      </c>
      <c r="F2747" t="s">
        <v>51</v>
      </c>
      <c r="G2747" t="s">
        <v>16324</v>
      </c>
      <c r="H2747" s="1">
        <v>44025</v>
      </c>
      <c r="I2747" s="1">
        <v>43997</v>
      </c>
      <c r="J2747" t="b">
        <v>0</v>
      </c>
      <c r="K2747" t="s">
        <v>53</v>
      </c>
      <c r="L2747" t="s">
        <v>2023</v>
      </c>
      <c r="M2747" t="s">
        <v>66</v>
      </c>
      <c r="N2747">
        <v>80</v>
      </c>
      <c r="O2747" t="s">
        <v>16325</v>
      </c>
      <c r="P2747" t="s">
        <v>186</v>
      </c>
      <c r="Q2747" t="s">
        <v>16326</v>
      </c>
      <c r="R2747" t="b">
        <v>0</v>
      </c>
      <c r="S2747" t="s">
        <v>59</v>
      </c>
      <c r="T2747" s="1">
        <v>44025</v>
      </c>
      <c r="U2747" t="s">
        <v>3319</v>
      </c>
      <c r="V2747" s="2">
        <v>44039</v>
      </c>
      <c r="W2747" t="s">
        <v>46</v>
      </c>
      <c r="X2747">
        <v>20200713</v>
      </c>
      <c r="Y2747" s="3">
        <v>43902.730497685188</v>
      </c>
      <c r="Z2747" t="s">
        <v>62</v>
      </c>
      <c r="AA2747" t="s">
        <v>115</v>
      </c>
      <c r="AB2747" t="s">
        <v>64</v>
      </c>
      <c r="AC2747" t="s">
        <v>12582</v>
      </c>
      <c r="AD2747" t="s">
        <v>393</v>
      </c>
      <c r="AE2747" t="s">
        <v>67</v>
      </c>
      <c r="AF2747" t="s">
        <v>313</v>
      </c>
      <c r="AG2747" t="s">
        <v>16327</v>
      </c>
      <c r="AH2747" t="s">
        <v>46</v>
      </c>
      <c r="AI2747" t="s">
        <v>16328</v>
      </c>
      <c r="AJ2747" t="s">
        <v>16329</v>
      </c>
      <c r="AK2747" t="s">
        <v>16330</v>
      </c>
      <c r="AL2747" t="s">
        <v>16331</v>
      </c>
      <c r="AM2747" t="s">
        <v>46</v>
      </c>
      <c r="AN2747" t="s">
        <v>16332</v>
      </c>
      <c r="AO2747" t="s">
        <v>46</v>
      </c>
      <c r="AP2747" t="s">
        <v>46</v>
      </c>
      <c r="AQ2747" t="s">
        <v>46</v>
      </c>
      <c r="AR2747" t="s">
        <v>46</v>
      </c>
      <c r="AS2747" t="s">
        <v>46</v>
      </c>
      <c r="AT2747" s="1">
        <v>44025</v>
      </c>
    </row>
    <row r="2748" spans="1:46" ht="16" customHeight="1" x14ac:dyDescent="0.2">
      <c r="A2748" t="s">
        <v>46</v>
      </c>
      <c r="B2748" t="s">
        <v>37257</v>
      </c>
      <c r="C2748" t="s">
        <v>37258</v>
      </c>
      <c r="D2748" t="s">
        <v>37259</v>
      </c>
      <c r="E2748" t="s">
        <v>37257</v>
      </c>
      <c r="F2748" t="s">
        <v>51</v>
      </c>
      <c r="G2748" t="s">
        <v>37260</v>
      </c>
      <c r="H2748" s="1">
        <v>44028</v>
      </c>
      <c r="I2748" s="1">
        <v>44075</v>
      </c>
      <c r="J2748" t="b">
        <v>0</v>
      </c>
      <c r="K2748" t="s">
        <v>53</v>
      </c>
      <c r="L2748" t="s">
        <v>1301</v>
      </c>
      <c r="M2748" t="s">
        <v>66</v>
      </c>
      <c r="N2748">
        <v>4400</v>
      </c>
      <c r="O2748" t="s">
        <v>37261</v>
      </c>
      <c r="P2748" t="s">
        <v>94</v>
      </c>
      <c r="Q2748" t="s">
        <v>37262</v>
      </c>
      <c r="R2748" t="b">
        <v>0</v>
      </c>
      <c r="S2748" t="s">
        <v>59</v>
      </c>
      <c r="T2748" s="1">
        <v>44028</v>
      </c>
      <c r="U2748" t="s">
        <v>864</v>
      </c>
      <c r="V2748" s="2">
        <v>44039</v>
      </c>
      <c r="W2748" t="s">
        <v>37263</v>
      </c>
      <c r="X2748">
        <v>20200716</v>
      </c>
      <c r="Y2748" s="3">
        <v>43902.730497685188</v>
      </c>
      <c r="Z2748" t="s">
        <v>62</v>
      </c>
      <c r="AA2748" t="s">
        <v>63</v>
      </c>
      <c r="AB2748" t="s">
        <v>64</v>
      </c>
      <c r="AC2748" t="s">
        <v>65</v>
      </c>
      <c r="AD2748" t="s">
        <v>5103</v>
      </c>
      <c r="AE2748" t="s">
        <v>67</v>
      </c>
      <c r="AF2748" t="s">
        <v>1520</v>
      </c>
      <c r="AG2748" t="s">
        <v>37264</v>
      </c>
      <c r="AH2748" t="s">
        <v>46</v>
      </c>
      <c r="AI2748" t="s">
        <v>37265</v>
      </c>
      <c r="AJ2748" t="s">
        <v>37266</v>
      </c>
      <c r="AK2748" t="s">
        <v>37267</v>
      </c>
      <c r="AL2748" t="s">
        <v>37268</v>
      </c>
      <c r="AM2748" t="s">
        <v>46</v>
      </c>
      <c r="AN2748" t="s">
        <v>37269</v>
      </c>
      <c r="AO2748" t="s">
        <v>46</v>
      </c>
      <c r="AP2748" t="s">
        <v>46</v>
      </c>
      <c r="AQ2748" t="s">
        <v>46</v>
      </c>
      <c r="AR2748" t="s">
        <v>46</v>
      </c>
      <c r="AS2748" t="s">
        <v>46</v>
      </c>
      <c r="AT2748" s="1">
        <v>44028</v>
      </c>
    </row>
    <row r="2749" spans="1:46" ht="16" customHeight="1" x14ac:dyDescent="0.2">
      <c r="A2749" t="s">
        <v>46</v>
      </c>
      <c r="B2749" t="s">
        <v>20307</v>
      </c>
      <c r="C2749" t="s">
        <v>20308</v>
      </c>
      <c r="D2749" t="s">
        <v>20309</v>
      </c>
      <c r="E2749" t="s">
        <v>20310</v>
      </c>
      <c r="F2749" t="s">
        <v>51</v>
      </c>
      <c r="G2749" t="s">
        <v>20311</v>
      </c>
      <c r="H2749" s="1">
        <v>44028</v>
      </c>
      <c r="I2749" s="1">
        <v>43947</v>
      </c>
      <c r="J2749" t="b">
        <v>0</v>
      </c>
      <c r="K2749" t="s">
        <v>53</v>
      </c>
      <c r="L2749" t="s">
        <v>2023</v>
      </c>
      <c r="M2749" t="s">
        <v>66</v>
      </c>
      <c r="N2749">
        <v>100</v>
      </c>
      <c r="O2749" t="s">
        <v>20312</v>
      </c>
      <c r="P2749" t="s">
        <v>251</v>
      </c>
      <c r="Q2749" t="s">
        <v>276</v>
      </c>
      <c r="R2749" t="b">
        <v>0</v>
      </c>
      <c r="S2749" t="s">
        <v>59</v>
      </c>
      <c r="T2749" s="1">
        <v>44028</v>
      </c>
      <c r="U2749" t="s">
        <v>17549</v>
      </c>
      <c r="V2749" s="2">
        <v>44046</v>
      </c>
      <c r="W2749" t="s">
        <v>20313</v>
      </c>
      <c r="X2749">
        <v>20200716</v>
      </c>
      <c r="Y2749" s="3">
        <v>43902.730497685188</v>
      </c>
      <c r="Z2749" t="s">
        <v>62</v>
      </c>
      <c r="AA2749" t="s">
        <v>115</v>
      </c>
      <c r="AB2749" t="s">
        <v>64</v>
      </c>
      <c r="AC2749" t="s">
        <v>65</v>
      </c>
      <c r="AD2749" t="s">
        <v>66</v>
      </c>
      <c r="AE2749" t="s">
        <v>67</v>
      </c>
      <c r="AF2749" t="s">
        <v>313</v>
      </c>
      <c r="AG2749" t="s">
        <v>20314</v>
      </c>
      <c r="AH2749" t="s">
        <v>46</v>
      </c>
      <c r="AI2749" t="s">
        <v>20315</v>
      </c>
      <c r="AJ2749" t="s">
        <v>20316</v>
      </c>
      <c r="AK2749" t="s">
        <v>20317</v>
      </c>
      <c r="AL2749" t="s">
        <v>20318</v>
      </c>
      <c r="AM2749" t="s">
        <v>46</v>
      </c>
      <c r="AN2749" t="s">
        <v>20319</v>
      </c>
      <c r="AO2749" t="s">
        <v>46</v>
      </c>
      <c r="AP2749" t="s">
        <v>46</v>
      </c>
      <c r="AQ2749" t="s">
        <v>46</v>
      </c>
      <c r="AR2749" t="s">
        <v>46</v>
      </c>
      <c r="AS2749" t="s">
        <v>46</v>
      </c>
      <c r="AT2749" s="1">
        <v>44028</v>
      </c>
    </row>
    <row r="2750" spans="1:46" ht="16" customHeight="1" x14ac:dyDescent="0.2">
      <c r="A2750" t="s">
        <v>46</v>
      </c>
      <c r="B2750" t="s">
        <v>22541</v>
      </c>
      <c r="C2750" t="s">
        <v>22542</v>
      </c>
      <c r="D2750" t="s">
        <v>22543</v>
      </c>
      <c r="E2750" t="s">
        <v>22544</v>
      </c>
      <c r="F2750" t="s">
        <v>51</v>
      </c>
      <c r="G2750" t="s">
        <v>22545</v>
      </c>
      <c r="H2750" s="1">
        <v>43998</v>
      </c>
      <c r="I2750" s="1">
        <v>44044</v>
      </c>
      <c r="J2750" t="b">
        <v>0</v>
      </c>
      <c r="K2750" t="s">
        <v>53</v>
      </c>
      <c r="L2750" t="s">
        <v>1266</v>
      </c>
      <c r="M2750" t="s">
        <v>66</v>
      </c>
      <c r="N2750">
        <v>300</v>
      </c>
      <c r="O2750" t="s">
        <v>22546</v>
      </c>
      <c r="P2750" t="s">
        <v>46</v>
      </c>
      <c r="Q2750" t="s">
        <v>58</v>
      </c>
      <c r="R2750" t="b">
        <v>0</v>
      </c>
      <c r="S2750" t="s">
        <v>59</v>
      </c>
      <c r="T2750" s="1">
        <v>43998</v>
      </c>
      <c r="U2750" t="s">
        <v>1630</v>
      </c>
      <c r="V2750" s="2">
        <v>44039</v>
      </c>
      <c r="W2750" t="s">
        <v>46</v>
      </c>
      <c r="X2750">
        <v>20200616</v>
      </c>
      <c r="Y2750" s="3">
        <v>43902.730497685188</v>
      </c>
      <c r="Z2750" t="s">
        <v>62</v>
      </c>
      <c r="AA2750" t="s">
        <v>63</v>
      </c>
      <c r="AB2750" t="s">
        <v>64</v>
      </c>
      <c r="AC2750" t="s">
        <v>65</v>
      </c>
      <c r="AD2750" t="s">
        <v>66</v>
      </c>
      <c r="AE2750" t="s">
        <v>67</v>
      </c>
      <c r="AF2750" t="s">
        <v>116</v>
      </c>
      <c r="AG2750" t="s">
        <v>22547</v>
      </c>
      <c r="AH2750" t="s">
        <v>46</v>
      </c>
      <c r="AI2750" t="s">
        <v>22548</v>
      </c>
      <c r="AJ2750" t="s">
        <v>22549</v>
      </c>
      <c r="AK2750" t="s">
        <v>22550</v>
      </c>
      <c r="AL2750" t="s">
        <v>22551</v>
      </c>
      <c r="AM2750" t="s">
        <v>46</v>
      </c>
      <c r="AN2750" t="s">
        <v>22552</v>
      </c>
      <c r="AO2750" t="s">
        <v>46</v>
      </c>
      <c r="AP2750" t="s">
        <v>46</v>
      </c>
      <c r="AQ2750" t="s">
        <v>46</v>
      </c>
      <c r="AR2750" t="s">
        <v>46</v>
      </c>
      <c r="AS2750" t="s">
        <v>46</v>
      </c>
      <c r="AT2750" s="1">
        <v>43998</v>
      </c>
    </row>
    <row r="2751" spans="1:46" ht="16" customHeight="1" x14ac:dyDescent="0.2">
      <c r="A2751">
        <v>0</v>
      </c>
      <c r="B2751" t="s">
        <v>10516</v>
      </c>
      <c r="C2751" t="s">
        <v>10517</v>
      </c>
      <c r="D2751" t="s">
        <v>10518</v>
      </c>
      <c r="E2751" t="s">
        <v>10519</v>
      </c>
      <c r="F2751" t="s">
        <v>51</v>
      </c>
      <c r="G2751" t="s">
        <v>10520</v>
      </c>
      <c r="H2751" s="1">
        <v>44025</v>
      </c>
      <c r="I2751" s="1">
        <v>44075</v>
      </c>
      <c r="J2751" t="b">
        <v>1</v>
      </c>
      <c r="K2751" t="s">
        <v>53</v>
      </c>
      <c r="L2751" t="s">
        <v>4580</v>
      </c>
      <c r="M2751" t="s">
        <v>66</v>
      </c>
      <c r="N2751">
        <v>200</v>
      </c>
      <c r="O2751" t="s">
        <v>10521</v>
      </c>
      <c r="P2751" t="s">
        <v>78</v>
      </c>
      <c r="Q2751" t="s">
        <v>10522</v>
      </c>
      <c r="R2751" t="b">
        <v>0</v>
      </c>
      <c r="S2751" t="s">
        <v>59</v>
      </c>
      <c r="T2751" s="1">
        <v>44025</v>
      </c>
      <c r="U2751" s="6">
        <v>44075</v>
      </c>
      <c r="V2751" s="2">
        <v>44039</v>
      </c>
      <c r="W2751" t="s">
        <v>10523</v>
      </c>
      <c r="X2751">
        <v>20200713</v>
      </c>
      <c r="Y2751" s="3">
        <v>43902.730497685188</v>
      </c>
      <c r="Z2751" t="s">
        <v>62</v>
      </c>
      <c r="AA2751" t="s">
        <v>63</v>
      </c>
      <c r="AB2751" t="s">
        <v>64</v>
      </c>
      <c r="AC2751" t="s">
        <v>65</v>
      </c>
      <c r="AD2751" t="s">
        <v>4887</v>
      </c>
      <c r="AE2751" t="s">
        <v>6102</v>
      </c>
      <c r="AF2751" t="s">
        <v>1520</v>
      </c>
      <c r="AG2751" t="s">
        <v>10524</v>
      </c>
      <c r="AH2751" t="s">
        <v>46</v>
      </c>
      <c r="AI2751" t="s">
        <v>10525</v>
      </c>
      <c r="AJ2751" t="s">
        <v>10526</v>
      </c>
      <c r="AK2751" t="s">
        <v>10527</v>
      </c>
      <c r="AL2751" t="s">
        <v>10528</v>
      </c>
      <c r="AM2751" t="s">
        <v>46</v>
      </c>
      <c r="AN2751" t="s">
        <v>10529</v>
      </c>
      <c r="AO2751" t="s">
        <v>46</v>
      </c>
      <c r="AP2751" t="s">
        <v>46</v>
      </c>
      <c r="AQ2751" t="s">
        <v>46</v>
      </c>
      <c r="AR2751" t="s">
        <v>46</v>
      </c>
      <c r="AS2751" t="s">
        <v>46</v>
      </c>
      <c r="AT2751" s="1">
        <v>44025</v>
      </c>
    </row>
    <row r="2752" spans="1:46" ht="16" customHeight="1" x14ac:dyDescent="0.2">
      <c r="A2752" t="s">
        <v>46</v>
      </c>
      <c r="B2752" t="s">
        <v>35665</v>
      </c>
      <c r="C2752" t="s">
        <v>35666</v>
      </c>
      <c r="D2752" t="s">
        <v>35667</v>
      </c>
      <c r="E2752" t="s">
        <v>35668</v>
      </c>
      <c r="F2752" t="s">
        <v>51</v>
      </c>
      <c r="G2752" t="s">
        <v>35669</v>
      </c>
      <c r="H2752" s="1">
        <v>44027</v>
      </c>
      <c r="I2752" s="1">
        <v>44046</v>
      </c>
      <c r="J2752" t="b">
        <v>0</v>
      </c>
      <c r="K2752" t="s">
        <v>53</v>
      </c>
      <c r="L2752" t="s">
        <v>110</v>
      </c>
      <c r="M2752" t="s">
        <v>55</v>
      </c>
      <c r="N2752">
        <v>70</v>
      </c>
      <c r="O2752" t="s">
        <v>8817</v>
      </c>
      <c r="P2752" t="s">
        <v>78</v>
      </c>
      <c r="Q2752" t="s">
        <v>58</v>
      </c>
      <c r="R2752" t="b">
        <v>0</v>
      </c>
      <c r="S2752" t="s">
        <v>59</v>
      </c>
      <c r="T2752" s="1">
        <v>44027</v>
      </c>
      <c r="U2752" t="s">
        <v>21848</v>
      </c>
      <c r="V2752" s="2">
        <v>44067</v>
      </c>
      <c r="W2752" t="s">
        <v>46</v>
      </c>
      <c r="X2752">
        <v>20200715</v>
      </c>
      <c r="Y2752" s="3">
        <v>43902.730497685188</v>
      </c>
      <c r="Z2752" t="s">
        <v>62</v>
      </c>
      <c r="AA2752" t="s">
        <v>115</v>
      </c>
      <c r="AB2752" t="s">
        <v>64</v>
      </c>
      <c r="AC2752" t="s">
        <v>65</v>
      </c>
      <c r="AD2752" t="s">
        <v>66</v>
      </c>
      <c r="AE2752" t="s">
        <v>67</v>
      </c>
      <c r="AF2752" t="s">
        <v>46</v>
      </c>
      <c r="AG2752" t="s">
        <v>35670</v>
      </c>
      <c r="AH2752" t="s">
        <v>46</v>
      </c>
      <c r="AI2752" t="s">
        <v>46</v>
      </c>
      <c r="AJ2752" t="s">
        <v>46</v>
      </c>
      <c r="AK2752" t="s">
        <v>8817</v>
      </c>
      <c r="AL2752" t="s">
        <v>35671</v>
      </c>
      <c r="AM2752" t="s">
        <v>46</v>
      </c>
      <c r="AN2752" t="s">
        <v>35672</v>
      </c>
      <c r="AO2752" t="s">
        <v>46</v>
      </c>
      <c r="AP2752" t="s">
        <v>46</v>
      </c>
      <c r="AQ2752" t="s">
        <v>46</v>
      </c>
      <c r="AR2752" t="s">
        <v>46</v>
      </c>
      <c r="AS2752" t="s">
        <v>46</v>
      </c>
      <c r="AT2752" s="1">
        <v>44027</v>
      </c>
    </row>
    <row r="2753" spans="1:46" ht="16" customHeight="1" x14ac:dyDescent="0.2">
      <c r="A2753">
        <v>1</v>
      </c>
      <c r="B2753" t="s">
        <v>9024</v>
      </c>
      <c r="C2753" t="s">
        <v>9025</v>
      </c>
      <c r="D2753" t="s">
        <v>9026</v>
      </c>
      <c r="E2753" t="s">
        <v>9024</v>
      </c>
      <c r="F2753" t="s">
        <v>51</v>
      </c>
      <c r="G2753" t="s">
        <v>9027</v>
      </c>
      <c r="H2753" s="1">
        <v>44028</v>
      </c>
      <c r="I2753" s="1">
        <v>44028</v>
      </c>
      <c r="J2753" t="b">
        <v>0</v>
      </c>
      <c r="K2753" t="s">
        <v>53</v>
      </c>
      <c r="L2753" t="s">
        <v>184</v>
      </c>
      <c r="M2753" t="s">
        <v>55</v>
      </c>
      <c r="N2753">
        <v>120</v>
      </c>
      <c r="O2753" t="s">
        <v>342</v>
      </c>
      <c r="P2753" t="s">
        <v>9028</v>
      </c>
      <c r="Q2753" t="s">
        <v>9029</v>
      </c>
      <c r="R2753" t="b">
        <v>0</v>
      </c>
      <c r="S2753" t="s">
        <v>59</v>
      </c>
      <c r="T2753" s="1">
        <v>44028</v>
      </c>
      <c r="U2753" t="s">
        <v>9030</v>
      </c>
      <c r="V2753" s="2">
        <v>44074</v>
      </c>
      <c r="W2753" t="s">
        <v>9031</v>
      </c>
      <c r="X2753">
        <v>20200716</v>
      </c>
      <c r="Y2753" s="3">
        <v>43902.730497685188</v>
      </c>
      <c r="Z2753" t="s">
        <v>62</v>
      </c>
      <c r="AA2753" t="s">
        <v>115</v>
      </c>
      <c r="AB2753" t="s">
        <v>64</v>
      </c>
      <c r="AC2753" t="s">
        <v>65</v>
      </c>
      <c r="AD2753" t="s">
        <v>66</v>
      </c>
      <c r="AE2753" t="s">
        <v>67</v>
      </c>
      <c r="AF2753" t="s">
        <v>116</v>
      </c>
      <c r="AG2753" t="s">
        <v>9032</v>
      </c>
      <c r="AH2753" t="s">
        <v>46</v>
      </c>
      <c r="AI2753" t="s">
        <v>9033</v>
      </c>
      <c r="AJ2753" t="s">
        <v>9034</v>
      </c>
      <c r="AK2753" t="s">
        <v>46</v>
      </c>
      <c r="AL2753" t="s">
        <v>9035</v>
      </c>
      <c r="AM2753" t="s">
        <v>46</v>
      </c>
      <c r="AN2753" t="s">
        <v>9036</v>
      </c>
      <c r="AO2753" t="s">
        <v>46</v>
      </c>
      <c r="AP2753" t="s">
        <v>46</v>
      </c>
      <c r="AQ2753" t="s">
        <v>46</v>
      </c>
      <c r="AR2753" t="s">
        <v>46</v>
      </c>
      <c r="AS2753" t="s">
        <v>46</v>
      </c>
      <c r="AT2753" s="1">
        <v>44028</v>
      </c>
    </row>
    <row r="2754" spans="1:46" ht="16" customHeight="1" x14ac:dyDescent="0.2">
      <c r="A2754" t="s">
        <v>46</v>
      </c>
      <c r="B2754" t="s">
        <v>25050</v>
      </c>
      <c r="C2754" t="s">
        <v>25051</v>
      </c>
      <c r="D2754" t="s">
        <v>25052</v>
      </c>
      <c r="E2754" t="s">
        <v>25053</v>
      </c>
      <c r="F2754" t="s">
        <v>51</v>
      </c>
      <c r="G2754" t="s">
        <v>25054</v>
      </c>
      <c r="H2754" s="1">
        <v>44028</v>
      </c>
      <c r="I2754" s="1">
        <v>44036</v>
      </c>
      <c r="J2754" t="b">
        <v>0</v>
      </c>
      <c r="K2754" t="s">
        <v>53</v>
      </c>
      <c r="L2754" t="s">
        <v>307</v>
      </c>
      <c r="M2754" t="s">
        <v>1043</v>
      </c>
      <c r="N2754">
        <v>20</v>
      </c>
      <c r="O2754" t="s">
        <v>25055</v>
      </c>
      <c r="P2754" t="s">
        <v>1045</v>
      </c>
      <c r="Q2754" t="s">
        <v>25056</v>
      </c>
      <c r="R2754" t="b">
        <v>0</v>
      </c>
      <c r="S2754" t="s">
        <v>59</v>
      </c>
      <c r="T2754" s="1">
        <v>44028</v>
      </c>
      <c r="U2754" t="s">
        <v>13238</v>
      </c>
      <c r="V2754" s="2">
        <v>44102</v>
      </c>
      <c r="W2754" t="s">
        <v>25057</v>
      </c>
      <c r="X2754">
        <v>20200716</v>
      </c>
      <c r="Y2754" s="3">
        <v>43902.730497685188</v>
      </c>
      <c r="Z2754" t="s">
        <v>62</v>
      </c>
      <c r="AA2754" t="s">
        <v>63</v>
      </c>
      <c r="AB2754" t="s">
        <v>64</v>
      </c>
      <c r="AC2754" t="s">
        <v>65</v>
      </c>
      <c r="AD2754" t="s">
        <v>66</v>
      </c>
      <c r="AE2754" t="s">
        <v>67</v>
      </c>
      <c r="AF2754" t="s">
        <v>46</v>
      </c>
      <c r="AG2754" t="s">
        <v>25058</v>
      </c>
      <c r="AH2754" t="s">
        <v>46</v>
      </c>
      <c r="AI2754" t="s">
        <v>46</v>
      </c>
      <c r="AJ2754" t="s">
        <v>46</v>
      </c>
      <c r="AK2754" t="s">
        <v>25059</v>
      </c>
      <c r="AL2754" t="s">
        <v>25060</v>
      </c>
      <c r="AM2754" t="s">
        <v>46</v>
      </c>
      <c r="AN2754" t="s">
        <v>25061</v>
      </c>
      <c r="AO2754" t="s">
        <v>46</v>
      </c>
      <c r="AP2754" t="s">
        <v>46</v>
      </c>
      <c r="AQ2754" t="s">
        <v>46</v>
      </c>
      <c r="AR2754" t="s">
        <v>46</v>
      </c>
      <c r="AS2754" t="s">
        <v>46</v>
      </c>
      <c r="AT2754" s="1">
        <v>44028</v>
      </c>
    </row>
    <row r="2755" spans="1:46" ht="16" customHeight="1" x14ac:dyDescent="0.2">
      <c r="A2755">
        <v>1</v>
      </c>
      <c r="B2755" t="s">
        <v>5353</v>
      </c>
      <c r="C2755" t="s">
        <v>5354</v>
      </c>
      <c r="D2755" t="s">
        <v>5355</v>
      </c>
      <c r="E2755" t="s">
        <v>5353</v>
      </c>
      <c r="F2755" t="s">
        <v>51</v>
      </c>
      <c r="G2755" t="s">
        <v>5356</v>
      </c>
      <c r="H2755" s="1">
        <v>44026</v>
      </c>
      <c r="I2755" s="1">
        <v>44027</v>
      </c>
      <c r="J2755" t="b">
        <v>0</v>
      </c>
      <c r="K2755" t="s">
        <v>53</v>
      </c>
      <c r="L2755" t="s">
        <v>5357</v>
      </c>
      <c r="M2755" t="s">
        <v>66</v>
      </c>
      <c r="N2755">
        <v>40</v>
      </c>
      <c r="O2755" t="s">
        <v>5358</v>
      </c>
      <c r="P2755" t="s">
        <v>275</v>
      </c>
      <c r="Q2755" t="s">
        <v>5359</v>
      </c>
      <c r="R2755" t="b">
        <v>0</v>
      </c>
      <c r="S2755" t="s">
        <v>59</v>
      </c>
      <c r="T2755" s="1">
        <v>44026</v>
      </c>
      <c r="U2755" t="s">
        <v>4692</v>
      </c>
      <c r="V2755" s="2">
        <v>44039</v>
      </c>
      <c r="W2755" t="s">
        <v>46</v>
      </c>
      <c r="X2755">
        <v>20200714</v>
      </c>
      <c r="Y2755" s="3">
        <v>43902.730497685188</v>
      </c>
      <c r="Z2755" t="s">
        <v>62</v>
      </c>
      <c r="AA2755" t="s">
        <v>63</v>
      </c>
      <c r="AB2755" t="s">
        <v>64</v>
      </c>
      <c r="AC2755" t="s">
        <v>65</v>
      </c>
      <c r="AD2755" t="s">
        <v>66</v>
      </c>
      <c r="AE2755" t="s">
        <v>67</v>
      </c>
      <c r="AF2755" t="s">
        <v>46</v>
      </c>
      <c r="AG2755" t="s">
        <v>46</v>
      </c>
      <c r="AH2755" t="s">
        <v>46</v>
      </c>
      <c r="AI2755" t="s">
        <v>46</v>
      </c>
      <c r="AJ2755" t="s">
        <v>46</v>
      </c>
      <c r="AK2755" t="s">
        <v>46</v>
      </c>
      <c r="AL2755" t="s">
        <v>5360</v>
      </c>
      <c r="AM2755" t="s">
        <v>46</v>
      </c>
      <c r="AN2755" t="s">
        <v>5361</v>
      </c>
      <c r="AO2755" t="s">
        <v>46</v>
      </c>
      <c r="AP2755" t="s">
        <v>46</v>
      </c>
      <c r="AQ2755" t="s">
        <v>46</v>
      </c>
      <c r="AR2755" t="s">
        <v>46</v>
      </c>
      <c r="AS2755" t="s">
        <v>46</v>
      </c>
      <c r="AT2755" s="1">
        <v>44026</v>
      </c>
    </row>
    <row r="2756" spans="1:46" ht="16" customHeight="1" x14ac:dyDescent="0.2">
      <c r="A2756">
        <v>1</v>
      </c>
      <c r="B2756" t="s">
        <v>3292</v>
      </c>
      <c r="C2756" t="s">
        <v>3293</v>
      </c>
      <c r="D2756" t="s">
        <v>3294</v>
      </c>
      <c r="E2756" t="s">
        <v>3292</v>
      </c>
      <c r="F2756" t="s">
        <v>51</v>
      </c>
      <c r="G2756" t="s">
        <v>3295</v>
      </c>
      <c r="H2756" s="1">
        <v>43943</v>
      </c>
      <c r="I2756" s="1">
        <v>44044</v>
      </c>
      <c r="J2756" t="b">
        <v>1</v>
      </c>
      <c r="K2756" t="s">
        <v>53</v>
      </c>
      <c r="L2756" t="s">
        <v>665</v>
      </c>
      <c r="M2756" t="s">
        <v>1043</v>
      </c>
      <c r="N2756">
        <v>0</v>
      </c>
      <c r="O2756" t="s">
        <v>3296</v>
      </c>
      <c r="P2756" t="s">
        <v>78</v>
      </c>
      <c r="Q2756" t="s">
        <v>58</v>
      </c>
      <c r="R2756" t="b">
        <v>0</v>
      </c>
      <c r="S2756" t="s">
        <v>59</v>
      </c>
      <c r="T2756" s="1">
        <v>43943</v>
      </c>
      <c r="U2756" s="6">
        <v>44044</v>
      </c>
      <c r="V2756" s="2">
        <v>44039</v>
      </c>
      <c r="W2756" t="s">
        <v>46</v>
      </c>
      <c r="X2756">
        <v>20200422</v>
      </c>
      <c r="Y2756" s="3">
        <v>43902.730497685188</v>
      </c>
      <c r="Z2756" t="s">
        <v>62</v>
      </c>
      <c r="AA2756" t="s">
        <v>63</v>
      </c>
      <c r="AB2756" t="s">
        <v>64</v>
      </c>
      <c r="AC2756" t="s">
        <v>65</v>
      </c>
      <c r="AD2756" t="s">
        <v>66</v>
      </c>
      <c r="AE2756" t="s">
        <v>67</v>
      </c>
      <c r="AF2756" t="s">
        <v>46</v>
      </c>
      <c r="AG2756" t="s">
        <v>3297</v>
      </c>
      <c r="AH2756" t="s">
        <v>46</v>
      </c>
      <c r="AI2756" t="s">
        <v>46</v>
      </c>
      <c r="AJ2756" t="s">
        <v>46</v>
      </c>
      <c r="AK2756" t="s">
        <v>3296</v>
      </c>
      <c r="AL2756" t="s">
        <v>3298</v>
      </c>
      <c r="AM2756" t="s">
        <v>46</v>
      </c>
      <c r="AN2756" t="s">
        <v>3299</v>
      </c>
      <c r="AO2756" t="s">
        <v>46</v>
      </c>
      <c r="AP2756" t="s">
        <v>46</v>
      </c>
      <c r="AQ2756" t="s">
        <v>46</v>
      </c>
      <c r="AR2756" t="s">
        <v>46</v>
      </c>
      <c r="AS2756" t="s">
        <v>46</v>
      </c>
      <c r="AT2756" s="1">
        <v>43943</v>
      </c>
    </row>
    <row r="2757" spans="1:46" ht="16" customHeight="1" x14ac:dyDescent="0.2">
      <c r="A2757">
        <v>0</v>
      </c>
      <c r="B2757" t="s">
        <v>10287</v>
      </c>
      <c r="C2757" t="s">
        <v>10288</v>
      </c>
      <c r="D2757" t="s">
        <v>10289</v>
      </c>
      <c r="E2757" t="s">
        <v>10290</v>
      </c>
      <c r="F2757" t="s">
        <v>51</v>
      </c>
      <c r="G2757" t="s">
        <v>10291</v>
      </c>
      <c r="H2757" s="1">
        <v>44027</v>
      </c>
      <c r="I2757" s="1">
        <v>43954</v>
      </c>
      <c r="J2757" t="b">
        <v>0</v>
      </c>
      <c r="K2757" t="s">
        <v>53</v>
      </c>
      <c r="L2757" t="s">
        <v>184</v>
      </c>
      <c r="M2757" t="s">
        <v>66</v>
      </c>
      <c r="N2757">
        <v>200</v>
      </c>
      <c r="O2757" t="s">
        <v>10292</v>
      </c>
      <c r="P2757" t="s">
        <v>526</v>
      </c>
      <c r="Q2757" t="s">
        <v>276</v>
      </c>
      <c r="R2757" t="b">
        <v>0</v>
      </c>
      <c r="S2757" t="s">
        <v>59</v>
      </c>
      <c r="T2757" s="1">
        <v>44027</v>
      </c>
      <c r="U2757" t="s">
        <v>10293</v>
      </c>
      <c r="V2757" s="2">
        <v>44053</v>
      </c>
      <c r="W2757" t="s">
        <v>10294</v>
      </c>
      <c r="X2757">
        <v>20200715</v>
      </c>
      <c r="Y2757" s="3">
        <v>43902.730497685188</v>
      </c>
      <c r="Z2757" t="s">
        <v>62</v>
      </c>
      <c r="AA2757" t="s">
        <v>115</v>
      </c>
      <c r="AB2757" t="s">
        <v>64</v>
      </c>
      <c r="AC2757" t="s">
        <v>65</v>
      </c>
      <c r="AD2757" t="s">
        <v>280</v>
      </c>
      <c r="AE2757" t="s">
        <v>67</v>
      </c>
      <c r="AF2757" t="s">
        <v>116</v>
      </c>
      <c r="AG2757" t="s">
        <v>10295</v>
      </c>
      <c r="AH2757" t="s">
        <v>46</v>
      </c>
      <c r="AI2757" t="s">
        <v>10296</v>
      </c>
      <c r="AJ2757" t="s">
        <v>10297</v>
      </c>
      <c r="AK2757" t="s">
        <v>10298</v>
      </c>
      <c r="AL2757" t="s">
        <v>10299</v>
      </c>
      <c r="AM2757" t="s">
        <v>46</v>
      </c>
      <c r="AN2757" t="s">
        <v>10300</v>
      </c>
      <c r="AO2757" t="s">
        <v>46</v>
      </c>
      <c r="AP2757" t="s">
        <v>46</v>
      </c>
      <c r="AQ2757" t="s">
        <v>46</v>
      </c>
      <c r="AR2757" t="s">
        <v>46</v>
      </c>
      <c r="AS2757" t="s">
        <v>46</v>
      </c>
      <c r="AT2757" s="1">
        <v>44027</v>
      </c>
    </row>
    <row r="2758" spans="1:46" ht="16" customHeight="1" x14ac:dyDescent="0.2">
      <c r="A2758">
        <v>0</v>
      </c>
      <c r="B2758" t="s">
        <v>12577</v>
      </c>
      <c r="C2758" t="s">
        <v>12578</v>
      </c>
      <c r="D2758" t="s">
        <v>12579</v>
      </c>
      <c r="E2758" t="s">
        <v>12577</v>
      </c>
      <c r="F2758" t="s">
        <v>51</v>
      </c>
      <c r="G2758" t="s">
        <v>12580</v>
      </c>
      <c r="H2758" s="1">
        <v>44021</v>
      </c>
      <c r="I2758" s="1">
        <v>44105</v>
      </c>
      <c r="J2758" t="b">
        <v>1</v>
      </c>
      <c r="K2758" t="s">
        <v>53</v>
      </c>
      <c r="L2758" t="s">
        <v>184</v>
      </c>
      <c r="M2758" t="s">
        <v>66</v>
      </c>
      <c r="N2758">
        <v>320</v>
      </c>
      <c r="O2758" t="s">
        <v>9097</v>
      </c>
      <c r="P2758" t="s">
        <v>3006</v>
      </c>
      <c r="Q2758" t="s">
        <v>10800</v>
      </c>
      <c r="R2758" t="b">
        <v>0</v>
      </c>
      <c r="S2758" t="s">
        <v>59</v>
      </c>
      <c r="T2758" s="1">
        <v>44021</v>
      </c>
      <c r="U2758" s="6">
        <v>44105</v>
      </c>
      <c r="V2758" s="2">
        <v>44102</v>
      </c>
      <c r="W2758" t="s">
        <v>12581</v>
      </c>
      <c r="X2758">
        <v>20200709</v>
      </c>
      <c r="Y2758" s="3">
        <v>43902.730497685188</v>
      </c>
      <c r="Z2758" t="s">
        <v>62</v>
      </c>
      <c r="AA2758" t="s">
        <v>63</v>
      </c>
      <c r="AB2758" t="s">
        <v>64</v>
      </c>
      <c r="AC2758" t="s">
        <v>12582</v>
      </c>
      <c r="AD2758" t="s">
        <v>66</v>
      </c>
      <c r="AE2758" t="s">
        <v>67</v>
      </c>
      <c r="AF2758" t="s">
        <v>116</v>
      </c>
      <c r="AG2758" t="s">
        <v>12583</v>
      </c>
      <c r="AH2758" t="s">
        <v>46</v>
      </c>
      <c r="AI2758" t="s">
        <v>12584</v>
      </c>
      <c r="AJ2758" t="s">
        <v>12585</v>
      </c>
      <c r="AK2758" t="s">
        <v>12586</v>
      </c>
      <c r="AL2758" t="s">
        <v>12587</v>
      </c>
      <c r="AM2758" t="s">
        <v>46</v>
      </c>
      <c r="AN2758" t="s">
        <v>12588</v>
      </c>
      <c r="AO2758" t="s">
        <v>46</v>
      </c>
      <c r="AP2758" t="s">
        <v>46</v>
      </c>
      <c r="AQ2758" t="s">
        <v>46</v>
      </c>
      <c r="AR2758" t="s">
        <v>46</v>
      </c>
      <c r="AS2758" t="s">
        <v>46</v>
      </c>
      <c r="AT2758" s="1">
        <v>44021</v>
      </c>
    </row>
    <row r="2759" spans="1:46" ht="16" customHeight="1" x14ac:dyDescent="0.2">
      <c r="A2759" t="s">
        <v>46</v>
      </c>
      <c r="B2759" t="s">
        <v>38027</v>
      </c>
      <c r="C2759" t="s">
        <v>38028</v>
      </c>
      <c r="D2759" t="s">
        <v>38029</v>
      </c>
      <c r="E2759" t="s">
        <v>38027</v>
      </c>
      <c r="F2759" t="s">
        <v>51</v>
      </c>
      <c r="G2759" t="s">
        <v>38030</v>
      </c>
      <c r="H2759" s="1">
        <v>44028</v>
      </c>
      <c r="I2759" s="1">
        <v>44018</v>
      </c>
      <c r="J2759" t="b">
        <v>0</v>
      </c>
      <c r="K2759" t="s">
        <v>53</v>
      </c>
      <c r="L2759" t="s">
        <v>184</v>
      </c>
      <c r="M2759" t="s">
        <v>55</v>
      </c>
      <c r="N2759">
        <v>80</v>
      </c>
      <c r="O2759" t="s">
        <v>38031</v>
      </c>
      <c r="P2759" t="s">
        <v>1014</v>
      </c>
      <c r="Q2759" t="s">
        <v>276</v>
      </c>
      <c r="R2759" t="b">
        <v>0</v>
      </c>
      <c r="S2759" t="s">
        <v>59</v>
      </c>
      <c r="T2759" s="1">
        <v>44028</v>
      </c>
      <c r="U2759" t="s">
        <v>2951</v>
      </c>
      <c r="V2759" s="2">
        <v>44074</v>
      </c>
      <c r="W2759" t="s">
        <v>46</v>
      </c>
      <c r="X2759">
        <v>20200716</v>
      </c>
      <c r="Y2759" s="3">
        <v>43902.730497685188</v>
      </c>
      <c r="Z2759" t="s">
        <v>62</v>
      </c>
      <c r="AA2759" t="s">
        <v>115</v>
      </c>
      <c r="AB2759" t="s">
        <v>64</v>
      </c>
      <c r="AC2759" t="s">
        <v>65</v>
      </c>
      <c r="AD2759" t="s">
        <v>66</v>
      </c>
      <c r="AE2759" t="s">
        <v>67</v>
      </c>
      <c r="AF2759" t="s">
        <v>1520</v>
      </c>
      <c r="AG2759" t="s">
        <v>38032</v>
      </c>
      <c r="AH2759" t="s">
        <v>46</v>
      </c>
      <c r="AI2759" t="s">
        <v>38033</v>
      </c>
      <c r="AJ2759" t="s">
        <v>38034</v>
      </c>
      <c r="AK2759" t="s">
        <v>38035</v>
      </c>
      <c r="AL2759" t="s">
        <v>38036</v>
      </c>
      <c r="AM2759" t="s">
        <v>46</v>
      </c>
      <c r="AN2759" t="s">
        <v>38037</v>
      </c>
      <c r="AO2759" t="s">
        <v>46</v>
      </c>
      <c r="AP2759" t="s">
        <v>46</v>
      </c>
      <c r="AQ2759" t="s">
        <v>46</v>
      </c>
      <c r="AR2759" t="s">
        <v>46</v>
      </c>
      <c r="AS2759" t="s">
        <v>46</v>
      </c>
      <c r="AT2759" s="1">
        <v>44028</v>
      </c>
    </row>
    <row r="2760" spans="1:46" ht="16" customHeight="1" x14ac:dyDescent="0.2">
      <c r="A2760">
        <v>1</v>
      </c>
      <c r="B2760" t="s">
        <v>12874</v>
      </c>
      <c r="C2760" t="s">
        <v>12875</v>
      </c>
      <c r="D2760" t="s">
        <v>12876</v>
      </c>
      <c r="E2760" t="s">
        <v>12877</v>
      </c>
      <c r="F2760" t="s">
        <v>51</v>
      </c>
      <c r="G2760" t="s">
        <v>12878</v>
      </c>
      <c r="H2760" s="1">
        <v>44025</v>
      </c>
      <c r="I2760" s="1">
        <v>44029</v>
      </c>
      <c r="J2760" t="b">
        <v>0</v>
      </c>
      <c r="K2760" t="s">
        <v>53</v>
      </c>
      <c r="L2760" t="s">
        <v>917</v>
      </c>
      <c r="M2760" t="s">
        <v>537</v>
      </c>
      <c r="N2760">
        <v>200</v>
      </c>
      <c r="O2760" t="s">
        <v>12879</v>
      </c>
      <c r="P2760" t="s">
        <v>1437</v>
      </c>
      <c r="Q2760" t="s">
        <v>12880</v>
      </c>
      <c r="R2760" t="b">
        <v>0</v>
      </c>
      <c r="S2760" t="s">
        <v>59</v>
      </c>
      <c r="T2760" s="1">
        <v>44025</v>
      </c>
      <c r="U2760" t="s">
        <v>4232</v>
      </c>
      <c r="V2760" s="2">
        <v>44039</v>
      </c>
      <c r="W2760" t="s">
        <v>12881</v>
      </c>
      <c r="X2760">
        <v>20200713</v>
      </c>
      <c r="Y2760" s="3">
        <v>43902.730497685188</v>
      </c>
      <c r="Z2760" t="s">
        <v>62</v>
      </c>
      <c r="AA2760" t="s">
        <v>115</v>
      </c>
      <c r="AB2760" t="s">
        <v>64</v>
      </c>
      <c r="AC2760" t="s">
        <v>65</v>
      </c>
      <c r="AD2760" t="s">
        <v>3478</v>
      </c>
      <c r="AE2760" t="s">
        <v>67</v>
      </c>
      <c r="AF2760" t="s">
        <v>116</v>
      </c>
      <c r="AG2760" t="s">
        <v>12882</v>
      </c>
      <c r="AH2760" t="s">
        <v>46</v>
      </c>
      <c r="AI2760" t="s">
        <v>12883</v>
      </c>
      <c r="AJ2760" t="s">
        <v>12884</v>
      </c>
      <c r="AK2760" t="s">
        <v>46</v>
      </c>
      <c r="AL2760" t="s">
        <v>12885</v>
      </c>
      <c r="AM2760" t="s">
        <v>46</v>
      </c>
      <c r="AN2760" t="s">
        <v>12886</v>
      </c>
      <c r="AO2760" t="s">
        <v>46</v>
      </c>
      <c r="AP2760" t="s">
        <v>46</v>
      </c>
      <c r="AQ2760" t="s">
        <v>46</v>
      </c>
      <c r="AR2760" t="s">
        <v>46</v>
      </c>
      <c r="AS2760" t="s">
        <v>46</v>
      </c>
      <c r="AT2760" s="1">
        <v>44025</v>
      </c>
    </row>
    <row r="2761" spans="1:46" ht="16" customHeight="1" x14ac:dyDescent="0.2">
      <c r="A2761" t="s">
        <v>46</v>
      </c>
      <c r="B2761" t="s">
        <v>37321</v>
      </c>
      <c r="C2761" t="s">
        <v>37322</v>
      </c>
      <c r="D2761" t="s">
        <v>37323</v>
      </c>
      <c r="E2761" t="s">
        <v>37324</v>
      </c>
      <c r="F2761" t="s">
        <v>51</v>
      </c>
      <c r="G2761" t="s">
        <v>37325</v>
      </c>
      <c r="H2761" s="1">
        <v>44027</v>
      </c>
      <c r="I2761" s="1">
        <v>44019</v>
      </c>
      <c r="J2761" t="b">
        <v>0</v>
      </c>
      <c r="K2761" t="s">
        <v>53</v>
      </c>
      <c r="L2761" t="s">
        <v>37326</v>
      </c>
      <c r="M2761" t="s">
        <v>389</v>
      </c>
      <c r="N2761">
        <v>94</v>
      </c>
      <c r="O2761" t="s">
        <v>7048</v>
      </c>
      <c r="P2761" t="s">
        <v>78</v>
      </c>
      <c r="Q2761" t="s">
        <v>11079</v>
      </c>
      <c r="R2761" t="b">
        <v>0</v>
      </c>
      <c r="S2761" t="s">
        <v>59</v>
      </c>
      <c r="T2761" s="1">
        <v>44027</v>
      </c>
      <c r="U2761" t="s">
        <v>695</v>
      </c>
      <c r="V2761" s="2">
        <v>44039</v>
      </c>
      <c r="W2761" t="s">
        <v>37327</v>
      </c>
      <c r="X2761">
        <v>20200715</v>
      </c>
      <c r="Y2761" s="3">
        <v>43902.730497685188</v>
      </c>
      <c r="Z2761" t="s">
        <v>62</v>
      </c>
      <c r="AA2761" t="s">
        <v>115</v>
      </c>
      <c r="AB2761" t="s">
        <v>64</v>
      </c>
      <c r="AC2761" t="s">
        <v>65</v>
      </c>
      <c r="AD2761" t="s">
        <v>66</v>
      </c>
      <c r="AE2761" t="s">
        <v>67</v>
      </c>
      <c r="AF2761" t="s">
        <v>116</v>
      </c>
      <c r="AG2761" t="s">
        <v>37328</v>
      </c>
      <c r="AH2761" t="s">
        <v>46</v>
      </c>
      <c r="AI2761" t="s">
        <v>37329</v>
      </c>
      <c r="AJ2761" t="s">
        <v>37330</v>
      </c>
      <c r="AK2761" t="s">
        <v>46</v>
      </c>
      <c r="AL2761" t="s">
        <v>37331</v>
      </c>
      <c r="AM2761" t="s">
        <v>46</v>
      </c>
      <c r="AN2761" t="s">
        <v>37332</v>
      </c>
      <c r="AO2761" t="s">
        <v>46</v>
      </c>
      <c r="AP2761" t="s">
        <v>46</v>
      </c>
      <c r="AQ2761" t="s">
        <v>46</v>
      </c>
      <c r="AR2761" t="s">
        <v>46</v>
      </c>
      <c r="AS2761" t="s">
        <v>46</v>
      </c>
      <c r="AT2761" s="1">
        <v>44027</v>
      </c>
    </row>
    <row r="2762" spans="1:46" ht="16" customHeight="1" x14ac:dyDescent="0.2">
      <c r="A2762" t="s">
        <v>46</v>
      </c>
      <c r="B2762" t="s">
        <v>22930</v>
      </c>
      <c r="C2762" t="s">
        <v>22931</v>
      </c>
      <c r="D2762" t="s">
        <v>22932</v>
      </c>
      <c r="E2762" t="s">
        <v>22930</v>
      </c>
      <c r="F2762" t="s">
        <v>51</v>
      </c>
      <c r="G2762" t="s">
        <v>22933</v>
      </c>
      <c r="H2762" s="1">
        <v>44027</v>
      </c>
      <c r="I2762" s="1">
        <v>44065</v>
      </c>
      <c r="J2762" t="b">
        <v>0</v>
      </c>
      <c r="K2762" t="s">
        <v>53</v>
      </c>
      <c r="L2762" t="s">
        <v>1615</v>
      </c>
      <c r="M2762" t="s">
        <v>55</v>
      </c>
      <c r="N2762">
        <v>300</v>
      </c>
      <c r="O2762" t="s">
        <v>22934</v>
      </c>
      <c r="P2762" t="s">
        <v>78</v>
      </c>
      <c r="Q2762" t="s">
        <v>22935</v>
      </c>
      <c r="R2762" t="b">
        <v>0</v>
      </c>
      <c r="S2762" t="s">
        <v>59</v>
      </c>
      <c r="T2762" s="1">
        <v>44027</v>
      </c>
      <c r="U2762" t="s">
        <v>22936</v>
      </c>
      <c r="V2762" s="2">
        <v>44095</v>
      </c>
      <c r="W2762" t="s">
        <v>46</v>
      </c>
      <c r="X2762">
        <v>20200715</v>
      </c>
      <c r="Y2762" s="3">
        <v>43902.730497685188</v>
      </c>
      <c r="Z2762" t="s">
        <v>62</v>
      </c>
      <c r="AA2762" t="s">
        <v>115</v>
      </c>
      <c r="AB2762" t="s">
        <v>64</v>
      </c>
      <c r="AC2762" t="s">
        <v>65</v>
      </c>
      <c r="AD2762" t="s">
        <v>66</v>
      </c>
      <c r="AE2762" t="s">
        <v>67</v>
      </c>
      <c r="AF2762" t="s">
        <v>313</v>
      </c>
      <c r="AG2762" t="s">
        <v>22937</v>
      </c>
      <c r="AH2762" t="s">
        <v>46</v>
      </c>
      <c r="AI2762" t="s">
        <v>22938</v>
      </c>
      <c r="AJ2762" t="s">
        <v>22939</v>
      </c>
      <c r="AK2762" t="s">
        <v>22940</v>
      </c>
      <c r="AL2762" t="s">
        <v>22941</v>
      </c>
      <c r="AM2762" t="s">
        <v>46</v>
      </c>
      <c r="AN2762" t="s">
        <v>22942</v>
      </c>
      <c r="AO2762" t="s">
        <v>46</v>
      </c>
      <c r="AP2762" t="s">
        <v>46</v>
      </c>
      <c r="AQ2762" t="s">
        <v>46</v>
      </c>
      <c r="AR2762" t="s">
        <v>46</v>
      </c>
      <c r="AS2762" t="s">
        <v>46</v>
      </c>
      <c r="AT2762" s="1">
        <v>44027</v>
      </c>
    </row>
    <row r="2763" spans="1:46" ht="16" customHeight="1" x14ac:dyDescent="0.2">
      <c r="A2763" t="s">
        <v>46</v>
      </c>
      <c r="B2763" t="s">
        <v>38379</v>
      </c>
      <c r="C2763" t="s">
        <v>38380</v>
      </c>
      <c r="D2763" t="s">
        <v>38381</v>
      </c>
      <c r="E2763" t="s">
        <v>38382</v>
      </c>
      <c r="F2763" t="s">
        <v>51</v>
      </c>
      <c r="G2763" t="s">
        <v>38383</v>
      </c>
      <c r="H2763" s="1">
        <v>44026</v>
      </c>
      <c r="I2763" s="1">
        <v>43983</v>
      </c>
      <c r="J2763" t="b">
        <v>0</v>
      </c>
      <c r="K2763" t="s">
        <v>53</v>
      </c>
      <c r="L2763" t="s">
        <v>665</v>
      </c>
      <c r="M2763" t="s">
        <v>66</v>
      </c>
      <c r="N2763">
        <v>35</v>
      </c>
      <c r="O2763" t="s">
        <v>38384</v>
      </c>
      <c r="P2763" t="s">
        <v>10118</v>
      </c>
      <c r="Q2763" t="s">
        <v>276</v>
      </c>
      <c r="R2763" t="b">
        <v>0</v>
      </c>
      <c r="S2763" t="s">
        <v>59</v>
      </c>
      <c r="T2763" s="1">
        <v>44026</v>
      </c>
      <c r="U2763" t="s">
        <v>1781</v>
      </c>
      <c r="V2763" s="2">
        <v>44039</v>
      </c>
      <c r="W2763" t="s">
        <v>46</v>
      </c>
      <c r="X2763">
        <v>20200714</v>
      </c>
      <c r="Y2763" s="3">
        <v>43902.730497685188</v>
      </c>
      <c r="Z2763" t="s">
        <v>62</v>
      </c>
      <c r="AA2763" t="s">
        <v>115</v>
      </c>
      <c r="AB2763" t="s">
        <v>64</v>
      </c>
      <c r="AC2763" t="s">
        <v>65</v>
      </c>
      <c r="AD2763" t="s">
        <v>66</v>
      </c>
      <c r="AE2763" t="s">
        <v>67</v>
      </c>
      <c r="AF2763" t="s">
        <v>1185</v>
      </c>
      <c r="AG2763" t="s">
        <v>38385</v>
      </c>
      <c r="AH2763" t="s">
        <v>46</v>
      </c>
      <c r="AI2763" t="s">
        <v>38386</v>
      </c>
      <c r="AJ2763" t="s">
        <v>38387</v>
      </c>
      <c r="AK2763" t="s">
        <v>38388</v>
      </c>
      <c r="AL2763" t="s">
        <v>38389</v>
      </c>
      <c r="AM2763" t="s">
        <v>46</v>
      </c>
      <c r="AN2763" t="s">
        <v>38390</v>
      </c>
      <c r="AO2763" t="s">
        <v>46</v>
      </c>
      <c r="AP2763" t="s">
        <v>46</v>
      </c>
      <c r="AQ2763" t="s">
        <v>46</v>
      </c>
      <c r="AR2763" t="s">
        <v>46</v>
      </c>
      <c r="AS2763" t="s">
        <v>46</v>
      </c>
      <c r="AT2763" s="1">
        <v>44026</v>
      </c>
    </row>
    <row r="2764" spans="1:46" ht="16" customHeight="1" x14ac:dyDescent="0.2">
      <c r="A2764" t="s">
        <v>46</v>
      </c>
      <c r="B2764" t="s">
        <v>34378</v>
      </c>
      <c r="C2764" t="s">
        <v>34379</v>
      </c>
      <c r="D2764" t="s">
        <v>34380</v>
      </c>
      <c r="E2764" t="s">
        <v>34381</v>
      </c>
      <c r="F2764" t="s">
        <v>51</v>
      </c>
      <c r="G2764" t="s">
        <v>34382</v>
      </c>
      <c r="H2764" s="1">
        <v>44011</v>
      </c>
      <c r="I2764" s="1">
        <v>43986</v>
      </c>
      <c r="J2764" t="b">
        <v>0</v>
      </c>
      <c r="K2764" t="s">
        <v>53</v>
      </c>
      <c r="L2764" t="s">
        <v>1301</v>
      </c>
      <c r="M2764" t="s">
        <v>66</v>
      </c>
      <c r="N2764">
        <v>165</v>
      </c>
      <c r="O2764" t="s">
        <v>34383</v>
      </c>
      <c r="P2764" t="s">
        <v>1014</v>
      </c>
      <c r="Q2764" t="s">
        <v>403</v>
      </c>
      <c r="R2764" t="b">
        <v>0</v>
      </c>
      <c r="S2764" t="s">
        <v>59</v>
      </c>
      <c r="T2764" s="1">
        <v>44011</v>
      </c>
      <c r="U2764" t="s">
        <v>8465</v>
      </c>
      <c r="V2764" s="2">
        <v>44165</v>
      </c>
      <c r="W2764" t="s">
        <v>46</v>
      </c>
      <c r="X2764">
        <v>20200629</v>
      </c>
      <c r="Y2764" s="3">
        <v>43902.730497685188</v>
      </c>
      <c r="Z2764" t="s">
        <v>62</v>
      </c>
      <c r="AA2764" t="s">
        <v>63</v>
      </c>
      <c r="AB2764" t="s">
        <v>64</v>
      </c>
      <c r="AC2764" t="s">
        <v>393</v>
      </c>
      <c r="AD2764" t="s">
        <v>66</v>
      </c>
      <c r="AE2764" t="s">
        <v>67</v>
      </c>
      <c r="AF2764" t="s">
        <v>46</v>
      </c>
      <c r="AG2764" t="s">
        <v>34384</v>
      </c>
      <c r="AH2764" t="s">
        <v>46</v>
      </c>
      <c r="AI2764" t="s">
        <v>46</v>
      </c>
      <c r="AJ2764" t="s">
        <v>46</v>
      </c>
      <c r="AK2764" t="s">
        <v>34383</v>
      </c>
      <c r="AL2764" t="s">
        <v>34385</v>
      </c>
      <c r="AM2764" t="s">
        <v>46</v>
      </c>
      <c r="AN2764" t="s">
        <v>34386</v>
      </c>
      <c r="AO2764" t="s">
        <v>46</v>
      </c>
      <c r="AP2764" t="s">
        <v>46</v>
      </c>
      <c r="AQ2764" t="s">
        <v>46</v>
      </c>
      <c r="AR2764" t="s">
        <v>46</v>
      </c>
      <c r="AS2764" t="s">
        <v>46</v>
      </c>
      <c r="AT2764" s="1">
        <v>44011</v>
      </c>
    </row>
    <row r="2765" spans="1:46" ht="16" customHeight="1" x14ac:dyDescent="0.2">
      <c r="A2765" t="s">
        <v>46</v>
      </c>
      <c r="B2765" t="s">
        <v>24270</v>
      </c>
      <c r="C2765" t="s">
        <v>24271</v>
      </c>
      <c r="D2765" t="s">
        <v>24272</v>
      </c>
      <c r="E2765" t="s">
        <v>24270</v>
      </c>
      <c r="F2765" t="s">
        <v>51</v>
      </c>
      <c r="G2765" t="s">
        <v>24273</v>
      </c>
      <c r="H2765" s="1">
        <v>43964</v>
      </c>
      <c r="I2765" s="1">
        <v>43869</v>
      </c>
      <c r="J2765" t="b">
        <v>0</v>
      </c>
      <c r="K2765" t="s">
        <v>53</v>
      </c>
      <c r="L2765" t="s">
        <v>168</v>
      </c>
      <c r="M2765" t="s">
        <v>169</v>
      </c>
      <c r="N2765">
        <v>76</v>
      </c>
      <c r="O2765" t="s">
        <v>24274</v>
      </c>
      <c r="P2765" t="s">
        <v>57</v>
      </c>
      <c r="Q2765" t="s">
        <v>24275</v>
      </c>
      <c r="R2765" t="b">
        <v>0</v>
      </c>
      <c r="S2765" t="s">
        <v>59</v>
      </c>
      <c r="T2765" s="1">
        <v>43964</v>
      </c>
      <c r="U2765" t="s">
        <v>24276</v>
      </c>
      <c r="V2765" s="2">
        <v>44039</v>
      </c>
      <c r="W2765" t="s">
        <v>24277</v>
      </c>
      <c r="X2765">
        <v>20200513</v>
      </c>
      <c r="Y2765" s="3">
        <v>43902.730497685188</v>
      </c>
      <c r="Z2765" t="s">
        <v>62</v>
      </c>
      <c r="AA2765" t="s">
        <v>63</v>
      </c>
      <c r="AB2765" t="s">
        <v>64</v>
      </c>
      <c r="AC2765" t="s">
        <v>65</v>
      </c>
      <c r="AD2765" t="s">
        <v>280</v>
      </c>
      <c r="AE2765" t="s">
        <v>67</v>
      </c>
      <c r="AF2765" t="s">
        <v>46</v>
      </c>
      <c r="AG2765" t="s">
        <v>24278</v>
      </c>
      <c r="AH2765" t="s">
        <v>46</v>
      </c>
      <c r="AI2765" t="s">
        <v>46</v>
      </c>
      <c r="AJ2765" t="s">
        <v>46</v>
      </c>
      <c r="AK2765" t="s">
        <v>24279</v>
      </c>
      <c r="AL2765" t="s">
        <v>24280</v>
      </c>
      <c r="AM2765" t="s">
        <v>46</v>
      </c>
      <c r="AN2765" t="s">
        <v>24281</v>
      </c>
      <c r="AO2765" t="s">
        <v>46</v>
      </c>
      <c r="AP2765" t="s">
        <v>46</v>
      </c>
      <c r="AQ2765" t="s">
        <v>46</v>
      </c>
      <c r="AR2765" t="s">
        <v>46</v>
      </c>
      <c r="AS2765" t="s">
        <v>46</v>
      </c>
      <c r="AT2765" s="1">
        <v>43964</v>
      </c>
    </row>
    <row r="2766" spans="1:46" ht="16" customHeight="1" x14ac:dyDescent="0.2">
      <c r="A2766" t="s">
        <v>46</v>
      </c>
      <c r="B2766" t="s">
        <v>41318</v>
      </c>
      <c r="C2766" t="s">
        <v>41319</v>
      </c>
      <c r="D2766" t="s">
        <v>41320</v>
      </c>
      <c r="E2766" t="s">
        <v>41321</v>
      </c>
      <c r="F2766" t="s">
        <v>51</v>
      </c>
      <c r="G2766" t="s">
        <v>41322</v>
      </c>
      <c r="H2766" s="1">
        <v>44025</v>
      </c>
      <c r="I2766" s="1">
        <v>44084</v>
      </c>
      <c r="J2766" t="b">
        <v>0</v>
      </c>
      <c r="K2766" t="s">
        <v>53</v>
      </c>
      <c r="L2766" t="s">
        <v>184</v>
      </c>
      <c r="M2766" t="s">
        <v>55</v>
      </c>
      <c r="N2766">
        <v>332</v>
      </c>
      <c r="O2766" t="s">
        <v>8344</v>
      </c>
      <c r="P2766" t="s">
        <v>78</v>
      </c>
      <c r="Q2766" t="s">
        <v>58</v>
      </c>
      <c r="R2766" t="b">
        <v>0</v>
      </c>
      <c r="S2766" t="s">
        <v>59</v>
      </c>
      <c r="T2766" s="1">
        <v>44025</v>
      </c>
      <c r="U2766" t="s">
        <v>3284</v>
      </c>
      <c r="V2766" s="2">
        <v>44109</v>
      </c>
      <c r="W2766" t="s">
        <v>41323</v>
      </c>
      <c r="X2766">
        <v>20200713</v>
      </c>
      <c r="Y2766" s="3">
        <v>43902.730497685188</v>
      </c>
      <c r="Z2766" t="s">
        <v>62</v>
      </c>
      <c r="AA2766" t="s">
        <v>115</v>
      </c>
      <c r="AB2766" t="s">
        <v>64</v>
      </c>
      <c r="AC2766" t="s">
        <v>65</v>
      </c>
      <c r="AD2766" t="s">
        <v>66</v>
      </c>
      <c r="AE2766" t="s">
        <v>67</v>
      </c>
      <c r="AF2766" t="s">
        <v>313</v>
      </c>
      <c r="AG2766" t="s">
        <v>41324</v>
      </c>
      <c r="AH2766" t="s">
        <v>46</v>
      </c>
      <c r="AI2766" t="s">
        <v>41325</v>
      </c>
      <c r="AJ2766" t="s">
        <v>41326</v>
      </c>
      <c r="AK2766" t="s">
        <v>12561</v>
      </c>
      <c r="AL2766" t="s">
        <v>41327</v>
      </c>
      <c r="AM2766" t="s">
        <v>46</v>
      </c>
      <c r="AN2766" t="s">
        <v>3428</v>
      </c>
      <c r="AO2766" t="s">
        <v>46</v>
      </c>
      <c r="AP2766" t="s">
        <v>46</v>
      </c>
      <c r="AQ2766" t="s">
        <v>46</v>
      </c>
      <c r="AR2766" t="s">
        <v>46</v>
      </c>
      <c r="AS2766" t="s">
        <v>46</v>
      </c>
      <c r="AT2766" s="1">
        <v>44025</v>
      </c>
    </row>
    <row r="2767" spans="1:46" ht="16" customHeight="1" x14ac:dyDescent="0.2">
      <c r="A2767">
        <v>1</v>
      </c>
      <c r="B2767" t="s">
        <v>12613</v>
      </c>
      <c r="C2767" t="s">
        <v>12614</v>
      </c>
      <c r="D2767" t="s">
        <v>12615</v>
      </c>
      <c r="E2767" t="s">
        <v>12616</v>
      </c>
      <c r="F2767" t="s">
        <v>51</v>
      </c>
      <c r="G2767" t="s">
        <v>12617</v>
      </c>
      <c r="H2767" s="1">
        <v>44026</v>
      </c>
      <c r="I2767" s="1">
        <v>44024</v>
      </c>
      <c r="J2767" t="b">
        <v>0</v>
      </c>
      <c r="K2767" t="s">
        <v>53</v>
      </c>
      <c r="L2767" t="s">
        <v>249</v>
      </c>
      <c r="M2767" t="s">
        <v>666</v>
      </c>
      <c r="N2767">
        <v>12</v>
      </c>
      <c r="O2767" t="s">
        <v>12618</v>
      </c>
      <c r="P2767" t="s">
        <v>57</v>
      </c>
      <c r="Q2767" t="s">
        <v>58</v>
      </c>
      <c r="R2767" t="b">
        <v>0</v>
      </c>
      <c r="S2767" t="s">
        <v>59</v>
      </c>
      <c r="T2767" s="1">
        <v>44026</v>
      </c>
      <c r="U2767" t="s">
        <v>10561</v>
      </c>
      <c r="V2767" s="2">
        <v>44046</v>
      </c>
      <c r="W2767" t="s">
        <v>46</v>
      </c>
      <c r="X2767">
        <v>20200714</v>
      </c>
      <c r="Y2767" s="3">
        <v>43902.730497685188</v>
      </c>
      <c r="Z2767" t="s">
        <v>62</v>
      </c>
      <c r="AA2767" t="s">
        <v>115</v>
      </c>
      <c r="AB2767" t="s">
        <v>64</v>
      </c>
      <c r="AC2767" t="s">
        <v>65</v>
      </c>
      <c r="AD2767" t="s">
        <v>12572</v>
      </c>
      <c r="AE2767" t="s">
        <v>67</v>
      </c>
      <c r="AF2767" t="s">
        <v>116</v>
      </c>
      <c r="AG2767" t="s">
        <v>12619</v>
      </c>
      <c r="AH2767" t="s">
        <v>46</v>
      </c>
      <c r="AI2767" t="s">
        <v>12620</v>
      </c>
      <c r="AJ2767" t="s">
        <v>12621</v>
      </c>
      <c r="AK2767" t="s">
        <v>12622</v>
      </c>
      <c r="AL2767" t="s">
        <v>12623</v>
      </c>
      <c r="AM2767" t="s">
        <v>46</v>
      </c>
      <c r="AN2767" t="s">
        <v>12624</v>
      </c>
      <c r="AO2767" t="s">
        <v>46</v>
      </c>
      <c r="AP2767" t="s">
        <v>46</v>
      </c>
      <c r="AQ2767" t="s">
        <v>46</v>
      </c>
      <c r="AR2767" t="s">
        <v>46</v>
      </c>
      <c r="AS2767" t="s">
        <v>46</v>
      </c>
      <c r="AT2767" s="1">
        <v>44026</v>
      </c>
    </row>
    <row r="2768" spans="1:46" ht="16" customHeight="1" x14ac:dyDescent="0.2">
      <c r="A2768" t="s">
        <v>46</v>
      </c>
      <c r="B2768" t="s">
        <v>16520</v>
      </c>
      <c r="C2768" t="s">
        <v>16521</v>
      </c>
      <c r="D2768" t="s">
        <v>16522</v>
      </c>
      <c r="E2768" t="s">
        <v>16523</v>
      </c>
      <c r="F2768" t="s">
        <v>51</v>
      </c>
      <c r="G2768" t="s">
        <v>16524</v>
      </c>
      <c r="H2768" s="1">
        <v>44026</v>
      </c>
      <c r="I2768" s="1">
        <v>44025</v>
      </c>
      <c r="J2768" t="b">
        <v>0</v>
      </c>
      <c r="K2768" t="s">
        <v>53</v>
      </c>
      <c r="L2768" t="s">
        <v>249</v>
      </c>
      <c r="M2768" t="s">
        <v>666</v>
      </c>
      <c r="N2768">
        <v>12</v>
      </c>
      <c r="O2768" t="s">
        <v>12618</v>
      </c>
      <c r="P2768" t="s">
        <v>57</v>
      </c>
      <c r="Q2768" t="s">
        <v>58</v>
      </c>
      <c r="R2768" t="b">
        <v>0</v>
      </c>
      <c r="S2768" t="s">
        <v>59</v>
      </c>
      <c r="T2768" s="1">
        <v>44026</v>
      </c>
      <c r="U2768" t="s">
        <v>6952</v>
      </c>
      <c r="V2768" s="2">
        <v>44046</v>
      </c>
      <c r="W2768" t="s">
        <v>46</v>
      </c>
      <c r="X2768">
        <v>20200714</v>
      </c>
      <c r="Y2768" s="3">
        <v>43902.730497685188</v>
      </c>
      <c r="Z2768" t="s">
        <v>62</v>
      </c>
      <c r="AA2768" t="s">
        <v>115</v>
      </c>
      <c r="AB2768" t="s">
        <v>64</v>
      </c>
      <c r="AC2768" t="s">
        <v>65</v>
      </c>
      <c r="AD2768" t="s">
        <v>12572</v>
      </c>
      <c r="AE2768" t="s">
        <v>67</v>
      </c>
      <c r="AF2768" t="s">
        <v>116</v>
      </c>
      <c r="AG2768" t="s">
        <v>12619</v>
      </c>
      <c r="AH2768" t="s">
        <v>46</v>
      </c>
      <c r="AI2768" t="s">
        <v>12620</v>
      </c>
      <c r="AJ2768" t="s">
        <v>12621</v>
      </c>
      <c r="AK2768" t="s">
        <v>12622</v>
      </c>
      <c r="AL2768" t="s">
        <v>12623</v>
      </c>
      <c r="AM2768" t="s">
        <v>46</v>
      </c>
      <c r="AN2768" t="s">
        <v>12624</v>
      </c>
      <c r="AO2768" t="s">
        <v>46</v>
      </c>
      <c r="AP2768" t="s">
        <v>46</v>
      </c>
      <c r="AQ2768" t="s">
        <v>46</v>
      </c>
      <c r="AR2768" t="s">
        <v>46</v>
      </c>
      <c r="AS2768" t="s">
        <v>46</v>
      </c>
      <c r="AT2768" s="1">
        <v>44026</v>
      </c>
    </row>
    <row r="2769" spans="1:46" ht="16" customHeight="1" x14ac:dyDescent="0.2">
      <c r="A2769">
        <v>1</v>
      </c>
      <c r="B2769" t="s">
        <v>11055</v>
      </c>
      <c r="C2769" t="s">
        <v>11056</v>
      </c>
      <c r="D2769" t="s">
        <v>11057</v>
      </c>
      <c r="E2769" t="s">
        <v>11058</v>
      </c>
      <c r="F2769" t="s">
        <v>51</v>
      </c>
      <c r="G2769" t="s">
        <v>11059</v>
      </c>
      <c r="H2769" s="1">
        <v>44032</v>
      </c>
      <c r="I2769" s="1">
        <v>44054</v>
      </c>
      <c r="J2769" t="b">
        <v>0</v>
      </c>
      <c r="K2769" t="s">
        <v>53</v>
      </c>
      <c r="L2769" t="s">
        <v>184</v>
      </c>
      <c r="M2769" t="s">
        <v>55</v>
      </c>
      <c r="N2769">
        <v>40</v>
      </c>
      <c r="O2769" t="s">
        <v>4127</v>
      </c>
      <c r="P2769" t="s">
        <v>526</v>
      </c>
      <c r="Q2769" t="s">
        <v>276</v>
      </c>
      <c r="R2769" t="b">
        <v>0</v>
      </c>
      <c r="S2769" t="s">
        <v>59</v>
      </c>
      <c r="T2769" s="1">
        <v>44032</v>
      </c>
      <c r="U2769" t="s">
        <v>8027</v>
      </c>
      <c r="V2769" s="2">
        <v>44067</v>
      </c>
      <c r="W2769" t="s">
        <v>46</v>
      </c>
      <c r="X2769">
        <v>20200720</v>
      </c>
      <c r="Y2769" s="3">
        <v>43902.730497685188</v>
      </c>
      <c r="Z2769" t="s">
        <v>62</v>
      </c>
      <c r="AA2769" t="s">
        <v>115</v>
      </c>
      <c r="AB2769" t="s">
        <v>64</v>
      </c>
      <c r="AC2769" t="s">
        <v>65</v>
      </c>
      <c r="AD2769" t="s">
        <v>66</v>
      </c>
      <c r="AE2769" t="s">
        <v>67</v>
      </c>
      <c r="AF2769" t="s">
        <v>116</v>
      </c>
      <c r="AG2769" t="s">
        <v>4128</v>
      </c>
      <c r="AH2769" t="s">
        <v>46</v>
      </c>
      <c r="AI2769" t="s">
        <v>4129</v>
      </c>
      <c r="AJ2769" t="s">
        <v>4130</v>
      </c>
      <c r="AK2769" t="s">
        <v>4131</v>
      </c>
      <c r="AL2769" t="s">
        <v>11060</v>
      </c>
      <c r="AM2769" t="s">
        <v>46</v>
      </c>
      <c r="AN2769" t="s">
        <v>4133</v>
      </c>
      <c r="AO2769" t="s">
        <v>46</v>
      </c>
      <c r="AP2769" t="s">
        <v>46</v>
      </c>
      <c r="AQ2769" t="s">
        <v>46</v>
      </c>
      <c r="AR2769" t="s">
        <v>46</v>
      </c>
      <c r="AS2769" t="s">
        <v>46</v>
      </c>
      <c r="AT2769" s="1">
        <v>44032</v>
      </c>
    </row>
    <row r="2770" spans="1:46" ht="16" customHeight="1" x14ac:dyDescent="0.2">
      <c r="A2770" t="s">
        <v>46</v>
      </c>
      <c r="B2770" t="s">
        <v>37149</v>
      </c>
      <c r="C2770" t="s">
        <v>37150</v>
      </c>
      <c r="D2770" t="s">
        <v>37151</v>
      </c>
      <c r="E2770" t="s">
        <v>37152</v>
      </c>
      <c r="F2770" t="s">
        <v>51</v>
      </c>
      <c r="G2770" t="s">
        <v>37153</v>
      </c>
      <c r="H2770" s="1">
        <v>44025</v>
      </c>
      <c r="I2770" s="1">
        <v>44089</v>
      </c>
      <c r="J2770" t="b">
        <v>0</v>
      </c>
      <c r="K2770" t="s">
        <v>53</v>
      </c>
      <c r="L2770" t="s">
        <v>37154</v>
      </c>
      <c r="M2770" t="s">
        <v>666</v>
      </c>
      <c r="N2770">
        <v>45</v>
      </c>
      <c r="O2770" t="s">
        <v>30815</v>
      </c>
      <c r="P2770" t="s">
        <v>78</v>
      </c>
      <c r="Q2770" t="s">
        <v>37155</v>
      </c>
      <c r="R2770" t="b">
        <v>0</v>
      </c>
      <c r="S2770" t="s">
        <v>59</v>
      </c>
      <c r="T2770" s="1">
        <v>44025</v>
      </c>
      <c r="U2770" t="s">
        <v>2108</v>
      </c>
      <c r="V2770" s="2">
        <v>44039</v>
      </c>
      <c r="W2770" t="s">
        <v>37156</v>
      </c>
      <c r="X2770">
        <v>20200713</v>
      </c>
      <c r="Y2770" s="3">
        <v>43902.730497685188</v>
      </c>
      <c r="Z2770" t="s">
        <v>62</v>
      </c>
      <c r="AA2770" t="s">
        <v>115</v>
      </c>
      <c r="AB2770" t="s">
        <v>64</v>
      </c>
      <c r="AC2770" t="s">
        <v>496</v>
      </c>
      <c r="AD2770" t="s">
        <v>3437</v>
      </c>
      <c r="AE2770" t="s">
        <v>67</v>
      </c>
      <c r="AF2770" t="s">
        <v>313</v>
      </c>
      <c r="AG2770" t="s">
        <v>37157</v>
      </c>
      <c r="AH2770" t="s">
        <v>46</v>
      </c>
      <c r="AI2770" t="s">
        <v>37158</v>
      </c>
      <c r="AJ2770" t="s">
        <v>37159</v>
      </c>
      <c r="AK2770" t="s">
        <v>31034</v>
      </c>
      <c r="AL2770" t="s">
        <v>37160</v>
      </c>
      <c r="AM2770" t="s">
        <v>46</v>
      </c>
      <c r="AN2770" t="s">
        <v>37161</v>
      </c>
      <c r="AO2770" t="s">
        <v>46</v>
      </c>
      <c r="AP2770" t="s">
        <v>46</v>
      </c>
      <c r="AQ2770" t="s">
        <v>46</v>
      </c>
      <c r="AR2770" t="s">
        <v>46</v>
      </c>
      <c r="AS2770" t="s">
        <v>46</v>
      </c>
      <c r="AT2770" s="1">
        <v>44025</v>
      </c>
    </row>
    <row r="2771" spans="1:46" ht="16" customHeight="1" x14ac:dyDescent="0.2">
      <c r="A2771">
        <v>0</v>
      </c>
      <c r="B2771" t="s">
        <v>14741</v>
      </c>
      <c r="C2771" t="s">
        <v>14742</v>
      </c>
      <c r="D2771" t="s">
        <v>14743</v>
      </c>
      <c r="E2771" t="s">
        <v>14741</v>
      </c>
      <c r="F2771" t="s">
        <v>51</v>
      </c>
      <c r="G2771" t="s">
        <v>14744</v>
      </c>
      <c r="H2771" s="1">
        <v>44029</v>
      </c>
      <c r="I2771" s="1">
        <v>44197</v>
      </c>
      <c r="J2771" t="b">
        <v>1</v>
      </c>
      <c r="K2771" t="s">
        <v>53</v>
      </c>
      <c r="L2771" t="s">
        <v>1266</v>
      </c>
      <c r="M2771" t="s">
        <v>66</v>
      </c>
      <c r="N2771">
        <v>50</v>
      </c>
      <c r="O2771" t="s">
        <v>6991</v>
      </c>
      <c r="P2771" t="s">
        <v>78</v>
      </c>
      <c r="Q2771" t="s">
        <v>14745</v>
      </c>
      <c r="R2771" t="b">
        <v>0</v>
      </c>
      <c r="S2771" t="s">
        <v>59</v>
      </c>
      <c r="T2771" s="1">
        <v>44029</v>
      </c>
      <c r="U2771" s="6">
        <v>44197</v>
      </c>
      <c r="V2771" s="2">
        <v>44165</v>
      </c>
      <c r="W2771" t="s">
        <v>46</v>
      </c>
      <c r="X2771">
        <v>20200717</v>
      </c>
      <c r="Y2771" s="3">
        <v>43902.730497685188</v>
      </c>
      <c r="Z2771" t="s">
        <v>62</v>
      </c>
      <c r="AA2771" t="s">
        <v>63</v>
      </c>
      <c r="AB2771" t="s">
        <v>64</v>
      </c>
      <c r="AC2771" t="s">
        <v>65</v>
      </c>
      <c r="AD2771" t="s">
        <v>66</v>
      </c>
      <c r="AE2771" t="s">
        <v>67</v>
      </c>
      <c r="AF2771" t="s">
        <v>1185</v>
      </c>
      <c r="AG2771" t="s">
        <v>14746</v>
      </c>
      <c r="AH2771" t="s">
        <v>46</v>
      </c>
      <c r="AI2771" t="s">
        <v>14747</v>
      </c>
      <c r="AJ2771" t="s">
        <v>14747</v>
      </c>
      <c r="AK2771" t="s">
        <v>14748</v>
      </c>
      <c r="AL2771" t="s">
        <v>14749</v>
      </c>
      <c r="AM2771" t="s">
        <v>46</v>
      </c>
      <c r="AN2771" t="s">
        <v>14750</v>
      </c>
      <c r="AO2771" t="s">
        <v>46</v>
      </c>
      <c r="AP2771" t="s">
        <v>46</v>
      </c>
      <c r="AQ2771" t="s">
        <v>46</v>
      </c>
      <c r="AR2771" t="s">
        <v>46</v>
      </c>
      <c r="AS2771" t="s">
        <v>46</v>
      </c>
      <c r="AT2771" s="1">
        <v>44029</v>
      </c>
    </row>
    <row r="2772" spans="1:46" ht="16" customHeight="1" x14ac:dyDescent="0.2">
      <c r="A2772" t="s">
        <v>46</v>
      </c>
      <c r="B2772" t="s">
        <v>18968</v>
      </c>
      <c r="C2772" t="s">
        <v>18969</v>
      </c>
      <c r="D2772" t="s">
        <v>18970</v>
      </c>
      <c r="E2772" t="s">
        <v>18971</v>
      </c>
      <c r="F2772" t="s">
        <v>51</v>
      </c>
      <c r="G2772" t="s">
        <v>18972</v>
      </c>
      <c r="H2772" s="1">
        <v>44032</v>
      </c>
      <c r="I2772" s="1">
        <v>44091</v>
      </c>
      <c r="J2772" t="b">
        <v>0</v>
      </c>
      <c r="K2772" t="s">
        <v>53</v>
      </c>
      <c r="L2772" t="s">
        <v>184</v>
      </c>
      <c r="M2772" t="s">
        <v>55</v>
      </c>
      <c r="N2772">
        <v>100</v>
      </c>
      <c r="O2772" t="s">
        <v>18973</v>
      </c>
      <c r="P2772" t="s">
        <v>78</v>
      </c>
      <c r="Q2772" t="s">
        <v>58</v>
      </c>
      <c r="R2772" t="b">
        <v>0</v>
      </c>
      <c r="S2772" t="s">
        <v>59</v>
      </c>
      <c r="T2772" s="1">
        <v>44032</v>
      </c>
      <c r="U2772" t="s">
        <v>18974</v>
      </c>
      <c r="V2772" s="2">
        <v>44165</v>
      </c>
      <c r="W2772" t="s">
        <v>46</v>
      </c>
      <c r="X2772">
        <v>20200720</v>
      </c>
      <c r="Y2772" s="3">
        <v>43902.730497685188</v>
      </c>
      <c r="Z2772" t="s">
        <v>62</v>
      </c>
      <c r="AA2772" t="s">
        <v>115</v>
      </c>
      <c r="AB2772" t="s">
        <v>64</v>
      </c>
      <c r="AC2772" t="s">
        <v>65</v>
      </c>
      <c r="AD2772" t="s">
        <v>66</v>
      </c>
      <c r="AE2772" t="s">
        <v>67</v>
      </c>
      <c r="AF2772" t="s">
        <v>116</v>
      </c>
      <c r="AG2772" t="s">
        <v>18975</v>
      </c>
      <c r="AH2772" t="s">
        <v>46</v>
      </c>
      <c r="AI2772" t="s">
        <v>18976</v>
      </c>
      <c r="AJ2772" t="s">
        <v>18977</v>
      </c>
      <c r="AK2772" t="s">
        <v>18978</v>
      </c>
      <c r="AL2772" t="s">
        <v>18979</v>
      </c>
      <c r="AM2772" t="s">
        <v>46</v>
      </c>
      <c r="AN2772" t="s">
        <v>18980</v>
      </c>
      <c r="AO2772" t="s">
        <v>46</v>
      </c>
      <c r="AP2772" t="s">
        <v>46</v>
      </c>
      <c r="AQ2772" t="s">
        <v>46</v>
      </c>
      <c r="AR2772" t="s">
        <v>46</v>
      </c>
      <c r="AS2772" t="s">
        <v>46</v>
      </c>
      <c r="AT2772" s="1">
        <v>44032</v>
      </c>
    </row>
    <row r="2773" spans="1:46" ht="16" customHeight="1" x14ac:dyDescent="0.2">
      <c r="A2773" t="s">
        <v>46</v>
      </c>
      <c r="B2773" t="s">
        <v>39366</v>
      </c>
      <c r="C2773" t="s">
        <v>39367</v>
      </c>
      <c r="D2773" t="s">
        <v>39368</v>
      </c>
      <c r="E2773" t="s">
        <v>39369</v>
      </c>
      <c r="F2773" t="s">
        <v>51</v>
      </c>
      <c r="G2773" t="s">
        <v>39370</v>
      </c>
      <c r="H2773" s="1">
        <v>44024</v>
      </c>
      <c r="I2773" s="1">
        <v>43984</v>
      </c>
      <c r="J2773" t="b">
        <v>0</v>
      </c>
      <c r="K2773" t="s">
        <v>53</v>
      </c>
      <c r="L2773" t="s">
        <v>307</v>
      </c>
      <c r="M2773" t="s">
        <v>537</v>
      </c>
      <c r="N2773">
        <v>120</v>
      </c>
      <c r="O2773" t="s">
        <v>1436</v>
      </c>
      <c r="P2773" t="s">
        <v>1437</v>
      </c>
      <c r="Q2773" t="s">
        <v>276</v>
      </c>
      <c r="R2773" t="b">
        <v>0</v>
      </c>
      <c r="S2773" t="s">
        <v>59</v>
      </c>
      <c r="T2773" s="1">
        <v>44024</v>
      </c>
      <c r="U2773" t="s">
        <v>641</v>
      </c>
      <c r="V2773" s="2">
        <v>44116</v>
      </c>
      <c r="W2773" t="s">
        <v>39371</v>
      </c>
      <c r="X2773">
        <v>20200712</v>
      </c>
      <c r="Y2773" s="3">
        <v>43902.730497685188</v>
      </c>
      <c r="Z2773" t="s">
        <v>62</v>
      </c>
      <c r="AA2773" t="s">
        <v>63</v>
      </c>
      <c r="AB2773" t="s">
        <v>64</v>
      </c>
      <c r="AC2773" t="s">
        <v>65</v>
      </c>
      <c r="AD2773" t="s">
        <v>66</v>
      </c>
      <c r="AE2773" t="s">
        <v>67</v>
      </c>
      <c r="AF2773" t="s">
        <v>46</v>
      </c>
      <c r="AG2773" t="s">
        <v>39372</v>
      </c>
      <c r="AH2773" t="s">
        <v>46</v>
      </c>
      <c r="AI2773" t="s">
        <v>46</v>
      </c>
      <c r="AJ2773" t="s">
        <v>46</v>
      </c>
      <c r="AK2773" t="s">
        <v>39373</v>
      </c>
      <c r="AL2773" t="s">
        <v>39374</v>
      </c>
      <c r="AM2773" t="s">
        <v>46</v>
      </c>
      <c r="AN2773" t="s">
        <v>39375</v>
      </c>
      <c r="AO2773" t="s">
        <v>46</v>
      </c>
      <c r="AP2773" t="s">
        <v>46</v>
      </c>
      <c r="AQ2773" t="s">
        <v>46</v>
      </c>
      <c r="AR2773" t="s">
        <v>46</v>
      </c>
      <c r="AS2773" t="s">
        <v>46</v>
      </c>
      <c r="AT2773" s="1">
        <v>44024</v>
      </c>
    </row>
    <row r="2774" spans="1:46" ht="16" customHeight="1" x14ac:dyDescent="0.2">
      <c r="A2774">
        <v>0</v>
      </c>
      <c r="B2774" t="s">
        <v>16098</v>
      </c>
      <c r="C2774" t="s">
        <v>1432</v>
      </c>
      <c r="D2774" t="s">
        <v>16099</v>
      </c>
      <c r="E2774" t="s">
        <v>16100</v>
      </c>
      <c r="F2774" t="s">
        <v>51</v>
      </c>
      <c r="G2774" t="s">
        <v>16101</v>
      </c>
      <c r="H2774" s="1">
        <v>44029</v>
      </c>
      <c r="I2774" s="1">
        <v>44044</v>
      </c>
      <c r="J2774" t="b">
        <v>0</v>
      </c>
      <c r="K2774" t="s">
        <v>53</v>
      </c>
      <c r="L2774" t="s">
        <v>2023</v>
      </c>
      <c r="M2774" t="s">
        <v>55</v>
      </c>
      <c r="N2774">
        <v>44</v>
      </c>
      <c r="O2774" t="s">
        <v>16102</v>
      </c>
      <c r="P2774" t="s">
        <v>2334</v>
      </c>
      <c r="Q2774" t="s">
        <v>58</v>
      </c>
      <c r="R2774" t="b">
        <v>0</v>
      </c>
      <c r="S2774" t="s">
        <v>59</v>
      </c>
      <c r="T2774" s="1">
        <v>44029</v>
      </c>
      <c r="U2774" t="s">
        <v>1630</v>
      </c>
      <c r="V2774" s="2">
        <v>44046</v>
      </c>
      <c r="W2774" t="s">
        <v>16103</v>
      </c>
      <c r="X2774">
        <v>20200717</v>
      </c>
      <c r="Y2774" s="3">
        <v>43902.730497685188</v>
      </c>
      <c r="Z2774" t="s">
        <v>62</v>
      </c>
      <c r="AA2774" t="s">
        <v>63</v>
      </c>
      <c r="AB2774" t="s">
        <v>64</v>
      </c>
      <c r="AC2774" t="s">
        <v>65</v>
      </c>
      <c r="AD2774" t="s">
        <v>66</v>
      </c>
      <c r="AE2774" t="s">
        <v>67</v>
      </c>
      <c r="AF2774" t="s">
        <v>116</v>
      </c>
      <c r="AG2774" t="s">
        <v>16104</v>
      </c>
      <c r="AH2774" t="s">
        <v>46</v>
      </c>
      <c r="AI2774" t="s">
        <v>16105</v>
      </c>
      <c r="AJ2774" t="s">
        <v>16106</v>
      </c>
      <c r="AK2774" t="s">
        <v>16107</v>
      </c>
      <c r="AL2774" t="s">
        <v>16108</v>
      </c>
      <c r="AM2774" t="s">
        <v>46</v>
      </c>
      <c r="AN2774" t="s">
        <v>12861</v>
      </c>
      <c r="AO2774" t="s">
        <v>46</v>
      </c>
      <c r="AP2774" t="s">
        <v>46</v>
      </c>
      <c r="AQ2774" t="s">
        <v>46</v>
      </c>
      <c r="AR2774" t="s">
        <v>46</v>
      </c>
      <c r="AS2774" t="s">
        <v>46</v>
      </c>
      <c r="AT2774" s="1">
        <v>44029</v>
      </c>
    </row>
    <row r="2775" spans="1:46" ht="16" customHeight="1" x14ac:dyDescent="0.2">
      <c r="A2775" t="s">
        <v>46</v>
      </c>
      <c r="B2775" t="s">
        <v>22781</v>
      </c>
      <c r="C2775" t="s">
        <v>22782</v>
      </c>
      <c r="D2775" t="s">
        <v>22783</v>
      </c>
      <c r="E2775" t="s">
        <v>22784</v>
      </c>
      <c r="F2775" t="s">
        <v>51</v>
      </c>
      <c r="G2775" t="s">
        <v>22785</v>
      </c>
      <c r="H2775" s="1">
        <v>44033</v>
      </c>
      <c r="I2775" s="1">
        <v>44083</v>
      </c>
      <c r="J2775" t="b">
        <v>0</v>
      </c>
      <c r="K2775" t="s">
        <v>53</v>
      </c>
      <c r="L2775" t="s">
        <v>3687</v>
      </c>
      <c r="M2775" t="s">
        <v>66</v>
      </c>
      <c r="N2775">
        <v>800</v>
      </c>
      <c r="O2775" t="s">
        <v>1180</v>
      </c>
      <c r="P2775" t="s">
        <v>327</v>
      </c>
      <c r="Q2775" t="s">
        <v>58</v>
      </c>
      <c r="R2775" t="b">
        <v>0</v>
      </c>
      <c r="S2775" t="s">
        <v>59</v>
      </c>
      <c r="T2775" s="1">
        <v>44033</v>
      </c>
      <c r="U2775" t="s">
        <v>7464</v>
      </c>
      <c r="V2775" s="2">
        <v>44159</v>
      </c>
      <c r="W2775" t="s">
        <v>22786</v>
      </c>
      <c r="X2775">
        <v>20200721</v>
      </c>
      <c r="Y2775" s="3">
        <v>43902.730497685188</v>
      </c>
      <c r="Z2775" t="s">
        <v>62</v>
      </c>
      <c r="AA2775" t="s">
        <v>115</v>
      </c>
      <c r="AB2775" t="s">
        <v>64</v>
      </c>
      <c r="AC2775" t="s">
        <v>65</v>
      </c>
      <c r="AD2775" t="s">
        <v>66</v>
      </c>
      <c r="AE2775" t="s">
        <v>67</v>
      </c>
      <c r="AF2775" t="s">
        <v>116</v>
      </c>
      <c r="AG2775" t="s">
        <v>22787</v>
      </c>
      <c r="AH2775" t="s">
        <v>46</v>
      </c>
      <c r="AI2775" t="s">
        <v>22788</v>
      </c>
      <c r="AJ2775" t="s">
        <v>22789</v>
      </c>
      <c r="AK2775" t="s">
        <v>3023</v>
      </c>
      <c r="AL2775" t="s">
        <v>22790</v>
      </c>
      <c r="AM2775" t="s">
        <v>46</v>
      </c>
      <c r="AN2775" t="s">
        <v>22791</v>
      </c>
      <c r="AO2775" t="s">
        <v>46</v>
      </c>
      <c r="AP2775" t="s">
        <v>46</v>
      </c>
      <c r="AQ2775" t="s">
        <v>46</v>
      </c>
      <c r="AR2775" t="s">
        <v>46</v>
      </c>
      <c r="AS2775" t="s">
        <v>46</v>
      </c>
      <c r="AT2775" s="1">
        <v>44033</v>
      </c>
    </row>
    <row r="2776" spans="1:46" ht="16" customHeight="1" x14ac:dyDescent="0.2">
      <c r="A2776">
        <v>1</v>
      </c>
      <c r="B2776" t="s">
        <v>10422</v>
      </c>
      <c r="C2776" t="s">
        <v>10423</v>
      </c>
      <c r="D2776" t="s">
        <v>10424</v>
      </c>
      <c r="E2776" t="s">
        <v>10425</v>
      </c>
      <c r="F2776" t="s">
        <v>51</v>
      </c>
      <c r="G2776" t="s">
        <v>10426</v>
      </c>
      <c r="H2776" s="1">
        <v>44027</v>
      </c>
      <c r="I2776" s="1">
        <v>44032</v>
      </c>
      <c r="J2776" t="b">
        <v>0</v>
      </c>
      <c r="K2776" t="s">
        <v>53</v>
      </c>
      <c r="L2776" t="s">
        <v>388</v>
      </c>
      <c r="M2776" t="s">
        <v>55</v>
      </c>
      <c r="N2776">
        <v>36</v>
      </c>
      <c r="O2776" t="s">
        <v>10427</v>
      </c>
      <c r="P2776" t="s">
        <v>78</v>
      </c>
      <c r="Q2776" t="s">
        <v>276</v>
      </c>
      <c r="R2776" t="b">
        <v>0</v>
      </c>
      <c r="S2776" t="s">
        <v>59</v>
      </c>
      <c r="T2776" s="1">
        <v>44027</v>
      </c>
      <c r="U2776" t="s">
        <v>6020</v>
      </c>
      <c r="V2776" s="2">
        <v>44074</v>
      </c>
      <c r="W2776" t="s">
        <v>46</v>
      </c>
      <c r="X2776">
        <v>20200715</v>
      </c>
      <c r="Y2776" s="3">
        <v>43902.730497685188</v>
      </c>
      <c r="Z2776" t="s">
        <v>62</v>
      </c>
      <c r="AA2776" t="s">
        <v>115</v>
      </c>
      <c r="AB2776" t="s">
        <v>64</v>
      </c>
      <c r="AC2776" t="s">
        <v>65</v>
      </c>
      <c r="AD2776" t="s">
        <v>66</v>
      </c>
      <c r="AE2776" t="s">
        <v>67</v>
      </c>
      <c r="AF2776" t="s">
        <v>1185</v>
      </c>
      <c r="AG2776" t="s">
        <v>10428</v>
      </c>
      <c r="AH2776" t="s">
        <v>46</v>
      </c>
      <c r="AI2776" t="s">
        <v>10429</v>
      </c>
      <c r="AJ2776" t="s">
        <v>10430</v>
      </c>
      <c r="AK2776" t="s">
        <v>10431</v>
      </c>
      <c r="AL2776" t="s">
        <v>10432</v>
      </c>
      <c r="AM2776" t="s">
        <v>46</v>
      </c>
      <c r="AN2776" t="s">
        <v>10433</v>
      </c>
      <c r="AO2776" t="s">
        <v>46</v>
      </c>
      <c r="AP2776" t="s">
        <v>46</v>
      </c>
      <c r="AQ2776" t="s">
        <v>46</v>
      </c>
      <c r="AR2776" t="s">
        <v>46</v>
      </c>
      <c r="AS2776" t="s">
        <v>46</v>
      </c>
      <c r="AT2776" s="1">
        <v>44027</v>
      </c>
    </row>
    <row r="2777" spans="1:46" ht="16" customHeight="1" x14ac:dyDescent="0.2">
      <c r="A2777" t="s">
        <v>46</v>
      </c>
      <c r="B2777" t="s">
        <v>20209</v>
      </c>
      <c r="C2777" t="s">
        <v>20210</v>
      </c>
      <c r="D2777" t="s">
        <v>20211</v>
      </c>
      <c r="E2777" t="s">
        <v>20212</v>
      </c>
      <c r="F2777" t="s">
        <v>51</v>
      </c>
      <c r="G2777" t="s">
        <v>20213</v>
      </c>
      <c r="H2777" s="1">
        <v>44033</v>
      </c>
      <c r="I2777" s="1">
        <v>44088</v>
      </c>
      <c r="J2777" t="b">
        <v>0</v>
      </c>
      <c r="K2777" t="s">
        <v>53</v>
      </c>
      <c r="L2777" t="s">
        <v>110</v>
      </c>
      <c r="M2777" t="s">
        <v>55</v>
      </c>
      <c r="N2777">
        <v>40</v>
      </c>
      <c r="O2777" t="s">
        <v>863</v>
      </c>
      <c r="P2777" t="s">
        <v>78</v>
      </c>
      <c r="Q2777" t="s">
        <v>58</v>
      </c>
      <c r="R2777" t="b">
        <v>0</v>
      </c>
      <c r="S2777" t="s">
        <v>59</v>
      </c>
      <c r="T2777" s="1">
        <v>44033</v>
      </c>
      <c r="U2777" t="s">
        <v>20214</v>
      </c>
      <c r="V2777" s="2">
        <v>44109</v>
      </c>
      <c r="W2777" t="s">
        <v>20215</v>
      </c>
      <c r="X2777">
        <v>20200721</v>
      </c>
      <c r="Y2777" s="3">
        <v>43902.730497685188</v>
      </c>
      <c r="Z2777" t="s">
        <v>62</v>
      </c>
      <c r="AA2777" t="s">
        <v>115</v>
      </c>
      <c r="AB2777" t="s">
        <v>64</v>
      </c>
      <c r="AC2777" t="s">
        <v>65</v>
      </c>
      <c r="AD2777" t="s">
        <v>66</v>
      </c>
      <c r="AE2777" t="s">
        <v>67</v>
      </c>
      <c r="AF2777" t="s">
        <v>313</v>
      </c>
      <c r="AG2777" t="s">
        <v>20216</v>
      </c>
      <c r="AH2777" t="s">
        <v>46</v>
      </c>
      <c r="AI2777" t="s">
        <v>20217</v>
      </c>
      <c r="AJ2777" t="s">
        <v>20218</v>
      </c>
      <c r="AK2777" t="s">
        <v>20219</v>
      </c>
      <c r="AL2777" t="s">
        <v>20220</v>
      </c>
      <c r="AM2777" t="s">
        <v>46</v>
      </c>
      <c r="AN2777" t="s">
        <v>20221</v>
      </c>
      <c r="AO2777" t="s">
        <v>46</v>
      </c>
      <c r="AP2777" t="s">
        <v>46</v>
      </c>
      <c r="AQ2777" t="s">
        <v>46</v>
      </c>
      <c r="AR2777" t="s">
        <v>46</v>
      </c>
      <c r="AS2777" t="s">
        <v>46</v>
      </c>
      <c r="AT2777" s="1">
        <v>44033</v>
      </c>
    </row>
    <row r="2778" spans="1:46" ht="16" customHeight="1" x14ac:dyDescent="0.2">
      <c r="A2778" t="s">
        <v>46</v>
      </c>
      <c r="B2778" t="s">
        <v>36355</v>
      </c>
      <c r="C2778" t="s">
        <v>36356</v>
      </c>
      <c r="D2778" t="s">
        <v>36357</v>
      </c>
      <c r="E2778" t="s">
        <v>36358</v>
      </c>
      <c r="F2778" t="s">
        <v>51</v>
      </c>
      <c r="G2778" t="s">
        <v>36359</v>
      </c>
      <c r="H2778" s="1">
        <v>44033</v>
      </c>
      <c r="I2778" s="1">
        <v>44075</v>
      </c>
      <c r="J2778" t="b">
        <v>0</v>
      </c>
      <c r="K2778" t="s">
        <v>53</v>
      </c>
      <c r="L2778" t="s">
        <v>307</v>
      </c>
      <c r="M2778" t="s">
        <v>66</v>
      </c>
      <c r="N2778">
        <v>122</v>
      </c>
      <c r="O2778" t="s">
        <v>36360</v>
      </c>
      <c r="P2778" t="s">
        <v>1702</v>
      </c>
      <c r="Q2778" t="s">
        <v>36361</v>
      </c>
      <c r="R2778" t="b">
        <v>0</v>
      </c>
      <c r="S2778" t="s">
        <v>59</v>
      </c>
      <c r="T2778" s="1">
        <v>44033</v>
      </c>
      <c r="U2778" t="s">
        <v>864</v>
      </c>
      <c r="V2778" s="2">
        <v>44151</v>
      </c>
      <c r="W2778" t="s">
        <v>46</v>
      </c>
      <c r="X2778">
        <v>20200721</v>
      </c>
      <c r="Y2778" s="3">
        <v>43902.730497685188</v>
      </c>
      <c r="Z2778" t="s">
        <v>62</v>
      </c>
      <c r="AA2778" t="s">
        <v>115</v>
      </c>
      <c r="AB2778" t="s">
        <v>64</v>
      </c>
      <c r="AC2778" t="s">
        <v>65</v>
      </c>
      <c r="AD2778" t="s">
        <v>66</v>
      </c>
      <c r="AE2778" t="s">
        <v>67</v>
      </c>
      <c r="AF2778" t="s">
        <v>313</v>
      </c>
      <c r="AG2778" t="s">
        <v>36362</v>
      </c>
      <c r="AH2778" t="s">
        <v>46</v>
      </c>
      <c r="AI2778" t="s">
        <v>36363</v>
      </c>
      <c r="AJ2778" t="s">
        <v>36364</v>
      </c>
      <c r="AK2778" t="s">
        <v>36365</v>
      </c>
      <c r="AL2778" t="s">
        <v>36366</v>
      </c>
      <c r="AM2778" t="s">
        <v>46</v>
      </c>
      <c r="AN2778" t="s">
        <v>36367</v>
      </c>
      <c r="AO2778" t="s">
        <v>46</v>
      </c>
      <c r="AP2778" t="s">
        <v>46</v>
      </c>
      <c r="AQ2778" t="s">
        <v>46</v>
      </c>
      <c r="AR2778" t="s">
        <v>46</v>
      </c>
      <c r="AS2778" t="s">
        <v>46</v>
      </c>
      <c r="AT2778" s="1">
        <v>44033</v>
      </c>
    </row>
    <row r="2779" spans="1:46" ht="16" customHeight="1" x14ac:dyDescent="0.2">
      <c r="A2779" t="s">
        <v>46</v>
      </c>
      <c r="B2779" t="s">
        <v>18001</v>
      </c>
      <c r="C2779" t="s">
        <v>18002</v>
      </c>
      <c r="D2779" t="s">
        <v>18003</v>
      </c>
      <c r="E2779" t="s">
        <v>18004</v>
      </c>
      <c r="F2779" t="s">
        <v>51</v>
      </c>
      <c r="G2779" t="s">
        <v>18005</v>
      </c>
      <c r="H2779" s="1">
        <v>44033</v>
      </c>
      <c r="I2779" s="1">
        <v>43999</v>
      </c>
      <c r="J2779" t="b">
        <v>0</v>
      </c>
      <c r="K2779" t="s">
        <v>53</v>
      </c>
      <c r="L2779" t="s">
        <v>76</v>
      </c>
      <c r="M2779" t="s">
        <v>666</v>
      </c>
      <c r="N2779">
        <v>50</v>
      </c>
      <c r="O2779" t="s">
        <v>18006</v>
      </c>
      <c r="P2779" t="s">
        <v>78</v>
      </c>
      <c r="Q2779" t="s">
        <v>6951</v>
      </c>
      <c r="R2779" t="b">
        <v>0</v>
      </c>
      <c r="S2779" t="s">
        <v>59</v>
      </c>
      <c r="T2779" s="1">
        <v>44033</v>
      </c>
      <c r="U2779" t="s">
        <v>1047</v>
      </c>
      <c r="V2779" s="2">
        <v>44109</v>
      </c>
      <c r="W2779" t="s">
        <v>46</v>
      </c>
      <c r="X2779">
        <v>20200721</v>
      </c>
      <c r="Y2779" s="3">
        <v>43902.730497685188</v>
      </c>
      <c r="Z2779" t="s">
        <v>62</v>
      </c>
      <c r="AA2779" t="s">
        <v>115</v>
      </c>
      <c r="AB2779" t="s">
        <v>64</v>
      </c>
      <c r="AC2779" t="s">
        <v>66</v>
      </c>
      <c r="AD2779" t="s">
        <v>2366</v>
      </c>
      <c r="AE2779" t="s">
        <v>67</v>
      </c>
      <c r="AF2779" t="s">
        <v>116</v>
      </c>
      <c r="AG2779" t="s">
        <v>18007</v>
      </c>
      <c r="AH2779" t="s">
        <v>46</v>
      </c>
      <c r="AI2779" t="s">
        <v>18008</v>
      </c>
      <c r="AJ2779" t="s">
        <v>18009</v>
      </c>
      <c r="AK2779" t="s">
        <v>18006</v>
      </c>
      <c r="AL2779" t="s">
        <v>18010</v>
      </c>
      <c r="AM2779" t="s">
        <v>46</v>
      </c>
      <c r="AN2779" t="s">
        <v>18011</v>
      </c>
      <c r="AO2779" t="s">
        <v>46</v>
      </c>
      <c r="AP2779" t="s">
        <v>46</v>
      </c>
      <c r="AQ2779" t="s">
        <v>46</v>
      </c>
      <c r="AR2779" t="s">
        <v>46</v>
      </c>
      <c r="AS2779" t="s">
        <v>46</v>
      </c>
      <c r="AT2779" s="1">
        <v>44033</v>
      </c>
    </row>
    <row r="2780" spans="1:46" ht="16" customHeight="1" x14ac:dyDescent="0.2">
      <c r="A2780" t="s">
        <v>46</v>
      </c>
      <c r="B2780" t="s">
        <v>34955</v>
      </c>
      <c r="C2780" t="s">
        <v>34956</v>
      </c>
      <c r="D2780" t="s">
        <v>34957</v>
      </c>
      <c r="E2780" t="s">
        <v>34958</v>
      </c>
      <c r="F2780" t="s">
        <v>51</v>
      </c>
      <c r="G2780" t="s">
        <v>34959</v>
      </c>
      <c r="H2780" s="1">
        <v>44013</v>
      </c>
      <c r="I2780" s="1">
        <v>44043</v>
      </c>
      <c r="J2780" t="b">
        <v>0</v>
      </c>
      <c r="K2780" t="s">
        <v>53</v>
      </c>
      <c r="L2780" t="s">
        <v>1301</v>
      </c>
      <c r="M2780" t="s">
        <v>169</v>
      </c>
      <c r="N2780">
        <v>140</v>
      </c>
      <c r="O2780" t="s">
        <v>34960</v>
      </c>
      <c r="P2780" t="s">
        <v>78</v>
      </c>
      <c r="Q2780" t="s">
        <v>34961</v>
      </c>
      <c r="R2780" t="b">
        <v>0</v>
      </c>
      <c r="S2780" t="s">
        <v>59</v>
      </c>
      <c r="T2780" s="1">
        <v>44013</v>
      </c>
      <c r="U2780" t="s">
        <v>1713</v>
      </c>
      <c r="V2780" s="2">
        <v>44053</v>
      </c>
      <c r="W2780" t="s">
        <v>34962</v>
      </c>
      <c r="X2780">
        <v>20200701</v>
      </c>
      <c r="Y2780" s="3">
        <v>43902.730497685188</v>
      </c>
      <c r="Z2780" t="s">
        <v>62</v>
      </c>
      <c r="AA2780" t="s">
        <v>115</v>
      </c>
      <c r="AB2780" t="s">
        <v>64</v>
      </c>
      <c r="AC2780" t="s">
        <v>3437</v>
      </c>
      <c r="AD2780" t="s">
        <v>66</v>
      </c>
      <c r="AE2780" t="s">
        <v>67</v>
      </c>
      <c r="AF2780" t="s">
        <v>313</v>
      </c>
      <c r="AG2780" t="s">
        <v>34963</v>
      </c>
      <c r="AH2780" t="s">
        <v>46</v>
      </c>
      <c r="AI2780" t="s">
        <v>34964</v>
      </c>
      <c r="AJ2780" t="s">
        <v>34965</v>
      </c>
      <c r="AK2780" t="s">
        <v>34966</v>
      </c>
      <c r="AL2780" t="s">
        <v>34967</v>
      </c>
      <c r="AM2780" t="s">
        <v>46</v>
      </c>
      <c r="AN2780" t="s">
        <v>34968</v>
      </c>
      <c r="AO2780" t="s">
        <v>46</v>
      </c>
      <c r="AP2780" t="s">
        <v>46</v>
      </c>
      <c r="AQ2780" t="s">
        <v>46</v>
      </c>
      <c r="AR2780" t="s">
        <v>46</v>
      </c>
      <c r="AS2780" t="s">
        <v>46</v>
      </c>
      <c r="AT2780" s="1">
        <v>44013</v>
      </c>
    </row>
    <row r="2781" spans="1:46" ht="16" customHeight="1" x14ac:dyDescent="0.2">
      <c r="A2781" t="s">
        <v>46</v>
      </c>
      <c r="B2781" t="s">
        <v>17812</v>
      </c>
      <c r="C2781" t="s">
        <v>17813</v>
      </c>
      <c r="D2781" t="s">
        <v>17814</v>
      </c>
      <c r="E2781" t="s">
        <v>17815</v>
      </c>
      <c r="F2781" t="s">
        <v>51</v>
      </c>
      <c r="G2781" t="s">
        <v>17816</v>
      </c>
      <c r="H2781" s="1">
        <v>44033</v>
      </c>
      <c r="I2781" s="1">
        <v>44075</v>
      </c>
      <c r="J2781" t="b">
        <v>1</v>
      </c>
      <c r="K2781" t="s">
        <v>53</v>
      </c>
      <c r="L2781" t="s">
        <v>917</v>
      </c>
      <c r="M2781" t="s">
        <v>55</v>
      </c>
      <c r="N2781">
        <v>300</v>
      </c>
      <c r="O2781" t="s">
        <v>15146</v>
      </c>
      <c r="P2781" t="s">
        <v>78</v>
      </c>
      <c r="Q2781" t="s">
        <v>17817</v>
      </c>
      <c r="R2781" t="b">
        <v>0</v>
      </c>
      <c r="S2781" t="s">
        <v>59</v>
      </c>
      <c r="T2781" s="1">
        <v>44033</v>
      </c>
      <c r="U2781" s="6">
        <v>44075</v>
      </c>
      <c r="V2781" s="2">
        <v>44102</v>
      </c>
      <c r="W2781" t="s">
        <v>46</v>
      </c>
      <c r="X2781">
        <v>20200721</v>
      </c>
      <c r="Y2781" s="3">
        <v>43902.730497685188</v>
      </c>
      <c r="Z2781" t="s">
        <v>62</v>
      </c>
      <c r="AA2781" t="s">
        <v>63</v>
      </c>
      <c r="AB2781" t="s">
        <v>64</v>
      </c>
      <c r="AC2781" t="s">
        <v>65</v>
      </c>
      <c r="AD2781" t="s">
        <v>1057</v>
      </c>
      <c r="AE2781" t="s">
        <v>67</v>
      </c>
      <c r="AF2781" t="s">
        <v>1185</v>
      </c>
      <c r="AG2781" t="s">
        <v>17818</v>
      </c>
      <c r="AH2781" t="s">
        <v>46</v>
      </c>
      <c r="AI2781" t="s">
        <v>17819</v>
      </c>
      <c r="AJ2781" t="s">
        <v>17820</v>
      </c>
      <c r="AK2781" t="s">
        <v>17821</v>
      </c>
      <c r="AL2781" t="s">
        <v>17822</v>
      </c>
      <c r="AM2781" t="s">
        <v>46</v>
      </c>
      <c r="AN2781" t="s">
        <v>17823</v>
      </c>
      <c r="AO2781" t="s">
        <v>46</v>
      </c>
      <c r="AP2781" t="s">
        <v>46</v>
      </c>
      <c r="AQ2781" t="s">
        <v>46</v>
      </c>
      <c r="AR2781" t="s">
        <v>46</v>
      </c>
      <c r="AS2781" t="s">
        <v>46</v>
      </c>
      <c r="AT2781" s="1">
        <v>44033</v>
      </c>
    </row>
    <row r="2782" spans="1:46" ht="16" customHeight="1" x14ac:dyDescent="0.2">
      <c r="A2782">
        <v>1</v>
      </c>
      <c r="B2782" t="s">
        <v>10767</v>
      </c>
      <c r="C2782" t="s">
        <v>10768</v>
      </c>
      <c r="D2782" t="s">
        <v>10769</v>
      </c>
      <c r="E2782" t="s">
        <v>10770</v>
      </c>
      <c r="F2782" t="s">
        <v>51</v>
      </c>
      <c r="G2782" t="s">
        <v>10771</v>
      </c>
      <c r="H2782" s="1">
        <v>44032</v>
      </c>
      <c r="I2782" s="1">
        <v>44195</v>
      </c>
      <c r="J2782" t="b">
        <v>0</v>
      </c>
      <c r="K2782" t="s">
        <v>53</v>
      </c>
      <c r="L2782" t="s">
        <v>692</v>
      </c>
      <c r="M2782" t="s">
        <v>1043</v>
      </c>
      <c r="N2782">
        <v>88</v>
      </c>
      <c r="O2782" t="s">
        <v>10772</v>
      </c>
      <c r="P2782" t="s">
        <v>78</v>
      </c>
      <c r="Q2782" t="s">
        <v>10773</v>
      </c>
      <c r="R2782" t="b">
        <v>0</v>
      </c>
      <c r="S2782" t="s">
        <v>59</v>
      </c>
      <c r="T2782" s="1">
        <v>44032</v>
      </c>
      <c r="U2782" t="s">
        <v>10774</v>
      </c>
      <c r="V2782" s="2">
        <v>44165</v>
      </c>
      <c r="W2782" t="s">
        <v>46</v>
      </c>
      <c r="X2782">
        <v>20200720</v>
      </c>
      <c r="Y2782" s="3">
        <v>43902.730497685188</v>
      </c>
      <c r="Z2782" t="s">
        <v>62</v>
      </c>
      <c r="AA2782" t="s">
        <v>63</v>
      </c>
      <c r="AB2782" t="s">
        <v>64</v>
      </c>
      <c r="AC2782" t="s">
        <v>65</v>
      </c>
      <c r="AD2782" t="s">
        <v>66</v>
      </c>
      <c r="AE2782" t="s">
        <v>67</v>
      </c>
      <c r="AF2782" t="s">
        <v>116</v>
      </c>
      <c r="AG2782" t="s">
        <v>10775</v>
      </c>
      <c r="AH2782" t="s">
        <v>46</v>
      </c>
      <c r="AI2782" t="s">
        <v>10776</v>
      </c>
      <c r="AJ2782" t="s">
        <v>10777</v>
      </c>
      <c r="AK2782" t="s">
        <v>10778</v>
      </c>
      <c r="AL2782" t="s">
        <v>10779</v>
      </c>
      <c r="AM2782" t="s">
        <v>46</v>
      </c>
      <c r="AN2782" t="s">
        <v>10780</v>
      </c>
      <c r="AO2782" t="s">
        <v>46</v>
      </c>
      <c r="AP2782" t="s">
        <v>46</v>
      </c>
      <c r="AQ2782" t="s">
        <v>46</v>
      </c>
      <c r="AR2782" t="s">
        <v>46</v>
      </c>
      <c r="AS2782" t="s">
        <v>46</v>
      </c>
      <c r="AT2782" s="1">
        <v>44032</v>
      </c>
    </row>
    <row r="2783" spans="1:46" ht="16" customHeight="1" x14ac:dyDescent="0.2">
      <c r="A2783">
        <v>1</v>
      </c>
      <c r="B2783" t="s">
        <v>9387</v>
      </c>
      <c r="C2783" t="s">
        <v>9388</v>
      </c>
      <c r="D2783" t="s">
        <v>9389</v>
      </c>
      <c r="E2783" t="s">
        <v>9390</v>
      </c>
      <c r="F2783" t="s">
        <v>51</v>
      </c>
      <c r="G2783" t="s">
        <v>9391</v>
      </c>
      <c r="H2783" s="1">
        <v>44033</v>
      </c>
      <c r="I2783" s="1">
        <v>44105</v>
      </c>
      <c r="J2783" t="b">
        <v>1</v>
      </c>
      <c r="K2783" t="s">
        <v>53</v>
      </c>
      <c r="L2783" t="s">
        <v>110</v>
      </c>
      <c r="M2783" t="s">
        <v>1043</v>
      </c>
      <c r="N2783">
        <v>20</v>
      </c>
      <c r="O2783" t="s">
        <v>9392</v>
      </c>
      <c r="P2783" t="s">
        <v>78</v>
      </c>
      <c r="Q2783" t="s">
        <v>9393</v>
      </c>
      <c r="R2783" t="b">
        <v>0</v>
      </c>
      <c r="S2783" t="s">
        <v>59</v>
      </c>
      <c r="T2783" s="1">
        <v>44033</v>
      </c>
      <c r="U2783" s="6">
        <v>44105</v>
      </c>
      <c r="V2783" s="2">
        <v>44046</v>
      </c>
      <c r="W2783" t="s">
        <v>9394</v>
      </c>
      <c r="X2783">
        <v>20200721</v>
      </c>
      <c r="Y2783" s="3">
        <v>43902.730497685188</v>
      </c>
      <c r="Z2783" t="s">
        <v>62</v>
      </c>
      <c r="AA2783" t="s">
        <v>63</v>
      </c>
      <c r="AB2783" t="s">
        <v>64</v>
      </c>
      <c r="AC2783" t="s">
        <v>497</v>
      </c>
      <c r="AD2783" t="s">
        <v>66</v>
      </c>
      <c r="AE2783" t="s">
        <v>67</v>
      </c>
      <c r="AF2783" t="s">
        <v>116</v>
      </c>
      <c r="AG2783" t="s">
        <v>9395</v>
      </c>
      <c r="AH2783" t="s">
        <v>46</v>
      </c>
      <c r="AI2783" t="s">
        <v>9396</v>
      </c>
      <c r="AJ2783" t="s">
        <v>9397</v>
      </c>
      <c r="AK2783" t="s">
        <v>9398</v>
      </c>
      <c r="AL2783" t="s">
        <v>9399</v>
      </c>
      <c r="AM2783" t="s">
        <v>46</v>
      </c>
      <c r="AN2783" t="s">
        <v>4077</v>
      </c>
      <c r="AO2783" t="s">
        <v>46</v>
      </c>
      <c r="AP2783" t="s">
        <v>46</v>
      </c>
      <c r="AQ2783" t="s">
        <v>46</v>
      </c>
      <c r="AR2783" t="s">
        <v>46</v>
      </c>
      <c r="AS2783" t="s">
        <v>46</v>
      </c>
      <c r="AT2783" s="1">
        <v>44033</v>
      </c>
    </row>
    <row r="2784" spans="1:46" ht="16" customHeight="1" x14ac:dyDescent="0.2">
      <c r="A2784">
        <v>1</v>
      </c>
      <c r="B2784" t="s">
        <v>13231</v>
      </c>
      <c r="C2784" t="s">
        <v>13232</v>
      </c>
      <c r="D2784" t="s">
        <v>13233</v>
      </c>
      <c r="E2784" t="s">
        <v>13234</v>
      </c>
      <c r="F2784" t="s">
        <v>51</v>
      </c>
      <c r="G2784" t="s">
        <v>13235</v>
      </c>
      <c r="H2784" s="1">
        <v>44029</v>
      </c>
      <c r="I2784" s="1">
        <v>44036</v>
      </c>
      <c r="J2784" t="b">
        <v>0</v>
      </c>
      <c r="K2784" t="s">
        <v>53</v>
      </c>
      <c r="L2784" t="s">
        <v>917</v>
      </c>
      <c r="M2784" t="s">
        <v>666</v>
      </c>
      <c r="N2784">
        <v>33</v>
      </c>
      <c r="O2784" t="s">
        <v>13236</v>
      </c>
      <c r="P2784" t="s">
        <v>57</v>
      </c>
      <c r="Q2784" t="s">
        <v>13237</v>
      </c>
      <c r="R2784" t="b">
        <v>0</v>
      </c>
      <c r="S2784" t="s">
        <v>59</v>
      </c>
      <c r="T2784" s="1">
        <v>44029</v>
      </c>
      <c r="U2784" t="s">
        <v>13238</v>
      </c>
      <c r="V2784" s="2">
        <v>44060</v>
      </c>
      <c r="W2784" t="s">
        <v>46</v>
      </c>
      <c r="X2784">
        <v>20200717</v>
      </c>
      <c r="Y2784" s="3">
        <v>43902.730497685188</v>
      </c>
      <c r="Z2784" t="s">
        <v>62</v>
      </c>
      <c r="AA2784" t="s">
        <v>115</v>
      </c>
      <c r="AB2784" t="s">
        <v>64</v>
      </c>
      <c r="AC2784" t="s">
        <v>65</v>
      </c>
      <c r="AD2784" t="s">
        <v>66</v>
      </c>
      <c r="AE2784" t="s">
        <v>67</v>
      </c>
      <c r="AF2784" t="s">
        <v>313</v>
      </c>
      <c r="AG2784" t="s">
        <v>13239</v>
      </c>
      <c r="AH2784" t="s">
        <v>46</v>
      </c>
      <c r="AI2784" t="s">
        <v>13240</v>
      </c>
      <c r="AJ2784" t="s">
        <v>13241</v>
      </c>
      <c r="AK2784" t="s">
        <v>13242</v>
      </c>
      <c r="AL2784" t="s">
        <v>13243</v>
      </c>
      <c r="AM2784" t="s">
        <v>46</v>
      </c>
      <c r="AN2784" t="s">
        <v>13244</v>
      </c>
      <c r="AO2784" t="s">
        <v>46</v>
      </c>
      <c r="AP2784" t="s">
        <v>46</v>
      </c>
      <c r="AQ2784" t="s">
        <v>46</v>
      </c>
      <c r="AR2784" t="s">
        <v>46</v>
      </c>
      <c r="AS2784" t="s">
        <v>46</v>
      </c>
      <c r="AT2784" s="1">
        <v>44029</v>
      </c>
    </row>
    <row r="2785" spans="1:46" ht="16" customHeight="1" x14ac:dyDescent="0.2">
      <c r="A2785">
        <v>1</v>
      </c>
      <c r="B2785" t="s">
        <v>6917</v>
      </c>
      <c r="C2785" t="s">
        <v>6918</v>
      </c>
      <c r="D2785" t="s">
        <v>6919</v>
      </c>
      <c r="E2785" t="s">
        <v>6920</v>
      </c>
      <c r="F2785" t="s">
        <v>51</v>
      </c>
      <c r="G2785" t="s">
        <v>6921</v>
      </c>
      <c r="H2785" s="1">
        <v>44011</v>
      </c>
      <c r="I2785" s="1">
        <v>44165</v>
      </c>
      <c r="J2785" t="b">
        <v>0</v>
      </c>
      <c r="K2785" t="s">
        <v>53</v>
      </c>
      <c r="L2785" t="s">
        <v>6922</v>
      </c>
      <c r="M2785" t="s">
        <v>151</v>
      </c>
      <c r="N2785">
        <v>2414</v>
      </c>
      <c r="O2785" t="s">
        <v>6923</v>
      </c>
      <c r="P2785" t="s">
        <v>186</v>
      </c>
      <c r="Q2785" t="s">
        <v>58</v>
      </c>
      <c r="R2785" t="b">
        <v>0</v>
      </c>
      <c r="S2785" t="s">
        <v>59</v>
      </c>
      <c r="T2785" s="1">
        <v>44011</v>
      </c>
      <c r="U2785" t="s">
        <v>2201</v>
      </c>
      <c r="V2785" s="2">
        <v>44165</v>
      </c>
      <c r="W2785" t="s">
        <v>6924</v>
      </c>
      <c r="X2785">
        <v>20200629</v>
      </c>
      <c r="Y2785" s="3">
        <v>43902.730497685188</v>
      </c>
      <c r="Z2785" t="s">
        <v>62</v>
      </c>
      <c r="AA2785" t="s">
        <v>63</v>
      </c>
      <c r="AB2785" t="s">
        <v>64</v>
      </c>
      <c r="AC2785" t="s">
        <v>65</v>
      </c>
      <c r="AD2785" t="s">
        <v>1396</v>
      </c>
      <c r="AE2785" t="s">
        <v>67</v>
      </c>
      <c r="AF2785" t="s">
        <v>313</v>
      </c>
      <c r="AG2785" t="s">
        <v>6925</v>
      </c>
      <c r="AH2785" t="s">
        <v>46</v>
      </c>
      <c r="AI2785" t="s">
        <v>6926</v>
      </c>
      <c r="AJ2785" t="s">
        <v>6927</v>
      </c>
      <c r="AK2785" t="s">
        <v>6928</v>
      </c>
      <c r="AL2785" t="s">
        <v>6929</v>
      </c>
      <c r="AM2785" t="s">
        <v>46</v>
      </c>
      <c r="AN2785" t="s">
        <v>6930</v>
      </c>
      <c r="AO2785" t="s">
        <v>46</v>
      </c>
      <c r="AP2785" t="s">
        <v>46</v>
      </c>
      <c r="AQ2785" t="s">
        <v>46</v>
      </c>
      <c r="AR2785" t="s">
        <v>46</v>
      </c>
      <c r="AS2785" t="s">
        <v>46</v>
      </c>
      <c r="AT2785" s="1">
        <v>44011</v>
      </c>
    </row>
    <row r="2786" spans="1:46" ht="16" customHeight="1" x14ac:dyDescent="0.2">
      <c r="A2786" t="s">
        <v>46</v>
      </c>
      <c r="B2786" t="s">
        <v>32850</v>
      </c>
      <c r="C2786" t="s">
        <v>32851</v>
      </c>
      <c r="D2786" t="s">
        <v>32852</v>
      </c>
      <c r="E2786" t="s">
        <v>32850</v>
      </c>
      <c r="F2786" t="s">
        <v>51</v>
      </c>
      <c r="G2786" t="s">
        <v>32853</v>
      </c>
      <c r="H2786" s="1">
        <v>44033</v>
      </c>
      <c r="I2786" s="1">
        <v>43990</v>
      </c>
      <c r="J2786" t="b">
        <v>0</v>
      </c>
      <c r="K2786" t="s">
        <v>53</v>
      </c>
      <c r="L2786" t="s">
        <v>415</v>
      </c>
      <c r="M2786" t="s">
        <v>66</v>
      </c>
      <c r="N2786">
        <v>100</v>
      </c>
      <c r="O2786" t="s">
        <v>24956</v>
      </c>
      <c r="P2786" t="s">
        <v>327</v>
      </c>
      <c r="Q2786" t="s">
        <v>32854</v>
      </c>
      <c r="R2786" t="b">
        <v>0</v>
      </c>
      <c r="S2786" t="s">
        <v>59</v>
      </c>
      <c r="T2786" s="1">
        <v>44033</v>
      </c>
      <c r="U2786" t="s">
        <v>24627</v>
      </c>
      <c r="V2786" s="2">
        <v>44046</v>
      </c>
      <c r="W2786" t="s">
        <v>32855</v>
      </c>
      <c r="X2786">
        <v>20200721</v>
      </c>
      <c r="Y2786" s="3">
        <v>43902.730497685188</v>
      </c>
      <c r="Z2786" t="s">
        <v>62</v>
      </c>
      <c r="AA2786" t="s">
        <v>115</v>
      </c>
      <c r="AB2786" t="s">
        <v>64</v>
      </c>
      <c r="AC2786" t="s">
        <v>65</v>
      </c>
      <c r="AD2786" t="s">
        <v>66</v>
      </c>
      <c r="AE2786" t="s">
        <v>67</v>
      </c>
      <c r="AF2786" t="s">
        <v>46</v>
      </c>
      <c r="AG2786" t="s">
        <v>32856</v>
      </c>
      <c r="AH2786" t="s">
        <v>46</v>
      </c>
      <c r="AI2786" t="s">
        <v>32857</v>
      </c>
      <c r="AJ2786" t="s">
        <v>32858</v>
      </c>
      <c r="AK2786" t="s">
        <v>46</v>
      </c>
      <c r="AL2786" t="s">
        <v>32859</v>
      </c>
      <c r="AM2786" t="s">
        <v>46</v>
      </c>
      <c r="AN2786" t="s">
        <v>32860</v>
      </c>
      <c r="AO2786" t="s">
        <v>46</v>
      </c>
      <c r="AP2786" t="s">
        <v>46</v>
      </c>
      <c r="AQ2786" t="s">
        <v>46</v>
      </c>
      <c r="AR2786" t="s">
        <v>46</v>
      </c>
      <c r="AS2786" t="s">
        <v>46</v>
      </c>
      <c r="AT2786" s="1">
        <v>44033</v>
      </c>
    </row>
    <row r="2787" spans="1:46" ht="16" customHeight="1" x14ac:dyDescent="0.2">
      <c r="A2787">
        <v>1</v>
      </c>
      <c r="B2787" t="s">
        <v>4204</v>
      </c>
      <c r="C2787" t="s">
        <v>4205</v>
      </c>
      <c r="D2787" t="s">
        <v>4206</v>
      </c>
      <c r="E2787" t="s">
        <v>4207</v>
      </c>
      <c r="F2787" t="s">
        <v>51</v>
      </c>
      <c r="G2787" t="s">
        <v>4208</v>
      </c>
      <c r="H2787" s="1">
        <v>44034</v>
      </c>
      <c r="I2787" s="1">
        <v>43987</v>
      </c>
      <c r="J2787" t="b">
        <v>0</v>
      </c>
      <c r="K2787" t="s">
        <v>53</v>
      </c>
      <c r="L2787" t="s">
        <v>249</v>
      </c>
      <c r="M2787" t="s">
        <v>537</v>
      </c>
      <c r="N2787">
        <v>243</v>
      </c>
      <c r="O2787" t="s">
        <v>4209</v>
      </c>
      <c r="P2787" t="s">
        <v>526</v>
      </c>
      <c r="Q2787" t="s">
        <v>276</v>
      </c>
      <c r="R2787" t="b">
        <v>0</v>
      </c>
      <c r="S2787" t="s">
        <v>59</v>
      </c>
      <c r="T2787" s="1">
        <v>44034</v>
      </c>
      <c r="U2787" t="s">
        <v>1703</v>
      </c>
      <c r="V2787" s="2">
        <v>44095</v>
      </c>
      <c r="W2787" t="s">
        <v>4210</v>
      </c>
      <c r="X2787">
        <v>20200722</v>
      </c>
      <c r="Y2787" s="3">
        <v>43902.730497685188</v>
      </c>
      <c r="Z2787" t="s">
        <v>62</v>
      </c>
      <c r="AA2787" t="s">
        <v>63</v>
      </c>
      <c r="AB2787" t="s">
        <v>64</v>
      </c>
      <c r="AC2787" t="s">
        <v>3572</v>
      </c>
      <c r="AD2787" t="s">
        <v>280</v>
      </c>
      <c r="AE2787" t="s">
        <v>67</v>
      </c>
      <c r="AF2787" t="s">
        <v>46</v>
      </c>
      <c r="AG2787" t="s">
        <v>4211</v>
      </c>
      <c r="AH2787" t="s">
        <v>46</v>
      </c>
      <c r="AI2787" t="s">
        <v>46</v>
      </c>
      <c r="AJ2787" t="s">
        <v>46</v>
      </c>
      <c r="AK2787" t="s">
        <v>4209</v>
      </c>
      <c r="AL2787" t="s">
        <v>4212</v>
      </c>
      <c r="AM2787" t="s">
        <v>46</v>
      </c>
      <c r="AN2787" t="s">
        <v>4213</v>
      </c>
      <c r="AO2787" t="s">
        <v>46</v>
      </c>
      <c r="AP2787" t="s">
        <v>46</v>
      </c>
      <c r="AQ2787" t="s">
        <v>46</v>
      </c>
      <c r="AR2787" t="s">
        <v>46</v>
      </c>
      <c r="AS2787" t="s">
        <v>46</v>
      </c>
      <c r="AT2787" s="1">
        <v>44034</v>
      </c>
    </row>
    <row r="2788" spans="1:46" ht="16" customHeight="1" x14ac:dyDescent="0.2">
      <c r="A2788" t="s">
        <v>46</v>
      </c>
      <c r="B2788" t="s">
        <v>30221</v>
      </c>
      <c r="C2788" t="s">
        <v>30222</v>
      </c>
      <c r="D2788" t="s">
        <v>30223</v>
      </c>
      <c r="E2788" t="s">
        <v>30224</v>
      </c>
      <c r="F2788" t="s">
        <v>51</v>
      </c>
      <c r="G2788" t="s">
        <v>30225</v>
      </c>
      <c r="H2788" s="1">
        <v>44034</v>
      </c>
      <c r="I2788" s="1">
        <v>44040</v>
      </c>
      <c r="J2788" t="b">
        <v>0</v>
      </c>
      <c r="K2788" t="s">
        <v>53</v>
      </c>
      <c r="L2788" t="s">
        <v>13293</v>
      </c>
      <c r="M2788" t="s">
        <v>151</v>
      </c>
      <c r="N2788">
        <v>2400</v>
      </c>
      <c r="O2788" t="s">
        <v>11506</v>
      </c>
      <c r="P2788" t="s">
        <v>2232</v>
      </c>
      <c r="Q2788" t="s">
        <v>21012</v>
      </c>
      <c r="R2788" t="b">
        <v>0</v>
      </c>
      <c r="S2788" t="s">
        <v>59</v>
      </c>
      <c r="T2788" s="1">
        <v>44034</v>
      </c>
      <c r="U2788" t="s">
        <v>12711</v>
      </c>
      <c r="V2788" s="2">
        <v>44165</v>
      </c>
      <c r="W2788" t="s">
        <v>30226</v>
      </c>
      <c r="X2788">
        <v>20200722</v>
      </c>
      <c r="Y2788" s="3">
        <v>43902.730497685188</v>
      </c>
      <c r="Z2788" t="s">
        <v>62</v>
      </c>
      <c r="AA2788" t="s">
        <v>115</v>
      </c>
      <c r="AB2788" t="s">
        <v>64</v>
      </c>
      <c r="AC2788" t="s">
        <v>65</v>
      </c>
      <c r="AD2788" t="s">
        <v>66</v>
      </c>
      <c r="AE2788" t="s">
        <v>67</v>
      </c>
      <c r="AF2788" t="s">
        <v>116</v>
      </c>
      <c r="AG2788" t="s">
        <v>30227</v>
      </c>
      <c r="AH2788" t="s">
        <v>46</v>
      </c>
      <c r="AI2788" t="s">
        <v>30228</v>
      </c>
      <c r="AJ2788" t="s">
        <v>30229</v>
      </c>
      <c r="AK2788" t="s">
        <v>30230</v>
      </c>
      <c r="AL2788" t="s">
        <v>30231</v>
      </c>
      <c r="AM2788" t="s">
        <v>46</v>
      </c>
      <c r="AN2788" t="s">
        <v>30232</v>
      </c>
      <c r="AO2788" t="s">
        <v>46</v>
      </c>
      <c r="AP2788" t="s">
        <v>46</v>
      </c>
      <c r="AQ2788" t="s">
        <v>46</v>
      </c>
      <c r="AR2788" t="s">
        <v>46</v>
      </c>
      <c r="AS2788" t="s">
        <v>46</v>
      </c>
      <c r="AT2788" s="1">
        <v>44034</v>
      </c>
    </row>
    <row r="2789" spans="1:46" ht="16" customHeight="1" x14ac:dyDescent="0.2">
      <c r="A2789" t="s">
        <v>46</v>
      </c>
      <c r="B2789" t="s">
        <v>17895</v>
      </c>
      <c r="C2789" t="s">
        <v>9223</v>
      </c>
      <c r="D2789" t="s">
        <v>17896</v>
      </c>
      <c r="E2789" t="s">
        <v>17897</v>
      </c>
      <c r="F2789" t="s">
        <v>51</v>
      </c>
      <c r="G2789" t="s">
        <v>17898</v>
      </c>
      <c r="H2789" s="1">
        <v>44025</v>
      </c>
      <c r="I2789" s="1">
        <v>44166</v>
      </c>
      <c r="J2789" t="b">
        <v>1</v>
      </c>
      <c r="K2789" t="s">
        <v>53</v>
      </c>
      <c r="L2789" t="s">
        <v>1615</v>
      </c>
      <c r="M2789" t="s">
        <v>55</v>
      </c>
      <c r="N2789">
        <v>60</v>
      </c>
      <c r="O2789" t="s">
        <v>9227</v>
      </c>
      <c r="P2789" t="s">
        <v>46</v>
      </c>
      <c r="Q2789" t="s">
        <v>17899</v>
      </c>
      <c r="R2789" t="b">
        <v>0</v>
      </c>
      <c r="S2789" t="s">
        <v>59</v>
      </c>
      <c r="T2789" s="1">
        <v>44025</v>
      </c>
      <c r="U2789" s="6">
        <v>44166</v>
      </c>
      <c r="V2789" s="2">
        <v>44151</v>
      </c>
      <c r="W2789" t="s">
        <v>46</v>
      </c>
      <c r="X2789">
        <v>20200713</v>
      </c>
      <c r="Y2789" s="3">
        <v>43902.730497685188</v>
      </c>
      <c r="Z2789" t="s">
        <v>62</v>
      </c>
      <c r="AA2789" t="s">
        <v>63</v>
      </c>
      <c r="AB2789" t="s">
        <v>64</v>
      </c>
      <c r="AC2789" t="s">
        <v>65</v>
      </c>
      <c r="AD2789" t="s">
        <v>66</v>
      </c>
      <c r="AE2789" t="s">
        <v>67</v>
      </c>
      <c r="AF2789" t="s">
        <v>313</v>
      </c>
      <c r="AG2789" t="s">
        <v>9229</v>
      </c>
      <c r="AH2789" t="s">
        <v>46</v>
      </c>
      <c r="AI2789" t="s">
        <v>9230</v>
      </c>
      <c r="AJ2789" t="s">
        <v>9231</v>
      </c>
      <c r="AK2789" t="s">
        <v>9232</v>
      </c>
      <c r="AL2789" t="s">
        <v>17900</v>
      </c>
      <c r="AM2789" t="s">
        <v>46</v>
      </c>
      <c r="AN2789" t="s">
        <v>9234</v>
      </c>
      <c r="AO2789" t="s">
        <v>46</v>
      </c>
      <c r="AP2789" t="s">
        <v>46</v>
      </c>
      <c r="AQ2789" t="s">
        <v>46</v>
      </c>
      <c r="AR2789" t="s">
        <v>46</v>
      </c>
      <c r="AS2789" t="s">
        <v>46</v>
      </c>
      <c r="AT2789" s="1">
        <v>44025</v>
      </c>
    </row>
    <row r="2790" spans="1:46" ht="16" customHeight="1" x14ac:dyDescent="0.2">
      <c r="A2790">
        <v>1</v>
      </c>
      <c r="B2790" t="s">
        <v>9222</v>
      </c>
      <c r="C2790" t="s">
        <v>9223</v>
      </c>
      <c r="D2790" t="s">
        <v>9224</v>
      </c>
      <c r="E2790" t="s">
        <v>9225</v>
      </c>
      <c r="F2790" t="s">
        <v>51</v>
      </c>
      <c r="G2790" t="s">
        <v>9226</v>
      </c>
      <c r="H2790" s="1">
        <v>44025</v>
      </c>
      <c r="I2790" s="1">
        <v>44166</v>
      </c>
      <c r="J2790" t="b">
        <v>1</v>
      </c>
      <c r="K2790" t="s">
        <v>53</v>
      </c>
      <c r="L2790" t="s">
        <v>1615</v>
      </c>
      <c r="M2790" t="s">
        <v>55</v>
      </c>
      <c r="N2790">
        <v>60</v>
      </c>
      <c r="O2790" t="s">
        <v>9227</v>
      </c>
      <c r="P2790" t="s">
        <v>46</v>
      </c>
      <c r="Q2790" t="s">
        <v>9228</v>
      </c>
      <c r="R2790" t="b">
        <v>0</v>
      </c>
      <c r="S2790" t="s">
        <v>59</v>
      </c>
      <c r="T2790" s="1">
        <v>44025</v>
      </c>
      <c r="U2790" s="6">
        <v>44166</v>
      </c>
      <c r="V2790" s="2">
        <v>44151</v>
      </c>
      <c r="W2790" t="s">
        <v>46</v>
      </c>
      <c r="X2790">
        <v>20200713</v>
      </c>
      <c r="Y2790" s="3">
        <v>43902.730497685188</v>
      </c>
      <c r="Z2790" t="s">
        <v>62</v>
      </c>
      <c r="AA2790" t="s">
        <v>63</v>
      </c>
      <c r="AB2790" t="s">
        <v>64</v>
      </c>
      <c r="AC2790" t="s">
        <v>65</v>
      </c>
      <c r="AD2790" t="s">
        <v>66</v>
      </c>
      <c r="AE2790" t="s">
        <v>67</v>
      </c>
      <c r="AF2790" t="s">
        <v>313</v>
      </c>
      <c r="AG2790" t="s">
        <v>9229</v>
      </c>
      <c r="AH2790" t="s">
        <v>46</v>
      </c>
      <c r="AI2790" t="s">
        <v>9230</v>
      </c>
      <c r="AJ2790" t="s">
        <v>9231</v>
      </c>
      <c r="AK2790" t="s">
        <v>9232</v>
      </c>
      <c r="AL2790" t="s">
        <v>9233</v>
      </c>
      <c r="AM2790" t="s">
        <v>46</v>
      </c>
      <c r="AN2790" t="s">
        <v>9234</v>
      </c>
      <c r="AO2790" t="s">
        <v>46</v>
      </c>
      <c r="AP2790" t="s">
        <v>46</v>
      </c>
      <c r="AQ2790" t="s">
        <v>46</v>
      </c>
      <c r="AR2790" t="s">
        <v>46</v>
      </c>
      <c r="AS2790" t="s">
        <v>46</v>
      </c>
      <c r="AT2790" s="1">
        <v>44025</v>
      </c>
    </row>
    <row r="2791" spans="1:46" ht="16" customHeight="1" x14ac:dyDescent="0.2">
      <c r="A2791">
        <v>1</v>
      </c>
      <c r="B2791" t="s">
        <v>1512</v>
      </c>
      <c r="C2791" t="s">
        <v>1513</v>
      </c>
      <c r="D2791" t="s">
        <v>1514</v>
      </c>
      <c r="E2791" t="s">
        <v>1515</v>
      </c>
      <c r="F2791" t="s">
        <v>51</v>
      </c>
      <c r="G2791" t="s">
        <v>1516</v>
      </c>
      <c r="H2791" s="1">
        <v>44034</v>
      </c>
      <c r="I2791" s="1">
        <v>44051</v>
      </c>
      <c r="J2791" t="b">
        <v>0</v>
      </c>
      <c r="K2791" t="s">
        <v>53</v>
      </c>
      <c r="L2791" t="s">
        <v>184</v>
      </c>
      <c r="M2791" t="s">
        <v>151</v>
      </c>
      <c r="N2791">
        <v>100</v>
      </c>
      <c r="O2791" t="s">
        <v>1517</v>
      </c>
      <c r="P2791" t="s">
        <v>275</v>
      </c>
      <c r="Q2791" t="s">
        <v>1518</v>
      </c>
      <c r="R2791" t="b">
        <v>0</v>
      </c>
      <c r="S2791" t="s">
        <v>59</v>
      </c>
      <c r="T2791" s="1">
        <v>44034</v>
      </c>
      <c r="U2791" t="s">
        <v>1519</v>
      </c>
      <c r="V2791" s="2">
        <v>44159</v>
      </c>
      <c r="W2791" t="s">
        <v>46</v>
      </c>
      <c r="X2791">
        <v>20200722</v>
      </c>
      <c r="Y2791" s="3">
        <v>43902.730497685188</v>
      </c>
      <c r="Z2791" t="s">
        <v>62</v>
      </c>
      <c r="AA2791" t="s">
        <v>63</v>
      </c>
      <c r="AB2791" t="s">
        <v>64</v>
      </c>
      <c r="AC2791" t="s">
        <v>65</v>
      </c>
      <c r="AD2791" t="s">
        <v>66</v>
      </c>
      <c r="AE2791" t="s">
        <v>67</v>
      </c>
      <c r="AF2791" t="s">
        <v>1520</v>
      </c>
      <c r="AG2791" t="s">
        <v>1521</v>
      </c>
      <c r="AH2791" t="s">
        <v>46</v>
      </c>
      <c r="AI2791" t="s">
        <v>1522</v>
      </c>
      <c r="AJ2791" t="s">
        <v>1522</v>
      </c>
      <c r="AK2791" t="s">
        <v>1523</v>
      </c>
      <c r="AL2791" t="s">
        <v>1524</v>
      </c>
      <c r="AM2791" t="s">
        <v>46</v>
      </c>
      <c r="AN2791" t="s">
        <v>1525</v>
      </c>
      <c r="AO2791" t="s">
        <v>46</v>
      </c>
      <c r="AP2791" t="s">
        <v>46</v>
      </c>
      <c r="AQ2791" t="s">
        <v>46</v>
      </c>
      <c r="AR2791" t="s">
        <v>46</v>
      </c>
      <c r="AS2791" t="s">
        <v>46</v>
      </c>
      <c r="AT2791" s="1">
        <v>44034</v>
      </c>
    </row>
    <row r="2792" spans="1:46" ht="16" customHeight="1" x14ac:dyDescent="0.2">
      <c r="A2792" t="s">
        <v>46</v>
      </c>
      <c r="B2792" t="s">
        <v>33634</v>
      </c>
      <c r="C2792" t="s">
        <v>26857</v>
      </c>
      <c r="D2792" t="s">
        <v>33635</v>
      </c>
      <c r="E2792" t="s">
        <v>33636</v>
      </c>
      <c r="F2792" t="s">
        <v>51</v>
      </c>
      <c r="G2792" t="s">
        <v>33637</v>
      </c>
      <c r="H2792" s="1">
        <v>44034</v>
      </c>
      <c r="I2792" s="1">
        <v>44166</v>
      </c>
      <c r="J2792" t="b">
        <v>0</v>
      </c>
      <c r="K2792" t="s">
        <v>53</v>
      </c>
      <c r="L2792" t="s">
        <v>4884</v>
      </c>
      <c r="M2792" t="s">
        <v>55</v>
      </c>
      <c r="N2792">
        <v>60</v>
      </c>
      <c r="O2792" t="s">
        <v>4756</v>
      </c>
      <c r="P2792" t="s">
        <v>78</v>
      </c>
      <c r="Q2792" t="s">
        <v>276</v>
      </c>
      <c r="R2792" t="b">
        <v>0</v>
      </c>
      <c r="S2792" t="s">
        <v>59</v>
      </c>
      <c r="T2792" s="1">
        <v>44034</v>
      </c>
      <c r="U2792" t="s">
        <v>3221</v>
      </c>
      <c r="V2792" s="2">
        <v>44165</v>
      </c>
      <c r="W2792" t="s">
        <v>33638</v>
      </c>
      <c r="X2792">
        <v>20200722</v>
      </c>
      <c r="Y2792" s="3">
        <v>43902.730497685188</v>
      </c>
      <c r="Z2792" t="s">
        <v>62</v>
      </c>
      <c r="AA2792" t="s">
        <v>63</v>
      </c>
      <c r="AB2792" t="s">
        <v>64</v>
      </c>
      <c r="AC2792" t="s">
        <v>65</v>
      </c>
      <c r="AD2792" t="s">
        <v>66</v>
      </c>
      <c r="AE2792" t="s">
        <v>67</v>
      </c>
      <c r="AF2792" t="s">
        <v>116</v>
      </c>
      <c r="AG2792" t="s">
        <v>33639</v>
      </c>
      <c r="AH2792" t="s">
        <v>46</v>
      </c>
      <c r="AI2792" t="s">
        <v>33640</v>
      </c>
      <c r="AJ2792" t="s">
        <v>33641</v>
      </c>
      <c r="AK2792" t="s">
        <v>33642</v>
      </c>
      <c r="AL2792" t="s">
        <v>33643</v>
      </c>
      <c r="AM2792" t="s">
        <v>46</v>
      </c>
      <c r="AN2792" t="s">
        <v>33644</v>
      </c>
      <c r="AO2792" t="s">
        <v>46</v>
      </c>
      <c r="AP2792" t="s">
        <v>46</v>
      </c>
      <c r="AQ2792" t="s">
        <v>46</v>
      </c>
      <c r="AR2792" t="s">
        <v>46</v>
      </c>
      <c r="AS2792" t="s">
        <v>46</v>
      </c>
      <c r="AT2792" s="1">
        <v>44034</v>
      </c>
    </row>
    <row r="2793" spans="1:46" ht="16" customHeight="1" x14ac:dyDescent="0.2">
      <c r="A2793">
        <v>1</v>
      </c>
      <c r="B2793" t="s">
        <v>14460</v>
      </c>
      <c r="C2793" t="s">
        <v>14461</v>
      </c>
      <c r="D2793" t="s">
        <v>14462</v>
      </c>
      <c r="E2793" t="s">
        <v>14463</v>
      </c>
      <c r="F2793" t="s">
        <v>51</v>
      </c>
      <c r="G2793" t="s">
        <v>14464</v>
      </c>
      <c r="H2793" s="1">
        <v>44033</v>
      </c>
      <c r="I2793" s="1">
        <v>43922</v>
      </c>
      <c r="J2793" t="b">
        <v>0</v>
      </c>
      <c r="K2793" t="s">
        <v>53</v>
      </c>
      <c r="L2793" t="s">
        <v>2023</v>
      </c>
      <c r="M2793" t="s">
        <v>66</v>
      </c>
      <c r="N2793">
        <v>280</v>
      </c>
      <c r="O2793" t="s">
        <v>13180</v>
      </c>
      <c r="P2793" t="s">
        <v>251</v>
      </c>
      <c r="Q2793" t="s">
        <v>14465</v>
      </c>
      <c r="R2793" t="b">
        <v>0</v>
      </c>
      <c r="S2793" t="s">
        <v>59</v>
      </c>
      <c r="T2793" s="1">
        <v>44033</v>
      </c>
      <c r="U2793" t="s">
        <v>3599</v>
      </c>
      <c r="V2793" s="2">
        <v>44109</v>
      </c>
      <c r="W2793" t="s">
        <v>14466</v>
      </c>
      <c r="X2793">
        <v>20200721</v>
      </c>
      <c r="Y2793" s="3">
        <v>43902.730497685188</v>
      </c>
      <c r="Z2793" t="s">
        <v>62</v>
      </c>
      <c r="AA2793" t="s">
        <v>63</v>
      </c>
      <c r="AB2793" t="s">
        <v>64</v>
      </c>
      <c r="AC2793" t="s">
        <v>65</v>
      </c>
      <c r="AD2793" t="s">
        <v>280</v>
      </c>
      <c r="AE2793" t="s">
        <v>67</v>
      </c>
      <c r="AF2793" t="s">
        <v>46</v>
      </c>
      <c r="AG2793" t="s">
        <v>13182</v>
      </c>
      <c r="AH2793" t="s">
        <v>46</v>
      </c>
      <c r="AI2793" t="s">
        <v>46</v>
      </c>
      <c r="AJ2793" t="s">
        <v>46</v>
      </c>
      <c r="AK2793" t="s">
        <v>13183</v>
      </c>
      <c r="AL2793" t="s">
        <v>14467</v>
      </c>
      <c r="AM2793" t="s">
        <v>46</v>
      </c>
      <c r="AN2793" t="s">
        <v>10112</v>
      </c>
      <c r="AO2793" t="s">
        <v>46</v>
      </c>
      <c r="AP2793" t="s">
        <v>46</v>
      </c>
      <c r="AQ2793" t="s">
        <v>46</v>
      </c>
      <c r="AR2793" t="s">
        <v>46</v>
      </c>
      <c r="AS2793" t="s">
        <v>46</v>
      </c>
      <c r="AT2793" s="1">
        <v>44033</v>
      </c>
    </row>
    <row r="2794" spans="1:46" ht="16" customHeight="1" x14ac:dyDescent="0.2">
      <c r="A2794" t="s">
        <v>46</v>
      </c>
      <c r="B2794" t="s">
        <v>19245</v>
      </c>
      <c r="C2794" t="s">
        <v>19246</v>
      </c>
      <c r="D2794" t="s">
        <v>19247</v>
      </c>
      <c r="E2794" t="s">
        <v>19248</v>
      </c>
      <c r="F2794" t="s">
        <v>51</v>
      </c>
      <c r="G2794" t="s">
        <v>19249</v>
      </c>
      <c r="H2794" s="1">
        <v>44032</v>
      </c>
      <c r="I2794" s="1">
        <v>44032</v>
      </c>
      <c r="J2794" t="b">
        <v>0</v>
      </c>
      <c r="K2794" t="s">
        <v>53</v>
      </c>
      <c r="L2794" t="s">
        <v>13293</v>
      </c>
      <c r="M2794" t="s">
        <v>151</v>
      </c>
      <c r="N2794">
        <v>268</v>
      </c>
      <c r="O2794" t="s">
        <v>1436</v>
      </c>
      <c r="P2794" t="s">
        <v>1437</v>
      </c>
      <c r="Q2794" t="s">
        <v>58</v>
      </c>
      <c r="R2794" t="b">
        <v>0</v>
      </c>
      <c r="S2794" t="s">
        <v>59</v>
      </c>
      <c r="T2794" s="1">
        <v>44032</v>
      </c>
      <c r="U2794" t="s">
        <v>6020</v>
      </c>
      <c r="V2794" s="2">
        <v>44046</v>
      </c>
      <c r="W2794" t="s">
        <v>46</v>
      </c>
      <c r="X2794">
        <v>20200720</v>
      </c>
      <c r="Y2794" s="3">
        <v>43902.730497685188</v>
      </c>
      <c r="Z2794" t="s">
        <v>62</v>
      </c>
      <c r="AA2794" t="s">
        <v>115</v>
      </c>
      <c r="AB2794" t="s">
        <v>64</v>
      </c>
      <c r="AC2794" t="s">
        <v>65</v>
      </c>
      <c r="AD2794" t="s">
        <v>66</v>
      </c>
      <c r="AE2794" t="s">
        <v>67</v>
      </c>
      <c r="AF2794" t="s">
        <v>313</v>
      </c>
      <c r="AG2794" t="s">
        <v>1439</v>
      </c>
      <c r="AH2794" t="s">
        <v>46</v>
      </c>
      <c r="AI2794" t="s">
        <v>1440</v>
      </c>
      <c r="AJ2794" t="s">
        <v>1441</v>
      </c>
      <c r="AK2794" t="s">
        <v>1442</v>
      </c>
      <c r="AL2794" t="s">
        <v>19250</v>
      </c>
      <c r="AM2794" t="s">
        <v>46</v>
      </c>
      <c r="AN2794" t="s">
        <v>19251</v>
      </c>
      <c r="AO2794" t="s">
        <v>46</v>
      </c>
      <c r="AP2794" t="s">
        <v>46</v>
      </c>
      <c r="AQ2794" t="s">
        <v>46</v>
      </c>
      <c r="AR2794" t="s">
        <v>46</v>
      </c>
      <c r="AS2794" t="s">
        <v>46</v>
      </c>
      <c r="AT2794" s="1">
        <v>44032</v>
      </c>
    </row>
    <row r="2795" spans="1:46" ht="16" customHeight="1" x14ac:dyDescent="0.2">
      <c r="A2795" t="s">
        <v>46</v>
      </c>
      <c r="B2795" t="s">
        <v>16271</v>
      </c>
      <c r="C2795" t="s">
        <v>16272</v>
      </c>
      <c r="D2795" t="s">
        <v>16273</v>
      </c>
      <c r="E2795" t="s">
        <v>16274</v>
      </c>
      <c r="F2795" t="s">
        <v>51</v>
      </c>
      <c r="G2795" t="s">
        <v>16275</v>
      </c>
      <c r="H2795" s="1">
        <v>44034</v>
      </c>
      <c r="I2795" s="1">
        <v>44180</v>
      </c>
      <c r="J2795" t="b">
        <v>0</v>
      </c>
      <c r="K2795" t="s">
        <v>53</v>
      </c>
      <c r="L2795" t="s">
        <v>665</v>
      </c>
      <c r="M2795" t="s">
        <v>666</v>
      </c>
      <c r="N2795">
        <v>20</v>
      </c>
      <c r="O2795" t="s">
        <v>5654</v>
      </c>
      <c r="P2795" t="s">
        <v>78</v>
      </c>
      <c r="Q2795" t="s">
        <v>276</v>
      </c>
      <c r="R2795" t="b">
        <v>0</v>
      </c>
      <c r="S2795" t="s">
        <v>59</v>
      </c>
      <c r="T2795" s="1">
        <v>44034</v>
      </c>
      <c r="U2795" t="s">
        <v>10091</v>
      </c>
      <c r="V2795" s="2">
        <v>44151</v>
      </c>
      <c r="W2795" t="s">
        <v>16276</v>
      </c>
      <c r="X2795">
        <v>20200722</v>
      </c>
      <c r="Y2795" s="3">
        <v>43902.730497685188</v>
      </c>
      <c r="Z2795" t="s">
        <v>62</v>
      </c>
      <c r="AA2795" t="s">
        <v>63</v>
      </c>
      <c r="AB2795" t="s">
        <v>64</v>
      </c>
      <c r="AC2795" t="s">
        <v>65</v>
      </c>
      <c r="AD2795" t="s">
        <v>280</v>
      </c>
      <c r="AE2795" t="s">
        <v>67</v>
      </c>
      <c r="AF2795" t="s">
        <v>313</v>
      </c>
      <c r="AG2795" t="s">
        <v>16277</v>
      </c>
      <c r="AH2795" t="s">
        <v>46</v>
      </c>
      <c r="AI2795" t="s">
        <v>16278</v>
      </c>
      <c r="AJ2795" t="s">
        <v>16279</v>
      </c>
      <c r="AK2795" t="s">
        <v>16280</v>
      </c>
      <c r="AL2795" t="s">
        <v>16281</v>
      </c>
      <c r="AM2795" t="s">
        <v>46</v>
      </c>
      <c r="AN2795" t="s">
        <v>16282</v>
      </c>
      <c r="AO2795" t="s">
        <v>46</v>
      </c>
      <c r="AP2795" t="s">
        <v>46</v>
      </c>
      <c r="AQ2795" t="s">
        <v>46</v>
      </c>
      <c r="AR2795" t="s">
        <v>46</v>
      </c>
      <c r="AS2795" t="s">
        <v>46</v>
      </c>
      <c r="AT2795" s="1">
        <v>44034</v>
      </c>
    </row>
    <row r="2796" spans="1:46" ht="16" customHeight="1" x14ac:dyDescent="0.2">
      <c r="A2796" t="s">
        <v>46</v>
      </c>
      <c r="B2796" t="s">
        <v>25520</v>
      </c>
      <c r="C2796" t="s">
        <v>25521</v>
      </c>
      <c r="D2796" t="s">
        <v>25522</v>
      </c>
      <c r="E2796" t="s">
        <v>25523</v>
      </c>
      <c r="F2796" t="s">
        <v>51</v>
      </c>
      <c r="G2796" t="s">
        <v>25524</v>
      </c>
      <c r="H2796" s="1">
        <v>44032</v>
      </c>
      <c r="I2796" s="1">
        <v>43971</v>
      </c>
      <c r="J2796" t="b">
        <v>0</v>
      </c>
      <c r="K2796" t="s">
        <v>53</v>
      </c>
      <c r="L2796" t="s">
        <v>2023</v>
      </c>
      <c r="M2796" t="s">
        <v>66</v>
      </c>
      <c r="N2796">
        <v>100</v>
      </c>
      <c r="O2796" t="s">
        <v>25525</v>
      </c>
      <c r="P2796" t="s">
        <v>78</v>
      </c>
      <c r="Q2796" t="s">
        <v>25526</v>
      </c>
      <c r="R2796" t="b">
        <v>0</v>
      </c>
      <c r="S2796" t="s">
        <v>59</v>
      </c>
      <c r="T2796" s="1">
        <v>44032</v>
      </c>
      <c r="U2796" t="s">
        <v>5611</v>
      </c>
      <c r="V2796" s="2">
        <v>44046</v>
      </c>
      <c r="W2796" t="s">
        <v>46</v>
      </c>
      <c r="X2796">
        <v>20200720</v>
      </c>
      <c r="Y2796" s="3">
        <v>43902.730497685188</v>
      </c>
      <c r="Z2796" t="s">
        <v>62</v>
      </c>
      <c r="AA2796" t="s">
        <v>115</v>
      </c>
      <c r="AB2796" t="s">
        <v>64</v>
      </c>
      <c r="AC2796" t="s">
        <v>65</v>
      </c>
      <c r="AD2796" t="s">
        <v>66</v>
      </c>
      <c r="AE2796" t="s">
        <v>67</v>
      </c>
      <c r="AF2796" t="s">
        <v>46</v>
      </c>
      <c r="AG2796" t="s">
        <v>25527</v>
      </c>
      <c r="AH2796" t="s">
        <v>46</v>
      </c>
      <c r="AI2796" t="s">
        <v>46</v>
      </c>
      <c r="AJ2796" t="s">
        <v>46</v>
      </c>
      <c r="AK2796" t="s">
        <v>25528</v>
      </c>
      <c r="AL2796" t="s">
        <v>25529</v>
      </c>
      <c r="AM2796" t="s">
        <v>46</v>
      </c>
      <c r="AN2796" t="s">
        <v>25530</v>
      </c>
      <c r="AO2796" t="s">
        <v>46</v>
      </c>
      <c r="AP2796" t="s">
        <v>46</v>
      </c>
      <c r="AQ2796" t="s">
        <v>46</v>
      </c>
      <c r="AR2796" t="s">
        <v>46</v>
      </c>
      <c r="AS2796" t="s">
        <v>46</v>
      </c>
      <c r="AT2796" s="1">
        <v>44032</v>
      </c>
    </row>
    <row r="2797" spans="1:46" ht="16" customHeight="1" x14ac:dyDescent="0.2">
      <c r="A2797" t="s">
        <v>46</v>
      </c>
      <c r="B2797" t="s">
        <v>17219</v>
      </c>
      <c r="C2797" t="s">
        <v>11062</v>
      </c>
      <c r="D2797" t="s">
        <v>17220</v>
      </c>
      <c r="E2797" t="s">
        <v>17221</v>
      </c>
      <c r="F2797" t="s">
        <v>51</v>
      </c>
      <c r="G2797" t="s">
        <v>17222</v>
      </c>
      <c r="H2797" s="1">
        <v>44035</v>
      </c>
      <c r="I2797" s="1">
        <v>44056</v>
      </c>
      <c r="J2797" t="b">
        <v>0</v>
      </c>
      <c r="K2797" t="s">
        <v>53</v>
      </c>
      <c r="L2797" t="s">
        <v>917</v>
      </c>
      <c r="M2797" t="s">
        <v>151</v>
      </c>
      <c r="N2797">
        <v>800</v>
      </c>
      <c r="O2797" t="s">
        <v>11066</v>
      </c>
      <c r="P2797" t="s">
        <v>78</v>
      </c>
      <c r="Q2797" t="s">
        <v>58</v>
      </c>
      <c r="R2797" t="b">
        <v>0</v>
      </c>
      <c r="S2797" t="s">
        <v>59</v>
      </c>
      <c r="T2797" s="1">
        <v>44035</v>
      </c>
      <c r="U2797" t="s">
        <v>7919</v>
      </c>
      <c r="V2797" s="2">
        <v>44144</v>
      </c>
      <c r="W2797" t="s">
        <v>46</v>
      </c>
      <c r="X2797">
        <v>20200723</v>
      </c>
      <c r="Y2797" s="3">
        <v>43902.730497685188</v>
      </c>
      <c r="Z2797" t="s">
        <v>62</v>
      </c>
      <c r="AA2797" t="s">
        <v>115</v>
      </c>
      <c r="AB2797" t="s">
        <v>64</v>
      </c>
      <c r="AC2797" t="s">
        <v>1809</v>
      </c>
      <c r="AD2797" t="s">
        <v>2109</v>
      </c>
      <c r="AE2797" t="s">
        <v>67</v>
      </c>
      <c r="AF2797" t="s">
        <v>46</v>
      </c>
      <c r="AG2797" t="s">
        <v>17223</v>
      </c>
      <c r="AH2797" t="s">
        <v>46</v>
      </c>
      <c r="AI2797" t="s">
        <v>17224</v>
      </c>
      <c r="AJ2797" t="s">
        <v>11070</v>
      </c>
      <c r="AK2797" t="s">
        <v>46</v>
      </c>
      <c r="AL2797" t="s">
        <v>17225</v>
      </c>
      <c r="AM2797" t="s">
        <v>46</v>
      </c>
      <c r="AN2797" t="s">
        <v>17226</v>
      </c>
      <c r="AO2797" t="s">
        <v>46</v>
      </c>
      <c r="AP2797" t="s">
        <v>46</v>
      </c>
      <c r="AQ2797" t="s">
        <v>46</v>
      </c>
      <c r="AR2797" t="s">
        <v>46</v>
      </c>
      <c r="AS2797" t="s">
        <v>46</v>
      </c>
      <c r="AT2797" s="1">
        <v>44035</v>
      </c>
    </row>
    <row r="2798" spans="1:46" ht="16" customHeight="1" x14ac:dyDescent="0.2">
      <c r="A2798">
        <v>1</v>
      </c>
      <c r="B2798" t="s">
        <v>11374</v>
      </c>
      <c r="C2798" t="s">
        <v>11375</v>
      </c>
      <c r="D2798" t="s">
        <v>11376</v>
      </c>
      <c r="E2798" t="s">
        <v>11377</v>
      </c>
      <c r="F2798" t="s">
        <v>51</v>
      </c>
      <c r="G2798" t="s">
        <v>11378</v>
      </c>
      <c r="H2798" s="1">
        <v>44035</v>
      </c>
      <c r="I2798" s="1">
        <v>44013</v>
      </c>
      <c r="J2798" t="b">
        <v>1</v>
      </c>
      <c r="K2798" t="s">
        <v>53</v>
      </c>
      <c r="L2798" t="s">
        <v>4822</v>
      </c>
      <c r="M2798" t="s">
        <v>66</v>
      </c>
      <c r="N2798">
        <v>50</v>
      </c>
      <c r="O2798" t="s">
        <v>11379</v>
      </c>
      <c r="P2798" t="s">
        <v>78</v>
      </c>
      <c r="Q2798" t="s">
        <v>11380</v>
      </c>
      <c r="R2798" t="b">
        <v>0</v>
      </c>
      <c r="S2798" t="s">
        <v>59</v>
      </c>
      <c r="T2798" s="1">
        <v>44035</v>
      </c>
      <c r="U2798" s="6">
        <v>44013</v>
      </c>
      <c r="V2798" s="2">
        <v>44046</v>
      </c>
      <c r="W2798" t="s">
        <v>46</v>
      </c>
      <c r="X2798">
        <v>20200723</v>
      </c>
      <c r="Y2798" s="3">
        <v>43902.730497685188</v>
      </c>
      <c r="Z2798" t="s">
        <v>62</v>
      </c>
      <c r="AA2798" t="s">
        <v>115</v>
      </c>
      <c r="AB2798" t="s">
        <v>64</v>
      </c>
      <c r="AC2798" t="s">
        <v>65</v>
      </c>
      <c r="AD2798" t="s">
        <v>66</v>
      </c>
      <c r="AE2798" t="s">
        <v>67</v>
      </c>
      <c r="AF2798" t="s">
        <v>313</v>
      </c>
      <c r="AG2798" t="s">
        <v>11381</v>
      </c>
      <c r="AH2798" t="s">
        <v>46</v>
      </c>
      <c r="AI2798" t="s">
        <v>11382</v>
      </c>
      <c r="AJ2798" t="s">
        <v>11383</v>
      </c>
      <c r="AK2798" t="s">
        <v>11384</v>
      </c>
      <c r="AL2798" t="s">
        <v>11385</v>
      </c>
      <c r="AM2798" t="s">
        <v>46</v>
      </c>
      <c r="AN2798" t="s">
        <v>11386</v>
      </c>
      <c r="AO2798" t="s">
        <v>46</v>
      </c>
      <c r="AP2798" t="s">
        <v>46</v>
      </c>
      <c r="AQ2798" t="s">
        <v>46</v>
      </c>
      <c r="AR2798" t="s">
        <v>46</v>
      </c>
      <c r="AS2798" t="s">
        <v>46</v>
      </c>
      <c r="AT2798" s="1">
        <v>44035</v>
      </c>
    </row>
    <row r="2799" spans="1:46" ht="16" customHeight="1" x14ac:dyDescent="0.2">
      <c r="A2799" t="s">
        <v>46</v>
      </c>
      <c r="B2799" t="s">
        <v>21996</v>
      </c>
      <c r="C2799" t="s">
        <v>21997</v>
      </c>
      <c r="D2799" t="s">
        <v>21998</v>
      </c>
      <c r="E2799" t="s">
        <v>21999</v>
      </c>
      <c r="F2799" t="s">
        <v>51</v>
      </c>
      <c r="G2799" t="s">
        <v>22000</v>
      </c>
      <c r="H2799" s="1">
        <v>44034</v>
      </c>
      <c r="I2799" s="1">
        <v>44042</v>
      </c>
      <c r="J2799" t="b">
        <v>0</v>
      </c>
      <c r="K2799" t="s">
        <v>53</v>
      </c>
      <c r="L2799" t="s">
        <v>22001</v>
      </c>
      <c r="M2799" t="s">
        <v>151</v>
      </c>
      <c r="N2799">
        <v>600</v>
      </c>
      <c r="O2799" t="s">
        <v>22002</v>
      </c>
      <c r="P2799" t="s">
        <v>5116</v>
      </c>
      <c r="Q2799" t="s">
        <v>276</v>
      </c>
      <c r="R2799" t="b">
        <v>0</v>
      </c>
      <c r="S2799" t="s">
        <v>59</v>
      </c>
      <c r="T2799" s="1">
        <v>44034</v>
      </c>
      <c r="U2799" t="s">
        <v>18233</v>
      </c>
      <c r="V2799" s="2">
        <v>44165</v>
      </c>
      <c r="W2799" t="s">
        <v>22003</v>
      </c>
      <c r="X2799">
        <v>20200722</v>
      </c>
      <c r="Y2799" s="3">
        <v>43902.730497685188</v>
      </c>
      <c r="Z2799" t="s">
        <v>62</v>
      </c>
      <c r="AA2799" t="s">
        <v>115</v>
      </c>
      <c r="AB2799" t="s">
        <v>64</v>
      </c>
      <c r="AC2799" t="s">
        <v>65</v>
      </c>
      <c r="AD2799" t="s">
        <v>66</v>
      </c>
      <c r="AE2799" t="s">
        <v>67</v>
      </c>
      <c r="AF2799" t="s">
        <v>1185</v>
      </c>
      <c r="AG2799" t="s">
        <v>22004</v>
      </c>
      <c r="AH2799" t="s">
        <v>46</v>
      </c>
      <c r="AI2799" t="s">
        <v>22005</v>
      </c>
      <c r="AJ2799" t="s">
        <v>22006</v>
      </c>
      <c r="AK2799" t="s">
        <v>22007</v>
      </c>
      <c r="AL2799" t="s">
        <v>22008</v>
      </c>
      <c r="AM2799" t="s">
        <v>46</v>
      </c>
      <c r="AN2799" t="s">
        <v>22009</v>
      </c>
      <c r="AO2799" t="s">
        <v>46</v>
      </c>
      <c r="AP2799" t="s">
        <v>46</v>
      </c>
      <c r="AQ2799" t="s">
        <v>46</v>
      </c>
      <c r="AR2799" t="s">
        <v>46</v>
      </c>
      <c r="AS2799" t="s">
        <v>46</v>
      </c>
      <c r="AT2799" s="1">
        <v>44034</v>
      </c>
    </row>
    <row r="2800" spans="1:46" ht="16" customHeight="1" x14ac:dyDescent="0.2">
      <c r="A2800">
        <v>0</v>
      </c>
      <c r="B2800" t="s">
        <v>14212</v>
      </c>
      <c r="C2800" t="s">
        <v>14213</v>
      </c>
      <c r="D2800" t="s">
        <v>14214</v>
      </c>
      <c r="E2800" t="s">
        <v>14212</v>
      </c>
      <c r="F2800" t="s">
        <v>51</v>
      </c>
      <c r="G2800" t="s">
        <v>14215</v>
      </c>
      <c r="H2800" s="1">
        <v>44036</v>
      </c>
      <c r="I2800" s="1">
        <v>44033</v>
      </c>
      <c r="J2800" t="b">
        <v>0</v>
      </c>
      <c r="K2800" t="s">
        <v>53</v>
      </c>
      <c r="L2800" t="s">
        <v>1266</v>
      </c>
      <c r="M2800" t="s">
        <v>66</v>
      </c>
      <c r="N2800">
        <v>248</v>
      </c>
      <c r="O2800" t="s">
        <v>11582</v>
      </c>
      <c r="P2800" t="s">
        <v>327</v>
      </c>
      <c r="Q2800" t="s">
        <v>14216</v>
      </c>
      <c r="R2800" t="b">
        <v>0</v>
      </c>
      <c r="S2800" t="s">
        <v>59</v>
      </c>
      <c r="T2800" s="1">
        <v>44036</v>
      </c>
      <c r="U2800" t="s">
        <v>12738</v>
      </c>
      <c r="V2800" s="2">
        <v>44046</v>
      </c>
      <c r="W2800" t="s">
        <v>14217</v>
      </c>
      <c r="X2800">
        <v>20200724</v>
      </c>
      <c r="Y2800" s="3">
        <v>43902.730497685188</v>
      </c>
      <c r="Z2800" t="s">
        <v>62</v>
      </c>
      <c r="AA2800" t="s">
        <v>115</v>
      </c>
      <c r="AB2800" t="s">
        <v>64</v>
      </c>
      <c r="AC2800" t="s">
        <v>65</v>
      </c>
      <c r="AD2800" t="s">
        <v>66</v>
      </c>
      <c r="AE2800" t="s">
        <v>6102</v>
      </c>
      <c r="AF2800" t="s">
        <v>313</v>
      </c>
      <c r="AG2800" t="s">
        <v>14218</v>
      </c>
      <c r="AH2800" t="s">
        <v>46</v>
      </c>
      <c r="AI2800" t="s">
        <v>14219</v>
      </c>
      <c r="AJ2800" t="s">
        <v>14220</v>
      </c>
      <c r="AK2800" t="s">
        <v>14221</v>
      </c>
      <c r="AL2800" t="s">
        <v>14222</v>
      </c>
      <c r="AM2800" t="s">
        <v>46</v>
      </c>
      <c r="AN2800" t="s">
        <v>14223</v>
      </c>
      <c r="AO2800" t="s">
        <v>46</v>
      </c>
      <c r="AP2800" t="s">
        <v>46</v>
      </c>
      <c r="AQ2800" t="s">
        <v>46</v>
      </c>
      <c r="AR2800" t="s">
        <v>46</v>
      </c>
      <c r="AS2800" t="s">
        <v>46</v>
      </c>
      <c r="AT2800" s="1">
        <v>44036</v>
      </c>
    </row>
    <row r="2801" spans="1:46" ht="16" customHeight="1" x14ac:dyDescent="0.2">
      <c r="A2801" t="s">
        <v>46</v>
      </c>
      <c r="B2801" t="s">
        <v>25765</v>
      </c>
      <c r="C2801" t="s">
        <v>25766</v>
      </c>
      <c r="D2801" t="s">
        <v>25767</v>
      </c>
      <c r="E2801" t="s">
        <v>25768</v>
      </c>
      <c r="F2801" t="s">
        <v>51</v>
      </c>
      <c r="G2801" t="s">
        <v>25769</v>
      </c>
      <c r="H2801" s="1">
        <v>44034</v>
      </c>
      <c r="I2801" s="1">
        <v>44111</v>
      </c>
      <c r="J2801" t="b">
        <v>0</v>
      </c>
      <c r="K2801" t="s">
        <v>53</v>
      </c>
      <c r="L2801" t="s">
        <v>2470</v>
      </c>
      <c r="M2801" t="s">
        <v>666</v>
      </c>
      <c r="N2801">
        <v>45</v>
      </c>
      <c r="O2801" t="s">
        <v>25770</v>
      </c>
      <c r="P2801" t="s">
        <v>8237</v>
      </c>
      <c r="Q2801" t="s">
        <v>58</v>
      </c>
      <c r="R2801" t="b">
        <v>0</v>
      </c>
      <c r="S2801" t="s">
        <v>59</v>
      </c>
      <c r="T2801" s="1">
        <v>44034</v>
      </c>
      <c r="U2801" t="s">
        <v>9135</v>
      </c>
      <c r="V2801" s="2">
        <v>44144</v>
      </c>
      <c r="W2801" t="s">
        <v>46</v>
      </c>
      <c r="X2801">
        <v>20200722</v>
      </c>
      <c r="Y2801" s="3">
        <v>43902.730497685188</v>
      </c>
      <c r="Z2801" t="s">
        <v>62</v>
      </c>
      <c r="AA2801" t="s">
        <v>115</v>
      </c>
      <c r="AB2801" t="s">
        <v>64</v>
      </c>
      <c r="AC2801" t="s">
        <v>1386</v>
      </c>
      <c r="AD2801" t="s">
        <v>3437</v>
      </c>
      <c r="AE2801" t="s">
        <v>67</v>
      </c>
      <c r="AF2801" t="s">
        <v>116</v>
      </c>
      <c r="AG2801" t="s">
        <v>25771</v>
      </c>
      <c r="AH2801" t="s">
        <v>46</v>
      </c>
      <c r="AI2801" t="s">
        <v>25772</v>
      </c>
      <c r="AJ2801" t="s">
        <v>25773</v>
      </c>
      <c r="AK2801" t="s">
        <v>46</v>
      </c>
      <c r="AL2801" t="s">
        <v>25774</v>
      </c>
      <c r="AM2801" t="s">
        <v>46</v>
      </c>
      <c r="AN2801" t="s">
        <v>25775</v>
      </c>
      <c r="AO2801" t="s">
        <v>46</v>
      </c>
      <c r="AP2801" t="s">
        <v>46</v>
      </c>
      <c r="AQ2801" t="s">
        <v>46</v>
      </c>
      <c r="AR2801" t="s">
        <v>46</v>
      </c>
      <c r="AS2801" t="s">
        <v>46</v>
      </c>
      <c r="AT2801" s="1">
        <v>44034</v>
      </c>
    </row>
    <row r="2802" spans="1:46" ht="16" customHeight="1" x14ac:dyDescent="0.2">
      <c r="A2802" t="s">
        <v>46</v>
      </c>
      <c r="B2802" t="s">
        <v>28596</v>
      </c>
      <c r="C2802" t="s">
        <v>20456</v>
      </c>
      <c r="D2802" t="s">
        <v>28597</v>
      </c>
      <c r="E2802" t="s">
        <v>28598</v>
      </c>
      <c r="F2802" t="s">
        <v>51</v>
      </c>
      <c r="G2802" t="s">
        <v>28599</v>
      </c>
      <c r="H2802" s="1">
        <v>44034</v>
      </c>
      <c r="I2802" s="1">
        <v>44084</v>
      </c>
      <c r="J2802" t="b">
        <v>0</v>
      </c>
      <c r="K2802" t="s">
        <v>53</v>
      </c>
      <c r="L2802" t="s">
        <v>184</v>
      </c>
      <c r="M2802" t="s">
        <v>55</v>
      </c>
      <c r="N2802">
        <v>80</v>
      </c>
      <c r="O2802" t="s">
        <v>15419</v>
      </c>
      <c r="P2802" t="s">
        <v>78</v>
      </c>
      <c r="Q2802" t="s">
        <v>276</v>
      </c>
      <c r="R2802" t="b">
        <v>0</v>
      </c>
      <c r="S2802" t="s">
        <v>59</v>
      </c>
      <c r="T2802" s="1">
        <v>44034</v>
      </c>
      <c r="U2802" t="s">
        <v>3284</v>
      </c>
      <c r="V2802" s="2">
        <v>44095</v>
      </c>
      <c r="W2802" t="s">
        <v>20461</v>
      </c>
      <c r="X2802">
        <v>20200722</v>
      </c>
      <c r="Y2802" s="3">
        <v>43902.730497685188</v>
      </c>
      <c r="Z2802" t="s">
        <v>62</v>
      </c>
      <c r="AA2802" t="s">
        <v>115</v>
      </c>
      <c r="AB2802" t="s">
        <v>64</v>
      </c>
      <c r="AC2802" t="s">
        <v>65</v>
      </c>
      <c r="AD2802" t="s">
        <v>66</v>
      </c>
      <c r="AE2802" t="s">
        <v>67</v>
      </c>
      <c r="AF2802" t="s">
        <v>116</v>
      </c>
      <c r="AG2802" t="s">
        <v>28600</v>
      </c>
      <c r="AH2802" t="s">
        <v>46</v>
      </c>
      <c r="AI2802" t="s">
        <v>28601</v>
      </c>
      <c r="AJ2802" t="s">
        <v>28602</v>
      </c>
      <c r="AK2802" t="s">
        <v>28603</v>
      </c>
      <c r="AL2802" t="s">
        <v>28604</v>
      </c>
      <c r="AM2802" t="s">
        <v>46</v>
      </c>
      <c r="AN2802" t="s">
        <v>28605</v>
      </c>
      <c r="AO2802" t="s">
        <v>46</v>
      </c>
      <c r="AP2802" t="s">
        <v>46</v>
      </c>
      <c r="AQ2802" t="s">
        <v>46</v>
      </c>
      <c r="AR2802" t="s">
        <v>46</v>
      </c>
      <c r="AS2802" t="s">
        <v>46</v>
      </c>
      <c r="AT2802" s="1">
        <v>44034</v>
      </c>
    </row>
    <row r="2803" spans="1:46" ht="16" customHeight="1" x14ac:dyDescent="0.2">
      <c r="A2803" t="s">
        <v>46</v>
      </c>
      <c r="B2803" t="s">
        <v>23544</v>
      </c>
      <c r="C2803" t="s">
        <v>23545</v>
      </c>
      <c r="D2803" t="s">
        <v>23546</v>
      </c>
      <c r="E2803" t="s">
        <v>23547</v>
      </c>
      <c r="F2803" t="s">
        <v>51</v>
      </c>
      <c r="G2803" t="s">
        <v>23548</v>
      </c>
      <c r="H2803" s="1">
        <v>44034</v>
      </c>
      <c r="I2803" s="1">
        <v>44037</v>
      </c>
      <c r="J2803" t="b">
        <v>0</v>
      </c>
      <c r="K2803" t="s">
        <v>53</v>
      </c>
      <c r="L2803" t="s">
        <v>110</v>
      </c>
      <c r="M2803" t="s">
        <v>151</v>
      </c>
      <c r="N2803">
        <v>118</v>
      </c>
      <c r="O2803" t="s">
        <v>23549</v>
      </c>
      <c r="P2803" t="s">
        <v>1045</v>
      </c>
      <c r="Q2803" t="s">
        <v>4966</v>
      </c>
      <c r="R2803" t="b">
        <v>0</v>
      </c>
      <c r="S2803" t="s">
        <v>59</v>
      </c>
      <c r="T2803" s="1">
        <v>44034</v>
      </c>
      <c r="U2803" t="s">
        <v>683</v>
      </c>
      <c r="V2803" s="2">
        <v>44159</v>
      </c>
      <c r="W2803" t="s">
        <v>46</v>
      </c>
      <c r="X2803">
        <v>20200722</v>
      </c>
      <c r="Y2803" s="3">
        <v>43902.730497685188</v>
      </c>
      <c r="Z2803" t="s">
        <v>62</v>
      </c>
      <c r="AA2803" t="s">
        <v>63</v>
      </c>
      <c r="AB2803" t="s">
        <v>64</v>
      </c>
      <c r="AC2803" t="s">
        <v>65</v>
      </c>
      <c r="AD2803" t="s">
        <v>1057</v>
      </c>
      <c r="AE2803" t="s">
        <v>67</v>
      </c>
      <c r="AF2803" t="s">
        <v>46</v>
      </c>
      <c r="AG2803" t="s">
        <v>46</v>
      </c>
      <c r="AH2803" t="s">
        <v>46</v>
      </c>
      <c r="AI2803" t="s">
        <v>46</v>
      </c>
      <c r="AJ2803" t="s">
        <v>46</v>
      </c>
      <c r="AK2803" t="s">
        <v>46</v>
      </c>
      <c r="AL2803" t="s">
        <v>23550</v>
      </c>
      <c r="AM2803" t="s">
        <v>46</v>
      </c>
      <c r="AN2803" t="s">
        <v>23551</v>
      </c>
      <c r="AO2803" t="s">
        <v>46</v>
      </c>
      <c r="AP2803" t="s">
        <v>46</v>
      </c>
      <c r="AQ2803" t="s">
        <v>46</v>
      </c>
      <c r="AR2803" t="s">
        <v>46</v>
      </c>
      <c r="AS2803" t="s">
        <v>46</v>
      </c>
      <c r="AT2803" s="1">
        <v>44034</v>
      </c>
    </row>
    <row r="2804" spans="1:46" ht="16" customHeight="1" x14ac:dyDescent="0.2">
      <c r="A2804" t="s">
        <v>46</v>
      </c>
      <c r="B2804" t="s">
        <v>40121</v>
      </c>
      <c r="C2804" t="s">
        <v>40122</v>
      </c>
      <c r="D2804" t="s">
        <v>40123</v>
      </c>
      <c r="E2804" t="s">
        <v>40124</v>
      </c>
      <c r="F2804" t="s">
        <v>51</v>
      </c>
      <c r="G2804" t="s">
        <v>40125</v>
      </c>
      <c r="H2804" s="1">
        <v>44035</v>
      </c>
      <c r="I2804" s="1">
        <v>44046</v>
      </c>
      <c r="J2804" t="b">
        <v>0</v>
      </c>
      <c r="K2804" t="s">
        <v>53</v>
      </c>
      <c r="L2804" t="s">
        <v>388</v>
      </c>
      <c r="M2804" t="s">
        <v>66</v>
      </c>
      <c r="N2804">
        <v>40</v>
      </c>
      <c r="O2804" t="s">
        <v>40126</v>
      </c>
      <c r="P2804" t="s">
        <v>78</v>
      </c>
      <c r="Q2804" t="s">
        <v>276</v>
      </c>
      <c r="R2804" t="b">
        <v>0</v>
      </c>
      <c r="S2804" t="s">
        <v>59</v>
      </c>
      <c r="T2804" s="1">
        <v>44035</v>
      </c>
      <c r="U2804" t="s">
        <v>21848</v>
      </c>
      <c r="V2804" s="2">
        <v>44060</v>
      </c>
      <c r="W2804" t="s">
        <v>46</v>
      </c>
      <c r="X2804">
        <v>20200723</v>
      </c>
      <c r="Y2804" s="3">
        <v>43902.730497685188</v>
      </c>
      <c r="Z2804" t="s">
        <v>62</v>
      </c>
      <c r="AA2804" t="s">
        <v>63</v>
      </c>
      <c r="AB2804" t="s">
        <v>64</v>
      </c>
      <c r="AC2804" t="s">
        <v>65</v>
      </c>
      <c r="AD2804" t="s">
        <v>2234</v>
      </c>
      <c r="AE2804" t="s">
        <v>67</v>
      </c>
      <c r="AF2804" t="s">
        <v>116</v>
      </c>
      <c r="AG2804" t="s">
        <v>40127</v>
      </c>
      <c r="AH2804" t="s">
        <v>46</v>
      </c>
      <c r="AI2804" t="s">
        <v>40128</v>
      </c>
      <c r="AJ2804" t="s">
        <v>40129</v>
      </c>
      <c r="AK2804" t="s">
        <v>40130</v>
      </c>
      <c r="AL2804" t="s">
        <v>40131</v>
      </c>
      <c r="AM2804" t="s">
        <v>46</v>
      </c>
      <c r="AN2804" t="s">
        <v>40132</v>
      </c>
      <c r="AO2804" t="s">
        <v>46</v>
      </c>
      <c r="AP2804" t="s">
        <v>46</v>
      </c>
      <c r="AQ2804" t="s">
        <v>46</v>
      </c>
      <c r="AR2804" t="s">
        <v>46</v>
      </c>
      <c r="AS2804" t="s">
        <v>46</v>
      </c>
      <c r="AT2804" s="1">
        <v>44035</v>
      </c>
    </row>
    <row r="2805" spans="1:46" ht="16" customHeight="1" x14ac:dyDescent="0.2">
      <c r="A2805">
        <v>1</v>
      </c>
      <c r="B2805" t="s">
        <v>2832</v>
      </c>
      <c r="C2805" t="s">
        <v>2833</v>
      </c>
      <c r="D2805" t="s">
        <v>2834</v>
      </c>
      <c r="E2805" t="s">
        <v>2835</v>
      </c>
      <c r="F2805" t="s">
        <v>51</v>
      </c>
      <c r="G2805" t="s">
        <v>2836</v>
      </c>
      <c r="H2805" s="1">
        <v>44035</v>
      </c>
      <c r="I2805" s="1">
        <v>44044</v>
      </c>
      <c r="J2805" t="b">
        <v>1</v>
      </c>
      <c r="K2805" t="s">
        <v>53</v>
      </c>
      <c r="L2805" t="s">
        <v>388</v>
      </c>
      <c r="M2805" t="s">
        <v>55</v>
      </c>
      <c r="N2805">
        <v>80</v>
      </c>
      <c r="O2805" t="s">
        <v>2837</v>
      </c>
      <c r="P2805" t="s">
        <v>78</v>
      </c>
      <c r="Q2805" t="s">
        <v>58</v>
      </c>
      <c r="R2805" t="b">
        <v>0</v>
      </c>
      <c r="S2805" t="s">
        <v>59</v>
      </c>
      <c r="T2805" s="1">
        <v>44035</v>
      </c>
      <c r="U2805" s="6">
        <v>44044</v>
      </c>
      <c r="V2805" s="2">
        <v>44046</v>
      </c>
      <c r="W2805" t="s">
        <v>2838</v>
      </c>
      <c r="X2805">
        <v>20200723</v>
      </c>
      <c r="Y2805" s="3">
        <v>43902.730497685188</v>
      </c>
      <c r="Z2805" t="s">
        <v>62</v>
      </c>
      <c r="AA2805" t="s">
        <v>63</v>
      </c>
      <c r="AB2805" t="s">
        <v>64</v>
      </c>
      <c r="AC2805" t="s">
        <v>65</v>
      </c>
      <c r="AD2805" t="s">
        <v>66</v>
      </c>
      <c r="AE2805" t="s">
        <v>67</v>
      </c>
      <c r="AF2805" t="s">
        <v>116</v>
      </c>
      <c r="AG2805" t="s">
        <v>2839</v>
      </c>
      <c r="AH2805" t="s">
        <v>46</v>
      </c>
      <c r="AI2805" t="s">
        <v>2840</v>
      </c>
      <c r="AJ2805" t="s">
        <v>2841</v>
      </c>
      <c r="AK2805" t="s">
        <v>2842</v>
      </c>
      <c r="AL2805" t="s">
        <v>2843</v>
      </c>
      <c r="AM2805" t="s">
        <v>46</v>
      </c>
      <c r="AN2805" t="s">
        <v>2844</v>
      </c>
      <c r="AO2805" t="s">
        <v>46</v>
      </c>
      <c r="AP2805" t="s">
        <v>46</v>
      </c>
      <c r="AQ2805" t="s">
        <v>46</v>
      </c>
      <c r="AR2805" t="s">
        <v>46</v>
      </c>
      <c r="AS2805" t="s">
        <v>46</v>
      </c>
      <c r="AT2805" s="1">
        <v>44035</v>
      </c>
    </row>
    <row r="2806" spans="1:46" ht="16" customHeight="1" x14ac:dyDescent="0.2">
      <c r="A2806" t="s">
        <v>46</v>
      </c>
      <c r="B2806" t="s">
        <v>23235</v>
      </c>
      <c r="C2806" t="s">
        <v>23236</v>
      </c>
      <c r="D2806" t="s">
        <v>23237</v>
      </c>
      <c r="E2806" t="s">
        <v>23238</v>
      </c>
      <c r="F2806" t="s">
        <v>51</v>
      </c>
      <c r="G2806" t="s">
        <v>23239</v>
      </c>
      <c r="H2806" s="1">
        <v>44036</v>
      </c>
      <c r="I2806" s="1">
        <v>43831</v>
      </c>
      <c r="J2806" t="b">
        <v>0</v>
      </c>
      <c r="K2806" t="s">
        <v>53</v>
      </c>
      <c r="L2806" t="s">
        <v>1042</v>
      </c>
      <c r="M2806" t="s">
        <v>66</v>
      </c>
      <c r="N2806">
        <v>70</v>
      </c>
      <c r="O2806" t="s">
        <v>23240</v>
      </c>
      <c r="P2806" t="s">
        <v>275</v>
      </c>
      <c r="Q2806" t="s">
        <v>58</v>
      </c>
      <c r="R2806" t="b">
        <v>0</v>
      </c>
      <c r="S2806" t="s">
        <v>59</v>
      </c>
      <c r="T2806" s="1">
        <v>44036</v>
      </c>
      <c r="U2806" t="s">
        <v>23241</v>
      </c>
      <c r="V2806" s="2">
        <v>44046</v>
      </c>
      <c r="W2806" t="s">
        <v>46</v>
      </c>
      <c r="X2806">
        <v>20200724</v>
      </c>
      <c r="Y2806" s="3">
        <v>43902.730497685188</v>
      </c>
      <c r="Z2806" t="s">
        <v>62</v>
      </c>
      <c r="AA2806" t="s">
        <v>115</v>
      </c>
      <c r="AB2806" t="s">
        <v>64</v>
      </c>
      <c r="AC2806" t="s">
        <v>1809</v>
      </c>
      <c r="AD2806" t="s">
        <v>393</v>
      </c>
      <c r="AE2806" t="s">
        <v>67</v>
      </c>
      <c r="AF2806" t="s">
        <v>313</v>
      </c>
      <c r="AG2806" t="s">
        <v>23242</v>
      </c>
      <c r="AH2806" t="s">
        <v>46</v>
      </c>
      <c r="AI2806" t="s">
        <v>23243</v>
      </c>
      <c r="AJ2806" t="s">
        <v>23244</v>
      </c>
      <c r="AK2806" t="s">
        <v>23245</v>
      </c>
      <c r="AL2806" t="s">
        <v>23246</v>
      </c>
      <c r="AM2806" t="s">
        <v>46</v>
      </c>
      <c r="AN2806" t="s">
        <v>23247</v>
      </c>
      <c r="AO2806" t="s">
        <v>46</v>
      </c>
      <c r="AP2806" t="s">
        <v>46</v>
      </c>
      <c r="AQ2806" t="s">
        <v>46</v>
      </c>
      <c r="AR2806" t="s">
        <v>46</v>
      </c>
      <c r="AS2806" t="s">
        <v>46</v>
      </c>
      <c r="AT2806" s="1">
        <v>44036</v>
      </c>
    </row>
    <row r="2807" spans="1:46" ht="16" customHeight="1" x14ac:dyDescent="0.2">
      <c r="A2807" t="s">
        <v>46</v>
      </c>
      <c r="B2807" t="s">
        <v>37888</v>
      </c>
      <c r="C2807" t="s">
        <v>37889</v>
      </c>
      <c r="D2807" t="s">
        <v>37890</v>
      </c>
      <c r="E2807" t="s">
        <v>37891</v>
      </c>
      <c r="F2807" t="s">
        <v>51</v>
      </c>
      <c r="G2807" t="s">
        <v>37892</v>
      </c>
      <c r="H2807" s="1">
        <v>44035</v>
      </c>
      <c r="I2807" s="1">
        <v>44011</v>
      </c>
      <c r="J2807" t="b">
        <v>0</v>
      </c>
      <c r="K2807" t="s">
        <v>53</v>
      </c>
      <c r="L2807" t="s">
        <v>184</v>
      </c>
      <c r="M2807" t="s">
        <v>66</v>
      </c>
      <c r="N2807">
        <v>90</v>
      </c>
      <c r="O2807" t="s">
        <v>11456</v>
      </c>
      <c r="P2807" t="s">
        <v>1437</v>
      </c>
      <c r="Q2807" t="s">
        <v>37893</v>
      </c>
      <c r="R2807" t="b">
        <v>0</v>
      </c>
      <c r="S2807" t="s">
        <v>59</v>
      </c>
      <c r="T2807" s="1">
        <v>44035</v>
      </c>
      <c r="U2807" t="s">
        <v>13010</v>
      </c>
      <c r="V2807" s="2">
        <v>44046</v>
      </c>
      <c r="W2807" t="s">
        <v>46</v>
      </c>
      <c r="X2807">
        <v>20200723</v>
      </c>
      <c r="Y2807" s="3">
        <v>43902.730497685188</v>
      </c>
      <c r="Z2807" t="s">
        <v>62</v>
      </c>
      <c r="AA2807" t="s">
        <v>115</v>
      </c>
      <c r="AB2807" t="s">
        <v>64</v>
      </c>
      <c r="AC2807" t="s">
        <v>65</v>
      </c>
      <c r="AD2807" t="s">
        <v>66</v>
      </c>
      <c r="AE2807" t="s">
        <v>67</v>
      </c>
      <c r="AF2807" t="s">
        <v>1185</v>
      </c>
      <c r="AG2807" t="s">
        <v>37894</v>
      </c>
      <c r="AH2807" t="s">
        <v>46</v>
      </c>
      <c r="AI2807" t="s">
        <v>37895</v>
      </c>
      <c r="AJ2807" t="s">
        <v>37896</v>
      </c>
      <c r="AK2807" t="s">
        <v>37897</v>
      </c>
      <c r="AL2807" t="s">
        <v>37898</v>
      </c>
      <c r="AM2807" t="s">
        <v>46</v>
      </c>
      <c r="AN2807" t="s">
        <v>37899</v>
      </c>
      <c r="AO2807" t="s">
        <v>46</v>
      </c>
      <c r="AP2807" t="s">
        <v>46</v>
      </c>
      <c r="AQ2807" t="s">
        <v>46</v>
      </c>
      <c r="AR2807" t="s">
        <v>46</v>
      </c>
      <c r="AS2807" t="s">
        <v>46</v>
      </c>
      <c r="AT2807" s="1">
        <v>44035</v>
      </c>
    </row>
    <row r="2808" spans="1:46" ht="16" customHeight="1" x14ac:dyDescent="0.2">
      <c r="A2808">
        <v>1</v>
      </c>
      <c r="B2808" t="s">
        <v>5378</v>
      </c>
      <c r="C2808" t="s">
        <v>5379</v>
      </c>
      <c r="D2808" t="s">
        <v>5380</v>
      </c>
      <c r="E2808" t="s">
        <v>5381</v>
      </c>
      <c r="F2808" t="s">
        <v>51</v>
      </c>
      <c r="G2808" t="s">
        <v>5382</v>
      </c>
      <c r="H2808" s="1">
        <v>44026</v>
      </c>
      <c r="I2808" s="1">
        <v>44043</v>
      </c>
      <c r="J2808" t="b">
        <v>0</v>
      </c>
      <c r="K2808" t="s">
        <v>53</v>
      </c>
      <c r="L2808" t="s">
        <v>184</v>
      </c>
      <c r="M2808" t="s">
        <v>55</v>
      </c>
      <c r="N2808">
        <v>1500</v>
      </c>
      <c r="O2808" t="s">
        <v>5383</v>
      </c>
      <c r="P2808" t="s">
        <v>78</v>
      </c>
      <c r="Q2808" t="s">
        <v>58</v>
      </c>
      <c r="R2808" t="b">
        <v>0</v>
      </c>
      <c r="S2808" t="s">
        <v>59</v>
      </c>
      <c r="T2808" s="1">
        <v>44026</v>
      </c>
      <c r="U2808" t="s">
        <v>1713</v>
      </c>
      <c r="V2808" s="2">
        <v>44109</v>
      </c>
      <c r="W2808" t="s">
        <v>5384</v>
      </c>
      <c r="X2808">
        <v>20200714</v>
      </c>
      <c r="Y2808" s="3">
        <v>43902.730497685188</v>
      </c>
      <c r="Z2808" t="s">
        <v>62</v>
      </c>
      <c r="AA2808" t="s">
        <v>115</v>
      </c>
      <c r="AB2808" t="s">
        <v>64</v>
      </c>
      <c r="AC2808" t="s">
        <v>65</v>
      </c>
      <c r="AD2808" t="s">
        <v>66</v>
      </c>
      <c r="AE2808" t="s">
        <v>67</v>
      </c>
      <c r="AF2808" t="s">
        <v>1185</v>
      </c>
      <c r="AG2808" t="s">
        <v>5385</v>
      </c>
      <c r="AH2808" t="s">
        <v>46</v>
      </c>
      <c r="AI2808" t="s">
        <v>5386</v>
      </c>
      <c r="AJ2808" t="s">
        <v>5387</v>
      </c>
      <c r="AK2808" t="s">
        <v>5388</v>
      </c>
      <c r="AL2808" t="s">
        <v>5389</v>
      </c>
      <c r="AM2808" t="s">
        <v>46</v>
      </c>
      <c r="AN2808" t="s">
        <v>5390</v>
      </c>
      <c r="AO2808" t="s">
        <v>46</v>
      </c>
      <c r="AP2808" t="s">
        <v>46</v>
      </c>
      <c r="AQ2808" t="s">
        <v>46</v>
      </c>
      <c r="AR2808" t="s">
        <v>46</v>
      </c>
      <c r="AS2808" t="s">
        <v>46</v>
      </c>
      <c r="AT2808" s="1">
        <v>44026</v>
      </c>
    </row>
    <row r="2809" spans="1:46" ht="16" customHeight="1" x14ac:dyDescent="0.2">
      <c r="A2809" t="s">
        <v>46</v>
      </c>
      <c r="B2809" t="s">
        <v>40876</v>
      </c>
      <c r="C2809" t="s">
        <v>40877</v>
      </c>
      <c r="D2809" t="s">
        <v>40878</v>
      </c>
      <c r="E2809" t="s">
        <v>40879</v>
      </c>
      <c r="F2809" t="s">
        <v>51</v>
      </c>
      <c r="G2809" t="s">
        <v>40880</v>
      </c>
      <c r="H2809" s="1">
        <v>44032</v>
      </c>
      <c r="I2809" s="1">
        <v>44013</v>
      </c>
      <c r="J2809" t="b">
        <v>0</v>
      </c>
      <c r="K2809" t="s">
        <v>53</v>
      </c>
      <c r="L2809" t="s">
        <v>415</v>
      </c>
      <c r="M2809" t="s">
        <v>66</v>
      </c>
      <c r="N2809">
        <v>450</v>
      </c>
      <c r="O2809" t="s">
        <v>25490</v>
      </c>
      <c r="P2809" t="s">
        <v>327</v>
      </c>
      <c r="Q2809" t="s">
        <v>58</v>
      </c>
      <c r="R2809" t="b">
        <v>0</v>
      </c>
      <c r="S2809" t="s">
        <v>59</v>
      </c>
      <c r="T2809" s="1">
        <v>44032</v>
      </c>
      <c r="U2809" t="s">
        <v>392</v>
      </c>
      <c r="V2809" s="2">
        <v>44067</v>
      </c>
      <c r="W2809" t="s">
        <v>40881</v>
      </c>
      <c r="X2809">
        <v>20200720</v>
      </c>
      <c r="Y2809" s="3">
        <v>43902.730497685188</v>
      </c>
      <c r="Z2809" t="s">
        <v>62</v>
      </c>
      <c r="AA2809" t="s">
        <v>63</v>
      </c>
      <c r="AB2809" t="s">
        <v>64</v>
      </c>
      <c r="AC2809" t="s">
        <v>65</v>
      </c>
      <c r="AD2809" t="s">
        <v>66</v>
      </c>
      <c r="AE2809" t="s">
        <v>67</v>
      </c>
      <c r="AF2809" t="s">
        <v>46</v>
      </c>
      <c r="AG2809" t="s">
        <v>46</v>
      </c>
      <c r="AH2809" t="s">
        <v>46</v>
      </c>
      <c r="AI2809" t="s">
        <v>46</v>
      </c>
      <c r="AJ2809" t="s">
        <v>46</v>
      </c>
      <c r="AK2809" t="s">
        <v>46</v>
      </c>
      <c r="AL2809" t="s">
        <v>40882</v>
      </c>
      <c r="AM2809" t="s">
        <v>46</v>
      </c>
      <c r="AN2809" t="s">
        <v>40883</v>
      </c>
      <c r="AO2809" t="s">
        <v>46</v>
      </c>
      <c r="AP2809" t="s">
        <v>46</v>
      </c>
      <c r="AQ2809" t="s">
        <v>46</v>
      </c>
      <c r="AR2809" t="s">
        <v>46</v>
      </c>
      <c r="AS2809" t="s">
        <v>46</v>
      </c>
      <c r="AT2809" s="1">
        <v>44032</v>
      </c>
    </row>
    <row r="2810" spans="1:46" ht="16" customHeight="1" x14ac:dyDescent="0.2">
      <c r="A2810" t="s">
        <v>46</v>
      </c>
      <c r="B2810" t="s">
        <v>31304</v>
      </c>
      <c r="C2810" t="s">
        <v>31305</v>
      </c>
      <c r="D2810" t="s">
        <v>31306</v>
      </c>
      <c r="E2810" t="s">
        <v>31307</v>
      </c>
      <c r="F2810" t="s">
        <v>51</v>
      </c>
      <c r="G2810" t="s">
        <v>31308</v>
      </c>
      <c r="H2810" s="1">
        <v>44035</v>
      </c>
      <c r="I2810" s="1">
        <v>44069</v>
      </c>
      <c r="J2810" t="b">
        <v>0</v>
      </c>
      <c r="K2810" t="s">
        <v>53</v>
      </c>
      <c r="L2810" t="s">
        <v>3474</v>
      </c>
      <c r="M2810" t="s">
        <v>55</v>
      </c>
      <c r="N2810">
        <v>60</v>
      </c>
      <c r="O2810" t="s">
        <v>31309</v>
      </c>
      <c r="P2810" t="s">
        <v>78</v>
      </c>
      <c r="Q2810" t="s">
        <v>276</v>
      </c>
      <c r="R2810" t="b">
        <v>0</v>
      </c>
      <c r="S2810" t="s">
        <v>59</v>
      </c>
      <c r="T2810" s="1">
        <v>44035</v>
      </c>
      <c r="U2810" t="s">
        <v>31310</v>
      </c>
      <c r="V2810" s="2">
        <v>44159</v>
      </c>
      <c r="W2810" t="s">
        <v>46</v>
      </c>
      <c r="X2810">
        <v>20200723</v>
      </c>
      <c r="Y2810" s="3">
        <v>43902.730497685188</v>
      </c>
      <c r="Z2810" t="s">
        <v>62</v>
      </c>
      <c r="AA2810" t="s">
        <v>115</v>
      </c>
      <c r="AB2810" t="s">
        <v>64</v>
      </c>
      <c r="AC2810" t="s">
        <v>65</v>
      </c>
      <c r="AD2810" t="s">
        <v>66</v>
      </c>
      <c r="AE2810" t="s">
        <v>67</v>
      </c>
      <c r="AF2810" t="s">
        <v>313</v>
      </c>
      <c r="AG2810" t="s">
        <v>31311</v>
      </c>
      <c r="AH2810" t="s">
        <v>46</v>
      </c>
      <c r="AI2810" t="s">
        <v>31312</v>
      </c>
      <c r="AJ2810" t="s">
        <v>31313</v>
      </c>
      <c r="AK2810" t="s">
        <v>31314</v>
      </c>
      <c r="AL2810" t="s">
        <v>31315</v>
      </c>
      <c r="AM2810" t="s">
        <v>46</v>
      </c>
      <c r="AN2810" t="s">
        <v>31316</v>
      </c>
      <c r="AO2810" t="s">
        <v>46</v>
      </c>
      <c r="AP2810" t="s">
        <v>46</v>
      </c>
      <c r="AQ2810" t="s">
        <v>46</v>
      </c>
      <c r="AR2810" t="s">
        <v>46</v>
      </c>
      <c r="AS2810" t="s">
        <v>46</v>
      </c>
      <c r="AT2810" s="1">
        <v>44035</v>
      </c>
    </row>
    <row r="2811" spans="1:46" ht="16" customHeight="1" x14ac:dyDescent="0.2">
      <c r="A2811">
        <v>1</v>
      </c>
      <c r="B2811" t="s">
        <v>4865</v>
      </c>
      <c r="C2811" t="s">
        <v>4866</v>
      </c>
      <c r="D2811" t="s">
        <v>4867</v>
      </c>
      <c r="E2811" t="s">
        <v>4868</v>
      </c>
      <c r="F2811" t="s">
        <v>51</v>
      </c>
      <c r="G2811" t="s">
        <v>4869</v>
      </c>
      <c r="H2811" s="1">
        <v>44037</v>
      </c>
      <c r="I2811" s="1">
        <v>44062</v>
      </c>
      <c r="J2811" t="b">
        <v>0</v>
      </c>
      <c r="K2811" t="s">
        <v>53</v>
      </c>
      <c r="L2811" t="s">
        <v>1615</v>
      </c>
      <c r="M2811" t="s">
        <v>1043</v>
      </c>
      <c r="N2811">
        <v>40</v>
      </c>
      <c r="O2811" t="s">
        <v>4870</v>
      </c>
      <c r="P2811" t="s">
        <v>4871</v>
      </c>
      <c r="Q2811" t="s">
        <v>4872</v>
      </c>
      <c r="R2811" t="b">
        <v>0</v>
      </c>
      <c r="S2811" t="s">
        <v>59</v>
      </c>
      <c r="T2811" s="1">
        <v>44037</v>
      </c>
      <c r="U2811" t="s">
        <v>1240</v>
      </c>
      <c r="V2811" s="2">
        <v>44151</v>
      </c>
      <c r="W2811" t="s">
        <v>46</v>
      </c>
      <c r="X2811">
        <v>20200725</v>
      </c>
      <c r="Y2811" s="3">
        <v>43902.730497685188</v>
      </c>
      <c r="Z2811" t="s">
        <v>62</v>
      </c>
      <c r="AA2811" t="s">
        <v>115</v>
      </c>
      <c r="AB2811" t="s">
        <v>64</v>
      </c>
      <c r="AC2811" t="s">
        <v>65</v>
      </c>
      <c r="AD2811" t="s">
        <v>66</v>
      </c>
      <c r="AE2811" t="s">
        <v>67</v>
      </c>
      <c r="AF2811" t="s">
        <v>1185</v>
      </c>
      <c r="AG2811" t="s">
        <v>4873</v>
      </c>
      <c r="AH2811" t="s">
        <v>46</v>
      </c>
      <c r="AI2811" t="s">
        <v>4874</v>
      </c>
      <c r="AJ2811" t="s">
        <v>4875</v>
      </c>
      <c r="AK2811" t="s">
        <v>4876</v>
      </c>
      <c r="AL2811" t="s">
        <v>4877</v>
      </c>
      <c r="AM2811" t="s">
        <v>46</v>
      </c>
      <c r="AN2811" t="s">
        <v>4878</v>
      </c>
      <c r="AO2811" t="s">
        <v>46</v>
      </c>
      <c r="AP2811" t="s">
        <v>46</v>
      </c>
      <c r="AQ2811" t="s">
        <v>46</v>
      </c>
      <c r="AR2811" t="s">
        <v>46</v>
      </c>
      <c r="AS2811" t="s">
        <v>46</v>
      </c>
      <c r="AT2811" s="1">
        <v>44037</v>
      </c>
    </row>
    <row r="2812" spans="1:46" ht="16" customHeight="1" x14ac:dyDescent="0.2">
      <c r="A2812">
        <v>0</v>
      </c>
      <c r="B2812" t="s">
        <v>2193</v>
      </c>
      <c r="C2812" t="s">
        <v>2194</v>
      </c>
      <c r="D2812" t="s">
        <v>2195</v>
      </c>
      <c r="E2812" t="s">
        <v>2196</v>
      </c>
      <c r="F2812" t="s">
        <v>51</v>
      </c>
      <c r="G2812" t="s">
        <v>2197</v>
      </c>
      <c r="H2812" s="1">
        <v>44031</v>
      </c>
      <c r="I2812" s="1">
        <v>44165</v>
      </c>
      <c r="J2812" t="b">
        <v>0</v>
      </c>
      <c r="K2812" t="s">
        <v>53</v>
      </c>
      <c r="L2812" t="s">
        <v>2198</v>
      </c>
      <c r="M2812" t="s">
        <v>66</v>
      </c>
      <c r="N2812">
        <v>1000</v>
      </c>
      <c r="O2812" t="s">
        <v>2199</v>
      </c>
      <c r="P2812" t="s">
        <v>46</v>
      </c>
      <c r="Q2812" t="s">
        <v>2200</v>
      </c>
      <c r="R2812" t="b">
        <v>0</v>
      </c>
      <c r="S2812" t="s">
        <v>59</v>
      </c>
      <c r="T2812" s="1">
        <v>44031</v>
      </c>
      <c r="U2812" t="s">
        <v>2201</v>
      </c>
      <c r="V2812" s="2">
        <v>44116</v>
      </c>
      <c r="W2812" t="s">
        <v>46</v>
      </c>
      <c r="X2812">
        <v>20200719</v>
      </c>
      <c r="Y2812" s="3">
        <v>43902.730497685188</v>
      </c>
      <c r="Z2812" t="s">
        <v>62</v>
      </c>
      <c r="AA2812" t="s">
        <v>63</v>
      </c>
      <c r="AB2812" t="s">
        <v>64</v>
      </c>
      <c r="AC2812" t="s">
        <v>1386</v>
      </c>
      <c r="AD2812" t="s">
        <v>2202</v>
      </c>
      <c r="AE2812" t="s">
        <v>67</v>
      </c>
      <c r="AF2812" t="s">
        <v>1971</v>
      </c>
      <c r="AG2812" t="s">
        <v>2203</v>
      </c>
      <c r="AH2812" t="s">
        <v>46</v>
      </c>
      <c r="AI2812" t="s">
        <v>2204</v>
      </c>
      <c r="AJ2812" t="s">
        <v>2205</v>
      </c>
      <c r="AK2812" t="s">
        <v>2206</v>
      </c>
      <c r="AL2812" t="s">
        <v>2207</v>
      </c>
      <c r="AM2812" t="s">
        <v>46</v>
      </c>
      <c r="AN2812" t="s">
        <v>2208</v>
      </c>
      <c r="AO2812" t="s">
        <v>46</v>
      </c>
      <c r="AP2812" t="s">
        <v>46</v>
      </c>
      <c r="AQ2812" t="s">
        <v>46</v>
      </c>
      <c r="AR2812" t="s">
        <v>46</v>
      </c>
      <c r="AS2812" t="s">
        <v>46</v>
      </c>
      <c r="AT2812" s="1">
        <v>44031</v>
      </c>
    </row>
    <row r="2813" spans="1:46" ht="16" customHeight="1" x14ac:dyDescent="0.2">
      <c r="A2813" t="s">
        <v>46</v>
      </c>
      <c r="B2813" t="s">
        <v>25162</v>
      </c>
      <c r="C2813" t="s">
        <v>25163</v>
      </c>
      <c r="D2813" t="s">
        <v>25164</v>
      </c>
      <c r="E2813" t="s">
        <v>25162</v>
      </c>
      <c r="F2813" t="s">
        <v>51</v>
      </c>
      <c r="G2813" t="s">
        <v>25165</v>
      </c>
      <c r="H2813" s="1">
        <v>44032</v>
      </c>
      <c r="I2813" s="1">
        <v>44113</v>
      </c>
      <c r="J2813" t="b">
        <v>0</v>
      </c>
      <c r="K2813" t="s">
        <v>53</v>
      </c>
      <c r="L2813" t="s">
        <v>5025</v>
      </c>
      <c r="M2813" t="s">
        <v>389</v>
      </c>
      <c r="N2813">
        <v>6</v>
      </c>
      <c r="O2813" t="s">
        <v>25166</v>
      </c>
      <c r="P2813" t="s">
        <v>78</v>
      </c>
      <c r="Q2813" t="s">
        <v>276</v>
      </c>
      <c r="R2813" t="b">
        <v>0</v>
      </c>
      <c r="S2813" t="s">
        <v>59</v>
      </c>
      <c r="T2813" s="1">
        <v>44032</v>
      </c>
      <c r="U2813" t="s">
        <v>11430</v>
      </c>
      <c r="V2813" s="2">
        <v>44123</v>
      </c>
      <c r="W2813" t="s">
        <v>46</v>
      </c>
      <c r="X2813">
        <v>20200720</v>
      </c>
      <c r="Y2813" s="3">
        <v>43902.730497685188</v>
      </c>
      <c r="Z2813" t="s">
        <v>62</v>
      </c>
      <c r="AA2813" t="s">
        <v>63</v>
      </c>
      <c r="AB2813" t="s">
        <v>64</v>
      </c>
      <c r="AC2813" t="s">
        <v>65</v>
      </c>
      <c r="AD2813" t="s">
        <v>393</v>
      </c>
      <c r="AE2813" t="s">
        <v>67</v>
      </c>
      <c r="AF2813" t="s">
        <v>46</v>
      </c>
      <c r="AG2813" t="s">
        <v>25167</v>
      </c>
      <c r="AH2813" t="s">
        <v>46</v>
      </c>
      <c r="AI2813" t="s">
        <v>46</v>
      </c>
      <c r="AJ2813" t="s">
        <v>46</v>
      </c>
      <c r="AK2813" t="s">
        <v>25168</v>
      </c>
      <c r="AL2813" t="s">
        <v>25169</v>
      </c>
      <c r="AM2813" t="s">
        <v>46</v>
      </c>
      <c r="AN2813" t="s">
        <v>25170</v>
      </c>
      <c r="AO2813" t="s">
        <v>46</v>
      </c>
      <c r="AP2813" t="s">
        <v>46</v>
      </c>
      <c r="AQ2813" t="s">
        <v>46</v>
      </c>
      <c r="AR2813" t="s">
        <v>46</v>
      </c>
      <c r="AS2813" t="s">
        <v>46</v>
      </c>
      <c r="AT2813" s="1">
        <v>44032</v>
      </c>
    </row>
    <row r="2814" spans="1:46" ht="16" customHeight="1" x14ac:dyDescent="0.2">
      <c r="A2814" t="s">
        <v>46</v>
      </c>
      <c r="B2814" t="s">
        <v>19122</v>
      </c>
      <c r="C2814" t="s">
        <v>19123</v>
      </c>
      <c r="D2814" t="s">
        <v>19124</v>
      </c>
      <c r="E2814" t="s">
        <v>19125</v>
      </c>
      <c r="F2814" t="s">
        <v>51</v>
      </c>
      <c r="G2814" t="s">
        <v>19126</v>
      </c>
      <c r="H2814" s="1">
        <v>44039</v>
      </c>
      <c r="I2814" s="1">
        <v>44256</v>
      </c>
      <c r="J2814" t="b">
        <v>0</v>
      </c>
      <c r="K2814" t="s">
        <v>53</v>
      </c>
      <c r="L2814" t="s">
        <v>110</v>
      </c>
      <c r="M2814" t="s">
        <v>666</v>
      </c>
      <c r="N2814">
        <v>21</v>
      </c>
      <c r="O2814" t="s">
        <v>19127</v>
      </c>
      <c r="P2814" t="s">
        <v>78</v>
      </c>
      <c r="Q2814" t="s">
        <v>19128</v>
      </c>
      <c r="R2814" t="b">
        <v>0</v>
      </c>
      <c r="S2814" t="s">
        <v>59</v>
      </c>
      <c r="T2814" s="1">
        <v>44039</v>
      </c>
      <c r="U2814" t="s">
        <v>19129</v>
      </c>
      <c r="V2814" s="2">
        <v>44095</v>
      </c>
      <c r="W2814" t="s">
        <v>58</v>
      </c>
      <c r="X2814">
        <v>20200727</v>
      </c>
      <c r="Y2814" s="3">
        <v>43902.730497685188</v>
      </c>
      <c r="Z2814" t="s">
        <v>62</v>
      </c>
      <c r="AA2814" t="s">
        <v>63</v>
      </c>
      <c r="AB2814" t="s">
        <v>64</v>
      </c>
      <c r="AC2814" t="s">
        <v>65</v>
      </c>
      <c r="AD2814" t="s">
        <v>66</v>
      </c>
      <c r="AE2814" t="s">
        <v>67</v>
      </c>
      <c r="AF2814" t="s">
        <v>313</v>
      </c>
      <c r="AG2814" t="s">
        <v>19130</v>
      </c>
      <c r="AH2814" t="s">
        <v>46</v>
      </c>
      <c r="AI2814" t="s">
        <v>19131</v>
      </c>
      <c r="AJ2814" t="s">
        <v>19132</v>
      </c>
      <c r="AK2814" t="s">
        <v>19133</v>
      </c>
      <c r="AL2814" t="s">
        <v>19134</v>
      </c>
      <c r="AM2814" t="s">
        <v>46</v>
      </c>
      <c r="AN2814" t="s">
        <v>19135</v>
      </c>
      <c r="AO2814" t="s">
        <v>46</v>
      </c>
      <c r="AP2814" t="s">
        <v>46</v>
      </c>
      <c r="AQ2814" t="s">
        <v>46</v>
      </c>
      <c r="AR2814" t="s">
        <v>46</v>
      </c>
      <c r="AS2814" t="s">
        <v>46</v>
      </c>
      <c r="AT2814" s="1">
        <v>44039</v>
      </c>
    </row>
    <row r="2815" spans="1:46" ht="16" customHeight="1" x14ac:dyDescent="0.2">
      <c r="A2815" t="s">
        <v>46</v>
      </c>
      <c r="B2815" t="s">
        <v>20701</v>
      </c>
      <c r="C2815" t="s">
        <v>20702</v>
      </c>
      <c r="D2815" t="s">
        <v>20703</v>
      </c>
      <c r="E2815" t="s">
        <v>20704</v>
      </c>
      <c r="F2815" t="s">
        <v>51</v>
      </c>
      <c r="G2815" t="s">
        <v>20705</v>
      </c>
      <c r="H2815" s="1">
        <v>44039</v>
      </c>
      <c r="I2815" s="1">
        <v>44105</v>
      </c>
      <c r="J2815" t="b">
        <v>0</v>
      </c>
      <c r="K2815" t="s">
        <v>53</v>
      </c>
      <c r="L2815" t="s">
        <v>273</v>
      </c>
      <c r="M2815" t="s">
        <v>66</v>
      </c>
      <c r="N2815">
        <v>100</v>
      </c>
      <c r="O2815" t="s">
        <v>20706</v>
      </c>
      <c r="P2815" t="s">
        <v>78</v>
      </c>
      <c r="Q2815" t="s">
        <v>276</v>
      </c>
      <c r="R2815" t="b">
        <v>0</v>
      </c>
      <c r="S2815" t="s">
        <v>59</v>
      </c>
      <c r="T2815" s="1">
        <v>44039</v>
      </c>
      <c r="U2815" t="s">
        <v>3491</v>
      </c>
      <c r="V2815" s="2">
        <v>44102</v>
      </c>
      <c r="W2815" t="s">
        <v>46</v>
      </c>
      <c r="X2815">
        <v>20200727</v>
      </c>
      <c r="Y2815" s="3">
        <v>43902.730497685188</v>
      </c>
      <c r="Z2815" t="s">
        <v>62</v>
      </c>
      <c r="AA2815" t="s">
        <v>115</v>
      </c>
      <c r="AB2815" t="s">
        <v>64</v>
      </c>
      <c r="AC2815" t="s">
        <v>66</v>
      </c>
      <c r="AD2815" t="s">
        <v>66</v>
      </c>
      <c r="AE2815" t="s">
        <v>67</v>
      </c>
      <c r="AF2815" t="s">
        <v>313</v>
      </c>
      <c r="AG2815" t="s">
        <v>20707</v>
      </c>
      <c r="AH2815" t="s">
        <v>46</v>
      </c>
      <c r="AI2815" t="s">
        <v>20708</v>
      </c>
      <c r="AJ2815" t="s">
        <v>20709</v>
      </c>
      <c r="AK2815" t="s">
        <v>20710</v>
      </c>
      <c r="AL2815" t="s">
        <v>20711</v>
      </c>
      <c r="AM2815" t="s">
        <v>46</v>
      </c>
      <c r="AN2815" t="s">
        <v>20704</v>
      </c>
      <c r="AO2815" t="s">
        <v>46</v>
      </c>
      <c r="AP2815" t="s">
        <v>46</v>
      </c>
      <c r="AQ2815" t="s">
        <v>46</v>
      </c>
      <c r="AR2815" t="s">
        <v>46</v>
      </c>
      <c r="AS2815" t="s">
        <v>46</v>
      </c>
      <c r="AT2815" s="1">
        <v>44039</v>
      </c>
    </row>
    <row r="2816" spans="1:46" ht="16" customHeight="1" x14ac:dyDescent="0.2">
      <c r="A2816" t="s">
        <v>46</v>
      </c>
      <c r="B2816" t="s">
        <v>21181</v>
      </c>
      <c r="C2816" t="s">
        <v>21182</v>
      </c>
      <c r="D2816" t="s">
        <v>21183</v>
      </c>
      <c r="E2816" t="s">
        <v>21181</v>
      </c>
      <c r="F2816" t="s">
        <v>51</v>
      </c>
      <c r="G2816" t="s">
        <v>21184</v>
      </c>
      <c r="H2816" s="1">
        <v>44040</v>
      </c>
      <c r="I2816" s="1">
        <v>44027</v>
      </c>
      <c r="J2816" t="b">
        <v>0</v>
      </c>
      <c r="K2816" t="s">
        <v>53</v>
      </c>
      <c r="L2816" t="s">
        <v>4580</v>
      </c>
      <c r="M2816" t="s">
        <v>66</v>
      </c>
      <c r="N2816">
        <v>1500</v>
      </c>
      <c r="O2816" t="s">
        <v>13205</v>
      </c>
      <c r="P2816" t="s">
        <v>9028</v>
      </c>
      <c r="Q2816" t="s">
        <v>21185</v>
      </c>
      <c r="R2816" t="b">
        <v>0</v>
      </c>
      <c r="S2816" t="s">
        <v>59</v>
      </c>
      <c r="T2816" s="1">
        <v>44040</v>
      </c>
      <c r="U2816" t="s">
        <v>4692</v>
      </c>
      <c r="V2816" s="2">
        <v>44053</v>
      </c>
      <c r="W2816" t="s">
        <v>21186</v>
      </c>
      <c r="X2816">
        <v>20200728</v>
      </c>
      <c r="Y2816" s="3">
        <v>43902.730497685188</v>
      </c>
      <c r="Z2816" t="s">
        <v>62</v>
      </c>
      <c r="AA2816" t="s">
        <v>115</v>
      </c>
      <c r="AB2816" t="s">
        <v>64</v>
      </c>
      <c r="AC2816" t="s">
        <v>66</v>
      </c>
      <c r="AD2816" t="s">
        <v>66</v>
      </c>
      <c r="AE2816" t="s">
        <v>67</v>
      </c>
      <c r="AF2816" t="s">
        <v>116</v>
      </c>
      <c r="AG2816" t="s">
        <v>21187</v>
      </c>
      <c r="AH2816" t="s">
        <v>46</v>
      </c>
      <c r="AI2816" t="s">
        <v>13211</v>
      </c>
      <c r="AJ2816" t="s">
        <v>13212</v>
      </c>
      <c r="AK2816" t="s">
        <v>13213</v>
      </c>
      <c r="AL2816" t="s">
        <v>21188</v>
      </c>
      <c r="AM2816" t="s">
        <v>46</v>
      </c>
      <c r="AN2816" t="s">
        <v>21189</v>
      </c>
      <c r="AO2816" t="s">
        <v>46</v>
      </c>
      <c r="AP2816" t="s">
        <v>46</v>
      </c>
      <c r="AQ2816" t="s">
        <v>46</v>
      </c>
      <c r="AR2816" t="s">
        <v>46</v>
      </c>
      <c r="AS2816" t="s">
        <v>46</v>
      </c>
      <c r="AT2816" s="1">
        <v>44040</v>
      </c>
    </row>
    <row r="2817" spans="1:46" ht="16" customHeight="1" x14ac:dyDescent="0.2">
      <c r="A2817">
        <v>1</v>
      </c>
      <c r="B2817" t="s">
        <v>12862</v>
      </c>
      <c r="C2817" t="s">
        <v>12863</v>
      </c>
      <c r="D2817" t="s">
        <v>12864</v>
      </c>
      <c r="E2817" t="s">
        <v>12865</v>
      </c>
      <c r="F2817" t="s">
        <v>51</v>
      </c>
      <c r="G2817" t="s">
        <v>12866</v>
      </c>
      <c r="H2817" s="1">
        <v>44039</v>
      </c>
      <c r="I2817" s="1">
        <v>44032</v>
      </c>
      <c r="J2817" t="b">
        <v>0</v>
      </c>
      <c r="K2817" t="s">
        <v>53</v>
      </c>
      <c r="L2817" t="s">
        <v>12867</v>
      </c>
      <c r="M2817" t="s">
        <v>1043</v>
      </c>
      <c r="N2817">
        <v>30</v>
      </c>
      <c r="O2817" t="s">
        <v>12868</v>
      </c>
      <c r="P2817" t="s">
        <v>1045</v>
      </c>
      <c r="Q2817" t="s">
        <v>12869</v>
      </c>
      <c r="R2817" t="b">
        <v>0</v>
      </c>
      <c r="S2817" t="s">
        <v>59</v>
      </c>
      <c r="T2817" s="1">
        <v>44039</v>
      </c>
      <c r="U2817" t="s">
        <v>6020</v>
      </c>
      <c r="V2817" s="2">
        <v>44144</v>
      </c>
      <c r="W2817" t="s">
        <v>12870</v>
      </c>
      <c r="X2817">
        <v>20200727</v>
      </c>
      <c r="Y2817" s="3">
        <v>43902.730497685188</v>
      </c>
      <c r="Z2817" t="s">
        <v>62</v>
      </c>
      <c r="AA2817" t="s">
        <v>63</v>
      </c>
      <c r="AB2817" t="s">
        <v>64</v>
      </c>
      <c r="AC2817" t="s">
        <v>65</v>
      </c>
      <c r="AD2817" t="s">
        <v>393</v>
      </c>
      <c r="AE2817" t="s">
        <v>67</v>
      </c>
      <c r="AF2817" t="s">
        <v>46</v>
      </c>
      <c r="AG2817" t="s">
        <v>46</v>
      </c>
      <c r="AH2817" t="s">
        <v>46</v>
      </c>
      <c r="AI2817" t="s">
        <v>46</v>
      </c>
      <c r="AJ2817" t="s">
        <v>46</v>
      </c>
      <c r="AK2817" t="s">
        <v>46</v>
      </c>
      <c r="AL2817" t="s">
        <v>12871</v>
      </c>
      <c r="AM2817" t="s">
        <v>46</v>
      </c>
      <c r="AN2817" t="s">
        <v>12872</v>
      </c>
      <c r="AO2817" s="1">
        <v>44139</v>
      </c>
      <c r="AP2817" t="s">
        <v>46</v>
      </c>
      <c r="AQ2817" t="s">
        <v>12873</v>
      </c>
      <c r="AR2817" t="s">
        <v>46</v>
      </c>
      <c r="AS2817" t="s">
        <v>59</v>
      </c>
      <c r="AT2817" s="1">
        <v>44039</v>
      </c>
    </row>
    <row r="2818" spans="1:46" ht="16" customHeight="1" x14ac:dyDescent="0.2">
      <c r="A2818">
        <v>1</v>
      </c>
      <c r="B2818" t="s">
        <v>13175</v>
      </c>
      <c r="C2818" t="s">
        <v>13176</v>
      </c>
      <c r="D2818" t="s">
        <v>13177</v>
      </c>
      <c r="E2818" t="s">
        <v>13178</v>
      </c>
      <c r="F2818" t="s">
        <v>51</v>
      </c>
      <c r="G2818" t="s">
        <v>13179</v>
      </c>
      <c r="H2818" s="1">
        <v>44040</v>
      </c>
      <c r="I2818" s="1">
        <v>43931</v>
      </c>
      <c r="J2818" t="b">
        <v>0</v>
      </c>
      <c r="K2818" t="s">
        <v>53</v>
      </c>
      <c r="L2818" t="s">
        <v>184</v>
      </c>
      <c r="M2818" t="s">
        <v>151</v>
      </c>
      <c r="N2818">
        <v>540</v>
      </c>
      <c r="O2818" t="s">
        <v>13180</v>
      </c>
      <c r="P2818" t="s">
        <v>251</v>
      </c>
      <c r="Q2818" t="s">
        <v>13181</v>
      </c>
      <c r="R2818" t="b">
        <v>0</v>
      </c>
      <c r="S2818" t="s">
        <v>59</v>
      </c>
      <c r="T2818" s="1">
        <v>44040</v>
      </c>
      <c r="U2818" t="s">
        <v>4429</v>
      </c>
      <c r="V2818" s="2">
        <v>44074</v>
      </c>
      <c r="W2818" t="s">
        <v>58</v>
      </c>
      <c r="X2818">
        <v>20200728</v>
      </c>
      <c r="Y2818" s="3">
        <v>43902.730497685188</v>
      </c>
      <c r="Z2818" t="s">
        <v>62</v>
      </c>
      <c r="AA2818" t="s">
        <v>63</v>
      </c>
      <c r="AB2818" t="s">
        <v>64</v>
      </c>
      <c r="AC2818" t="s">
        <v>65</v>
      </c>
      <c r="AD2818" t="s">
        <v>280</v>
      </c>
      <c r="AE2818" t="s">
        <v>67</v>
      </c>
      <c r="AF2818" t="s">
        <v>46</v>
      </c>
      <c r="AG2818" t="s">
        <v>13182</v>
      </c>
      <c r="AH2818" t="s">
        <v>46</v>
      </c>
      <c r="AI2818" t="s">
        <v>46</v>
      </c>
      <c r="AJ2818" t="s">
        <v>46</v>
      </c>
      <c r="AK2818" t="s">
        <v>13183</v>
      </c>
      <c r="AL2818" t="s">
        <v>13184</v>
      </c>
      <c r="AM2818" t="s">
        <v>46</v>
      </c>
      <c r="AN2818" t="s">
        <v>13185</v>
      </c>
      <c r="AO2818" s="1">
        <v>44064</v>
      </c>
      <c r="AP2818" t="s">
        <v>46</v>
      </c>
      <c r="AQ2818" t="s">
        <v>13186</v>
      </c>
      <c r="AR2818" t="s">
        <v>46</v>
      </c>
      <c r="AS2818" t="s">
        <v>59</v>
      </c>
      <c r="AT2818" s="1">
        <v>44040</v>
      </c>
    </row>
    <row r="2819" spans="1:46" ht="16" customHeight="1" x14ac:dyDescent="0.2">
      <c r="A2819" t="s">
        <v>46</v>
      </c>
      <c r="B2819" t="s">
        <v>28211</v>
      </c>
      <c r="C2819" t="s">
        <v>28212</v>
      </c>
      <c r="D2819" t="s">
        <v>28213</v>
      </c>
      <c r="E2819" t="s">
        <v>28214</v>
      </c>
      <c r="F2819" t="s">
        <v>51</v>
      </c>
      <c r="G2819" t="s">
        <v>28215</v>
      </c>
      <c r="H2819" s="1">
        <v>44037</v>
      </c>
      <c r="I2819" s="1">
        <v>44075</v>
      </c>
      <c r="J2819" t="b">
        <v>0</v>
      </c>
      <c r="K2819" t="s">
        <v>53</v>
      </c>
      <c r="L2819" t="s">
        <v>184</v>
      </c>
      <c r="M2819" t="s">
        <v>66</v>
      </c>
      <c r="N2819">
        <v>100</v>
      </c>
      <c r="O2819" t="s">
        <v>28216</v>
      </c>
      <c r="P2819" t="s">
        <v>309</v>
      </c>
      <c r="Q2819" t="s">
        <v>28217</v>
      </c>
      <c r="R2819" t="b">
        <v>0</v>
      </c>
      <c r="S2819" t="s">
        <v>59</v>
      </c>
      <c r="T2819" s="1">
        <v>44037</v>
      </c>
      <c r="U2819" t="s">
        <v>864</v>
      </c>
      <c r="V2819" s="2">
        <v>44116</v>
      </c>
      <c r="W2819" t="s">
        <v>28218</v>
      </c>
      <c r="X2819">
        <v>20200725</v>
      </c>
      <c r="Y2819" s="3">
        <v>43902.730497685188</v>
      </c>
      <c r="Z2819" t="s">
        <v>62</v>
      </c>
      <c r="AA2819" t="s">
        <v>115</v>
      </c>
      <c r="AB2819" t="s">
        <v>64</v>
      </c>
      <c r="AC2819" t="s">
        <v>65</v>
      </c>
      <c r="AD2819" t="s">
        <v>66</v>
      </c>
      <c r="AE2819" t="s">
        <v>67</v>
      </c>
      <c r="AF2819" t="s">
        <v>116</v>
      </c>
      <c r="AG2819" t="s">
        <v>28219</v>
      </c>
      <c r="AH2819" t="s">
        <v>46</v>
      </c>
      <c r="AI2819" t="s">
        <v>28220</v>
      </c>
      <c r="AJ2819" t="s">
        <v>28221</v>
      </c>
      <c r="AK2819" t="s">
        <v>46</v>
      </c>
      <c r="AL2819" t="s">
        <v>28222</v>
      </c>
      <c r="AM2819" t="s">
        <v>46</v>
      </c>
      <c r="AN2819" t="s">
        <v>28223</v>
      </c>
      <c r="AO2819" t="s">
        <v>46</v>
      </c>
      <c r="AP2819" t="s">
        <v>46</v>
      </c>
      <c r="AQ2819" t="s">
        <v>46</v>
      </c>
      <c r="AR2819" t="s">
        <v>46</v>
      </c>
      <c r="AS2819" t="s">
        <v>46</v>
      </c>
      <c r="AT2819" s="1">
        <v>44037</v>
      </c>
    </row>
    <row r="2820" spans="1:46" ht="16" customHeight="1" x14ac:dyDescent="0.2">
      <c r="A2820" t="s">
        <v>46</v>
      </c>
      <c r="B2820" t="s">
        <v>36533</v>
      </c>
      <c r="C2820" t="s">
        <v>6348</v>
      </c>
      <c r="D2820" t="s">
        <v>36534</v>
      </c>
      <c r="E2820" t="s">
        <v>36535</v>
      </c>
      <c r="F2820" t="s">
        <v>51</v>
      </c>
      <c r="G2820" t="s">
        <v>36536</v>
      </c>
      <c r="H2820" s="1">
        <v>44034</v>
      </c>
      <c r="I2820" s="1">
        <v>44013</v>
      </c>
      <c r="J2820" t="b">
        <v>1</v>
      </c>
      <c r="K2820" t="s">
        <v>53</v>
      </c>
      <c r="L2820" t="s">
        <v>184</v>
      </c>
      <c r="M2820" t="s">
        <v>151</v>
      </c>
      <c r="N2820">
        <v>1370</v>
      </c>
      <c r="O2820" t="s">
        <v>36537</v>
      </c>
      <c r="P2820" t="s">
        <v>46</v>
      </c>
      <c r="Q2820" t="s">
        <v>58</v>
      </c>
      <c r="R2820" t="b">
        <v>0</v>
      </c>
      <c r="S2820" t="s">
        <v>59</v>
      </c>
      <c r="T2820" s="1">
        <v>44034</v>
      </c>
      <c r="U2820" s="6">
        <v>44013</v>
      </c>
      <c r="V2820" s="2">
        <v>44053</v>
      </c>
      <c r="W2820" t="s">
        <v>36538</v>
      </c>
      <c r="X2820">
        <v>20200722</v>
      </c>
      <c r="Y2820" s="3">
        <v>43902.730497685188</v>
      </c>
      <c r="Z2820" t="s">
        <v>62</v>
      </c>
      <c r="AA2820" t="s">
        <v>63</v>
      </c>
      <c r="AB2820" t="s">
        <v>64</v>
      </c>
      <c r="AC2820" t="s">
        <v>2040</v>
      </c>
      <c r="AD2820" t="s">
        <v>66</v>
      </c>
      <c r="AE2820" t="s">
        <v>67</v>
      </c>
      <c r="AF2820" t="s">
        <v>46</v>
      </c>
      <c r="AG2820" t="s">
        <v>36539</v>
      </c>
      <c r="AH2820" t="s">
        <v>46</v>
      </c>
      <c r="AI2820" t="s">
        <v>36540</v>
      </c>
      <c r="AJ2820">
        <v>7795833510</v>
      </c>
      <c r="AK2820" t="s">
        <v>46</v>
      </c>
      <c r="AL2820" t="s">
        <v>36541</v>
      </c>
      <c r="AM2820" t="s">
        <v>46</v>
      </c>
      <c r="AN2820" t="s">
        <v>36542</v>
      </c>
      <c r="AO2820" t="s">
        <v>46</v>
      </c>
      <c r="AP2820" t="s">
        <v>46</v>
      </c>
      <c r="AQ2820" t="s">
        <v>46</v>
      </c>
      <c r="AR2820" t="s">
        <v>46</v>
      </c>
      <c r="AS2820" t="s">
        <v>46</v>
      </c>
      <c r="AT2820" s="1">
        <v>44034</v>
      </c>
    </row>
    <row r="2821" spans="1:46" ht="16" customHeight="1" x14ac:dyDescent="0.2">
      <c r="A2821">
        <v>1</v>
      </c>
      <c r="B2821" t="s">
        <v>6281</v>
      </c>
      <c r="C2821" t="s">
        <v>6282</v>
      </c>
      <c r="D2821" t="s">
        <v>6283</v>
      </c>
      <c r="E2821" t="s">
        <v>6284</v>
      </c>
      <c r="F2821" t="s">
        <v>51</v>
      </c>
      <c r="G2821" t="s">
        <v>6285</v>
      </c>
      <c r="H2821" s="1">
        <v>44040</v>
      </c>
      <c r="I2821" s="1">
        <v>44126</v>
      </c>
      <c r="J2821" t="b">
        <v>0</v>
      </c>
      <c r="K2821" t="s">
        <v>53</v>
      </c>
      <c r="L2821" t="s">
        <v>184</v>
      </c>
      <c r="M2821" t="s">
        <v>537</v>
      </c>
      <c r="N2821">
        <v>144</v>
      </c>
      <c r="O2821" t="s">
        <v>6286</v>
      </c>
      <c r="P2821" t="s">
        <v>171</v>
      </c>
      <c r="Q2821" t="s">
        <v>276</v>
      </c>
      <c r="R2821" t="b">
        <v>0</v>
      </c>
      <c r="S2821" t="s">
        <v>59</v>
      </c>
      <c r="T2821" s="1">
        <v>44040</v>
      </c>
      <c r="U2821" t="s">
        <v>959</v>
      </c>
      <c r="V2821" s="2">
        <v>44151</v>
      </c>
      <c r="W2821" t="s">
        <v>46</v>
      </c>
      <c r="X2821">
        <v>20200728</v>
      </c>
      <c r="Y2821" s="3">
        <v>43902.730497685188</v>
      </c>
      <c r="Z2821" t="s">
        <v>62</v>
      </c>
      <c r="AA2821" t="s">
        <v>115</v>
      </c>
      <c r="AB2821" t="s">
        <v>64</v>
      </c>
      <c r="AC2821" t="s">
        <v>393</v>
      </c>
      <c r="AD2821" t="s">
        <v>66</v>
      </c>
      <c r="AE2821" t="s">
        <v>67</v>
      </c>
      <c r="AF2821" t="s">
        <v>46</v>
      </c>
      <c r="AG2821" t="s">
        <v>6287</v>
      </c>
      <c r="AH2821" t="s">
        <v>46</v>
      </c>
      <c r="AI2821" t="s">
        <v>6288</v>
      </c>
      <c r="AJ2821" t="s">
        <v>6289</v>
      </c>
      <c r="AK2821" t="s">
        <v>46</v>
      </c>
      <c r="AL2821" t="s">
        <v>6290</v>
      </c>
      <c r="AM2821" t="s">
        <v>46</v>
      </c>
      <c r="AN2821" t="s">
        <v>6291</v>
      </c>
      <c r="AO2821" t="s">
        <v>46</v>
      </c>
      <c r="AP2821" t="s">
        <v>46</v>
      </c>
      <c r="AQ2821" t="s">
        <v>46</v>
      </c>
      <c r="AR2821" t="s">
        <v>46</v>
      </c>
      <c r="AS2821" t="s">
        <v>46</v>
      </c>
      <c r="AT2821" s="1">
        <v>44040</v>
      </c>
    </row>
    <row r="2822" spans="1:46" ht="16" customHeight="1" x14ac:dyDescent="0.2">
      <c r="A2822">
        <v>1</v>
      </c>
      <c r="B2822" t="s">
        <v>15340</v>
      </c>
      <c r="C2822" t="s">
        <v>15341</v>
      </c>
      <c r="D2822" t="s">
        <v>15342</v>
      </c>
      <c r="E2822" t="s">
        <v>15343</v>
      </c>
      <c r="F2822" t="s">
        <v>51</v>
      </c>
      <c r="G2822" t="s">
        <v>15344</v>
      </c>
      <c r="H2822" s="1">
        <v>44040</v>
      </c>
      <c r="I2822" s="1">
        <v>44047</v>
      </c>
      <c r="J2822" t="b">
        <v>0</v>
      </c>
      <c r="K2822" t="s">
        <v>53</v>
      </c>
      <c r="L2822" t="s">
        <v>110</v>
      </c>
      <c r="M2822" t="s">
        <v>151</v>
      </c>
      <c r="N2822">
        <v>969</v>
      </c>
      <c r="O2822" t="s">
        <v>8122</v>
      </c>
      <c r="P2822" t="s">
        <v>15345</v>
      </c>
      <c r="Q2822" t="s">
        <v>58</v>
      </c>
      <c r="R2822" t="b">
        <v>1</v>
      </c>
      <c r="S2822" t="s">
        <v>59</v>
      </c>
      <c r="T2822" s="1">
        <v>44040</v>
      </c>
      <c r="U2822" t="s">
        <v>9214</v>
      </c>
      <c r="V2822" s="2">
        <v>44159</v>
      </c>
      <c r="W2822" t="s">
        <v>46</v>
      </c>
      <c r="X2822">
        <v>20200728</v>
      </c>
      <c r="Y2822" s="3">
        <v>43902.730497685188</v>
      </c>
      <c r="Z2822" t="s">
        <v>62</v>
      </c>
      <c r="AA2822" t="s">
        <v>63</v>
      </c>
      <c r="AB2822" t="s">
        <v>59</v>
      </c>
      <c r="AC2822" t="s">
        <v>65</v>
      </c>
      <c r="AD2822" t="s">
        <v>420</v>
      </c>
      <c r="AE2822" t="s">
        <v>67</v>
      </c>
      <c r="AF2822" t="s">
        <v>46</v>
      </c>
      <c r="AG2822" t="s">
        <v>46</v>
      </c>
      <c r="AH2822" t="s">
        <v>46</v>
      </c>
      <c r="AI2822" t="s">
        <v>46</v>
      </c>
      <c r="AJ2822" t="s">
        <v>46</v>
      </c>
      <c r="AK2822" t="s">
        <v>46</v>
      </c>
      <c r="AL2822" t="s">
        <v>15346</v>
      </c>
      <c r="AM2822" t="s">
        <v>46</v>
      </c>
      <c r="AN2822" t="s">
        <v>15347</v>
      </c>
      <c r="AO2822" t="s">
        <v>46</v>
      </c>
      <c r="AP2822" t="s">
        <v>46</v>
      </c>
      <c r="AQ2822" t="s">
        <v>46</v>
      </c>
      <c r="AR2822" t="s">
        <v>382</v>
      </c>
      <c r="AS2822" t="s">
        <v>46</v>
      </c>
      <c r="AT2822" s="1">
        <v>44040</v>
      </c>
    </row>
    <row r="2823" spans="1:46" ht="16" customHeight="1" x14ac:dyDescent="0.2">
      <c r="A2823" t="s">
        <v>46</v>
      </c>
      <c r="B2823" t="s">
        <v>25142</v>
      </c>
      <c r="C2823" t="s">
        <v>25143</v>
      </c>
      <c r="D2823" t="s">
        <v>25144</v>
      </c>
      <c r="E2823" t="s">
        <v>25145</v>
      </c>
      <c r="F2823" t="s">
        <v>51</v>
      </c>
      <c r="G2823" t="s">
        <v>25146</v>
      </c>
      <c r="H2823" s="1">
        <v>44040</v>
      </c>
      <c r="I2823" s="1">
        <v>43922</v>
      </c>
      <c r="J2823" t="b">
        <v>0</v>
      </c>
      <c r="K2823" t="s">
        <v>53</v>
      </c>
      <c r="L2823" t="s">
        <v>7176</v>
      </c>
      <c r="M2823" t="s">
        <v>66</v>
      </c>
      <c r="N2823">
        <v>600</v>
      </c>
      <c r="O2823" t="s">
        <v>13180</v>
      </c>
      <c r="P2823" t="s">
        <v>251</v>
      </c>
      <c r="Q2823" t="s">
        <v>25147</v>
      </c>
      <c r="R2823" t="b">
        <v>0</v>
      </c>
      <c r="S2823" t="s">
        <v>59</v>
      </c>
      <c r="T2823" s="1">
        <v>44040</v>
      </c>
      <c r="U2823" t="s">
        <v>3599</v>
      </c>
      <c r="V2823" s="2">
        <v>44053</v>
      </c>
      <c r="W2823" t="s">
        <v>46</v>
      </c>
      <c r="X2823">
        <v>20200728</v>
      </c>
      <c r="Y2823" s="3">
        <v>43902.730497685188</v>
      </c>
      <c r="Z2823" t="s">
        <v>62</v>
      </c>
      <c r="AA2823" t="s">
        <v>63</v>
      </c>
      <c r="AB2823" t="s">
        <v>64</v>
      </c>
      <c r="AC2823" t="s">
        <v>65</v>
      </c>
      <c r="AD2823" t="s">
        <v>529</v>
      </c>
      <c r="AE2823" t="s">
        <v>67</v>
      </c>
      <c r="AF2823" t="s">
        <v>46</v>
      </c>
      <c r="AG2823" t="s">
        <v>25148</v>
      </c>
      <c r="AH2823" t="s">
        <v>46</v>
      </c>
      <c r="AI2823" t="s">
        <v>46</v>
      </c>
      <c r="AJ2823" t="s">
        <v>46</v>
      </c>
      <c r="AK2823" t="s">
        <v>13180</v>
      </c>
      <c r="AL2823" t="s">
        <v>25149</v>
      </c>
      <c r="AM2823" t="s">
        <v>46</v>
      </c>
      <c r="AN2823" t="s">
        <v>25150</v>
      </c>
      <c r="AO2823" t="s">
        <v>46</v>
      </c>
      <c r="AP2823" t="s">
        <v>46</v>
      </c>
      <c r="AQ2823" t="s">
        <v>46</v>
      </c>
      <c r="AR2823" t="s">
        <v>46</v>
      </c>
      <c r="AS2823" t="s">
        <v>46</v>
      </c>
      <c r="AT2823" s="1">
        <v>44040</v>
      </c>
    </row>
    <row r="2824" spans="1:46" ht="16" customHeight="1" x14ac:dyDescent="0.2">
      <c r="A2824" t="s">
        <v>46</v>
      </c>
      <c r="B2824" t="s">
        <v>9237</v>
      </c>
      <c r="C2824" t="s">
        <v>14399</v>
      </c>
      <c r="D2824" t="s">
        <v>29579</v>
      </c>
      <c r="E2824" t="s">
        <v>29580</v>
      </c>
      <c r="F2824" t="s">
        <v>51</v>
      </c>
      <c r="G2824" t="s">
        <v>29581</v>
      </c>
      <c r="H2824" s="1">
        <v>44040</v>
      </c>
      <c r="I2824" s="1">
        <v>43971</v>
      </c>
      <c r="J2824" t="b">
        <v>0</v>
      </c>
      <c r="K2824" t="s">
        <v>53</v>
      </c>
      <c r="L2824" t="s">
        <v>9239</v>
      </c>
      <c r="M2824" t="s">
        <v>55</v>
      </c>
      <c r="N2824">
        <v>60</v>
      </c>
      <c r="O2824" t="s">
        <v>29582</v>
      </c>
      <c r="P2824" t="s">
        <v>78</v>
      </c>
      <c r="Q2824" t="s">
        <v>9240</v>
      </c>
      <c r="R2824" t="b">
        <v>0</v>
      </c>
      <c r="S2824" t="s">
        <v>59</v>
      </c>
      <c r="T2824" s="1">
        <v>44040</v>
      </c>
      <c r="U2824" t="s">
        <v>5611</v>
      </c>
      <c r="V2824" s="2">
        <v>44053</v>
      </c>
      <c r="W2824" t="s">
        <v>46</v>
      </c>
      <c r="X2824">
        <v>20200728</v>
      </c>
      <c r="Y2824" s="3">
        <v>43902.730497685188</v>
      </c>
      <c r="Z2824" t="s">
        <v>62</v>
      </c>
      <c r="AA2824" t="s">
        <v>115</v>
      </c>
      <c r="AB2824" t="s">
        <v>64</v>
      </c>
      <c r="AC2824" t="s">
        <v>65</v>
      </c>
      <c r="AD2824" t="s">
        <v>66</v>
      </c>
      <c r="AE2824" t="s">
        <v>67</v>
      </c>
      <c r="AF2824" t="s">
        <v>313</v>
      </c>
      <c r="AG2824" t="s">
        <v>29583</v>
      </c>
      <c r="AH2824" t="s">
        <v>46</v>
      </c>
      <c r="AI2824" t="s">
        <v>29584</v>
      </c>
      <c r="AJ2824" t="s">
        <v>29585</v>
      </c>
      <c r="AK2824" t="s">
        <v>5714</v>
      </c>
      <c r="AL2824" t="s">
        <v>29586</v>
      </c>
      <c r="AM2824" t="s">
        <v>46</v>
      </c>
      <c r="AN2824" t="s">
        <v>29587</v>
      </c>
      <c r="AO2824" t="s">
        <v>46</v>
      </c>
      <c r="AP2824" t="s">
        <v>46</v>
      </c>
      <c r="AQ2824" t="s">
        <v>46</v>
      </c>
      <c r="AR2824" t="s">
        <v>46</v>
      </c>
      <c r="AS2824" t="s">
        <v>46</v>
      </c>
      <c r="AT2824" s="1">
        <v>44040</v>
      </c>
    </row>
    <row r="2825" spans="1:46" ht="16" customHeight="1" x14ac:dyDescent="0.2">
      <c r="A2825">
        <v>1</v>
      </c>
      <c r="B2825" t="s">
        <v>5188</v>
      </c>
      <c r="C2825" t="s">
        <v>5189</v>
      </c>
      <c r="D2825" t="s">
        <v>5190</v>
      </c>
      <c r="E2825" t="s">
        <v>5191</v>
      </c>
      <c r="F2825" t="s">
        <v>51</v>
      </c>
      <c r="G2825" t="s">
        <v>5192</v>
      </c>
      <c r="H2825" s="1">
        <v>44041</v>
      </c>
      <c r="I2825" s="1">
        <v>44075</v>
      </c>
      <c r="J2825" t="b">
        <v>0</v>
      </c>
      <c r="K2825" t="s">
        <v>53</v>
      </c>
      <c r="L2825" t="s">
        <v>3082</v>
      </c>
      <c r="M2825" t="s">
        <v>55</v>
      </c>
      <c r="N2825">
        <v>60</v>
      </c>
      <c r="O2825" t="s">
        <v>5193</v>
      </c>
      <c r="P2825" t="s">
        <v>46</v>
      </c>
      <c r="Q2825" t="s">
        <v>5194</v>
      </c>
      <c r="R2825" t="b">
        <v>0</v>
      </c>
      <c r="S2825" t="s">
        <v>59</v>
      </c>
      <c r="T2825" s="1">
        <v>44041</v>
      </c>
      <c r="U2825" t="s">
        <v>864</v>
      </c>
      <c r="V2825" s="2">
        <v>44053</v>
      </c>
      <c r="W2825" t="s">
        <v>5195</v>
      </c>
      <c r="X2825">
        <v>20200729</v>
      </c>
      <c r="Y2825" s="3">
        <v>43902.730497685188</v>
      </c>
      <c r="Z2825" t="s">
        <v>62</v>
      </c>
      <c r="AA2825" t="s">
        <v>63</v>
      </c>
      <c r="AB2825" t="s">
        <v>64</v>
      </c>
      <c r="AC2825" t="s">
        <v>65</v>
      </c>
      <c r="AD2825" t="s">
        <v>2234</v>
      </c>
      <c r="AE2825" t="s">
        <v>67</v>
      </c>
      <c r="AF2825" t="s">
        <v>46</v>
      </c>
      <c r="AG2825" t="s">
        <v>46</v>
      </c>
      <c r="AH2825" t="s">
        <v>46</v>
      </c>
      <c r="AI2825" t="s">
        <v>46</v>
      </c>
      <c r="AJ2825" t="s">
        <v>46</v>
      </c>
      <c r="AK2825" t="s">
        <v>46</v>
      </c>
      <c r="AL2825" t="s">
        <v>5196</v>
      </c>
      <c r="AM2825" t="s">
        <v>46</v>
      </c>
      <c r="AN2825" t="s">
        <v>5197</v>
      </c>
      <c r="AO2825" t="s">
        <v>46</v>
      </c>
      <c r="AP2825" t="s">
        <v>46</v>
      </c>
      <c r="AQ2825" t="s">
        <v>46</v>
      </c>
      <c r="AR2825" t="s">
        <v>46</v>
      </c>
      <c r="AS2825" t="s">
        <v>46</v>
      </c>
      <c r="AT2825" s="1">
        <v>44041</v>
      </c>
    </row>
    <row r="2826" spans="1:46" ht="16" customHeight="1" x14ac:dyDescent="0.2">
      <c r="A2826" t="s">
        <v>46</v>
      </c>
      <c r="B2826" t="s">
        <v>39903</v>
      </c>
      <c r="C2826" t="s">
        <v>39904</v>
      </c>
      <c r="D2826" t="s">
        <v>39905</v>
      </c>
      <c r="E2826" t="s">
        <v>39906</v>
      </c>
      <c r="F2826" t="s">
        <v>51</v>
      </c>
      <c r="G2826" t="s">
        <v>39907</v>
      </c>
      <c r="H2826" s="1">
        <v>44041</v>
      </c>
      <c r="I2826" s="1">
        <v>44136</v>
      </c>
      <c r="J2826" t="b">
        <v>1</v>
      </c>
      <c r="K2826" t="s">
        <v>53</v>
      </c>
      <c r="L2826" t="s">
        <v>665</v>
      </c>
      <c r="M2826" t="s">
        <v>1043</v>
      </c>
      <c r="N2826">
        <v>500</v>
      </c>
      <c r="O2826" t="s">
        <v>39908</v>
      </c>
      <c r="P2826" t="s">
        <v>46</v>
      </c>
      <c r="Q2826" t="s">
        <v>39909</v>
      </c>
      <c r="R2826" t="b">
        <v>0</v>
      </c>
      <c r="S2826" t="s">
        <v>59</v>
      </c>
      <c r="T2826" s="1">
        <v>44041</v>
      </c>
      <c r="U2826" s="6">
        <v>44136</v>
      </c>
      <c r="V2826" s="2">
        <v>44053</v>
      </c>
      <c r="W2826" t="s">
        <v>46</v>
      </c>
      <c r="X2826">
        <v>20200729</v>
      </c>
      <c r="Y2826" s="3">
        <v>43902.730497685188</v>
      </c>
      <c r="Z2826" t="s">
        <v>62</v>
      </c>
      <c r="AA2826" t="s">
        <v>63</v>
      </c>
      <c r="AB2826" t="s">
        <v>64</v>
      </c>
      <c r="AC2826" t="s">
        <v>393</v>
      </c>
      <c r="AD2826" t="s">
        <v>66</v>
      </c>
      <c r="AE2826" t="s">
        <v>67</v>
      </c>
      <c r="AF2826" t="s">
        <v>116</v>
      </c>
      <c r="AG2826" t="s">
        <v>39910</v>
      </c>
      <c r="AH2826" t="s">
        <v>46</v>
      </c>
      <c r="AI2826" t="s">
        <v>39911</v>
      </c>
      <c r="AJ2826" t="s">
        <v>39912</v>
      </c>
      <c r="AK2826" t="s">
        <v>39913</v>
      </c>
      <c r="AL2826" t="s">
        <v>39914</v>
      </c>
      <c r="AM2826" t="s">
        <v>46</v>
      </c>
      <c r="AN2826" t="s">
        <v>10851</v>
      </c>
      <c r="AO2826" t="s">
        <v>46</v>
      </c>
      <c r="AP2826" t="s">
        <v>46</v>
      </c>
      <c r="AQ2826" t="s">
        <v>46</v>
      </c>
      <c r="AR2826" t="s">
        <v>46</v>
      </c>
      <c r="AS2826" t="s">
        <v>46</v>
      </c>
      <c r="AT2826" s="1">
        <v>44041</v>
      </c>
    </row>
    <row r="2827" spans="1:46" ht="16" customHeight="1" x14ac:dyDescent="0.2">
      <c r="A2827" t="s">
        <v>46</v>
      </c>
      <c r="B2827" t="s">
        <v>20595</v>
      </c>
      <c r="C2827" t="s">
        <v>20596</v>
      </c>
      <c r="D2827" t="s">
        <v>20597</v>
      </c>
      <c r="E2827" t="s">
        <v>20598</v>
      </c>
      <c r="F2827" t="s">
        <v>51</v>
      </c>
      <c r="G2827" t="s">
        <v>20599</v>
      </c>
      <c r="H2827" s="1">
        <v>44041</v>
      </c>
      <c r="I2827" s="1">
        <v>44037</v>
      </c>
      <c r="J2827" t="b">
        <v>0</v>
      </c>
      <c r="K2827" t="s">
        <v>53</v>
      </c>
      <c r="L2827" t="s">
        <v>184</v>
      </c>
      <c r="M2827" t="s">
        <v>537</v>
      </c>
      <c r="N2827">
        <v>240</v>
      </c>
      <c r="O2827" t="s">
        <v>2949</v>
      </c>
      <c r="P2827" t="s">
        <v>1437</v>
      </c>
      <c r="Q2827" t="s">
        <v>20600</v>
      </c>
      <c r="R2827" t="b">
        <v>0</v>
      </c>
      <c r="S2827" t="s">
        <v>59</v>
      </c>
      <c r="T2827" s="1">
        <v>44041</v>
      </c>
      <c r="U2827" t="s">
        <v>683</v>
      </c>
      <c r="V2827" s="2">
        <v>44053</v>
      </c>
      <c r="W2827" t="s">
        <v>20601</v>
      </c>
      <c r="X2827">
        <v>20200729</v>
      </c>
      <c r="Y2827" s="3">
        <v>43902.730497685188</v>
      </c>
      <c r="Z2827" t="s">
        <v>62</v>
      </c>
      <c r="AA2827" t="s">
        <v>115</v>
      </c>
      <c r="AB2827" t="s">
        <v>64</v>
      </c>
      <c r="AC2827" t="s">
        <v>65</v>
      </c>
      <c r="AD2827" t="s">
        <v>280</v>
      </c>
      <c r="AE2827" t="s">
        <v>67</v>
      </c>
      <c r="AF2827" t="s">
        <v>116</v>
      </c>
      <c r="AG2827" t="s">
        <v>20602</v>
      </c>
      <c r="AH2827" t="s">
        <v>46</v>
      </c>
      <c r="AI2827" t="s">
        <v>20603</v>
      </c>
      <c r="AJ2827" t="s">
        <v>20604</v>
      </c>
      <c r="AK2827" t="s">
        <v>46</v>
      </c>
      <c r="AL2827" t="s">
        <v>20605</v>
      </c>
      <c r="AM2827" t="s">
        <v>46</v>
      </c>
      <c r="AN2827" t="s">
        <v>20606</v>
      </c>
      <c r="AO2827" t="s">
        <v>46</v>
      </c>
      <c r="AP2827" t="s">
        <v>46</v>
      </c>
      <c r="AQ2827" t="s">
        <v>46</v>
      </c>
      <c r="AR2827" t="s">
        <v>46</v>
      </c>
      <c r="AS2827" t="s">
        <v>46</v>
      </c>
      <c r="AT2827" s="1">
        <v>44041</v>
      </c>
    </row>
    <row r="2828" spans="1:46" ht="16" customHeight="1" x14ac:dyDescent="0.2">
      <c r="A2828">
        <v>1</v>
      </c>
      <c r="B2828" t="s">
        <v>6306</v>
      </c>
      <c r="C2828" t="s">
        <v>6307</v>
      </c>
      <c r="D2828" t="s">
        <v>6308</v>
      </c>
      <c r="E2828" t="s">
        <v>6309</v>
      </c>
      <c r="F2828" t="s">
        <v>51</v>
      </c>
      <c r="G2828" t="s">
        <v>6310</v>
      </c>
      <c r="H2828" s="1">
        <v>44040</v>
      </c>
      <c r="I2828" s="1">
        <v>44050</v>
      </c>
      <c r="J2828" t="b">
        <v>0</v>
      </c>
      <c r="K2828" t="s">
        <v>53</v>
      </c>
      <c r="L2828" t="s">
        <v>184</v>
      </c>
      <c r="M2828" t="s">
        <v>537</v>
      </c>
      <c r="N2828">
        <v>100</v>
      </c>
      <c r="O2828" t="s">
        <v>6311</v>
      </c>
      <c r="P2828" t="s">
        <v>153</v>
      </c>
      <c r="Q2828" t="s">
        <v>6312</v>
      </c>
      <c r="R2828" t="b">
        <v>0</v>
      </c>
      <c r="S2828" t="s">
        <v>59</v>
      </c>
      <c r="T2828" s="1">
        <v>44040</v>
      </c>
      <c r="U2828" t="s">
        <v>5370</v>
      </c>
      <c r="V2828" s="2">
        <v>44130</v>
      </c>
      <c r="W2828" t="s">
        <v>46</v>
      </c>
      <c r="X2828">
        <v>20200728</v>
      </c>
      <c r="Y2828" s="3">
        <v>43902.730497685188</v>
      </c>
      <c r="Z2828" t="s">
        <v>62</v>
      </c>
      <c r="AA2828" t="s">
        <v>115</v>
      </c>
      <c r="AB2828" t="s">
        <v>64</v>
      </c>
      <c r="AC2828" t="s">
        <v>65</v>
      </c>
      <c r="AD2828" t="s">
        <v>2366</v>
      </c>
      <c r="AE2828" t="s">
        <v>67</v>
      </c>
      <c r="AF2828" t="s">
        <v>1185</v>
      </c>
      <c r="AG2828" t="s">
        <v>6313</v>
      </c>
      <c r="AH2828" t="s">
        <v>46</v>
      </c>
      <c r="AI2828" t="s">
        <v>6314</v>
      </c>
      <c r="AJ2828" t="s">
        <v>6315</v>
      </c>
      <c r="AK2828" t="s">
        <v>6316</v>
      </c>
      <c r="AL2828" t="s">
        <v>6317</v>
      </c>
      <c r="AM2828" t="s">
        <v>46</v>
      </c>
      <c r="AN2828" t="s">
        <v>6318</v>
      </c>
      <c r="AO2828" t="s">
        <v>46</v>
      </c>
      <c r="AP2828" t="s">
        <v>46</v>
      </c>
      <c r="AQ2828" t="s">
        <v>46</v>
      </c>
      <c r="AR2828" t="s">
        <v>46</v>
      </c>
      <c r="AS2828" t="s">
        <v>46</v>
      </c>
      <c r="AT2828" s="1">
        <v>44040</v>
      </c>
    </row>
    <row r="2829" spans="1:46" ht="16" customHeight="1" x14ac:dyDescent="0.2">
      <c r="A2829" t="s">
        <v>46</v>
      </c>
      <c r="B2829" t="s">
        <v>30670</v>
      </c>
      <c r="C2829" t="s">
        <v>30671</v>
      </c>
      <c r="D2829" t="s">
        <v>30672</v>
      </c>
      <c r="E2829" t="s">
        <v>30673</v>
      </c>
      <c r="F2829" t="s">
        <v>51</v>
      </c>
      <c r="G2829" t="s">
        <v>30674</v>
      </c>
      <c r="H2829" s="1">
        <v>44036</v>
      </c>
      <c r="I2829" s="1">
        <v>44035</v>
      </c>
      <c r="J2829" t="b">
        <v>0</v>
      </c>
      <c r="K2829" t="s">
        <v>53</v>
      </c>
      <c r="L2829" t="s">
        <v>917</v>
      </c>
      <c r="M2829" t="s">
        <v>1043</v>
      </c>
      <c r="N2829">
        <v>60</v>
      </c>
      <c r="O2829" t="s">
        <v>30675</v>
      </c>
      <c r="P2829" t="s">
        <v>78</v>
      </c>
      <c r="Q2829" t="s">
        <v>30676</v>
      </c>
      <c r="R2829" t="b">
        <v>0</v>
      </c>
      <c r="S2829" t="s">
        <v>59</v>
      </c>
      <c r="T2829" s="1">
        <v>44036</v>
      </c>
      <c r="U2829" t="s">
        <v>2379</v>
      </c>
      <c r="V2829" s="2">
        <v>44067</v>
      </c>
      <c r="W2829" t="s">
        <v>30677</v>
      </c>
      <c r="X2829">
        <v>20200724</v>
      </c>
      <c r="Y2829" s="3">
        <v>43902.730497685188</v>
      </c>
      <c r="Z2829" t="s">
        <v>62</v>
      </c>
      <c r="AA2829" t="s">
        <v>115</v>
      </c>
      <c r="AB2829" t="s">
        <v>64</v>
      </c>
      <c r="AC2829" t="s">
        <v>65</v>
      </c>
      <c r="AD2829" t="s">
        <v>66</v>
      </c>
      <c r="AE2829" t="s">
        <v>67</v>
      </c>
      <c r="AF2829" t="s">
        <v>116</v>
      </c>
      <c r="AG2829" t="s">
        <v>30678</v>
      </c>
      <c r="AH2829" t="s">
        <v>46</v>
      </c>
      <c r="AI2829" t="s">
        <v>30679</v>
      </c>
      <c r="AJ2829" t="s">
        <v>30680</v>
      </c>
      <c r="AK2829" t="s">
        <v>46</v>
      </c>
      <c r="AL2829" t="s">
        <v>30681</v>
      </c>
      <c r="AM2829" t="s">
        <v>46</v>
      </c>
      <c r="AN2829" t="s">
        <v>30682</v>
      </c>
      <c r="AO2829" t="s">
        <v>46</v>
      </c>
      <c r="AP2829" t="s">
        <v>46</v>
      </c>
      <c r="AQ2829" t="s">
        <v>46</v>
      </c>
      <c r="AR2829" t="s">
        <v>46</v>
      </c>
      <c r="AS2829" t="s">
        <v>46</v>
      </c>
      <c r="AT2829" s="1">
        <v>44036</v>
      </c>
    </row>
    <row r="2830" spans="1:46" ht="16" customHeight="1" x14ac:dyDescent="0.2">
      <c r="A2830">
        <v>1</v>
      </c>
      <c r="B2830" t="s">
        <v>3404</v>
      </c>
      <c r="C2830" t="s">
        <v>3405</v>
      </c>
      <c r="D2830" t="s">
        <v>3406</v>
      </c>
      <c r="E2830" t="s">
        <v>3407</v>
      </c>
      <c r="F2830" t="s">
        <v>51</v>
      </c>
      <c r="G2830" t="s">
        <v>3408</v>
      </c>
      <c r="H2830" s="1">
        <v>44040</v>
      </c>
      <c r="I2830" s="1">
        <v>44041</v>
      </c>
      <c r="J2830" t="b">
        <v>0</v>
      </c>
      <c r="K2830" t="s">
        <v>53</v>
      </c>
      <c r="L2830" t="s">
        <v>184</v>
      </c>
      <c r="M2830" t="s">
        <v>55</v>
      </c>
      <c r="N2830">
        <v>96</v>
      </c>
      <c r="O2830" t="s">
        <v>3409</v>
      </c>
      <c r="P2830" t="s">
        <v>3410</v>
      </c>
      <c r="Q2830" t="s">
        <v>276</v>
      </c>
      <c r="R2830" t="b">
        <v>0</v>
      </c>
      <c r="S2830" t="s">
        <v>59</v>
      </c>
      <c r="T2830" s="1">
        <v>44040</v>
      </c>
      <c r="U2830" t="s">
        <v>3411</v>
      </c>
      <c r="V2830" s="2">
        <v>44053</v>
      </c>
      <c r="W2830" t="s">
        <v>46</v>
      </c>
      <c r="X2830">
        <v>20200728</v>
      </c>
      <c r="Y2830" s="3">
        <v>43902.730497685188</v>
      </c>
      <c r="Z2830" t="s">
        <v>62</v>
      </c>
      <c r="AA2830" t="s">
        <v>115</v>
      </c>
      <c r="AB2830" t="s">
        <v>64</v>
      </c>
      <c r="AC2830" t="s">
        <v>65</v>
      </c>
      <c r="AD2830" t="s">
        <v>66</v>
      </c>
      <c r="AE2830" t="s">
        <v>67</v>
      </c>
      <c r="AF2830" t="s">
        <v>313</v>
      </c>
      <c r="AG2830" t="s">
        <v>3412</v>
      </c>
      <c r="AH2830" t="s">
        <v>46</v>
      </c>
      <c r="AI2830" t="s">
        <v>3413</v>
      </c>
      <c r="AJ2830" t="s">
        <v>3414</v>
      </c>
      <c r="AK2830" t="s">
        <v>3415</v>
      </c>
      <c r="AL2830" t="s">
        <v>3416</v>
      </c>
      <c r="AM2830" t="s">
        <v>46</v>
      </c>
      <c r="AN2830" t="s">
        <v>3417</v>
      </c>
      <c r="AO2830" t="s">
        <v>46</v>
      </c>
      <c r="AP2830" t="s">
        <v>46</v>
      </c>
      <c r="AQ2830" t="s">
        <v>46</v>
      </c>
      <c r="AR2830" t="s">
        <v>46</v>
      </c>
      <c r="AS2830" t="s">
        <v>46</v>
      </c>
      <c r="AT2830" s="1">
        <v>44040</v>
      </c>
    </row>
    <row r="2831" spans="1:46" ht="16" customHeight="1" x14ac:dyDescent="0.2">
      <c r="A2831">
        <v>1</v>
      </c>
      <c r="B2831" t="s">
        <v>912</v>
      </c>
      <c r="C2831" t="s">
        <v>913</v>
      </c>
      <c r="D2831" t="s">
        <v>914</v>
      </c>
      <c r="E2831" t="s">
        <v>915</v>
      </c>
      <c r="F2831" t="s">
        <v>51</v>
      </c>
      <c r="G2831" t="s">
        <v>916</v>
      </c>
      <c r="H2831" s="1">
        <v>44041</v>
      </c>
      <c r="I2831" s="1">
        <v>44082</v>
      </c>
      <c r="J2831" t="b">
        <v>0</v>
      </c>
      <c r="K2831" t="s">
        <v>53</v>
      </c>
      <c r="L2831" t="s">
        <v>917</v>
      </c>
      <c r="M2831" t="s">
        <v>537</v>
      </c>
      <c r="N2831">
        <v>440</v>
      </c>
      <c r="O2831" t="s">
        <v>918</v>
      </c>
      <c r="P2831" t="s">
        <v>78</v>
      </c>
      <c r="Q2831" t="s">
        <v>276</v>
      </c>
      <c r="R2831" t="b">
        <v>0</v>
      </c>
      <c r="S2831" t="s">
        <v>59</v>
      </c>
      <c r="T2831" s="1">
        <v>44041</v>
      </c>
      <c r="U2831" t="s">
        <v>919</v>
      </c>
      <c r="V2831" s="2">
        <v>44144</v>
      </c>
      <c r="W2831" t="s">
        <v>46</v>
      </c>
      <c r="X2831">
        <v>20200729</v>
      </c>
      <c r="Y2831" s="3">
        <v>43902.730497685188</v>
      </c>
      <c r="Z2831" t="s">
        <v>62</v>
      </c>
      <c r="AA2831" t="s">
        <v>115</v>
      </c>
      <c r="AB2831" t="s">
        <v>64</v>
      </c>
      <c r="AC2831" t="s">
        <v>65</v>
      </c>
      <c r="AD2831" t="s">
        <v>66</v>
      </c>
      <c r="AE2831" t="s">
        <v>67</v>
      </c>
      <c r="AF2831" t="s">
        <v>116</v>
      </c>
      <c r="AG2831" t="s">
        <v>920</v>
      </c>
      <c r="AH2831" t="s">
        <v>46</v>
      </c>
      <c r="AI2831" t="s">
        <v>921</v>
      </c>
      <c r="AJ2831" t="s">
        <v>922</v>
      </c>
      <c r="AK2831" t="s">
        <v>923</v>
      </c>
      <c r="AL2831" t="s">
        <v>924</v>
      </c>
      <c r="AM2831" t="s">
        <v>46</v>
      </c>
      <c r="AN2831" t="s">
        <v>925</v>
      </c>
      <c r="AO2831" t="s">
        <v>46</v>
      </c>
      <c r="AP2831" t="s">
        <v>46</v>
      </c>
      <c r="AQ2831" t="s">
        <v>46</v>
      </c>
      <c r="AR2831" t="s">
        <v>46</v>
      </c>
      <c r="AS2831" t="s">
        <v>46</v>
      </c>
      <c r="AT2831" s="1">
        <v>44041</v>
      </c>
    </row>
    <row r="2832" spans="1:46" ht="16" customHeight="1" x14ac:dyDescent="0.2">
      <c r="A2832">
        <v>1</v>
      </c>
      <c r="B2832" t="s">
        <v>6945</v>
      </c>
      <c r="C2832" t="s">
        <v>6946</v>
      </c>
      <c r="D2832" t="s">
        <v>6947</v>
      </c>
      <c r="E2832" t="s">
        <v>6948</v>
      </c>
      <c r="F2832" t="s">
        <v>51</v>
      </c>
      <c r="G2832" t="s">
        <v>6949</v>
      </c>
      <c r="H2832" s="1">
        <v>44033</v>
      </c>
      <c r="I2832" s="1">
        <v>44025</v>
      </c>
      <c r="J2832" t="b">
        <v>0</v>
      </c>
      <c r="K2832" t="s">
        <v>53</v>
      </c>
      <c r="L2832" t="s">
        <v>1615</v>
      </c>
      <c r="M2832" t="s">
        <v>55</v>
      </c>
      <c r="N2832">
        <v>60</v>
      </c>
      <c r="O2832" t="s">
        <v>6950</v>
      </c>
      <c r="P2832" t="s">
        <v>78</v>
      </c>
      <c r="Q2832" t="s">
        <v>6951</v>
      </c>
      <c r="R2832" t="b">
        <v>0</v>
      </c>
      <c r="S2832" t="s">
        <v>59</v>
      </c>
      <c r="T2832" s="1">
        <v>44033</v>
      </c>
      <c r="U2832" t="s">
        <v>6952</v>
      </c>
      <c r="V2832" s="2">
        <v>44053</v>
      </c>
      <c r="W2832" t="s">
        <v>46</v>
      </c>
      <c r="X2832">
        <v>20200721</v>
      </c>
      <c r="Y2832" s="3">
        <v>43902.730497685188</v>
      </c>
      <c r="Z2832" t="s">
        <v>62</v>
      </c>
      <c r="AA2832" t="s">
        <v>115</v>
      </c>
      <c r="AB2832" t="s">
        <v>64</v>
      </c>
      <c r="AC2832" t="s">
        <v>65</v>
      </c>
      <c r="AD2832" t="s">
        <v>66</v>
      </c>
      <c r="AE2832" t="s">
        <v>67</v>
      </c>
      <c r="AF2832" t="s">
        <v>313</v>
      </c>
      <c r="AG2832" t="s">
        <v>6953</v>
      </c>
      <c r="AH2832" t="s">
        <v>46</v>
      </c>
      <c r="AI2832" t="s">
        <v>6954</v>
      </c>
      <c r="AJ2832" t="s">
        <v>6955</v>
      </c>
      <c r="AK2832" t="s">
        <v>6956</v>
      </c>
      <c r="AL2832" t="s">
        <v>6957</v>
      </c>
      <c r="AM2832" t="s">
        <v>46</v>
      </c>
      <c r="AN2832" t="s">
        <v>6958</v>
      </c>
      <c r="AO2832" t="s">
        <v>46</v>
      </c>
      <c r="AP2832" t="s">
        <v>46</v>
      </c>
      <c r="AQ2832" t="s">
        <v>46</v>
      </c>
      <c r="AR2832" t="s">
        <v>46</v>
      </c>
      <c r="AS2832" t="s">
        <v>46</v>
      </c>
      <c r="AT2832" s="1">
        <v>44033</v>
      </c>
    </row>
    <row r="2833" spans="1:46" ht="16" customHeight="1" x14ac:dyDescent="0.2">
      <c r="A2833">
        <v>0</v>
      </c>
      <c r="B2833" t="s">
        <v>6776</v>
      </c>
      <c r="C2833" t="s">
        <v>6777</v>
      </c>
      <c r="D2833" t="s">
        <v>6778</v>
      </c>
      <c r="E2833" t="s">
        <v>6779</v>
      </c>
      <c r="F2833" t="s">
        <v>51</v>
      </c>
      <c r="G2833" t="s">
        <v>6780</v>
      </c>
      <c r="H2833" s="1">
        <v>44041</v>
      </c>
      <c r="I2833" s="1">
        <v>44062</v>
      </c>
      <c r="J2833" t="b">
        <v>0</v>
      </c>
      <c r="K2833" t="s">
        <v>53</v>
      </c>
      <c r="L2833" t="s">
        <v>184</v>
      </c>
      <c r="M2833" t="s">
        <v>66</v>
      </c>
      <c r="N2833">
        <v>20</v>
      </c>
      <c r="O2833" t="s">
        <v>6781</v>
      </c>
      <c r="P2833" t="s">
        <v>78</v>
      </c>
      <c r="Q2833" t="s">
        <v>276</v>
      </c>
      <c r="R2833" t="b">
        <v>0</v>
      </c>
      <c r="S2833" t="s">
        <v>59</v>
      </c>
      <c r="T2833" s="1">
        <v>44041</v>
      </c>
      <c r="U2833" t="s">
        <v>1240</v>
      </c>
      <c r="V2833" s="2">
        <v>44109</v>
      </c>
      <c r="W2833" t="s">
        <v>46</v>
      </c>
      <c r="X2833">
        <v>20200729</v>
      </c>
      <c r="Y2833" s="3">
        <v>43902.730497685188</v>
      </c>
      <c r="Z2833" t="s">
        <v>62</v>
      </c>
      <c r="AA2833" t="s">
        <v>115</v>
      </c>
      <c r="AB2833" t="s">
        <v>64</v>
      </c>
      <c r="AC2833" t="s">
        <v>65</v>
      </c>
      <c r="AD2833" t="s">
        <v>66</v>
      </c>
      <c r="AE2833" t="s">
        <v>67</v>
      </c>
      <c r="AF2833" t="s">
        <v>1185</v>
      </c>
      <c r="AG2833" t="s">
        <v>6782</v>
      </c>
      <c r="AH2833" t="s">
        <v>46</v>
      </c>
      <c r="AI2833" t="s">
        <v>6783</v>
      </c>
      <c r="AJ2833" t="s">
        <v>6784</v>
      </c>
      <c r="AK2833" t="s">
        <v>6785</v>
      </c>
      <c r="AL2833" t="s">
        <v>6786</v>
      </c>
      <c r="AM2833" t="s">
        <v>46</v>
      </c>
      <c r="AN2833" t="s">
        <v>6787</v>
      </c>
      <c r="AO2833" t="s">
        <v>46</v>
      </c>
      <c r="AP2833" t="s">
        <v>46</v>
      </c>
      <c r="AQ2833" t="s">
        <v>46</v>
      </c>
      <c r="AR2833" t="s">
        <v>46</v>
      </c>
      <c r="AS2833" t="s">
        <v>46</v>
      </c>
      <c r="AT2833" s="1">
        <v>44041</v>
      </c>
    </row>
    <row r="2834" spans="1:46" ht="16" customHeight="1" x14ac:dyDescent="0.2">
      <c r="A2834" t="s">
        <v>46</v>
      </c>
      <c r="B2834" t="s">
        <v>31623</v>
      </c>
      <c r="C2834" t="s">
        <v>31624</v>
      </c>
      <c r="D2834" t="s">
        <v>31625</v>
      </c>
      <c r="E2834" t="s">
        <v>31626</v>
      </c>
      <c r="F2834" t="s">
        <v>51</v>
      </c>
      <c r="G2834" t="s">
        <v>31627</v>
      </c>
      <c r="H2834" s="1">
        <v>44041</v>
      </c>
      <c r="I2834" s="1">
        <v>44039</v>
      </c>
      <c r="J2834" t="b">
        <v>0</v>
      </c>
      <c r="K2834" t="s">
        <v>53</v>
      </c>
      <c r="L2834" t="s">
        <v>4884</v>
      </c>
      <c r="M2834" t="s">
        <v>537</v>
      </c>
      <c r="N2834">
        <v>242</v>
      </c>
      <c r="O2834" t="s">
        <v>31628</v>
      </c>
      <c r="P2834" t="s">
        <v>1014</v>
      </c>
      <c r="Q2834" t="s">
        <v>276</v>
      </c>
      <c r="R2834" t="b">
        <v>0</v>
      </c>
      <c r="S2834" t="s">
        <v>59</v>
      </c>
      <c r="T2834" s="1">
        <v>44041</v>
      </c>
      <c r="U2834" t="s">
        <v>5907</v>
      </c>
      <c r="V2834" s="2">
        <v>44144</v>
      </c>
      <c r="W2834" t="s">
        <v>46</v>
      </c>
      <c r="X2834">
        <v>20200729</v>
      </c>
      <c r="Y2834" s="3">
        <v>43902.730497685188</v>
      </c>
      <c r="Z2834" t="s">
        <v>62</v>
      </c>
      <c r="AA2834" t="s">
        <v>63</v>
      </c>
      <c r="AB2834" t="s">
        <v>64</v>
      </c>
      <c r="AC2834" t="s">
        <v>65</v>
      </c>
      <c r="AD2834" t="s">
        <v>1454</v>
      </c>
      <c r="AE2834" t="s">
        <v>67</v>
      </c>
      <c r="AF2834" t="s">
        <v>46</v>
      </c>
      <c r="AG2834" t="s">
        <v>31629</v>
      </c>
      <c r="AH2834" t="s">
        <v>46</v>
      </c>
      <c r="AI2834" t="s">
        <v>46</v>
      </c>
      <c r="AJ2834" t="s">
        <v>46</v>
      </c>
      <c r="AK2834" t="s">
        <v>31628</v>
      </c>
      <c r="AL2834" t="s">
        <v>31630</v>
      </c>
      <c r="AM2834" t="s">
        <v>46</v>
      </c>
      <c r="AN2834" t="s">
        <v>31631</v>
      </c>
      <c r="AO2834" t="s">
        <v>46</v>
      </c>
      <c r="AP2834" t="s">
        <v>46</v>
      </c>
      <c r="AQ2834" t="s">
        <v>46</v>
      </c>
      <c r="AR2834" t="s">
        <v>46</v>
      </c>
      <c r="AS2834" t="s">
        <v>46</v>
      </c>
      <c r="AT2834" s="1">
        <v>44041</v>
      </c>
    </row>
    <row r="2835" spans="1:46" ht="16" customHeight="1" x14ac:dyDescent="0.2">
      <c r="A2835">
        <v>1</v>
      </c>
      <c r="B2835" t="s">
        <v>12806</v>
      </c>
      <c r="C2835" t="s">
        <v>12807</v>
      </c>
      <c r="D2835" t="s">
        <v>12808</v>
      </c>
      <c r="E2835" t="s">
        <v>12809</v>
      </c>
      <c r="F2835" t="s">
        <v>51</v>
      </c>
      <c r="G2835" t="s">
        <v>12810</v>
      </c>
      <c r="H2835" s="1">
        <v>44040</v>
      </c>
      <c r="I2835" s="1">
        <v>44041</v>
      </c>
      <c r="J2835" t="b">
        <v>0</v>
      </c>
      <c r="K2835" t="s">
        <v>53</v>
      </c>
      <c r="L2835" t="s">
        <v>184</v>
      </c>
      <c r="M2835" t="s">
        <v>55</v>
      </c>
      <c r="N2835">
        <v>100</v>
      </c>
      <c r="O2835" t="s">
        <v>640</v>
      </c>
      <c r="P2835" t="s">
        <v>171</v>
      </c>
      <c r="Q2835" t="s">
        <v>58</v>
      </c>
      <c r="R2835" t="b">
        <v>0</v>
      </c>
      <c r="S2835" t="s">
        <v>59</v>
      </c>
      <c r="T2835" s="1">
        <v>44040</v>
      </c>
      <c r="U2835" t="s">
        <v>3411</v>
      </c>
      <c r="V2835" s="2">
        <v>44123</v>
      </c>
      <c r="W2835" t="s">
        <v>46</v>
      </c>
      <c r="X2835">
        <v>20200728</v>
      </c>
      <c r="Y2835" s="3">
        <v>43902.730497685188</v>
      </c>
      <c r="Z2835" t="s">
        <v>62</v>
      </c>
      <c r="AA2835" t="s">
        <v>115</v>
      </c>
      <c r="AB2835" t="s">
        <v>64</v>
      </c>
      <c r="AC2835" t="s">
        <v>65</v>
      </c>
      <c r="AD2835" t="s">
        <v>66</v>
      </c>
      <c r="AE2835" t="s">
        <v>67</v>
      </c>
      <c r="AF2835" t="s">
        <v>46</v>
      </c>
      <c r="AG2835" t="s">
        <v>5231</v>
      </c>
      <c r="AH2835" t="s">
        <v>46</v>
      </c>
      <c r="AI2835" t="s">
        <v>5232</v>
      </c>
      <c r="AJ2835" t="s">
        <v>5233</v>
      </c>
      <c r="AK2835" t="s">
        <v>46</v>
      </c>
      <c r="AL2835" t="s">
        <v>12811</v>
      </c>
      <c r="AM2835" t="s">
        <v>46</v>
      </c>
      <c r="AN2835" t="s">
        <v>12812</v>
      </c>
      <c r="AO2835" t="s">
        <v>46</v>
      </c>
      <c r="AP2835" t="s">
        <v>46</v>
      </c>
      <c r="AQ2835" t="s">
        <v>46</v>
      </c>
      <c r="AR2835" t="s">
        <v>46</v>
      </c>
      <c r="AS2835" t="s">
        <v>46</v>
      </c>
      <c r="AT2835" s="1">
        <v>44040</v>
      </c>
    </row>
    <row r="2836" spans="1:46" ht="16" customHeight="1" x14ac:dyDescent="0.2">
      <c r="A2836" t="s">
        <v>46</v>
      </c>
      <c r="B2836" t="s">
        <v>38295</v>
      </c>
      <c r="C2836" t="s">
        <v>38296</v>
      </c>
      <c r="D2836" t="s">
        <v>38297</v>
      </c>
      <c r="E2836" t="s">
        <v>38298</v>
      </c>
      <c r="F2836" t="s">
        <v>51</v>
      </c>
      <c r="G2836" t="s">
        <v>38299</v>
      </c>
      <c r="H2836" s="1">
        <v>44042</v>
      </c>
      <c r="I2836" s="1">
        <v>44053</v>
      </c>
      <c r="J2836" t="b">
        <v>0</v>
      </c>
      <c r="K2836" t="s">
        <v>53</v>
      </c>
      <c r="L2836" t="s">
        <v>665</v>
      </c>
      <c r="M2836" t="s">
        <v>66</v>
      </c>
      <c r="N2836">
        <v>120</v>
      </c>
      <c r="O2836" t="s">
        <v>9645</v>
      </c>
      <c r="P2836" t="s">
        <v>46</v>
      </c>
      <c r="Q2836" t="s">
        <v>38300</v>
      </c>
      <c r="R2836" t="b">
        <v>0</v>
      </c>
      <c r="S2836" t="s">
        <v>59</v>
      </c>
      <c r="T2836" s="1">
        <v>44042</v>
      </c>
      <c r="U2836" t="s">
        <v>2510</v>
      </c>
      <c r="V2836" s="2">
        <v>44053</v>
      </c>
      <c r="W2836" t="s">
        <v>46</v>
      </c>
      <c r="X2836">
        <v>20200730</v>
      </c>
      <c r="Y2836" s="3">
        <v>43902.730497685188</v>
      </c>
      <c r="Z2836" t="s">
        <v>62</v>
      </c>
      <c r="AA2836" t="s">
        <v>63</v>
      </c>
      <c r="AB2836" t="s">
        <v>64</v>
      </c>
      <c r="AC2836" t="s">
        <v>65</v>
      </c>
      <c r="AD2836" t="s">
        <v>4887</v>
      </c>
      <c r="AE2836" t="s">
        <v>6102</v>
      </c>
      <c r="AF2836" t="s">
        <v>46</v>
      </c>
      <c r="AG2836" t="s">
        <v>38301</v>
      </c>
      <c r="AH2836" t="s">
        <v>46</v>
      </c>
      <c r="AI2836" t="s">
        <v>38302</v>
      </c>
      <c r="AJ2836" t="s">
        <v>38303</v>
      </c>
      <c r="AK2836" t="s">
        <v>46</v>
      </c>
      <c r="AL2836" t="s">
        <v>38304</v>
      </c>
      <c r="AM2836" t="s">
        <v>46</v>
      </c>
      <c r="AN2836" t="s">
        <v>38305</v>
      </c>
      <c r="AO2836" t="s">
        <v>46</v>
      </c>
      <c r="AP2836" t="s">
        <v>46</v>
      </c>
      <c r="AQ2836" t="s">
        <v>46</v>
      </c>
      <c r="AR2836" t="s">
        <v>46</v>
      </c>
      <c r="AS2836" t="s">
        <v>46</v>
      </c>
      <c r="AT2836" s="1">
        <v>44042</v>
      </c>
    </row>
    <row r="2837" spans="1:46" ht="16" customHeight="1" x14ac:dyDescent="0.2">
      <c r="A2837">
        <v>0</v>
      </c>
      <c r="B2837" t="s">
        <v>10545</v>
      </c>
      <c r="C2837" t="s">
        <v>10546</v>
      </c>
      <c r="D2837" t="s">
        <v>10547</v>
      </c>
      <c r="E2837" t="s">
        <v>10545</v>
      </c>
      <c r="F2837" t="s">
        <v>51</v>
      </c>
      <c r="G2837" t="s">
        <v>10548</v>
      </c>
      <c r="H2837" s="1">
        <v>44042</v>
      </c>
      <c r="I2837" s="1">
        <v>44027</v>
      </c>
      <c r="J2837" t="b">
        <v>0</v>
      </c>
      <c r="K2837" t="s">
        <v>53</v>
      </c>
      <c r="L2837" t="s">
        <v>110</v>
      </c>
      <c r="M2837" t="s">
        <v>55</v>
      </c>
      <c r="N2837">
        <v>126</v>
      </c>
      <c r="O2837" t="s">
        <v>5470</v>
      </c>
      <c r="P2837" t="s">
        <v>78</v>
      </c>
      <c r="Q2837" t="s">
        <v>10549</v>
      </c>
      <c r="R2837" t="b">
        <v>0</v>
      </c>
      <c r="S2837" t="s">
        <v>59</v>
      </c>
      <c r="T2837" s="1">
        <v>44042</v>
      </c>
      <c r="U2837" t="s">
        <v>4692</v>
      </c>
      <c r="V2837" s="2">
        <v>44053</v>
      </c>
      <c r="W2837" t="s">
        <v>46</v>
      </c>
      <c r="X2837">
        <v>20200730</v>
      </c>
      <c r="Y2837" s="3">
        <v>43902.730497685188</v>
      </c>
      <c r="Z2837" t="s">
        <v>62</v>
      </c>
      <c r="AA2837" t="s">
        <v>115</v>
      </c>
      <c r="AB2837" t="s">
        <v>64</v>
      </c>
      <c r="AC2837" t="s">
        <v>65</v>
      </c>
      <c r="AD2837" t="s">
        <v>66</v>
      </c>
      <c r="AE2837" t="s">
        <v>6102</v>
      </c>
      <c r="AF2837" t="s">
        <v>313</v>
      </c>
      <c r="AG2837" t="s">
        <v>10550</v>
      </c>
      <c r="AH2837" t="s">
        <v>46</v>
      </c>
      <c r="AI2837" t="s">
        <v>10551</v>
      </c>
      <c r="AJ2837" t="s">
        <v>10552</v>
      </c>
      <c r="AK2837" t="s">
        <v>5475</v>
      </c>
      <c r="AL2837" t="s">
        <v>10553</v>
      </c>
      <c r="AM2837" t="s">
        <v>46</v>
      </c>
      <c r="AN2837" t="s">
        <v>10554</v>
      </c>
      <c r="AO2837" t="s">
        <v>46</v>
      </c>
      <c r="AP2837" t="s">
        <v>46</v>
      </c>
      <c r="AQ2837" t="s">
        <v>46</v>
      </c>
      <c r="AR2837" t="s">
        <v>46</v>
      </c>
      <c r="AS2837" t="s">
        <v>46</v>
      </c>
      <c r="AT2837" s="1">
        <v>44042</v>
      </c>
    </row>
    <row r="2838" spans="1:46" ht="16" customHeight="1" x14ac:dyDescent="0.2">
      <c r="A2838" t="s">
        <v>46</v>
      </c>
      <c r="B2838" t="s">
        <v>25285</v>
      </c>
      <c r="C2838" t="s">
        <v>25286</v>
      </c>
      <c r="D2838" t="s">
        <v>25287</v>
      </c>
      <c r="E2838" t="s">
        <v>25285</v>
      </c>
      <c r="F2838" t="s">
        <v>51</v>
      </c>
      <c r="G2838" t="s">
        <v>25288</v>
      </c>
      <c r="H2838" s="1">
        <v>44042</v>
      </c>
      <c r="I2838" s="1">
        <v>44105</v>
      </c>
      <c r="J2838" t="b">
        <v>0</v>
      </c>
      <c r="K2838" t="s">
        <v>53</v>
      </c>
      <c r="L2838" t="s">
        <v>16792</v>
      </c>
      <c r="M2838" t="s">
        <v>66</v>
      </c>
      <c r="N2838">
        <v>65</v>
      </c>
      <c r="O2838" t="s">
        <v>25289</v>
      </c>
      <c r="P2838" t="s">
        <v>78</v>
      </c>
      <c r="Q2838" t="s">
        <v>25290</v>
      </c>
      <c r="R2838" t="b">
        <v>0</v>
      </c>
      <c r="S2838" t="s">
        <v>59</v>
      </c>
      <c r="T2838" s="1">
        <v>44042</v>
      </c>
      <c r="U2838" t="s">
        <v>3491</v>
      </c>
      <c r="V2838" s="2">
        <v>44130</v>
      </c>
      <c r="W2838" t="s">
        <v>46</v>
      </c>
      <c r="X2838">
        <v>20200730</v>
      </c>
      <c r="Y2838" s="3">
        <v>43902.730497685188</v>
      </c>
      <c r="Z2838" t="s">
        <v>62</v>
      </c>
      <c r="AA2838" t="s">
        <v>115</v>
      </c>
      <c r="AB2838" t="s">
        <v>64</v>
      </c>
      <c r="AC2838" t="s">
        <v>65</v>
      </c>
      <c r="AD2838" t="s">
        <v>393</v>
      </c>
      <c r="AE2838" t="s">
        <v>67</v>
      </c>
      <c r="AF2838" t="s">
        <v>313</v>
      </c>
      <c r="AG2838" t="s">
        <v>25291</v>
      </c>
      <c r="AH2838" t="s">
        <v>46</v>
      </c>
      <c r="AI2838" t="s">
        <v>25292</v>
      </c>
      <c r="AJ2838" t="s">
        <v>25293</v>
      </c>
      <c r="AK2838" t="s">
        <v>25294</v>
      </c>
      <c r="AL2838" t="s">
        <v>25295</v>
      </c>
      <c r="AM2838" t="s">
        <v>46</v>
      </c>
      <c r="AN2838" t="s">
        <v>25296</v>
      </c>
      <c r="AO2838" t="s">
        <v>46</v>
      </c>
      <c r="AP2838" t="s">
        <v>46</v>
      </c>
      <c r="AQ2838" t="s">
        <v>46</v>
      </c>
      <c r="AR2838" t="s">
        <v>46</v>
      </c>
      <c r="AS2838" t="s">
        <v>46</v>
      </c>
      <c r="AT2838" s="1">
        <v>44042</v>
      </c>
    </row>
    <row r="2839" spans="1:46" ht="16" customHeight="1" x14ac:dyDescent="0.2">
      <c r="A2839" t="s">
        <v>46</v>
      </c>
      <c r="B2839" t="s">
        <v>20886</v>
      </c>
      <c r="C2839" t="s">
        <v>20887</v>
      </c>
      <c r="D2839" t="s">
        <v>20888</v>
      </c>
      <c r="E2839" t="s">
        <v>20889</v>
      </c>
      <c r="F2839" t="s">
        <v>51</v>
      </c>
      <c r="G2839" t="s">
        <v>20890</v>
      </c>
      <c r="H2839" s="1">
        <v>44025</v>
      </c>
      <c r="I2839" s="1">
        <v>44025</v>
      </c>
      <c r="J2839" t="b">
        <v>0</v>
      </c>
      <c r="K2839" t="s">
        <v>53</v>
      </c>
      <c r="L2839" t="s">
        <v>20891</v>
      </c>
      <c r="M2839" t="s">
        <v>666</v>
      </c>
      <c r="N2839">
        <v>216</v>
      </c>
      <c r="O2839" t="s">
        <v>4985</v>
      </c>
      <c r="P2839" t="s">
        <v>2232</v>
      </c>
      <c r="Q2839" t="s">
        <v>20892</v>
      </c>
      <c r="R2839" t="b">
        <v>0</v>
      </c>
      <c r="S2839" t="s">
        <v>59</v>
      </c>
      <c r="T2839" s="1">
        <v>44025</v>
      </c>
      <c r="U2839" t="s">
        <v>6952</v>
      </c>
      <c r="V2839" s="2">
        <v>44088</v>
      </c>
      <c r="W2839" t="s">
        <v>46</v>
      </c>
      <c r="X2839">
        <v>20200713</v>
      </c>
      <c r="Y2839" s="3">
        <v>43902.730497685188</v>
      </c>
      <c r="Z2839" t="s">
        <v>62</v>
      </c>
      <c r="AA2839" t="s">
        <v>115</v>
      </c>
      <c r="AB2839" t="s">
        <v>64</v>
      </c>
      <c r="AC2839" t="s">
        <v>65</v>
      </c>
      <c r="AD2839" t="s">
        <v>66</v>
      </c>
      <c r="AE2839" t="s">
        <v>67</v>
      </c>
      <c r="AF2839" t="s">
        <v>313</v>
      </c>
      <c r="AG2839" t="s">
        <v>20893</v>
      </c>
      <c r="AH2839" t="s">
        <v>46</v>
      </c>
      <c r="AI2839" t="s">
        <v>20894</v>
      </c>
      <c r="AJ2839" t="s">
        <v>20895</v>
      </c>
      <c r="AK2839" t="s">
        <v>20896</v>
      </c>
      <c r="AL2839" t="s">
        <v>20897</v>
      </c>
      <c r="AM2839" t="s">
        <v>46</v>
      </c>
      <c r="AN2839" t="s">
        <v>20898</v>
      </c>
      <c r="AO2839" t="s">
        <v>46</v>
      </c>
      <c r="AP2839" t="s">
        <v>46</v>
      </c>
      <c r="AQ2839" t="s">
        <v>46</v>
      </c>
      <c r="AR2839" t="s">
        <v>46</v>
      </c>
      <c r="AS2839" t="s">
        <v>46</v>
      </c>
      <c r="AT2839" s="1">
        <v>44025</v>
      </c>
    </row>
    <row r="2840" spans="1:46" ht="16" customHeight="1" x14ac:dyDescent="0.2">
      <c r="A2840">
        <v>1</v>
      </c>
      <c r="B2840" t="s">
        <v>4981</v>
      </c>
      <c r="C2840" t="s">
        <v>4982</v>
      </c>
      <c r="D2840" t="s">
        <v>4983</v>
      </c>
      <c r="E2840" t="s">
        <v>4981</v>
      </c>
      <c r="F2840" t="s">
        <v>51</v>
      </c>
      <c r="G2840" t="s">
        <v>4984</v>
      </c>
      <c r="H2840" s="1">
        <v>44038</v>
      </c>
      <c r="I2840" s="1">
        <v>44067</v>
      </c>
      <c r="J2840" t="b">
        <v>0</v>
      </c>
      <c r="K2840" t="s">
        <v>53</v>
      </c>
      <c r="L2840" t="s">
        <v>833</v>
      </c>
      <c r="M2840" t="s">
        <v>151</v>
      </c>
      <c r="N2840">
        <v>1000</v>
      </c>
      <c r="O2840" t="s">
        <v>4985</v>
      </c>
      <c r="P2840" t="s">
        <v>2232</v>
      </c>
      <c r="Q2840" t="s">
        <v>4986</v>
      </c>
      <c r="R2840" t="b">
        <v>0</v>
      </c>
      <c r="S2840" t="s">
        <v>59</v>
      </c>
      <c r="T2840" s="1">
        <v>44038</v>
      </c>
      <c r="U2840" t="s">
        <v>4987</v>
      </c>
      <c r="V2840" s="2">
        <v>44088</v>
      </c>
      <c r="W2840" t="s">
        <v>4988</v>
      </c>
      <c r="X2840">
        <v>20200726</v>
      </c>
      <c r="Y2840" s="3">
        <v>43902.730497685188</v>
      </c>
      <c r="Z2840" t="s">
        <v>62</v>
      </c>
      <c r="AA2840" t="s">
        <v>115</v>
      </c>
      <c r="AB2840" t="s">
        <v>64</v>
      </c>
      <c r="AC2840" t="s">
        <v>65</v>
      </c>
      <c r="AD2840" t="s">
        <v>3180</v>
      </c>
      <c r="AE2840" t="s">
        <v>67</v>
      </c>
      <c r="AF2840" t="s">
        <v>116</v>
      </c>
      <c r="AG2840" t="s">
        <v>4989</v>
      </c>
      <c r="AH2840" t="s">
        <v>46</v>
      </c>
      <c r="AI2840" t="s">
        <v>4990</v>
      </c>
      <c r="AJ2840" t="s">
        <v>4991</v>
      </c>
      <c r="AK2840" t="s">
        <v>4992</v>
      </c>
      <c r="AL2840" t="s">
        <v>4993</v>
      </c>
      <c r="AM2840" t="s">
        <v>46</v>
      </c>
      <c r="AN2840" t="s">
        <v>4994</v>
      </c>
      <c r="AO2840" t="s">
        <v>46</v>
      </c>
      <c r="AP2840" t="s">
        <v>46</v>
      </c>
      <c r="AQ2840" t="s">
        <v>46</v>
      </c>
      <c r="AR2840" t="s">
        <v>46</v>
      </c>
      <c r="AS2840" t="s">
        <v>46</v>
      </c>
      <c r="AT2840" s="1">
        <v>44038</v>
      </c>
    </row>
    <row r="2841" spans="1:46" ht="16" customHeight="1" x14ac:dyDescent="0.2">
      <c r="A2841" t="s">
        <v>46</v>
      </c>
      <c r="B2841" t="s">
        <v>22330</v>
      </c>
      <c r="C2841" t="s">
        <v>22331</v>
      </c>
      <c r="D2841" t="s">
        <v>22332</v>
      </c>
      <c r="E2841" t="s">
        <v>22333</v>
      </c>
      <c r="F2841" t="s">
        <v>51</v>
      </c>
      <c r="G2841" t="s">
        <v>22334</v>
      </c>
      <c r="H2841" s="1">
        <v>44046</v>
      </c>
      <c r="I2841" s="1">
        <v>44050</v>
      </c>
      <c r="J2841" t="b">
        <v>0</v>
      </c>
      <c r="K2841" t="s">
        <v>53</v>
      </c>
      <c r="L2841" t="s">
        <v>415</v>
      </c>
      <c r="M2841" t="s">
        <v>66</v>
      </c>
      <c r="N2841">
        <v>150</v>
      </c>
      <c r="O2841" t="s">
        <v>326</v>
      </c>
      <c r="P2841" t="s">
        <v>327</v>
      </c>
      <c r="Q2841" t="s">
        <v>3108</v>
      </c>
      <c r="R2841" t="b">
        <v>0</v>
      </c>
      <c r="S2841" t="s">
        <v>59</v>
      </c>
      <c r="T2841" s="1">
        <v>44046</v>
      </c>
      <c r="U2841" t="s">
        <v>5370</v>
      </c>
      <c r="V2841" s="2">
        <v>44151</v>
      </c>
      <c r="W2841" t="s">
        <v>22335</v>
      </c>
      <c r="X2841">
        <v>20200803</v>
      </c>
      <c r="Y2841" s="3">
        <v>43902.730497685188</v>
      </c>
      <c r="Z2841" t="s">
        <v>62</v>
      </c>
      <c r="AA2841" t="s">
        <v>115</v>
      </c>
      <c r="AB2841" t="s">
        <v>64</v>
      </c>
      <c r="AC2841" t="s">
        <v>65</v>
      </c>
      <c r="AD2841" t="s">
        <v>66</v>
      </c>
      <c r="AE2841" t="s">
        <v>67</v>
      </c>
      <c r="AF2841" t="s">
        <v>313</v>
      </c>
      <c r="AG2841" t="s">
        <v>22336</v>
      </c>
      <c r="AH2841" t="s">
        <v>46</v>
      </c>
      <c r="AI2841" t="s">
        <v>22337</v>
      </c>
      <c r="AJ2841" t="s">
        <v>22338</v>
      </c>
      <c r="AK2841" t="s">
        <v>22339</v>
      </c>
      <c r="AL2841" t="s">
        <v>22340</v>
      </c>
      <c r="AM2841" t="s">
        <v>46</v>
      </c>
      <c r="AN2841" t="s">
        <v>22341</v>
      </c>
      <c r="AO2841" t="s">
        <v>46</v>
      </c>
      <c r="AP2841" t="s">
        <v>46</v>
      </c>
      <c r="AQ2841" t="s">
        <v>46</v>
      </c>
      <c r="AR2841" t="s">
        <v>46</v>
      </c>
      <c r="AS2841" t="s">
        <v>46</v>
      </c>
      <c r="AT2841" s="1">
        <v>44046</v>
      </c>
    </row>
    <row r="2842" spans="1:46" ht="16" customHeight="1" x14ac:dyDescent="0.2">
      <c r="A2842" t="s">
        <v>46</v>
      </c>
      <c r="B2842" t="s">
        <v>35068</v>
      </c>
      <c r="C2842" t="s">
        <v>35069</v>
      </c>
      <c r="D2842" t="s">
        <v>35070</v>
      </c>
      <c r="E2842" t="s">
        <v>35071</v>
      </c>
      <c r="F2842" t="s">
        <v>51</v>
      </c>
      <c r="G2842" t="s">
        <v>35072</v>
      </c>
      <c r="H2842" s="1">
        <v>44043</v>
      </c>
      <c r="I2842" s="1">
        <v>44053</v>
      </c>
      <c r="J2842" t="b">
        <v>0</v>
      </c>
      <c r="K2842" t="s">
        <v>53</v>
      </c>
      <c r="L2842" t="s">
        <v>1301</v>
      </c>
      <c r="M2842" t="s">
        <v>666</v>
      </c>
      <c r="N2842">
        <v>90</v>
      </c>
      <c r="O2842" t="s">
        <v>13205</v>
      </c>
      <c r="P2842" t="s">
        <v>35073</v>
      </c>
      <c r="Q2842" t="s">
        <v>58</v>
      </c>
      <c r="R2842" t="b">
        <v>0</v>
      </c>
      <c r="S2842" t="s">
        <v>59</v>
      </c>
      <c r="T2842" s="1">
        <v>44043</v>
      </c>
      <c r="U2842" t="s">
        <v>2510</v>
      </c>
      <c r="V2842" s="2">
        <v>44109</v>
      </c>
      <c r="W2842" t="s">
        <v>35074</v>
      </c>
      <c r="X2842">
        <v>20200731</v>
      </c>
      <c r="Y2842" s="3">
        <v>43902.730497685188</v>
      </c>
      <c r="Z2842" t="s">
        <v>62</v>
      </c>
      <c r="AA2842" t="s">
        <v>115</v>
      </c>
      <c r="AB2842" t="s">
        <v>64</v>
      </c>
      <c r="AC2842" t="s">
        <v>65</v>
      </c>
      <c r="AD2842" t="s">
        <v>2040</v>
      </c>
      <c r="AE2842" t="s">
        <v>67</v>
      </c>
      <c r="AF2842" t="s">
        <v>313</v>
      </c>
      <c r="AG2842" t="s">
        <v>35075</v>
      </c>
      <c r="AH2842" t="s">
        <v>46</v>
      </c>
      <c r="AI2842" t="s">
        <v>35076</v>
      </c>
      <c r="AJ2842" t="s">
        <v>35077</v>
      </c>
      <c r="AK2842" t="s">
        <v>35078</v>
      </c>
      <c r="AL2842" t="s">
        <v>35079</v>
      </c>
      <c r="AM2842" t="s">
        <v>46</v>
      </c>
      <c r="AN2842" t="s">
        <v>35080</v>
      </c>
      <c r="AO2842" t="s">
        <v>46</v>
      </c>
      <c r="AP2842" t="s">
        <v>46</v>
      </c>
      <c r="AQ2842" t="s">
        <v>46</v>
      </c>
      <c r="AR2842" t="s">
        <v>46</v>
      </c>
      <c r="AS2842" t="s">
        <v>46</v>
      </c>
      <c r="AT2842" s="1">
        <v>44043</v>
      </c>
    </row>
    <row r="2843" spans="1:46" ht="16" customHeight="1" x14ac:dyDescent="0.2">
      <c r="A2843">
        <v>1</v>
      </c>
      <c r="B2843" t="s">
        <v>12688</v>
      </c>
      <c r="C2843" t="s">
        <v>1432</v>
      </c>
      <c r="D2843" t="s">
        <v>12689</v>
      </c>
      <c r="E2843" t="s">
        <v>12690</v>
      </c>
      <c r="F2843" t="s">
        <v>51</v>
      </c>
      <c r="G2843" t="s">
        <v>12691</v>
      </c>
      <c r="H2843" s="1">
        <v>44043</v>
      </c>
      <c r="I2843" s="1">
        <v>44063</v>
      </c>
      <c r="J2843" t="b">
        <v>0</v>
      </c>
      <c r="K2843" t="s">
        <v>53</v>
      </c>
      <c r="L2843" t="s">
        <v>184</v>
      </c>
      <c r="M2843" t="s">
        <v>55</v>
      </c>
      <c r="N2843">
        <v>100</v>
      </c>
      <c r="O2843" t="s">
        <v>3282</v>
      </c>
      <c r="P2843" t="s">
        <v>3283</v>
      </c>
      <c r="Q2843" t="s">
        <v>58</v>
      </c>
      <c r="R2843" t="b">
        <v>0</v>
      </c>
      <c r="S2843" t="s">
        <v>59</v>
      </c>
      <c r="T2843" s="1">
        <v>44043</v>
      </c>
      <c r="U2843" t="s">
        <v>3179</v>
      </c>
      <c r="V2843" s="2">
        <v>44067</v>
      </c>
      <c r="W2843" t="s">
        <v>46</v>
      </c>
      <c r="X2843">
        <v>20200731</v>
      </c>
      <c r="Y2843" s="3">
        <v>43902.730497685188</v>
      </c>
      <c r="Z2843" t="s">
        <v>62</v>
      </c>
      <c r="AA2843" t="s">
        <v>63</v>
      </c>
      <c r="AB2843" t="s">
        <v>64</v>
      </c>
      <c r="AC2843" t="s">
        <v>65</v>
      </c>
      <c r="AD2843" t="s">
        <v>66</v>
      </c>
      <c r="AE2843" t="s">
        <v>67</v>
      </c>
      <c r="AF2843" t="s">
        <v>116</v>
      </c>
      <c r="AG2843" t="s">
        <v>12692</v>
      </c>
      <c r="AH2843" t="s">
        <v>46</v>
      </c>
      <c r="AI2843" t="s">
        <v>12693</v>
      </c>
      <c r="AJ2843" t="s">
        <v>12694</v>
      </c>
      <c r="AK2843" t="s">
        <v>46</v>
      </c>
      <c r="AL2843" t="s">
        <v>12695</v>
      </c>
      <c r="AM2843" t="s">
        <v>46</v>
      </c>
      <c r="AN2843" t="s">
        <v>12696</v>
      </c>
      <c r="AO2843" t="s">
        <v>46</v>
      </c>
      <c r="AP2843" t="s">
        <v>46</v>
      </c>
      <c r="AQ2843" t="s">
        <v>46</v>
      </c>
      <c r="AR2843" t="s">
        <v>46</v>
      </c>
      <c r="AS2843" t="s">
        <v>46</v>
      </c>
      <c r="AT2843" s="1">
        <v>44043</v>
      </c>
    </row>
    <row r="2844" spans="1:46" ht="16" customHeight="1" x14ac:dyDescent="0.2">
      <c r="A2844" t="s">
        <v>46</v>
      </c>
      <c r="B2844" t="s">
        <v>23115</v>
      </c>
      <c r="C2844" t="s">
        <v>4805</v>
      </c>
      <c r="D2844" t="s">
        <v>23116</v>
      </c>
      <c r="E2844" t="s">
        <v>23117</v>
      </c>
      <c r="F2844" t="s">
        <v>51</v>
      </c>
      <c r="G2844" t="s">
        <v>23118</v>
      </c>
      <c r="H2844" s="1">
        <v>43991</v>
      </c>
      <c r="I2844" s="1">
        <v>44132</v>
      </c>
      <c r="J2844" t="b">
        <v>0</v>
      </c>
      <c r="K2844" t="s">
        <v>53</v>
      </c>
      <c r="L2844" t="s">
        <v>3474</v>
      </c>
      <c r="M2844" t="s">
        <v>1043</v>
      </c>
      <c r="N2844">
        <v>60</v>
      </c>
      <c r="O2844" t="s">
        <v>4808</v>
      </c>
      <c r="P2844" t="s">
        <v>78</v>
      </c>
      <c r="Q2844" t="s">
        <v>9611</v>
      </c>
      <c r="R2844" t="b">
        <v>0</v>
      </c>
      <c r="S2844" t="s">
        <v>59</v>
      </c>
      <c r="T2844" s="1">
        <v>43991</v>
      </c>
      <c r="U2844" t="s">
        <v>21495</v>
      </c>
      <c r="V2844" s="2">
        <v>44151</v>
      </c>
      <c r="W2844" t="s">
        <v>46</v>
      </c>
      <c r="X2844">
        <v>20200609</v>
      </c>
      <c r="Y2844" s="3">
        <v>43902.730497685188</v>
      </c>
      <c r="Z2844" t="s">
        <v>62</v>
      </c>
      <c r="AA2844" t="s">
        <v>115</v>
      </c>
      <c r="AB2844" t="s">
        <v>64</v>
      </c>
      <c r="AC2844" t="s">
        <v>65</v>
      </c>
      <c r="AD2844" t="s">
        <v>66</v>
      </c>
      <c r="AE2844" t="s">
        <v>67</v>
      </c>
      <c r="AF2844" t="s">
        <v>313</v>
      </c>
      <c r="AG2844" t="s">
        <v>4811</v>
      </c>
      <c r="AH2844" t="s">
        <v>46</v>
      </c>
      <c r="AI2844" t="s">
        <v>4812</v>
      </c>
      <c r="AJ2844" t="s">
        <v>23119</v>
      </c>
      <c r="AK2844" t="s">
        <v>4814</v>
      </c>
      <c r="AL2844" t="s">
        <v>23120</v>
      </c>
      <c r="AM2844" t="s">
        <v>46</v>
      </c>
      <c r="AN2844" t="s">
        <v>23121</v>
      </c>
      <c r="AO2844" t="s">
        <v>46</v>
      </c>
      <c r="AP2844" t="s">
        <v>46</v>
      </c>
      <c r="AQ2844" t="s">
        <v>46</v>
      </c>
      <c r="AR2844" t="s">
        <v>46</v>
      </c>
      <c r="AS2844" t="s">
        <v>46</v>
      </c>
      <c r="AT2844" s="1">
        <v>43991</v>
      </c>
    </row>
    <row r="2845" spans="1:46" ht="16" customHeight="1" x14ac:dyDescent="0.2">
      <c r="A2845" t="s">
        <v>46</v>
      </c>
      <c r="B2845" t="s">
        <v>29144</v>
      </c>
      <c r="C2845" t="s">
        <v>29145</v>
      </c>
      <c r="D2845" t="s">
        <v>29146</v>
      </c>
      <c r="E2845" t="s">
        <v>29147</v>
      </c>
      <c r="F2845" t="s">
        <v>51</v>
      </c>
      <c r="G2845" t="s">
        <v>29148</v>
      </c>
      <c r="H2845" s="1">
        <v>44043</v>
      </c>
      <c r="I2845" s="1">
        <v>43959</v>
      </c>
      <c r="J2845" t="b">
        <v>0</v>
      </c>
      <c r="K2845" t="s">
        <v>53</v>
      </c>
      <c r="L2845" t="s">
        <v>184</v>
      </c>
      <c r="M2845" t="s">
        <v>66</v>
      </c>
      <c r="N2845">
        <v>128</v>
      </c>
      <c r="O2845" t="s">
        <v>11456</v>
      </c>
      <c r="P2845" t="s">
        <v>1437</v>
      </c>
      <c r="Q2845" t="s">
        <v>29149</v>
      </c>
      <c r="R2845" t="b">
        <v>0</v>
      </c>
      <c r="S2845" t="s">
        <v>59</v>
      </c>
      <c r="T2845" s="1">
        <v>44043</v>
      </c>
      <c r="U2845" t="s">
        <v>627</v>
      </c>
      <c r="V2845" s="2">
        <v>44053</v>
      </c>
      <c r="W2845" t="s">
        <v>29150</v>
      </c>
      <c r="X2845">
        <v>20200731</v>
      </c>
      <c r="Y2845" s="3">
        <v>43902.730497685188</v>
      </c>
      <c r="Z2845" t="s">
        <v>62</v>
      </c>
      <c r="AA2845" t="s">
        <v>115</v>
      </c>
      <c r="AB2845" t="s">
        <v>64</v>
      </c>
      <c r="AC2845" t="s">
        <v>65</v>
      </c>
      <c r="AD2845" t="s">
        <v>66</v>
      </c>
      <c r="AE2845" t="s">
        <v>67</v>
      </c>
      <c r="AF2845" t="s">
        <v>116</v>
      </c>
      <c r="AG2845" t="s">
        <v>29151</v>
      </c>
      <c r="AH2845" t="s">
        <v>46</v>
      </c>
      <c r="AI2845" t="s">
        <v>29152</v>
      </c>
      <c r="AJ2845" t="s">
        <v>29153</v>
      </c>
      <c r="AK2845" t="s">
        <v>46</v>
      </c>
      <c r="AL2845" t="s">
        <v>29154</v>
      </c>
      <c r="AM2845" t="s">
        <v>46</v>
      </c>
      <c r="AN2845" t="s">
        <v>29155</v>
      </c>
      <c r="AO2845" t="s">
        <v>46</v>
      </c>
      <c r="AP2845" t="s">
        <v>46</v>
      </c>
      <c r="AQ2845" t="s">
        <v>46</v>
      </c>
      <c r="AR2845" t="s">
        <v>46</v>
      </c>
      <c r="AS2845" t="s">
        <v>46</v>
      </c>
      <c r="AT2845" s="1">
        <v>44043</v>
      </c>
    </row>
    <row r="2846" spans="1:46" ht="16" customHeight="1" x14ac:dyDescent="0.2">
      <c r="A2846">
        <v>1</v>
      </c>
      <c r="B2846" t="s">
        <v>8792</v>
      </c>
      <c r="C2846" t="s">
        <v>8793</v>
      </c>
      <c r="D2846" t="s">
        <v>8794</v>
      </c>
      <c r="E2846" t="s">
        <v>8795</v>
      </c>
      <c r="F2846" t="s">
        <v>51</v>
      </c>
      <c r="G2846" t="s">
        <v>8796</v>
      </c>
      <c r="H2846" s="1">
        <v>44039</v>
      </c>
      <c r="I2846" s="1">
        <v>44089</v>
      </c>
      <c r="J2846" t="b">
        <v>0</v>
      </c>
      <c r="K2846" t="s">
        <v>53</v>
      </c>
      <c r="L2846" t="s">
        <v>665</v>
      </c>
      <c r="M2846" t="s">
        <v>666</v>
      </c>
      <c r="N2846">
        <v>12</v>
      </c>
      <c r="O2846" t="s">
        <v>8797</v>
      </c>
      <c r="P2846" t="s">
        <v>3057</v>
      </c>
      <c r="Q2846" t="s">
        <v>276</v>
      </c>
      <c r="R2846" t="b">
        <v>0</v>
      </c>
      <c r="S2846" t="s">
        <v>59</v>
      </c>
      <c r="T2846" s="1">
        <v>44039</v>
      </c>
      <c r="U2846" t="s">
        <v>2108</v>
      </c>
      <c r="V2846" s="2">
        <v>44159</v>
      </c>
      <c r="W2846" t="s">
        <v>46</v>
      </c>
      <c r="X2846">
        <v>20200727</v>
      </c>
      <c r="Y2846" s="3">
        <v>43902.730497685188</v>
      </c>
      <c r="Z2846" t="s">
        <v>62</v>
      </c>
      <c r="AA2846" t="s">
        <v>63</v>
      </c>
      <c r="AB2846" t="s">
        <v>64</v>
      </c>
      <c r="AC2846" t="s">
        <v>65</v>
      </c>
      <c r="AD2846" t="s">
        <v>393</v>
      </c>
      <c r="AE2846" t="s">
        <v>67</v>
      </c>
      <c r="AF2846" t="s">
        <v>46</v>
      </c>
      <c r="AG2846" t="s">
        <v>46</v>
      </c>
      <c r="AH2846" t="s">
        <v>46</v>
      </c>
      <c r="AI2846" t="s">
        <v>46</v>
      </c>
      <c r="AJ2846" t="s">
        <v>46</v>
      </c>
      <c r="AK2846" t="s">
        <v>46</v>
      </c>
      <c r="AL2846" t="s">
        <v>8798</v>
      </c>
      <c r="AM2846" t="s">
        <v>46</v>
      </c>
      <c r="AN2846" t="s">
        <v>8799</v>
      </c>
      <c r="AO2846" t="s">
        <v>46</v>
      </c>
      <c r="AP2846" t="s">
        <v>46</v>
      </c>
      <c r="AQ2846" t="s">
        <v>46</v>
      </c>
      <c r="AR2846" t="s">
        <v>46</v>
      </c>
      <c r="AS2846" t="s">
        <v>46</v>
      </c>
      <c r="AT2846" s="1">
        <v>44039</v>
      </c>
    </row>
    <row r="2847" spans="1:46" ht="16" customHeight="1" x14ac:dyDescent="0.2">
      <c r="A2847" t="s">
        <v>46</v>
      </c>
      <c r="B2847" t="s">
        <v>26615</v>
      </c>
      <c r="C2847" t="s">
        <v>26616</v>
      </c>
      <c r="D2847" t="s">
        <v>26617</v>
      </c>
      <c r="E2847" t="s">
        <v>26618</v>
      </c>
      <c r="F2847" t="s">
        <v>51</v>
      </c>
      <c r="G2847" t="s">
        <v>26619</v>
      </c>
      <c r="H2847" s="1">
        <v>44039</v>
      </c>
      <c r="I2847" s="1">
        <v>44040</v>
      </c>
      <c r="J2847" t="b">
        <v>0</v>
      </c>
      <c r="K2847" t="s">
        <v>53</v>
      </c>
      <c r="L2847" t="s">
        <v>3304</v>
      </c>
      <c r="M2847" t="s">
        <v>66</v>
      </c>
      <c r="N2847">
        <v>5</v>
      </c>
      <c r="O2847" t="s">
        <v>26620</v>
      </c>
      <c r="P2847" t="s">
        <v>2334</v>
      </c>
      <c r="Q2847" t="s">
        <v>276</v>
      </c>
      <c r="R2847" t="b">
        <v>0</v>
      </c>
      <c r="S2847" t="s">
        <v>59</v>
      </c>
      <c r="T2847" s="1">
        <v>44039</v>
      </c>
      <c r="U2847" t="s">
        <v>12711</v>
      </c>
      <c r="V2847" s="2">
        <v>44109</v>
      </c>
      <c r="W2847" t="s">
        <v>26621</v>
      </c>
      <c r="X2847">
        <v>20200727</v>
      </c>
      <c r="Y2847" s="3">
        <v>43902.730497685188</v>
      </c>
      <c r="Z2847" t="s">
        <v>62</v>
      </c>
      <c r="AA2847" t="s">
        <v>63</v>
      </c>
      <c r="AB2847" t="s">
        <v>64</v>
      </c>
      <c r="AC2847" t="s">
        <v>65</v>
      </c>
      <c r="AD2847" t="s">
        <v>2366</v>
      </c>
      <c r="AE2847" t="s">
        <v>67</v>
      </c>
      <c r="AF2847" t="s">
        <v>313</v>
      </c>
      <c r="AG2847" t="s">
        <v>26622</v>
      </c>
      <c r="AH2847" t="s">
        <v>46</v>
      </c>
      <c r="AI2847" t="s">
        <v>7830</v>
      </c>
      <c r="AJ2847" t="s">
        <v>7830</v>
      </c>
      <c r="AK2847" t="s">
        <v>26623</v>
      </c>
      <c r="AL2847" t="s">
        <v>26624</v>
      </c>
      <c r="AM2847" t="s">
        <v>46</v>
      </c>
      <c r="AN2847" t="s">
        <v>26625</v>
      </c>
      <c r="AO2847" t="s">
        <v>46</v>
      </c>
      <c r="AP2847" t="s">
        <v>46</v>
      </c>
      <c r="AQ2847" t="s">
        <v>46</v>
      </c>
      <c r="AR2847" t="s">
        <v>46</v>
      </c>
      <c r="AS2847" t="s">
        <v>46</v>
      </c>
      <c r="AT2847" s="1">
        <v>44039</v>
      </c>
    </row>
    <row r="2848" spans="1:46" ht="16" customHeight="1" x14ac:dyDescent="0.2">
      <c r="A2848" t="s">
        <v>46</v>
      </c>
      <c r="B2848" t="s">
        <v>38275</v>
      </c>
      <c r="C2848" t="s">
        <v>38276</v>
      </c>
      <c r="D2848" t="s">
        <v>38277</v>
      </c>
      <c r="E2848" t="s">
        <v>38278</v>
      </c>
      <c r="F2848" t="s">
        <v>51</v>
      </c>
      <c r="G2848" t="s">
        <v>38279</v>
      </c>
      <c r="H2848" s="1">
        <v>44044</v>
      </c>
      <c r="I2848" s="1">
        <v>44013</v>
      </c>
      <c r="J2848" t="b">
        <v>0</v>
      </c>
      <c r="K2848" t="s">
        <v>53</v>
      </c>
      <c r="L2848" t="s">
        <v>1615</v>
      </c>
      <c r="M2848" t="s">
        <v>537</v>
      </c>
      <c r="N2848">
        <v>100</v>
      </c>
      <c r="O2848" t="s">
        <v>390</v>
      </c>
      <c r="P2848" t="s">
        <v>275</v>
      </c>
      <c r="Q2848" t="s">
        <v>276</v>
      </c>
      <c r="R2848" t="b">
        <v>0</v>
      </c>
      <c r="S2848" t="s">
        <v>59</v>
      </c>
      <c r="T2848" s="1">
        <v>44044</v>
      </c>
      <c r="U2848" t="s">
        <v>392</v>
      </c>
      <c r="V2848" s="2">
        <v>44095</v>
      </c>
      <c r="W2848" t="s">
        <v>46</v>
      </c>
      <c r="X2848">
        <v>20200801</v>
      </c>
      <c r="Y2848" s="3">
        <v>43902.730497685188</v>
      </c>
      <c r="Z2848" t="s">
        <v>62</v>
      </c>
      <c r="AA2848" t="s">
        <v>115</v>
      </c>
      <c r="AB2848" t="s">
        <v>64</v>
      </c>
      <c r="AC2848" t="s">
        <v>66</v>
      </c>
      <c r="AD2848" t="s">
        <v>66</v>
      </c>
      <c r="AE2848" t="s">
        <v>67</v>
      </c>
      <c r="AF2848" t="s">
        <v>3236</v>
      </c>
      <c r="AG2848" t="s">
        <v>38280</v>
      </c>
      <c r="AH2848" t="s">
        <v>46</v>
      </c>
      <c r="AI2848" t="s">
        <v>38281</v>
      </c>
      <c r="AJ2848" t="s">
        <v>38282</v>
      </c>
      <c r="AK2848" t="s">
        <v>38283</v>
      </c>
      <c r="AL2848" t="s">
        <v>38284</v>
      </c>
      <c r="AM2848" t="s">
        <v>46</v>
      </c>
      <c r="AN2848" t="s">
        <v>23683</v>
      </c>
      <c r="AO2848" t="s">
        <v>46</v>
      </c>
      <c r="AP2848" t="s">
        <v>46</v>
      </c>
      <c r="AQ2848" t="s">
        <v>46</v>
      </c>
      <c r="AR2848" t="s">
        <v>46</v>
      </c>
      <c r="AS2848" t="s">
        <v>46</v>
      </c>
      <c r="AT2848" s="1">
        <v>44044</v>
      </c>
    </row>
    <row r="2849" spans="1:46" ht="16" customHeight="1" x14ac:dyDescent="0.2">
      <c r="A2849" t="s">
        <v>46</v>
      </c>
      <c r="B2849" t="s">
        <v>20726</v>
      </c>
      <c r="C2849" t="s">
        <v>20727</v>
      </c>
      <c r="D2849" t="s">
        <v>20728</v>
      </c>
      <c r="E2849" t="s">
        <v>20729</v>
      </c>
      <c r="F2849" t="s">
        <v>51</v>
      </c>
      <c r="G2849" t="s">
        <v>20730</v>
      </c>
      <c r="H2849" s="1">
        <v>44042</v>
      </c>
      <c r="I2849" s="1">
        <v>44063</v>
      </c>
      <c r="J2849" t="b">
        <v>0</v>
      </c>
      <c r="K2849" t="s">
        <v>53</v>
      </c>
      <c r="L2849" t="s">
        <v>4822</v>
      </c>
      <c r="M2849" t="s">
        <v>66</v>
      </c>
      <c r="N2849">
        <v>100</v>
      </c>
      <c r="O2849" t="s">
        <v>3570</v>
      </c>
      <c r="P2849" t="s">
        <v>78</v>
      </c>
      <c r="Q2849" t="s">
        <v>20731</v>
      </c>
      <c r="R2849" t="b">
        <v>0</v>
      </c>
      <c r="S2849" t="s">
        <v>59</v>
      </c>
      <c r="T2849" s="1">
        <v>44042</v>
      </c>
      <c r="U2849" t="s">
        <v>3179</v>
      </c>
      <c r="V2849" s="2">
        <v>44060</v>
      </c>
      <c r="W2849" t="s">
        <v>46</v>
      </c>
      <c r="X2849">
        <v>20200730</v>
      </c>
      <c r="Y2849" s="3">
        <v>43902.730497685188</v>
      </c>
      <c r="Z2849" t="s">
        <v>62</v>
      </c>
      <c r="AA2849" t="s">
        <v>63</v>
      </c>
      <c r="AB2849" t="s">
        <v>64</v>
      </c>
      <c r="AC2849" t="s">
        <v>65</v>
      </c>
      <c r="AD2849" t="s">
        <v>66</v>
      </c>
      <c r="AE2849" t="s">
        <v>67</v>
      </c>
      <c r="AF2849" t="s">
        <v>116</v>
      </c>
      <c r="AG2849" t="s">
        <v>20732</v>
      </c>
      <c r="AH2849" t="s">
        <v>46</v>
      </c>
      <c r="AI2849" t="s">
        <v>20733</v>
      </c>
      <c r="AJ2849" t="s">
        <v>20734</v>
      </c>
      <c r="AK2849" t="s">
        <v>3576</v>
      </c>
      <c r="AL2849" t="s">
        <v>20735</v>
      </c>
      <c r="AM2849" t="s">
        <v>46</v>
      </c>
      <c r="AN2849" t="s">
        <v>20736</v>
      </c>
      <c r="AO2849" t="s">
        <v>46</v>
      </c>
      <c r="AP2849" t="s">
        <v>46</v>
      </c>
      <c r="AQ2849" t="s">
        <v>46</v>
      </c>
      <c r="AR2849" t="s">
        <v>46</v>
      </c>
      <c r="AS2849" t="s">
        <v>46</v>
      </c>
      <c r="AT2849" s="1">
        <v>44042</v>
      </c>
    </row>
    <row r="2850" spans="1:46" ht="16" customHeight="1" x14ac:dyDescent="0.2">
      <c r="A2850">
        <v>1</v>
      </c>
      <c r="B2850" t="s">
        <v>13965</v>
      </c>
      <c r="C2850" t="s">
        <v>13966</v>
      </c>
      <c r="D2850" t="s">
        <v>13967</v>
      </c>
      <c r="E2850" t="s">
        <v>13968</v>
      </c>
      <c r="F2850" t="s">
        <v>51</v>
      </c>
      <c r="G2850" t="s">
        <v>13969</v>
      </c>
      <c r="H2850" s="1">
        <v>43998</v>
      </c>
      <c r="I2850" s="1">
        <v>44095</v>
      </c>
      <c r="J2850" t="b">
        <v>0</v>
      </c>
      <c r="K2850" t="s">
        <v>53</v>
      </c>
      <c r="L2850" t="s">
        <v>665</v>
      </c>
      <c r="M2850" t="s">
        <v>666</v>
      </c>
      <c r="N2850">
        <v>48</v>
      </c>
      <c r="O2850" t="s">
        <v>13970</v>
      </c>
      <c r="P2850" t="s">
        <v>9598</v>
      </c>
      <c r="Q2850" t="s">
        <v>58</v>
      </c>
      <c r="R2850" t="b">
        <v>0</v>
      </c>
      <c r="S2850" t="s">
        <v>59</v>
      </c>
      <c r="T2850" s="1">
        <v>43998</v>
      </c>
      <c r="U2850" t="s">
        <v>10634</v>
      </c>
      <c r="V2850" s="2">
        <v>44144</v>
      </c>
      <c r="W2850" t="s">
        <v>46</v>
      </c>
      <c r="X2850">
        <v>20200616</v>
      </c>
      <c r="Y2850" s="3">
        <v>43902.730497685188</v>
      </c>
      <c r="Z2850" t="s">
        <v>62</v>
      </c>
      <c r="AA2850" t="s">
        <v>115</v>
      </c>
      <c r="AB2850" t="s">
        <v>64</v>
      </c>
      <c r="AC2850" t="s">
        <v>65</v>
      </c>
      <c r="AD2850" t="s">
        <v>3180</v>
      </c>
      <c r="AE2850" t="s">
        <v>67</v>
      </c>
      <c r="AF2850" t="s">
        <v>46</v>
      </c>
      <c r="AG2850" t="s">
        <v>1305</v>
      </c>
      <c r="AH2850" t="s">
        <v>46</v>
      </c>
      <c r="AI2850" t="s">
        <v>1306</v>
      </c>
      <c r="AJ2850" t="s">
        <v>1307</v>
      </c>
      <c r="AK2850" t="s">
        <v>46</v>
      </c>
      <c r="AL2850" t="s">
        <v>13971</v>
      </c>
      <c r="AM2850" t="s">
        <v>46</v>
      </c>
      <c r="AN2850" t="s">
        <v>13972</v>
      </c>
      <c r="AO2850" t="s">
        <v>46</v>
      </c>
      <c r="AP2850" t="s">
        <v>46</v>
      </c>
      <c r="AQ2850" t="s">
        <v>46</v>
      </c>
      <c r="AR2850" t="s">
        <v>46</v>
      </c>
      <c r="AS2850" t="s">
        <v>46</v>
      </c>
      <c r="AT2850" s="1">
        <v>43998</v>
      </c>
    </row>
    <row r="2851" spans="1:46" ht="16" customHeight="1" x14ac:dyDescent="0.2">
      <c r="A2851">
        <v>1</v>
      </c>
      <c r="B2851" t="s">
        <v>11891</v>
      </c>
      <c r="C2851" t="s">
        <v>11892</v>
      </c>
      <c r="D2851" t="s">
        <v>11893</v>
      </c>
      <c r="E2851" t="s">
        <v>11894</v>
      </c>
      <c r="F2851" t="s">
        <v>51</v>
      </c>
      <c r="G2851" t="s">
        <v>11895</v>
      </c>
      <c r="H2851" s="1">
        <v>44043</v>
      </c>
      <c r="I2851" s="1">
        <v>44045</v>
      </c>
      <c r="J2851" t="b">
        <v>0</v>
      </c>
      <c r="K2851" t="s">
        <v>53</v>
      </c>
      <c r="L2851" t="s">
        <v>10066</v>
      </c>
      <c r="M2851" t="s">
        <v>151</v>
      </c>
      <c r="N2851">
        <v>2400</v>
      </c>
      <c r="O2851" t="s">
        <v>2670</v>
      </c>
      <c r="P2851" t="s">
        <v>78</v>
      </c>
      <c r="Q2851" t="s">
        <v>8041</v>
      </c>
      <c r="R2851" t="b">
        <v>0</v>
      </c>
      <c r="S2851" t="s">
        <v>59</v>
      </c>
      <c r="T2851" s="1">
        <v>44043</v>
      </c>
      <c r="U2851" t="s">
        <v>11896</v>
      </c>
      <c r="V2851" s="2">
        <v>44151</v>
      </c>
      <c r="W2851" t="s">
        <v>11897</v>
      </c>
      <c r="X2851">
        <v>20200731</v>
      </c>
      <c r="Y2851" s="3">
        <v>43902.730497685188</v>
      </c>
      <c r="Z2851" t="s">
        <v>62</v>
      </c>
      <c r="AA2851" t="s">
        <v>115</v>
      </c>
      <c r="AB2851" t="s">
        <v>64</v>
      </c>
      <c r="AC2851" t="s">
        <v>65</v>
      </c>
      <c r="AD2851" t="s">
        <v>66</v>
      </c>
      <c r="AE2851" t="s">
        <v>67</v>
      </c>
      <c r="AF2851" t="s">
        <v>116</v>
      </c>
      <c r="AG2851" t="s">
        <v>2674</v>
      </c>
      <c r="AH2851" t="s">
        <v>46</v>
      </c>
      <c r="AI2851" t="s">
        <v>11898</v>
      </c>
      <c r="AJ2851" t="s">
        <v>2676</v>
      </c>
      <c r="AK2851" t="s">
        <v>2677</v>
      </c>
      <c r="AL2851" t="s">
        <v>11899</v>
      </c>
      <c r="AM2851" t="s">
        <v>46</v>
      </c>
      <c r="AN2851" t="s">
        <v>11900</v>
      </c>
      <c r="AO2851" t="s">
        <v>46</v>
      </c>
      <c r="AP2851" t="s">
        <v>46</v>
      </c>
      <c r="AQ2851" t="s">
        <v>46</v>
      </c>
      <c r="AR2851" t="s">
        <v>46</v>
      </c>
      <c r="AS2851" t="s">
        <v>46</v>
      </c>
      <c r="AT2851" s="1">
        <v>44043</v>
      </c>
    </row>
    <row r="2852" spans="1:46" ht="16" customHeight="1" x14ac:dyDescent="0.2">
      <c r="A2852" t="s">
        <v>46</v>
      </c>
      <c r="B2852" t="s">
        <v>39463</v>
      </c>
      <c r="C2852" t="s">
        <v>39464</v>
      </c>
      <c r="D2852" t="s">
        <v>39465</v>
      </c>
      <c r="E2852" t="s">
        <v>39466</v>
      </c>
      <c r="F2852" t="s">
        <v>51</v>
      </c>
      <c r="G2852" t="s">
        <v>39467</v>
      </c>
      <c r="H2852" s="1">
        <v>44046</v>
      </c>
      <c r="I2852" s="1">
        <v>44070</v>
      </c>
      <c r="J2852" t="b">
        <v>0</v>
      </c>
      <c r="K2852" t="s">
        <v>53</v>
      </c>
      <c r="L2852" t="s">
        <v>9259</v>
      </c>
      <c r="M2852" t="s">
        <v>1043</v>
      </c>
      <c r="N2852">
        <v>260</v>
      </c>
      <c r="O2852" t="s">
        <v>693</v>
      </c>
      <c r="P2852" t="s">
        <v>39468</v>
      </c>
      <c r="Q2852" t="s">
        <v>3789</v>
      </c>
      <c r="R2852" t="b">
        <v>0</v>
      </c>
      <c r="S2852" t="s">
        <v>59</v>
      </c>
      <c r="T2852" s="1">
        <v>44046</v>
      </c>
      <c r="U2852" t="s">
        <v>1728</v>
      </c>
      <c r="V2852" s="2">
        <v>44137</v>
      </c>
      <c r="W2852" t="s">
        <v>46</v>
      </c>
      <c r="X2852">
        <v>20200803</v>
      </c>
      <c r="Y2852" s="3">
        <v>43902.730497685188</v>
      </c>
      <c r="Z2852" t="s">
        <v>62</v>
      </c>
      <c r="AA2852" t="s">
        <v>115</v>
      </c>
      <c r="AB2852" t="s">
        <v>64</v>
      </c>
      <c r="AC2852" t="s">
        <v>65</v>
      </c>
      <c r="AD2852" t="s">
        <v>66</v>
      </c>
      <c r="AE2852" t="s">
        <v>67</v>
      </c>
      <c r="AF2852" t="s">
        <v>116</v>
      </c>
      <c r="AG2852" t="s">
        <v>3790</v>
      </c>
      <c r="AH2852" t="s">
        <v>46</v>
      </c>
      <c r="AI2852" t="s">
        <v>3791</v>
      </c>
      <c r="AJ2852" t="s">
        <v>3792</v>
      </c>
      <c r="AK2852" t="s">
        <v>3793</v>
      </c>
      <c r="AL2852" t="s">
        <v>39469</v>
      </c>
      <c r="AM2852" t="s">
        <v>46</v>
      </c>
      <c r="AN2852" t="s">
        <v>39470</v>
      </c>
      <c r="AO2852" t="s">
        <v>46</v>
      </c>
      <c r="AP2852" t="s">
        <v>46</v>
      </c>
      <c r="AQ2852" t="s">
        <v>46</v>
      </c>
      <c r="AR2852" t="s">
        <v>46</v>
      </c>
      <c r="AS2852" t="s">
        <v>46</v>
      </c>
      <c r="AT2852" s="1">
        <v>44046</v>
      </c>
    </row>
    <row r="2853" spans="1:46" ht="16" customHeight="1" x14ac:dyDescent="0.2">
      <c r="A2853">
        <v>1</v>
      </c>
      <c r="B2853" t="s">
        <v>10251</v>
      </c>
      <c r="C2853" t="s">
        <v>10252</v>
      </c>
      <c r="D2853" t="s">
        <v>10253</v>
      </c>
      <c r="E2853" t="s">
        <v>10254</v>
      </c>
      <c r="F2853" t="s">
        <v>51</v>
      </c>
      <c r="G2853" t="s">
        <v>10255</v>
      </c>
      <c r="H2853" s="1">
        <v>44046</v>
      </c>
      <c r="I2853" s="1">
        <v>44081</v>
      </c>
      <c r="J2853" t="b">
        <v>0</v>
      </c>
      <c r="K2853" t="s">
        <v>53</v>
      </c>
      <c r="L2853" t="s">
        <v>1301</v>
      </c>
      <c r="M2853" t="s">
        <v>151</v>
      </c>
      <c r="N2853">
        <v>7000</v>
      </c>
      <c r="O2853" t="s">
        <v>10256</v>
      </c>
      <c r="P2853" t="s">
        <v>78</v>
      </c>
      <c r="Q2853" t="s">
        <v>58</v>
      </c>
      <c r="R2853" t="b">
        <v>0</v>
      </c>
      <c r="S2853" t="s">
        <v>59</v>
      </c>
      <c r="T2853" s="1">
        <v>44046</v>
      </c>
      <c r="U2853" t="s">
        <v>2336</v>
      </c>
      <c r="V2853" s="2">
        <v>44151</v>
      </c>
      <c r="W2853" t="s">
        <v>46</v>
      </c>
      <c r="X2853">
        <v>20200803</v>
      </c>
      <c r="Y2853" s="3">
        <v>43902.730497685188</v>
      </c>
      <c r="Z2853" t="s">
        <v>62</v>
      </c>
      <c r="AA2853" t="s">
        <v>115</v>
      </c>
      <c r="AB2853" t="s">
        <v>64</v>
      </c>
      <c r="AC2853" t="s">
        <v>3572</v>
      </c>
      <c r="AD2853" t="s">
        <v>280</v>
      </c>
      <c r="AE2853" t="s">
        <v>67</v>
      </c>
      <c r="AF2853" t="s">
        <v>116</v>
      </c>
      <c r="AG2853" t="s">
        <v>10257</v>
      </c>
      <c r="AH2853" t="s">
        <v>46</v>
      </c>
      <c r="AI2853" t="s">
        <v>10258</v>
      </c>
      <c r="AJ2853" t="s">
        <v>10259</v>
      </c>
      <c r="AK2853" t="s">
        <v>10260</v>
      </c>
      <c r="AL2853" t="s">
        <v>10261</v>
      </c>
      <c r="AM2853" t="s">
        <v>46</v>
      </c>
      <c r="AN2853" t="s">
        <v>10262</v>
      </c>
      <c r="AO2853" t="s">
        <v>46</v>
      </c>
      <c r="AP2853" t="s">
        <v>46</v>
      </c>
      <c r="AQ2853" t="s">
        <v>46</v>
      </c>
      <c r="AR2853" t="s">
        <v>46</v>
      </c>
      <c r="AS2853" t="s">
        <v>46</v>
      </c>
      <c r="AT2853" s="1">
        <v>44046</v>
      </c>
    </row>
    <row r="2854" spans="1:46" ht="16" customHeight="1" x14ac:dyDescent="0.2">
      <c r="A2854" t="s">
        <v>46</v>
      </c>
      <c r="B2854" t="s">
        <v>37130</v>
      </c>
      <c r="C2854" t="s">
        <v>37131</v>
      </c>
      <c r="D2854" t="s">
        <v>37132</v>
      </c>
      <c r="E2854" t="s">
        <v>37133</v>
      </c>
      <c r="F2854" t="s">
        <v>51</v>
      </c>
      <c r="G2854" t="s">
        <v>37134</v>
      </c>
      <c r="H2854" s="1">
        <v>44042</v>
      </c>
      <c r="I2854" s="1">
        <v>44196</v>
      </c>
      <c r="J2854" t="b">
        <v>0</v>
      </c>
      <c r="K2854" t="s">
        <v>53</v>
      </c>
      <c r="L2854" t="s">
        <v>917</v>
      </c>
      <c r="M2854" t="s">
        <v>666</v>
      </c>
      <c r="N2854">
        <v>42</v>
      </c>
      <c r="O2854" t="s">
        <v>7038</v>
      </c>
      <c r="P2854" t="s">
        <v>78</v>
      </c>
      <c r="Q2854" t="s">
        <v>1822</v>
      </c>
      <c r="R2854" t="b">
        <v>0</v>
      </c>
      <c r="S2854" t="s">
        <v>59</v>
      </c>
      <c r="T2854" s="1">
        <v>44042</v>
      </c>
      <c r="U2854" t="s">
        <v>37135</v>
      </c>
      <c r="V2854" s="2">
        <v>44165</v>
      </c>
      <c r="W2854" t="s">
        <v>46</v>
      </c>
      <c r="X2854">
        <v>20200730</v>
      </c>
      <c r="Y2854" s="3">
        <v>43902.730497685188</v>
      </c>
      <c r="Z2854" t="s">
        <v>62</v>
      </c>
      <c r="AA2854" t="s">
        <v>63</v>
      </c>
      <c r="AB2854" t="s">
        <v>64</v>
      </c>
      <c r="AC2854" t="s">
        <v>65</v>
      </c>
      <c r="AD2854" t="s">
        <v>66</v>
      </c>
      <c r="AE2854" t="s">
        <v>67</v>
      </c>
      <c r="AF2854" t="s">
        <v>313</v>
      </c>
      <c r="AG2854" t="s">
        <v>37136</v>
      </c>
      <c r="AH2854" t="s">
        <v>46</v>
      </c>
      <c r="AI2854" t="s">
        <v>37137</v>
      </c>
      <c r="AJ2854" t="s">
        <v>37138</v>
      </c>
      <c r="AK2854" t="s">
        <v>8622</v>
      </c>
      <c r="AL2854" t="s">
        <v>37139</v>
      </c>
      <c r="AM2854" t="s">
        <v>46</v>
      </c>
      <c r="AN2854" t="s">
        <v>37140</v>
      </c>
      <c r="AO2854" t="s">
        <v>46</v>
      </c>
      <c r="AP2854" t="s">
        <v>46</v>
      </c>
      <c r="AQ2854" t="s">
        <v>46</v>
      </c>
      <c r="AR2854" t="s">
        <v>46</v>
      </c>
      <c r="AS2854" t="s">
        <v>46</v>
      </c>
      <c r="AT2854" s="1">
        <v>44042</v>
      </c>
    </row>
    <row r="2855" spans="1:46" ht="16" customHeight="1" x14ac:dyDescent="0.2">
      <c r="A2855" t="s">
        <v>46</v>
      </c>
      <c r="B2855" t="s">
        <v>35017</v>
      </c>
      <c r="C2855" t="s">
        <v>35018</v>
      </c>
      <c r="D2855" t="s">
        <v>35019</v>
      </c>
      <c r="E2855" t="s">
        <v>35020</v>
      </c>
      <c r="F2855" t="s">
        <v>51</v>
      </c>
      <c r="G2855" t="s">
        <v>35021</v>
      </c>
      <c r="H2855" s="1">
        <v>44043</v>
      </c>
      <c r="I2855" s="1">
        <v>44113</v>
      </c>
      <c r="J2855" t="b">
        <v>0</v>
      </c>
      <c r="K2855" t="s">
        <v>53</v>
      </c>
      <c r="L2855" t="s">
        <v>1615</v>
      </c>
      <c r="M2855" t="s">
        <v>55</v>
      </c>
      <c r="N2855">
        <v>38</v>
      </c>
      <c r="O2855" t="s">
        <v>35022</v>
      </c>
      <c r="P2855" t="s">
        <v>78</v>
      </c>
      <c r="Q2855" t="s">
        <v>276</v>
      </c>
      <c r="R2855" t="b">
        <v>0</v>
      </c>
      <c r="S2855" t="s">
        <v>59</v>
      </c>
      <c r="T2855" s="1">
        <v>44043</v>
      </c>
      <c r="U2855" t="s">
        <v>11430</v>
      </c>
      <c r="V2855" s="2">
        <v>44102</v>
      </c>
      <c r="W2855" t="s">
        <v>46</v>
      </c>
      <c r="X2855">
        <v>20200731</v>
      </c>
      <c r="Y2855" s="3">
        <v>43902.730497685188</v>
      </c>
      <c r="Z2855" t="s">
        <v>62</v>
      </c>
      <c r="AA2855" t="s">
        <v>115</v>
      </c>
      <c r="AB2855" t="s">
        <v>64</v>
      </c>
      <c r="AC2855" t="s">
        <v>65</v>
      </c>
      <c r="AD2855" t="s">
        <v>66</v>
      </c>
      <c r="AE2855" t="s">
        <v>67</v>
      </c>
      <c r="AF2855" t="s">
        <v>313</v>
      </c>
      <c r="AG2855" t="s">
        <v>35023</v>
      </c>
      <c r="AH2855" t="s">
        <v>46</v>
      </c>
      <c r="AI2855" t="s">
        <v>35024</v>
      </c>
      <c r="AJ2855" t="s">
        <v>35025</v>
      </c>
      <c r="AK2855" t="s">
        <v>35026</v>
      </c>
      <c r="AL2855" t="s">
        <v>35027</v>
      </c>
      <c r="AM2855" t="s">
        <v>46</v>
      </c>
      <c r="AN2855" t="s">
        <v>35028</v>
      </c>
      <c r="AO2855" t="s">
        <v>46</v>
      </c>
      <c r="AP2855" t="s">
        <v>46</v>
      </c>
      <c r="AQ2855" t="s">
        <v>46</v>
      </c>
      <c r="AR2855" t="s">
        <v>46</v>
      </c>
      <c r="AS2855" t="s">
        <v>46</v>
      </c>
      <c r="AT2855" s="1">
        <v>44043</v>
      </c>
    </row>
    <row r="2856" spans="1:46" ht="16" customHeight="1" x14ac:dyDescent="0.2">
      <c r="A2856" t="s">
        <v>46</v>
      </c>
      <c r="B2856" t="s">
        <v>21750</v>
      </c>
      <c r="C2856" t="s">
        <v>21751</v>
      </c>
      <c r="D2856" t="s">
        <v>21752</v>
      </c>
      <c r="E2856" t="s">
        <v>21750</v>
      </c>
      <c r="F2856" t="s">
        <v>51</v>
      </c>
      <c r="G2856" t="s">
        <v>21753</v>
      </c>
      <c r="H2856" s="1">
        <v>44046</v>
      </c>
      <c r="I2856" s="1">
        <v>43973</v>
      </c>
      <c r="J2856" t="b">
        <v>0</v>
      </c>
      <c r="K2856" t="s">
        <v>53</v>
      </c>
      <c r="L2856" t="s">
        <v>4822</v>
      </c>
      <c r="M2856" t="s">
        <v>66</v>
      </c>
      <c r="N2856">
        <v>30000</v>
      </c>
      <c r="O2856" t="s">
        <v>3296</v>
      </c>
      <c r="P2856" t="s">
        <v>78</v>
      </c>
      <c r="Q2856" t="s">
        <v>21754</v>
      </c>
      <c r="R2856" t="b">
        <v>0</v>
      </c>
      <c r="S2856" t="s">
        <v>59</v>
      </c>
      <c r="T2856" s="1">
        <v>44046</v>
      </c>
      <c r="U2856" t="s">
        <v>7645</v>
      </c>
      <c r="V2856" s="2">
        <v>44123</v>
      </c>
      <c r="W2856" t="s">
        <v>46</v>
      </c>
      <c r="X2856">
        <v>20200803</v>
      </c>
      <c r="Y2856" s="3">
        <v>43902.730497685188</v>
      </c>
      <c r="Z2856" t="s">
        <v>62</v>
      </c>
      <c r="AA2856" t="s">
        <v>115</v>
      </c>
      <c r="AB2856" t="s">
        <v>64</v>
      </c>
      <c r="AC2856" t="s">
        <v>65</v>
      </c>
      <c r="AD2856" t="s">
        <v>280</v>
      </c>
      <c r="AE2856" t="s">
        <v>67</v>
      </c>
      <c r="AF2856" t="s">
        <v>313</v>
      </c>
      <c r="AG2856" t="s">
        <v>21755</v>
      </c>
      <c r="AH2856" t="s">
        <v>46</v>
      </c>
      <c r="AI2856" t="s">
        <v>21756</v>
      </c>
      <c r="AJ2856" t="s">
        <v>21757</v>
      </c>
      <c r="AK2856" t="s">
        <v>21758</v>
      </c>
      <c r="AL2856" t="s">
        <v>21759</v>
      </c>
      <c r="AM2856" t="s">
        <v>46</v>
      </c>
      <c r="AN2856" t="s">
        <v>21760</v>
      </c>
      <c r="AO2856" t="s">
        <v>46</v>
      </c>
      <c r="AP2856" t="s">
        <v>46</v>
      </c>
      <c r="AQ2856" t="s">
        <v>46</v>
      </c>
      <c r="AR2856" t="s">
        <v>46</v>
      </c>
      <c r="AS2856" t="s">
        <v>46</v>
      </c>
      <c r="AT2856" s="1">
        <v>44046</v>
      </c>
    </row>
    <row r="2857" spans="1:46" ht="16" customHeight="1" x14ac:dyDescent="0.2">
      <c r="A2857">
        <v>1</v>
      </c>
      <c r="B2857" t="s">
        <v>7824</v>
      </c>
      <c r="C2857" t="s">
        <v>7825</v>
      </c>
      <c r="D2857" t="s">
        <v>7826</v>
      </c>
      <c r="E2857" t="s">
        <v>7827</v>
      </c>
      <c r="F2857" t="s">
        <v>51</v>
      </c>
      <c r="G2857" t="s">
        <v>7828</v>
      </c>
      <c r="H2857" s="1">
        <v>43935</v>
      </c>
      <c r="I2857" s="1">
        <v>44027</v>
      </c>
      <c r="J2857" t="b">
        <v>0</v>
      </c>
      <c r="K2857" t="s">
        <v>53</v>
      </c>
      <c r="L2857" t="s">
        <v>184</v>
      </c>
      <c r="M2857" t="s">
        <v>169</v>
      </c>
      <c r="N2857">
        <v>240</v>
      </c>
      <c r="O2857" t="s">
        <v>6403</v>
      </c>
      <c r="P2857" t="s">
        <v>275</v>
      </c>
      <c r="Q2857" t="s">
        <v>403</v>
      </c>
      <c r="R2857" t="b">
        <v>0</v>
      </c>
      <c r="S2857" t="s">
        <v>59</v>
      </c>
      <c r="T2857" s="1">
        <v>43935</v>
      </c>
      <c r="U2857" t="s">
        <v>4692</v>
      </c>
      <c r="V2857" s="2">
        <v>44159</v>
      </c>
      <c r="W2857" t="s">
        <v>46</v>
      </c>
      <c r="X2857">
        <v>20200414</v>
      </c>
      <c r="Y2857" s="3">
        <v>43902.730497685188</v>
      </c>
      <c r="Z2857" t="s">
        <v>62</v>
      </c>
      <c r="AA2857" t="s">
        <v>63</v>
      </c>
      <c r="AB2857" t="s">
        <v>64</v>
      </c>
      <c r="AC2857" t="s">
        <v>1809</v>
      </c>
      <c r="AD2857" t="s">
        <v>393</v>
      </c>
      <c r="AE2857" t="s">
        <v>67</v>
      </c>
      <c r="AF2857" t="s">
        <v>313</v>
      </c>
      <c r="AG2857" t="s">
        <v>7829</v>
      </c>
      <c r="AH2857" t="s">
        <v>46</v>
      </c>
      <c r="AI2857" t="s">
        <v>7830</v>
      </c>
      <c r="AJ2857" t="s">
        <v>7830</v>
      </c>
      <c r="AK2857" t="s">
        <v>7831</v>
      </c>
      <c r="AL2857" t="s">
        <v>7832</v>
      </c>
      <c r="AM2857" t="s">
        <v>46</v>
      </c>
      <c r="AN2857" t="s">
        <v>7833</v>
      </c>
      <c r="AO2857" t="s">
        <v>46</v>
      </c>
      <c r="AP2857" t="s">
        <v>46</v>
      </c>
      <c r="AQ2857" t="s">
        <v>46</v>
      </c>
      <c r="AR2857" t="s">
        <v>46</v>
      </c>
      <c r="AS2857" t="s">
        <v>46</v>
      </c>
      <c r="AT2857" s="1">
        <v>43935</v>
      </c>
    </row>
    <row r="2858" spans="1:46" ht="16" customHeight="1" x14ac:dyDescent="0.2">
      <c r="A2858" t="s">
        <v>46</v>
      </c>
      <c r="B2858" t="s">
        <v>41382</v>
      </c>
      <c r="C2858" t="s">
        <v>41383</v>
      </c>
      <c r="D2858" t="s">
        <v>41384</v>
      </c>
      <c r="E2858" t="s">
        <v>41385</v>
      </c>
      <c r="F2858" t="s">
        <v>51</v>
      </c>
      <c r="G2858" t="s">
        <v>41386</v>
      </c>
      <c r="H2858" s="1">
        <v>44039</v>
      </c>
      <c r="I2858" s="1">
        <v>44045</v>
      </c>
      <c r="J2858" t="b">
        <v>0</v>
      </c>
      <c r="K2858" t="s">
        <v>53</v>
      </c>
      <c r="L2858" t="s">
        <v>184</v>
      </c>
      <c r="M2858" t="s">
        <v>151</v>
      </c>
      <c r="N2858">
        <v>60</v>
      </c>
      <c r="O2858" t="s">
        <v>14318</v>
      </c>
      <c r="P2858" t="s">
        <v>1328</v>
      </c>
      <c r="Q2858" t="s">
        <v>41387</v>
      </c>
      <c r="R2858" t="b">
        <v>0</v>
      </c>
      <c r="S2858" t="s">
        <v>59</v>
      </c>
      <c r="T2858" s="1">
        <v>44039</v>
      </c>
      <c r="U2858" t="s">
        <v>11896</v>
      </c>
      <c r="V2858" s="2">
        <v>44074</v>
      </c>
      <c r="W2858" t="s">
        <v>46</v>
      </c>
      <c r="X2858">
        <v>20200727</v>
      </c>
      <c r="Y2858" s="3">
        <v>43902.730497685188</v>
      </c>
      <c r="Z2858" t="s">
        <v>62</v>
      </c>
      <c r="AA2858" t="s">
        <v>115</v>
      </c>
      <c r="AB2858" t="s">
        <v>64</v>
      </c>
      <c r="AC2858" t="s">
        <v>1386</v>
      </c>
      <c r="AD2858" t="s">
        <v>280</v>
      </c>
      <c r="AE2858" t="s">
        <v>67</v>
      </c>
      <c r="AF2858" t="s">
        <v>313</v>
      </c>
      <c r="AG2858" t="s">
        <v>41388</v>
      </c>
      <c r="AH2858" t="s">
        <v>46</v>
      </c>
      <c r="AI2858" t="s">
        <v>41389</v>
      </c>
      <c r="AJ2858" t="s">
        <v>41390</v>
      </c>
      <c r="AK2858" t="s">
        <v>41391</v>
      </c>
      <c r="AL2858" t="s">
        <v>41392</v>
      </c>
      <c r="AM2858" t="s">
        <v>46</v>
      </c>
      <c r="AN2858" t="s">
        <v>41393</v>
      </c>
      <c r="AO2858" t="s">
        <v>46</v>
      </c>
      <c r="AP2858" t="s">
        <v>46</v>
      </c>
      <c r="AQ2858" t="s">
        <v>46</v>
      </c>
      <c r="AR2858" t="s">
        <v>46</v>
      </c>
      <c r="AS2858" t="s">
        <v>46</v>
      </c>
      <c r="AT2858" s="1">
        <v>44039</v>
      </c>
    </row>
    <row r="2859" spans="1:46" ht="16" customHeight="1" x14ac:dyDescent="0.2">
      <c r="A2859">
        <v>0</v>
      </c>
      <c r="B2859" t="s">
        <v>9651</v>
      </c>
      <c r="C2859" t="s">
        <v>9652</v>
      </c>
      <c r="D2859" t="s">
        <v>9653</v>
      </c>
      <c r="E2859" t="s">
        <v>9654</v>
      </c>
      <c r="F2859" t="s">
        <v>51</v>
      </c>
      <c r="G2859" t="s">
        <v>9655</v>
      </c>
      <c r="H2859" s="1">
        <v>44043</v>
      </c>
      <c r="I2859" s="1">
        <v>44177</v>
      </c>
      <c r="J2859" t="b">
        <v>0</v>
      </c>
      <c r="K2859" t="s">
        <v>53</v>
      </c>
      <c r="L2859" t="s">
        <v>833</v>
      </c>
      <c r="M2859" t="s">
        <v>66</v>
      </c>
      <c r="N2859">
        <v>100</v>
      </c>
      <c r="O2859" t="s">
        <v>9293</v>
      </c>
      <c r="P2859" t="s">
        <v>46</v>
      </c>
      <c r="Q2859" t="s">
        <v>276</v>
      </c>
      <c r="R2859" t="b">
        <v>0</v>
      </c>
      <c r="S2859" t="s">
        <v>59</v>
      </c>
      <c r="T2859" s="1">
        <v>44043</v>
      </c>
      <c r="U2859" t="s">
        <v>9656</v>
      </c>
      <c r="V2859" s="2">
        <v>44165</v>
      </c>
      <c r="W2859" t="s">
        <v>46</v>
      </c>
      <c r="X2859">
        <v>20200731</v>
      </c>
      <c r="Y2859" s="3">
        <v>43902.730497685188</v>
      </c>
      <c r="Z2859" t="s">
        <v>62</v>
      </c>
      <c r="AA2859" t="s">
        <v>63</v>
      </c>
      <c r="AB2859" t="s">
        <v>64</v>
      </c>
      <c r="AC2859" t="s">
        <v>65</v>
      </c>
      <c r="AD2859" t="s">
        <v>66</v>
      </c>
      <c r="AE2859" t="s">
        <v>67</v>
      </c>
      <c r="AF2859" t="s">
        <v>116</v>
      </c>
      <c r="AG2859" t="s">
        <v>9657</v>
      </c>
      <c r="AH2859" t="s">
        <v>46</v>
      </c>
      <c r="AI2859" t="s">
        <v>9658</v>
      </c>
      <c r="AJ2859" t="s">
        <v>9659</v>
      </c>
      <c r="AK2859" t="s">
        <v>9660</v>
      </c>
      <c r="AL2859" t="s">
        <v>9661</v>
      </c>
      <c r="AM2859" t="s">
        <v>46</v>
      </c>
      <c r="AN2859" t="s">
        <v>9662</v>
      </c>
      <c r="AO2859" t="s">
        <v>46</v>
      </c>
      <c r="AP2859" t="s">
        <v>46</v>
      </c>
      <c r="AQ2859" t="s">
        <v>46</v>
      </c>
      <c r="AR2859" t="s">
        <v>46</v>
      </c>
      <c r="AS2859" t="s">
        <v>46</v>
      </c>
      <c r="AT2859" s="1">
        <v>44043</v>
      </c>
    </row>
    <row r="2860" spans="1:46" ht="16" customHeight="1" x14ac:dyDescent="0.2">
      <c r="A2860" t="s">
        <v>46</v>
      </c>
      <c r="B2860" t="s">
        <v>41673</v>
      </c>
      <c r="C2860" t="s">
        <v>41674</v>
      </c>
      <c r="D2860" t="s">
        <v>41675</v>
      </c>
      <c r="E2860" t="s">
        <v>41676</v>
      </c>
      <c r="F2860" t="s">
        <v>51</v>
      </c>
      <c r="G2860" t="s">
        <v>41677</v>
      </c>
      <c r="H2860" s="1">
        <v>43998</v>
      </c>
      <c r="I2860" s="1">
        <v>44098</v>
      </c>
      <c r="J2860" t="b">
        <v>0</v>
      </c>
      <c r="K2860" t="s">
        <v>53</v>
      </c>
      <c r="L2860" t="s">
        <v>38439</v>
      </c>
      <c r="M2860" t="s">
        <v>55</v>
      </c>
      <c r="N2860">
        <v>240</v>
      </c>
      <c r="O2860" t="s">
        <v>9332</v>
      </c>
      <c r="P2860" t="s">
        <v>94</v>
      </c>
      <c r="Q2860" t="s">
        <v>58</v>
      </c>
      <c r="R2860" t="b">
        <v>0</v>
      </c>
      <c r="S2860" t="s">
        <v>59</v>
      </c>
      <c r="T2860" s="1">
        <v>43998</v>
      </c>
      <c r="U2860" t="s">
        <v>16545</v>
      </c>
      <c r="V2860" s="2">
        <v>44144</v>
      </c>
      <c r="W2860" t="s">
        <v>41678</v>
      </c>
      <c r="X2860">
        <v>20200616</v>
      </c>
      <c r="Y2860" s="3">
        <v>43902.730497685188</v>
      </c>
      <c r="Z2860" t="s">
        <v>62</v>
      </c>
      <c r="AA2860" t="s">
        <v>115</v>
      </c>
      <c r="AB2860" t="s">
        <v>64</v>
      </c>
      <c r="AC2860" t="s">
        <v>65</v>
      </c>
      <c r="AD2860" t="s">
        <v>2366</v>
      </c>
      <c r="AE2860" t="s">
        <v>67</v>
      </c>
      <c r="AF2860" t="s">
        <v>313</v>
      </c>
      <c r="AG2860" t="s">
        <v>41679</v>
      </c>
      <c r="AH2860" t="s">
        <v>46</v>
      </c>
      <c r="AI2860" t="s">
        <v>41680</v>
      </c>
      <c r="AJ2860" t="s">
        <v>41681</v>
      </c>
      <c r="AK2860" t="s">
        <v>41682</v>
      </c>
      <c r="AL2860" t="s">
        <v>41683</v>
      </c>
      <c r="AM2860" t="s">
        <v>46</v>
      </c>
      <c r="AN2860" t="s">
        <v>41684</v>
      </c>
      <c r="AO2860" t="s">
        <v>46</v>
      </c>
      <c r="AP2860" t="s">
        <v>46</v>
      </c>
      <c r="AQ2860" t="s">
        <v>46</v>
      </c>
      <c r="AR2860" t="s">
        <v>46</v>
      </c>
      <c r="AS2860" t="s">
        <v>46</v>
      </c>
      <c r="AT2860" s="1">
        <v>43998</v>
      </c>
    </row>
    <row r="2861" spans="1:46" ht="16" customHeight="1" x14ac:dyDescent="0.2">
      <c r="A2861">
        <v>1</v>
      </c>
      <c r="B2861" t="s">
        <v>4460</v>
      </c>
      <c r="C2861" t="s">
        <v>4461</v>
      </c>
      <c r="D2861" t="s">
        <v>4462</v>
      </c>
      <c r="E2861" t="s">
        <v>4463</v>
      </c>
      <c r="F2861" t="s">
        <v>51</v>
      </c>
      <c r="G2861" t="s">
        <v>4464</v>
      </c>
      <c r="H2861" s="1">
        <v>44027</v>
      </c>
      <c r="I2861" s="1">
        <v>43958</v>
      </c>
      <c r="J2861" t="b">
        <v>0</v>
      </c>
      <c r="K2861" t="s">
        <v>53</v>
      </c>
      <c r="L2861" t="s">
        <v>184</v>
      </c>
      <c r="M2861" t="s">
        <v>151</v>
      </c>
      <c r="N2861">
        <v>76</v>
      </c>
      <c r="O2861" t="s">
        <v>4465</v>
      </c>
      <c r="P2861" t="s">
        <v>4466</v>
      </c>
      <c r="Q2861" t="s">
        <v>4467</v>
      </c>
      <c r="R2861" t="b">
        <v>0</v>
      </c>
      <c r="S2861" t="s">
        <v>59</v>
      </c>
      <c r="T2861" s="1">
        <v>44027</v>
      </c>
      <c r="U2861" t="s">
        <v>875</v>
      </c>
      <c r="V2861" s="2">
        <v>44130</v>
      </c>
      <c r="W2861" t="s">
        <v>46</v>
      </c>
      <c r="X2861">
        <v>20200715</v>
      </c>
      <c r="Y2861" s="3">
        <v>43902.730497685188</v>
      </c>
      <c r="Z2861" t="s">
        <v>62</v>
      </c>
      <c r="AA2861" t="s">
        <v>63</v>
      </c>
      <c r="AB2861" t="s">
        <v>64</v>
      </c>
      <c r="AC2861" t="s">
        <v>65</v>
      </c>
      <c r="AD2861" t="s">
        <v>66</v>
      </c>
      <c r="AE2861" t="s">
        <v>67</v>
      </c>
      <c r="AF2861" t="s">
        <v>46</v>
      </c>
      <c r="AG2861" t="s">
        <v>46</v>
      </c>
      <c r="AH2861" t="s">
        <v>46</v>
      </c>
      <c r="AI2861" t="s">
        <v>46</v>
      </c>
      <c r="AJ2861" t="s">
        <v>46</v>
      </c>
      <c r="AK2861" t="s">
        <v>46</v>
      </c>
      <c r="AL2861" t="s">
        <v>4468</v>
      </c>
      <c r="AM2861" t="s">
        <v>46</v>
      </c>
      <c r="AN2861" t="s">
        <v>4469</v>
      </c>
      <c r="AO2861" t="s">
        <v>46</v>
      </c>
      <c r="AP2861" t="s">
        <v>46</v>
      </c>
      <c r="AQ2861" t="s">
        <v>46</v>
      </c>
      <c r="AR2861" t="s">
        <v>46</v>
      </c>
      <c r="AS2861" t="s">
        <v>46</v>
      </c>
      <c r="AT2861" s="1">
        <v>44027</v>
      </c>
    </row>
    <row r="2862" spans="1:46" ht="16" customHeight="1" x14ac:dyDescent="0.2">
      <c r="A2862">
        <v>1</v>
      </c>
      <c r="B2862" t="s">
        <v>4434</v>
      </c>
      <c r="C2862" t="s">
        <v>4435</v>
      </c>
      <c r="D2862" t="s">
        <v>4436</v>
      </c>
      <c r="E2862" t="s">
        <v>4437</v>
      </c>
      <c r="F2862" t="s">
        <v>51</v>
      </c>
      <c r="G2862" t="s">
        <v>4438</v>
      </c>
      <c r="H2862" s="1">
        <v>44047</v>
      </c>
      <c r="I2862" s="1">
        <v>43979</v>
      </c>
      <c r="J2862" t="b">
        <v>0</v>
      </c>
      <c r="K2862" t="s">
        <v>53</v>
      </c>
      <c r="L2862" t="s">
        <v>110</v>
      </c>
      <c r="M2862" t="s">
        <v>55</v>
      </c>
      <c r="N2862">
        <v>60</v>
      </c>
      <c r="O2862" t="s">
        <v>4439</v>
      </c>
      <c r="P2862" t="s">
        <v>4440</v>
      </c>
      <c r="Q2862" t="s">
        <v>58</v>
      </c>
      <c r="R2862" t="b">
        <v>0</v>
      </c>
      <c r="S2862" t="s">
        <v>59</v>
      </c>
      <c r="T2862" s="1">
        <v>44047</v>
      </c>
      <c r="U2862" t="s">
        <v>4441</v>
      </c>
      <c r="V2862" s="2">
        <v>44060</v>
      </c>
      <c r="W2862" t="s">
        <v>46</v>
      </c>
      <c r="X2862">
        <v>20200804</v>
      </c>
      <c r="Y2862" s="3">
        <v>43902.730497685188</v>
      </c>
      <c r="Z2862" t="s">
        <v>62</v>
      </c>
      <c r="AA2862" t="s">
        <v>115</v>
      </c>
      <c r="AB2862" t="s">
        <v>64</v>
      </c>
      <c r="AC2862" t="s">
        <v>3720</v>
      </c>
      <c r="AD2862" t="s">
        <v>66</v>
      </c>
      <c r="AE2862" t="s">
        <v>67</v>
      </c>
      <c r="AF2862" t="s">
        <v>116</v>
      </c>
      <c r="AG2862" t="s">
        <v>4442</v>
      </c>
      <c r="AH2862" t="s">
        <v>46</v>
      </c>
      <c r="AI2862" t="s">
        <v>4443</v>
      </c>
      <c r="AJ2862" t="s">
        <v>4444</v>
      </c>
      <c r="AK2862" t="s">
        <v>4445</v>
      </c>
      <c r="AL2862" t="s">
        <v>4446</v>
      </c>
      <c r="AM2862" t="s">
        <v>46</v>
      </c>
      <c r="AN2862" t="s">
        <v>4447</v>
      </c>
      <c r="AO2862" t="s">
        <v>46</v>
      </c>
      <c r="AP2862" t="s">
        <v>46</v>
      </c>
      <c r="AQ2862" t="s">
        <v>46</v>
      </c>
      <c r="AR2862" t="s">
        <v>46</v>
      </c>
      <c r="AS2862" t="s">
        <v>46</v>
      </c>
      <c r="AT2862" s="1">
        <v>44047</v>
      </c>
    </row>
    <row r="2863" spans="1:46" ht="16" customHeight="1" x14ac:dyDescent="0.2">
      <c r="A2863">
        <v>1</v>
      </c>
      <c r="B2863" t="s">
        <v>6375</v>
      </c>
      <c r="C2863" t="s">
        <v>6376</v>
      </c>
      <c r="D2863" t="s">
        <v>6377</v>
      </c>
      <c r="E2863" t="s">
        <v>6375</v>
      </c>
      <c r="F2863" t="s">
        <v>51</v>
      </c>
      <c r="G2863" t="s">
        <v>6378</v>
      </c>
      <c r="H2863" s="1">
        <v>44047</v>
      </c>
      <c r="I2863" s="1">
        <v>44068</v>
      </c>
      <c r="J2863" t="b">
        <v>0</v>
      </c>
      <c r="K2863" t="s">
        <v>53</v>
      </c>
      <c r="L2863" t="s">
        <v>917</v>
      </c>
      <c r="M2863" t="s">
        <v>55</v>
      </c>
      <c r="N2863">
        <v>183</v>
      </c>
      <c r="O2863" t="s">
        <v>6379</v>
      </c>
      <c r="P2863" t="s">
        <v>1628</v>
      </c>
      <c r="Q2863" t="s">
        <v>276</v>
      </c>
      <c r="R2863" t="b">
        <v>0</v>
      </c>
      <c r="S2863" t="s">
        <v>59</v>
      </c>
      <c r="T2863" s="1">
        <v>44047</v>
      </c>
      <c r="U2863" t="s">
        <v>6380</v>
      </c>
      <c r="V2863" s="2">
        <v>44081</v>
      </c>
      <c r="W2863" t="s">
        <v>46</v>
      </c>
      <c r="X2863">
        <v>20200804</v>
      </c>
      <c r="Y2863" s="3">
        <v>43902.730497685188</v>
      </c>
      <c r="Z2863" t="s">
        <v>62</v>
      </c>
      <c r="AA2863" t="s">
        <v>115</v>
      </c>
      <c r="AB2863" t="s">
        <v>64</v>
      </c>
      <c r="AC2863" t="s">
        <v>65</v>
      </c>
      <c r="AD2863" t="s">
        <v>66</v>
      </c>
      <c r="AE2863" t="s">
        <v>67</v>
      </c>
      <c r="AF2863" t="s">
        <v>313</v>
      </c>
      <c r="AG2863" t="s">
        <v>6381</v>
      </c>
      <c r="AH2863" t="s">
        <v>46</v>
      </c>
      <c r="AI2863" t="s">
        <v>6382</v>
      </c>
      <c r="AJ2863" t="s">
        <v>6383</v>
      </c>
      <c r="AK2863" t="s">
        <v>6384</v>
      </c>
      <c r="AL2863" t="s">
        <v>6385</v>
      </c>
      <c r="AM2863" t="s">
        <v>46</v>
      </c>
      <c r="AN2863" t="s">
        <v>6386</v>
      </c>
      <c r="AO2863" t="s">
        <v>46</v>
      </c>
      <c r="AP2863" t="s">
        <v>46</v>
      </c>
      <c r="AQ2863" t="s">
        <v>46</v>
      </c>
      <c r="AR2863" t="s">
        <v>46</v>
      </c>
      <c r="AS2863" t="s">
        <v>46</v>
      </c>
      <c r="AT2863" s="1">
        <v>44047</v>
      </c>
    </row>
    <row r="2864" spans="1:46" ht="16" customHeight="1" x14ac:dyDescent="0.2">
      <c r="A2864">
        <v>0</v>
      </c>
      <c r="B2864" t="s">
        <v>1091</v>
      </c>
      <c r="C2864" t="s">
        <v>1092</v>
      </c>
      <c r="D2864" t="s">
        <v>1093</v>
      </c>
      <c r="E2864" t="s">
        <v>1094</v>
      </c>
      <c r="F2864" t="s">
        <v>51</v>
      </c>
      <c r="G2864" t="s">
        <v>1095</v>
      </c>
      <c r="H2864" s="1">
        <v>44043</v>
      </c>
      <c r="I2864" s="1">
        <v>44105</v>
      </c>
      <c r="J2864" t="b">
        <v>1</v>
      </c>
      <c r="K2864" t="s">
        <v>53</v>
      </c>
      <c r="L2864" t="s">
        <v>307</v>
      </c>
      <c r="M2864" t="s">
        <v>537</v>
      </c>
      <c r="N2864">
        <v>234</v>
      </c>
      <c r="O2864" t="s">
        <v>1096</v>
      </c>
      <c r="P2864" t="s">
        <v>186</v>
      </c>
      <c r="Q2864" t="s">
        <v>276</v>
      </c>
      <c r="R2864" t="b">
        <v>0</v>
      </c>
      <c r="S2864" t="s">
        <v>59</v>
      </c>
      <c r="T2864" s="1">
        <v>44043</v>
      </c>
      <c r="U2864" s="6">
        <v>44105</v>
      </c>
      <c r="V2864" s="2">
        <v>44102</v>
      </c>
      <c r="W2864" t="s">
        <v>46</v>
      </c>
      <c r="X2864">
        <v>20200731</v>
      </c>
      <c r="Y2864" s="3">
        <v>43902.730497685188</v>
      </c>
      <c r="Z2864" t="s">
        <v>62</v>
      </c>
      <c r="AA2864" t="s">
        <v>63</v>
      </c>
      <c r="AB2864" t="s">
        <v>64</v>
      </c>
      <c r="AC2864" t="s">
        <v>65</v>
      </c>
      <c r="AD2864" t="s">
        <v>66</v>
      </c>
      <c r="AE2864" t="s">
        <v>67</v>
      </c>
      <c r="AF2864" t="s">
        <v>116</v>
      </c>
      <c r="AG2864" t="s">
        <v>1097</v>
      </c>
      <c r="AH2864" t="s">
        <v>46</v>
      </c>
      <c r="AI2864" t="s">
        <v>1098</v>
      </c>
      <c r="AJ2864" t="s">
        <v>1099</v>
      </c>
      <c r="AK2864" t="s">
        <v>1100</v>
      </c>
      <c r="AL2864" t="s">
        <v>1101</v>
      </c>
      <c r="AM2864" t="s">
        <v>46</v>
      </c>
      <c r="AN2864" t="s">
        <v>1102</v>
      </c>
      <c r="AO2864" t="s">
        <v>46</v>
      </c>
      <c r="AP2864" t="s">
        <v>46</v>
      </c>
      <c r="AQ2864" t="s">
        <v>46</v>
      </c>
      <c r="AR2864" t="s">
        <v>46</v>
      </c>
      <c r="AS2864" t="s">
        <v>46</v>
      </c>
      <c r="AT2864" s="1">
        <v>44043</v>
      </c>
    </row>
    <row r="2865" spans="1:46" ht="16" customHeight="1" x14ac:dyDescent="0.2">
      <c r="A2865" t="s">
        <v>46</v>
      </c>
      <c r="B2865" t="s">
        <v>22036</v>
      </c>
      <c r="C2865" t="s">
        <v>22037</v>
      </c>
      <c r="D2865" t="s">
        <v>22038</v>
      </c>
      <c r="E2865" t="s">
        <v>22039</v>
      </c>
      <c r="F2865" t="s">
        <v>51</v>
      </c>
      <c r="G2865" t="s">
        <v>22040</v>
      </c>
      <c r="H2865" s="1">
        <v>44048</v>
      </c>
      <c r="I2865" s="1">
        <v>43969</v>
      </c>
      <c r="J2865" t="b">
        <v>0</v>
      </c>
      <c r="K2865" t="s">
        <v>53</v>
      </c>
      <c r="L2865" t="s">
        <v>22041</v>
      </c>
      <c r="M2865" t="s">
        <v>66</v>
      </c>
      <c r="N2865">
        <v>200000</v>
      </c>
      <c r="O2865" t="s">
        <v>22042</v>
      </c>
      <c r="P2865" t="s">
        <v>2181</v>
      </c>
      <c r="Q2865" t="s">
        <v>276</v>
      </c>
      <c r="R2865" t="b">
        <v>0</v>
      </c>
      <c r="S2865" t="s">
        <v>59</v>
      </c>
      <c r="T2865" s="1">
        <v>44048</v>
      </c>
      <c r="U2865" t="s">
        <v>4347</v>
      </c>
      <c r="V2865" s="2">
        <v>44137</v>
      </c>
      <c r="W2865" t="s">
        <v>46</v>
      </c>
      <c r="X2865">
        <v>20200805</v>
      </c>
      <c r="Y2865" s="3">
        <v>43902.730497685188</v>
      </c>
      <c r="Z2865" t="s">
        <v>62</v>
      </c>
      <c r="AA2865" t="s">
        <v>115</v>
      </c>
      <c r="AB2865" t="s">
        <v>64</v>
      </c>
      <c r="AC2865" t="s">
        <v>65</v>
      </c>
      <c r="AD2865" t="s">
        <v>3180</v>
      </c>
      <c r="AE2865" t="s">
        <v>67</v>
      </c>
      <c r="AF2865" t="s">
        <v>313</v>
      </c>
      <c r="AG2865" t="s">
        <v>22043</v>
      </c>
      <c r="AH2865" t="s">
        <v>46</v>
      </c>
      <c r="AI2865" t="s">
        <v>22044</v>
      </c>
      <c r="AJ2865" t="s">
        <v>22045</v>
      </c>
      <c r="AK2865" t="s">
        <v>22046</v>
      </c>
      <c r="AL2865" t="s">
        <v>22047</v>
      </c>
      <c r="AM2865" t="s">
        <v>46</v>
      </c>
      <c r="AN2865" t="s">
        <v>3782</v>
      </c>
      <c r="AO2865" t="s">
        <v>46</v>
      </c>
      <c r="AP2865" t="s">
        <v>46</v>
      </c>
      <c r="AQ2865" t="s">
        <v>46</v>
      </c>
      <c r="AR2865" t="s">
        <v>46</v>
      </c>
      <c r="AS2865" t="s">
        <v>46</v>
      </c>
      <c r="AT2865" s="1">
        <v>44048</v>
      </c>
    </row>
    <row r="2866" spans="1:46" ht="16" customHeight="1" x14ac:dyDescent="0.2">
      <c r="A2866" t="s">
        <v>46</v>
      </c>
      <c r="B2866" t="s">
        <v>31037</v>
      </c>
      <c r="C2866" t="s">
        <v>31038</v>
      </c>
      <c r="D2866" t="s">
        <v>31039</v>
      </c>
      <c r="E2866" t="s">
        <v>31040</v>
      </c>
      <c r="F2866" t="s">
        <v>51</v>
      </c>
      <c r="G2866" t="s">
        <v>31041</v>
      </c>
      <c r="H2866" s="1">
        <v>44048</v>
      </c>
      <c r="I2866" s="1">
        <v>43971</v>
      </c>
      <c r="J2866" t="b">
        <v>0</v>
      </c>
      <c r="K2866" t="s">
        <v>53</v>
      </c>
      <c r="L2866" t="s">
        <v>184</v>
      </c>
      <c r="M2866" t="s">
        <v>151</v>
      </c>
      <c r="N2866">
        <v>168</v>
      </c>
      <c r="O2866" t="s">
        <v>31042</v>
      </c>
      <c r="P2866" t="s">
        <v>1045</v>
      </c>
      <c r="Q2866" t="s">
        <v>58</v>
      </c>
      <c r="R2866" t="b">
        <v>0</v>
      </c>
      <c r="S2866" t="s">
        <v>59</v>
      </c>
      <c r="T2866" s="1">
        <v>44048</v>
      </c>
      <c r="U2866" t="s">
        <v>5611</v>
      </c>
      <c r="V2866" s="2">
        <v>44060</v>
      </c>
      <c r="W2866" t="s">
        <v>46</v>
      </c>
      <c r="X2866">
        <v>20200805</v>
      </c>
      <c r="Y2866" s="3">
        <v>43902.730497685188</v>
      </c>
      <c r="Z2866" t="s">
        <v>62</v>
      </c>
      <c r="AA2866" t="s">
        <v>63</v>
      </c>
      <c r="AB2866" t="s">
        <v>64</v>
      </c>
      <c r="AC2866" t="s">
        <v>65</v>
      </c>
      <c r="AD2866" t="s">
        <v>497</v>
      </c>
      <c r="AE2866" t="s">
        <v>67</v>
      </c>
      <c r="AF2866" t="s">
        <v>46</v>
      </c>
      <c r="AG2866" t="s">
        <v>46</v>
      </c>
      <c r="AH2866" t="s">
        <v>46</v>
      </c>
      <c r="AI2866" t="s">
        <v>46</v>
      </c>
      <c r="AJ2866" t="s">
        <v>46</v>
      </c>
      <c r="AK2866" t="s">
        <v>46</v>
      </c>
      <c r="AL2866" t="s">
        <v>31043</v>
      </c>
      <c r="AM2866" t="s">
        <v>46</v>
      </c>
      <c r="AN2866" t="s">
        <v>31044</v>
      </c>
      <c r="AO2866" t="s">
        <v>46</v>
      </c>
      <c r="AP2866" t="s">
        <v>46</v>
      </c>
      <c r="AQ2866" t="s">
        <v>46</v>
      </c>
      <c r="AR2866" t="s">
        <v>46</v>
      </c>
      <c r="AS2866" t="s">
        <v>46</v>
      </c>
      <c r="AT2866" s="1">
        <v>44048</v>
      </c>
    </row>
    <row r="2867" spans="1:46" ht="16" customHeight="1" x14ac:dyDescent="0.2">
      <c r="A2867">
        <v>1</v>
      </c>
      <c r="B2867" t="s">
        <v>6071</v>
      </c>
      <c r="C2867" t="s">
        <v>6072</v>
      </c>
      <c r="D2867" t="s">
        <v>6073</v>
      </c>
      <c r="E2867" t="s">
        <v>6074</v>
      </c>
      <c r="F2867" t="s">
        <v>51</v>
      </c>
      <c r="G2867" t="s">
        <v>6075</v>
      </c>
      <c r="H2867" s="1">
        <v>44039</v>
      </c>
      <c r="I2867" s="1">
        <v>44044</v>
      </c>
      <c r="J2867" t="b">
        <v>1</v>
      </c>
      <c r="K2867" t="s">
        <v>53</v>
      </c>
      <c r="L2867" t="s">
        <v>4884</v>
      </c>
      <c r="M2867" t="s">
        <v>666</v>
      </c>
      <c r="N2867">
        <v>30</v>
      </c>
      <c r="O2867" t="s">
        <v>6076</v>
      </c>
      <c r="P2867" t="s">
        <v>78</v>
      </c>
      <c r="Q2867" t="s">
        <v>58</v>
      </c>
      <c r="R2867" t="b">
        <v>0</v>
      </c>
      <c r="S2867" t="s">
        <v>59</v>
      </c>
      <c r="T2867" s="1">
        <v>44039</v>
      </c>
      <c r="U2867" s="6">
        <v>44044</v>
      </c>
      <c r="V2867" s="2">
        <v>44060</v>
      </c>
      <c r="W2867" t="s">
        <v>46</v>
      </c>
      <c r="X2867">
        <v>20200727</v>
      </c>
      <c r="Y2867" s="3">
        <v>43902.730497685188</v>
      </c>
      <c r="Z2867" t="s">
        <v>62</v>
      </c>
      <c r="AA2867" t="s">
        <v>115</v>
      </c>
      <c r="AB2867" t="s">
        <v>64</v>
      </c>
      <c r="AC2867" t="s">
        <v>65</v>
      </c>
      <c r="AD2867" t="s">
        <v>1057</v>
      </c>
      <c r="AE2867" t="s">
        <v>67</v>
      </c>
      <c r="AF2867" t="s">
        <v>46</v>
      </c>
      <c r="AG2867" t="s">
        <v>6077</v>
      </c>
      <c r="AH2867" t="s">
        <v>46</v>
      </c>
      <c r="AI2867" t="s">
        <v>6078</v>
      </c>
      <c r="AJ2867" t="s">
        <v>6079</v>
      </c>
      <c r="AK2867" t="s">
        <v>46</v>
      </c>
      <c r="AL2867" t="s">
        <v>6080</v>
      </c>
      <c r="AM2867" t="s">
        <v>46</v>
      </c>
      <c r="AN2867" t="s">
        <v>6081</v>
      </c>
      <c r="AO2867" t="s">
        <v>46</v>
      </c>
      <c r="AP2867" t="s">
        <v>46</v>
      </c>
      <c r="AQ2867" t="s">
        <v>46</v>
      </c>
      <c r="AR2867" t="s">
        <v>46</v>
      </c>
      <c r="AS2867" t="s">
        <v>46</v>
      </c>
      <c r="AT2867" s="1">
        <v>44039</v>
      </c>
    </row>
    <row r="2868" spans="1:46" ht="16" customHeight="1" x14ac:dyDescent="0.2">
      <c r="A2868" t="s">
        <v>46</v>
      </c>
      <c r="B2868" t="s">
        <v>25471</v>
      </c>
      <c r="C2868" t="s">
        <v>25472</v>
      </c>
      <c r="D2868" t="s">
        <v>25473</v>
      </c>
      <c r="E2868" t="s">
        <v>25474</v>
      </c>
      <c r="F2868" t="s">
        <v>51</v>
      </c>
      <c r="G2868" t="s">
        <v>25475</v>
      </c>
      <c r="H2868" s="1">
        <v>44048</v>
      </c>
      <c r="I2868" s="1">
        <v>44092</v>
      </c>
      <c r="J2868" t="b">
        <v>0</v>
      </c>
      <c r="K2868" t="s">
        <v>53</v>
      </c>
      <c r="L2868" t="s">
        <v>110</v>
      </c>
      <c r="M2868" t="s">
        <v>151</v>
      </c>
      <c r="N2868">
        <v>1230</v>
      </c>
      <c r="O2868" t="s">
        <v>12736</v>
      </c>
      <c r="P2868" t="s">
        <v>25476</v>
      </c>
      <c r="Q2868" t="s">
        <v>58</v>
      </c>
      <c r="R2868" t="b">
        <v>0</v>
      </c>
      <c r="S2868" t="s">
        <v>59</v>
      </c>
      <c r="T2868" s="1">
        <v>44048</v>
      </c>
      <c r="U2868" t="s">
        <v>12842</v>
      </c>
      <c r="V2868" s="2">
        <v>44151</v>
      </c>
      <c r="W2868" t="s">
        <v>46</v>
      </c>
      <c r="X2868">
        <v>20200805</v>
      </c>
      <c r="Y2868" s="3">
        <v>43902.730497685188</v>
      </c>
      <c r="Z2868" t="s">
        <v>62</v>
      </c>
      <c r="AA2868" t="s">
        <v>115</v>
      </c>
      <c r="AB2868" t="s">
        <v>64</v>
      </c>
      <c r="AC2868" t="s">
        <v>1809</v>
      </c>
      <c r="AD2868" t="s">
        <v>66</v>
      </c>
      <c r="AE2868" t="s">
        <v>67</v>
      </c>
      <c r="AF2868" t="s">
        <v>116</v>
      </c>
      <c r="AG2868" t="s">
        <v>12740</v>
      </c>
      <c r="AH2868" t="s">
        <v>46</v>
      </c>
      <c r="AI2868" t="s">
        <v>12741</v>
      </c>
      <c r="AJ2868" t="s">
        <v>12742</v>
      </c>
      <c r="AK2868" t="s">
        <v>12743</v>
      </c>
      <c r="AL2868" t="s">
        <v>25477</v>
      </c>
      <c r="AM2868" t="s">
        <v>46</v>
      </c>
      <c r="AN2868" t="s">
        <v>25478</v>
      </c>
      <c r="AO2868" t="s">
        <v>46</v>
      </c>
      <c r="AP2868" t="s">
        <v>46</v>
      </c>
      <c r="AQ2868" t="s">
        <v>46</v>
      </c>
      <c r="AR2868" t="s">
        <v>46</v>
      </c>
      <c r="AS2868" t="s">
        <v>46</v>
      </c>
      <c r="AT2868" s="1">
        <v>44048</v>
      </c>
    </row>
    <row r="2869" spans="1:46" ht="16" customHeight="1" x14ac:dyDescent="0.2">
      <c r="A2869" t="s">
        <v>46</v>
      </c>
      <c r="B2869" t="s">
        <v>35496</v>
      </c>
      <c r="C2869" t="s">
        <v>35497</v>
      </c>
      <c r="D2869" t="s">
        <v>35498</v>
      </c>
      <c r="E2869" t="s">
        <v>35499</v>
      </c>
      <c r="F2869" t="s">
        <v>51</v>
      </c>
      <c r="G2869" t="s">
        <v>35500</v>
      </c>
      <c r="H2869" s="1">
        <v>44046</v>
      </c>
      <c r="I2869" s="1">
        <v>43983</v>
      </c>
      <c r="J2869" t="b">
        <v>0</v>
      </c>
      <c r="K2869" t="s">
        <v>53</v>
      </c>
      <c r="L2869" t="s">
        <v>184</v>
      </c>
      <c r="M2869" t="s">
        <v>55</v>
      </c>
      <c r="N2869">
        <v>231</v>
      </c>
      <c r="O2869" t="s">
        <v>20839</v>
      </c>
      <c r="P2869" t="s">
        <v>20840</v>
      </c>
      <c r="Q2869" t="s">
        <v>276</v>
      </c>
      <c r="R2869" t="b">
        <v>0</v>
      </c>
      <c r="S2869" t="s">
        <v>59</v>
      </c>
      <c r="T2869" s="1">
        <v>44046</v>
      </c>
      <c r="U2869" t="s">
        <v>1781</v>
      </c>
      <c r="V2869" s="2">
        <v>44060</v>
      </c>
      <c r="W2869" t="s">
        <v>35501</v>
      </c>
      <c r="X2869">
        <v>20200803</v>
      </c>
      <c r="Y2869" s="3">
        <v>43902.730497685188</v>
      </c>
      <c r="Z2869" t="s">
        <v>62</v>
      </c>
      <c r="AA2869" t="s">
        <v>115</v>
      </c>
      <c r="AB2869" t="s">
        <v>64</v>
      </c>
      <c r="AC2869" t="s">
        <v>65</v>
      </c>
      <c r="AD2869" t="s">
        <v>66</v>
      </c>
      <c r="AE2869" t="s">
        <v>67</v>
      </c>
      <c r="AF2869" t="s">
        <v>313</v>
      </c>
      <c r="AG2869" t="s">
        <v>35502</v>
      </c>
      <c r="AH2869" t="s">
        <v>46</v>
      </c>
      <c r="AI2869" t="s">
        <v>7830</v>
      </c>
      <c r="AJ2869" t="s">
        <v>7830</v>
      </c>
      <c r="AK2869" t="s">
        <v>35503</v>
      </c>
      <c r="AL2869" t="s">
        <v>35504</v>
      </c>
      <c r="AM2869" t="s">
        <v>46</v>
      </c>
      <c r="AN2869" t="s">
        <v>35505</v>
      </c>
      <c r="AO2869" t="s">
        <v>46</v>
      </c>
      <c r="AP2869" t="s">
        <v>46</v>
      </c>
      <c r="AQ2869" t="s">
        <v>46</v>
      </c>
      <c r="AR2869" t="s">
        <v>46</v>
      </c>
      <c r="AS2869" t="s">
        <v>46</v>
      </c>
      <c r="AT2869" s="1">
        <v>44046</v>
      </c>
    </row>
    <row r="2870" spans="1:46" ht="16" customHeight="1" x14ac:dyDescent="0.2">
      <c r="A2870" t="s">
        <v>46</v>
      </c>
      <c r="B2870" t="s">
        <v>18240</v>
      </c>
      <c r="C2870" t="s">
        <v>18241</v>
      </c>
      <c r="D2870" t="s">
        <v>18242</v>
      </c>
      <c r="E2870" t="s">
        <v>18243</v>
      </c>
      <c r="F2870" t="s">
        <v>51</v>
      </c>
      <c r="G2870" t="s">
        <v>18244</v>
      </c>
      <c r="H2870" s="1">
        <v>44046</v>
      </c>
      <c r="I2870" s="1">
        <v>44047</v>
      </c>
      <c r="J2870" t="b">
        <v>0</v>
      </c>
      <c r="K2870" t="s">
        <v>53</v>
      </c>
      <c r="L2870" t="s">
        <v>917</v>
      </c>
      <c r="M2870" t="s">
        <v>151</v>
      </c>
      <c r="N2870">
        <v>10000</v>
      </c>
      <c r="O2870" t="s">
        <v>8122</v>
      </c>
      <c r="P2870" t="s">
        <v>18245</v>
      </c>
      <c r="Q2870" t="s">
        <v>276</v>
      </c>
      <c r="R2870" t="b">
        <v>1</v>
      </c>
      <c r="S2870" t="s">
        <v>59</v>
      </c>
      <c r="T2870" s="1">
        <v>44046</v>
      </c>
      <c r="U2870" t="s">
        <v>9214</v>
      </c>
      <c r="V2870" s="2">
        <v>44151</v>
      </c>
      <c r="W2870" t="s">
        <v>18246</v>
      </c>
      <c r="X2870">
        <v>20200803</v>
      </c>
      <c r="Y2870" s="3">
        <v>43902.730497685188</v>
      </c>
      <c r="Z2870" t="s">
        <v>62</v>
      </c>
      <c r="AA2870" t="s">
        <v>63</v>
      </c>
      <c r="AB2870" t="s">
        <v>59</v>
      </c>
      <c r="AC2870" t="s">
        <v>65</v>
      </c>
      <c r="AD2870" t="s">
        <v>66</v>
      </c>
      <c r="AE2870" t="s">
        <v>67</v>
      </c>
      <c r="AF2870" t="s">
        <v>116</v>
      </c>
      <c r="AG2870" t="s">
        <v>18247</v>
      </c>
      <c r="AH2870" t="s">
        <v>46</v>
      </c>
      <c r="AI2870" t="s">
        <v>116</v>
      </c>
      <c r="AJ2870" t="s">
        <v>116</v>
      </c>
      <c r="AK2870" t="s">
        <v>18248</v>
      </c>
      <c r="AL2870" t="s">
        <v>18249</v>
      </c>
      <c r="AM2870" t="s">
        <v>46</v>
      </c>
      <c r="AN2870" t="s">
        <v>18250</v>
      </c>
      <c r="AO2870" t="s">
        <v>46</v>
      </c>
      <c r="AP2870" t="s">
        <v>46</v>
      </c>
      <c r="AQ2870" t="s">
        <v>46</v>
      </c>
      <c r="AR2870" t="s">
        <v>382</v>
      </c>
      <c r="AS2870" t="s">
        <v>46</v>
      </c>
      <c r="AT2870" s="1">
        <v>44046</v>
      </c>
    </row>
    <row r="2871" spans="1:46" ht="16" customHeight="1" x14ac:dyDescent="0.2">
      <c r="A2871" t="s">
        <v>46</v>
      </c>
      <c r="B2871" t="s">
        <v>25384</v>
      </c>
      <c r="C2871" t="s">
        <v>25385</v>
      </c>
      <c r="D2871" t="s">
        <v>25386</v>
      </c>
      <c r="E2871" t="s">
        <v>25384</v>
      </c>
      <c r="F2871" t="s">
        <v>51</v>
      </c>
      <c r="G2871" t="s">
        <v>25387</v>
      </c>
      <c r="H2871" s="1">
        <v>44045</v>
      </c>
      <c r="I2871" s="1">
        <v>44043</v>
      </c>
      <c r="J2871" t="b">
        <v>0</v>
      </c>
      <c r="K2871" t="s">
        <v>53</v>
      </c>
      <c r="L2871" t="s">
        <v>833</v>
      </c>
      <c r="M2871" t="s">
        <v>66</v>
      </c>
      <c r="N2871">
        <v>20000</v>
      </c>
      <c r="O2871" t="s">
        <v>6430</v>
      </c>
      <c r="P2871" t="s">
        <v>78</v>
      </c>
      <c r="Q2871" t="s">
        <v>276</v>
      </c>
      <c r="R2871" t="b">
        <v>0</v>
      </c>
      <c r="S2871" t="s">
        <v>59</v>
      </c>
      <c r="T2871" s="1">
        <v>44045</v>
      </c>
      <c r="U2871" t="s">
        <v>1713</v>
      </c>
      <c r="V2871" s="2">
        <v>44159</v>
      </c>
      <c r="W2871" t="s">
        <v>46</v>
      </c>
      <c r="X2871">
        <v>20200802</v>
      </c>
      <c r="Y2871" s="3">
        <v>43902.730497685188</v>
      </c>
      <c r="Z2871" t="s">
        <v>62</v>
      </c>
      <c r="AA2871" t="s">
        <v>63</v>
      </c>
      <c r="AB2871" t="s">
        <v>64</v>
      </c>
      <c r="AC2871" t="s">
        <v>65</v>
      </c>
      <c r="AD2871" t="s">
        <v>66</v>
      </c>
      <c r="AE2871" t="s">
        <v>67</v>
      </c>
      <c r="AF2871" t="s">
        <v>46</v>
      </c>
      <c r="AG2871" t="s">
        <v>46</v>
      </c>
      <c r="AH2871" t="s">
        <v>46</v>
      </c>
      <c r="AI2871" t="s">
        <v>46</v>
      </c>
      <c r="AJ2871" t="s">
        <v>46</v>
      </c>
      <c r="AK2871" t="s">
        <v>46</v>
      </c>
      <c r="AL2871" t="s">
        <v>25388</v>
      </c>
      <c r="AM2871" t="s">
        <v>46</v>
      </c>
      <c r="AN2871" t="s">
        <v>25389</v>
      </c>
      <c r="AO2871" t="s">
        <v>46</v>
      </c>
      <c r="AP2871" t="s">
        <v>46</v>
      </c>
      <c r="AQ2871" t="s">
        <v>46</v>
      </c>
      <c r="AR2871" t="s">
        <v>46</v>
      </c>
      <c r="AS2871" t="s">
        <v>46</v>
      </c>
      <c r="AT2871" s="1">
        <v>44045</v>
      </c>
    </row>
    <row r="2872" spans="1:46" ht="16" customHeight="1" x14ac:dyDescent="0.2">
      <c r="A2872" t="s">
        <v>46</v>
      </c>
      <c r="B2872" t="s">
        <v>41441</v>
      </c>
      <c r="C2872" t="s">
        <v>41442</v>
      </c>
      <c r="D2872" t="s">
        <v>41443</v>
      </c>
      <c r="E2872" t="s">
        <v>41444</v>
      </c>
      <c r="F2872" t="s">
        <v>51</v>
      </c>
      <c r="G2872" t="s">
        <v>41445</v>
      </c>
      <c r="H2872" s="1">
        <v>44022</v>
      </c>
      <c r="I2872" s="1">
        <v>44044</v>
      </c>
      <c r="J2872" t="b">
        <v>1</v>
      </c>
      <c r="K2872" t="s">
        <v>53</v>
      </c>
      <c r="L2872" t="s">
        <v>665</v>
      </c>
      <c r="M2872" t="s">
        <v>1043</v>
      </c>
      <c r="N2872">
        <v>0</v>
      </c>
      <c r="O2872" t="s">
        <v>3971</v>
      </c>
      <c r="P2872" t="s">
        <v>1833</v>
      </c>
      <c r="Q2872" t="s">
        <v>26484</v>
      </c>
      <c r="R2872" t="b">
        <v>0</v>
      </c>
      <c r="S2872" t="s">
        <v>59</v>
      </c>
      <c r="T2872" s="1">
        <v>44022</v>
      </c>
      <c r="U2872" s="6">
        <v>44044</v>
      </c>
      <c r="V2872" s="2">
        <v>44060</v>
      </c>
      <c r="W2872" t="s">
        <v>41446</v>
      </c>
      <c r="X2872">
        <v>20200710</v>
      </c>
      <c r="Y2872" s="3">
        <v>43902.730497685188</v>
      </c>
      <c r="Z2872" t="s">
        <v>62</v>
      </c>
      <c r="AA2872" t="s">
        <v>63</v>
      </c>
      <c r="AB2872" t="s">
        <v>64</v>
      </c>
      <c r="AC2872" t="s">
        <v>65</v>
      </c>
      <c r="AD2872" t="s">
        <v>66</v>
      </c>
      <c r="AE2872" t="s">
        <v>67</v>
      </c>
      <c r="AF2872" t="s">
        <v>46</v>
      </c>
      <c r="AG2872" t="s">
        <v>41447</v>
      </c>
      <c r="AH2872" t="s">
        <v>46</v>
      </c>
      <c r="AI2872" t="s">
        <v>46</v>
      </c>
      <c r="AJ2872" t="s">
        <v>46</v>
      </c>
      <c r="AK2872" t="s">
        <v>24079</v>
      </c>
      <c r="AL2872" t="s">
        <v>41448</v>
      </c>
      <c r="AM2872" t="s">
        <v>46</v>
      </c>
      <c r="AN2872" t="s">
        <v>41449</v>
      </c>
      <c r="AO2872" t="s">
        <v>46</v>
      </c>
      <c r="AP2872" t="s">
        <v>46</v>
      </c>
      <c r="AQ2872" t="s">
        <v>46</v>
      </c>
      <c r="AR2872" t="s">
        <v>46</v>
      </c>
      <c r="AS2872" t="s">
        <v>46</v>
      </c>
      <c r="AT2872" s="1">
        <v>44022</v>
      </c>
    </row>
    <row r="2873" spans="1:46" ht="16" customHeight="1" x14ac:dyDescent="0.2">
      <c r="A2873" t="s">
        <v>46</v>
      </c>
      <c r="B2873" t="s">
        <v>20834</v>
      </c>
      <c r="C2873" t="s">
        <v>20835</v>
      </c>
      <c r="D2873" t="s">
        <v>20836</v>
      </c>
      <c r="E2873" t="s">
        <v>20837</v>
      </c>
      <c r="F2873" t="s">
        <v>51</v>
      </c>
      <c r="G2873" t="s">
        <v>20838</v>
      </c>
      <c r="H2873" s="1">
        <v>44047</v>
      </c>
      <c r="I2873" s="1">
        <v>43983</v>
      </c>
      <c r="J2873" t="b">
        <v>0</v>
      </c>
      <c r="K2873" t="s">
        <v>53</v>
      </c>
      <c r="L2873" t="s">
        <v>184</v>
      </c>
      <c r="M2873" t="s">
        <v>55</v>
      </c>
      <c r="N2873">
        <v>30</v>
      </c>
      <c r="O2873" t="s">
        <v>20839</v>
      </c>
      <c r="P2873" t="s">
        <v>20840</v>
      </c>
      <c r="Q2873" t="s">
        <v>276</v>
      </c>
      <c r="R2873" t="b">
        <v>0</v>
      </c>
      <c r="S2873" t="s">
        <v>59</v>
      </c>
      <c r="T2873" s="1">
        <v>44047</v>
      </c>
      <c r="U2873" t="s">
        <v>1781</v>
      </c>
      <c r="V2873" s="2">
        <v>44060</v>
      </c>
      <c r="W2873" t="s">
        <v>20841</v>
      </c>
      <c r="X2873">
        <v>20200804</v>
      </c>
      <c r="Y2873" s="3">
        <v>43902.730497685188</v>
      </c>
      <c r="Z2873" t="s">
        <v>62</v>
      </c>
      <c r="AA2873" t="s">
        <v>115</v>
      </c>
      <c r="AB2873" t="s">
        <v>64</v>
      </c>
      <c r="AC2873" t="s">
        <v>65</v>
      </c>
      <c r="AD2873" t="s">
        <v>66</v>
      </c>
      <c r="AE2873" t="s">
        <v>67</v>
      </c>
      <c r="AF2873" t="s">
        <v>46</v>
      </c>
      <c r="AG2873" t="s">
        <v>20842</v>
      </c>
      <c r="AH2873" t="s">
        <v>46</v>
      </c>
      <c r="AI2873" t="s">
        <v>46</v>
      </c>
      <c r="AJ2873" t="s">
        <v>46</v>
      </c>
      <c r="AK2873" t="s">
        <v>20843</v>
      </c>
      <c r="AL2873" t="s">
        <v>20844</v>
      </c>
      <c r="AM2873" t="s">
        <v>46</v>
      </c>
      <c r="AN2873" t="s">
        <v>20845</v>
      </c>
      <c r="AO2873" t="s">
        <v>46</v>
      </c>
      <c r="AP2873" t="s">
        <v>46</v>
      </c>
      <c r="AQ2873" t="s">
        <v>46</v>
      </c>
      <c r="AR2873" t="s">
        <v>46</v>
      </c>
      <c r="AS2873" t="s">
        <v>46</v>
      </c>
      <c r="AT2873" s="1">
        <v>44047</v>
      </c>
    </row>
    <row r="2874" spans="1:46" ht="16" customHeight="1" x14ac:dyDescent="0.2">
      <c r="A2874">
        <v>1</v>
      </c>
      <c r="B2874" t="s">
        <v>1459</v>
      </c>
      <c r="C2874" t="s">
        <v>1460</v>
      </c>
      <c r="D2874" t="s">
        <v>1461</v>
      </c>
      <c r="E2874" t="s">
        <v>1462</v>
      </c>
      <c r="F2874" t="s">
        <v>51</v>
      </c>
      <c r="G2874" t="s">
        <v>1463</v>
      </c>
      <c r="H2874" s="1">
        <v>44047</v>
      </c>
      <c r="I2874" s="1">
        <v>43988</v>
      </c>
      <c r="J2874" t="b">
        <v>0</v>
      </c>
      <c r="K2874" t="s">
        <v>53</v>
      </c>
      <c r="L2874" t="s">
        <v>665</v>
      </c>
      <c r="M2874" t="s">
        <v>537</v>
      </c>
      <c r="N2874">
        <v>200</v>
      </c>
      <c r="O2874" t="s">
        <v>1464</v>
      </c>
      <c r="P2874" t="s">
        <v>78</v>
      </c>
      <c r="Q2874" t="s">
        <v>668</v>
      </c>
      <c r="R2874" t="b">
        <v>0</v>
      </c>
      <c r="S2874" t="s">
        <v>59</v>
      </c>
      <c r="T2874" s="1">
        <v>44047</v>
      </c>
      <c r="U2874" t="s">
        <v>1465</v>
      </c>
      <c r="V2874" s="2">
        <v>44060</v>
      </c>
      <c r="W2874" t="s">
        <v>1466</v>
      </c>
      <c r="X2874">
        <v>20200804</v>
      </c>
      <c r="Y2874" s="3">
        <v>43902.730497685188</v>
      </c>
      <c r="Z2874" t="s">
        <v>62</v>
      </c>
      <c r="AA2874" t="s">
        <v>115</v>
      </c>
      <c r="AB2874" t="s">
        <v>64</v>
      </c>
      <c r="AC2874" t="s">
        <v>65</v>
      </c>
      <c r="AD2874" t="s">
        <v>66</v>
      </c>
      <c r="AE2874" t="s">
        <v>67</v>
      </c>
      <c r="AF2874" t="s">
        <v>313</v>
      </c>
      <c r="AG2874" t="s">
        <v>1467</v>
      </c>
      <c r="AH2874" t="s">
        <v>46</v>
      </c>
      <c r="AI2874" t="s">
        <v>1468</v>
      </c>
      <c r="AJ2874" t="s">
        <v>1469</v>
      </c>
      <c r="AK2874" t="s">
        <v>1470</v>
      </c>
      <c r="AL2874" t="s">
        <v>1471</v>
      </c>
      <c r="AM2874" t="s">
        <v>46</v>
      </c>
      <c r="AN2874" t="s">
        <v>1472</v>
      </c>
      <c r="AO2874" t="s">
        <v>46</v>
      </c>
      <c r="AP2874" t="s">
        <v>46</v>
      </c>
      <c r="AQ2874" t="s">
        <v>46</v>
      </c>
      <c r="AR2874" t="s">
        <v>46</v>
      </c>
      <c r="AS2874" t="s">
        <v>46</v>
      </c>
      <c r="AT2874" s="1">
        <v>44047</v>
      </c>
    </row>
    <row r="2875" spans="1:46" ht="16" customHeight="1" x14ac:dyDescent="0.2">
      <c r="A2875" t="s">
        <v>46</v>
      </c>
      <c r="B2875" t="s">
        <v>16412</v>
      </c>
      <c r="C2875" t="s">
        <v>164</v>
      </c>
      <c r="D2875" t="s">
        <v>16413</v>
      </c>
      <c r="E2875" t="s">
        <v>16414</v>
      </c>
      <c r="F2875" t="s">
        <v>51</v>
      </c>
      <c r="G2875" t="s">
        <v>16415</v>
      </c>
      <c r="H2875" s="1">
        <v>44047</v>
      </c>
      <c r="I2875" s="1">
        <v>44027</v>
      </c>
      <c r="J2875" t="b">
        <v>0</v>
      </c>
      <c r="K2875" t="s">
        <v>53</v>
      </c>
      <c r="L2875" t="s">
        <v>184</v>
      </c>
      <c r="M2875" t="s">
        <v>151</v>
      </c>
      <c r="N2875">
        <v>40</v>
      </c>
      <c r="O2875" t="s">
        <v>6738</v>
      </c>
      <c r="P2875" t="s">
        <v>526</v>
      </c>
      <c r="Q2875" t="s">
        <v>16416</v>
      </c>
      <c r="R2875" t="b">
        <v>0</v>
      </c>
      <c r="S2875" t="s">
        <v>59</v>
      </c>
      <c r="T2875" s="1">
        <v>44047</v>
      </c>
      <c r="U2875" t="s">
        <v>4692</v>
      </c>
      <c r="V2875" s="2">
        <v>44060</v>
      </c>
      <c r="W2875" t="s">
        <v>58</v>
      </c>
      <c r="X2875">
        <v>20200804</v>
      </c>
      <c r="Y2875" s="3">
        <v>43902.730497685188</v>
      </c>
      <c r="Z2875" t="s">
        <v>62</v>
      </c>
      <c r="AA2875" t="s">
        <v>115</v>
      </c>
      <c r="AB2875" t="s">
        <v>64</v>
      </c>
      <c r="AC2875" t="s">
        <v>16417</v>
      </c>
      <c r="AD2875" t="s">
        <v>4847</v>
      </c>
      <c r="AE2875" t="s">
        <v>67</v>
      </c>
      <c r="AF2875" t="s">
        <v>313</v>
      </c>
      <c r="AG2875" t="s">
        <v>16418</v>
      </c>
      <c r="AH2875" t="s">
        <v>46</v>
      </c>
      <c r="AI2875" t="s">
        <v>16419</v>
      </c>
      <c r="AJ2875" t="s">
        <v>16420</v>
      </c>
      <c r="AK2875" t="s">
        <v>6743</v>
      </c>
      <c r="AL2875" t="s">
        <v>16421</v>
      </c>
      <c r="AM2875" t="s">
        <v>46</v>
      </c>
      <c r="AN2875" t="s">
        <v>16422</v>
      </c>
      <c r="AO2875" t="s">
        <v>46</v>
      </c>
      <c r="AP2875" t="s">
        <v>46</v>
      </c>
      <c r="AQ2875" t="s">
        <v>46</v>
      </c>
      <c r="AR2875" t="s">
        <v>46</v>
      </c>
      <c r="AS2875" t="s">
        <v>46</v>
      </c>
      <c r="AT2875" s="1">
        <v>44047</v>
      </c>
    </row>
    <row r="2876" spans="1:46" ht="16" customHeight="1" x14ac:dyDescent="0.2">
      <c r="A2876">
        <v>1</v>
      </c>
      <c r="B2876" t="s">
        <v>12071</v>
      </c>
      <c r="C2876" t="s">
        <v>12072</v>
      </c>
      <c r="D2876" t="s">
        <v>12073</v>
      </c>
      <c r="E2876" t="s">
        <v>12074</v>
      </c>
      <c r="F2876" t="s">
        <v>51</v>
      </c>
      <c r="G2876" t="s">
        <v>12075</v>
      </c>
      <c r="H2876" s="1">
        <v>44048</v>
      </c>
      <c r="I2876" s="1">
        <v>44076</v>
      </c>
      <c r="J2876" t="b">
        <v>0</v>
      </c>
      <c r="K2876" t="s">
        <v>53</v>
      </c>
      <c r="L2876" t="s">
        <v>3474</v>
      </c>
      <c r="M2876" t="s">
        <v>55</v>
      </c>
      <c r="N2876">
        <v>600</v>
      </c>
      <c r="O2876" t="s">
        <v>12076</v>
      </c>
      <c r="P2876" t="s">
        <v>78</v>
      </c>
      <c r="Q2876" t="s">
        <v>58</v>
      </c>
      <c r="R2876" t="b">
        <v>0</v>
      </c>
      <c r="S2876" t="s">
        <v>59</v>
      </c>
      <c r="T2876" s="1">
        <v>44048</v>
      </c>
      <c r="U2876" t="s">
        <v>12077</v>
      </c>
      <c r="V2876" s="2">
        <v>44165</v>
      </c>
      <c r="W2876" t="s">
        <v>46</v>
      </c>
      <c r="X2876">
        <v>20200805</v>
      </c>
      <c r="Y2876" s="3">
        <v>43902.730497685188</v>
      </c>
      <c r="Z2876" t="s">
        <v>62</v>
      </c>
      <c r="AA2876" t="s">
        <v>115</v>
      </c>
      <c r="AB2876" t="s">
        <v>64</v>
      </c>
      <c r="AC2876" t="s">
        <v>65</v>
      </c>
      <c r="AD2876" t="s">
        <v>66</v>
      </c>
      <c r="AE2876" t="s">
        <v>67</v>
      </c>
      <c r="AF2876" t="s">
        <v>116</v>
      </c>
      <c r="AG2876" t="s">
        <v>12078</v>
      </c>
      <c r="AH2876" t="s">
        <v>46</v>
      </c>
      <c r="AI2876" t="s">
        <v>12079</v>
      </c>
      <c r="AJ2876" t="s">
        <v>12080</v>
      </c>
      <c r="AK2876" t="s">
        <v>12081</v>
      </c>
      <c r="AL2876" t="s">
        <v>12082</v>
      </c>
      <c r="AM2876" t="s">
        <v>46</v>
      </c>
      <c r="AN2876" t="s">
        <v>12083</v>
      </c>
      <c r="AO2876" t="s">
        <v>46</v>
      </c>
      <c r="AP2876" t="s">
        <v>46</v>
      </c>
      <c r="AQ2876" t="s">
        <v>46</v>
      </c>
      <c r="AR2876" t="s">
        <v>46</v>
      </c>
      <c r="AS2876" t="s">
        <v>46</v>
      </c>
      <c r="AT2876" s="1">
        <v>44048</v>
      </c>
    </row>
    <row r="2877" spans="1:46" ht="16" customHeight="1" x14ac:dyDescent="0.2">
      <c r="A2877">
        <v>1</v>
      </c>
      <c r="B2877" t="s">
        <v>14314</v>
      </c>
      <c r="C2877" t="s">
        <v>9833</v>
      </c>
      <c r="D2877" t="s">
        <v>14315</v>
      </c>
      <c r="E2877" t="s">
        <v>14316</v>
      </c>
      <c r="F2877" t="s">
        <v>51</v>
      </c>
      <c r="G2877" t="s">
        <v>14317</v>
      </c>
      <c r="H2877" s="1">
        <v>44049</v>
      </c>
      <c r="I2877" s="1">
        <v>44044</v>
      </c>
      <c r="J2877" t="b">
        <v>0</v>
      </c>
      <c r="K2877" t="s">
        <v>53</v>
      </c>
      <c r="L2877" t="s">
        <v>184</v>
      </c>
      <c r="M2877" t="s">
        <v>151</v>
      </c>
      <c r="N2877">
        <v>200</v>
      </c>
      <c r="O2877" t="s">
        <v>14318</v>
      </c>
      <c r="P2877" t="s">
        <v>1328</v>
      </c>
      <c r="Q2877" t="s">
        <v>276</v>
      </c>
      <c r="R2877" t="b">
        <v>0</v>
      </c>
      <c r="S2877" t="s">
        <v>59</v>
      </c>
      <c r="T2877" s="1">
        <v>44049</v>
      </c>
      <c r="U2877" t="s">
        <v>1630</v>
      </c>
      <c r="V2877" s="2">
        <v>44060</v>
      </c>
      <c r="W2877" t="s">
        <v>46</v>
      </c>
      <c r="X2877">
        <v>20200806</v>
      </c>
      <c r="Y2877" s="3">
        <v>43902.730497685188</v>
      </c>
      <c r="Z2877" t="s">
        <v>62</v>
      </c>
      <c r="AA2877" t="s">
        <v>115</v>
      </c>
      <c r="AB2877" t="s">
        <v>64</v>
      </c>
      <c r="AC2877" t="s">
        <v>528</v>
      </c>
      <c r="AD2877" t="s">
        <v>280</v>
      </c>
      <c r="AE2877" t="s">
        <v>67</v>
      </c>
      <c r="AF2877" t="s">
        <v>116</v>
      </c>
      <c r="AG2877" t="s">
        <v>14319</v>
      </c>
      <c r="AH2877" t="s">
        <v>46</v>
      </c>
      <c r="AI2877" t="s">
        <v>14320</v>
      </c>
      <c r="AJ2877" t="s">
        <v>14321</v>
      </c>
      <c r="AK2877" t="s">
        <v>14322</v>
      </c>
      <c r="AL2877" t="s">
        <v>14323</v>
      </c>
      <c r="AM2877" t="s">
        <v>46</v>
      </c>
      <c r="AN2877" t="s">
        <v>14324</v>
      </c>
      <c r="AO2877" t="s">
        <v>46</v>
      </c>
      <c r="AP2877" t="s">
        <v>46</v>
      </c>
      <c r="AQ2877" t="s">
        <v>46</v>
      </c>
      <c r="AR2877" t="s">
        <v>46</v>
      </c>
      <c r="AS2877" t="s">
        <v>46</v>
      </c>
      <c r="AT2877" s="1">
        <v>44049</v>
      </c>
    </row>
    <row r="2878" spans="1:46" ht="16" customHeight="1" x14ac:dyDescent="0.2">
      <c r="A2878" t="s">
        <v>46</v>
      </c>
      <c r="B2878" t="s">
        <v>37811</v>
      </c>
      <c r="C2878" t="s">
        <v>37812</v>
      </c>
      <c r="D2878" t="s">
        <v>37813</v>
      </c>
      <c r="E2878" t="s">
        <v>37814</v>
      </c>
      <c r="F2878" t="s">
        <v>51</v>
      </c>
      <c r="G2878" t="s">
        <v>37815</v>
      </c>
      <c r="H2878" s="1">
        <v>44047</v>
      </c>
      <c r="I2878" s="1">
        <v>44154</v>
      </c>
      <c r="J2878" t="b">
        <v>0</v>
      </c>
      <c r="K2878" t="s">
        <v>53</v>
      </c>
      <c r="L2878" t="s">
        <v>1615</v>
      </c>
      <c r="M2878" t="s">
        <v>151</v>
      </c>
      <c r="N2878">
        <v>1000</v>
      </c>
      <c r="O2878" t="s">
        <v>37816</v>
      </c>
      <c r="P2878" t="s">
        <v>78</v>
      </c>
      <c r="Q2878" t="s">
        <v>276</v>
      </c>
      <c r="R2878" t="b">
        <v>0</v>
      </c>
      <c r="S2878" t="s">
        <v>59</v>
      </c>
      <c r="T2878" s="1">
        <v>44047</v>
      </c>
      <c r="U2878" t="s">
        <v>16586</v>
      </c>
      <c r="V2878" s="2">
        <v>44165</v>
      </c>
      <c r="W2878" t="s">
        <v>46</v>
      </c>
      <c r="X2878">
        <v>20200804</v>
      </c>
      <c r="Y2878" s="3">
        <v>43902.730497685188</v>
      </c>
      <c r="Z2878" t="s">
        <v>62</v>
      </c>
      <c r="AA2878" t="s">
        <v>115</v>
      </c>
      <c r="AB2878" t="s">
        <v>64</v>
      </c>
      <c r="AC2878" t="s">
        <v>65</v>
      </c>
      <c r="AD2878" t="s">
        <v>280</v>
      </c>
      <c r="AE2878" t="s">
        <v>67</v>
      </c>
      <c r="AF2878" t="s">
        <v>46</v>
      </c>
      <c r="AG2878" t="s">
        <v>46</v>
      </c>
      <c r="AH2878" t="s">
        <v>46</v>
      </c>
      <c r="AI2878" t="s">
        <v>46</v>
      </c>
      <c r="AJ2878" t="s">
        <v>46</v>
      </c>
      <c r="AK2878" t="s">
        <v>46</v>
      </c>
      <c r="AL2878" t="s">
        <v>37817</v>
      </c>
      <c r="AM2878" t="s">
        <v>46</v>
      </c>
      <c r="AN2878" t="s">
        <v>37818</v>
      </c>
      <c r="AO2878" t="s">
        <v>46</v>
      </c>
      <c r="AP2878" t="s">
        <v>46</v>
      </c>
      <c r="AQ2878" t="s">
        <v>46</v>
      </c>
      <c r="AR2878" t="s">
        <v>46</v>
      </c>
      <c r="AS2878" t="s">
        <v>46</v>
      </c>
      <c r="AT2878" s="1">
        <v>44047</v>
      </c>
    </row>
    <row r="2879" spans="1:46" ht="16" customHeight="1" x14ac:dyDescent="0.2">
      <c r="A2879">
        <v>1</v>
      </c>
      <c r="B2879" t="s">
        <v>8725</v>
      </c>
      <c r="C2879" t="s">
        <v>8726</v>
      </c>
      <c r="D2879" t="s">
        <v>8727</v>
      </c>
      <c r="E2879" t="s">
        <v>8728</v>
      </c>
      <c r="F2879" t="s">
        <v>51</v>
      </c>
      <c r="G2879" t="s">
        <v>8729</v>
      </c>
      <c r="H2879" s="1">
        <v>44047</v>
      </c>
      <c r="I2879" s="1">
        <v>43998</v>
      </c>
      <c r="J2879" t="b">
        <v>0</v>
      </c>
      <c r="K2879" t="s">
        <v>53</v>
      </c>
      <c r="L2879" t="s">
        <v>8730</v>
      </c>
      <c r="M2879" t="s">
        <v>537</v>
      </c>
      <c r="N2879">
        <v>120</v>
      </c>
      <c r="O2879" t="s">
        <v>2949</v>
      </c>
      <c r="P2879" t="s">
        <v>1437</v>
      </c>
      <c r="Q2879" t="s">
        <v>8731</v>
      </c>
      <c r="R2879" t="b">
        <v>0</v>
      </c>
      <c r="S2879" t="s">
        <v>59</v>
      </c>
      <c r="T2879" s="1">
        <v>44047</v>
      </c>
      <c r="U2879" t="s">
        <v>6820</v>
      </c>
      <c r="V2879" s="2">
        <v>44151</v>
      </c>
      <c r="W2879" t="s">
        <v>8732</v>
      </c>
      <c r="X2879">
        <v>20200804</v>
      </c>
      <c r="Y2879" s="3">
        <v>43902.730497685188</v>
      </c>
      <c r="Z2879" t="s">
        <v>62</v>
      </c>
      <c r="AA2879" t="s">
        <v>63</v>
      </c>
      <c r="AB2879" t="s">
        <v>64</v>
      </c>
      <c r="AC2879" t="s">
        <v>4584</v>
      </c>
      <c r="AD2879" t="s">
        <v>497</v>
      </c>
      <c r="AE2879" t="s">
        <v>67</v>
      </c>
      <c r="AF2879" t="s">
        <v>46</v>
      </c>
      <c r="AG2879" t="s">
        <v>8733</v>
      </c>
      <c r="AH2879" t="s">
        <v>46</v>
      </c>
      <c r="AI2879" t="s">
        <v>46</v>
      </c>
      <c r="AJ2879" t="s">
        <v>46</v>
      </c>
      <c r="AK2879" t="s">
        <v>2949</v>
      </c>
      <c r="AL2879" t="s">
        <v>8734</v>
      </c>
      <c r="AM2879" t="s">
        <v>46</v>
      </c>
      <c r="AN2879" t="s">
        <v>8735</v>
      </c>
      <c r="AO2879" t="s">
        <v>46</v>
      </c>
      <c r="AP2879" t="s">
        <v>46</v>
      </c>
      <c r="AQ2879" t="s">
        <v>46</v>
      </c>
      <c r="AR2879" t="s">
        <v>46</v>
      </c>
      <c r="AS2879" t="s">
        <v>46</v>
      </c>
      <c r="AT2879" s="1">
        <v>44047</v>
      </c>
    </row>
    <row r="2880" spans="1:46" ht="16" customHeight="1" x14ac:dyDescent="0.2">
      <c r="A2880">
        <v>1</v>
      </c>
      <c r="B2880" t="s">
        <v>5362</v>
      </c>
      <c r="C2880" t="s">
        <v>5363</v>
      </c>
      <c r="D2880" t="s">
        <v>5364</v>
      </c>
      <c r="E2880" t="s">
        <v>5365</v>
      </c>
      <c r="F2880" t="s">
        <v>51</v>
      </c>
      <c r="G2880" t="s">
        <v>5366</v>
      </c>
      <c r="H2880" s="1">
        <v>44048</v>
      </c>
      <c r="I2880" s="1">
        <v>44050</v>
      </c>
      <c r="J2880" t="b">
        <v>0</v>
      </c>
      <c r="K2880" t="s">
        <v>53</v>
      </c>
      <c r="L2880" t="s">
        <v>5367</v>
      </c>
      <c r="M2880" t="s">
        <v>169</v>
      </c>
      <c r="N2880">
        <v>16500</v>
      </c>
      <c r="O2880" t="s">
        <v>5368</v>
      </c>
      <c r="P2880" t="s">
        <v>78</v>
      </c>
      <c r="Q2880" t="s">
        <v>5369</v>
      </c>
      <c r="R2880" t="b">
        <v>0</v>
      </c>
      <c r="S2880" t="s">
        <v>59</v>
      </c>
      <c r="T2880" s="1">
        <v>44048</v>
      </c>
      <c r="U2880" t="s">
        <v>5370</v>
      </c>
      <c r="V2880" s="2">
        <v>44116</v>
      </c>
      <c r="W2880" t="s">
        <v>5371</v>
      </c>
      <c r="X2880">
        <v>20200805</v>
      </c>
      <c r="Y2880" s="3">
        <v>43902.730497685188</v>
      </c>
      <c r="Z2880" t="s">
        <v>62</v>
      </c>
      <c r="AA2880" t="s">
        <v>115</v>
      </c>
      <c r="AB2880" t="s">
        <v>64</v>
      </c>
      <c r="AC2880" t="s">
        <v>3437</v>
      </c>
      <c r="AD2880" t="s">
        <v>66</v>
      </c>
      <c r="AE2880" t="s">
        <v>67</v>
      </c>
      <c r="AF2880" t="s">
        <v>1185</v>
      </c>
      <c r="AG2880" t="s">
        <v>5372</v>
      </c>
      <c r="AH2880" t="s">
        <v>46</v>
      </c>
      <c r="AI2880" t="s">
        <v>5373</v>
      </c>
      <c r="AJ2880" t="s">
        <v>5374</v>
      </c>
      <c r="AK2880" t="s">
        <v>5375</v>
      </c>
      <c r="AL2880" t="s">
        <v>5376</v>
      </c>
      <c r="AM2880" t="s">
        <v>46</v>
      </c>
      <c r="AN2880" t="s">
        <v>5377</v>
      </c>
      <c r="AO2880" t="s">
        <v>46</v>
      </c>
      <c r="AP2880" t="s">
        <v>46</v>
      </c>
      <c r="AQ2880" t="s">
        <v>46</v>
      </c>
      <c r="AR2880" t="s">
        <v>46</v>
      </c>
      <c r="AS2880" t="s">
        <v>46</v>
      </c>
      <c r="AT2880" s="1">
        <v>44048</v>
      </c>
    </row>
    <row r="2881" spans="1:46" ht="16" customHeight="1" x14ac:dyDescent="0.2">
      <c r="A2881" t="s">
        <v>46</v>
      </c>
      <c r="B2881" t="s">
        <v>33894</v>
      </c>
      <c r="C2881" t="s">
        <v>33895</v>
      </c>
      <c r="D2881" t="s">
        <v>33896</v>
      </c>
      <c r="E2881" t="s">
        <v>33897</v>
      </c>
      <c r="F2881" t="s">
        <v>51</v>
      </c>
      <c r="G2881" t="s">
        <v>33898</v>
      </c>
      <c r="H2881" s="1">
        <v>44049</v>
      </c>
      <c r="I2881" s="1">
        <v>44099</v>
      </c>
      <c r="J2881" t="b">
        <v>0</v>
      </c>
      <c r="K2881" t="s">
        <v>53</v>
      </c>
      <c r="L2881" t="s">
        <v>681</v>
      </c>
      <c r="M2881" t="s">
        <v>55</v>
      </c>
      <c r="N2881">
        <v>60</v>
      </c>
      <c r="O2881" t="s">
        <v>33899</v>
      </c>
      <c r="P2881" t="s">
        <v>78</v>
      </c>
      <c r="Q2881" t="s">
        <v>33900</v>
      </c>
      <c r="R2881" t="b">
        <v>0</v>
      </c>
      <c r="S2881" t="s">
        <v>59</v>
      </c>
      <c r="T2881" s="1">
        <v>44049</v>
      </c>
      <c r="U2881" t="s">
        <v>3864</v>
      </c>
      <c r="V2881" s="2">
        <v>44159</v>
      </c>
      <c r="W2881" t="s">
        <v>46</v>
      </c>
      <c r="X2881">
        <v>20200806</v>
      </c>
      <c r="Y2881" s="3">
        <v>43902.730497685188</v>
      </c>
      <c r="Z2881" t="s">
        <v>62</v>
      </c>
      <c r="AA2881" t="s">
        <v>115</v>
      </c>
      <c r="AB2881" t="s">
        <v>64</v>
      </c>
      <c r="AC2881" t="s">
        <v>65</v>
      </c>
      <c r="AD2881" t="s">
        <v>1057</v>
      </c>
      <c r="AE2881" t="s">
        <v>67</v>
      </c>
      <c r="AF2881" t="s">
        <v>1185</v>
      </c>
      <c r="AG2881" t="s">
        <v>33901</v>
      </c>
      <c r="AH2881" t="s">
        <v>46</v>
      </c>
      <c r="AI2881" t="s">
        <v>33902</v>
      </c>
      <c r="AJ2881" t="s">
        <v>33903</v>
      </c>
      <c r="AK2881" t="s">
        <v>8275</v>
      </c>
      <c r="AL2881" t="s">
        <v>33904</v>
      </c>
      <c r="AM2881" t="s">
        <v>46</v>
      </c>
      <c r="AN2881" t="s">
        <v>33905</v>
      </c>
      <c r="AO2881" t="s">
        <v>46</v>
      </c>
      <c r="AP2881" t="s">
        <v>46</v>
      </c>
      <c r="AQ2881" t="s">
        <v>46</v>
      </c>
      <c r="AR2881" t="s">
        <v>46</v>
      </c>
      <c r="AS2881" t="s">
        <v>46</v>
      </c>
      <c r="AT2881" s="1">
        <v>44049</v>
      </c>
    </row>
    <row r="2882" spans="1:46" ht="16" customHeight="1" x14ac:dyDescent="0.2">
      <c r="A2882">
        <v>1</v>
      </c>
      <c r="B2882" t="s">
        <v>11976</v>
      </c>
      <c r="C2882" t="s">
        <v>11977</v>
      </c>
      <c r="D2882" t="s">
        <v>11978</v>
      </c>
      <c r="E2882" t="s">
        <v>11979</v>
      </c>
      <c r="F2882" t="s">
        <v>51</v>
      </c>
      <c r="G2882" t="s">
        <v>11980</v>
      </c>
      <c r="H2882" s="1">
        <v>44043</v>
      </c>
      <c r="I2882" s="1">
        <v>44081</v>
      </c>
      <c r="J2882" t="b">
        <v>0</v>
      </c>
      <c r="K2882" t="s">
        <v>53</v>
      </c>
      <c r="L2882" t="s">
        <v>1301</v>
      </c>
      <c r="M2882" t="s">
        <v>151</v>
      </c>
      <c r="N2882">
        <v>60000</v>
      </c>
      <c r="O2882" t="s">
        <v>1928</v>
      </c>
      <c r="P2882" t="s">
        <v>11981</v>
      </c>
      <c r="Q2882" t="s">
        <v>11982</v>
      </c>
      <c r="R2882" t="b">
        <v>1</v>
      </c>
      <c r="S2882" t="s">
        <v>59</v>
      </c>
      <c r="T2882" s="1">
        <v>44043</v>
      </c>
      <c r="U2882" t="s">
        <v>2336</v>
      </c>
      <c r="V2882" s="2">
        <v>44151</v>
      </c>
      <c r="W2882" t="s">
        <v>11983</v>
      </c>
      <c r="X2882">
        <v>20200731</v>
      </c>
      <c r="Y2882" s="3">
        <v>43902.730497685188</v>
      </c>
      <c r="Z2882" t="s">
        <v>62</v>
      </c>
      <c r="AA2882" t="s">
        <v>115</v>
      </c>
      <c r="AB2882" t="s">
        <v>59</v>
      </c>
      <c r="AC2882" t="s">
        <v>65</v>
      </c>
      <c r="AD2882" t="s">
        <v>66</v>
      </c>
      <c r="AE2882" t="s">
        <v>67</v>
      </c>
      <c r="AF2882" t="s">
        <v>116</v>
      </c>
      <c r="AG2882" t="s">
        <v>11984</v>
      </c>
      <c r="AH2882" t="s">
        <v>46</v>
      </c>
      <c r="AI2882" t="s">
        <v>7018</v>
      </c>
      <c r="AJ2882" t="s">
        <v>7019</v>
      </c>
      <c r="AK2882" t="s">
        <v>11985</v>
      </c>
      <c r="AL2882" t="s">
        <v>11986</v>
      </c>
      <c r="AM2882" t="s">
        <v>46</v>
      </c>
      <c r="AN2882" t="s">
        <v>11987</v>
      </c>
      <c r="AO2882" t="s">
        <v>46</v>
      </c>
      <c r="AP2882" t="s">
        <v>46</v>
      </c>
      <c r="AQ2882" t="s">
        <v>46</v>
      </c>
      <c r="AR2882" t="s">
        <v>382</v>
      </c>
      <c r="AS2882" t="s">
        <v>46</v>
      </c>
      <c r="AT2882" s="1">
        <v>44043</v>
      </c>
    </row>
    <row r="2883" spans="1:46" ht="16" customHeight="1" x14ac:dyDescent="0.2">
      <c r="A2883" t="s">
        <v>46</v>
      </c>
      <c r="B2883" t="s">
        <v>38331</v>
      </c>
      <c r="C2883" t="s">
        <v>38332</v>
      </c>
      <c r="D2883" t="s">
        <v>38333</v>
      </c>
      <c r="E2883" t="s">
        <v>38334</v>
      </c>
      <c r="F2883" t="s">
        <v>51</v>
      </c>
      <c r="G2883" t="s">
        <v>38335</v>
      </c>
      <c r="H2883" s="1">
        <v>44015</v>
      </c>
      <c r="I2883" s="1">
        <v>44044</v>
      </c>
      <c r="J2883" t="b">
        <v>0</v>
      </c>
      <c r="K2883" t="s">
        <v>53</v>
      </c>
      <c r="L2883" t="s">
        <v>665</v>
      </c>
      <c r="M2883" t="s">
        <v>66</v>
      </c>
      <c r="N2883">
        <v>40</v>
      </c>
      <c r="O2883" t="s">
        <v>31410</v>
      </c>
      <c r="P2883" t="s">
        <v>3057</v>
      </c>
      <c r="Q2883" t="s">
        <v>38336</v>
      </c>
      <c r="R2883" t="b">
        <v>0</v>
      </c>
      <c r="S2883" t="s">
        <v>59</v>
      </c>
      <c r="T2883" s="1">
        <v>44015</v>
      </c>
      <c r="U2883" t="s">
        <v>1630</v>
      </c>
      <c r="V2883" s="2">
        <v>44074</v>
      </c>
      <c r="W2883" t="s">
        <v>38337</v>
      </c>
      <c r="X2883">
        <v>20200703</v>
      </c>
      <c r="Y2883" s="3">
        <v>43902.730497685188</v>
      </c>
      <c r="Z2883" t="s">
        <v>62</v>
      </c>
      <c r="AA2883" t="s">
        <v>115</v>
      </c>
      <c r="AB2883" t="s">
        <v>64</v>
      </c>
      <c r="AC2883" t="s">
        <v>528</v>
      </c>
      <c r="AD2883" t="s">
        <v>66</v>
      </c>
      <c r="AE2883" t="s">
        <v>67</v>
      </c>
      <c r="AF2883" t="s">
        <v>1185</v>
      </c>
      <c r="AG2883" t="s">
        <v>38338</v>
      </c>
      <c r="AH2883" t="s">
        <v>46</v>
      </c>
      <c r="AI2883" t="s">
        <v>38339</v>
      </c>
      <c r="AJ2883" t="s">
        <v>38340</v>
      </c>
      <c r="AK2883" t="s">
        <v>38341</v>
      </c>
      <c r="AL2883" t="s">
        <v>38342</v>
      </c>
      <c r="AM2883" t="s">
        <v>46</v>
      </c>
      <c r="AN2883" t="s">
        <v>38343</v>
      </c>
      <c r="AO2883" t="s">
        <v>46</v>
      </c>
      <c r="AP2883" t="s">
        <v>46</v>
      </c>
      <c r="AQ2883" t="s">
        <v>46</v>
      </c>
      <c r="AR2883" t="s">
        <v>46</v>
      </c>
      <c r="AS2883" t="s">
        <v>46</v>
      </c>
      <c r="AT2883" s="1">
        <v>44015</v>
      </c>
    </row>
    <row r="2884" spans="1:46" ht="16" customHeight="1" x14ac:dyDescent="0.2">
      <c r="A2884">
        <v>1</v>
      </c>
      <c r="B2884" t="s">
        <v>1160</v>
      </c>
      <c r="C2884" t="s">
        <v>1161</v>
      </c>
      <c r="D2884" t="s">
        <v>1162</v>
      </c>
      <c r="E2884" t="s">
        <v>1163</v>
      </c>
      <c r="F2884" t="s">
        <v>51</v>
      </c>
      <c r="G2884" t="s">
        <v>1164</v>
      </c>
      <c r="H2884" s="1">
        <v>44049</v>
      </c>
      <c r="I2884" s="1">
        <v>44078</v>
      </c>
      <c r="J2884" t="b">
        <v>0</v>
      </c>
      <c r="K2884" t="s">
        <v>53</v>
      </c>
      <c r="L2884" t="s">
        <v>1165</v>
      </c>
      <c r="M2884" t="s">
        <v>169</v>
      </c>
      <c r="N2884">
        <v>2000</v>
      </c>
      <c r="O2884" t="s">
        <v>1166</v>
      </c>
      <c r="P2884" t="s">
        <v>78</v>
      </c>
      <c r="Q2884" t="s">
        <v>276</v>
      </c>
      <c r="R2884" t="b">
        <v>0</v>
      </c>
      <c r="S2884" t="s">
        <v>59</v>
      </c>
      <c r="T2884" s="1">
        <v>44049</v>
      </c>
      <c r="U2884" t="s">
        <v>1167</v>
      </c>
      <c r="V2884" s="2">
        <v>44116</v>
      </c>
      <c r="W2884" t="s">
        <v>46</v>
      </c>
      <c r="X2884">
        <v>20200806</v>
      </c>
      <c r="Y2884" s="3">
        <v>43902.730497685188</v>
      </c>
      <c r="Z2884" t="s">
        <v>62</v>
      </c>
      <c r="AA2884" t="s">
        <v>115</v>
      </c>
      <c r="AB2884" t="s">
        <v>64</v>
      </c>
      <c r="AC2884" t="s">
        <v>65</v>
      </c>
      <c r="AD2884" t="s">
        <v>66</v>
      </c>
      <c r="AE2884" t="s">
        <v>67</v>
      </c>
      <c r="AF2884" t="s">
        <v>313</v>
      </c>
      <c r="AG2884" t="s">
        <v>1168</v>
      </c>
      <c r="AH2884" t="s">
        <v>46</v>
      </c>
      <c r="AI2884" t="s">
        <v>1169</v>
      </c>
      <c r="AJ2884" t="s">
        <v>1170</v>
      </c>
      <c r="AK2884" t="s">
        <v>1171</v>
      </c>
      <c r="AL2884" t="s">
        <v>1172</v>
      </c>
      <c r="AM2884" t="s">
        <v>46</v>
      </c>
      <c r="AN2884" t="s">
        <v>1173</v>
      </c>
      <c r="AO2884" t="s">
        <v>46</v>
      </c>
      <c r="AP2884" t="s">
        <v>46</v>
      </c>
      <c r="AQ2884" t="s">
        <v>46</v>
      </c>
      <c r="AR2884" t="s">
        <v>46</v>
      </c>
      <c r="AS2884" t="s">
        <v>46</v>
      </c>
      <c r="AT2884" s="1">
        <v>44049</v>
      </c>
    </row>
    <row r="2885" spans="1:46" ht="16" customHeight="1" x14ac:dyDescent="0.2">
      <c r="A2885">
        <v>0</v>
      </c>
      <c r="B2885" t="s">
        <v>7458</v>
      </c>
      <c r="C2885" t="s">
        <v>7459</v>
      </c>
      <c r="D2885" t="s">
        <v>7460</v>
      </c>
      <c r="E2885" t="s">
        <v>7461</v>
      </c>
      <c r="F2885" t="s">
        <v>51</v>
      </c>
      <c r="G2885" t="s">
        <v>7462</v>
      </c>
      <c r="H2885" s="1">
        <v>44050</v>
      </c>
      <c r="I2885" s="1">
        <v>44083</v>
      </c>
      <c r="J2885" t="b">
        <v>0</v>
      </c>
      <c r="K2885" t="s">
        <v>53</v>
      </c>
      <c r="L2885" t="s">
        <v>7463</v>
      </c>
      <c r="M2885" t="s">
        <v>66</v>
      </c>
      <c r="N2885">
        <v>1200</v>
      </c>
      <c r="O2885" t="s">
        <v>1755</v>
      </c>
      <c r="P2885" t="s">
        <v>78</v>
      </c>
      <c r="Q2885" t="s">
        <v>276</v>
      </c>
      <c r="R2885" t="b">
        <v>0</v>
      </c>
      <c r="S2885" t="s">
        <v>59</v>
      </c>
      <c r="T2885" s="1">
        <v>44050</v>
      </c>
      <c r="U2885" t="s">
        <v>7464</v>
      </c>
      <c r="V2885" s="2">
        <v>44151</v>
      </c>
      <c r="W2885" t="s">
        <v>7465</v>
      </c>
      <c r="X2885">
        <v>20200807</v>
      </c>
      <c r="Y2885" s="3">
        <v>43902.730497685188</v>
      </c>
      <c r="Z2885" t="s">
        <v>62</v>
      </c>
      <c r="AA2885" t="s">
        <v>63</v>
      </c>
      <c r="AB2885" t="s">
        <v>64</v>
      </c>
      <c r="AC2885" t="s">
        <v>65</v>
      </c>
      <c r="AD2885" t="s">
        <v>66</v>
      </c>
      <c r="AE2885" t="s">
        <v>67</v>
      </c>
      <c r="AF2885" t="s">
        <v>46</v>
      </c>
      <c r="AG2885" t="s">
        <v>7466</v>
      </c>
      <c r="AH2885" t="s">
        <v>46</v>
      </c>
      <c r="AI2885" t="s">
        <v>46</v>
      </c>
      <c r="AJ2885" t="s">
        <v>46</v>
      </c>
      <c r="AK2885" t="s">
        <v>1755</v>
      </c>
      <c r="AL2885" t="s">
        <v>7467</v>
      </c>
      <c r="AM2885" t="s">
        <v>46</v>
      </c>
      <c r="AN2885" t="s">
        <v>7468</v>
      </c>
      <c r="AO2885" t="s">
        <v>46</v>
      </c>
      <c r="AP2885" t="s">
        <v>46</v>
      </c>
      <c r="AQ2885" t="s">
        <v>46</v>
      </c>
      <c r="AR2885" t="s">
        <v>46</v>
      </c>
      <c r="AS2885" t="s">
        <v>46</v>
      </c>
      <c r="AT2885" s="1">
        <v>44050</v>
      </c>
    </row>
    <row r="2886" spans="1:46" ht="16" customHeight="1" x14ac:dyDescent="0.2">
      <c r="A2886" t="s">
        <v>46</v>
      </c>
      <c r="B2886" t="s">
        <v>37879</v>
      </c>
      <c r="C2886" t="s">
        <v>37880</v>
      </c>
      <c r="D2886" t="s">
        <v>37881</v>
      </c>
      <c r="E2886" t="s">
        <v>37882</v>
      </c>
      <c r="F2886" t="s">
        <v>51</v>
      </c>
      <c r="G2886" t="s">
        <v>37883</v>
      </c>
      <c r="H2886" s="1">
        <v>44050</v>
      </c>
      <c r="I2886" s="1">
        <v>44061</v>
      </c>
      <c r="J2886" t="b">
        <v>0</v>
      </c>
      <c r="K2886" t="s">
        <v>53</v>
      </c>
      <c r="L2886" t="s">
        <v>692</v>
      </c>
      <c r="M2886" t="s">
        <v>666</v>
      </c>
      <c r="N2886">
        <v>60</v>
      </c>
      <c r="O2886" t="s">
        <v>1302</v>
      </c>
      <c r="P2886" t="s">
        <v>94</v>
      </c>
      <c r="Q2886" t="s">
        <v>58</v>
      </c>
      <c r="R2886" t="b">
        <v>0</v>
      </c>
      <c r="S2886" t="s">
        <v>59</v>
      </c>
      <c r="T2886" s="1">
        <v>44050</v>
      </c>
      <c r="U2886" t="s">
        <v>1438</v>
      </c>
      <c r="V2886" s="2">
        <v>44159</v>
      </c>
      <c r="W2886" t="s">
        <v>46</v>
      </c>
      <c r="X2886">
        <v>20200807</v>
      </c>
      <c r="Y2886" s="3">
        <v>43902.730497685188</v>
      </c>
      <c r="Z2886" t="s">
        <v>62</v>
      </c>
      <c r="AA2886" t="s">
        <v>63</v>
      </c>
      <c r="AB2886" t="s">
        <v>64</v>
      </c>
      <c r="AC2886" t="s">
        <v>65</v>
      </c>
      <c r="AD2886" t="s">
        <v>2040</v>
      </c>
      <c r="AE2886" t="s">
        <v>67</v>
      </c>
      <c r="AF2886" t="s">
        <v>46</v>
      </c>
      <c r="AG2886" t="s">
        <v>37884</v>
      </c>
      <c r="AH2886" t="s">
        <v>46</v>
      </c>
      <c r="AI2886" t="s">
        <v>46</v>
      </c>
      <c r="AJ2886" t="s">
        <v>46</v>
      </c>
      <c r="AK2886" t="s">
        <v>37885</v>
      </c>
      <c r="AL2886" t="s">
        <v>37886</v>
      </c>
      <c r="AM2886" t="s">
        <v>46</v>
      </c>
      <c r="AN2886" t="s">
        <v>37887</v>
      </c>
      <c r="AO2886" t="s">
        <v>46</v>
      </c>
      <c r="AP2886" t="s">
        <v>46</v>
      </c>
      <c r="AQ2886" t="s">
        <v>46</v>
      </c>
      <c r="AR2886" t="s">
        <v>46</v>
      </c>
      <c r="AS2886" t="s">
        <v>46</v>
      </c>
      <c r="AT2886" s="1">
        <v>44050</v>
      </c>
    </row>
    <row r="2887" spans="1:46" ht="16" customHeight="1" x14ac:dyDescent="0.2">
      <c r="A2887">
        <v>0</v>
      </c>
      <c r="B2887" t="s">
        <v>12191</v>
      </c>
      <c r="C2887" t="s">
        <v>12192</v>
      </c>
      <c r="D2887" t="s">
        <v>12193</v>
      </c>
      <c r="E2887" t="s">
        <v>12194</v>
      </c>
      <c r="F2887" t="s">
        <v>51</v>
      </c>
      <c r="G2887" t="s">
        <v>12195</v>
      </c>
      <c r="H2887" s="1">
        <v>44049</v>
      </c>
      <c r="I2887" s="1">
        <v>44044</v>
      </c>
      <c r="J2887" t="b">
        <v>1</v>
      </c>
      <c r="K2887" t="s">
        <v>53</v>
      </c>
      <c r="L2887" t="s">
        <v>12196</v>
      </c>
      <c r="M2887" t="s">
        <v>66</v>
      </c>
      <c r="N2887">
        <v>240</v>
      </c>
      <c r="O2887" t="s">
        <v>12197</v>
      </c>
      <c r="P2887" t="s">
        <v>46</v>
      </c>
      <c r="Q2887" t="s">
        <v>12198</v>
      </c>
      <c r="R2887" t="b">
        <v>0</v>
      </c>
      <c r="S2887" t="s">
        <v>59</v>
      </c>
      <c r="T2887" s="1">
        <v>44049</v>
      </c>
      <c r="U2887" s="6">
        <v>44044</v>
      </c>
      <c r="V2887" s="2">
        <v>44060</v>
      </c>
      <c r="W2887" t="s">
        <v>46</v>
      </c>
      <c r="X2887">
        <v>20200806</v>
      </c>
      <c r="Y2887" s="3">
        <v>43902.730497685188</v>
      </c>
      <c r="Z2887" t="s">
        <v>62</v>
      </c>
      <c r="AA2887" t="s">
        <v>63</v>
      </c>
      <c r="AB2887" t="s">
        <v>64</v>
      </c>
      <c r="AC2887" t="s">
        <v>5103</v>
      </c>
      <c r="AD2887" t="s">
        <v>1057</v>
      </c>
      <c r="AE2887" t="s">
        <v>67</v>
      </c>
      <c r="AF2887" t="s">
        <v>116</v>
      </c>
      <c r="AG2887" t="s">
        <v>12199</v>
      </c>
      <c r="AH2887" t="s">
        <v>46</v>
      </c>
      <c r="AI2887" t="s">
        <v>12200</v>
      </c>
      <c r="AJ2887" t="s">
        <v>12201</v>
      </c>
      <c r="AK2887" t="s">
        <v>12202</v>
      </c>
      <c r="AL2887" t="s">
        <v>12203</v>
      </c>
      <c r="AM2887" t="s">
        <v>46</v>
      </c>
      <c r="AN2887" t="s">
        <v>12204</v>
      </c>
      <c r="AO2887" t="s">
        <v>46</v>
      </c>
      <c r="AP2887" t="s">
        <v>46</v>
      </c>
      <c r="AQ2887" t="s">
        <v>46</v>
      </c>
      <c r="AR2887" t="s">
        <v>46</v>
      </c>
      <c r="AS2887" t="s">
        <v>46</v>
      </c>
      <c r="AT2887" s="1">
        <v>44049</v>
      </c>
    </row>
    <row r="2888" spans="1:46" ht="16" customHeight="1" x14ac:dyDescent="0.2">
      <c r="A2888" t="s">
        <v>46</v>
      </c>
      <c r="B2888" t="s">
        <v>23104</v>
      </c>
      <c r="C2888" t="s">
        <v>23105</v>
      </c>
      <c r="D2888" t="s">
        <v>23106</v>
      </c>
      <c r="E2888" t="s">
        <v>23107</v>
      </c>
      <c r="F2888" t="s">
        <v>51</v>
      </c>
      <c r="G2888" t="s">
        <v>23108</v>
      </c>
      <c r="H2888" s="1">
        <v>44053</v>
      </c>
      <c r="I2888" s="1">
        <v>44056</v>
      </c>
      <c r="J2888" t="b">
        <v>0</v>
      </c>
      <c r="K2888" t="s">
        <v>53</v>
      </c>
      <c r="L2888" t="s">
        <v>110</v>
      </c>
      <c r="M2888" t="s">
        <v>151</v>
      </c>
      <c r="N2888">
        <v>4000</v>
      </c>
      <c r="O2888" t="s">
        <v>23109</v>
      </c>
      <c r="P2888" t="s">
        <v>78</v>
      </c>
      <c r="Q2888" t="s">
        <v>8215</v>
      </c>
      <c r="R2888" t="b">
        <v>0</v>
      </c>
      <c r="S2888" t="s">
        <v>59</v>
      </c>
      <c r="T2888" s="1">
        <v>44053</v>
      </c>
      <c r="U2888" t="s">
        <v>7919</v>
      </c>
      <c r="V2888" s="2">
        <v>44159</v>
      </c>
      <c r="W2888" t="s">
        <v>23110</v>
      </c>
      <c r="X2888">
        <v>20200810</v>
      </c>
      <c r="Y2888" s="3">
        <v>43902.730497685188</v>
      </c>
      <c r="Z2888" t="s">
        <v>62</v>
      </c>
      <c r="AA2888" t="s">
        <v>115</v>
      </c>
      <c r="AB2888" t="s">
        <v>64</v>
      </c>
      <c r="AC2888" t="s">
        <v>65</v>
      </c>
      <c r="AD2888" t="s">
        <v>66</v>
      </c>
      <c r="AE2888" t="s">
        <v>67</v>
      </c>
      <c r="AF2888" t="s">
        <v>116</v>
      </c>
      <c r="AG2888" t="s">
        <v>23111</v>
      </c>
      <c r="AH2888" t="s">
        <v>46</v>
      </c>
      <c r="AI2888" t="s">
        <v>7018</v>
      </c>
      <c r="AJ2888" t="s">
        <v>7019</v>
      </c>
      <c r="AK2888" t="s">
        <v>23112</v>
      </c>
      <c r="AL2888" t="s">
        <v>23113</v>
      </c>
      <c r="AM2888" t="s">
        <v>46</v>
      </c>
      <c r="AN2888" t="s">
        <v>23114</v>
      </c>
      <c r="AO2888" t="s">
        <v>46</v>
      </c>
      <c r="AP2888" t="s">
        <v>46</v>
      </c>
      <c r="AQ2888" t="s">
        <v>46</v>
      </c>
      <c r="AR2888" t="s">
        <v>46</v>
      </c>
      <c r="AS2888" t="s">
        <v>46</v>
      </c>
      <c r="AT2888" s="1">
        <v>44053</v>
      </c>
    </row>
    <row r="2889" spans="1:46" ht="16" customHeight="1" x14ac:dyDescent="0.2">
      <c r="A2889" t="s">
        <v>46</v>
      </c>
      <c r="B2889" t="s">
        <v>33284</v>
      </c>
      <c r="C2889" t="s">
        <v>33285</v>
      </c>
      <c r="D2889" t="s">
        <v>33286</v>
      </c>
      <c r="E2889" t="s">
        <v>33287</v>
      </c>
      <c r="F2889" t="s">
        <v>51</v>
      </c>
      <c r="G2889" t="s">
        <v>33288</v>
      </c>
      <c r="H2889" s="1">
        <v>44050</v>
      </c>
      <c r="I2889" s="1">
        <v>44053</v>
      </c>
      <c r="J2889" t="b">
        <v>0</v>
      </c>
      <c r="K2889" t="s">
        <v>53</v>
      </c>
      <c r="L2889" t="s">
        <v>10066</v>
      </c>
      <c r="M2889" t="s">
        <v>151</v>
      </c>
      <c r="N2889">
        <v>1620</v>
      </c>
      <c r="O2889" t="s">
        <v>33289</v>
      </c>
      <c r="P2889" t="s">
        <v>3476</v>
      </c>
      <c r="Q2889" t="s">
        <v>33290</v>
      </c>
      <c r="R2889" t="b">
        <v>0</v>
      </c>
      <c r="S2889" t="s">
        <v>59</v>
      </c>
      <c r="T2889" s="1">
        <v>44050</v>
      </c>
      <c r="U2889" t="s">
        <v>2510</v>
      </c>
      <c r="V2889" s="2">
        <v>44074</v>
      </c>
      <c r="W2889" t="s">
        <v>58</v>
      </c>
      <c r="X2889">
        <v>20200807</v>
      </c>
      <c r="Y2889" s="3">
        <v>43902.730497685188</v>
      </c>
      <c r="Z2889" t="s">
        <v>62</v>
      </c>
      <c r="AA2889" t="s">
        <v>115</v>
      </c>
      <c r="AB2889" t="s">
        <v>64</v>
      </c>
      <c r="AC2889" t="s">
        <v>65</v>
      </c>
      <c r="AD2889" t="s">
        <v>2202</v>
      </c>
      <c r="AE2889" t="s">
        <v>67</v>
      </c>
      <c r="AF2889" t="s">
        <v>116</v>
      </c>
      <c r="AG2889" t="s">
        <v>33291</v>
      </c>
      <c r="AH2889" t="s">
        <v>46</v>
      </c>
      <c r="AI2889" t="s">
        <v>33292</v>
      </c>
      <c r="AJ2889" t="s">
        <v>33293</v>
      </c>
      <c r="AK2889" t="s">
        <v>46</v>
      </c>
      <c r="AL2889" t="s">
        <v>33294</v>
      </c>
      <c r="AM2889" t="s">
        <v>46</v>
      </c>
      <c r="AN2889" t="s">
        <v>33295</v>
      </c>
      <c r="AO2889" t="s">
        <v>46</v>
      </c>
      <c r="AP2889" t="s">
        <v>46</v>
      </c>
      <c r="AQ2889" t="s">
        <v>46</v>
      </c>
      <c r="AR2889" t="s">
        <v>46</v>
      </c>
      <c r="AS2889" t="s">
        <v>46</v>
      </c>
      <c r="AT2889" s="1">
        <v>44050</v>
      </c>
    </row>
    <row r="2890" spans="1:46" ht="16" customHeight="1" x14ac:dyDescent="0.2">
      <c r="A2890" t="s">
        <v>46</v>
      </c>
      <c r="B2890" t="s">
        <v>41134</v>
      </c>
      <c r="C2890" t="s">
        <v>6348</v>
      </c>
      <c r="D2890" t="s">
        <v>41135</v>
      </c>
      <c r="E2890" t="s">
        <v>41134</v>
      </c>
      <c r="F2890" t="s">
        <v>51</v>
      </c>
      <c r="G2890" t="s">
        <v>41136</v>
      </c>
      <c r="H2890" s="1">
        <v>44048</v>
      </c>
      <c r="I2890" s="1">
        <v>44002</v>
      </c>
      <c r="J2890" t="b">
        <v>0</v>
      </c>
      <c r="K2890" t="s">
        <v>53</v>
      </c>
      <c r="L2890" t="s">
        <v>41137</v>
      </c>
      <c r="M2890" t="s">
        <v>66</v>
      </c>
      <c r="N2890">
        <v>130</v>
      </c>
      <c r="O2890" t="s">
        <v>41138</v>
      </c>
      <c r="P2890" t="s">
        <v>526</v>
      </c>
      <c r="Q2890" t="s">
        <v>41139</v>
      </c>
      <c r="R2890" t="b">
        <v>0</v>
      </c>
      <c r="S2890" t="s">
        <v>59</v>
      </c>
      <c r="T2890" s="1">
        <v>44048</v>
      </c>
      <c r="U2890" t="s">
        <v>3776</v>
      </c>
      <c r="V2890" s="2">
        <v>44060</v>
      </c>
      <c r="W2890" t="s">
        <v>46</v>
      </c>
      <c r="X2890">
        <v>20200805</v>
      </c>
      <c r="Y2890" s="3">
        <v>43902.730497685188</v>
      </c>
      <c r="Z2890" t="s">
        <v>62</v>
      </c>
      <c r="AA2890" t="s">
        <v>115</v>
      </c>
      <c r="AB2890" t="s">
        <v>64</v>
      </c>
      <c r="AC2890" t="s">
        <v>65</v>
      </c>
      <c r="AD2890" t="s">
        <v>529</v>
      </c>
      <c r="AE2890" t="s">
        <v>67</v>
      </c>
      <c r="AF2890" t="s">
        <v>116</v>
      </c>
      <c r="AG2890" t="s">
        <v>41140</v>
      </c>
      <c r="AH2890" t="s">
        <v>46</v>
      </c>
      <c r="AI2890" t="s">
        <v>41141</v>
      </c>
      <c r="AJ2890" t="s">
        <v>41142</v>
      </c>
      <c r="AK2890" t="s">
        <v>46</v>
      </c>
      <c r="AL2890" t="s">
        <v>41143</v>
      </c>
      <c r="AM2890" t="s">
        <v>46</v>
      </c>
      <c r="AN2890" t="s">
        <v>41144</v>
      </c>
      <c r="AO2890" t="s">
        <v>46</v>
      </c>
      <c r="AP2890" t="s">
        <v>46</v>
      </c>
      <c r="AQ2890" t="s">
        <v>46</v>
      </c>
      <c r="AR2890" t="s">
        <v>46</v>
      </c>
      <c r="AS2890" t="s">
        <v>46</v>
      </c>
      <c r="AT2890" s="1">
        <v>44048</v>
      </c>
    </row>
    <row r="2891" spans="1:46" ht="16" customHeight="1" x14ac:dyDescent="0.2">
      <c r="A2891" t="s">
        <v>46</v>
      </c>
      <c r="B2891" t="s">
        <v>40426</v>
      </c>
      <c r="C2891" t="s">
        <v>40427</v>
      </c>
      <c r="D2891" t="s">
        <v>40428</v>
      </c>
      <c r="E2891" t="s">
        <v>40429</v>
      </c>
      <c r="F2891" t="s">
        <v>51</v>
      </c>
      <c r="G2891" t="s">
        <v>40430</v>
      </c>
      <c r="H2891" s="1">
        <v>44053</v>
      </c>
      <c r="I2891" s="1">
        <v>44075</v>
      </c>
      <c r="J2891" t="b">
        <v>0</v>
      </c>
      <c r="K2891" t="s">
        <v>53</v>
      </c>
      <c r="L2891" t="s">
        <v>4856</v>
      </c>
      <c r="M2891" t="s">
        <v>66</v>
      </c>
      <c r="N2891">
        <v>40</v>
      </c>
      <c r="O2891" t="s">
        <v>1616</v>
      </c>
      <c r="P2891" t="s">
        <v>46</v>
      </c>
      <c r="Q2891" t="s">
        <v>24613</v>
      </c>
      <c r="R2891" t="b">
        <v>0</v>
      </c>
      <c r="S2891" t="s">
        <v>59</v>
      </c>
      <c r="T2891" s="1">
        <v>44053</v>
      </c>
      <c r="U2891" t="s">
        <v>864</v>
      </c>
      <c r="V2891" s="2">
        <v>44074</v>
      </c>
      <c r="W2891" t="s">
        <v>40431</v>
      </c>
      <c r="X2891">
        <v>20200810</v>
      </c>
      <c r="Y2891" s="3">
        <v>43902.730497685188</v>
      </c>
      <c r="Z2891" t="s">
        <v>62</v>
      </c>
      <c r="AA2891" t="s">
        <v>63</v>
      </c>
      <c r="AB2891" t="s">
        <v>64</v>
      </c>
      <c r="AC2891" t="s">
        <v>65</v>
      </c>
      <c r="AD2891" t="s">
        <v>66</v>
      </c>
      <c r="AE2891" t="s">
        <v>67</v>
      </c>
      <c r="AF2891" t="s">
        <v>116</v>
      </c>
      <c r="AG2891" t="s">
        <v>40432</v>
      </c>
      <c r="AH2891" t="s">
        <v>46</v>
      </c>
      <c r="AI2891" t="s">
        <v>40433</v>
      </c>
      <c r="AJ2891" t="s">
        <v>40434</v>
      </c>
      <c r="AK2891" t="s">
        <v>11534</v>
      </c>
      <c r="AL2891" t="s">
        <v>40435</v>
      </c>
      <c r="AM2891" t="s">
        <v>46</v>
      </c>
      <c r="AN2891" t="s">
        <v>40436</v>
      </c>
      <c r="AO2891" t="s">
        <v>46</v>
      </c>
      <c r="AP2891" t="s">
        <v>46</v>
      </c>
      <c r="AQ2891" t="s">
        <v>46</v>
      </c>
      <c r="AR2891" t="s">
        <v>46</v>
      </c>
      <c r="AS2891" t="s">
        <v>46</v>
      </c>
      <c r="AT2891" s="1">
        <v>44053</v>
      </c>
    </row>
    <row r="2892" spans="1:46" ht="16" customHeight="1" x14ac:dyDescent="0.2">
      <c r="A2892" t="s">
        <v>46</v>
      </c>
      <c r="B2892" t="s">
        <v>34603</v>
      </c>
      <c r="C2892" t="s">
        <v>13443</v>
      </c>
      <c r="D2892" t="s">
        <v>34604</v>
      </c>
      <c r="E2892" t="s">
        <v>34605</v>
      </c>
      <c r="F2892" t="s">
        <v>51</v>
      </c>
      <c r="G2892" t="s">
        <v>34606</v>
      </c>
      <c r="H2892" s="1">
        <v>44054</v>
      </c>
      <c r="I2892" s="1">
        <v>44070</v>
      </c>
      <c r="J2892" t="b">
        <v>0</v>
      </c>
      <c r="K2892" t="s">
        <v>53</v>
      </c>
      <c r="L2892" t="s">
        <v>1615</v>
      </c>
      <c r="M2892" t="s">
        <v>151</v>
      </c>
      <c r="N2892">
        <v>1000</v>
      </c>
      <c r="O2892" t="s">
        <v>29545</v>
      </c>
      <c r="P2892" t="s">
        <v>34607</v>
      </c>
      <c r="Q2892" t="s">
        <v>34608</v>
      </c>
      <c r="R2892" t="b">
        <v>0</v>
      </c>
      <c r="S2892" t="s">
        <v>59</v>
      </c>
      <c r="T2892" s="1">
        <v>44054</v>
      </c>
      <c r="U2892" t="s">
        <v>1728</v>
      </c>
      <c r="V2892" s="2">
        <v>44081</v>
      </c>
      <c r="W2892" t="s">
        <v>34609</v>
      </c>
      <c r="X2892">
        <v>20200811</v>
      </c>
      <c r="Y2892" s="3">
        <v>43902.730497685188</v>
      </c>
      <c r="Z2892" t="s">
        <v>62</v>
      </c>
      <c r="AA2892" t="s">
        <v>115</v>
      </c>
      <c r="AB2892" t="s">
        <v>64</v>
      </c>
      <c r="AC2892" t="s">
        <v>65</v>
      </c>
      <c r="AD2892" t="s">
        <v>66</v>
      </c>
      <c r="AE2892" t="s">
        <v>67</v>
      </c>
      <c r="AF2892" t="s">
        <v>46</v>
      </c>
      <c r="AG2892" t="s">
        <v>34610</v>
      </c>
      <c r="AH2892" t="s">
        <v>46</v>
      </c>
      <c r="AI2892" t="s">
        <v>600</v>
      </c>
      <c r="AJ2892">
        <v>4535458333</v>
      </c>
      <c r="AK2892" t="s">
        <v>46</v>
      </c>
      <c r="AL2892" t="s">
        <v>34611</v>
      </c>
      <c r="AM2892" t="s">
        <v>46</v>
      </c>
      <c r="AN2892" t="s">
        <v>29551</v>
      </c>
      <c r="AO2892" t="s">
        <v>46</v>
      </c>
      <c r="AP2892" t="s">
        <v>46</v>
      </c>
      <c r="AQ2892" t="s">
        <v>46</v>
      </c>
      <c r="AR2892" t="s">
        <v>46</v>
      </c>
      <c r="AS2892" t="s">
        <v>46</v>
      </c>
      <c r="AT2892" s="1">
        <v>44054</v>
      </c>
    </row>
    <row r="2893" spans="1:46" ht="16" customHeight="1" x14ac:dyDescent="0.2">
      <c r="A2893" t="s">
        <v>46</v>
      </c>
      <c r="B2893" t="s">
        <v>23133</v>
      </c>
      <c r="C2893" t="s">
        <v>23134</v>
      </c>
      <c r="D2893" t="s">
        <v>23135</v>
      </c>
      <c r="E2893" t="s">
        <v>23136</v>
      </c>
      <c r="F2893" t="s">
        <v>51</v>
      </c>
      <c r="G2893" t="s">
        <v>23137</v>
      </c>
      <c r="H2893" s="1">
        <v>44050</v>
      </c>
      <c r="I2893" s="1">
        <v>44130</v>
      </c>
      <c r="J2893" t="b">
        <v>0</v>
      </c>
      <c r="K2893" t="s">
        <v>53</v>
      </c>
      <c r="L2893" t="s">
        <v>110</v>
      </c>
      <c r="M2893" t="s">
        <v>151</v>
      </c>
      <c r="N2893">
        <v>100</v>
      </c>
      <c r="O2893" t="s">
        <v>23138</v>
      </c>
      <c r="P2893" t="s">
        <v>78</v>
      </c>
      <c r="Q2893" t="s">
        <v>58</v>
      </c>
      <c r="R2893" t="b">
        <v>0</v>
      </c>
      <c r="S2893" t="s">
        <v>59</v>
      </c>
      <c r="T2893" s="1">
        <v>44050</v>
      </c>
      <c r="U2893" t="s">
        <v>3718</v>
      </c>
      <c r="V2893" s="2">
        <v>44144</v>
      </c>
      <c r="W2893" t="s">
        <v>46</v>
      </c>
      <c r="X2893">
        <v>20200807</v>
      </c>
      <c r="Y2893" s="3">
        <v>43902.730497685188</v>
      </c>
      <c r="Z2893" t="s">
        <v>62</v>
      </c>
      <c r="AA2893" t="s">
        <v>115</v>
      </c>
      <c r="AB2893" t="s">
        <v>64</v>
      </c>
      <c r="AC2893" t="s">
        <v>65</v>
      </c>
      <c r="AD2893" t="s">
        <v>420</v>
      </c>
      <c r="AE2893" t="s">
        <v>877</v>
      </c>
      <c r="AF2893" t="s">
        <v>116</v>
      </c>
      <c r="AG2893" t="s">
        <v>23139</v>
      </c>
      <c r="AH2893" t="s">
        <v>46</v>
      </c>
      <c r="AI2893" t="s">
        <v>23140</v>
      </c>
      <c r="AJ2893" t="s">
        <v>23141</v>
      </c>
      <c r="AK2893" t="s">
        <v>23142</v>
      </c>
      <c r="AL2893" t="s">
        <v>23143</v>
      </c>
      <c r="AM2893" t="s">
        <v>46</v>
      </c>
      <c r="AN2893" t="s">
        <v>23144</v>
      </c>
      <c r="AO2893" t="s">
        <v>46</v>
      </c>
      <c r="AP2893" t="s">
        <v>46</v>
      </c>
      <c r="AQ2893" t="s">
        <v>46</v>
      </c>
      <c r="AR2893" t="s">
        <v>46</v>
      </c>
      <c r="AS2893" t="s">
        <v>46</v>
      </c>
      <c r="AT2893" s="1">
        <v>44050</v>
      </c>
    </row>
    <row r="2894" spans="1:46" ht="16" customHeight="1" x14ac:dyDescent="0.2">
      <c r="A2894" t="s">
        <v>46</v>
      </c>
      <c r="B2894" t="s">
        <v>36131</v>
      </c>
      <c r="C2894" t="s">
        <v>36132</v>
      </c>
      <c r="D2894" t="s">
        <v>36133</v>
      </c>
      <c r="E2894" t="s">
        <v>36134</v>
      </c>
      <c r="F2894" t="s">
        <v>51</v>
      </c>
      <c r="G2894" t="s">
        <v>36135</v>
      </c>
      <c r="H2894" s="1">
        <v>44053</v>
      </c>
      <c r="I2894" s="1">
        <v>44075</v>
      </c>
      <c r="J2894" t="b">
        <v>0</v>
      </c>
      <c r="K2894" t="s">
        <v>53</v>
      </c>
      <c r="L2894" t="s">
        <v>184</v>
      </c>
      <c r="M2894" t="s">
        <v>537</v>
      </c>
      <c r="N2894">
        <v>75</v>
      </c>
      <c r="O2894" t="s">
        <v>36136</v>
      </c>
      <c r="P2894" t="s">
        <v>46</v>
      </c>
      <c r="Q2894" t="s">
        <v>27880</v>
      </c>
      <c r="R2894" t="b">
        <v>0</v>
      </c>
      <c r="S2894" t="s">
        <v>59</v>
      </c>
      <c r="T2894" s="1">
        <v>44053</v>
      </c>
      <c r="U2894" t="s">
        <v>864</v>
      </c>
      <c r="V2894" s="2">
        <v>44067</v>
      </c>
      <c r="W2894" t="s">
        <v>3627</v>
      </c>
      <c r="X2894">
        <v>20200810</v>
      </c>
      <c r="Y2894" s="3">
        <v>43902.730497685188</v>
      </c>
      <c r="Z2894" t="s">
        <v>62</v>
      </c>
      <c r="AA2894" t="s">
        <v>63</v>
      </c>
      <c r="AB2894" t="s">
        <v>64</v>
      </c>
      <c r="AC2894" t="s">
        <v>65</v>
      </c>
      <c r="AD2894" t="s">
        <v>3180</v>
      </c>
      <c r="AE2894" t="s">
        <v>67</v>
      </c>
      <c r="AF2894" t="s">
        <v>313</v>
      </c>
      <c r="AG2894" t="s">
        <v>36137</v>
      </c>
      <c r="AH2894" t="s">
        <v>46</v>
      </c>
      <c r="AI2894" t="s">
        <v>36138</v>
      </c>
      <c r="AJ2894" t="s">
        <v>36139</v>
      </c>
      <c r="AK2894" t="s">
        <v>36140</v>
      </c>
      <c r="AL2894" t="s">
        <v>36141</v>
      </c>
      <c r="AM2894" t="s">
        <v>46</v>
      </c>
      <c r="AN2894" t="s">
        <v>36142</v>
      </c>
      <c r="AO2894" t="s">
        <v>46</v>
      </c>
      <c r="AP2894" t="s">
        <v>46</v>
      </c>
      <c r="AQ2894" t="s">
        <v>46</v>
      </c>
      <c r="AR2894" t="s">
        <v>46</v>
      </c>
      <c r="AS2894" t="s">
        <v>46</v>
      </c>
      <c r="AT2894" s="1">
        <v>44053</v>
      </c>
    </row>
    <row r="2895" spans="1:46" ht="16" customHeight="1" x14ac:dyDescent="0.2">
      <c r="A2895" t="s">
        <v>46</v>
      </c>
      <c r="B2895" t="s">
        <v>29617</v>
      </c>
      <c r="C2895" t="s">
        <v>29618</v>
      </c>
      <c r="D2895" t="s">
        <v>29619</v>
      </c>
      <c r="E2895" t="s">
        <v>29620</v>
      </c>
      <c r="F2895" t="s">
        <v>51</v>
      </c>
      <c r="G2895" t="s">
        <v>29621</v>
      </c>
      <c r="H2895" s="1">
        <v>44050</v>
      </c>
      <c r="I2895" s="1">
        <v>44136</v>
      </c>
      <c r="J2895" t="b">
        <v>1</v>
      </c>
      <c r="K2895" t="s">
        <v>53</v>
      </c>
      <c r="L2895" t="s">
        <v>1615</v>
      </c>
      <c r="M2895" t="s">
        <v>537</v>
      </c>
      <c r="N2895">
        <v>70</v>
      </c>
      <c r="O2895" t="s">
        <v>13535</v>
      </c>
      <c r="P2895" t="s">
        <v>46</v>
      </c>
      <c r="Q2895" t="s">
        <v>8425</v>
      </c>
      <c r="R2895" t="b">
        <v>0</v>
      </c>
      <c r="S2895" t="s">
        <v>59</v>
      </c>
      <c r="T2895" s="1">
        <v>44050</v>
      </c>
      <c r="U2895" s="6">
        <v>44136</v>
      </c>
      <c r="V2895" s="2">
        <v>44165</v>
      </c>
      <c r="W2895" t="s">
        <v>46</v>
      </c>
      <c r="X2895">
        <v>20200807</v>
      </c>
      <c r="Y2895" s="3">
        <v>43902.730497685188</v>
      </c>
      <c r="Z2895" t="s">
        <v>62</v>
      </c>
      <c r="AA2895" t="s">
        <v>63</v>
      </c>
      <c r="AB2895" t="s">
        <v>64</v>
      </c>
      <c r="AC2895" t="s">
        <v>5103</v>
      </c>
      <c r="AD2895" t="s">
        <v>2234</v>
      </c>
      <c r="AE2895" t="s">
        <v>67</v>
      </c>
      <c r="AF2895" t="s">
        <v>116</v>
      </c>
      <c r="AG2895" t="s">
        <v>29622</v>
      </c>
      <c r="AH2895" t="s">
        <v>46</v>
      </c>
      <c r="AI2895" t="s">
        <v>29623</v>
      </c>
      <c r="AJ2895" t="s">
        <v>29624</v>
      </c>
      <c r="AK2895" t="s">
        <v>29625</v>
      </c>
      <c r="AL2895" t="s">
        <v>29626</v>
      </c>
      <c r="AM2895" t="s">
        <v>46</v>
      </c>
      <c r="AN2895" t="s">
        <v>29627</v>
      </c>
      <c r="AO2895" t="s">
        <v>46</v>
      </c>
      <c r="AP2895" t="s">
        <v>46</v>
      </c>
      <c r="AQ2895" t="s">
        <v>46</v>
      </c>
      <c r="AR2895" t="s">
        <v>46</v>
      </c>
      <c r="AS2895" t="s">
        <v>46</v>
      </c>
      <c r="AT2895" s="1">
        <v>44050</v>
      </c>
    </row>
    <row r="2896" spans="1:46" ht="16" customHeight="1" x14ac:dyDescent="0.2">
      <c r="A2896" t="s">
        <v>46</v>
      </c>
      <c r="B2896" t="s">
        <v>34552</v>
      </c>
      <c r="C2896" t="s">
        <v>34553</v>
      </c>
      <c r="D2896" t="s">
        <v>34554</v>
      </c>
      <c r="E2896" t="s">
        <v>34555</v>
      </c>
      <c r="F2896" t="s">
        <v>51</v>
      </c>
      <c r="G2896" t="s">
        <v>34556</v>
      </c>
      <c r="H2896" s="1">
        <v>44046</v>
      </c>
      <c r="I2896" s="1">
        <v>44028</v>
      </c>
      <c r="J2896" t="b">
        <v>0</v>
      </c>
      <c r="K2896" t="s">
        <v>53</v>
      </c>
      <c r="L2896" t="s">
        <v>1301</v>
      </c>
      <c r="M2896" t="s">
        <v>151</v>
      </c>
      <c r="N2896">
        <v>45000</v>
      </c>
      <c r="O2896" t="s">
        <v>34557</v>
      </c>
      <c r="P2896" t="s">
        <v>34558</v>
      </c>
      <c r="Q2896" t="s">
        <v>58</v>
      </c>
      <c r="R2896" t="b">
        <v>0</v>
      </c>
      <c r="S2896" t="s">
        <v>59</v>
      </c>
      <c r="T2896" s="1">
        <v>44046</v>
      </c>
      <c r="U2896" t="s">
        <v>9030</v>
      </c>
      <c r="V2896" s="2">
        <v>44144</v>
      </c>
      <c r="W2896" t="s">
        <v>58</v>
      </c>
      <c r="X2896">
        <v>20200803</v>
      </c>
      <c r="Y2896" s="3">
        <v>43902.730497685188</v>
      </c>
      <c r="Z2896" t="s">
        <v>62</v>
      </c>
      <c r="AA2896" t="s">
        <v>115</v>
      </c>
      <c r="AB2896" t="s">
        <v>64</v>
      </c>
      <c r="AC2896" t="s">
        <v>65</v>
      </c>
      <c r="AD2896" t="s">
        <v>66</v>
      </c>
      <c r="AE2896" t="s">
        <v>67</v>
      </c>
      <c r="AF2896" t="s">
        <v>116</v>
      </c>
      <c r="AG2896" t="s">
        <v>34559</v>
      </c>
      <c r="AH2896" t="s">
        <v>46</v>
      </c>
      <c r="AI2896" t="s">
        <v>34560</v>
      </c>
      <c r="AJ2896" t="s">
        <v>34561</v>
      </c>
      <c r="AK2896" t="s">
        <v>34562</v>
      </c>
      <c r="AL2896" t="s">
        <v>34563</v>
      </c>
      <c r="AM2896" t="s">
        <v>46</v>
      </c>
      <c r="AN2896" t="s">
        <v>34564</v>
      </c>
      <c r="AO2896" t="s">
        <v>46</v>
      </c>
      <c r="AP2896" t="s">
        <v>46</v>
      </c>
      <c r="AQ2896" t="s">
        <v>46</v>
      </c>
      <c r="AR2896" t="s">
        <v>46</v>
      </c>
      <c r="AS2896" t="s">
        <v>46</v>
      </c>
      <c r="AT2896" s="1">
        <v>44046</v>
      </c>
    </row>
    <row r="2897" spans="1:46" ht="16" customHeight="1" x14ac:dyDescent="0.2">
      <c r="A2897">
        <v>1</v>
      </c>
      <c r="B2897" t="s">
        <v>9701</v>
      </c>
      <c r="C2897" t="s">
        <v>9702</v>
      </c>
      <c r="D2897" t="s">
        <v>9703</v>
      </c>
      <c r="E2897" t="s">
        <v>9704</v>
      </c>
      <c r="F2897" t="s">
        <v>51</v>
      </c>
      <c r="G2897" t="s">
        <v>9705</v>
      </c>
      <c r="H2897" s="1">
        <v>44053</v>
      </c>
      <c r="I2897" s="1">
        <v>44075</v>
      </c>
      <c r="J2897" t="b">
        <v>1</v>
      </c>
      <c r="K2897" t="s">
        <v>53</v>
      </c>
      <c r="L2897" t="s">
        <v>184</v>
      </c>
      <c r="M2897" t="s">
        <v>55</v>
      </c>
      <c r="N2897">
        <v>60</v>
      </c>
      <c r="O2897" t="s">
        <v>390</v>
      </c>
      <c r="P2897" t="s">
        <v>46</v>
      </c>
      <c r="Q2897" t="s">
        <v>276</v>
      </c>
      <c r="R2897" t="b">
        <v>0</v>
      </c>
      <c r="S2897" t="s">
        <v>59</v>
      </c>
      <c r="T2897" s="1">
        <v>44053</v>
      </c>
      <c r="U2897" s="6">
        <v>44075</v>
      </c>
      <c r="V2897" s="2">
        <v>44067</v>
      </c>
      <c r="W2897" t="s">
        <v>46</v>
      </c>
      <c r="X2897">
        <v>20200810</v>
      </c>
      <c r="Y2897" s="3">
        <v>43902.730497685188</v>
      </c>
      <c r="Z2897" t="s">
        <v>62</v>
      </c>
      <c r="AA2897" t="s">
        <v>63</v>
      </c>
      <c r="AB2897" t="s">
        <v>64</v>
      </c>
      <c r="AC2897" t="s">
        <v>65</v>
      </c>
      <c r="AD2897" t="s">
        <v>497</v>
      </c>
      <c r="AE2897" t="s">
        <v>67</v>
      </c>
      <c r="AF2897" t="s">
        <v>116</v>
      </c>
      <c r="AG2897" t="s">
        <v>9706</v>
      </c>
      <c r="AH2897" t="s">
        <v>46</v>
      </c>
      <c r="AI2897" t="s">
        <v>9707</v>
      </c>
      <c r="AJ2897" t="s">
        <v>9708</v>
      </c>
      <c r="AK2897" t="s">
        <v>9709</v>
      </c>
      <c r="AL2897" t="s">
        <v>9710</v>
      </c>
      <c r="AM2897" t="s">
        <v>46</v>
      </c>
      <c r="AN2897" t="s">
        <v>9711</v>
      </c>
      <c r="AO2897" t="s">
        <v>46</v>
      </c>
      <c r="AP2897" t="s">
        <v>46</v>
      </c>
      <c r="AQ2897" t="s">
        <v>46</v>
      </c>
      <c r="AR2897" t="s">
        <v>46</v>
      </c>
      <c r="AS2897" t="s">
        <v>46</v>
      </c>
      <c r="AT2897" s="1">
        <v>44053</v>
      </c>
    </row>
    <row r="2898" spans="1:46" ht="16" customHeight="1" x14ac:dyDescent="0.2">
      <c r="A2898">
        <v>1</v>
      </c>
      <c r="B2898" t="s">
        <v>10016</v>
      </c>
      <c r="C2898" t="s">
        <v>10017</v>
      </c>
      <c r="D2898" t="s">
        <v>10018</v>
      </c>
      <c r="E2898" t="s">
        <v>10019</v>
      </c>
      <c r="F2898" t="s">
        <v>51</v>
      </c>
      <c r="G2898" t="s">
        <v>10020</v>
      </c>
      <c r="H2898" s="1">
        <v>44053</v>
      </c>
      <c r="I2898" s="1">
        <v>44044</v>
      </c>
      <c r="J2898" t="b">
        <v>1</v>
      </c>
      <c r="K2898" t="s">
        <v>53</v>
      </c>
      <c r="L2898" t="s">
        <v>1042</v>
      </c>
      <c r="M2898" t="s">
        <v>1043</v>
      </c>
      <c r="N2898">
        <v>50</v>
      </c>
      <c r="O2898" t="s">
        <v>3570</v>
      </c>
      <c r="P2898" t="s">
        <v>46</v>
      </c>
      <c r="Q2898" t="s">
        <v>10021</v>
      </c>
      <c r="R2898" t="b">
        <v>0</v>
      </c>
      <c r="S2898" t="s">
        <v>59</v>
      </c>
      <c r="T2898" s="1">
        <v>44053</v>
      </c>
      <c r="U2898" s="6">
        <v>44044</v>
      </c>
      <c r="V2898" s="2">
        <v>44067</v>
      </c>
      <c r="W2898" t="s">
        <v>46</v>
      </c>
      <c r="X2898">
        <v>20200810</v>
      </c>
      <c r="Y2898" s="3">
        <v>43902.730497685188</v>
      </c>
      <c r="Z2898" t="s">
        <v>62</v>
      </c>
      <c r="AA2898" t="s">
        <v>63</v>
      </c>
      <c r="AB2898" t="s">
        <v>64</v>
      </c>
      <c r="AC2898" t="s">
        <v>65</v>
      </c>
      <c r="AD2898" t="s">
        <v>2366</v>
      </c>
      <c r="AE2898" t="s">
        <v>67</v>
      </c>
      <c r="AF2898" t="s">
        <v>46</v>
      </c>
      <c r="AG2898" t="s">
        <v>10022</v>
      </c>
      <c r="AH2898" t="s">
        <v>46</v>
      </c>
      <c r="AI2898" t="s">
        <v>10023</v>
      </c>
      <c r="AJ2898">
        <v>6177324285</v>
      </c>
      <c r="AK2898" t="s">
        <v>46</v>
      </c>
      <c r="AL2898" t="s">
        <v>10024</v>
      </c>
      <c r="AM2898" t="s">
        <v>46</v>
      </c>
      <c r="AN2898" t="s">
        <v>10025</v>
      </c>
      <c r="AO2898" t="s">
        <v>46</v>
      </c>
      <c r="AP2898" t="s">
        <v>46</v>
      </c>
      <c r="AQ2898" t="s">
        <v>46</v>
      </c>
      <c r="AR2898" t="s">
        <v>46</v>
      </c>
      <c r="AS2898" t="s">
        <v>46</v>
      </c>
      <c r="AT2898" s="1">
        <v>44053</v>
      </c>
    </row>
    <row r="2899" spans="1:46" ht="16" customHeight="1" x14ac:dyDescent="0.2">
      <c r="A2899">
        <v>0</v>
      </c>
      <c r="B2899" t="s">
        <v>6571</v>
      </c>
      <c r="C2899" t="s">
        <v>6572</v>
      </c>
      <c r="D2899" t="s">
        <v>6573</v>
      </c>
      <c r="E2899" t="s">
        <v>6571</v>
      </c>
      <c r="F2899" t="s">
        <v>51</v>
      </c>
      <c r="G2899" t="s">
        <v>6574</v>
      </c>
      <c r="H2899" s="1">
        <v>44054</v>
      </c>
      <c r="I2899" s="1">
        <v>44075</v>
      </c>
      <c r="J2899" t="b">
        <v>1</v>
      </c>
      <c r="K2899" t="s">
        <v>53</v>
      </c>
      <c r="L2899" t="s">
        <v>415</v>
      </c>
      <c r="M2899" t="s">
        <v>66</v>
      </c>
      <c r="N2899">
        <v>200</v>
      </c>
      <c r="O2899" t="s">
        <v>6575</v>
      </c>
      <c r="P2899" t="s">
        <v>46</v>
      </c>
      <c r="Q2899" t="s">
        <v>6576</v>
      </c>
      <c r="R2899" t="b">
        <v>0</v>
      </c>
      <c r="S2899" t="s">
        <v>59</v>
      </c>
      <c r="T2899" s="1">
        <v>44054</v>
      </c>
      <c r="U2899" s="6">
        <v>44075</v>
      </c>
      <c r="V2899" s="2">
        <v>44067</v>
      </c>
      <c r="W2899" t="s">
        <v>6577</v>
      </c>
      <c r="X2899">
        <v>20200811</v>
      </c>
      <c r="Y2899" s="3">
        <v>43902.730497685188</v>
      </c>
      <c r="Z2899" t="s">
        <v>62</v>
      </c>
      <c r="AA2899" t="s">
        <v>63</v>
      </c>
      <c r="AB2899" t="s">
        <v>64</v>
      </c>
      <c r="AC2899" t="s">
        <v>65</v>
      </c>
      <c r="AD2899" t="s">
        <v>66</v>
      </c>
      <c r="AE2899" t="s">
        <v>67</v>
      </c>
      <c r="AF2899" t="s">
        <v>116</v>
      </c>
      <c r="AG2899" t="s">
        <v>6578</v>
      </c>
      <c r="AH2899" t="s">
        <v>46</v>
      </c>
      <c r="AI2899" t="s">
        <v>6579</v>
      </c>
      <c r="AJ2899" t="s">
        <v>6580</v>
      </c>
      <c r="AK2899" t="s">
        <v>6581</v>
      </c>
      <c r="AL2899" t="s">
        <v>6582</v>
      </c>
      <c r="AM2899" t="s">
        <v>46</v>
      </c>
      <c r="AN2899" t="s">
        <v>6583</v>
      </c>
      <c r="AO2899" t="s">
        <v>46</v>
      </c>
      <c r="AP2899" t="s">
        <v>46</v>
      </c>
      <c r="AQ2899" t="s">
        <v>46</v>
      </c>
      <c r="AR2899" t="s">
        <v>46</v>
      </c>
      <c r="AS2899" t="s">
        <v>46</v>
      </c>
      <c r="AT2899" s="1">
        <v>44054</v>
      </c>
    </row>
    <row r="2900" spans="1:46" ht="16" customHeight="1" x14ac:dyDescent="0.2">
      <c r="A2900" t="s">
        <v>46</v>
      </c>
      <c r="B2900" t="s">
        <v>21942</v>
      </c>
      <c r="C2900" t="s">
        <v>21943</v>
      </c>
      <c r="D2900" t="s">
        <v>21944</v>
      </c>
      <c r="E2900" t="s">
        <v>21945</v>
      </c>
      <c r="F2900" t="s">
        <v>51</v>
      </c>
      <c r="G2900" t="s">
        <v>21946</v>
      </c>
      <c r="H2900" s="1">
        <v>44054</v>
      </c>
      <c r="I2900" s="1">
        <v>44127</v>
      </c>
      <c r="J2900" t="b">
        <v>0</v>
      </c>
      <c r="K2900" t="s">
        <v>53</v>
      </c>
      <c r="L2900" t="s">
        <v>110</v>
      </c>
      <c r="M2900" t="s">
        <v>151</v>
      </c>
      <c r="N2900">
        <v>116</v>
      </c>
      <c r="O2900" t="s">
        <v>7730</v>
      </c>
      <c r="P2900" t="s">
        <v>1316</v>
      </c>
      <c r="Q2900" t="s">
        <v>21947</v>
      </c>
      <c r="R2900" t="b">
        <v>0</v>
      </c>
      <c r="S2900" t="s">
        <v>59</v>
      </c>
      <c r="T2900" s="1">
        <v>44054</v>
      </c>
      <c r="U2900" t="s">
        <v>21948</v>
      </c>
      <c r="V2900" s="2">
        <v>44151</v>
      </c>
      <c r="W2900" t="s">
        <v>21949</v>
      </c>
      <c r="X2900">
        <v>20200811</v>
      </c>
      <c r="Y2900" s="3">
        <v>43902.730497685188</v>
      </c>
      <c r="Z2900" t="s">
        <v>62</v>
      </c>
      <c r="AA2900" t="s">
        <v>115</v>
      </c>
      <c r="AB2900" t="s">
        <v>64</v>
      </c>
      <c r="AC2900" t="s">
        <v>65</v>
      </c>
      <c r="AD2900" t="s">
        <v>66</v>
      </c>
      <c r="AE2900" t="s">
        <v>67</v>
      </c>
      <c r="AF2900" t="s">
        <v>116</v>
      </c>
      <c r="AG2900" t="s">
        <v>21950</v>
      </c>
      <c r="AH2900" t="s">
        <v>46</v>
      </c>
      <c r="AI2900" t="s">
        <v>21951</v>
      </c>
      <c r="AJ2900" t="s">
        <v>21952</v>
      </c>
      <c r="AK2900" t="s">
        <v>21953</v>
      </c>
      <c r="AL2900" t="s">
        <v>21954</v>
      </c>
      <c r="AM2900" t="s">
        <v>46</v>
      </c>
      <c r="AN2900" t="s">
        <v>21955</v>
      </c>
      <c r="AO2900" t="s">
        <v>46</v>
      </c>
      <c r="AP2900" t="s">
        <v>46</v>
      </c>
      <c r="AQ2900" t="s">
        <v>46</v>
      </c>
      <c r="AR2900" t="s">
        <v>46</v>
      </c>
      <c r="AS2900" t="s">
        <v>46</v>
      </c>
      <c r="AT2900" s="1">
        <v>44054</v>
      </c>
    </row>
    <row r="2901" spans="1:46" ht="16" customHeight="1" x14ac:dyDescent="0.2">
      <c r="A2901" t="s">
        <v>46</v>
      </c>
      <c r="B2901" t="s">
        <v>31698</v>
      </c>
      <c r="C2901" t="s">
        <v>31699</v>
      </c>
      <c r="D2901" t="s">
        <v>31700</v>
      </c>
      <c r="E2901" t="s">
        <v>31701</v>
      </c>
      <c r="F2901" t="s">
        <v>51</v>
      </c>
      <c r="G2901" t="s">
        <v>31702</v>
      </c>
      <c r="H2901" s="1">
        <v>44054</v>
      </c>
      <c r="I2901" s="1">
        <v>44044</v>
      </c>
      <c r="J2901" t="b">
        <v>1</v>
      </c>
      <c r="K2901" t="s">
        <v>53</v>
      </c>
      <c r="L2901" t="s">
        <v>184</v>
      </c>
      <c r="M2901" t="s">
        <v>55</v>
      </c>
      <c r="N2901">
        <v>60</v>
      </c>
      <c r="O2901" t="s">
        <v>31703</v>
      </c>
      <c r="P2901" t="s">
        <v>526</v>
      </c>
      <c r="Q2901" t="s">
        <v>31704</v>
      </c>
      <c r="R2901" t="b">
        <v>0</v>
      </c>
      <c r="S2901" t="s">
        <v>59</v>
      </c>
      <c r="T2901" s="1">
        <v>44054</v>
      </c>
      <c r="U2901" s="6">
        <v>44044</v>
      </c>
      <c r="V2901" s="2">
        <v>44067</v>
      </c>
      <c r="W2901" t="s">
        <v>31705</v>
      </c>
      <c r="X2901">
        <v>20200811</v>
      </c>
      <c r="Y2901" s="3">
        <v>43902.730497685188</v>
      </c>
      <c r="Z2901" t="s">
        <v>62</v>
      </c>
      <c r="AA2901" t="s">
        <v>115</v>
      </c>
      <c r="AB2901" t="s">
        <v>64</v>
      </c>
      <c r="AC2901" t="s">
        <v>65</v>
      </c>
      <c r="AD2901" t="s">
        <v>66</v>
      </c>
      <c r="AE2901" t="s">
        <v>67</v>
      </c>
      <c r="AF2901" t="s">
        <v>313</v>
      </c>
      <c r="AG2901" t="s">
        <v>31706</v>
      </c>
      <c r="AH2901" t="s">
        <v>46</v>
      </c>
      <c r="AI2901" t="s">
        <v>31707</v>
      </c>
      <c r="AJ2901" t="s">
        <v>31708</v>
      </c>
      <c r="AK2901" t="s">
        <v>31709</v>
      </c>
      <c r="AL2901" t="s">
        <v>31710</v>
      </c>
      <c r="AM2901" t="s">
        <v>46</v>
      </c>
      <c r="AN2901" t="s">
        <v>31711</v>
      </c>
      <c r="AO2901" t="s">
        <v>46</v>
      </c>
      <c r="AP2901" t="s">
        <v>46</v>
      </c>
      <c r="AQ2901" t="s">
        <v>46</v>
      </c>
      <c r="AR2901" t="s">
        <v>46</v>
      </c>
      <c r="AS2901" t="s">
        <v>46</v>
      </c>
      <c r="AT2901" s="1">
        <v>44054</v>
      </c>
    </row>
    <row r="2902" spans="1:46" ht="16" customHeight="1" x14ac:dyDescent="0.2">
      <c r="A2902">
        <v>1</v>
      </c>
      <c r="B2902" t="s">
        <v>7775</v>
      </c>
      <c r="C2902" t="s">
        <v>7776</v>
      </c>
      <c r="D2902" t="s">
        <v>7777</v>
      </c>
      <c r="E2902" t="s">
        <v>7778</v>
      </c>
      <c r="F2902" t="s">
        <v>51</v>
      </c>
      <c r="G2902" t="s">
        <v>7779</v>
      </c>
      <c r="H2902" s="1">
        <v>44050</v>
      </c>
      <c r="I2902" s="1">
        <v>44125</v>
      </c>
      <c r="J2902" t="b">
        <v>0</v>
      </c>
      <c r="K2902" t="s">
        <v>53</v>
      </c>
      <c r="L2902" t="s">
        <v>3474</v>
      </c>
      <c r="M2902" t="s">
        <v>55</v>
      </c>
      <c r="N2902">
        <v>180</v>
      </c>
      <c r="O2902" t="s">
        <v>7780</v>
      </c>
      <c r="P2902" t="s">
        <v>78</v>
      </c>
      <c r="Q2902" t="s">
        <v>7781</v>
      </c>
      <c r="R2902" t="b">
        <v>0</v>
      </c>
      <c r="S2902" t="s">
        <v>59</v>
      </c>
      <c r="T2902" s="1">
        <v>44050</v>
      </c>
      <c r="U2902" t="s">
        <v>7782</v>
      </c>
      <c r="V2902" s="2">
        <v>44165</v>
      </c>
      <c r="W2902" t="s">
        <v>7783</v>
      </c>
      <c r="X2902">
        <v>20200807</v>
      </c>
      <c r="Y2902" s="3">
        <v>43902.730497685188</v>
      </c>
      <c r="Z2902" t="s">
        <v>62</v>
      </c>
      <c r="AA2902" t="s">
        <v>115</v>
      </c>
      <c r="AB2902" t="s">
        <v>64</v>
      </c>
      <c r="AC2902" t="s">
        <v>65</v>
      </c>
      <c r="AD2902" t="s">
        <v>66</v>
      </c>
      <c r="AE2902" t="s">
        <v>67</v>
      </c>
      <c r="AF2902" t="s">
        <v>46</v>
      </c>
      <c r="AG2902" t="s">
        <v>7784</v>
      </c>
      <c r="AH2902" t="s">
        <v>46</v>
      </c>
      <c r="AI2902" t="s">
        <v>7785</v>
      </c>
      <c r="AJ2902" t="s">
        <v>7786</v>
      </c>
      <c r="AK2902" t="s">
        <v>46</v>
      </c>
      <c r="AL2902" t="s">
        <v>7787</v>
      </c>
      <c r="AM2902" t="s">
        <v>46</v>
      </c>
      <c r="AN2902" t="s">
        <v>7788</v>
      </c>
      <c r="AO2902" t="s">
        <v>46</v>
      </c>
      <c r="AP2902" t="s">
        <v>46</v>
      </c>
      <c r="AQ2902" t="s">
        <v>46</v>
      </c>
      <c r="AR2902" t="s">
        <v>46</v>
      </c>
      <c r="AS2902" t="s">
        <v>46</v>
      </c>
      <c r="AT2902" s="1">
        <v>44050</v>
      </c>
    </row>
    <row r="2903" spans="1:46" ht="16" customHeight="1" x14ac:dyDescent="0.2">
      <c r="A2903" t="s">
        <v>46</v>
      </c>
      <c r="B2903" t="s">
        <v>34655</v>
      </c>
      <c r="C2903" t="s">
        <v>34656</v>
      </c>
      <c r="D2903" t="s">
        <v>34657</v>
      </c>
      <c r="E2903" t="s">
        <v>34658</v>
      </c>
      <c r="F2903" t="s">
        <v>51</v>
      </c>
      <c r="G2903" t="s">
        <v>34659</v>
      </c>
      <c r="H2903" s="1">
        <v>44051</v>
      </c>
      <c r="I2903" s="1">
        <v>44071</v>
      </c>
      <c r="J2903" t="b">
        <v>0</v>
      </c>
      <c r="K2903" t="s">
        <v>53</v>
      </c>
      <c r="L2903" t="s">
        <v>1615</v>
      </c>
      <c r="M2903" t="s">
        <v>151</v>
      </c>
      <c r="N2903">
        <v>410</v>
      </c>
      <c r="O2903" t="s">
        <v>34660</v>
      </c>
      <c r="P2903" t="s">
        <v>34661</v>
      </c>
      <c r="Q2903" t="s">
        <v>58</v>
      </c>
      <c r="R2903" t="b">
        <v>0</v>
      </c>
      <c r="S2903" t="s">
        <v>59</v>
      </c>
      <c r="T2903" s="1">
        <v>44051</v>
      </c>
      <c r="U2903" t="s">
        <v>3435</v>
      </c>
      <c r="V2903" s="2">
        <v>44165</v>
      </c>
      <c r="W2903" t="s">
        <v>34662</v>
      </c>
      <c r="X2903">
        <v>20200808</v>
      </c>
      <c r="Y2903" s="3">
        <v>43902.730497685188</v>
      </c>
      <c r="Z2903" t="s">
        <v>62</v>
      </c>
      <c r="AA2903" t="s">
        <v>115</v>
      </c>
      <c r="AB2903" t="s">
        <v>64</v>
      </c>
      <c r="AC2903" t="s">
        <v>3437</v>
      </c>
      <c r="AD2903" t="s">
        <v>66</v>
      </c>
      <c r="AE2903" t="s">
        <v>67</v>
      </c>
      <c r="AF2903" t="s">
        <v>116</v>
      </c>
      <c r="AG2903" t="s">
        <v>34663</v>
      </c>
      <c r="AH2903" t="s">
        <v>46</v>
      </c>
      <c r="AI2903" t="s">
        <v>34664</v>
      </c>
      <c r="AJ2903" t="s">
        <v>34665</v>
      </c>
      <c r="AK2903" t="s">
        <v>34666</v>
      </c>
      <c r="AL2903" t="s">
        <v>34667</v>
      </c>
      <c r="AM2903" t="s">
        <v>46</v>
      </c>
      <c r="AN2903" t="s">
        <v>34668</v>
      </c>
      <c r="AO2903" t="s">
        <v>46</v>
      </c>
      <c r="AP2903" t="s">
        <v>46</v>
      </c>
      <c r="AQ2903" t="s">
        <v>46</v>
      </c>
      <c r="AR2903" t="s">
        <v>46</v>
      </c>
      <c r="AS2903" t="s">
        <v>46</v>
      </c>
      <c r="AT2903" s="1">
        <v>44051</v>
      </c>
    </row>
    <row r="2904" spans="1:46" ht="16" customHeight="1" x14ac:dyDescent="0.2">
      <c r="A2904">
        <v>1</v>
      </c>
      <c r="B2904" t="s">
        <v>13516</v>
      </c>
      <c r="C2904" t="s">
        <v>13517</v>
      </c>
      <c r="D2904" t="s">
        <v>13518</v>
      </c>
      <c r="E2904" t="s">
        <v>13519</v>
      </c>
      <c r="F2904" t="s">
        <v>51</v>
      </c>
      <c r="G2904" t="s">
        <v>13520</v>
      </c>
      <c r="H2904" s="1">
        <v>44053</v>
      </c>
      <c r="I2904" s="1">
        <v>44075</v>
      </c>
      <c r="J2904" t="b">
        <v>1</v>
      </c>
      <c r="K2904" t="s">
        <v>53</v>
      </c>
      <c r="L2904" t="s">
        <v>184</v>
      </c>
      <c r="M2904" t="s">
        <v>1043</v>
      </c>
      <c r="N2904">
        <v>40</v>
      </c>
      <c r="O2904" t="s">
        <v>13521</v>
      </c>
      <c r="P2904" t="s">
        <v>11225</v>
      </c>
      <c r="Q2904" t="s">
        <v>13522</v>
      </c>
      <c r="R2904" t="b">
        <v>0</v>
      </c>
      <c r="S2904" t="s">
        <v>59</v>
      </c>
      <c r="T2904" s="1">
        <v>44053</v>
      </c>
      <c r="U2904" s="6">
        <v>44075</v>
      </c>
      <c r="V2904" s="2">
        <v>44067</v>
      </c>
      <c r="W2904" t="s">
        <v>13523</v>
      </c>
      <c r="X2904">
        <v>20200810</v>
      </c>
      <c r="Y2904" s="3">
        <v>43902.730497685188</v>
      </c>
      <c r="Z2904" t="s">
        <v>62</v>
      </c>
      <c r="AA2904" t="s">
        <v>63</v>
      </c>
      <c r="AB2904" t="s">
        <v>64</v>
      </c>
      <c r="AC2904" t="s">
        <v>65</v>
      </c>
      <c r="AD2904" t="s">
        <v>66</v>
      </c>
      <c r="AE2904" t="s">
        <v>67</v>
      </c>
      <c r="AF2904" t="s">
        <v>116</v>
      </c>
      <c r="AG2904" t="s">
        <v>13524</v>
      </c>
      <c r="AH2904" t="s">
        <v>46</v>
      </c>
      <c r="AI2904" t="s">
        <v>13525</v>
      </c>
      <c r="AJ2904" t="s">
        <v>13526</v>
      </c>
      <c r="AK2904" t="s">
        <v>13527</v>
      </c>
      <c r="AL2904" t="s">
        <v>13528</v>
      </c>
      <c r="AM2904" t="s">
        <v>46</v>
      </c>
      <c r="AN2904" t="s">
        <v>13529</v>
      </c>
      <c r="AO2904" t="s">
        <v>46</v>
      </c>
      <c r="AP2904" t="s">
        <v>46</v>
      </c>
      <c r="AQ2904" t="s">
        <v>46</v>
      </c>
      <c r="AR2904" t="s">
        <v>46</v>
      </c>
      <c r="AS2904" t="s">
        <v>46</v>
      </c>
      <c r="AT2904" s="1">
        <v>44053</v>
      </c>
    </row>
    <row r="2905" spans="1:46" ht="16" customHeight="1" x14ac:dyDescent="0.2">
      <c r="A2905" t="s">
        <v>46</v>
      </c>
      <c r="B2905" t="s">
        <v>36833</v>
      </c>
      <c r="C2905" t="s">
        <v>36834</v>
      </c>
      <c r="D2905" t="s">
        <v>36835</v>
      </c>
      <c r="E2905" t="s">
        <v>36836</v>
      </c>
      <c r="F2905" t="s">
        <v>51</v>
      </c>
      <c r="G2905" t="s">
        <v>36837</v>
      </c>
      <c r="H2905" s="1">
        <v>44055</v>
      </c>
      <c r="I2905" s="1">
        <v>44024</v>
      </c>
      <c r="J2905" t="b">
        <v>0</v>
      </c>
      <c r="K2905" t="s">
        <v>53</v>
      </c>
      <c r="L2905" t="s">
        <v>1266</v>
      </c>
      <c r="M2905" t="s">
        <v>66</v>
      </c>
      <c r="N2905">
        <v>500</v>
      </c>
      <c r="O2905" t="s">
        <v>36838</v>
      </c>
      <c r="P2905" t="s">
        <v>327</v>
      </c>
      <c r="Q2905" t="s">
        <v>391</v>
      </c>
      <c r="R2905" t="b">
        <v>0</v>
      </c>
      <c r="S2905" t="s">
        <v>59</v>
      </c>
      <c r="T2905" s="1">
        <v>44055</v>
      </c>
      <c r="U2905" t="s">
        <v>10561</v>
      </c>
      <c r="V2905" s="2">
        <v>44067</v>
      </c>
      <c r="W2905" t="s">
        <v>36839</v>
      </c>
      <c r="X2905">
        <v>20200812</v>
      </c>
      <c r="Y2905" s="3">
        <v>43902.730497685188</v>
      </c>
      <c r="Z2905" t="s">
        <v>62</v>
      </c>
      <c r="AA2905" t="s">
        <v>115</v>
      </c>
      <c r="AB2905" t="s">
        <v>64</v>
      </c>
      <c r="AC2905" t="s">
        <v>18807</v>
      </c>
      <c r="AD2905" t="s">
        <v>66</v>
      </c>
      <c r="AE2905" t="s">
        <v>67</v>
      </c>
      <c r="AF2905" t="s">
        <v>116</v>
      </c>
      <c r="AG2905" t="s">
        <v>36840</v>
      </c>
      <c r="AH2905" t="s">
        <v>46</v>
      </c>
      <c r="AI2905" t="s">
        <v>36841</v>
      </c>
      <c r="AJ2905" t="s">
        <v>36842</v>
      </c>
      <c r="AK2905" t="s">
        <v>46</v>
      </c>
      <c r="AL2905" t="s">
        <v>36843</v>
      </c>
      <c r="AM2905" t="s">
        <v>46</v>
      </c>
      <c r="AN2905" t="s">
        <v>36844</v>
      </c>
      <c r="AO2905" t="s">
        <v>46</v>
      </c>
      <c r="AP2905" t="s">
        <v>46</v>
      </c>
      <c r="AQ2905" t="s">
        <v>46</v>
      </c>
      <c r="AR2905" t="s">
        <v>46</v>
      </c>
      <c r="AS2905" t="s">
        <v>46</v>
      </c>
      <c r="AT2905" s="1">
        <v>44055</v>
      </c>
    </row>
    <row r="2906" spans="1:46" ht="16" customHeight="1" x14ac:dyDescent="0.2">
      <c r="A2906" t="s">
        <v>46</v>
      </c>
      <c r="B2906" t="s">
        <v>31203</v>
      </c>
      <c r="C2906" t="s">
        <v>31204</v>
      </c>
      <c r="D2906" t="s">
        <v>31205</v>
      </c>
      <c r="E2906" t="s">
        <v>31206</v>
      </c>
      <c r="F2906" t="s">
        <v>51</v>
      </c>
      <c r="G2906" t="s">
        <v>31207</v>
      </c>
      <c r="H2906" s="1">
        <v>44054</v>
      </c>
      <c r="I2906" s="1">
        <v>44089</v>
      </c>
      <c r="J2906" t="b">
        <v>0</v>
      </c>
      <c r="K2906" t="s">
        <v>53</v>
      </c>
      <c r="L2906" t="s">
        <v>307</v>
      </c>
      <c r="M2906" t="s">
        <v>66</v>
      </c>
      <c r="N2906">
        <v>10</v>
      </c>
      <c r="O2906" t="s">
        <v>31208</v>
      </c>
      <c r="P2906" t="s">
        <v>153</v>
      </c>
      <c r="Q2906" t="s">
        <v>58</v>
      </c>
      <c r="R2906" t="b">
        <v>0</v>
      </c>
      <c r="S2906" t="s">
        <v>59</v>
      </c>
      <c r="T2906" s="1">
        <v>44054</v>
      </c>
      <c r="U2906" t="s">
        <v>2108</v>
      </c>
      <c r="V2906" s="2">
        <v>44130</v>
      </c>
      <c r="W2906" t="s">
        <v>31209</v>
      </c>
      <c r="X2906">
        <v>20200811</v>
      </c>
      <c r="Y2906" s="3">
        <v>43902.730497685188</v>
      </c>
      <c r="Z2906" t="s">
        <v>62</v>
      </c>
      <c r="AA2906" t="s">
        <v>63</v>
      </c>
      <c r="AB2906" t="s">
        <v>64</v>
      </c>
      <c r="AC2906" t="s">
        <v>65</v>
      </c>
      <c r="AD2906" t="s">
        <v>4887</v>
      </c>
      <c r="AE2906" t="s">
        <v>67</v>
      </c>
      <c r="AF2906" t="s">
        <v>46</v>
      </c>
      <c r="AG2906" t="s">
        <v>46</v>
      </c>
      <c r="AH2906" t="s">
        <v>46</v>
      </c>
      <c r="AI2906" t="s">
        <v>46</v>
      </c>
      <c r="AJ2906" t="s">
        <v>46</v>
      </c>
      <c r="AK2906" t="s">
        <v>46</v>
      </c>
      <c r="AL2906" t="s">
        <v>31210</v>
      </c>
      <c r="AM2906" t="s">
        <v>46</v>
      </c>
      <c r="AN2906" t="s">
        <v>31211</v>
      </c>
      <c r="AO2906" t="s">
        <v>46</v>
      </c>
      <c r="AP2906" t="s">
        <v>46</v>
      </c>
      <c r="AQ2906" t="s">
        <v>46</v>
      </c>
      <c r="AR2906" t="s">
        <v>46</v>
      </c>
      <c r="AS2906" t="s">
        <v>46</v>
      </c>
      <c r="AT2906" s="1">
        <v>44054</v>
      </c>
    </row>
    <row r="2907" spans="1:46" ht="16" customHeight="1" x14ac:dyDescent="0.2">
      <c r="A2907">
        <v>1</v>
      </c>
      <c r="B2907" t="s">
        <v>8265</v>
      </c>
      <c r="C2907" t="s">
        <v>8266</v>
      </c>
      <c r="D2907" t="s">
        <v>8267</v>
      </c>
      <c r="E2907" t="s">
        <v>8268</v>
      </c>
      <c r="F2907" t="s">
        <v>51</v>
      </c>
      <c r="G2907" t="s">
        <v>8269</v>
      </c>
      <c r="H2907" s="1">
        <v>44054</v>
      </c>
      <c r="I2907" s="1">
        <v>44082</v>
      </c>
      <c r="J2907" t="b">
        <v>0</v>
      </c>
      <c r="K2907" t="s">
        <v>53</v>
      </c>
      <c r="L2907" t="s">
        <v>184</v>
      </c>
      <c r="M2907" t="s">
        <v>169</v>
      </c>
      <c r="N2907">
        <v>3600</v>
      </c>
      <c r="O2907" t="s">
        <v>8270</v>
      </c>
      <c r="P2907" t="s">
        <v>78</v>
      </c>
      <c r="Q2907" t="s">
        <v>1822</v>
      </c>
      <c r="R2907" t="b">
        <v>0</v>
      </c>
      <c r="S2907" t="s">
        <v>59</v>
      </c>
      <c r="T2907" s="1">
        <v>44054</v>
      </c>
      <c r="U2907" t="s">
        <v>919</v>
      </c>
      <c r="V2907" s="2">
        <v>44130</v>
      </c>
      <c r="W2907" t="s">
        <v>8271</v>
      </c>
      <c r="X2907">
        <v>20200811</v>
      </c>
      <c r="Y2907" s="3">
        <v>43902.730497685188</v>
      </c>
      <c r="Z2907" t="s">
        <v>62</v>
      </c>
      <c r="AA2907" t="s">
        <v>115</v>
      </c>
      <c r="AB2907" t="s">
        <v>64</v>
      </c>
      <c r="AC2907" t="s">
        <v>65</v>
      </c>
      <c r="AD2907" t="s">
        <v>66</v>
      </c>
      <c r="AE2907" t="s">
        <v>67</v>
      </c>
      <c r="AF2907" t="s">
        <v>1185</v>
      </c>
      <c r="AG2907" t="s">
        <v>8272</v>
      </c>
      <c r="AH2907" t="s">
        <v>46</v>
      </c>
      <c r="AI2907" t="s">
        <v>8273</v>
      </c>
      <c r="AJ2907" t="s">
        <v>8274</v>
      </c>
      <c r="AK2907" t="s">
        <v>8275</v>
      </c>
      <c r="AL2907" t="s">
        <v>8276</v>
      </c>
      <c r="AM2907" t="s">
        <v>46</v>
      </c>
      <c r="AN2907" t="s">
        <v>8277</v>
      </c>
      <c r="AO2907" t="s">
        <v>46</v>
      </c>
      <c r="AP2907" t="s">
        <v>46</v>
      </c>
      <c r="AQ2907" t="s">
        <v>46</v>
      </c>
      <c r="AR2907" t="s">
        <v>46</v>
      </c>
      <c r="AS2907" t="s">
        <v>46</v>
      </c>
      <c r="AT2907" s="1">
        <v>44054</v>
      </c>
    </row>
    <row r="2908" spans="1:46" ht="16" customHeight="1" x14ac:dyDescent="0.2">
      <c r="A2908" t="s">
        <v>46</v>
      </c>
      <c r="B2908" t="s">
        <v>22406</v>
      </c>
      <c r="C2908" t="s">
        <v>14481</v>
      </c>
      <c r="D2908" t="s">
        <v>22407</v>
      </c>
      <c r="E2908" t="s">
        <v>22406</v>
      </c>
      <c r="F2908" t="s">
        <v>51</v>
      </c>
      <c r="G2908" t="s">
        <v>22408</v>
      </c>
      <c r="H2908" s="1">
        <v>44049</v>
      </c>
      <c r="I2908" s="1">
        <v>44057</v>
      </c>
      <c r="J2908" t="b">
        <v>0</v>
      </c>
      <c r="K2908" t="s">
        <v>53</v>
      </c>
      <c r="L2908" t="s">
        <v>665</v>
      </c>
      <c r="M2908" t="s">
        <v>55</v>
      </c>
      <c r="N2908">
        <v>100</v>
      </c>
      <c r="O2908" t="s">
        <v>22409</v>
      </c>
      <c r="P2908" t="s">
        <v>78</v>
      </c>
      <c r="Q2908" t="s">
        <v>276</v>
      </c>
      <c r="R2908" t="b">
        <v>0</v>
      </c>
      <c r="S2908" t="s">
        <v>59</v>
      </c>
      <c r="T2908" s="1">
        <v>44049</v>
      </c>
      <c r="U2908" t="s">
        <v>10856</v>
      </c>
      <c r="V2908" s="2">
        <v>44130</v>
      </c>
      <c r="W2908" t="s">
        <v>46</v>
      </c>
      <c r="X2908">
        <v>20200806</v>
      </c>
      <c r="Y2908" s="3">
        <v>43902.730497685188</v>
      </c>
      <c r="Z2908" t="s">
        <v>62</v>
      </c>
      <c r="AA2908" t="s">
        <v>115</v>
      </c>
      <c r="AB2908" t="s">
        <v>64</v>
      </c>
      <c r="AC2908" t="s">
        <v>65</v>
      </c>
      <c r="AD2908" t="s">
        <v>420</v>
      </c>
      <c r="AE2908" t="s">
        <v>67</v>
      </c>
      <c r="AF2908" t="s">
        <v>116</v>
      </c>
      <c r="AG2908" t="s">
        <v>22410</v>
      </c>
      <c r="AH2908" t="s">
        <v>46</v>
      </c>
      <c r="AI2908" t="s">
        <v>22411</v>
      </c>
      <c r="AJ2908" t="s">
        <v>22412</v>
      </c>
      <c r="AK2908" t="s">
        <v>22413</v>
      </c>
      <c r="AL2908" t="s">
        <v>22414</v>
      </c>
      <c r="AM2908" t="s">
        <v>46</v>
      </c>
      <c r="AN2908" t="s">
        <v>22415</v>
      </c>
      <c r="AO2908" t="s">
        <v>46</v>
      </c>
      <c r="AP2908" t="s">
        <v>46</v>
      </c>
      <c r="AQ2908" t="s">
        <v>46</v>
      </c>
      <c r="AR2908" t="s">
        <v>46</v>
      </c>
      <c r="AS2908" t="s">
        <v>46</v>
      </c>
      <c r="AT2908" s="1">
        <v>44049</v>
      </c>
    </row>
    <row r="2909" spans="1:46" ht="16" customHeight="1" x14ac:dyDescent="0.2">
      <c r="A2909" t="s">
        <v>46</v>
      </c>
      <c r="B2909" t="s">
        <v>21400</v>
      </c>
      <c r="C2909" t="s">
        <v>21401</v>
      </c>
      <c r="D2909" t="s">
        <v>21402</v>
      </c>
      <c r="E2909" t="s">
        <v>21400</v>
      </c>
      <c r="F2909" t="s">
        <v>51</v>
      </c>
      <c r="G2909" t="s">
        <v>21403</v>
      </c>
      <c r="H2909" s="1">
        <v>44055</v>
      </c>
      <c r="I2909" s="1">
        <v>44026</v>
      </c>
      <c r="J2909" t="b">
        <v>0</v>
      </c>
      <c r="K2909" t="s">
        <v>53</v>
      </c>
      <c r="L2909" t="s">
        <v>388</v>
      </c>
      <c r="M2909" t="s">
        <v>55</v>
      </c>
      <c r="N2909">
        <v>60</v>
      </c>
      <c r="O2909" t="s">
        <v>21404</v>
      </c>
      <c r="P2909" t="s">
        <v>526</v>
      </c>
      <c r="Q2909" t="s">
        <v>276</v>
      </c>
      <c r="R2909" t="b">
        <v>0</v>
      </c>
      <c r="S2909" t="s">
        <v>59</v>
      </c>
      <c r="T2909" s="1">
        <v>44055</v>
      </c>
      <c r="U2909" t="s">
        <v>12183</v>
      </c>
      <c r="V2909" s="2">
        <v>44159</v>
      </c>
      <c r="W2909" t="s">
        <v>46</v>
      </c>
      <c r="X2909">
        <v>20200812</v>
      </c>
      <c r="Y2909" s="3">
        <v>43902.730497685188</v>
      </c>
      <c r="Z2909" t="s">
        <v>62</v>
      </c>
      <c r="AA2909" t="s">
        <v>115</v>
      </c>
      <c r="AB2909" t="s">
        <v>64</v>
      </c>
      <c r="AC2909" t="s">
        <v>65</v>
      </c>
      <c r="AD2909" t="s">
        <v>1057</v>
      </c>
      <c r="AE2909" t="s">
        <v>67</v>
      </c>
      <c r="AF2909" t="s">
        <v>116</v>
      </c>
      <c r="AG2909" t="s">
        <v>21405</v>
      </c>
      <c r="AH2909" t="s">
        <v>46</v>
      </c>
      <c r="AI2909" t="s">
        <v>21406</v>
      </c>
      <c r="AJ2909" t="s">
        <v>21407</v>
      </c>
      <c r="AK2909" t="s">
        <v>21408</v>
      </c>
      <c r="AL2909" t="s">
        <v>21409</v>
      </c>
      <c r="AM2909" t="s">
        <v>46</v>
      </c>
      <c r="AN2909" t="s">
        <v>21410</v>
      </c>
      <c r="AO2909" t="s">
        <v>46</v>
      </c>
      <c r="AP2909" t="s">
        <v>46</v>
      </c>
      <c r="AQ2909" t="s">
        <v>46</v>
      </c>
      <c r="AR2909" t="s">
        <v>46</v>
      </c>
      <c r="AS2909" t="s">
        <v>46</v>
      </c>
      <c r="AT2909" s="1">
        <v>44055</v>
      </c>
    </row>
    <row r="2910" spans="1:46" ht="16" customHeight="1" x14ac:dyDescent="0.2">
      <c r="A2910" t="s">
        <v>46</v>
      </c>
      <c r="B2910" t="s">
        <v>27463</v>
      </c>
      <c r="C2910" t="s">
        <v>27464</v>
      </c>
      <c r="D2910" t="s">
        <v>27465</v>
      </c>
      <c r="E2910" t="s">
        <v>27466</v>
      </c>
      <c r="F2910" t="s">
        <v>51</v>
      </c>
      <c r="G2910" t="s">
        <v>27467</v>
      </c>
      <c r="H2910" s="1">
        <v>44055</v>
      </c>
      <c r="I2910" s="1">
        <v>44501</v>
      </c>
      <c r="J2910" t="b">
        <v>0</v>
      </c>
      <c r="K2910" t="s">
        <v>53</v>
      </c>
      <c r="L2910" t="s">
        <v>168</v>
      </c>
      <c r="M2910" t="s">
        <v>169</v>
      </c>
      <c r="N2910">
        <v>20</v>
      </c>
      <c r="O2910" t="s">
        <v>25812</v>
      </c>
      <c r="P2910" t="s">
        <v>78</v>
      </c>
      <c r="Q2910" t="s">
        <v>27468</v>
      </c>
      <c r="R2910" t="b">
        <v>0</v>
      </c>
      <c r="S2910" t="s">
        <v>59</v>
      </c>
      <c r="T2910" s="1">
        <v>44055</v>
      </c>
      <c r="U2910" t="s">
        <v>27469</v>
      </c>
      <c r="V2910" s="2">
        <v>44151</v>
      </c>
      <c r="W2910" t="s">
        <v>46</v>
      </c>
      <c r="X2910">
        <v>20200812</v>
      </c>
      <c r="Y2910" s="3">
        <v>43902.730497685188</v>
      </c>
      <c r="Z2910" t="s">
        <v>62</v>
      </c>
      <c r="AA2910" t="s">
        <v>63</v>
      </c>
      <c r="AB2910" t="s">
        <v>64</v>
      </c>
      <c r="AC2910" t="s">
        <v>65</v>
      </c>
      <c r="AD2910" t="s">
        <v>66</v>
      </c>
      <c r="AE2910" t="s">
        <v>67</v>
      </c>
      <c r="AF2910" t="s">
        <v>313</v>
      </c>
      <c r="AG2910" t="s">
        <v>27470</v>
      </c>
      <c r="AH2910" t="s">
        <v>46</v>
      </c>
      <c r="AI2910" t="s">
        <v>27471</v>
      </c>
      <c r="AJ2910" t="s">
        <v>27472</v>
      </c>
      <c r="AK2910" t="s">
        <v>25818</v>
      </c>
      <c r="AL2910" t="s">
        <v>27473</v>
      </c>
      <c r="AM2910" t="s">
        <v>46</v>
      </c>
      <c r="AN2910" t="s">
        <v>27474</v>
      </c>
      <c r="AO2910" t="s">
        <v>46</v>
      </c>
      <c r="AP2910" t="s">
        <v>46</v>
      </c>
      <c r="AQ2910" t="s">
        <v>46</v>
      </c>
      <c r="AR2910" t="s">
        <v>46</v>
      </c>
      <c r="AS2910" t="s">
        <v>46</v>
      </c>
      <c r="AT2910" s="1">
        <v>44055</v>
      </c>
    </row>
    <row r="2911" spans="1:46" ht="16" customHeight="1" x14ac:dyDescent="0.2">
      <c r="A2911" t="s">
        <v>46</v>
      </c>
      <c r="B2911" t="s">
        <v>27515</v>
      </c>
      <c r="C2911" t="s">
        <v>16633</v>
      </c>
      <c r="D2911" t="s">
        <v>27516</v>
      </c>
      <c r="E2911" t="s">
        <v>27517</v>
      </c>
      <c r="F2911" t="s">
        <v>51</v>
      </c>
      <c r="G2911" t="s">
        <v>27518</v>
      </c>
      <c r="H2911" s="1">
        <v>44053</v>
      </c>
      <c r="I2911" s="1">
        <v>44044</v>
      </c>
      <c r="J2911" t="b">
        <v>0</v>
      </c>
      <c r="K2911" t="s">
        <v>53</v>
      </c>
      <c r="L2911" t="s">
        <v>4580</v>
      </c>
      <c r="M2911" t="s">
        <v>666</v>
      </c>
      <c r="N2911">
        <v>5</v>
      </c>
      <c r="O2911" t="s">
        <v>14027</v>
      </c>
      <c r="P2911" t="s">
        <v>1833</v>
      </c>
      <c r="Q2911" t="s">
        <v>58</v>
      </c>
      <c r="R2911" t="b">
        <v>0</v>
      </c>
      <c r="S2911" t="s">
        <v>59</v>
      </c>
      <c r="T2911" s="1">
        <v>44053</v>
      </c>
      <c r="U2911" t="s">
        <v>1630</v>
      </c>
      <c r="V2911" s="2">
        <v>44130</v>
      </c>
      <c r="W2911" t="s">
        <v>46</v>
      </c>
      <c r="X2911">
        <v>20200810</v>
      </c>
      <c r="Y2911" s="3">
        <v>43902.730497685188</v>
      </c>
      <c r="Z2911" t="s">
        <v>62</v>
      </c>
      <c r="AA2911" t="s">
        <v>63</v>
      </c>
      <c r="AB2911" t="s">
        <v>64</v>
      </c>
      <c r="AC2911" t="s">
        <v>65</v>
      </c>
      <c r="AD2911" t="s">
        <v>280</v>
      </c>
      <c r="AE2911" t="s">
        <v>67</v>
      </c>
      <c r="AF2911" t="s">
        <v>116</v>
      </c>
      <c r="AG2911" t="s">
        <v>27519</v>
      </c>
      <c r="AH2911" t="s">
        <v>46</v>
      </c>
      <c r="AI2911" t="s">
        <v>116</v>
      </c>
      <c r="AJ2911" t="s">
        <v>116</v>
      </c>
      <c r="AK2911" t="s">
        <v>27520</v>
      </c>
      <c r="AL2911" t="s">
        <v>27521</v>
      </c>
      <c r="AM2911" t="s">
        <v>46</v>
      </c>
      <c r="AN2911" t="s">
        <v>16642</v>
      </c>
      <c r="AO2911" t="s">
        <v>46</v>
      </c>
      <c r="AP2911" t="s">
        <v>46</v>
      </c>
      <c r="AQ2911" t="s">
        <v>46</v>
      </c>
      <c r="AR2911" t="s">
        <v>46</v>
      </c>
      <c r="AS2911" t="s">
        <v>46</v>
      </c>
      <c r="AT2911" s="1">
        <v>44053</v>
      </c>
    </row>
    <row r="2912" spans="1:46" ht="16" customHeight="1" x14ac:dyDescent="0.2">
      <c r="A2912" t="s">
        <v>46</v>
      </c>
      <c r="B2912" t="s">
        <v>25888</v>
      </c>
      <c r="C2912" t="s">
        <v>25889</v>
      </c>
      <c r="D2912" t="s">
        <v>25890</v>
      </c>
      <c r="E2912" t="s">
        <v>25891</v>
      </c>
      <c r="F2912" t="s">
        <v>51</v>
      </c>
      <c r="G2912" t="s">
        <v>25892</v>
      </c>
      <c r="H2912" s="1">
        <v>43987</v>
      </c>
      <c r="I2912" s="1">
        <v>43930</v>
      </c>
      <c r="J2912" t="b">
        <v>0</v>
      </c>
      <c r="K2912" t="s">
        <v>53</v>
      </c>
      <c r="L2912" t="s">
        <v>415</v>
      </c>
      <c r="M2912" t="s">
        <v>66</v>
      </c>
      <c r="N2912">
        <v>1500</v>
      </c>
      <c r="O2912" t="s">
        <v>18006</v>
      </c>
      <c r="P2912" t="s">
        <v>78</v>
      </c>
      <c r="Q2912" t="s">
        <v>6951</v>
      </c>
      <c r="R2912" t="b">
        <v>0</v>
      </c>
      <c r="S2912" t="s">
        <v>59</v>
      </c>
      <c r="T2912" s="1">
        <v>43987</v>
      </c>
      <c r="U2912" t="s">
        <v>16932</v>
      </c>
      <c r="V2912" s="2">
        <v>44067</v>
      </c>
      <c r="W2912" t="s">
        <v>25893</v>
      </c>
      <c r="X2912">
        <v>20200605</v>
      </c>
      <c r="Y2912" s="3">
        <v>43902.730497685188</v>
      </c>
      <c r="Z2912" t="s">
        <v>62</v>
      </c>
      <c r="AA2912" t="s">
        <v>115</v>
      </c>
      <c r="AB2912" t="s">
        <v>64</v>
      </c>
      <c r="AC2912" t="s">
        <v>66</v>
      </c>
      <c r="AD2912" t="s">
        <v>66</v>
      </c>
      <c r="AE2912" t="s">
        <v>67</v>
      </c>
      <c r="AF2912" t="s">
        <v>116</v>
      </c>
      <c r="AG2912" t="s">
        <v>25894</v>
      </c>
      <c r="AH2912" t="s">
        <v>46</v>
      </c>
      <c r="AI2912" t="s">
        <v>25895</v>
      </c>
      <c r="AJ2912" t="s">
        <v>25896</v>
      </c>
      <c r="AK2912" t="s">
        <v>25642</v>
      </c>
      <c r="AL2912" t="s">
        <v>25897</v>
      </c>
      <c r="AM2912" t="s">
        <v>46</v>
      </c>
      <c r="AN2912" t="s">
        <v>25898</v>
      </c>
      <c r="AO2912" t="s">
        <v>46</v>
      </c>
      <c r="AP2912" t="s">
        <v>46</v>
      </c>
      <c r="AQ2912" t="s">
        <v>46</v>
      </c>
      <c r="AR2912" t="s">
        <v>46</v>
      </c>
      <c r="AS2912" t="s">
        <v>46</v>
      </c>
      <c r="AT2912" s="1">
        <v>43987</v>
      </c>
    </row>
    <row r="2913" spans="1:46" ht="16" customHeight="1" x14ac:dyDescent="0.2">
      <c r="A2913" t="s">
        <v>46</v>
      </c>
      <c r="B2913" t="s">
        <v>36705</v>
      </c>
      <c r="C2913" t="s">
        <v>36706</v>
      </c>
      <c r="D2913" t="s">
        <v>36707</v>
      </c>
      <c r="E2913" t="s">
        <v>36708</v>
      </c>
      <c r="F2913" t="s">
        <v>51</v>
      </c>
      <c r="G2913" t="s">
        <v>36709</v>
      </c>
      <c r="H2913" s="1">
        <v>44055</v>
      </c>
      <c r="I2913" s="1">
        <v>44124</v>
      </c>
      <c r="J2913" t="b">
        <v>0</v>
      </c>
      <c r="K2913" t="s">
        <v>53</v>
      </c>
      <c r="L2913" t="s">
        <v>1615</v>
      </c>
      <c r="M2913" t="s">
        <v>1043</v>
      </c>
      <c r="N2913">
        <v>51</v>
      </c>
      <c r="O2913" t="s">
        <v>17888</v>
      </c>
      <c r="P2913" t="s">
        <v>526</v>
      </c>
      <c r="Q2913" t="s">
        <v>58</v>
      </c>
      <c r="R2913" t="b">
        <v>0</v>
      </c>
      <c r="S2913" t="s">
        <v>59</v>
      </c>
      <c r="T2913" s="1">
        <v>44055</v>
      </c>
      <c r="U2913" t="s">
        <v>277</v>
      </c>
      <c r="V2913" s="2">
        <v>44067</v>
      </c>
      <c r="W2913" t="s">
        <v>46</v>
      </c>
      <c r="X2913">
        <v>20200812</v>
      </c>
      <c r="Y2913" s="3">
        <v>43902.730497685188</v>
      </c>
      <c r="Z2913" t="s">
        <v>62</v>
      </c>
      <c r="AA2913" t="s">
        <v>63</v>
      </c>
      <c r="AB2913" t="s">
        <v>64</v>
      </c>
      <c r="AC2913" t="s">
        <v>65</v>
      </c>
      <c r="AD2913" t="s">
        <v>66</v>
      </c>
      <c r="AE2913" t="s">
        <v>67</v>
      </c>
      <c r="AF2913" t="s">
        <v>116</v>
      </c>
      <c r="AG2913" t="s">
        <v>36710</v>
      </c>
      <c r="AH2913" t="s">
        <v>46</v>
      </c>
      <c r="AI2913" t="s">
        <v>36711</v>
      </c>
      <c r="AJ2913" t="s">
        <v>36712</v>
      </c>
      <c r="AK2913" t="s">
        <v>36713</v>
      </c>
      <c r="AL2913" t="s">
        <v>36714</v>
      </c>
      <c r="AM2913" t="s">
        <v>46</v>
      </c>
      <c r="AN2913" t="s">
        <v>36715</v>
      </c>
      <c r="AO2913" t="s">
        <v>46</v>
      </c>
      <c r="AP2913" t="s">
        <v>46</v>
      </c>
      <c r="AQ2913" t="s">
        <v>46</v>
      </c>
      <c r="AR2913" t="s">
        <v>46</v>
      </c>
      <c r="AS2913" t="s">
        <v>46</v>
      </c>
      <c r="AT2913" s="1">
        <v>44055</v>
      </c>
    </row>
    <row r="2914" spans="1:46" ht="16" customHeight="1" x14ac:dyDescent="0.2">
      <c r="A2914" t="s">
        <v>46</v>
      </c>
      <c r="B2914" t="s">
        <v>29813</v>
      </c>
      <c r="C2914" t="s">
        <v>29814</v>
      </c>
      <c r="D2914" t="s">
        <v>29815</v>
      </c>
      <c r="E2914" t="s">
        <v>29813</v>
      </c>
      <c r="F2914" t="s">
        <v>51</v>
      </c>
      <c r="G2914" t="s">
        <v>29816</v>
      </c>
      <c r="H2914" s="1">
        <v>44020</v>
      </c>
      <c r="I2914" s="1">
        <v>44025</v>
      </c>
      <c r="J2914" t="b">
        <v>0</v>
      </c>
      <c r="K2914" t="s">
        <v>53</v>
      </c>
      <c r="L2914" t="s">
        <v>110</v>
      </c>
      <c r="M2914" t="s">
        <v>66</v>
      </c>
      <c r="N2914">
        <v>100</v>
      </c>
      <c r="O2914" t="s">
        <v>29817</v>
      </c>
      <c r="P2914" t="s">
        <v>78</v>
      </c>
      <c r="Q2914" t="s">
        <v>58</v>
      </c>
      <c r="R2914" t="b">
        <v>0</v>
      </c>
      <c r="S2914" t="s">
        <v>59</v>
      </c>
      <c r="T2914" s="1">
        <v>44020</v>
      </c>
      <c r="U2914" t="s">
        <v>6952</v>
      </c>
      <c r="V2914" s="2">
        <v>44074</v>
      </c>
      <c r="W2914" t="s">
        <v>29818</v>
      </c>
      <c r="X2914">
        <v>20200708</v>
      </c>
      <c r="Y2914" s="3">
        <v>43902.730497685188</v>
      </c>
      <c r="Z2914" t="s">
        <v>62</v>
      </c>
      <c r="AA2914" t="s">
        <v>115</v>
      </c>
      <c r="AB2914" t="s">
        <v>64</v>
      </c>
      <c r="AC2914" t="s">
        <v>65</v>
      </c>
      <c r="AD2914" t="s">
        <v>66</v>
      </c>
      <c r="AE2914" t="s">
        <v>67</v>
      </c>
      <c r="AF2914" t="s">
        <v>313</v>
      </c>
      <c r="AG2914" t="s">
        <v>29819</v>
      </c>
      <c r="AH2914" t="s">
        <v>46</v>
      </c>
      <c r="AI2914" t="s">
        <v>29820</v>
      </c>
      <c r="AJ2914" t="s">
        <v>29821</v>
      </c>
      <c r="AK2914" t="s">
        <v>29822</v>
      </c>
      <c r="AL2914" t="s">
        <v>29823</v>
      </c>
      <c r="AM2914" t="s">
        <v>46</v>
      </c>
      <c r="AN2914" t="s">
        <v>29824</v>
      </c>
      <c r="AO2914" t="s">
        <v>46</v>
      </c>
      <c r="AP2914" t="s">
        <v>46</v>
      </c>
      <c r="AQ2914" t="s">
        <v>46</v>
      </c>
      <c r="AR2914" t="s">
        <v>46</v>
      </c>
      <c r="AS2914" t="s">
        <v>46</v>
      </c>
      <c r="AT2914" s="1">
        <v>44020</v>
      </c>
    </row>
    <row r="2915" spans="1:46" ht="16" customHeight="1" x14ac:dyDescent="0.2">
      <c r="A2915" t="s">
        <v>46</v>
      </c>
      <c r="B2915" t="s">
        <v>16389</v>
      </c>
      <c r="C2915" t="s">
        <v>16390</v>
      </c>
      <c r="D2915" t="s">
        <v>16391</v>
      </c>
      <c r="E2915" t="s">
        <v>16392</v>
      </c>
      <c r="F2915" t="s">
        <v>51</v>
      </c>
      <c r="G2915" t="s">
        <v>16393</v>
      </c>
      <c r="H2915" s="1">
        <v>44054</v>
      </c>
      <c r="I2915" s="1">
        <v>44054</v>
      </c>
      <c r="J2915" t="b">
        <v>0</v>
      </c>
      <c r="K2915" t="s">
        <v>53</v>
      </c>
      <c r="L2915" t="s">
        <v>665</v>
      </c>
      <c r="M2915" t="s">
        <v>66</v>
      </c>
      <c r="N2915">
        <v>20</v>
      </c>
      <c r="O2915" t="s">
        <v>16394</v>
      </c>
      <c r="P2915" t="s">
        <v>1437</v>
      </c>
      <c r="Q2915" t="s">
        <v>391</v>
      </c>
      <c r="R2915" t="b">
        <v>0</v>
      </c>
      <c r="S2915" t="s">
        <v>59</v>
      </c>
      <c r="T2915" s="1">
        <v>44054</v>
      </c>
      <c r="U2915" t="s">
        <v>8027</v>
      </c>
      <c r="V2915" s="2">
        <v>44067</v>
      </c>
      <c r="W2915" t="s">
        <v>46</v>
      </c>
      <c r="X2915">
        <v>20200811</v>
      </c>
      <c r="Y2915" s="3">
        <v>43902.730497685188</v>
      </c>
      <c r="Z2915" t="s">
        <v>62</v>
      </c>
      <c r="AA2915" t="s">
        <v>115</v>
      </c>
      <c r="AB2915" t="s">
        <v>64</v>
      </c>
      <c r="AC2915" t="s">
        <v>65</v>
      </c>
      <c r="AD2915" t="s">
        <v>280</v>
      </c>
      <c r="AE2915" t="s">
        <v>67</v>
      </c>
      <c r="AF2915" t="s">
        <v>116</v>
      </c>
      <c r="AG2915" t="s">
        <v>16395</v>
      </c>
      <c r="AH2915" t="s">
        <v>46</v>
      </c>
      <c r="AI2915" t="s">
        <v>16396</v>
      </c>
      <c r="AJ2915" t="s">
        <v>16397</v>
      </c>
      <c r="AK2915" t="s">
        <v>46</v>
      </c>
      <c r="AL2915" t="s">
        <v>16398</v>
      </c>
      <c r="AM2915" t="s">
        <v>46</v>
      </c>
      <c r="AN2915" t="s">
        <v>16399</v>
      </c>
      <c r="AO2915" t="s">
        <v>46</v>
      </c>
      <c r="AP2915" t="s">
        <v>46</v>
      </c>
      <c r="AQ2915" t="s">
        <v>46</v>
      </c>
      <c r="AR2915" t="s">
        <v>46</v>
      </c>
      <c r="AS2915" t="s">
        <v>46</v>
      </c>
      <c r="AT2915" s="1">
        <v>44054</v>
      </c>
    </row>
    <row r="2916" spans="1:46" ht="16" customHeight="1" x14ac:dyDescent="0.2">
      <c r="A2916">
        <v>1</v>
      </c>
      <c r="B2916" t="s">
        <v>9254</v>
      </c>
      <c r="C2916" t="s">
        <v>9255</v>
      </c>
      <c r="D2916" t="s">
        <v>9256</v>
      </c>
      <c r="E2916" t="s">
        <v>9257</v>
      </c>
      <c r="F2916" t="s">
        <v>51</v>
      </c>
      <c r="G2916" t="s">
        <v>9258</v>
      </c>
      <c r="H2916" s="1">
        <v>44056</v>
      </c>
      <c r="I2916" s="1">
        <v>44102</v>
      </c>
      <c r="J2916" t="b">
        <v>0</v>
      </c>
      <c r="K2916" t="s">
        <v>53</v>
      </c>
      <c r="L2916" t="s">
        <v>9259</v>
      </c>
      <c r="M2916" t="s">
        <v>55</v>
      </c>
      <c r="N2916">
        <v>660</v>
      </c>
      <c r="O2916" t="s">
        <v>9260</v>
      </c>
      <c r="P2916" t="s">
        <v>9261</v>
      </c>
      <c r="Q2916" t="s">
        <v>9262</v>
      </c>
      <c r="R2916" t="b">
        <v>0</v>
      </c>
      <c r="S2916" t="s">
        <v>59</v>
      </c>
      <c r="T2916" s="1">
        <v>44056</v>
      </c>
      <c r="U2916" t="s">
        <v>7238</v>
      </c>
      <c r="V2916" s="2">
        <v>44165</v>
      </c>
      <c r="W2916" t="s">
        <v>46</v>
      </c>
      <c r="X2916">
        <v>20200813</v>
      </c>
      <c r="Y2916" s="3">
        <v>43902.730497685188</v>
      </c>
      <c r="Z2916" t="s">
        <v>62</v>
      </c>
      <c r="AA2916" t="s">
        <v>115</v>
      </c>
      <c r="AB2916" t="s">
        <v>64</v>
      </c>
      <c r="AC2916" t="s">
        <v>65</v>
      </c>
      <c r="AD2916" t="s">
        <v>66</v>
      </c>
      <c r="AE2916" t="s">
        <v>67</v>
      </c>
      <c r="AF2916" t="s">
        <v>46</v>
      </c>
      <c r="AG2916" t="s">
        <v>8807</v>
      </c>
      <c r="AH2916" t="s">
        <v>46</v>
      </c>
      <c r="AI2916" t="s">
        <v>9263</v>
      </c>
      <c r="AJ2916" t="s">
        <v>9264</v>
      </c>
      <c r="AK2916" t="s">
        <v>46</v>
      </c>
      <c r="AL2916" t="s">
        <v>9265</v>
      </c>
      <c r="AM2916" t="s">
        <v>46</v>
      </c>
      <c r="AN2916" t="s">
        <v>9266</v>
      </c>
      <c r="AO2916" t="s">
        <v>46</v>
      </c>
      <c r="AP2916" t="s">
        <v>46</v>
      </c>
      <c r="AQ2916" t="s">
        <v>46</v>
      </c>
      <c r="AR2916" t="s">
        <v>46</v>
      </c>
      <c r="AS2916" t="s">
        <v>46</v>
      </c>
      <c r="AT2916" s="1">
        <v>44056</v>
      </c>
    </row>
    <row r="2917" spans="1:46" ht="16" customHeight="1" x14ac:dyDescent="0.2">
      <c r="A2917" t="s">
        <v>46</v>
      </c>
      <c r="B2917" t="s">
        <v>17746</v>
      </c>
      <c r="C2917" t="s">
        <v>17747</v>
      </c>
      <c r="D2917" t="s">
        <v>17748</v>
      </c>
      <c r="E2917" t="s">
        <v>17749</v>
      </c>
      <c r="F2917" t="s">
        <v>51</v>
      </c>
      <c r="G2917" t="s">
        <v>17750</v>
      </c>
      <c r="H2917" s="1">
        <v>44060</v>
      </c>
      <c r="I2917" s="1">
        <v>44075</v>
      </c>
      <c r="J2917" t="b">
        <v>0</v>
      </c>
      <c r="K2917" t="s">
        <v>53</v>
      </c>
      <c r="L2917" t="s">
        <v>9405</v>
      </c>
      <c r="M2917" t="s">
        <v>66</v>
      </c>
      <c r="N2917">
        <v>2500</v>
      </c>
      <c r="O2917" t="s">
        <v>342</v>
      </c>
      <c r="P2917" t="s">
        <v>46</v>
      </c>
      <c r="Q2917" t="s">
        <v>58</v>
      </c>
      <c r="R2917" t="b">
        <v>0</v>
      </c>
      <c r="S2917" t="s">
        <v>59</v>
      </c>
      <c r="T2917" s="1">
        <v>44060</v>
      </c>
      <c r="U2917" t="s">
        <v>864</v>
      </c>
      <c r="V2917" s="2">
        <v>44074</v>
      </c>
      <c r="W2917" t="s">
        <v>17751</v>
      </c>
      <c r="X2917">
        <v>20200817</v>
      </c>
      <c r="Y2917" s="3">
        <v>43902.730497685188</v>
      </c>
      <c r="Z2917" t="s">
        <v>62</v>
      </c>
      <c r="AA2917" t="s">
        <v>63</v>
      </c>
      <c r="AB2917" t="s">
        <v>64</v>
      </c>
      <c r="AC2917" t="s">
        <v>65</v>
      </c>
      <c r="AD2917" t="s">
        <v>280</v>
      </c>
      <c r="AE2917" t="s">
        <v>67</v>
      </c>
      <c r="AF2917" t="s">
        <v>1185</v>
      </c>
      <c r="AG2917" t="s">
        <v>17752</v>
      </c>
      <c r="AH2917" t="s">
        <v>46</v>
      </c>
      <c r="AI2917" t="s">
        <v>17753</v>
      </c>
      <c r="AJ2917" t="s">
        <v>17754</v>
      </c>
      <c r="AK2917" t="s">
        <v>17755</v>
      </c>
      <c r="AL2917" t="s">
        <v>17756</v>
      </c>
      <c r="AM2917" t="s">
        <v>46</v>
      </c>
      <c r="AN2917" t="s">
        <v>17757</v>
      </c>
      <c r="AO2917" t="s">
        <v>46</v>
      </c>
      <c r="AP2917" t="s">
        <v>46</v>
      </c>
      <c r="AQ2917" t="s">
        <v>46</v>
      </c>
      <c r="AR2917" t="s">
        <v>46</v>
      </c>
      <c r="AS2917" t="s">
        <v>46</v>
      </c>
      <c r="AT2917" s="1">
        <v>44060</v>
      </c>
    </row>
    <row r="2918" spans="1:46" ht="16" customHeight="1" x14ac:dyDescent="0.2">
      <c r="A2918" t="s">
        <v>46</v>
      </c>
      <c r="B2918" t="s">
        <v>25037</v>
      </c>
      <c r="C2918" t="s">
        <v>25038</v>
      </c>
      <c r="D2918" t="s">
        <v>25039</v>
      </c>
      <c r="E2918" t="s">
        <v>25040</v>
      </c>
      <c r="F2918" t="s">
        <v>51</v>
      </c>
      <c r="G2918" t="s">
        <v>25041</v>
      </c>
      <c r="H2918" s="1">
        <v>44056</v>
      </c>
      <c r="I2918" s="1">
        <v>44075</v>
      </c>
      <c r="J2918" t="b">
        <v>1</v>
      </c>
      <c r="K2918" t="s">
        <v>53</v>
      </c>
      <c r="L2918" t="s">
        <v>25042</v>
      </c>
      <c r="M2918" t="s">
        <v>666</v>
      </c>
      <c r="N2918">
        <v>32</v>
      </c>
      <c r="O2918" t="s">
        <v>25043</v>
      </c>
      <c r="P2918" t="s">
        <v>25044</v>
      </c>
      <c r="Q2918" t="s">
        <v>8215</v>
      </c>
      <c r="R2918" t="b">
        <v>0</v>
      </c>
      <c r="S2918" t="s">
        <v>59</v>
      </c>
      <c r="T2918" s="1">
        <v>44056</v>
      </c>
      <c r="U2918" s="6">
        <v>44075</v>
      </c>
      <c r="V2918" s="2">
        <v>44102</v>
      </c>
      <c r="W2918" t="s">
        <v>46</v>
      </c>
      <c r="X2918">
        <v>20200813</v>
      </c>
      <c r="Y2918" s="3">
        <v>43902.730497685188</v>
      </c>
      <c r="Z2918" t="s">
        <v>62</v>
      </c>
      <c r="AA2918" t="s">
        <v>115</v>
      </c>
      <c r="AB2918" t="s">
        <v>64</v>
      </c>
      <c r="AC2918" t="s">
        <v>65</v>
      </c>
      <c r="AD2918" t="s">
        <v>2040</v>
      </c>
      <c r="AE2918" t="s">
        <v>67</v>
      </c>
      <c r="AF2918" t="s">
        <v>46</v>
      </c>
      <c r="AG2918" t="s">
        <v>25045</v>
      </c>
      <c r="AH2918" t="s">
        <v>46</v>
      </c>
      <c r="AI2918" t="s">
        <v>25046</v>
      </c>
      <c r="AJ2918" t="s">
        <v>25047</v>
      </c>
      <c r="AK2918" t="s">
        <v>46</v>
      </c>
      <c r="AL2918" t="s">
        <v>25048</v>
      </c>
      <c r="AM2918" t="s">
        <v>46</v>
      </c>
      <c r="AN2918" t="s">
        <v>25049</v>
      </c>
      <c r="AO2918" t="s">
        <v>46</v>
      </c>
      <c r="AP2918" t="s">
        <v>46</v>
      </c>
      <c r="AQ2918" t="s">
        <v>46</v>
      </c>
      <c r="AR2918" t="s">
        <v>46</v>
      </c>
      <c r="AS2918" t="s">
        <v>46</v>
      </c>
      <c r="AT2918" s="1">
        <v>44056</v>
      </c>
    </row>
    <row r="2919" spans="1:46" ht="16" customHeight="1" x14ac:dyDescent="0.2">
      <c r="A2919" t="s">
        <v>46</v>
      </c>
      <c r="B2919" t="s">
        <v>23261</v>
      </c>
      <c r="C2919" t="s">
        <v>23262</v>
      </c>
      <c r="D2919" t="s">
        <v>23263</v>
      </c>
      <c r="E2919" t="s">
        <v>23264</v>
      </c>
      <c r="F2919" t="s">
        <v>51</v>
      </c>
      <c r="G2919" t="s">
        <v>23265</v>
      </c>
      <c r="H2919" s="1">
        <v>44060</v>
      </c>
      <c r="I2919" s="1">
        <v>44071</v>
      </c>
      <c r="J2919" t="b">
        <v>0</v>
      </c>
      <c r="K2919" t="s">
        <v>53</v>
      </c>
      <c r="L2919" t="s">
        <v>1615</v>
      </c>
      <c r="M2919" t="s">
        <v>151</v>
      </c>
      <c r="N2919">
        <v>40051</v>
      </c>
      <c r="O2919" t="s">
        <v>1302</v>
      </c>
      <c r="P2919" t="s">
        <v>23266</v>
      </c>
      <c r="Q2919" t="s">
        <v>1822</v>
      </c>
      <c r="R2919" t="b">
        <v>1</v>
      </c>
      <c r="S2919" t="s">
        <v>59</v>
      </c>
      <c r="T2919" s="1">
        <v>44060</v>
      </c>
      <c r="U2919" t="s">
        <v>3435</v>
      </c>
      <c r="V2919" s="2">
        <v>44159</v>
      </c>
      <c r="W2919" t="s">
        <v>46</v>
      </c>
      <c r="X2919">
        <v>20200817</v>
      </c>
      <c r="Y2919" s="3">
        <v>43902.730497685188</v>
      </c>
      <c r="Z2919" t="s">
        <v>62</v>
      </c>
      <c r="AA2919" t="s">
        <v>115</v>
      </c>
      <c r="AB2919" t="s">
        <v>59</v>
      </c>
      <c r="AC2919" t="s">
        <v>65</v>
      </c>
      <c r="AD2919" t="s">
        <v>20045</v>
      </c>
      <c r="AE2919" t="s">
        <v>67</v>
      </c>
      <c r="AF2919" t="s">
        <v>313</v>
      </c>
      <c r="AG2919" t="s">
        <v>23267</v>
      </c>
      <c r="AH2919" t="s">
        <v>46</v>
      </c>
      <c r="AI2919" t="s">
        <v>23268</v>
      </c>
      <c r="AJ2919" t="s">
        <v>23269</v>
      </c>
      <c r="AK2919" t="s">
        <v>23270</v>
      </c>
      <c r="AL2919" t="s">
        <v>23271</v>
      </c>
      <c r="AM2919" t="s">
        <v>46</v>
      </c>
      <c r="AN2919" t="s">
        <v>23272</v>
      </c>
      <c r="AO2919" t="s">
        <v>46</v>
      </c>
      <c r="AP2919" t="s">
        <v>46</v>
      </c>
      <c r="AQ2919" t="s">
        <v>46</v>
      </c>
      <c r="AR2919" t="s">
        <v>382</v>
      </c>
      <c r="AS2919" t="s">
        <v>46</v>
      </c>
      <c r="AT2919" s="1">
        <v>44060</v>
      </c>
    </row>
    <row r="2920" spans="1:46" ht="16" customHeight="1" x14ac:dyDescent="0.2">
      <c r="A2920">
        <v>1</v>
      </c>
      <c r="B2920" t="s">
        <v>14152</v>
      </c>
      <c r="C2920" t="s">
        <v>14153</v>
      </c>
      <c r="D2920" t="s">
        <v>14154</v>
      </c>
      <c r="E2920" t="s">
        <v>14155</v>
      </c>
      <c r="F2920" t="s">
        <v>51</v>
      </c>
      <c r="G2920" t="s">
        <v>14156</v>
      </c>
      <c r="H2920" s="1">
        <v>44057</v>
      </c>
      <c r="I2920" s="1">
        <v>44055</v>
      </c>
      <c r="J2920" t="b">
        <v>0</v>
      </c>
      <c r="K2920" t="s">
        <v>53</v>
      </c>
      <c r="L2920" t="s">
        <v>110</v>
      </c>
      <c r="M2920" t="s">
        <v>55</v>
      </c>
      <c r="N2920">
        <v>150</v>
      </c>
      <c r="O2920" t="s">
        <v>14157</v>
      </c>
      <c r="P2920" t="s">
        <v>94</v>
      </c>
      <c r="Q2920" t="s">
        <v>276</v>
      </c>
      <c r="R2920" t="b">
        <v>0</v>
      </c>
      <c r="S2920" t="s">
        <v>59</v>
      </c>
      <c r="T2920" s="1">
        <v>44057</v>
      </c>
      <c r="U2920" t="s">
        <v>5517</v>
      </c>
      <c r="V2920" s="2">
        <v>44151</v>
      </c>
      <c r="W2920" t="s">
        <v>14158</v>
      </c>
      <c r="X2920">
        <v>20200814</v>
      </c>
      <c r="Y2920" s="3">
        <v>43902.730497685188</v>
      </c>
      <c r="Z2920" t="s">
        <v>62</v>
      </c>
      <c r="AA2920" t="s">
        <v>115</v>
      </c>
      <c r="AB2920" t="s">
        <v>64</v>
      </c>
      <c r="AC2920" t="s">
        <v>65</v>
      </c>
      <c r="AD2920" t="s">
        <v>66</v>
      </c>
      <c r="AE2920" t="s">
        <v>67</v>
      </c>
      <c r="AF2920" t="s">
        <v>116</v>
      </c>
      <c r="AG2920" t="s">
        <v>14159</v>
      </c>
      <c r="AH2920" t="s">
        <v>46</v>
      </c>
      <c r="AI2920" t="s">
        <v>14160</v>
      </c>
      <c r="AJ2920" t="s">
        <v>14161</v>
      </c>
      <c r="AK2920" t="s">
        <v>14162</v>
      </c>
      <c r="AL2920" t="s">
        <v>14163</v>
      </c>
      <c r="AM2920" t="s">
        <v>46</v>
      </c>
      <c r="AN2920" t="s">
        <v>14164</v>
      </c>
      <c r="AO2920" t="s">
        <v>46</v>
      </c>
      <c r="AP2920" t="s">
        <v>46</v>
      </c>
      <c r="AQ2920" t="s">
        <v>46</v>
      </c>
      <c r="AR2920" t="s">
        <v>46</v>
      </c>
      <c r="AS2920" t="s">
        <v>46</v>
      </c>
      <c r="AT2920" s="1">
        <v>44057</v>
      </c>
    </row>
    <row r="2921" spans="1:46" ht="16" customHeight="1" x14ac:dyDescent="0.2">
      <c r="A2921" t="s">
        <v>46</v>
      </c>
      <c r="B2921" t="s">
        <v>34785</v>
      </c>
      <c r="C2921" t="s">
        <v>34786</v>
      </c>
      <c r="D2921" t="s">
        <v>34787</v>
      </c>
      <c r="E2921" t="s">
        <v>34788</v>
      </c>
      <c r="F2921" t="s">
        <v>51</v>
      </c>
      <c r="G2921" t="s">
        <v>34789</v>
      </c>
      <c r="H2921" s="1">
        <v>44055</v>
      </c>
      <c r="I2921" s="1">
        <v>44095</v>
      </c>
      <c r="J2921" t="b">
        <v>0</v>
      </c>
      <c r="K2921" t="s">
        <v>53</v>
      </c>
      <c r="L2921" t="s">
        <v>917</v>
      </c>
      <c r="M2921" t="s">
        <v>151</v>
      </c>
      <c r="N2921">
        <v>600</v>
      </c>
      <c r="O2921" t="s">
        <v>34790</v>
      </c>
      <c r="P2921" t="s">
        <v>4454</v>
      </c>
      <c r="Q2921" t="s">
        <v>34791</v>
      </c>
      <c r="R2921" t="b">
        <v>0</v>
      </c>
      <c r="S2921" t="s">
        <v>59</v>
      </c>
      <c r="T2921" s="1">
        <v>44055</v>
      </c>
      <c r="U2921" t="s">
        <v>10634</v>
      </c>
      <c r="V2921" s="2">
        <v>44109</v>
      </c>
      <c r="W2921" t="s">
        <v>46</v>
      </c>
      <c r="X2921">
        <v>20200812</v>
      </c>
      <c r="Y2921" s="3">
        <v>43902.730497685188</v>
      </c>
      <c r="Z2921" t="s">
        <v>62</v>
      </c>
      <c r="AA2921" t="s">
        <v>115</v>
      </c>
      <c r="AB2921" t="s">
        <v>64</v>
      </c>
      <c r="AC2921" t="s">
        <v>65</v>
      </c>
      <c r="AD2921" t="s">
        <v>66</v>
      </c>
      <c r="AE2921" t="s">
        <v>67</v>
      </c>
      <c r="AF2921" t="s">
        <v>313</v>
      </c>
      <c r="AG2921" t="s">
        <v>34792</v>
      </c>
      <c r="AH2921" t="s">
        <v>46</v>
      </c>
      <c r="AI2921" t="s">
        <v>34793</v>
      </c>
      <c r="AJ2921" t="s">
        <v>34794</v>
      </c>
      <c r="AK2921" t="s">
        <v>34795</v>
      </c>
      <c r="AL2921" t="s">
        <v>34796</v>
      </c>
      <c r="AM2921" t="s">
        <v>46</v>
      </c>
      <c r="AN2921" t="s">
        <v>9950</v>
      </c>
      <c r="AO2921" t="s">
        <v>46</v>
      </c>
      <c r="AP2921" t="s">
        <v>46</v>
      </c>
      <c r="AQ2921" t="s">
        <v>46</v>
      </c>
      <c r="AR2921" t="s">
        <v>46</v>
      </c>
      <c r="AS2921" t="s">
        <v>46</v>
      </c>
      <c r="AT2921" s="1">
        <v>44055</v>
      </c>
    </row>
    <row r="2922" spans="1:46" ht="16" customHeight="1" x14ac:dyDescent="0.2">
      <c r="A2922" t="s">
        <v>46</v>
      </c>
      <c r="B2922" t="s">
        <v>19600</v>
      </c>
      <c r="C2922" t="s">
        <v>19601</v>
      </c>
      <c r="D2922" t="s">
        <v>19602</v>
      </c>
      <c r="E2922" t="s">
        <v>19603</v>
      </c>
      <c r="F2922" t="s">
        <v>51</v>
      </c>
      <c r="G2922" t="s">
        <v>19604</v>
      </c>
      <c r="H2922" s="1">
        <v>44053</v>
      </c>
      <c r="I2922" s="1">
        <v>43997</v>
      </c>
      <c r="J2922" t="b">
        <v>0</v>
      </c>
      <c r="K2922" t="s">
        <v>53</v>
      </c>
      <c r="L2922" t="s">
        <v>184</v>
      </c>
      <c r="M2922" t="s">
        <v>55</v>
      </c>
      <c r="N2922">
        <v>120</v>
      </c>
      <c r="O2922" t="s">
        <v>11039</v>
      </c>
      <c r="P2922" t="s">
        <v>94</v>
      </c>
      <c r="Q2922" t="s">
        <v>10849</v>
      </c>
      <c r="R2922" t="b">
        <v>0</v>
      </c>
      <c r="S2922" t="s">
        <v>59</v>
      </c>
      <c r="T2922" s="1">
        <v>44053</v>
      </c>
      <c r="U2922" t="s">
        <v>3319</v>
      </c>
      <c r="V2922" s="2">
        <v>44074</v>
      </c>
      <c r="W2922" t="s">
        <v>19605</v>
      </c>
      <c r="X2922">
        <v>20200810</v>
      </c>
      <c r="Y2922" s="3">
        <v>43902.730497685188</v>
      </c>
      <c r="Z2922" t="s">
        <v>62</v>
      </c>
      <c r="AA2922" t="s">
        <v>115</v>
      </c>
      <c r="AB2922" t="s">
        <v>64</v>
      </c>
      <c r="AC2922" t="s">
        <v>65</v>
      </c>
      <c r="AD2922" t="s">
        <v>529</v>
      </c>
      <c r="AE2922" t="s">
        <v>67</v>
      </c>
      <c r="AF2922" t="s">
        <v>46</v>
      </c>
      <c r="AG2922" t="s">
        <v>19606</v>
      </c>
      <c r="AH2922" t="s">
        <v>46</v>
      </c>
      <c r="AI2922" t="s">
        <v>19607</v>
      </c>
      <c r="AJ2922">
        <v>2476966197</v>
      </c>
      <c r="AK2922" t="s">
        <v>46</v>
      </c>
      <c r="AL2922" t="s">
        <v>19608</v>
      </c>
      <c r="AM2922" t="s">
        <v>46</v>
      </c>
      <c r="AN2922" t="s">
        <v>19609</v>
      </c>
      <c r="AO2922" t="s">
        <v>46</v>
      </c>
      <c r="AP2922" t="s">
        <v>46</v>
      </c>
      <c r="AQ2922" t="s">
        <v>46</v>
      </c>
      <c r="AR2922" t="s">
        <v>46</v>
      </c>
      <c r="AS2922" t="s">
        <v>46</v>
      </c>
      <c r="AT2922" s="1">
        <v>44053</v>
      </c>
    </row>
    <row r="2923" spans="1:46" ht="16" customHeight="1" x14ac:dyDescent="0.2">
      <c r="A2923">
        <v>1</v>
      </c>
      <c r="B2923" t="s">
        <v>13288</v>
      </c>
      <c r="C2923" t="s">
        <v>13289</v>
      </c>
      <c r="D2923" t="s">
        <v>13290</v>
      </c>
      <c r="E2923" t="s">
        <v>13291</v>
      </c>
      <c r="F2923" t="s">
        <v>51</v>
      </c>
      <c r="G2923" t="s">
        <v>13292</v>
      </c>
      <c r="H2923" s="1">
        <v>44048</v>
      </c>
      <c r="I2923" s="1">
        <v>44105</v>
      </c>
      <c r="J2923" t="b">
        <v>0</v>
      </c>
      <c r="K2923" t="s">
        <v>53</v>
      </c>
      <c r="L2923" t="s">
        <v>13293</v>
      </c>
      <c r="M2923" t="s">
        <v>151</v>
      </c>
      <c r="N2923">
        <v>420</v>
      </c>
      <c r="O2923" t="s">
        <v>13294</v>
      </c>
      <c r="P2923" t="s">
        <v>1316</v>
      </c>
      <c r="Q2923" t="s">
        <v>13295</v>
      </c>
      <c r="R2923" t="b">
        <v>0</v>
      </c>
      <c r="S2923" t="s">
        <v>59</v>
      </c>
      <c r="T2923" s="1">
        <v>44048</v>
      </c>
      <c r="U2923" t="s">
        <v>3491</v>
      </c>
      <c r="V2923" s="2">
        <v>44074</v>
      </c>
      <c r="W2923" t="s">
        <v>13296</v>
      </c>
      <c r="X2923">
        <v>20200805</v>
      </c>
      <c r="Y2923" s="3">
        <v>43902.730497685188</v>
      </c>
      <c r="Z2923" t="s">
        <v>62</v>
      </c>
      <c r="AA2923" t="s">
        <v>63</v>
      </c>
      <c r="AB2923" t="s">
        <v>64</v>
      </c>
      <c r="AC2923" t="s">
        <v>65</v>
      </c>
      <c r="AD2923" t="s">
        <v>66</v>
      </c>
      <c r="AE2923" t="s">
        <v>67</v>
      </c>
      <c r="AF2923" t="s">
        <v>313</v>
      </c>
      <c r="AG2923" t="s">
        <v>13297</v>
      </c>
      <c r="AH2923" t="s">
        <v>46</v>
      </c>
      <c r="AI2923" t="s">
        <v>13298</v>
      </c>
      <c r="AJ2923" t="s">
        <v>13299</v>
      </c>
      <c r="AK2923" t="s">
        <v>13300</v>
      </c>
      <c r="AL2923" t="s">
        <v>13301</v>
      </c>
      <c r="AM2923" t="s">
        <v>46</v>
      </c>
      <c r="AN2923" t="s">
        <v>13302</v>
      </c>
      <c r="AO2923" t="s">
        <v>46</v>
      </c>
      <c r="AP2923" t="s">
        <v>46</v>
      </c>
      <c r="AQ2923" t="s">
        <v>46</v>
      </c>
      <c r="AR2923" t="s">
        <v>46</v>
      </c>
      <c r="AS2923" t="s">
        <v>46</v>
      </c>
      <c r="AT2923" s="1">
        <v>44048</v>
      </c>
    </row>
    <row r="2924" spans="1:46" ht="16" customHeight="1" x14ac:dyDescent="0.2">
      <c r="A2924" t="s">
        <v>46</v>
      </c>
      <c r="B2924" t="s">
        <v>41171</v>
      </c>
      <c r="C2924" t="s">
        <v>22025</v>
      </c>
      <c r="D2924" t="s">
        <v>41172</v>
      </c>
      <c r="E2924" t="s">
        <v>41173</v>
      </c>
      <c r="F2924" t="s">
        <v>51</v>
      </c>
      <c r="G2924" t="s">
        <v>41174</v>
      </c>
      <c r="H2924" s="1">
        <v>44060</v>
      </c>
      <c r="I2924" s="1">
        <v>44044</v>
      </c>
      <c r="J2924" t="b">
        <v>0</v>
      </c>
      <c r="K2924" t="s">
        <v>53</v>
      </c>
      <c r="L2924" t="s">
        <v>665</v>
      </c>
      <c r="M2924" t="s">
        <v>389</v>
      </c>
      <c r="N2924">
        <v>10</v>
      </c>
      <c r="O2924" t="s">
        <v>27796</v>
      </c>
      <c r="P2924" t="s">
        <v>27797</v>
      </c>
      <c r="Q2924" t="s">
        <v>3108</v>
      </c>
      <c r="R2924" t="b">
        <v>0</v>
      </c>
      <c r="S2924" t="s">
        <v>59</v>
      </c>
      <c r="T2924" s="1">
        <v>44060</v>
      </c>
      <c r="U2924" t="s">
        <v>1630</v>
      </c>
      <c r="V2924" s="2">
        <v>44074</v>
      </c>
      <c r="W2924" t="s">
        <v>27798</v>
      </c>
      <c r="X2924">
        <v>20200817</v>
      </c>
      <c r="Y2924" s="3">
        <v>43902.730497685188</v>
      </c>
      <c r="Z2924" t="s">
        <v>62</v>
      </c>
      <c r="AA2924" t="s">
        <v>115</v>
      </c>
      <c r="AB2924" t="s">
        <v>64</v>
      </c>
      <c r="AC2924" t="s">
        <v>65</v>
      </c>
      <c r="AD2924" t="s">
        <v>1057</v>
      </c>
      <c r="AE2924" t="s">
        <v>67</v>
      </c>
      <c r="AF2924" t="s">
        <v>46</v>
      </c>
      <c r="AG2924" t="s">
        <v>46</v>
      </c>
      <c r="AH2924" t="s">
        <v>46</v>
      </c>
      <c r="AI2924" t="s">
        <v>46</v>
      </c>
      <c r="AJ2924" t="s">
        <v>46</v>
      </c>
      <c r="AK2924" t="s">
        <v>46</v>
      </c>
      <c r="AL2924" t="s">
        <v>41175</v>
      </c>
      <c r="AM2924" t="s">
        <v>46</v>
      </c>
      <c r="AN2924" t="s">
        <v>41176</v>
      </c>
      <c r="AO2924" t="s">
        <v>46</v>
      </c>
      <c r="AP2924" t="s">
        <v>46</v>
      </c>
      <c r="AQ2924" t="s">
        <v>46</v>
      </c>
      <c r="AR2924" t="s">
        <v>46</v>
      </c>
      <c r="AS2924" t="s">
        <v>46</v>
      </c>
      <c r="AT2924" s="1">
        <v>44060</v>
      </c>
    </row>
    <row r="2925" spans="1:46" ht="16" customHeight="1" x14ac:dyDescent="0.2">
      <c r="A2925">
        <v>0</v>
      </c>
      <c r="B2925" t="s">
        <v>2316</v>
      </c>
      <c r="C2925" t="s">
        <v>2317</v>
      </c>
      <c r="D2925" t="s">
        <v>2318</v>
      </c>
      <c r="E2925" t="s">
        <v>2316</v>
      </c>
      <c r="F2925" t="s">
        <v>51</v>
      </c>
      <c r="G2925" t="s">
        <v>2319</v>
      </c>
      <c r="H2925" s="1">
        <v>44057</v>
      </c>
      <c r="I2925" s="1">
        <v>44075</v>
      </c>
      <c r="J2925" t="b">
        <v>0</v>
      </c>
      <c r="K2925" t="s">
        <v>53</v>
      </c>
      <c r="L2925" t="s">
        <v>184</v>
      </c>
      <c r="M2925" t="s">
        <v>66</v>
      </c>
      <c r="N2925">
        <v>100</v>
      </c>
      <c r="O2925" t="s">
        <v>863</v>
      </c>
      <c r="P2925" t="s">
        <v>78</v>
      </c>
      <c r="Q2925" t="s">
        <v>2320</v>
      </c>
      <c r="R2925" t="b">
        <v>0</v>
      </c>
      <c r="S2925" t="s">
        <v>59</v>
      </c>
      <c r="T2925" s="1">
        <v>44057</v>
      </c>
      <c r="U2925" t="s">
        <v>864</v>
      </c>
      <c r="V2925" s="2">
        <v>44123</v>
      </c>
      <c r="W2925" t="s">
        <v>2321</v>
      </c>
      <c r="X2925">
        <v>20200814</v>
      </c>
      <c r="Y2925" s="3">
        <v>43902.730497685188</v>
      </c>
      <c r="Z2925" t="s">
        <v>62</v>
      </c>
      <c r="AA2925" t="s">
        <v>115</v>
      </c>
      <c r="AB2925" t="s">
        <v>64</v>
      </c>
      <c r="AC2925" t="s">
        <v>65</v>
      </c>
      <c r="AD2925" t="s">
        <v>66</v>
      </c>
      <c r="AE2925" t="s">
        <v>67</v>
      </c>
      <c r="AF2925" t="s">
        <v>116</v>
      </c>
      <c r="AG2925" t="s">
        <v>2322</v>
      </c>
      <c r="AH2925" t="s">
        <v>46</v>
      </c>
      <c r="AI2925" t="s">
        <v>2323</v>
      </c>
      <c r="AJ2925" t="s">
        <v>2324</v>
      </c>
      <c r="AK2925" t="s">
        <v>2325</v>
      </c>
      <c r="AL2925" t="s">
        <v>2326</v>
      </c>
      <c r="AM2925" t="s">
        <v>46</v>
      </c>
      <c r="AN2925" t="s">
        <v>2327</v>
      </c>
      <c r="AO2925" t="s">
        <v>46</v>
      </c>
      <c r="AP2925" t="s">
        <v>46</v>
      </c>
      <c r="AQ2925" t="s">
        <v>46</v>
      </c>
      <c r="AR2925" t="s">
        <v>46</v>
      </c>
      <c r="AS2925" t="s">
        <v>46</v>
      </c>
      <c r="AT2925" s="1">
        <v>44057</v>
      </c>
    </row>
    <row r="2926" spans="1:46" ht="16" customHeight="1" x14ac:dyDescent="0.2">
      <c r="A2926">
        <v>1</v>
      </c>
      <c r="B2926" t="s">
        <v>13793</v>
      </c>
      <c r="C2926" t="s">
        <v>13794</v>
      </c>
      <c r="D2926" t="s">
        <v>13795</v>
      </c>
      <c r="E2926" t="s">
        <v>13796</v>
      </c>
      <c r="F2926" t="s">
        <v>51</v>
      </c>
      <c r="G2926" t="s">
        <v>13797</v>
      </c>
      <c r="H2926" s="1">
        <v>44057</v>
      </c>
      <c r="I2926" s="1">
        <v>44062</v>
      </c>
      <c r="J2926" t="b">
        <v>0</v>
      </c>
      <c r="K2926" t="s">
        <v>53</v>
      </c>
      <c r="L2926" t="s">
        <v>1615</v>
      </c>
      <c r="M2926" t="s">
        <v>666</v>
      </c>
      <c r="N2926">
        <v>90</v>
      </c>
      <c r="O2926" t="s">
        <v>13798</v>
      </c>
      <c r="P2926" t="s">
        <v>526</v>
      </c>
      <c r="Q2926" t="s">
        <v>13799</v>
      </c>
      <c r="R2926" t="b">
        <v>0</v>
      </c>
      <c r="S2926" t="s">
        <v>59</v>
      </c>
      <c r="T2926" s="1">
        <v>44057</v>
      </c>
      <c r="U2926" t="s">
        <v>1240</v>
      </c>
      <c r="V2926" s="2">
        <v>44088</v>
      </c>
      <c r="W2926" t="s">
        <v>46</v>
      </c>
      <c r="X2926">
        <v>20200814</v>
      </c>
      <c r="Y2926" s="3">
        <v>43902.730497685188</v>
      </c>
      <c r="Z2926" t="s">
        <v>62</v>
      </c>
      <c r="AA2926" t="s">
        <v>115</v>
      </c>
      <c r="AB2926" t="s">
        <v>64</v>
      </c>
      <c r="AC2926" t="s">
        <v>65</v>
      </c>
      <c r="AD2926" t="s">
        <v>280</v>
      </c>
      <c r="AE2926" t="s">
        <v>67</v>
      </c>
      <c r="AF2926" t="s">
        <v>7719</v>
      </c>
      <c r="AG2926" t="s">
        <v>13800</v>
      </c>
      <c r="AH2926" t="s">
        <v>46</v>
      </c>
      <c r="AI2926" t="s">
        <v>13801</v>
      </c>
      <c r="AJ2926" t="s">
        <v>13802</v>
      </c>
      <c r="AK2926" t="s">
        <v>13803</v>
      </c>
      <c r="AL2926" t="s">
        <v>13804</v>
      </c>
      <c r="AM2926" t="s">
        <v>46</v>
      </c>
      <c r="AN2926" t="s">
        <v>13805</v>
      </c>
      <c r="AO2926" t="s">
        <v>46</v>
      </c>
      <c r="AP2926" t="s">
        <v>46</v>
      </c>
      <c r="AQ2926" t="s">
        <v>46</v>
      </c>
      <c r="AR2926" t="s">
        <v>46</v>
      </c>
      <c r="AS2926" t="s">
        <v>46</v>
      </c>
      <c r="AT2926" s="1">
        <v>44057</v>
      </c>
    </row>
    <row r="2927" spans="1:46" ht="16" customHeight="1" x14ac:dyDescent="0.2">
      <c r="A2927">
        <v>1</v>
      </c>
      <c r="B2927" t="s">
        <v>12947</v>
      </c>
      <c r="C2927" t="s">
        <v>12948</v>
      </c>
      <c r="D2927" t="s">
        <v>12949</v>
      </c>
      <c r="E2927" t="s">
        <v>12950</v>
      </c>
      <c r="F2927" t="s">
        <v>51</v>
      </c>
      <c r="G2927" t="s">
        <v>12951</v>
      </c>
      <c r="H2927" s="1">
        <v>44058</v>
      </c>
      <c r="I2927" s="1">
        <v>44119</v>
      </c>
      <c r="J2927" t="b">
        <v>0</v>
      </c>
      <c r="K2927" t="s">
        <v>53</v>
      </c>
      <c r="L2927" t="s">
        <v>4580</v>
      </c>
      <c r="M2927" t="s">
        <v>169</v>
      </c>
      <c r="N2927">
        <v>40</v>
      </c>
      <c r="O2927" t="s">
        <v>12952</v>
      </c>
      <c r="P2927" t="s">
        <v>46</v>
      </c>
      <c r="Q2927" t="s">
        <v>4966</v>
      </c>
      <c r="R2927" t="b">
        <v>0</v>
      </c>
      <c r="S2927" t="s">
        <v>59</v>
      </c>
      <c r="T2927" s="1">
        <v>44058</v>
      </c>
      <c r="U2927" t="s">
        <v>344</v>
      </c>
      <c r="V2927" s="2">
        <v>44088</v>
      </c>
      <c r="W2927" t="s">
        <v>46</v>
      </c>
      <c r="X2927">
        <v>20200815</v>
      </c>
      <c r="Y2927" s="3">
        <v>43902.730497685188</v>
      </c>
      <c r="Z2927" t="s">
        <v>62</v>
      </c>
      <c r="AA2927" t="s">
        <v>63</v>
      </c>
      <c r="AB2927" t="s">
        <v>64</v>
      </c>
      <c r="AC2927" t="s">
        <v>65</v>
      </c>
      <c r="AD2927" t="s">
        <v>66</v>
      </c>
      <c r="AE2927" t="s">
        <v>67</v>
      </c>
      <c r="AF2927" t="s">
        <v>116</v>
      </c>
      <c r="AG2927" t="s">
        <v>12953</v>
      </c>
      <c r="AH2927" t="s">
        <v>46</v>
      </c>
      <c r="AI2927" t="s">
        <v>12954</v>
      </c>
      <c r="AJ2927" t="s">
        <v>12955</v>
      </c>
      <c r="AK2927" t="s">
        <v>12956</v>
      </c>
      <c r="AL2927" t="s">
        <v>12957</v>
      </c>
      <c r="AM2927" t="s">
        <v>46</v>
      </c>
      <c r="AN2927" t="s">
        <v>12958</v>
      </c>
      <c r="AO2927" t="s">
        <v>46</v>
      </c>
      <c r="AP2927" t="s">
        <v>46</v>
      </c>
      <c r="AQ2927" t="s">
        <v>46</v>
      </c>
      <c r="AR2927" t="s">
        <v>46</v>
      </c>
      <c r="AS2927" t="s">
        <v>46</v>
      </c>
      <c r="AT2927" s="1">
        <v>44058</v>
      </c>
    </row>
    <row r="2928" spans="1:46" ht="16" customHeight="1" x14ac:dyDescent="0.2">
      <c r="A2928" t="s">
        <v>46</v>
      </c>
      <c r="B2928" t="s">
        <v>23191</v>
      </c>
      <c r="C2928" t="s">
        <v>23192</v>
      </c>
      <c r="D2928" t="s">
        <v>23193</v>
      </c>
      <c r="E2928" t="s">
        <v>23194</v>
      </c>
      <c r="F2928" t="s">
        <v>51</v>
      </c>
      <c r="G2928" t="s">
        <v>23195</v>
      </c>
      <c r="H2928" s="1">
        <v>44060</v>
      </c>
      <c r="I2928" s="1">
        <v>44061</v>
      </c>
      <c r="J2928" t="b">
        <v>0</v>
      </c>
      <c r="K2928" t="s">
        <v>53</v>
      </c>
      <c r="L2928" t="s">
        <v>1615</v>
      </c>
      <c r="M2928" t="s">
        <v>66</v>
      </c>
      <c r="N2928">
        <v>300</v>
      </c>
      <c r="O2928" t="s">
        <v>1755</v>
      </c>
      <c r="P2928" t="s">
        <v>78</v>
      </c>
      <c r="Q2928" t="s">
        <v>276</v>
      </c>
      <c r="R2928" t="b">
        <v>0</v>
      </c>
      <c r="S2928" t="s">
        <v>59</v>
      </c>
      <c r="T2928" s="1">
        <v>44060</v>
      </c>
      <c r="U2928" t="s">
        <v>1438</v>
      </c>
      <c r="V2928" s="2">
        <v>44081</v>
      </c>
      <c r="W2928" t="s">
        <v>23196</v>
      </c>
      <c r="X2928">
        <v>20200817</v>
      </c>
      <c r="Y2928" s="3">
        <v>43902.730497685188</v>
      </c>
      <c r="Z2928" t="s">
        <v>62</v>
      </c>
      <c r="AA2928" t="s">
        <v>115</v>
      </c>
      <c r="AB2928" t="s">
        <v>64</v>
      </c>
      <c r="AC2928" t="s">
        <v>65</v>
      </c>
      <c r="AD2928" t="s">
        <v>66</v>
      </c>
      <c r="AE2928" t="s">
        <v>67</v>
      </c>
      <c r="AF2928" t="s">
        <v>46</v>
      </c>
      <c r="AG2928" t="s">
        <v>46</v>
      </c>
      <c r="AH2928" t="s">
        <v>46</v>
      </c>
      <c r="AI2928" t="s">
        <v>46</v>
      </c>
      <c r="AJ2928" t="s">
        <v>46</v>
      </c>
      <c r="AK2928" t="s">
        <v>46</v>
      </c>
      <c r="AL2928" t="s">
        <v>23197</v>
      </c>
      <c r="AM2928" t="s">
        <v>46</v>
      </c>
      <c r="AN2928" t="s">
        <v>15379</v>
      </c>
      <c r="AO2928" t="s">
        <v>46</v>
      </c>
      <c r="AP2928" t="s">
        <v>46</v>
      </c>
      <c r="AQ2928" t="s">
        <v>46</v>
      </c>
      <c r="AR2928" t="s">
        <v>46</v>
      </c>
      <c r="AS2928" t="s">
        <v>46</v>
      </c>
      <c r="AT2928" s="1">
        <v>44060</v>
      </c>
    </row>
    <row r="2929" spans="1:46" ht="16" customHeight="1" x14ac:dyDescent="0.2">
      <c r="A2929">
        <v>1</v>
      </c>
      <c r="B2929" t="s">
        <v>15191</v>
      </c>
      <c r="C2929" t="s">
        <v>11892</v>
      </c>
      <c r="D2929" t="s">
        <v>15192</v>
      </c>
      <c r="E2929" t="s">
        <v>15193</v>
      </c>
      <c r="F2929" t="s">
        <v>51</v>
      </c>
      <c r="G2929" t="s">
        <v>15194</v>
      </c>
      <c r="H2929" s="1">
        <v>44060</v>
      </c>
      <c r="I2929" s="1">
        <v>44062</v>
      </c>
      <c r="J2929" t="b">
        <v>0</v>
      </c>
      <c r="K2929" t="s">
        <v>53</v>
      </c>
      <c r="L2929" t="s">
        <v>917</v>
      </c>
      <c r="M2929" t="s">
        <v>537</v>
      </c>
      <c r="N2929">
        <v>2000</v>
      </c>
      <c r="O2929" t="s">
        <v>8122</v>
      </c>
      <c r="P2929" t="s">
        <v>2671</v>
      </c>
      <c r="Q2929" t="s">
        <v>15195</v>
      </c>
      <c r="R2929" t="b">
        <v>0</v>
      </c>
      <c r="S2929" t="s">
        <v>59</v>
      </c>
      <c r="T2929" s="1">
        <v>44060</v>
      </c>
      <c r="U2929" t="s">
        <v>1240</v>
      </c>
      <c r="V2929" s="2">
        <v>44165</v>
      </c>
      <c r="W2929" t="s">
        <v>46</v>
      </c>
      <c r="X2929">
        <v>20200817</v>
      </c>
      <c r="Y2929" s="3">
        <v>43902.730497685188</v>
      </c>
      <c r="Z2929" t="s">
        <v>62</v>
      </c>
      <c r="AA2929" t="s">
        <v>115</v>
      </c>
      <c r="AB2929" t="s">
        <v>64</v>
      </c>
      <c r="AC2929" t="s">
        <v>65</v>
      </c>
      <c r="AD2929" t="s">
        <v>66</v>
      </c>
      <c r="AE2929" t="s">
        <v>67</v>
      </c>
      <c r="AF2929" t="s">
        <v>46</v>
      </c>
      <c r="AG2929" t="s">
        <v>15196</v>
      </c>
      <c r="AH2929" t="s">
        <v>46</v>
      </c>
      <c r="AI2929" t="s">
        <v>46</v>
      </c>
      <c r="AJ2929" t="s">
        <v>46</v>
      </c>
      <c r="AK2929" t="s">
        <v>14713</v>
      </c>
      <c r="AL2929" t="s">
        <v>15197</v>
      </c>
      <c r="AM2929" t="s">
        <v>46</v>
      </c>
      <c r="AN2929" t="s">
        <v>15198</v>
      </c>
      <c r="AO2929" t="s">
        <v>46</v>
      </c>
      <c r="AP2929" t="s">
        <v>46</v>
      </c>
      <c r="AQ2929" t="s">
        <v>46</v>
      </c>
      <c r="AR2929" t="s">
        <v>46</v>
      </c>
      <c r="AS2929" t="s">
        <v>46</v>
      </c>
      <c r="AT2929" s="1">
        <v>44060</v>
      </c>
    </row>
    <row r="2930" spans="1:46" ht="16" customHeight="1" x14ac:dyDescent="0.2">
      <c r="A2930" t="s">
        <v>46</v>
      </c>
      <c r="B2930" t="s">
        <v>27000</v>
      </c>
      <c r="C2930" t="s">
        <v>27001</v>
      </c>
      <c r="D2930" t="s">
        <v>27002</v>
      </c>
      <c r="E2930" t="s">
        <v>27003</v>
      </c>
      <c r="F2930" t="s">
        <v>51</v>
      </c>
      <c r="G2930" t="s">
        <v>27004</v>
      </c>
      <c r="H2930" s="1">
        <v>43946</v>
      </c>
      <c r="I2930" s="1">
        <v>43954</v>
      </c>
      <c r="J2930" t="b">
        <v>0</v>
      </c>
      <c r="K2930" t="s">
        <v>53</v>
      </c>
      <c r="L2930" t="s">
        <v>184</v>
      </c>
      <c r="M2930" t="s">
        <v>66</v>
      </c>
      <c r="N2930">
        <v>24</v>
      </c>
      <c r="O2930" t="s">
        <v>27005</v>
      </c>
      <c r="P2930" t="s">
        <v>612</v>
      </c>
      <c r="Q2930" t="s">
        <v>276</v>
      </c>
      <c r="R2930" t="b">
        <v>0</v>
      </c>
      <c r="S2930" t="s">
        <v>59</v>
      </c>
      <c r="T2930" s="1">
        <v>43946</v>
      </c>
      <c r="U2930" t="s">
        <v>10293</v>
      </c>
      <c r="V2930" s="2">
        <v>44074</v>
      </c>
      <c r="W2930" t="s">
        <v>46</v>
      </c>
      <c r="X2930">
        <v>20200425</v>
      </c>
      <c r="Y2930" s="3">
        <v>43902.730497685188</v>
      </c>
      <c r="Z2930" t="s">
        <v>62</v>
      </c>
      <c r="AA2930" t="s">
        <v>115</v>
      </c>
      <c r="AB2930" t="s">
        <v>64</v>
      </c>
      <c r="AC2930" t="s">
        <v>65</v>
      </c>
      <c r="AD2930" t="s">
        <v>280</v>
      </c>
      <c r="AE2930" t="s">
        <v>67</v>
      </c>
      <c r="AF2930" t="s">
        <v>313</v>
      </c>
      <c r="AG2930" t="s">
        <v>27006</v>
      </c>
      <c r="AH2930" t="s">
        <v>46</v>
      </c>
      <c r="AI2930" t="s">
        <v>27007</v>
      </c>
      <c r="AJ2930" t="s">
        <v>27008</v>
      </c>
      <c r="AK2930" t="s">
        <v>10082</v>
      </c>
      <c r="AL2930" t="s">
        <v>27009</v>
      </c>
      <c r="AM2930" t="s">
        <v>46</v>
      </c>
      <c r="AN2930" t="s">
        <v>27010</v>
      </c>
      <c r="AO2930" t="s">
        <v>46</v>
      </c>
      <c r="AP2930" t="s">
        <v>46</v>
      </c>
      <c r="AQ2930" t="s">
        <v>46</v>
      </c>
      <c r="AR2930" t="s">
        <v>46</v>
      </c>
      <c r="AS2930" t="s">
        <v>46</v>
      </c>
      <c r="AT2930" s="1">
        <v>43946</v>
      </c>
    </row>
    <row r="2931" spans="1:46" ht="16" customHeight="1" x14ac:dyDescent="0.2">
      <c r="A2931" t="s">
        <v>46</v>
      </c>
      <c r="B2931" t="s">
        <v>22221</v>
      </c>
      <c r="C2931" t="s">
        <v>22222</v>
      </c>
      <c r="D2931" t="s">
        <v>22223</v>
      </c>
      <c r="E2931" t="s">
        <v>22224</v>
      </c>
      <c r="F2931" t="s">
        <v>51</v>
      </c>
      <c r="G2931" t="s">
        <v>22225</v>
      </c>
      <c r="H2931" s="1">
        <v>44061</v>
      </c>
      <c r="I2931" s="1">
        <v>44073</v>
      </c>
      <c r="J2931" t="b">
        <v>0</v>
      </c>
      <c r="K2931" t="s">
        <v>53</v>
      </c>
      <c r="L2931" t="s">
        <v>1789</v>
      </c>
      <c r="M2931" t="s">
        <v>537</v>
      </c>
      <c r="N2931">
        <v>950</v>
      </c>
      <c r="O2931" t="s">
        <v>18825</v>
      </c>
      <c r="P2931" t="s">
        <v>46</v>
      </c>
      <c r="Q2931" t="s">
        <v>22226</v>
      </c>
      <c r="R2931" t="b">
        <v>0</v>
      </c>
      <c r="S2931" t="s">
        <v>59</v>
      </c>
      <c r="T2931" s="1">
        <v>44061</v>
      </c>
      <c r="U2931" t="s">
        <v>20565</v>
      </c>
      <c r="V2931" s="2">
        <v>44074</v>
      </c>
      <c r="W2931" t="s">
        <v>46</v>
      </c>
      <c r="X2931">
        <v>20200818</v>
      </c>
      <c r="Y2931" s="3">
        <v>43902.730497685188</v>
      </c>
      <c r="Z2931" t="s">
        <v>62</v>
      </c>
      <c r="AA2931" t="s">
        <v>63</v>
      </c>
      <c r="AB2931" t="s">
        <v>64</v>
      </c>
      <c r="AC2931" t="s">
        <v>65</v>
      </c>
      <c r="AD2931" t="s">
        <v>2366</v>
      </c>
      <c r="AE2931" t="s">
        <v>67</v>
      </c>
      <c r="AF2931" t="s">
        <v>46</v>
      </c>
      <c r="AG2931" t="s">
        <v>22227</v>
      </c>
      <c r="AH2931" t="s">
        <v>46</v>
      </c>
      <c r="AI2931" t="s">
        <v>22228</v>
      </c>
      <c r="AJ2931">
        <f>57-310-33222</f>
        <v>-33475</v>
      </c>
      <c r="AK2931" t="s">
        <v>46</v>
      </c>
      <c r="AL2931" t="s">
        <v>22229</v>
      </c>
      <c r="AM2931" t="s">
        <v>46</v>
      </c>
      <c r="AN2931" t="s">
        <v>22230</v>
      </c>
      <c r="AO2931" t="s">
        <v>46</v>
      </c>
      <c r="AP2931" t="s">
        <v>46</v>
      </c>
      <c r="AQ2931" t="s">
        <v>46</v>
      </c>
      <c r="AR2931" t="s">
        <v>46</v>
      </c>
      <c r="AS2931" t="s">
        <v>46</v>
      </c>
      <c r="AT2931" s="1">
        <v>44061</v>
      </c>
    </row>
    <row r="2932" spans="1:46" ht="16" customHeight="1" x14ac:dyDescent="0.2">
      <c r="A2932">
        <v>0</v>
      </c>
      <c r="B2932" t="s">
        <v>5164</v>
      </c>
      <c r="C2932" t="s">
        <v>5165</v>
      </c>
      <c r="D2932" t="s">
        <v>5166</v>
      </c>
      <c r="E2932" t="s">
        <v>5167</v>
      </c>
      <c r="F2932" t="s">
        <v>51</v>
      </c>
      <c r="G2932" t="s">
        <v>5168</v>
      </c>
      <c r="H2932" s="1">
        <v>44061</v>
      </c>
      <c r="I2932" s="1">
        <v>43969</v>
      </c>
      <c r="J2932" t="b">
        <v>0</v>
      </c>
      <c r="K2932" t="s">
        <v>53</v>
      </c>
      <c r="L2932" t="s">
        <v>415</v>
      </c>
      <c r="M2932" t="s">
        <v>66</v>
      </c>
      <c r="N2932">
        <v>140</v>
      </c>
      <c r="O2932" t="s">
        <v>5169</v>
      </c>
      <c r="P2932" t="s">
        <v>327</v>
      </c>
      <c r="Q2932" t="s">
        <v>2136</v>
      </c>
      <c r="R2932" t="b">
        <v>0</v>
      </c>
      <c r="S2932" t="s">
        <v>59</v>
      </c>
      <c r="T2932" s="1">
        <v>44061</v>
      </c>
      <c r="U2932" t="s">
        <v>4347</v>
      </c>
      <c r="V2932" s="2">
        <v>44074</v>
      </c>
      <c r="W2932" t="s">
        <v>5170</v>
      </c>
      <c r="X2932">
        <v>20200818</v>
      </c>
      <c r="Y2932" s="3">
        <v>43902.730497685188</v>
      </c>
      <c r="Z2932" t="s">
        <v>62</v>
      </c>
      <c r="AA2932" t="s">
        <v>115</v>
      </c>
      <c r="AB2932" t="s">
        <v>64</v>
      </c>
      <c r="AC2932" t="s">
        <v>65</v>
      </c>
      <c r="AD2932" t="s">
        <v>1454</v>
      </c>
      <c r="AE2932" t="s">
        <v>67</v>
      </c>
      <c r="AF2932" t="s">
        <v>116</v>
      </c>
      <c r="AG2932" t="s">
        <v>5171</v>
      </c>
      <c r="AH2932" t="s">
        <v>46</v>
      </c>
      <c r="AI2932" t="s">
        <v>5172</v>
      </c>
      <c r="AJ2932" t="s">
        <v>5173</v>
      </c>
      <c r="AK2932" t="s">
        <v>46</v>
      </c>
      <c r="AL2932" t="s">
        <v>5174</v>
      </c>
      <c r="AM2932" t="s">
        <v>46</v>
      </c>
      <c r="AN2932" t="s">
        <v>5175</v>
      </c>
      <c r="AO2932" t="s">
        <v>46</v>
      </c>
      <c r="AP2932" t="s">
        <v>46</v>
      </c>
      <c r="AQ2932" t="s">
        <v>46</v>
      </c>
      <c r="AR2932" t="s">
        <v>46</v>
      </c>
      <c r="AS2932" t="s">
        <v>46</v>
      </c>
      <c r="AT2932" s="1">
        <v>44061</v>
      </c>
    </row>
    <row r="2933" spans="1:46" ht="16" customHeight="1" x14ac:dyDescent="0.2">
      <c r="A2933">
        <v>0</v>
      </c>
      <c r="B2933" t="s">
        <v>8813</v>
      </c>
      <c r="C2933" t="s">
        <v>8814</v>
      </c>
      <c r="D2933" t="s">
        <v>8815</v>
      </c>
      <c r="E2933" t="s">
        <v>8813</v>
      </c>
      <c r="F2933" t="s">
        <v>51</v>
      </c>
      <c r="G2933" t="s">
        <v>8816</v>
      </c>
      <c r="H2933" s="1">
        <v>44061</v>
      </c>
      <c r="I2933" s="1">
        <v>43972</v>
      </c>
      <c r="J2933" t="b">
        <v>0</v>
      </c>
      <c r="K2933" t="s">
        <v>53</v>
      </c>
      <c r="L2933" t="s">
        <v>1266</v>
      </c>
      <c r="M2933" t="s">
        <v>66</v>
      </c>
      <c r="N2933">
        <v>10</v>
      </c>
      <c r="O2933" t="s">
        <v>8817</v>
      </c>
      <c r="P2933" t="s">
        <v>78</v>
      </c>
      <c r="Q2933" t="s">
        <v>3108</v>
      </c>
      <c r="R2933" t="b">
        <v>0</v>
      </c>
      <c r="S2933" t="s">
        <v>59</v>
      </c>
      <c r="T2933" s="1">
        <v>44061</v>
      </c>
      <c r="U2933" t="s">
        <v>3007</v>
      </c>
      <c r="V2933" s="2">
        <v>44074</v>
      </c>
      <c r="W2933" t="s">
        <v>46</v>
      </c>
      <c r="X2933">
        <v>20200818</v>
      </c>
      <c r="Y2933" s="3">
        <v>43902.730497685188</v>
      </c>
      <c r="Z2933" t="s">
        <v>62</v>
      </c>
      <c r="AA2933" t="s">
        <v>115</v>
      </c>
      <c r="AB2933" t="s">
        <v>64</v>
      </c>
      <c r="AC2933" t="s">
        <v>66</v>
      </c>
      <c r="AD2933" t="s">
        <v>4847</v>
      </c>
      <c r="AE2933" t="s">
        <v>67</v>
      </c>
      <c r="AF2933" t="s">
        <v>116</v>
      </c>
      <c r="AG2933" t="s">
        <v>8818</v>
      </c>
      <c r="AH2933" t="s">
        <v>46</v>
      </c>
      <c r="AI2933" t="s">
        <v>8819</v>
      </c>
      <c r="AJ2933" t="s">
        <v>8820</v>
      </c>
      <c r="AK2933" t="s">
        <v>8817</v>
      </c>
      <c r="AL2933" t="s">
        <v>8821</v>
      </c>
      <c r="AM2933" t="s">
        <v>46</v>
      </c>
      <c r="AN2933" t="s">
        <v>8822</v>
      </c>
      <c r="AO2933" t="s">
        <v>46</v>
      </c>
      <c r="AP2933" t="s">
        <v>46</v>
      </c>
      <c r="AQ2933" t="s">
        <v>46</v>
      </c>
      <c r="AR2933" t="s">
        <v>46</v>
      </c>
      <c r="AS2933" t="s">
        <v>46</v>
      </c>
      <c r="AT2933" s="1">
        <v>44061</v>
      </c>
    </row>
    <row r="2934" spans="1:46" ht="16" customHeight="1" x14ac:dyDescent="0.2">
      <c r="A2934">
        <v>1</v>
      </c>
      <c r="B2934" t="s">
        <v>8209</v>
      </c>
      <c r="C2934" t="s">
        <v>8210</v>
      </c>
      <c r="D2934" t="s">
        <v>8211</v>
      </c>
      <c r="E2934" t="s">
        <v>8212</v>
      </c>
      <c r="F2934" t="s">
        <v>51</v>
      </c>
      <c r="G2934" t="s">
        <v>8213</v>
      </c>
      <c r="H2934" s="1">
        <v>44061</v>
      </c>
      <c r="I2934" s="1">
        <v>44075</v>
      </c>
      <c r="J2934" t="b">
        <v>1</v>
      </c>
      <c r="K2934" t="s">
        <v>53</v>
      </c>
      <c r="L2934" t="s">
        <v>1615</v>
      </c>
      <c r="M2934" t="s">
        <v>55</v>
      </c>
      <c r="N2934">
        <v>0</v>
      </c>
      <c r="O2934" t="s">
        <v>8214</v>
      </c>
      <c r="P2934" t="s">
        <v>78</v>
      </c>
      <c r="Q2934" t="s">
        <v>8215</v>
      </c>
      <c r="R2934" t="b">
        <v>0</v>
      </c>
      <c r="S2934" t="s">
        <v>59</v>
      </c>
      <c r="T2934" s="1">
        <v>44061</v>
      </c>
      <c r="U2934" s="6">
        <v>44075</v>
      </c>
      <c r="V2934" s="2">
        <v>44130</v>
      </c>
      <c r="W2934" t="s">
        <v>46</v>
      </c>
      <c r="X2934">
        <v>20200818</v>
      </c>
      <c r="Y2934" s="3">
        <v>43902.730497685188</v>
      </c>
      <c r="Z2934" t="s">
        <v>62</v>
      </c>
      <c r="AA2934" t="s">
        <v>63</v>
      </c>
      <c r="AB2934" t="s">
        <v>64</v>
      </c>
      <c r="AC2934" t="s">
        <v>65</v>
      </c>
      <c r="AD2934" t="s">
        <v>66</v>
      </c>
      <c r="AE2934" t="s">
        <v>67</v>
      </c>
      <c r="AF2934" t="s">
        <v>46</v>
      </c>
      <c r="AG2934" t="s">
        <v>46</v>
      </c>
      <c r="AH2934" t="s">
        <v>46</v>
      </c>
      <c r="AI2934" t="s">
        <v>46</v>
      </c>
      <c r="AJ2934" t="s">
        <v>46</v>
      </c>
      <c r="AK2934" t="s">
        <v>46</v>
      </c>
      <c r="AL2934" t="s">
        <v>8216</v>
      </c>
      <c r="AM2934" t="s">
        <v>46</v>
      </c>
      <c r="AN2934" t="s">
        <v>8217</v>
      </c>
      <c r="AO2934" t="s">
        <v>46</v>
      </c>
      <c r="AP2934" t="s">
        <v>46</v>
      </c>
      <c r="AQ2934" t="s">
        <v>46</v>
      </c>
      <c r="AR2934" t="s">
        <v>46</v>
      </c>
      <c r="AS2934" t="s">
        <v>46</v>
      </c>
      <c r="AT2934" s="1">
        <v>44061</v>
      </c>
    </row>
    <row r="2935" spans="1:46" ht="16" customHeight="1" x14ac:dyDescent="0.2">
      <c r="A2935">
        <v>1</v>
      </c>
      <c r="B2935" t="s">
        <v>2130</v>
      </c>
      <c r="C2935" t="s">
        <v>2131</v>
      </c>
      <c r="D2935" t="s">
        <v>2132</v>
      </c>
      <c r="E2935" t="s">
        <v>2133</v>
      </c>
      <c r="F2935" t="s">
        <v>51</v>
      </c>
      <c r="G2935" t="s">
        <v>2134</v>
      </c>
      <c r="H2935" s="1">
        <v>44034</v>
      </c>
      <c r="I2935" s="1">
        <v>43953</v>
      </c>
      <c r="J2935" t="b">
        <v>0</v>
      </c>
      <c r="K2935" t="s">
        <v>53</v>
      </c>
      <c r="L2935" t="s">
        <v>665</v>
      </c>
      <c r="M2935" t="s">
        <v>169</v>
      </c>
      <c r="N2935">
        <v>0</v>
      </c>
      <c r="O2935" t="s">
        <v>2135</v>
      </c>
      <c r="P2935" t="s">
        <v>327</v>
      </c>
      <c r="Q2935" t="s">
        <v>2136</v>
      </c>
      <c r="R2935" t="b">
        <v>0</v>
      </c>
      <c r="S2935" t="s">
        <v>59</v>
      </c>
      <c r="T2935" s="1">
        <v>44034</v>
      </c>
      <c r="U2935" t="s">
        <v>2137</v>
      </c>
      <c r="V2935" s="2">
        <v>44074</v>
      </c>
      <c r="W2935" t="s">
        <v>2138</v>
      </c>
      <c r="X2935">
        <v>20200722</v>
      </c>
      <c r="Y2935" s="3">
        <v>43902.730497685188</v>
      </c>
      <c r="Z2935" t="s">
        <v>62</v>
      </c>
      <c r="AA2935" t="s">
        <v>63</v>
      </c>
      <c r="AB2935" t="s">
        <v>64</v>
      </c>
      <c r="AC2935" t="s">
        <v>65</v>
      </c>
      <c r="AD2935" t="s">
        <v>66</v>
      </c>
      <c r="AE2935" t="s">
        <v>67</v>
      </c>
      <c r="AF2935" t="s">
        <v>46</v>
      </c>
      <c r="AG2935" t="s">
        <v>2139</v>
      </c>
      <c r="AH2935" t="s">
        <v>46</v>
      </c>
      <c r="AI2935" t="s">
        <v>46</v>
      </c>
      <c r="AJ2935" t="s">
        <v>46</v>
      </c>
      <c r="AK2935" t="s">
        <v>2140</v>
      </c>
      <c r="AL2935" t="s">
        <v>2141</v>
      </c>
      <c r="AM2935" t="s">
        <v>46</v>
      </c>
      <c r="AN2935" t="s">
        <v>2142</v>
      </c>
      <c r="AO2935" t="s">
        <v>46</v>
      </c>
      <c r="AP2935" t="s">
        <v>46</v>
      </c>
      <c r="AQ2935" t="s">
        <v>46</v>
      </c>
      <c r="AR2935" t="s">
        <v>46</v>
      </c>
      <c r="AS2935" t="s">
        <v>46</v>
      </c>
      <c r="AT2935" s="1">
        <v>44034</v>
      </c>
    </row>
    <row r="2936" spans="1:46" ht="16" customHeight="1" x14ac:dyDescent="0.2">
      <c r="A2936" t="s">
        <v>46</v>
      </c>
      <c r="B2936" t="s">
        <v>27791</v>
      </c>
      <c r="C2936" t="s">
        <v>27792</v>
      </c>
      <c r="D2936" t="s">
        <v>27793</v>
      </c>
      <c r="E2936" t="s">
        <v>27794</v>
      </c>
      <c r="F2936" t="s">
        <v>51</v>
      </c>
      <c r="G2936" t="s">
        <v>27795</v>
      </c>
      <c r="H2936" s="1">
        <v>44061</v>
      </c>
      <c r="I2936" s="1">
        <v>44166</v>
      </c>
      <c r="J2936" t="b">
        <v>0</v>
      </c>
      <c r="K2936" t="s">
        <v>53</v>
      </c>
      <c r="L2936" t="s">
        <v>184</v>
      </c>
      <c r="M2936" t="s">
        <v>1043</v>
      </c>
      <c r="N2936">
        <v>44</v>
      </c>
      <c r="O2936" t="s">
        <v>27796</v>
      </c>
      <c r="P2936" t="s">
        <v>27797</v>
      </c>
      <c r="Q2936" t="s">
        <v>3108</v>
      </c>
      <c r="R2936" t="b">
        <v>0</v>
      </c>
      <c r="S2936" t="s">
        <v>59</v>
      </c>
      <c r="T2936" s="1">
        <v>44061</v>
      </c>
      <c r="U2936" t="s">
        <v>3221</v>
      </c>
      <c r="V2936" s="2">
        <v>44081</v>
      </c>
      <c r="W2936" t="s">
        <v>27798</v>
      </c>
      <c r="X2936">
        <v>20200818</v>
      </c>
      <c r="Y2936" s="3">
        <v>43902.730497685188</v>
      </c>
      <c r="Z2936" t="s">
        <v>62</v>
      </c>
      <c r="AA2936" t="s">
        <v>63</v>
      </c>
      <c r="AB2936" t="s">
        <v>64</v>
      </c>
      <c r="AC2936" t="s">
        <v>65</v>
      </c>
      <c r="AD2936" t="s">
        <v>1057</v>
      </c>
      <c r="AE2936" t="s">
        <v>67</v>
      </c>
      <c r="AF2936" t="s">
        <v>116</v>
      </c>
      <c r="AG2936" t="s">
        <v>27799</v>
      </c>
      <c r="AH2936" t="s">
        <v>46</v>
      </c>
      <c r="AI2936" t="s">
        <v>27800</v>
      </c>
      <c r="AJ2936" t="s">
        <v>27801</v>
      </c>
      <c r="AK2936" t="s">
        <v>27802</v>
      </c>
      <c r="AL2936" t="s">
        <v>27803</v>
      </c>
      <c r="AM2936" t="s">
        <v>46</v>
      </c>
      <c r="AN2936" t="s">
        <v>27804</v>
      </c>
      <c r="AO2936" t="s">
        <v>46</v>
      </c>
      <c r="AP2936" t="s">
        <v>46</v>
      </c>
      <c r="AQ2936" t="s">
        <v>46</v>
      </c>
      <c r="AR2936" t="s">
        <v>46</v>
      </c>
      <c r="AS2936" t="s">
        <v>46</v>
      </c>
      <c r="AT2936" s="1">
        <v>44061</v>
      </c>
    </row>
    <row r="2937" spans="1:46" ht="16" customHeight="1" x14ac:dyDescent="0.2">
      <c r="A2937" t="s">
        <v>46</v>
      </c>
      <c r="B2937" t="s">
        <v>20525</v>
      </c>
      <c r="C2937" t="s">
        <v>20526</v>
      </c>
      <c r="D2937" t="s">
        <v>20527</v>
      </c>
      <c r="E2937" t="s">
        <v>20528</v>
      </c>
      <c r="F2937" t="s">
        <v>51</v>
      </c>
      <c r="G2937" t="s">
        <v>20529</v>
      </c>
      <c r="H2937" s="1">
        <v>44019</v>
      </c>
      <c r="I2937" s="1">
        <v>44044</v>
      </c>
      <c r="J2937" t="b">
        <v>1</v>
      </c>
      <c r="K2937" t="s">
        <v>53</v>
      </c>
      <c r="L2937" t="s">
        <v>110</v>
      </c>
      <c r="M2937" t="s">
        <v>55</v>
      </c>
      <c r="N2937">
        <v>90</v>
      </c>
      <c r="O2937" t="s">
        <v>6000</v>
      </c>
      <c r="P2937" t="s">
        <v>46</v>
      </c>
      <c r="Q2937" t="s">
        <v>20530</v>
      </c>
      <c r="R2937" t="b">
        <v>0</v>
      </c>
      <c r="S2937" t="s">
        <v>59</v>
      </c>
      <c r="T2937" s="1">
        <v>44019</v>
      </c>
      <c r="U2937" s="6">
        <v>44044</v>
      </c>
      <c r="V2937" s="2">
        <v>44074</v>
      </c>
      <c r="W2937" t="s">
        <v>46</v>
      </c>
      <c r="X2937">
        <v>20200707</v>
      </c>
      <c r="Y2937" s="3">
        <v>43902.730497685188</v>
      </c>
      <c r="Z2937" t="s">
        <v>62</v>
      </c>
      <c r="AA2937" t="s">
        <v>63</v>
      </c>
      <c r="AB2937" t="s">
        <v>64</v>
      </c>
      <c r="AC2937" t="s">
        <v>3720</v>
      </c>
      <c r="AD2937" t="s">
        <v>66</v>
      </c>
      <c r="AE2937" t="s">
        <v>67</v>
      </c>
      <c r="AF2937" t="s">
        <v>46</v>
      </c>
      <c r="AG2937" t="s">
        <v>46</v>
      </c>
      <c r="AH2937" t="s">
        <v>46</v>
      </c>
      <c r="AI2937" t="s">
        <v>46</v>
      </c>
      <c r="AJ2937" t="s">
        <v>46</v>
      </c>
      <c r="AK2937" t="s">
        <v>46</v>
      </c>
      <c r="AL2937" t="s">
        <v>20531</v>
      </c>
      <c r="AM2937" t="s">
        <v>46</v>
      </c>
      <c r="AN2937" t="s">
        <v>20532</v>
      </c>
      <c r="AO2937" t="s">
        <v>46</v>
      </c>
      <c r="AP2937" t="s">
        <v>46</v>
      </c>
      <c r="AQ2937" t="s">
        <v>46</v>
      </c>
      <c r="AR2937" t="s">
        <v>46</v>
      </c>
      <c r="AS2937" t="s">
        <v>46</v>
      </c>
      <c r="AT2937" s="1">
        <v>44019</v>
      </c>
    </row>
    <row r="2938" spans="1:46" ht="16" customHeight="1" x14ac:dyDescent="0.2">
      <c r="A2938">
        <v>1</v>
      </c>
      <c r="B2938" t="s">
        <v>13017</v>
      </c>
      <c r="C2938" t="s">
        <v>13018</v>
      </c>
      <c r="D2938" t="s">
        <v>13019</v>
      </c>
      <c r="E2938" t="s">
        <v>13020</v>
      </c>
      <c r="F2938" t="s">
        <v>51</v>
      </c>
      <c r="G2938" t="s">
        <v>13021</v>
      </c>
      <c r="H2938" s="1">
        <v>43958</v>
      </c>
      <c r="I2938" s="1">
        <v>44001</v>
      </c>
      <c r="J2938" t="b">
        <v>0</v>
      </c>
      <c r="K2938" t="s">
        <v>53</v>
      </c>
      <c r="L2938" t="s">
        <v>273</v>
      </c>
      <c r="M2938" t="s">
        <v>666</v>
      </c>
      <c r="N2938">
        <v>50</v>
      </c>
      <c r="O2938" t="s">
        <v>13022</v>
      </c>
      <c r="P2938" t="s">
        <v>251</v>
      </c>
      <c r="Q2938" t="s">
        <v>58</v>
      </c>
      <c r="R2938" t="b">
        <v>0</v>
      </c>
      <c r="S2938" t="s">
        <v>59</v>
      </c>
      <c r="T2938" s="1">
        <v>43958</v>
      </c>
      <c r="U2938" t="s">
        <v>13023</v>
      </c>
      <c r="V2938" s="2">
        <v>44165</v>
      </c>
      <c r="W2938" t="s">
        <v>46</v>
      </c>
      <c r="X2938">
        <v>20200507</v>
      </c>
      <c r="Y2938" s="3">
        <v>43902.730497685188</v>
      </c>
      <c r="Z2938" t="s">
        <v>62</v>
      </c>
      <c r="AA2938" t="s">
        <v>115</v>
      </c>
      <c r="AB2938" t="s">
        <v>64</v>
      </c>
      <c r="AC2938" t="s">
        <v>65</v>
      </c>
      <c r="AD2938" t="s">
        <v>66</v>
      </c>
      <c r="AE2938" t="s">
        <v>67</v>
      </c>
      <c r="AF2938" t="s">
        <v>313</v>
      </c>
      <c r="AG2938" t="s">
        <v>13024</v>
      </c>
      <c r="AH2938" t="s">
        <v>46</v>
      </c>
      <c r="AI2938" t="s">
        <v>13025</v>
      </c>
      <c r="AJ2938" t="s">
        <v>13026</v>
      </c>
      <c r="AK2938" t="s">
        <v>13027</v>
      </c>
      <c r="AL2938" t="s">
        <v>13028</v>
      </c>
      <c r="AM2938" t="s">
        <v>46</v>
      </c>
      <c r="AN2938" t="s">
        <v>13029</v>
      </c>
      <c r="AO2938" t="s">
        <v>46</v>
      </c>
      <c r="AP2938" t="s">
        <v>46</v>
      </c>
      <c r="AQ2938" t="s">
        <v>46</v>
      </c>
      <c r="AR2938" t="s">
        <v>46</v>
      </c>
      <c r="AS2938" t="s">
        <v>46</v>
      </c>
      <c r="AT2938" s="1">
        <v>43958</v>
      </c>
    </row>
    <row r="2939" spans="1:46" ht="16" customHeight="1" x14ac:dyDescent="0.2">
      <c r="A2939" t="s">
        <v>46</v>
      </c>
      <c r="B2939" t="s">
        <v>38720</v>
      </c>
      <c r="C2939" t="s">
        <v>38721</v>
      </c>
      <c r="D2939" t="s">
        <v>38722</v>
      </c>
      <c r="E2939" t="s">
        <v>38723</v>
      </c>
      <c r="F2939" t="s">
        <v>51</v>
      </c>
      <c r="G2939" t="s">
        <v>38724</v>
      </c>
      <c r="H2939" s="1">
        <v>44062</v>
      </c>
      <c r="I2939" s="1">
        <v>44036</v>
      </c>
      <c r="J2939" t="b">
        <v>0</v>
      </c>
      <c r="K2939" t="s">
        <v>53</v>
      </c>
      <c r="L2939" t="s">
        <v>10066</v>
      </c>
      <c r="M2939" t="s">
        <v>169</v>
      </c>
      <c r="N2939">
        <v>400</v>
      </c>
      <c r="O2939" t="s">
        <v>38725</v>
      </c>
      <c r="P2939" t="s">
        <v>1014</v>
      </c>
      <c r="Q2939" t="s">
        <v>276</v>
      </c>
      <c r="R2939" t="b">
        <v>0</v>
      </c>
      <c r="S2939" t="s">
        <v>59</v>
      </c>
      <c r="T2939" s="1">
        <v>44062</v>
      </c>
      <c r="U2939" t="s">
        <v>13238</v>
      </c>
      <c r="V2939" s="2">
        <v>44074</v>
      </c>
      <c r="W2939" t="s">
        <v>38726</v>
      </c>
      <c r="X2939">
        <v>20200819</v>
      </c>
      <c r="Y2939" s="3">
        <v>43902.730497685188</v>
      </c>
      <c r="Z2939" t="s">
        <v>62</v>
      </c>
      <c r="AA2939" t="s">
        <v>115</v>
      </c>
      <c r="AB2939" t="s">
        <v>64</v>
      </c>
      <c r="AC2939" t="s">
        <v>65</v>
      </c>
      <c r="AD2939" t="s">
        <v>66</v>
      </c>
      <c r="AE2939" t="s">
        <v>67</v>
      </c>
      <c r="AF2939" t="s">
        <v>313</v>
      </c>
      <c r="AG2939" t="s">
        <v>38727</v>
      </c>
      <c r="AH2939" t="s">
        <v>46</v>
      </c>
      <c r="AI2939" t="s">
        <v>38728</v>
      </c>
      <c r="AJ2939" t="s">
        <v>38729</v>
      </c>
      <c r="AK2939" t="s">
        <v>38730</v>
      </c>
      <c r="AL2939" t="s">
        <v>38731</v>
      </c>
      <c r="AM2939" t="s">
        <v>46</v>
      </c>
      <c r="AN2939" t="s">
        <v>38732</v>
      </c>
      <c r="AO2939" t="s">
        <v>46</v>
      </c>
      <c r="AP2939" t="s">
        <v>46</v>
      </c>
      <c r="AQ2939" t="s">
        <v>46</v>
      </c>
      <c r="AR2939" t="s">
        <v>46</v>
      </c>
      <c r="AS2939" t="s">
        <v>46</v>
      </c>
      <c r="AT2939" s="1">
        <v>44062</v>
      </c>
    </row>
    <row r="2940" spans="1:46" ht="16" customHeight="1" x14ac:dyDescent="0.2">
      <c r="A2940">
        <v>1</v>
      </c>
      <c r="B2940" t="s">
        <v>3175</v>
      </c>
      <c r="C2940" t="s">
        <v>3176</v>
      </c>
      <c r="D2940" t="s">
        <v>3177</v>
      </c>
      <c r="E2940" t="s">
        <v>3175</v>
      </c>
      <c r="F2940" t="s">
        <v>51</v>
      </c>
      <c r="G2940" t="s">
        <v>3178</v>
      </c>
      <c r="H2940" s="1">
        <v>44061</v>
      </c>
      <c r="I2940" s="1">
        <v>44063</v>
      </c>
      <c r="J2940" t="b">
        <v>0</v>
      </c>
      <c r="K2940" t="s">
        <v>53</v>
      </c>
      <c r="L2940" t="s">
        <v>184</v>
      </c>
      <c r="M2940" t="s">
        <v>55</v>
      </c>
      <c r="N2940">
        <v>100</v>
      </c>
      <c r="O2940" t="s">
        <v>746</v>
      </c>
      <c r="P2940" t="s">
        <v>46</v>
      </c>
      <c r="Q2940" t="s">
        <v>276</v>
      </c>
      <c r="R2940" t="b">
        <v>0</v>
      </c>
      <c r="S2940" t="s">
        <v>59</v>
      </c>
      <c r="T2940" s="1">
        <v>44061</v>
      </c>
      <c r="U2940" t="s">
        <v>3179</v>
      </c>
      <c r="V2940" s="2">
        <v>44074</v>
      </c>
      <c r="W2940" t="s">
        <v>46</v>
      </c>
      <c r="X2940">
        <v>20200818</v>
      </c>
      <c r="Y2940" s="3">
        <v>43902.730497685188</v>
      </c>
      <c r="Z2940" t="s">
        <v>62</v>
      </c>
      <c r="AA2940" t="s">
        <v>63</v>
      </c>
      <c r="AB2940" t="s">
        <v>64</v>
      </c>
      <c r="AC2940" t="s">
        <v>65</v>
      </c>
      <c r="AD2940" t="s">
        <v>3180</v>
      </c>
      <c r="AE2940" t="s">
        <v>67</v>
      </c>
      <c r="AF2940" t="s">
        <v>3181</v>
      </c>
      <c r="AG2940" t="s">
        <v>3182</v>
      </c>
      <c r="AH2940" t="s">
        <v>46</v>
      </c>
      <c r="AI2940" t="s">
        <v>3183</v>
      </c>
      <c r="AJ2940" t="s">
        <v>3184</v>
      </c>
      <c r="AK2940" t="s">
        <v>3185</v>
      </c>
      <c r="AL2940" t="s">
        <v>3186</v>
      </c>
      <c r="AM2940" t="s">
        <v>46</v>
      </c>
      <c r="AN2940" t="s">
        <v>2543</v>
      </c>
      <c r="AO2940" t="s">
        <v>46</v>
      </c>
      <c r="AP2940" t="s">
        <v>46</v>
      </c>
      <c r="AQ2940" t="s">
        <v>46</v>
      </c>
      <c r="AR2940" t="s">
        <v>46</v>
      </c>
      <c r="AS2940" t="s">
        <v>46</v>
      </c>
      <c r="AT2940" s="1">
        <v>44061</v>
      </c>
    </row>
    <row r="2941" spans="1:46" ht="16" customHeight="1" x14ac:dyDescent="0.2">
      <c r="A2941" t="s">
        <v>46</v>
      </c>
      <c r="B2941" t="s">
        <v>22566</v>
      </c>
      <c r="C2941" t="s">
        <v>22567</v>
      </c>
      <c r="D2941" t="s">
        <v>22568</v>
      </c>
      <c r="E2941" t="s">
        <v>22569</v>
      </c>
      <c r="F2941" t="s">
        <v>51</v>
      </c>
      <c r="G2941" t="s">
        <v>22570</v>
      </c>
      <c r="H2941" s="1">
        <v>44055</v>
      </c>
      <c r="I2941" s="1">
        <v>44067</v>
      </c>
      <c r="J2941" t="b">
        <v>0</v>
      </c>
      <c r="K2941" t="s">
        <v>53</v>
      </c>
      <c r="L2941" t="s">
        <v>8840</v>
      </c>
      <c r="M2941" t="s">
        <v>666</v>
      </c>
      <c r="N2941">
        <v>70</v>
      </c>
      <c r="O2941" t="s">
        <v>22571</v>
      </c>
      <c r="P2941" t="s">
        <v>8237</v>
      </c>
      <c r="Q2941" t="s">
        <v>58</v>
      </c>
      <c r="R2941" t="b">
        <v>0</v>
      </c>
      <c r="S2941" t="s">
        <v>59</v>
      </c>
      <c r="T2941" s="1">
        <v>44055</v>
      </c>
      <c r="U2941" t="s">
        <v>4987</v>
      </c>
      <c r="V2941" s="2">
        <v>44109</v>
      </c>
      <c r="W2941" t="s">
        <v>46</v>
      </c>
      <c r="X2941">
        <v>20200812</v>
      </c>
      <c r="Y2941" s="3">
        <v>43902.730497685188</v>
      </c>
      <c r="Z2941" t="s">
        <v>62</v>
      </c>
      <c r="AA2941" t="s">
        <v>115</v>
      </c>
      <c r="AB2941" t="s">
        <v>64</v>
      </c>
      <c r="AC2941" t="s">
        <v>1386</v>
      </c>
      <c r="AD2941" t="s">
        <v>497</v>
      </c>
      <c r="AE2941" t="s">
        <v>67</v>
      </c>
      <c r="AF2941" t="s">
        <v>46</v>
      </c>
      <c r="AG2941" t="s">
        <v>22572</v>
      </c>
      <c r="AH2941" t="s">
        <v>46</v>
      </c>
      <c r="AI2941" t="s">
        <v>22573</v>
      </c>
      <c r="AJ2941">
        <v>886425381220</v>
      </c>
      <c r="AK2941" t="s">
        <v>46</v>
      </c>
      <c r="AL2941" t="s">
        <v>22574</v>
      </c>
      <c r="AM2941" t="s">
        <v>46</v>
      </c>
      <c r="AN2941" t="s">
        <v>22575</v>
      </c>
      <c r="AO2941" t="s">
        <v>46</v>
      </c>
      <c r="AP2941" t="s">
        <v>46</v>
      </c>
      <c r="AQ2941" t="s">
        <v>46</v>
      </c>
      <c r="AR2941" t="s">
        <v>46</v>
      </c>
      <c r="AS2941" t="s">
        <v>46</v>
      </c>
      <c r="AT2941" s="1">
        <v>44055</v>
      </c>
    </row>
    <row r="2942" spans="1:46" ht="16" customHeight="1" x14ac:dyDescent="0.2">
      <c r="A2942">
        <v>0</v>
      </c>
      <c r="B2942" t="s">
        <v>11260</v>
      </c>
      <c r="C2942" t="s">
        <v>11261</v>
      </c>
      <c r="D2942" t="s">
        <v>11262</v>
      </c>
      <c r="E2942" t="s">
        <v>11260</v>
      </c>
      <c r="F2942" t="s">
        <v>51</v>
      </c>
      <c r="G2942" t="s">
        <v>11263</v>
      </c>
      <c r="H2942" s="1">
        <v>43963</v>
      </c>
      <c r="I2942" s="1">
        <v>43973</v>
      </c>
      <c r="J2942" t="b">
        <v>0</v>
      </c>
      <c r="K2942" t="s">
        <v>53</v>
      </c>
      <c r="L2942" t="s">
        <v>11264</v>
      </c>
      <c r="M2942" t="s">
        <v>66</v>
      </c>
      <c r="N2942">
        <v>969</v>
      </c>
      <c r="O2942" t="s">
        <v>11265</v>
      </c>
      <c r="P2942" t="s">
        <v>94</v>
      </c>
      <c r="Q2942" t="s">
        <v>11266</v>
      </c>
      <c r="R2942" t="b">
        <v>0</v>
      </c>
      <c r="S2942" t="s">
        <v>59</v>
      </c>
      <c r="T2942" s="1">
        <v>43963</v>
      </c>
      <c r="U2942" t="s">
        <v>7645</v>
      </c>
      <c r="V2942" s="2">
        <v>44074</v>
      </c>
      <c r="W2942" t="s">
        <v>46</v>
      </c>
      <c r="X2942">
        <v>20200512</v>
      </c>
      <c r="Y2942" s="3">
        <v>43902.730497685188</v>
      </c>
      <c r="Z2942" t="s">
        <v>62</v>
      </c>
      <c r="AA2942" t="s">
        <v>115</v>
      </c>
      <c r="AB2942" t="s">
        <v>64</v>
      </c>
      <c r="AC2942" t="s">
        <v>65</v>
      </c>
      <c r="AD2942" t="s">
        <v>66</v>
      </c>
      <c r="AE2942" t="s">
        <v>67</v>
      </c>
      <c r="AF2942" t="s">
        <v>313</v>
      </c>
      <c r="AG2942" t="s">
        <v>11267</v>
      </c>
      <c r="AH2942" t="s">
        <v>46</v>
      </c>
      <c r="AI2942" t="s">
        <v>11268</v>
      </c>
      <c r="AJ2942" t="s">
        <v>11269</v>
      </c>
      <c r="AK2942" t="s">
        <v>11270</v>
      </c>
      <c r="AL2942" t="s">
        <v>11271</v>
      </c>
      <c r="AM2942" t="s">
        <v>46</v>
      </c>
      <c r="AN2942" t="s">
        <v>11272</v>
      </c>
      <c r="AO2942" t="s">
        <v>46</v>
      </c>
      <c r="AP2942" t="s">
        <v>46</v>
      </c>
      <c r="AQ2942" t="s">
        <v>46</v>
      </c>
      <c r="AR2942" t="s">
        <v>46</v>
      </c>
      <c r="AS2942" t="s">
        <v>46</v>
      </c>
      <c r="AT2942" s="1">
        <v>43963</v>
      </c>
    </row>
    <row r="2943" spans="1:46" ht="16" customHeight="1" x14ac:dyDescent="0.2">
      <c r="A2943" t="s">
        <v>46</v>
      </c>
      <c r="B2943" t="s">
        <v>28463</v>
      </c>
      <c r="C2943" t="s">
        <v>11344</v>
      </c>
      <c r="D2943" t="s">
        <v>28464</v>
      </c>
      <c r="E2943" t="s">
        <v>28463</v>
      </c>
      <c r="F2943" t="s">
        <v>51</v>
      </c>
      <c r="G2943" t="s">
        <v>28465</v>
      </c>
      <c r="H2943" s="1">
        <v>44062</v>
      </c>
      <c r="I2943" s="1">
        <v>43924</v>
      </c>
      <c r="J2943" t="b">
        <v>0</v>
      </c>
      <c r="K2943" t="s">
        <v>53</v>
      </c>
      <c r="L2943" t="s">
        <v>665</v>
      </c>
      <c r="M2943" t="s">
        <v>151</v>
      </c>
      <c r="N2943">
        <v>7</v>
      </c>
      <c r="O2943" t="s">
        <v>2135</v>
      </c>
      <c r="P2943" t="s">
        <v>327</v>
      </c>
      <c r="Q2943" t="s">
        <v>2136</v>
      </c>
      <c r="R2943" t="b">
        <v>0</v>
      </c>
      <c r="S2943" t="s">
        <v>59</v>
      </c>
      <c r="T2943" s="1">
        <v>44062</v>
      </c>
      <c r="U2943" t="s">
        <v>2472</v>
      </c>
      <c r="V2943" s="2">
        <v>44088</v>
      </c>
      <c r="W2943" t="s">
        <v>28466</v>
      </c>
      <c r="X2943">
        <v>20200819</v>
      </c>
      <c r="Y2943" s="3">
        <v>43902.730497685188</v>
      </c>
      <c r="Z2943" t="s">
        <v>62</v>
      </c>
      <c r="AA2943" t="s">
        <v>63</v>
      </c>
      <c r="AB2943" t="s">
        <v>64</v>
      </c>
      <c r="AC2943" t="s">
        <v>65</v>
      </c>
      <c r="AD2943" t="s">
        <v>66</v>
      </c>
      <c r="AE2943" t="s">
        <v>67</v>
      </c>
      <c r="AF2943" t="s">
        <v>46</v>
      </c>
      <c r="AG2943" t="s">
        <v>28467</v>
      </c>
      <c r="AH2943" t="s">
        <v>46</v>
      </c>
      <c r="AI2943" t="s">
        <v>46</v>
      </c>
      <c r="AJ2943" t="s">
        <v>46</v>
      </c>
      <c r="AK2943" t="s">
        <v>28468</v>
      </c>
      <c r="AL2943" t="s">
        <v>28469</v>
      </c>
      <c r="AM2943" t="s">
        <v>46</v>
      </c>
      <c r="AN2943" t="s">
        <v>28470</v>
      </c>
      <c r="AO2943" t="s">
        <v>46</v>
      </c>
      <c r="AP2943" t="s">
        <v>46</v>
      </c>
      <c r="AQ2943" t="s">
        <v>46</v>
      </c>
      <c r="AR2943" t="s">
        <v>46</v>
      </c>
      <c r="AS2943" t="s">
        <v>46</v>
      </c>
      <c r="AT2943" s="1">
        <v>44062</v>
      </c>
    </row>
    <row r="2944" spans="1:46" ht="16" customHeight="1" x14ac:dyDescent="0.2">
      <c r="A2944">
        <v>1</v>
      </c>
      <c r="B2944" t="s">
        <v>660</v>
      </c>
      <c r="C2944" t="s">
        <v>661</v>
      </c>
      <c r="D2944" t="s">
        <v>662</v>
      </c>
      <c r="E2944" t="s">
        <v>663</v>
      </c>
      <c r="F2944" t="s">
        <v>51</v>
      </c>
      <c r="G2944" t="s">
        <v>664</v>
      </c>
      <c r="H2944" s="1">
        <v>44063</v>
      </c>
      <c r="I2944" s="1">
        <v>44109</v>
      </c>
      <c r="J2944" t="b">
        <v>0</v>
      </c>
      <c r="K2944" t="s">
        <v>53</v>
      </c>
      <c r="L2944" t="s">
        <v>665</v>
      </c>
      <c r="M2944" t="s">
        <v>666</v>
      </c>
      <c r="N2944">
        <v>12</v>
      </c>
      <c r="O2944" t="s">
        <v>667</v>
      </c>
      <c r="P2944" t="s">
        <v>78</v>
      </c>
      <c r="Q2944" t="s">
        <v>668</v>
      </c>
      <c r="R2944" t="b">
        <v>0</v>
      </c>
      <c r="S2944" t="s">
        <v>59</v>
      </c>
      <c r="T2944" s="1">
        <v>44063</v>
      </c>
      <c r="U2944" t="s">
        <v>669</v>
      </c>
      <c r="V2944" s="2">
        <v>44123</v>
      </c>
      <c r="W2944" t="s">
        <v>46</v>
      </c>
      <c r="X2944">
        <v>20200820</v>
      </c>
      <c r="Y2944" s="3">
        <v>43902.730497685188</v>
      </c>
      <c r="Z2944" t="s">
        <v>62</v>
      </c>
      <c r="AA2944" t="s">
        <v>115</v>
      </c>
      <c r="AB2944" t="s">
        <v>64</v>
      </c>
      <c r="AC2944" t="s">
        <v>65</v>
      </c>
      <c r="AD2944" t="s">
        <v>66</v>
      </c>
      <c r="AE2944" t="s">
        <v>67</v>
      </c>
      <c r="AF2944" t="s">
        <v>313</v>
      </c>
      <c r="AG2944" t="s">
        <v>670</v>
      </c>
      <c r="AH2944" t="s">
        <v>46</v>
      </c>
      <c r="AI2944" t="s">
        <v>671</v>
      </c>
      <c r="AJ2944" t="s">
        <v>672</v>
      </c>
      <c r="AK2944" t="s">
        <v>673</v>
      </c>
      <c r="AL2944" t="s">
        <v>674</v>
      </c>
      <c r="AM2944" t="s">
        <v>46</v>
      </c>
      <c r="AN2944" t="s">
        <v>675</v>
      </c>
      <c r="AO2944" t="s">
        <v>46</v>
      </c>
      <c r="AP2944" t="s">
        <v>46</v>
      </c>
      <c r="AQ2944" t="s">
        <v>46</v>
      </c>
      <c r="AR2944" t="s">
        <v>46</v>
      </c>
      <c r="AS2944" t="s">
        <v>46</v>
      </c>
      <c r="AT2944" s="1">
        <v>44063</v>
      </c>
    </row>
    <row r="2945" spans="1:46" ht="16" customHeight="1" x14ac:dyDescent="0.2">
      <c r="A2945" t="s">
        <v>46</v>
      </c>
      <c r="B2945" t="s">
        <v>41002</v>
      </c>
      <c r="C2945" t="s">
        <v>41003</v>
      </c>
      <c r="D2945" t="s">
        <v>41004</v>
      </c>
      <c r="E2945" t="s">
        <v>41005</v>
      </c>
      <c r="F2945" t="s">
        <v>51</v>
      </c>
      <c r="G2945" t="s">
        <v>41006</v>
      </c>
      <c r="H2945" s="1">
        <v>44061</v>
      </c>
      <c r="I2945" s="1">
        <v>44042</v>
      </c>
      <c r="J2945" t="b">
        <v>0</v>
      </c>
      <c r="K2945" t="s">
        <v>53</v>
      </c>
      <c r="L2945" t="s">
        <v>3474</v>
      </c>
      <c r="M2945" t="s">
        <v>55</v>
      </c>
      <c r="N2945">
        <v>40</v>
      </c>
      <c r="O2945" t="s">
        <v>41007</v>
      </c>
      <c r="P2945" t="s">
        <v>78</v>
      </c>
      <c r="Q2945" t="s">
        <v>4966</v>
      </c>
      <c r="R2945" t="b">
        <v>0</v>
      </c>
      <c r="S2945" t="s">
        <v>59</v>
      </c>
      <c r="T2945" s="1">
        <v>44061</v>
      </c>
      <c r="U2945" t="s">
        <v>18233</v>
      </c>
      <c r="V2945" s="2">
        <v>44151</v>
      </c>
      <c r="W2945" t="s">
        <v>41008</v>
      </c>
      <c r="X2945">
        <v>20200818</v>
      </c>
      <c r="Y2945" s="3">
        <v>43902.730497685188</v>
      </c>
      <c r="Z2945" t="s">
        <v>62</v>
      </c>
      <c r="AA2945" t="s">
        <v>115</v>
      </c>
      <c r="AB2945" t="s">
        <v>64</v>
      </c>
      <c r="AC2945" t="s">
        <v>3437</v>
      </c>
      <c r="AD2945" t="s">
        <v>66</v>
      </c>
      <c r="AE2945" t="s">
        <v>67</v>
      </c>
      <c r="AF2945" t="s">
        <v>1185</v>
      </c>
      <c r="AG2945" t="s">
        <v>41009</v>
      </c>
      <c r="AH2945" t="s">
        <v>46</v>
      </c>
      <c r="AI2945" t="s">
        <v>41010</v>
      </c>
      <c r="AJ2945" t="s">
        <v>41011</v>
      </c>
      <c r="AK2945" t="s">
        <v>41012</v>
      </c>
      <c r="AL2945" t="s">
        <v>41013</v>
      </c>
      <c r="AM2945" t="s">
        <v>46</v>
      </c>
      <c r="AN2945" t="s">
        <v>41014</v>
      </c>
      <c r="AO2945" t="s">
        <v>46</v>
      </c>
      <c r="AP2945" t="s">
        <v>46</v>
      </c>
      <c r="AQ2945" t="s">
        <v>46</v>
      </c>
      <c r="AR2945" t="s">
        <v>46</v>
      </c>
      <c r="AS2945" t="s">
        <v>46</v>
      </c>
      <c r="AT2945" s="1">
        <v>44061</v>
      </c>
    </row>
    <row r="2946" spans="1:46" ht="16" customHeight="1" x14ac:dyDescent="0.2">
      <c r="A2946" t="s">
        <v>46</v>
      </c>
      <c r="B2946" t="s">
        <v>40216</v>
      </c>
      <c r="C2946" t="s">
        <v>40217</v>
      </c>
      <c r="D2946" t="s">
        <v>40218</v>
      </c>
      <c r="E2946" t="s">
        <v>40216</v>
      </c>
      <c r="F2946" t="s">
        <v>51</v>
      </c>
      <c r="G2946" t="s">
        <v>40219</v>
      </c>
      <c r="H2946" s="1">
        <v>44063</v>
      </c>
      <c r="I2946" s="1">
        <v>44075</v>
      </c>
      <c r="J2946" t="b">
        <v>1</v>
      </c>
      <c r="K2946" t="s">
        <v>53</v>
      </c>
      <c r="L2946" t="s">
        <v>665</v>
      </c>
      <c r="M2946" t="s">
        <v>666</v>
      </c>
      <c r="N2946">
        <v>6</v>
      </c>
      <c r="O2946" t="s">
        <v>40220</v>
      </c>
      <c r="P2946" t="s">
        <v>1303</v>
      </c>
      <c r="Q2946" t="s">
        <v>35341</v>
      </c>
      <c r="R2946" t="b">
        <v>0</v>
      </c>
      <c r="S2946" t="s">
        <v>59</v>
      </c>
      <c r="T2946" s="1">
        <v>44063</v>
      </c>
      <c r="U2946" s="6">
        <v>44075</v>
      </c>
      <c r="V2946" s="2">
        <v>44074</v>
      </c>
      <c r="W2946" t="s">
        <v>58</v>
      </c>
      <c r="X2946">
        <v>20200820</v>
      </c>
      <c r="Y2946" s="3">
        <v>43902.730497685188</v>
      </c>
      <c r="Z2946" t="s">
        <v>62</v>
      </c>
      <c r="AA2946" t="s">
        <v>63</v>
      </c>
      <c r="AB2946" t="s">
        <v>64</v>
      </c>
      <c r="AC2946" t="s">
        <v>1386</v>
      </c>
      <c r="AD2946" t="s">
        <v>66</v>
      </c>
      <c r="AE2946" t="s">
        <v>67</v>
      </c>
      <c r="AF2946" t="s">
        <v>313</v>
      </c>
      <c r="AG2946" t="s">
        <v>40221</v>
      </c>
      <c r="AH2946" t="s">
        <v>46</v>
      </c>
      <c r="AI2946" t="s">
        <v>40222</v>
      </c>
      <c r="AJ2946" t="s">
        <v>40223</v>
      </c>
      <c r="AK2946" t="s">
        <v>40224</v>
      </c>
      <c r="AL2946" t="s">
        <v>40225</v>
      </c>
      <c r="AM2946" t="s">
        <v>46</v>
      </c>
      <c r="AN2946" t="s">
        <v>40226</v>
      </c>
      <c r="AO2946" t="s">
        <v>46</v>
      </c>
      <c r="AP2946" t="s">
        <v>46</v>
      </c>
      <c r="AQ2946" t="s">
        <v>46</v>
      </c>
      <c r="AR2946" t="s">
        <v>46</v>
      </c>
      <c r="AS2946" t="s">
        <v>46</v>
      </c>
      <c r="AT2946" s="1">
        <v>44063</v>
      </c>
    </row>
    <row r="2947" spans="1:46" ht="16" customHeight="1" x14ac:dyDescent="0.2">
      <c r="A2947" t="s">
        <v>46</v>
      </c>
      <c r="B2947" t="s">
        <v>31474</v>
      </c>
      <c r="C2947" t="s">
        <v>3911</v>
      </c>
      <c r="D2947" t="s">
        <v>31475</v>
      </c>
      <c r="E2947" t="s">
        <v>31476</v>
      </c>
      <c r="F2947" t="s">
        <v>51</v>
      </c>
      <c r="G2947" t="s">
        <v>31477</v>
      </c>
      <c r="H2947" s="1">
        <v>44063</v>
      </c>
      <c r="I2947" s="1">
        <v>44070</v>
      </c>
      <c r="J2947" t="b">
        <v>0</v>
      </c>
      <c r="K2947" t="s">
        <v>53</v>
      </c>
      <c r="L2947" t="s">
        <v>917</v>
      </c>
      <c r="M2947" t="s">
        <v>537</v>
      </c>
      <c r="N2947">
        <v>960</v>
      </c>
      <c r="O2947" t="s">
        <v>4596</v>
      </c>
      <c r="P2947" t="s">
        <v>4454</v>
      </c>
      <c r="Q2947" t="s">
        <v>276</v>
      </c>
      <c r="R2947" t="b">
        <v>0</v>
      </c>
      <c r="S2947" t="s">
        <v>59</v>
      </c>
      <c r="T2947" s="1">
        <v>44063</v>
      </c>
      <c r="U2947" t="s">
        <v>1728</v>
      </c>
      <c r="V2947" s="2">
        <v>44081</v>
      </c>
      <c r="W2947" t="s">
        <v>31478</v>
      </c>
      <c r="X2947">
        <v>20200820</v>
      </c>
      <c r="Y2947" s="3">
        <v>43902.730497685188</v>
      </c>
      <c r="Z2947" t="s">
        <v>62</v>
      </c>
      <c r="AA2947" t="s">
        <v>115</v>
      </c>
      <c r="AB2947" t="s">
        <v>64</v>
      </c>
      <c r="AC2947" t="s">
        <v>65</v>
      </c>
      <c r="AD2947" t="s">
        <v>2109</v>
      </c>
      <c r="AE2947" t="s">
        <v>67</v>
      </c>
      <c r="AF2947" t="s">
        <v>116</v>
      </c>
      <c r="AG2947" t="s">
        <v>31479</v>
      </c>
      <c r="AH2947" t="s">
        <v>46</v>
      </c>
      <c r="AI2947" t="s">
        <v>31480</v>
      </c>
      <c r="AJ2947" t="s">
        <v>31481</v>
      </c>
      <c r="AK2947" t="s">
        <v>46</v>
      </c>
      <c r="AL2947" t="s">
        <v>31482</v>
      </c>
      <c r="AM2947" t="s">
        <v>46</v>
      </c>
      <c r="AN2947" t="s">
        <v>31483</v>
      </c>
      <c r="AO2947" t="s">
        <v>46</v>
      </c>
      <c r="AP2947" t="s">
        <v>46</v>
      </c>
      <c r="AQ2947" t="s">
        <v>46</v>
      </c>
      <c r="AR2947" t="s">
        <v>46</v>
      </c>
      <c r="AS2947" t="s">
        <v>46</v>
      </c>
      <c r="AT2947" s="1">
        <v>44063</v>
      </c>
    </row>
    <row r="2948" spans="1:46" ht="16" customHeight="1" x14ac:dyDescent="0.2">
      <c r="A2948" t="s">
        <v>46</v>
      </c>
      <c r="B2948" t="s">
        <v>35391</v>
      </c>
      <c r="C2948" t="s">
        <v>35392</v>
      </c>
      <c r="D2948" t="s">
        <v>35393</v>
      </c>
      <c r="E2948" t="s">
        <v>35394</v>
      </c>
      <c r="F2948" t="s">
        <v>51</v>
      </c>
      <c r="G2948" t="s">
        <v>35395</v>
      </c>
      <c r="H2948" s="1">
        <v>44062</v>
      </c>
      <c r="I2948" s="1">
        <v>44112</v>
      </c>
      <c r="J2948" t="b">
        <v>0</v>
      </c>
      <c r="K2948" t="s">
        <v>53</v>
      </c>
      <c r="L2948" t="s">
        <v>1615</v>
      </c>
      <c r="M2948" t="s">
        <v>55</v>
      </c>
      <c r="N2948">
        <v>174</v>
      </c>
      <c r="O2948" t="s">
        <v>35396</v>
      </c>
      <c r="P2948" t="s">
        <v>78</v>
      </c>
      <c r="Q2948" t="s">
        <v>668</v>
      </c>
      <c r="R2948" t="b">
        <v>0</v>
      </c>
      <c r="S2948" t="s">
        <v>59</v>
      </c>
      <c r="T2948" s="1">
        <v>44062</v>
      </c>
      <c r="U2948" t="s">
        <v>13323</v>
      </c>
      <c r="V2948" s="2">
        <v>44130</v>
      </c>
      <c r="W2948" t="s">
        <v>46</v>
      </c>
      <c r="X2948">
        <v>20200819</v>
      </c>
      <c r="Y2948" s="3">
        <v>43902.730497685188</v>
      </c>
      <c r="Z2948" t="s">
        <v>62</v>
      </c>
      <c r="AA2948" t="s">
        <v>115</v>
      </c>
      <c r="AB2948" t="s">
        <v>64</v>
      </c>
      <c r="AC2948" t="s">
        <v>65</v>
      </c>
      <c r="AD2948" t="s">
        <v>280</v>
      </c>
      <c r="AE2948" t="s">
        <v>67</v>
      </c>
      <c r="AF2948" t="s">
        <v>46</v>
      </c>
      <c r="AG2948" t="s">
        <v>35397</v>
      </c>
      <c r="AH2948" t="s">
        <v>46</v>
      </c>
      <c r="AI2948" t="s">
        <v>35398</v>
      </c>
      <c r="AJ2948" t="s">
        <v>35399</v>
      </c>
      <c r="AK2948" t="s">
        <v>46</v>
      </c>
      <c r="AL2948" t="s">
        <v>35400</v>
      </c>
      <c r="AM2948" t="s">
        <v>46</v>
      </c>
      <c r="AN2948" t="s">
        <v>35401</v>
      </c>
      <c r="AO2948" t="s">
        <v>46</v>
      </c>
      <c r="AP2948" t="s">
        <v>46</v>
      </c>
      <c r="AQ2948" t="s">
        <v>46</v>
      </c>
      <c r="AR2948" t="s">
        <v>46</v>
      </c>
      <c r="AS2948" t="s">
        <v>46</v>
      </c>
      <c r="AT2948" s="1">
        <v>44062</v>
      </c>
    </row>
    <row r="2949" spans="1:46" ht="16" customHeight="1" x14ac:dyDescent="0.2">
      <c r="A2949" t="s">
        <v>46</v>
      </c>
      <c r="B2949" t="s">
        <v>32979</v>
      </c>
      <c r="C2949" t="s">
        <v>32980</v>
      </c>
      <c r="D2949" t="s">
        <v>32981</v>
      </c>
      <c r="E2949" t="s">
        <v>32982</v>
      </c>
      <c r="F2949" t="s">
        <v>51</v>
      </c>
      <c r="G2949" t="s">
        <v>32983</v>
      </c>
      <c r="H2949" s="1">
        <v>44062</v>
      </c>
      <c r="I2949" s="1">
        <v>43983</v>
      </c>
      <c r="J2949" t="b">
        <v>0</v>
      </c>
      <c r="K2949" t="s">
        <v>53</v>
      </c>
      <c r="L2949" t="s">
        <v>110</v>
      </c>
      <c r="M2949" t="s">
        <v>151</v>
      </c>
      <c r="N2949">
        <v>400</v>
      </c>
      <c r="O2949" t="s">
        <v>12182</v>
      </c>
      <c r="P2949" t="s">
        <v>1328</v>
      </c>
      <c r="Q2949" t="s">
        <v>276</v>
      </c>
      <c r="R2949" t="b">
        <v>0</v>
      </c>
      <c r="S2949" t="s">
        <v>59</v>
      </c>
      <c r="T2949" s="1">
        <v>44062</v>
      </c>
      <c r="U2949" t="s">
        <v>1781</v>
      </c>
      <c r="V2949" s="2">
        <v>44123</v>
      </c>
      <c r="W2949" t="s">
        <v>46</v>
      </c>
      <c r="X2949">
        <v>20200819</v>
      </c>
      <c r="Y2949" s="3">
        <v>43902.730497685188</v>
      </c>
      <c r="Z2949" t="s">
        <v>62</v>
      </c>
      <c r="AA2949" t="s">
        <v>63</v>
      </c>
      <c r="AB2949" t="s">
        <v>64</v>
      </c>
      <c r="AC2949" t="s">
        <v>65</v>
      </c>
      <c r="AD2949" t="s">
        <v>66</v>
      </c>
      <c r="AE2949" t="s">
        <v>67</v>
      </c>
      <c r="AF2949" t="s">
        <v>46</v>
      </c>
      <c r="AG2949" t="s">
        <v>32984</v>
      </c>
      <c r="AH2949" t="s">
        <v>46</v>
      </c>
      <c r="AI2949" t="s">
        <v>46</v>
      </c>
      <c r="AJ2949" t="s">
        <v>46</v>
      </c>
      <c r="AK2949" t="s">
        <v>32985</v>
      </c>
      <c r="AL2949" t="s">
        <v>32986</v>
      </c>
      <c r="AM2949" t="s">
        <v>46</v>
      </c>
      <c r="AN2949" t="s">
        <v>32987</v>
      </c>
      <c r="AO2949" s="1">
        <v>44113</v>
      </c>
      <c r="AP2949" t="s">
        <v>46</v>
      </c>
      <c r="AQ2949" t="s">
        <v>32988</v>
      </c>
      <c r="AR2949" t="s">
        <v>46</v>
      </c>
      <c r="AS2949" t="s">
        <v>59</v>
      </c>
      <c r="AT2949" s="1">
        <v>44062</v>
      </c>
    </row>
    <row r="2950" spans="1:46" ht="16" customHeight="1" x14ac:dyDescent="0.2">
      <c r="A2950">
        <v>0</v>
      </c>
      <c r="B2950" t="s">
        <v>12503</v>
      </c>
      <c r="C2950" t="s">
        <v>12504</v>
      </c>
      <c r="D2950" t="s">
        <v>12505</v>
      </c>
      <c r="E2950" t="s">
        <v>12503</v>
      </c>
      <c r="F2950" t="s">
        <v>51</v>
      </c>
      <c r="G2950" t="s">
        <v>12506</v>
      </c>
      <c r="H2950" s="1">
        <v>43951</v>
      </c>
      <c r="I2950" s="1">
        <v>44108</v>
      </c>
      <c r="J2950" t="b">
        <v>0</v>
      </c>
      <c r="K2950" t="s">
        <v>53</v>
      </c>
      <c r="L2950" t="s">
        <v>341</v>
      </c>
      <c r="M2950" t="s">
        <v>66</v>
      </c>
      <c r="N2950">
        <v>100</v>
      </c>
      <c r="O2950" t="s">
        <v>12507</v>
      </c>
      <c r="P2950" t="s">
        <v>612</v>
      </c>
      <c r="Q2950" t="s">
        <v>12508</v>
      </c>
      <c r="R2950" t="b">
        <v>0</v>
      </c>
      <c r="S2950" t="s">
        <v>59</v>
      </c>
      <c r="T2950" s="1">
        <v>43951</v>
      </c>
      <c r="U2950" t="s">
        <v>12509</v>
      </c>
      <c r="V2950" s="2">
        <v>44074</v>
      </c>
      <c r="W2950" t="s">
        <v>12510</v>
      </c>
      <c r="X2950">
        <v>20200430</v>
      </c>
      <c r="Y2950" s="3">
        <v>43902.730497685188</v>
      </c>
      <c r="Z2950" t="s">
        <v>62</v>
      </c>
      <c r="AA2950" t="s">
        <v>63</v>
      </c>
      <c r="AB2950" t="s">
        <v>64</v>
      </c>
      <c r="AC2950" t="s">
        <v>65</v>
      </c>
      <c r="AD2950" t="s">
        <v>66</v>
      </c>
      <c r="AE2950" t="s">
        <v>67</v>
      </c>
      <c r="AF2950" t="s">
        <v>116</v>
      </c>
      <c r="AG2950" t="s">
        <v>12511</v>
      </c>
      <c r="AH2950" t="s">
        <v>46</v>
      </c>
      <c r="AI2950" t="s">
        <v>12512</v>
      </c>
      <c r="AJ2950" t="s">
        <v>12513</v>
      </c>
      <c r="AK2950" t="s">
        <v>12514</v>
      </c>
      <c r="AL2950" t="s">
        <v>12515</v>
      </c>
      <c r="AM2950" t="s">
        <v>46</v>
      </c>
      <c r="AN2950" t="s">
        <v>12516</v>
      </c>
      <c r="AO2950" t="s">
        <v>46</v>
      </c>
      <c r="AP2950" t="s">
        <v>46</v>
      </c>
      <c r="AQ2950" t="s">
        <v>46</v>
      </c>
      <c r="AR2950" t="s">
        <v>46</v>
      </c>
      <c r="AS2950" t="s">
        <v>46</v>
      </c>
      <c r="AT2950" s="1">
        <v>43951</v>
      </c>
    </row>
    <row r="2951" spans="1:46" ht="16" customHeight="1" x14ac:dyDescent="0.2">
      <c r="A2951" t="s">
        <v>46</v>
      </c>
      <c r="B2951" t="s">
        <v>37175</v>
      </c>
      <c r="C2951" t="s">
        <v>37176</v>
      </c>
      <c r="D2951" t="s">
        <v>37177</v>
      </c>
      <c r="E2951" t="s">
        <v>37178</v>
      </c>
      <c r="F2951" t="s">
        <v>51</v>
      </c>
      <c r="G2951" t="s">
        <v>37179</v>
      </c>
      <c r="H2951" s="1">
        <v>44064</v>
      </c>
      <c r="I2951" s="1">
        <v>44070</v>
      </c>
      <c r="J2951" t="b">
        <v>0</v>
      </c>
      <c r="K2951" t="s">
        <v>53</v>
      </c>
      <c r="L2951" t="s">
        <v>110</v>
      </c>
      <c r="M2951" t="s">
        <v>55</v>
      </c>
      <c r="N2951">
        <v>56</v>
      </c>
      <c r="O2951" t="s">
        <v>579</v>
      </c>
      <c r="P2951" t="s">
        <v>78</v>
      </c>
      <c r="Q2951" t="s">
        <v>58</v>
      </c>
      <c r="R2951" t="b">
        <v>0</v>
      </c>
      <c r="S2951" t="s">
        <v>59</v>
      </c>
      <c r="T2951" s="1">
        <v>44064</v>
      </c>
      <c r="U2951" t="s">
        <v>1728</v>
      </c>
      <c r="V2951" s="2">
        <v>44116</v>
      </c>
      <c r="W2951" t="s">
        <v>37180</v>
      </c>
      <c r="X2951">
        <v>20200821</v>
      </c>
      <c r="Y2951" s="3">
        <v>43902.730497685188</v>
      </c>
      <c r="Z2951" t="s">
        <v>62</v>
      </c>
      <c r="AA2951" t="s">
        <v>115</v>
      </c>
      <c r="AB2951" t="s">
        <v>64</v>
      </c>
      <c r="AC2951" t="s">
        <v>65</v>
      </c>
      <c r="AD2951" t="s">
        <v>420</v>
      </c>
      <c r="AE2951" t="s">
        <v>67</v>
      </c>
      <c r="AF2951" t="s">
        <v>1185</v>
      </c>
      <c r="AG2951" t="s">
        <v>37181</v>
      </c>
      <c r="AH2951" t="s">
        <v>46</v>
      </c>
      <c r="AI2951" t="s">
        <v>37182</v>
      </c>
      <c r="AJ2951" t="s">
        <v>37183</v>
      </c>
      <c r="AK2951" t="s">
        <v>37184</v>
      </c>
      <c r="AL2951" t="s">
        <v>37185</v>
      </c>
      <c r="AM2951" t="s">
        <v>46</v>
      </c>
      <c r="AN2951" t="s">
        <v>37186</v>
      </c>
      <c r="AO2951" t="s">
        <v>46</v>
      </c>
      <c r="AP2951" t="s">
        <v>46</v>
      </c>
      <c r="AQ2951" t="s">
        <v>46</v>
      </c>
      <c r="AR2951" t="s">
        <v>46</v>
      </c>
      <c r="AS2951" t="s">
        <v>46</v>
      </c>
      <c r="AT2951" s="1">
        <v>44064</v>
      </c>
    </row>
    <row r="2952" spans="1:46" ht="16" customHeight="1" x14ac:dyDescent="0.2">
      <c r="A2952" t="s">
        <v>46</v>
      </c>
      <c r="B2952" t="s">
        <v>18987</v>
      </c>
      <c r="C2952" t="s">
        <v>18988</v>
      </c>
      <c r="D2952" t="s">
        <v>18989</v>
      </c>
      <c r="E2952" t="s">
        <v>18990</v>
      </c>
      <c r="F2952" t="s">
        <v>51</v>
      </c>
      <c r="G2952" t="s">
        <v>18991</v>
      </c>
      <c r="H2952" s="1">
        <v>43931</v>
      </c>
      <c r="I2952" s="1">
        <v>44136</v>
      </c>
      <c r="J2952" t="b">
        <v>1</v>
      </c>
      <c r="K2952" t="s">
        <v>53</v>
      </c>
      <c r="L2952" t="s">
        <v>110</v>
      </c>
      <c r="M2952" t="s">
        <v>55</v>
      </c>
      <c r="N2952">
        <v>120</v>
      </c>
      <c r="O2952" t="s">
        <v>6991</v>
      </c>
      <c r="P2952" t="s">
        <v>78</v>
      </c>
      <c r="Q2952" t="s">
        <v>276</v>
      </c>
      <c r="R2952" t="b">
        <v>0</v>
      </c>
      <c r="S2952" t="s">
        <v>59</v>
      </c>
      <c r="T2952" s="1">
        <v>43931</v>
      </c>
      <c r="U2952" s="6">
        <v>44136</v>
      </c>
      <c r="V2952" s="2">
        <v>44159</v>
      </c>
      <c r="W2952" t="s">
        <v>18992</v>
      </c>
      <c r="X2952">
        <v>20200410</v>
      </c>
      <c r="Y2952" s="3">
        <v>43902.730497685188</v>
      </c>
      <c r="Z2952" t="s">
        <v>62</v>
      </c>
      <c r="AA2952" t="s">
        <v>63</v>
      </c>
      <c r="AB2952" t="s">
        <v>64</v>
      </c>
      <c r="AC2952" t="s">
        <v>65</v>
      </c>
      <c r="AD2952" t="s">
        <v>280</v>
      </c>
      <c r="AE2952" t="s">
        <v>67</v>
      </c>
      <c r="AF2952" t="s">
        <v>46</v>
      </c>
      <c r="AG2952" t="s">
        <v>18993</v>
      </c>
      <c r="AH2952" t="s">
        <v>46</v>
      </c>
      <c r="AI2952" t="s">
        <v>46</v>
      </c>
      <c r="AJ2952" t="s">
        <v>46</v>
      </c>
      <c r="AK2952" t="s">
        <v>6991</v>
      </c>
      <c r="AL2952" t="s">
        <v>18994</v>
      </c>
      <c r="AM2952" t="s">
        <v>46</v>
      </c>
      <c r="AN2952" t="s">
        <v>18995</v>
      </c>
      <c r="AO2952" t="s">
        <v>46</v>
      </c>
      <c r="AP2952" t="s">
        <v>46</v>
      </c>
      <c r="AQ2952" t="s">
        <v>46</v>
      </c>
      <c r="AR2952" t="s">
        <v>46</v>
      </c>
      <c r="AS2952" t="s">
        <v>46</v>
      </c>
      <c r="AT2952" s="1">
        <v>43931</v>
      </c>
    </row>
    <row r="2953" spans="1:46" ht="16" customHeight="1" x14ac:dyDescent="0.2">
      <c r="A2953" t="s">
        <v>46</v>
      </c>
      <c r="B2953" t="s">
        <v>36166</v>
      </c>
      <c r="C2953" t="s">
        <v>36167</v>
      </c>
      <c r="D2953" t="s">
        <v>36168</v>
      </c>
      <c r="E2953" t="s">
        <v>36169</v>
      </c>
      <c r="F2953" t="s">
        <v>51</v>
      </c>
      <c r="G2953" t="s">
        <v>36170</v>
      </c>
      <c r="H2953" s="1">
        <v>44062</v>
      </c>
      <c r="I2953" s="1">
        <v>44038</v>
      </c>
      <c r="J2953" t="b">
        <v>0</v>
      </c>
      <c r="K2953" t="s">
        <v>53</v>
      </c>
      <c r="L2953" t="s">
        <v>249</v>
      </c>
      <c r="M2953" t="s">
        <v>66</v>
      </c>
      <c r="N2953">
        <v>64</v>
      </c>
      <c r="O2953" t="s">
        <v>36171</v>
      </c>
      <c r="P2953" t="s">
        <v>78</v>
      </c>
      <c r="Q2953" t="s">
        <v>276</v>
      </c>
      <c r="R2953" t="b">
        <v>0</v>
      </c>
      <c r="S2953" t="s">
        <v>59</v>
      </c>
      <c r="T2953" s="1">
        <v>44062</v>
      </c>
      <c r="U2953" t="s">
        <v>36172</v>
      </c>
      <c r="V2953" s="2">
        <v>44074</v>
      </c>
      <c r="W2953" t="s">
        <v>46</v>
      </c>
      <c r="X2953">
        <v>20200819</v>
      </c>
      <c r="Y2953" s="3">
        <v>43902.730497685188</v>
      </c>
      <c r="Z2953" t="s">
        <v>62</v>
      </c>
      <c r="AA2953" t="s">
        <v>115</v>
      </c>
      <c r="AB2953" t="s">
        <v>64</v>
      </c>
      <c r="AC2953" t="s">
        <v>65</v>
      </c>
      <c r="AD2953" t="s">
        <v>66</v>
      </c>
      <c r="AE2953" t="s">
        <v>67</v>
      </c>
      <c r="AF2953" t="s">
        <v>116</v>
      </c>
      <c r="AG2953" t="s">
        <v>36173</v>
      </c>
      <c r="AH2953" t="s">
        <v>46</v>
      </c>
      <c r="AI2953" t="s">
        <v>36174</v>
      </c>
      <c r="AJ2953" t="s">
        <v>36175</v>
      </c>
      <c r="AK2953" t="s">
        <v>36176</v>
      </c>
      <c r="AL2953" t="s">
        <v>36177</v>
      </c>
      <c r="AM2953" t="s">
        <v>46</v>
      </c>
      <c r="AN2953" t="s">
        <v>36178</v>
      </c>
      <c r="AO2953" t="s">
        <v>46</v>
      </c>
      <c r="AP2953" t="s">
        <v>46</v>
      </c>
      <c r="AQ2953" t="s">
        <v>46</v>
      </c>
      <c r="AR2953" t="s">
        <v>46</v>
      </c>
      <c r="AS2953" t="s">
        <v>46</v>
      </c>
      <c r="AT2953" s="1">
        <v>44062</v>
      </c>
    </row>
    <row r="2954" spans="1:46" ht="16" customHeight="1" x14ac:dyDescent="0.2">
      <c r="A2954">
        <v>1</v>
      </c>
      <c r="B2954" t="s">
        <v>11022</v>
      </c>
      <c r="C2954" t="s">
        <v>11023</v>
      </c>
      <c r="D2954" t="s">
        <v>11024</v>
      </c>
      <c r="E2954" t="s">
        <v>11025</v>
      </c>
      <c r="F2954" t="s">
        <v>51</v>
      </c>
      <c r="G2954" t="s">
        <v>11026</v>
      </c>
      <c r="H2954" s="1">
        <v>44062</v>
      </c>
      <c r="I2954" s="1">
        <v>44089</v>
      </c>
      <c r="J2954" t="b">
        <v>0</v>
      </c>
      <c r="K2954" t="s">
        <v>53</v>
      </c>
      <c r="L2954" t="s">
        <v>665</v>
      </c>
      <c r="M2954" t="s">
        <v>1043</v>
      </c>
      <c r="N2954">
        <v>30</v>
      </c>
      <c r="O2954" t="s">
        <v>11027</v>
      </c>
      <c r="P2954" t="s">
        <v>78</v>
      </c>
      <c r="Q2954" t="s">
        <v>11028</v>
      </c>
      <c r="R2954" t="b">
        <v>0</v>
      </c>
      <c r="S2954" t="s">
        <v>59</v>
      </c>
      <c r="T2954" s="1">
        <v>44062</v>
      </c>
      <c r="U2954" t="s">
        <v>2108</v>
      </c>
      <c r="V2954" s="2">
        <v>44137</v>
      </c>
      <c r="W2954" t="s">
        <v>46</v>
      </c>
      <c r="X2954">
        <v>20200819</v>
      </c>
      <c r="Y2954" s="3">
        <v>43902.730497685188</v>
      </c>
      <c r="Z2954" t="s">
        <v>62</v>
      </c>
      <c r="AA2954" t="s">
        <v>115</v>
      </c>
      <c r="AB2954" t="s">
        <v>64</v>
      </c>
      <c r="AC2954" t="s">
        <v>65</v>
      </c>
      <c r="AD2954" t="s">
        <v>66</v>
      </c>
      <c r="AE2954" t="s">
        <v>67</v>
      </c>
      <c r="AF2954" t="s">
        <v>46</v>
      </c>
      <c r="AG2954" t="s">
        <v>11029</v>
      </c>
      <c r="AH2954" t="s">
        <v>46</v>
      </c>
      <c r="AI2954" t="s">
        <v>11030</v>
      </c>
      <c r="AJ2954">
        <v>3026486497</v>
      </c>
      <c r="AK2954" t="s">
        <v>46</v>
      </c>
      <c r="AL2954" t="s">
        <v>11031</v>
      </c>
      <c r="AM2954" t="s">
        <v>46</v>
      </c>
      <c r="AN2954" t="s">
        <v>11032</v>
      </c>
      <c r="AO2954" t="s">
        <v>46</v>
      </c>
      <c r="AP2954" t="s">
        <v>46</v>
      </c>
      <c r="AQ2954" t="s">
        <v>46</v>
      </c>
      <c r="AR2954" t="s">
        <v>46</v>
      </c>
      <c r="AS2954" t="s">
        <v>46</v>
      </c>
      <c r="AT2954" s="1">
        <v>44062</v>
      </c>
    </row>
    <row r="2955" spans="1:46" ht="16" customHeight="1" x14ac:dyDescent="0.2">
      <c r="A2955" t="s">
        <v>46</v>
      </c>
      <c r="B2955" t="s">
        <v>19989</v>
      </c>
      <c r="C2955" t="s">
        <v>19990</v>
      </c>
      <c r="D2955" t="s">
        <v>19991</v>
      </c>
      <c r="E2955" t="s">
        <v>19992</v>
      </c>
      <c r="F2955" t="s">
        <v>51</v>
      </c>
      <c r="G2955" t="s">
        <v>19993</v>
      </c>
      <c r="H2955" s="1">
        <v>44043</v>
      </c>
      <c r="I2955" s="1">
        <v>44013</v>
      </c>
      <c r="J2955" t="b">
        <v>0</v>
      </c>
      <c r="K2955" t="s">
        <v>53</v>
      </c>
      <c r="L2955" t="s">
        <v>184</v>
      </c>
      <c r="M2955" t="s">
        <v>666</v>
      </c>
      <c r="N2955">
        <v>20</v>
      </c>
      <c r="O2955" t="s">
        <v>1436</v>
      </c>
      <c r="P2955" t="s">
        <v>1437</v>
      </c>
      <c r="Q2955" t="s">
        <v>19994</v>
      </c>
      <c r="R2955" t="b">
        <v>0</v>
      </c>
      <c r="S2955" t="s">
        <v>59</v>
      </c>
      <c r="T2955" s="1">
        <v>44043</v>
      </c>
      <c r="U2955" t="s">
        <v>392</v>
      </c>
      <c r="V2955" s="2">
        <v>44081</v>
      </c>
      <c r="W2955" t="s">
        <v>46</v>
      </c>
      <c r="X2955">
        <v>20200731</v>
      </c>
      <c r="Y2955" s="3">
        <v>43902.730497685188</v>
      </c>
      <c r="Z2955" t="s">
        <v>62</v>
      </c>
      <c r="AA2955" t="s">
        <v>115</v>
      </c>
      <c r="AB2955" t="s">
        <v>64</v>
      </c>
      <c r="AC2955" t="s">
        <v>65</v>
      </c>
      <c r="AD2955" t="s">
        <v>66</v>
      </c>
      <c r="AE2955" t="s">
        <v>67</v>
      </c>
      <c r="AF2955" t="s">
        <v>116</v>
      </c>
      <c r="AG2955" t="s">
        <v>19995</v>
      </c>
      <c r="AH2955" t="s">
        <v>46</v>
      </c>
      <c r="AI2955" t="s">
        <v>19996</v>
      </c>
      <c r="AJ2955" t="s">
        <v>19997</v>
      </c>
      <c r="AK2955" t="s">
        <v>46</v>
      </c>
      <c r="AL2955" t="s">
        <v>19998</v>
      </c>
      <c r="AM2955" t="s">
        <v>46</v>
      </c>
      <c r="AN2955" t="s">
        <v>19999</v>
      </c>
      <c r="AO2955" t="s">
        <v>46</v>
      </c>
      <c r="AP2955" t="s">
        <v>46</v>
      </c>
      <c r="AQ2955" t="s">
        <v>46</v>
      </c>
      <c r="AR2955" t="s">
        <v>46</v>
      </c>
      <c r="AS2955" t="s">
        <v>46</v>
      </c>
      <c r="AT2955" s="1">
        <v>44043</v>
      </c>
    </row>
    <row r="2956" spans="1:46" ht="16" customHeight="1" x14ac:dyDescent="0.2">
      <c r="A2956" t="s">
        <v>46</v>
      </c>
      <c r="B2956" t="s">
        <v>22977</v>
      </c>
      <c r="C2956" t="s">
        <v>22978</v>
      </c>
      <c r="D2956" t="s">
        <v>22979</v>
      </c>
      <c r="E2956" t="s">
        <v>22980</v>
      </c>
      <c r="F2956" t="s">
        <v>51</v>
      </c>
      <c r="G2956" t="s">
        <v>22981</v>
      </c>
      <c r="H2956" s="1">
        <v>44064</v>
      </c>
      <c r="I2956" s="1">
        <v>43946</v>
      </c>
      <c r="J2956" t="b">
        <v>0</v>
      </c>
      <c r="K2956" t="s">
        <v>53</v>
      </c>
      <c r="L2956" t="s">
        <v>1831</v>
      </c>
      <c r="M2956" t="s">
        <v>66</v>
      </c>
      <c r="N2956">
        <v>100</v>
      </c>
      <c r="O2956" t="s">
        <v>22982</v>
      </c>
      <c r="P2956" t="s">
        <v>327</v>
      </c>
      <c r="Q2956" t="s">
        <v>22983</v>
      </c>
      <c r="R2956" t="b">
        <v>0</v>
      </c>
      <c r="S2956" t="s">
        <v>59</v>
      </c>
      <c r="T2956" s="1">
        <v>44064</v>
      </c>
      <c r="U2956" t="s">
        <v>15183</v>
      </c>
      <c r="V2956" s="2">
        <v>44074</v>
      </c>
      <c r="W2956" t="s">
        <v>46</v>
      </c>
      <c r="X2956">
        <v>20200821</v>
      </c>
      <c r="Y2956" s="3">
        <v>43902.730497685188</v>
      </c>
      <c r="Z2956" t="s">
        <v>62</v>
      </c>
      <c r="AA2956" t="s">
        <v>115</v>
      </c>
      <c r="AB2956" t="s">
        <v>64</v>
      </c>
      <c r="AC2956" t="s">
        <v>65</v>
      </c>
      <c r="AD2956" t="s">
        <v>66</v>
      </c>
      <c r="AE2956" t="s">
        <v>67</v>
      </c>
      <c r="AF2956" t="s">
        <v>313</v>
      </c>
      <c r="AG2956" t="s">
        <v>22984</v>
      </c>
      <c r="AH2956" t="s">
        <v>46</v>
      </c>
      <c r="AI2956" t="s">
        <v>22985</v>
      </c>
      <c r="AJ2956" t="s">
        <v>22986</v>
      </c>
      <c r="AK2956" t="s">
        <v>22987</v>
      </c>
      <c r="AL2956" t="s">
        <v>22988</v>
      </c>
      <c r="AM2956" t="s">
        <v>46</v>
      </c>
      <c r="AN2956" t="s">
        <v>22989</v>
      </c>
      <c r="AO2956" t="s">
        <v>46</v>
      </c>
      <c r="AP2956" t="s">
        <v>46</v>
      </c>
      <c r="AQ2956" t="s">
        <v>46</v>
      </c>
      <c r="AR2956" t="s">
        <v>46</v>
      </c>
      <c r="AS2956" t="s">
        <v>46</v>
      </c>
      <c r="AT2956" s="1">
        <v>44064</v>
      </c>
    </row>
    <row r="2957" spans="1:46" ht="16" customHeight="1" x14ac:dyDescent="0.2">
      <c r="A2957">
        <v>0</v>
      </c>
      <c r="B2957" t="s">
        <v>9400</v>
      </c>
      <c r="C2957" t="s">
        <v>9401</v>
      </c>
      <c r="D2957" t="s">
        <v>9402</v>
      </c>
      <c r="E2957" t="s">
        <v>9403</v>
      </c>
      <c r="F2957" t="s">
        <v>51</v>
      </c>
      <c r="G2957" t="s">
        <v>9404</v>
      </c>
      <c r="H2957" s="1">
        <v>44010</v>
      </c>
      <c r="I2957" s="1">
        <v>44017</v>
      </c>
      <c r="J2957" t="b">
        <v>0</v>
      </c>
      <c r="K2957" t="s">
        <v>53</v>
      </c>
      <c r="L2957" t="s">
        <v>9405</v>
      </c>
      <c r="M2957" t="s">
        <v>66</v>
      </c>
      <c r="N2957">
        <v>309</v>
      </c>
      <c r="O2957" t="s">
        <v>1701</v>
      </c>
      <c r="P2957" t="s">
        <v>1702</v>
      </c>
      <c r="Q2957" t="s">
        <v>9406</v>
      </c>
      <c r="R2957" t="b">
        <v>0</v>
      </c>
      <c r="S2957" t="s">
        <v>59</v>
      </c>
      <c r="T2957" s="1">
        <v>44010</v>
      </c>
      <c r="U2957" t="s">
        <v>9407</v>
      </c>
      <c r="V2957" s="2">
        <v>44144</v>
      </c>
      <c r="W2957" t="s">
        <v>46</v>
      </c>
      <c r="X2957">
        <v>20200628</v>
      </c>
      <c r="Y2957" s="3">
        <v>43902.730497685188</v>
      </c>
      <c r="Z2957" t="s">
        <v>62</v>
      </c>
      <c r="AA2957" t="s">
        <v>63</v>
      </c>
      <c r="AB2957" t="s">
        <v>64</v>
      </c>
      <c r="AC2957" t="s">
        <v>65</v>
      </c>
      <c r="AD2957" t="s">
        <v>393</v>
      </c>
      <c r="AE2957" t="s">
        <v>67</v>
      </c>
      <c r="AF2957" t="s">
        <v>1520</v>
      </c>
      <c r="AG2957" t="s">
        <v>9408</v>
      </c>
      <c r="AH2957" t="s">
        <v>46</v>
      </c>
      <c r="AI2957" t="s">
        <v>1522</v>
      </c>
      <c r="AJ2957" t="s">
        <v>1522</v>
      </c>
      <c r="AK2957" t="s">
        <v>9409</v>
      </c>
      <c r="AL2957" t="s">
        <v>9410</v>
      </c>
      <c r="AM2957" t="s">
        <v>46</v>
      </c>
      <c r="AN2957" t="s">
        <v>9411</v>
      </c>
      <c r="AO2957" t="s">
        <v>46</v>
      </c>
      <c r="AP2957" t="s">
        <v>46</v>
      </c>
      <c r="AQ2957" t="s">
        <v>46</v>
      </c>
      <c r="AR2957" t="s">
        <v>46</v>
      </c>
      <c r="AS2957" t="s">
        <v>46</v>
      </c>
      <c r="AT2957" s="1">
        <v>44010</v>
      </c>
    </row>
    <row r="2958" spans="1:46" ht="16" customHeight="1" x14ac:dyDescent="0.2">
      <c r="A2958">
        <v>1</v>
      </c>
      <c r="B2958" t="s">
        <v>7834</v>
      </c>
      <c r="C2958" t="s">
        <v>7835</v>
      </c>
      <c r="D2958" t="s">
        <v>7836</v>
      </c>
      <c r="E2958" t="s">
        <v>7834</v>
      </c>
      <c r="F2958" t="s">
        <v>51</v>
      </c>
      <c r="G2958" t="s">
        <v>7837</v>
      </c>
      <c r="H2958" s="1">
        <v>44060</v>
      </c>
      <c r="I2958" s="1">
        <v>44166</v>
      </c>
      <c r="J2958" t="b">
        <v>0</v>
      </c>
      <c r="K2958" t="s">
        <v>53</v>
      </c>
      <c r="L2958" t="s">
        <v>1615</v>
      </c>
      <c r="M2958" t="s">
        <v>66</v>
      </c>
      <c r="N2958">
        <v>80</v>
      </c>
      <c r="O2958" t="s">
        <v>1315</v>
      </c>
      <c r="P2958" t="s">
        <v>1316</v>
      </c>
      <c r="Q2958" t="s">
        <v>7838</v>
      </c>
      <c r="R2958" t="b">
        <v>0</v>
      </c>
      <c r="S2958" t="s">
        <v>59</v>
      </c>
      <c r="T2958" s="1">
        <v>44060</v>
      </c>
      <c r="U2958" t="s">
        <v>3221</v>
      </c>
      <c r="V2958" s="2">
        <v>44151</v>
      </c>
      <c r="W2958" t="s">
        <v>7839</v>
      </c>
      <c r="X2958">
        <v>20200817</v>
      </c>
      <c r="Y2958" s="3">
        <v>43902.730497685188</v>
      </c>
      <c r="Z2958" t="s">
        <v>62</v>
      </c>
      <c r="AA2958" t="s">
        <v>63</v>
      </c>
      <c r="AB2958" t="s">
        <v>64</v>
      </c>
      <c r="AC2958" t="s">
        <v>65</v>
      </c>
      <c r="AD2958" t="s">
        <v>66</v>
      </c>
      <c r="AE2958" t="s">
        <v>67</v>
      </c>
      <c r="AF2958" t="s">
        <v>116</v>
      </c>
      <c r="AG2958" t="s">
        <v>7840</v>
      </c>
      <c r="AH2958" t="s">
        <v>46</v>
      </c>
      <c r="AI2958" t="s">
        <v>7841</v>
      </c>
      <c r="AJ2958" t="s">
        <v>7842</v>
      </c>
      <c r="AK2958" t="s">
        <v>7843</v>
      </c>
      <c r="AL2958" t="s">
        <v>7844</v>
      </c>
      <c r="AM2958" t="s">
        <v>46</v>
      </c>
      <c r="AN2958" t="s">
        <v>7845</v>
      </c>
      <c r="AO2958" t="s">
        <v>46</v>
      </c>
      <c r="AP2958" t="s">
        <v>46</v>
      </c>
      <c r="AQ2958" t="s">
        <v>46</v>
      </c>
      <c r="AR2958" t="s">
        <v>46</v>
      </c>
      <c r="AS2958" t="s">
        <v>46</v>
      </c>
      <c r="AT2958" s="1">
        <v>44060</v>
      </c>
    </row>
    <row r="2959" spans="1:46" ht="16" customHeight="1" x14ac:dyDescent="0.2">
      <c r="A2959">
        <v>0</v>
      </c>
      <c r="B2959" t="s">
        <v>9757</v>
      </c>
      <c r="C2959" t="s">
        <v>9758</v>
      </c>
      <c r="D2959" t="s">
        <v>9759</v>
      </c>
      <c r="E2959" t="s">
        <v>9760</v>
      </c>
      <c r="F2959" t="s">
        <v>51</v>
      </c>
      <c r="G2959" t="s">
        <v>9761</v>
      </c>
      <c r="H2959" s="1">
        <v>44046</v>
      </c>
      <c r="I2959" s="1">
        <v>44077</v>
      </c>
      <c r="J2959" t="b">
        <v>0</v>
      </c>
      <c r="K2959" t="s">
        <v>53</v>
      </c>
      <c r="L2959" t="s">
        <v>415</v>
      </c>
      <c r="M2959" t="s">
        <v>66</v>
      </c>
      <c r="N2959">
        <v>30</v>
      </c>
      <c r="O2959" t="s">
        <v>3688</v>
      </c>
      <c r="P2959" t="s">
        <v>327</v>
      </c>
      <c r="Q2959" t="s">
        <v>9762</v>
      </c>
      <c r="R2959" t="b">
        <v>0</v>
      </c>
      <c r="S2959" t="s">
        <v>59</v>
      </c>
      <c r="T2959" s="1">
        <v>44046</v>
      </c>
      <c r="U2959" t="s">
        <v>581</v>
      </c>
      <c r="V2959" s="2">
        <v>44116</v>
      </c>
      <c r="W2959" t="s">
        <v>46</v>
      </c>
      <c r="X2959">
        <v>20200803</v>
      </c>
      <c r="Y2959" s="3">
        <v>43902.730497685188</v>
      </c>
      <c r="Z2959" t="s">
        <v>62</v>
      </c>
      <c r="AA2959" t="s">
        <v>115</v>
      </c>
      <c r="AB2959" t="s">
        <v>64</v>
      </c>
      <c r="AC2959" t="s">
        <v>65</v>
      </c>
      <c r="AD2959" t="s">
        <v>66</v>
      </c>
      <c r="AE2959" t="s">
        <v>67</v>
      </c>
      <c r="AF2959" t="s">
        <v>1185</v>
      </c>
      <c r="AG2959" t="s">
        <v>9763</v>
      </c>
      <c r="AH2959" t="s">
        <v>46</v>
      </c>
      <c r="AI2959" t="s">
        <v>9764</v>
      </c>
      <c r="AJ2959" t="s">
        <v>9765</v>
      </c>
      <c r="AK2959" t="s">
        <v>9766</v>
      </c>
      <c r="AL2959" t="s">
        <v>9767</v>
      </c>
      <c r="AM2959" t="s">
        <v>46</v>
      </c>
      <c r="AN2959" t="s">
        <v>9768</v>
      </c>
      <c r="AO2959" t="s">
        <v>46</v>
      </c>
      <c r="AP2959" t="s">
        <v>46</v>
      </c>
      <c r="AQ2959" t="s">
        <v>46</v>
      </c>
      <c r="AR2959" t="s">
        <v>46</v>
      </c>
      <c r="AS2959" t="s">
        <v>46</v>
      </c>
      <c r="AT2959" s="1">
        <v>44046</v>
      </c>
    </row>
    <row r="2960" spans="1:46" ht="16" customHeight="1" x14ac:dyDescent="0.2">
      <c r="A2960" t="s">
        <v>46</v>
      </c>
      <c r="B2960" t="s">
        <v>38961</v>
      </c>
      <c r="C2960" t="s">
        <v>38962</v>
      </c>
      <c r="D2960" t="s">
        <v>38963</v>
      </c>
      <c r="E2960" t="s">
        <v>38964</v>
      </c>
      <c r="F2960" t="s">
        <v>51</v>
      </c>
      <c r="G2960" t="s">
        <v>38965</v>
      </c>
      <c r="H2960" s="1">
        <v>44042</v>
      </c>
      <c r="I2960" s="1">
        <v>44166</v>
      </c>
      <c r="J2960" t="b">
        <v>1</v>
      </c>
      <c r="K2960" t="s">
        <v>53</v>
      </c>
      <c r="L2960" t="s">
        <v>665</v>
      </c>
      <c r="M2960" t="s">
        <v>666</v>
      </c>
      <c r="N2960">
        <v>15</v>
      </c>
      <c r="O2960" t="s">
        <v>38966</v>
      </c>
      <c r="P2960" t="s">
        <v>46</v>
      </c>
      <c r="Q2960" t="s">
        <v>276</v>
      </c>
      <c r="R2960" t="b">
        <v>0</v>
      </c>
      <c r="S2960" t="s">
        <v>59</v>
      </c>
      <c r="T2960" s="1">
        <v>44042</v>
      </c>
      <c r="U2960" s="6">
        <v>44166</v>
      </c>
      <c r="V2960" s="2">
        <v>44074</v>
      </c>
      <c r="W2960" t="s">
        <v>46</v>
      </c>
      <c r="X2960">
        <v>20200730</v>
      </c>
      <c r="Y2960" s="3">
        <v>43902.730497685188</v>
      </c>
      <c r="Z2960" t="s">
        <v>62</v>
      </c>
      <c r="AA2960" t="s">
        <v>63</v>
      </c>
      <c r="AB2960" t="s">
        <v>64</v>
      </c>
      <c r="AC2960" t="s">
        <v>65</v>
      </c>
      <c r="AD2960" t="s">
        <v>66</v>
      </c>
      <c r="AE2960" t="s">
        <v>67</v>
      </c>
      <c r="AF2960" t="s">
        <v>116</v>
      </c>
      <c r="AG2960" t="s">
        <v>38967</v>
      </c>
      <c r="AH2960" t="s">
        <v>46</v>
      </c>
      <c r="AI2960" t="s">
        <v>38968</v>
      </c>
      <c r="AJ2960" t="s">
        <v>38969</v>
      </c>
      <c r="AK2960" t="s">
        <v>38970</v>
      </c>
      <c r="AL2960" t="s">
        <v>38971</v>
      </c>
      <c r="AM2960" t="s">
        <v>46</v>
      </c>
      <c r="AN2960" t="s">
        <v>38972</v>
      </c>
      <c r="AO2960" t="s">
        <v>46</v>
      </c>
      <c r="AP2960" t="s">
        <v>46</v>
      </c>
      <c r="AQ2960" t="s">
        <v>46</v>
      </c>
      <c r="AR2960" t="s">
        <v>46</v>
      </c>
      <c r="AS2960" t="s">
        <v>46</v>
      </c>
      <c r="AT2960" s="1">
        <v>44042</v>
      </c>
    </row>
    <row r="2961" spans="1:46" ht="16" customHeight="1" x14ac:dyDescent="0.2">
      <c r="A2961" t="s">
        <v>46</v>
      </c>
      <c r="B2961" t="s">
        <v>38175</v>
      </c>
      <c r="C2961" t="s">
        <v>38176</v>
      </c>
      <c r="D2961" t="s">
        <v>38177</v>
      </c>
      <c r="E2961" t="s">
        <v>38178</v>
      </c>
      <c r="F2961" t="s">
        <v>51</v>
      </c>
      <c r="G2961" t="s">
        <v>38179</v>
      </c>
      <c r="H2961" s="1">
        <v>44064</v>
      </c>
      <c r="I2961" s="1">
        <v>44075</v>
      </c>
      <c r="J2961" t="b">
        <v>0</v>
      </c>
      <c r="K2961" t="s">
        <v>53</v>
      </c>
      <c r="L2961" t="s">
        <v>1789</v>
      </c>
      <c r="M2961" t="s">
        <v>55</v>
      </c>
      <c r="N2961">
        <v>336</v>
      </c>
      <c r="O2961" t="s">
        <v>3282</v>
      </c>
      <c r="P2961" t="s">
        <v>3283</v>
      </c>
      <c r="Q2961" t="s">
        <v>5471</v>
      </c>
      <c r="R2961" t="b">
        <v>0</v>
      </c>
      <c r="S2961" t="s">
        <v>59</v>
      </c>
      <c r="T2961" s="1">
        <v>44064</v>
      </c>
      <c r="U2961" t="s">
        <v>864</v>
      </c>
      <c r="V2961" s="2">
        <v>44088</v>
      </c>
      <c r="W2961" t="s">
        <v>38180</v>
      </c>
      <c r="X2961">
        <v>20200821</v>
      </c>
      <c r="Y2961" s="3">
        <v>43902.730497685188</v>
      </c>
      <c r="Z2961" t="s">
        <v>62</v>
      </c>
      <c r="AA2961" t="s">
        <v>63</v>
      </c>
      <c r="AB2961" t="s">
        <v>64</v>
      </c>
      <c r="AC2961" t="s">
        <v>65</v>
      </c>
      <c r="AD2961" t="s">
        <v>2202</v>
      </c>
      <c r="AE2961" t="s">
        <v>67</v>
      </c>
      <c r="AF2961" t="s">
        <v>116</v>
      </c>
      <c r="AG2961" t="s">
        <v>38181</v>
      </c>
      <c r="AH2961" t="s">
        <v>46</v>
      </c>
      <c r="AI2961" t="s">
        <v>38182</v>
      </c>
      <c r="AJ2961" t="s">
        <v>38183</v>
      </c>
      <c r="AK2961" t="s">
        <v>3289</v>
      </c>
      <c r="AL2961" t="s">
        <v>38184</v>
      </c>
      <c r="AM2961" t="s">
        <v>46</v>
      </c>
      <c r="AN2961" t="s">
        <v>38185</v>
      </c>
      <c r="AO2961" t="s">
        <v>46</v>
      </c>
      <c r="AP2961" t="s">
        <v>46</v>
      </c>
      <c r="AQ2961" t="s">
        <v>46</v>
      </c>
      <c r="AR2961" t="s">
        <v>46</v>
      </c>
      <c r="AS2961" t="s">
        <v>46</v>
      </c>
      <c r="AT2961" s="1">
        <v>44064</v>
      </c>
    </row>
    <row r="2962" spans="1:46" ht="16" customHeight="1" x14ac:dyDescent="0.2">
      <c r="A2962" t="s">
        <v>46</v>
      </c>
      <c r="B2962" t="s">
        <v>20052</v>
      </c>
      <c r="C2962" t="s">
        <v>20053</v>
      </c>
      <c r="D2962" t="s">
        <v>20054</v>
      </c>
      <c r="E2962" t="s">
        <v>20055</v>
      </c>
      <c r="F2962" t="s">
        <v>51</v>
      </c>
      <c r="G2962" t="s">
        <v>20056</v>
      </c>
      <c r="H2962" s="1">
        <v>44065</v>
      </c>
      <c r="I2962" s="1">
        <v>44089</v>
      </c>
      <c r="J2962" t="b">
        <v>0</v>
      </c>
      <c r="K2962" t="s">
        <v>53</v>
      </c>
      <c r="L2962" t="s">
        <v>1301</v>
      </c>
      <c r="M2962" t="s">
        <v>151</v>
      </c>
      <c r="N2962">
        <v>40000</v>
      </c>
      <c r="O2962" t="s">
        <v>20057</v>
      </c>
      <c r="P2962" t="s">
        <v>20058</v>
      </c>
      <c r="Q2962" t="s">
        <v>58</v>
      </c>
      <c r="R2962" t="b">
        <v>0</v>
      </c>
      <c r="S2962" t="s">
        <v>59</v>
      </c>
      <c r="T2962" s="1">
        <v>44065</v>
      </c>
      <c r="U2962" t="s">
        <v>2108</v>
      </c>
      <c r="V2962" s="2">
        <v>44165</v>
      </c>
      <c r="W2962" t="s">
        <v>46</v>
      </c>
      <c r="X2962">
        <v>20200822</v>
      </c>
      <c r="Y2962" s="3">
        <v>43902.730497685188</v>
      </c>
      <c r="Z2962" t="s">
        <v>62</v>
      </c>
      <c r="AA2962" t="s">
        <v>115</v>
      </c>
      <c r="AB2962" t="s">
        <v>64</v>
      </c>
      <c r="AC2962" t="s">
        <v>65</v>
      </c>
      <c r="AD2962" t="s">
        <v>66</v>
      </c>
      <c r="AE2962" t="s">
        <v>67</v>
      </c>
      <c r="AF2962" t="s">
        <v>1185</v>
      </c>
      <c r="AG2962" t="s">
        <v>20059</v>
      </c>
      <c r="AH2962" t="s">
        <v>46</v>
      </c>
      <c r="AI2962" t="s">
        <v>20060</v>
      </c>
      <c r="AJ2962" t="s">
        <v>20061</v>
      </c>
      <c r="AK2962" t="s">
        <v>20062</v>
      </c>
      <c r="AL2962" t="s">
        <v>20063</v>
      </c>
      <c r="AM2962" t="s">
        <v>46</v>
      </c>
      <c r="AN2962" t="s">
        <v>20064</v>
      </c>
      <c r="AO2962" t="s">
        <v>46</v>
      </c>
      <c r="AP2962" t="s">
        <v>46</v>
      </c>
      <c r="AQ2962" t="s">
        <v>46</v>
      </c>
      <c r="AR2962" t="s">
        <v>46</v>
      </c>
      <c r="AS2962" t="s">
        <v>46</v>
      </c>
      <c r="AT2962" s="1">
        <v>44065</v>
      </c>
    </row>
    <row r="2963" spans="1:46" ht="16" customHeight="1" x14ac:dyDescent="0.2">
      <c r="A2963">
        <v>1</v>
      </c>
      <c r="B2963" t="s">
        <v>10834</v>
      </c>
      <c r="C2963" t="s">
        <v>10835</v>
      </c>
      <c r="D2963" t="s">
        <v>10836</v>
      </c>
      <c r="E2963" t="s">
        <v>10837</v>
      </c>
      <c r="F2963" t="s">
        <v>51</v>
      </c>
      <c r="G2963" t="s">
        <v>10838</v>
      </c>
      <c r="H2963" s="1">
        <v>44067</v>
      </c>
      <c r="I2963" s="1">
        <v>44074</v>
      </c>
      <c r="J2963" t="b">
        <v>0</v>
      </c>
      <c r="K2963" t="s">
        <v>53</v>
      </c>
      <c r="L2963" t="s">
        <v>833</v>
      </c>
      <c r="M2963" t="s">
        <v>1043</v>
      </c>
      <c r="N2963">
        <v>30</v>
      </c>
      <c r="O2963" t="s">
        <v>10839</v>
      </c>
      <c r="P2963" t="s">
        <v>1303</v>
      </c>
      <c r="Q2963" t="s">
        <v>58</v>
      </c>
      <c r="R2963" t="b">
        <v>0</v>
      </c>
      <c r="S2963" t="s">
        <v>59</v>
      </c>
      <c r="T2963" s="1">
        <v>44067</v>
      </c>
      <c r="U2963" t="s">
        <v>6806</v>
      </c>
      <c r="V2963" s="2">
        <v>44109</v>
      </c>
      <c r="W2963" t="s">
        <v>46</v>
      </c>
      <c r="X2963">
        <v>20200824</v>
      </c>
      <c r="Y2963" s="3">
        <v>43902.730497685188</v>
      </c>
      <c r="Z2963" t="s">
        <v>62</v>
      </c>
      <c r="AA2963" t="s">
        <v>63</v>
      </c>
      <c r="AB2963" t="s">
        <v>64</v>
      </c>
      <c r="AC2963" t="s">
        <v>1386</v>
      </c>
      <c r="AD2963" t="s">
        <v>393</v>
      </c>
      <c r="AE2963" t="s">
        <v>67</v>
      </c>
      <c r="AF2963" t="s">
        <v>46</v>
      </c>
      <c r="AG2963" t="s">
        <v>10840</v>
      </c>
      <c r="AH2963" t="s">
        <v>46</v>
      </c>
      <c r="AI2963" t="s">
        <v>46</v>
      </c>
      <c r="AJ2963" t="s">
        <v>46</v>
      </c>
      <c r="AK2963" t="s">
        <v>10839</v>
      </c>
      <c r="AL2963" t="s">
        <v>10841</v>
      </c>
      <c r="AM2963" t="s">
        <v>46</v>
      </c>
      <c r="AN2963" t="s">
        <v>10842</v>
      </c>
      <c r="AO2963" t="s">
        <v>46</v>
      </c>
      <c r="AP2963" t="s">
        <v>46</v>
      </c>
      <c r="AQ2963" t="s">
        <v>46</v>
      </c>
      <c r="AR2963" t="s">
        <v>46</v>
      </c>
      <c r="AS2963" t="s">
        <v>46</v>
      </c>
      <c r="AT2963" s="1">
        <v>44067</v>
      </c>
    </row>
    <row r="2964" spans="1:46" ht="16" customHeight="1" x14ac:dyDescent="0.2">
      <c r="A2964">
        <v>1</v>
      </c>
      <c r="B2964" t="s">
        <v>8933</v>
      </c>
      <c r="C2964" t="s">
        <v>8934</v>
      </c>
      <c r="D2964" t="s">
        <v>8935</v>
      </c>
      <c r="E2964" t="s">
        <v>8933</v>
      </c>
      <c r="F2964" t="s">
        <v>51</v>
      </c>
      <c r="G2964" t="s">
        <v>8936</v>
      </c>
      <c r="H2964" s="1">
        <v>44067</v>
      </c>
      <c r="I2964" s="1">
        <v>43993</v>
      </c>
      <c r="J2964" t="b">
        <v>0</v>
      </c>
      <c r="K2964" t="s">
        <v>53</v>
      </c>
      <c r="L2964" t="s">
        <v>2271</v>
      </c>
      <c r="M2964" t="s">
        <v>66</v>
      </c>
      <c r="N2964">
        <v>30</v>
      </c>
      <c r="O2964" t="s">
        <v>8937</v>
      </c>
      <c r="P2964" t="s">
        <v>1045</v>
      </c>
      <c r="Q2964" t="s">
        <v>58</v>
      </c>
      <c r="R2964" t="b">
        <v>0</v>
      </c>
      <c r="S2964" t="s">
        <v>59</v>
      </c>
      <c r="T2964" s="1">
        <v>44067</v>
      </c>
      <c r="U2964" t="s">
        <v>3840</v>
      </c>
      <c r="V2964" s="2">
        <v>44081</v>
      </c>
      <c r="W2964" t="s">
        <v>46</v>
      </c>
      <c r="X2964">
        <v>20200824</v>
      </c>
      <c r="Y2964" s="3">
        <v>43902.730497685188</v>
      </c>
      <c r="Z2964" t="s">
        <v>62</v>
      </c>
      <c r="AA2964" t="s">
        <v>63</v>
      </c>
      <c r="AB2964" t="s">
        <v>64</v>
      </c>
      <c r="AC2964" t="s">
        <v>65</v>
      </c>
      <c r="AD2964" t="s">
        <v>66</v>
      </c>
      <c r="AE2964" t="s">
        <v>67</v>
      </c>
      <c r="AF2964" t="s">
        <v>46</v>
      </c>
      <c r="AG2964" t="s">
        <v>8938</v>
      </c>
      <c r="AH2964" t="s">
        <v>46</v>
      </c>
      <c r="AI2964" t="s">
        <v>46</v>
      </c>
      <c r="AJ2964" t="s">
        <v>46</v>
      </c>
      <c r="AK2964" t="s">
        <v>8939</v>
      </c>
      <c r="AL2964" t="s">
        <v>8940</v>
      </c>
      <c r="AM2964" t="s">
        <v>46</v>
      </c>
      <c r="AN2964" t="s">
        <v>8941</v>
      </c>
      <c r="AO2964" t="s">
        <v>46</v>
      </c>
      <c r="AP2964" t="s">
        <v>46</v>
      </c>
      <c r="AQ2964" t="s">
        <v>46</v>
      </c>
      <c r="AR2964" t="s">
        <v>46</v>
      </c>
      <c r="AS2964" t="s">
        <v>46</v>
      </c>
      <c r="AT2964" s="1">
        <v>44067</v>
      </c>
    </row>
    <row r="2965" spans="1:46" ht="16" customHeight="1" x14ac:dyDescent="0.2">
      <c r="A2965">
        <v>0</v>
      </c>
      <c r="B2965" t="s">
        <v>9001</v>
      </c>
      <c r="C2965" t="s">
        <v>9002</v>
      </c>
      <c r="D2965" t="s">
        <v>9003</v>
      </c>
      <c r="E2965" t="s">
        <v>9004</v>
      </c>
      <c r="F2965" t="s">
        <v>51</v>
      </c>
      <c r="G2965" t="s">
        <v>9005</v>
      </c>
      <c r="H2965" s="1">
        <v>43984</v>
      </c>
      <c r="I2965" s="1">
        <v>44075</v>
      </c>
      <c r="J2965" t="b">
        <v>1</v>
      </c>
      <c r="K2965" t="s">
        <v>53</v>
      </c>
      <c r="L2965" t="s">
        <v>1266</v>
      </c>
      <c r="M2965" t="s">
        <v>66</v>
      </c>
      <c r="N2965">
        <v>40</v>
      </c>
      <c r="O2965" t="s">
        <v>342</v>
      </c>
      <c r="P2965" t="s">
        <v>327</v>
      </c>
      <c r="Q2965" t="s">
        <v>58</v>
      </c>
      <c r="R2965" t="b">
        <v>0</v>
      </c>
      <c r="S2965" t="s">
        <v>59</v>
      </c>
      <c r="T2965" s="1">
        <v>43984</v>
      </c>
      <c r="U2965" s="6">
        <v>44075</v>
      </c>
      <c r="V2965" s="2">
        <v>44095</v>
      </c>
      <c r="W2965" t="s">
        <v>9006</v>
      </c>
      <c r="X2965">
        <v>20200602</v>
      </c>
      <c r="Y2965" s="3">
        <v>43902.730497685188</v>
      </c>
      <c r="Z2965" t="s">
        <v>62</v>
      </c>
      <c r="AA2965" t="s">
        <v>63</v>
      </c>
      <c r="AB2965" t="s">
        <v>64</v>
      </c>
      <c r="AC2965" t="s">
        <v>65</v>
      </c>
      <c r="AD2965" t="s">
        <v>66</v>
      </c>
      <c r="AE2965" t="s">
        <v>67</v>
      </c>
      <c r="AF2965" t="s">
        <v>116</v>
      </c>
      <c r="AG2965" t="s">
        <v>9007</v>
      </c>
      <c r="AH2965" t="s">
        <v>46</v>
      </c>
      <c r="AI2965" t="s">
        <v>9008</v>
      </c>
      <c r="AJ2965" t="s">
        <v>9009</v>
      </c>
      <c r="AK2965" t="s">
        <v>964</v>
      </c>
      <c r="AL2965" t="s">
        <v>9010</v>
      </c>
      <c r="AM2965" t="s">
        <v>46</v>
      </c>
      <c r="AN2965" t="s">
        <v>9011</v>
      </c>
      <c r="AO2965" t="s">
        <v>46</v>
      </c>
      <c r="AP2965" t="s">
        <v>46</v>
      </c>
      <c r="AQ2965" t="s">
        <v>46</v>
      </c>
      <c r="AR2965" t="s">
        <v>46</v>
      </c>
      <c r="AS2965" t="s">
        <v>46</v>
      </c>
      <c r="AT2965" s="1">
        <v>43984</v>
      </c>
    </row>
    <row r="2966" spans="1:46" ht="16" customHeight="1" x14ac:dyDescent="0.2">
      <c r="A2966">
        <v>1</v>
      </c>
      <c r="B2966" t="s">
        <v>2328</v>
      </c>
      <c r="C2966" t="s">
        <v>2329</v>
      </c>
      <c r="D2966" t="s">
        <v>2330</v>
      </c>
      <c r="E2966" t="s">
        <v>2331</v>
      </c>
      <c r="F2966" t="s">
        <v>51</v>
      </c>
      <c r="G2966" t="s">
        <v>2332</v>
      </c>
      <c r="H2966" s="1">
        <v>44067</v>
      </c>
      <c r="I2966" s="1">
        <v>44081</v>
      </c>
      <c r="J2966" t="b">
        <v>0</v>
      </c>
      <c r="K2966" t="s">
        <v>53</v>
      </c>
      <c r="L2966" t="s">
        <v>1301</v>
      </c>
      <c r="M2966" t="s">
        <v>151</v>
      </c>
      <c r="N2966">
        <v>550</v>
      </c>
      <c r="O2966" t="s">
        <v>2333</v>
      </c>
      <c r="P2966" t="s">
        <v>2334</v>
      </c>
      <c r="Q2966" t="s">
        <v>2335</v>
      </c>
      <c r="R2966" t="b">
        <v>0</v>
      </c>
      <c r="S2966" t="s">
        <v>59</v>
      </c>
      <c r="T2966" s="1">
        <v>44067</v>
      </c>
      <c r="U2966" t="s">
        <v>2336</v>
      </c>
      <c r="V2966" s="2">
        <v>44081</v>
      </c>
      <c r="W2966" t="s">
        <v>2337</v>
      </c>
      <c r="X2966">
        <v>20200824</v>
      </c>
      <c r="Y2966" s="3">
        <v>43902.730497685188</v>
      </c>
      <c r="Z2966" t="s">
        <v>62</v>
      </c>
      <c r="AA2966" t="s">
        <v>63</v>
      </c>
      <c r="AB2966" t="s">
        <v>64</v>
      </c>
      <c r="AC2966" t="s">
        <v>65</v>
      </c>
      <c r="AD2966" t="s">
        <v>66</v>
      </c>
      <c r="AE2966" t="s">
        <v>67</v>
      </c>
      <c r="AF2966" t="s">
        <v>313</v>
      </c>
      <c r="AG2966" t="s">
        <v>2338</v>
      </c>
      <c r="AH2966" t="s">
        <v>46</v>
      </c>
      <c r="AI2966" t="s">
        <v>2339</v>
      </c>
      <c r="AJ2966" t="s">
        <v>2340</v>
      </c>
      <c r="AK2966" t="s">
        <v>2341</v>
      </c>
      <c r="AL2966" t="s">
        <v>2342</v>
      </c>
      <c r="AM2966" t="s">
        <v>46</v>
      </c>
      <c r="AN2966" t="s">
        <v>2343</v>
      </c>
      <c r="AO2966" t="s">
        <v>46</v>
      </c>
      <c r="AP2966" t="s">
        <v>46</v>
      </c>
      <c r="AQ2966" t="s">
        <v>46</v>
      </c>
      <c r="AR2966" t="s">
        <v>46</v>
      </c>
      <c r="AS2966" t="s">
        <v>46</v>
      </c>
      <c r="AT2966" s="1">
        <v>44067</v>
      </c>
    </row>
    <row r="2967" spans="1:46" ht="16" customHeight="1" x14ac:dyDescent="0.2">
      <c r="A2967" t="s">
        <v>46</v>
      </c>
      <c r="B2967" t="s">
        <v>19577</v>
      </c>
      <c r="C2967" t="s">
        <v>19578</v>
      </c>
      <c r="D2967" t="s">
        <v>19579</v>
      </c>
      <c r="E2967" t="s">
        <v>19580</v>
      </c>
      <c r="F2967" t="s">
        <v>51</v>
      </c>
      <c r="G2967" t="s">
        <v>19581</v>
      </c>
      <c r="H2967" s="1">
        <v>44064</v>
      </c>
      <c r="I2967" s="1">
        <v>44166</v>
      </c>
      <c r="J2967" t="b">
        <v>0</v>
      </c>
      <c r="K2967" t="s">
        <v>53</v>
      </c>
      <c r="L2967" t="s">
        <v>665</v>
      </c>
      <c r="M2967" t="s">
        <v>1043</v>
      </c>
      <c r="N2967">
        <v>10</v>
      </c>
      <c r="O2967" t="s">
        <v>19582</v>
      </c>
      <c r="P2967" t="s">
        <v>46</v>
      </c>
      <c r="Q2967" t="s">
        <v>276</v>
      </c>
      <c r="R2967" t="b">
        <v>0</v>
      </c>
      <c r="S2967" t="s">
        <v>59</v>
      </c>
      <c r="T2967" s="1">
        <v>44064</v>
      </c>
      <c r="U2967" t="s">
        <v>3221</v>
      </c>
      <c r="V2967" s="2">
        <v>44095</v>
      </c>
      <c r="W2967" t="s">
        <v>46</v>
      </c>
      <c r="X2967">
        <v>20200821</v>
      </c>
      <c r="Y2967" s="3">
        <v>43902.730497685188</v>
      </c>
      <c r="Z2967" t="s">
        <v>62</v>
      </c>
      <c r="AA2967" t="s">
        <v>63</v>
      </c>
      <c r="AB2967" t="s">
        <v>64</v>
      </c>
      <c r="AC2967" t="s">
        <v>3720</v>
      </c>
      <c r="AD2967" t="s">
        <v>280</v>
      </c>
      <c r="AE2967" t="s">
        <v>67</v>
      </c>
      <c r="AF2967" t="s">
        <v>46</v>
      </c>
      <c r="AG2967" t="s">
        <v>19583</v>
      </c>
      <c r="AH2967" t="s">
        <v>46</v>
      </c>
      <c r="AI2967" t="s">
        <v>19584</v>
      </c>
      <c r="AJ2967" t="s">
        <v>19585</v>
      </c>
      <c r="AK2967" t="s">
        <v>46</v>
      </c>
      <c r="AL2967" t="s">
        <v>19586</v>
      </c>
      <c r="AM2967" t="s">
        <v>46</v>
      </c>
      <c r="AN2967" t="s">
        <v>19587</v>
      </c>
      <c r="AO2967" t="s">
        <v>46</v>
      </c>
      <c r="AP2967" t="s">
        <v>46</v>
      </c>
      <c r="AQ2967" t="s">
        <v>46</v>
      </c>
      <c r="AR2967" t="s">
        <v>46</v>
      </c>
      <c r="AS2967" t="s">
        <v>46</v>
      </c>
      <c r="AT2967" s="1">
        <v>44064</v>
      </c>
    </row>
    <row r="2968" spans="1:46" ht="16" customHeight="1" x14ac:dyDescent="0.2">
      <c r="A2968" t="s">
        <v>46</v>
      </c>
      <c r="B2968" t="s">
        <v>36801</v>
      </c>
      <c r="C2968" t="s">
        <v>36802</v>
      </c>
      <c r="D2968" t="s">
        <v>36803</v>
      </c>
      <c r="E2968" t="s">
        <v>36804</v>
      </c>
      <c r="F2968" t="s">
        <v>51</v>
      </c>
      <c r="G2968" t="s">
        <v>36805</v>
      </c>
      <c r="H2968" s="1">
        <v>44067</v>
      </c>
      <c r="I2968" s="1">
        <v>44082</v>
      </c>
      <c r="J2968" t="b">
        <v>0</v>
      </c>
      <c r="K2968" t="s">
        <v>53</v>
      </c>
      <c r="L2968" t="s">
        <v>110</v>
      </c>
      <c r="M2968" t="s">
        <v>55</v>
      </c>
      <c r="N2968">
        <v>60</v>
      </c>
      <c r="O2968" t="s">
        <v>36806</v>
      </c>
      <c r="P2968" t="s">
        <v>1045</v>
      </c>
      <c r="Q2968" t="s">
        <v>36807</v>
      </c>
      <c r="R2968" t="b">
        <v>0</v>
      </c>
      <c r="S2968" t="s">
        <v>59</v>
      </c>
      <c r="T2968" s="1">
        <v>44067</v>
      </c>
      <c r="U2968" t="s">
        <v>919</v>
      </c>
      <c r="V2968" s="2">
        <v>44165</v>
      </c>
      <c r="W2968" t="s">
        <v>46</v>
      </c>
      <c r="X2968">
        <v>20200824</v>
      </c>
      <c r="Y2968" s="3">
        <v>43902.730497685188</v>
      </c>
      <c r="Z2968" t="s">
        <v>62</v>
      </c>
      <c r="AA2968" t="s">
        <v>63</v>
      </c>
      <c r="AB2968" t="s">
        <v>64</v>
      </c>
      <c r="AC2968" t="s">
        <v>65</v>
      </c>
      <c r="AD2968" t="s">
        <v>1057</v>
      </c>
      <c r="AE2968" t="s">
        <v>67</v>
      </c>
      <c r="AF2968" t="s">
        <v>46</v>
      </c>
      <c r="AG2968" t="s">
        <v>46</v>
      </c>
      <c r="AH2968" t="s">
        <v>46</v>
      </c>
      <c r="AI2968" t="s">
        <v>46</v>
      </c>
      <c r="AJ2968" t="s">
        <v>46</v>
      </c>
      <c r="AK2968" t="s">
        <v>46</v>
      </c>
      <c r="AL2968" t="s">
        <v>36808</v>
      </c>
      <c r="AM2968" t="s">
        <v>46</v>
      </c>
      <c r="AN2968" t="s">
        <v>36809</v>
      </c>
      <c r="AO2968" t="s">
        <v>46</v>
      </c>
      <c r="AP2968" t="s">
        <v>46</v>
      </c>
      <c r="AQ2968" t="s">
        <v>46</v>
      </c>
      <c r="AR2968" t="s">
        <v>46</v>
      </c>
      <c r="AS2968" t="s">
        <v>46</v>
      </c>
      <c r="AT2968" s="1">
        <v>44067</v>
      </c>
    </row>
    <row r="2969" spans="1:46" ht="16" customHeight="1" x14ac:dyDescent="0.2">
      <c r="A2969" t="s">
        <v>46</v>
      </c>
      <c r="B2969" t="s">
        <v>27475</v>
      </c>
      <c r="C2969" t="s">
        <v>27476</v>
      </c>
      <c r="D2969" t="s">
        <v>27477</v>
      </c>
      <c r="E2969" t="s">
        <v>27478</v>
      </c>
      <c r="F2969" t="s">
        <v>51</v>
      </c>
      <c r="G2969" t="s">
        <v>27479</v>
      </c>
      <c r="H2969" s="1">
        <v>44067</v>
      </c>
      <c r="I2969" s="1">
        <v>44136</v>
      </c>
      <c r="J2969" t="b">
        <v>0</v>
      </c>
      <c r="K2969" t="s">
        <v>53</v>
      </c>
      <c r="L2969" t="s">
        <v>3528</v>
      </c>
      <c r="M2969" t="s">
        <v>66</v>
      </c>
      <c r="N2969">
        <v>3000</v>
      </c>
      <c r="O2969" t="s">
        <v>27480</v>
      </c>
      <c r="P2969" t="s">
        <v>94</v>
      </c>
      <c r="Q2969" t="s">
        <v>27481</v>
      </c>
      <c r="R2969" t="b">
        <v>0</v>
      </c>
      <c r="S2969" t="s">
        <v>59</v>
      </c>
      <c r="T2969" s="1">
        <v>44067</v>
      </c>
      <c r="U2969" t="s">
        <v>495</v>
      </c>
      <c r="V2969" s="2">
        <v>44123</v>
      </c>
      <c r="W2969" t="s">
        <v>27482</v>
      </c>
      <c r="X2969">
        <v>20200824</v>
      </c>
      <c r="Y2969" s="3">
        <v>43902.730497685188</v>
      </c>
      <c r="Z2969" t="s">
        <v>62</v>
      </c>
      <c r="AA2969" t="s">
        <v>63</v>
      </c>
      <c r="AB2969" t="s">
        <v>64</v>
      </c>
      <c r="AC2969" t="s">
        <v>66</v>
      </c>
      <c r="AD2969" t="s">
        <v>66</v>
      </c>
      <c r="AE2969" t="s">
        <v>67</v>
      </c>
      <c r="AF2969" t="s">
        <v>116</v>
      </c>
      <c r="AG2969" t="s">
        <v>27483</v>
      </c>
      <c r="AH2969" t="s">
        <v>46</v>
      </c>
      <c r="AI2969" t="s">
        <v>27484</v>
      </c>
      <c r="AJ2969" t="s">
        <v>27485</v>
      </c>
      <c r="AK2969" t="s">
        <v>27486</v>
      </c>
      <c r="AL2969" t="s">
        <v>27487</v>
      </c>
      <c r="AM2969" t="s">
        <v>46</v>
      </c>
      <c r="AN2969" t="s">
        <v>27488</v>
      </c>
      <c r="AO2969" t="s">
        <v>46</v>
      </c>
      <c r="AP2969" t="s">
        <v>46</v>
      </c>
      <c r="AQ2969" t="s">
        <v>46</v>
      </c>
      <c r="AR2969" t="s">
        <v>46</v>
      </c>
      <c r="AS2969" t="s">
        <v>46</v>
      </c>
      <c r="AT2969" s="1">
        <v>44067</v>
      </c>
    </row>
    <row r="2970" spans="1:46" ht="16" customHeight="1" x14ac:dyDescent="0.2">
      <c r="A2970" t="s">
        <v>46</v>
      </c>
      <c r="B2970" t="s">
        <v>35472</v>
      </c>
      <c r="C2970" t="s">
        <v>35473</v>
      </c>
      <c r="D2970" t="s">
        <v>35474</v>
      </c>
      <c r="E2970" t="s">
        <v>35475</v>
      </c>
      <c r="F2970" t="s">
        <v>51</v>
      </c>
      <c r="G2970" t="s">
        <v>35476</v>
      </c>
      <c r="H2970" s="1">
        <v>44049</v>
      </c>
      <c r="I2970" s="1">
        <v>44071</v>
      </c>
      <c r="J2970" t="b">
        <v>0</v>
      </c>
      <c r="K2970" t="s">
        <v>53</v>
      </c>
      <c r="L2970" t="s">
        <v>1615</v>
      </c>
      <c r="M2970" t="s">
        <v>55</v>
      </c>
      <c r="N2970">
        <v>45</v>
      </c>
      <c r="O2970" t="s">
        <v>35477</v>
      </c>
      <c r="P2970" t="s">
        <v>78</v>
      </c>
      <c r="Q2970" t="s">
        <v>35478</v>
      </c>
      <c r="R2970" t="b">
        <v>0</v>
      </c>
      <c r="S2970" t="s">
        <v>59</v>
      </c>
      <c r="T2970" s="1">
        <v>44049</v>
      </c>
      <c r="U2970" t="s">
        <v>3435</v>
      </c>
      <c r="V2970" s="2">
        <v>44081</v>
      </c>
      <c r="W2970" t="s">
        <v>46</v>
      </c>
      <c r="X2970">
        <v>20200806</v>
      </c>
      <c r="Y2970" s="3">
        <v>43902.730497685188</v>
      </c>
      <c r="Z2970" t="s">
        <v>62</v>
      </c>
      <c r="AA2970" t="s">
        <v>115</v>
      </c>
      <c r="AB2970" t="s">
        <v>64</v>
      </c>
      <c r="AC2970" t="s">
        <v>65</v>
      </c>
      <c r="AD2970" t="s">
        <v>280</v>
      </c>
      <c r="AE2970" t="s">
        <v>67</v>
      </c>
      <c r="AF2970" t="s">
        <v>116</v>
      </c>
      <c r="AG2970" t="s">
        <v>35479</v>
      </c>
      <c r="AH2970" t="s">
        <v>46</v>
      </c>
      <c r="AI2970" t="s">
        <v>35480</v>
      </c>
      <c r="AJ2970" t="s">
        <v>35481</v>
      </c>
      <c r="AK2970" t="s">
        <v>46</v>
      </c>
      <c r="AL2970" t="s">
        <v>35482</v>
      </c>
      <c r="AM2970" t="s">
        <v>46</v>
      </c>
      <c r="AN2970" t="s">
        <v>35483</v>
      </c>
      <c r="AO2970" t="s">
        <v>46</v>
      </c>
      <c r="AP2970" t="s">
        <v>46</v>
      </c>
      <c r="AQ2970" t="s">
        <v>46</v>
      </c>
      <c r="AR2970" t="s">
        <v>46</v>
      </c>
      <c r="AS2970" t="s">
        <v>46</v>
      </c>
      <c r="AT2970" s="1">
        <v>44049</v>
      </c>
    </row>
    <row r="2971" spans="1:46" ht="16" customHeight="1" x14ac:dyDescent="0.2">
      <c r="A2971">
        <v>1</v>
      </c>
      <c r="B2971" t="s">
        <v>12177</v>
      </c>
      <c r="C2971" t="s">
        <v>12178</v>
      </c>
      <c r="D2971" t="s">
        <v>12179</v>
      </c>
      <c r="E2971" t="s">
        <v>12180</v>
      </c>
      <c r="F2971" t="s">
        <v>51</v>
      </c>
      <c r="G2971" t="s">
        <v>12181</v>
      </c>
      <c r="H2971" s="1">
        <v>44068</v>
      </c>
      <c r="I2971" s="1">
        <v>44026</v>
      </c>
      <c r="J2971" t="b">
        <v>0</v>
      </c>
      <c r="K2971" t="s">
        <v>53</v>
      </c>
      <c r="L2971" t="s">
        <v>110</v>
      </c>
      <c r="M2971" t="s">
        <v>66</v>
      </c>
      <c r="N2971">
        <v>300</v>
      </c>
      <c r="O2971" t="s">
        <v>12182</v>
      </c>
      <c r="P2971" t="s">
        <v>1328</v>
      </c>
      <c r="Q2971" t="s">
        <v>276</v>
      </c>
      <c r="R2971" t="b">
        <v>0</v>
      </c>
      <c r="S2971" t="s">
        <v>59</v>
      </c>
      <c r="T2971" s="1">
        <v>44068</v>
      </c>
      <c r="U2971" t="s">
        <v>12183</v>
      </c>
      <c r="V2971" s="2">
        <v>44081</v>
      </c>
      <c r="W2971" t="s">
        <v>12184</v>
      </c>
      <c r="X2971">
        <v>20200825</v>
      </c>
      <c r="Y2971" s="3">
        <v>43902.730497685188</v>
      </c>
      <c r="Z2971" t="s">
        <v>62</v>
      </c>
      <c r="AA2971" t="s">
        <v>115</v>
      </c>
      <c r="AB2971" t="s">
        <v>64</v>
      </c>
      <c r="AC2971" t="s">
        <v>65</v>
      </c>
      <c r="AD2971" t="s">
        <v>66</v>
      </c>
      <c r="AE2971" t="s">
        <v>67</v>
      </c>
      <c r="AF2971" t="s">
        <v>1185</v>
      </c>
      <c r="AG2971" t="s">
        <v>12185</v>
      </c>
      <c r="AH2971" t="s">
        <v>46</v>
      </c>
      <c r="AI2971" t="s">
        <v>12186</v>
      </c>
      <c r="AJ2971" t="s">
        <v>12187</v>
      </c>
      <c r="AK2971" t="s">
        <v>12188</v>
      </c>
      <c r="AL2971" t="s">
        <v>12189</v>
      </c>
      <c r="AM2971" t="s">
        <v>46</v>
      </c>
      <c r="AN2971" t="s">
        <v>12190</v>
      </c>
      <c r="AO2971" t="s">
        <v>46</v>
      </c>
      <c r="AP2971" t="s">
        <v>46</v>
      </c>
      <c r="AQ2971" t="s">
        <v>46</v>
      </c>
      <c r="AR2971" t="s">
        <v>46</v>
      </c>
      <c r="AS2971" t="s">
        <v>46</v>
      </c>
      <c r="AT2971" s="1">
        <v>44068</v>
      </c>
    </row>
    <row r="2972" spans="1:46" ht="16" customHeight="1" x14ac:dyDescent="0.2">
      <c r="A2972" t="s">
        <v>46</v>
      </c>
      <c r="B2972" t="s">
        <v>40322</v>
      </c>
      <c r="C2972" t="s">
        <v>40323</v>
      </c>
      <c r="D2972" t="s">
        <v>40324</v>
      </c>
      <c r="E2972" t="s">
        <v>40325</v>
      </c>
      <c r="F2972" t="s">
        <v>51</v>
      </c>
      <c r="G2972" t="s">
        <v>40326</v>
      </c>
      <c r="H2972" s="1">
        <v>44054</v>
      </c>
      <c r="I2972" s="1">
        <v>44039</v>
      </c>
      <c r="J2972" t="b">
        <v>0</v>
      </c>
      <c r="K2972" t="s">
        <v>53</v>
      </c>
      <c r="L2972" t="s">
        <v>400</v>
      </c>
      <c r="M2972" t="s">
        <v>1043</v>
      </c>
      <c r="N2972">
        <v>100</v>
      </c>
      <c r="O2972" t="s">
        <v>40327</v>
      </c>
      <c r="P2972" t="s">
        <v>1045</v>
      </c>
      <c r="Q2972" t="s">
        <v>276</v>
      </c>
      <c r="R2972" t="b">
        <v>0</v>
      </c>
      <c r="S2972" t="s">
        <v>59</v>
      </c>
      <c r="T2972" s="1">
        <v>44054</v>
      </c>
      <c r="U2972" t="s">
        <v>5907</v>
      </c>
      <c r="V2972" s="2">
        <v>44109</v>
      </c>
      <c r="W2972" t="s">
        <v>40328</v>
      </c>
      <c r="X2972">
        <v>20200811</v>
      </c>
      <c r="Y2972" s="3">
        <v>43902.730497685188</v>
      </c>
      <c r="Z2972" t="s">
        <v>62</v>
      </c>
      <c r="AA2972" t="s">
        <v>63</v>
      </c>
      <c r="AB2972" t="s">
        <v>64</v>
      </c>
      <c r="AC2972" t="s">
        <v>65</v>
      </c>
      <c r="AD2972" t="s">
        <v>497</v>
      </c>
      <c r="AE2972" t="s">
        <v>67</v>
      </c>
      <c r="AF2972" t="s">
        <v>46</v>
      </c>
      <c r="AG2972" t="s">
        <v>40329</v>
      </c>
      <c r="AH2972" t="s">
        <v>46</v>
      </c>
      <c r="AI2972" t="s">
        <v>46</v>
      </c>
      <c r="AJ2972" t="s">
        <v>46</v>
      </c>
      <c r="AK2972" t="s">
        <v>40330</v>
      </c>
      <c r="AL2972" t="s">
        <v>40331</v>
      </c>
      <c r="AM2972" t="s">
        <v>46</v>
      </c>
      <c r="AN2972" t="s">
        <v>40332</v>
      </c>
      <c r="AO2972" t="s">
        <v>46</v>
      </c>
      <c r="AP2972" t="s">
        <v>46</v>
      </c>
      <c r="AQ2972" t="s">
        <v>46</v>
      </c>
      <c r="AR2972" t="s">
        <v>46</v>
      </c>
      <c r="AS2972" t="s">
        <v>46</v>
      </c>
      <c r="AT2972" s="1">
        <v>44054</v>
      </c>
    </row>
    <row r="2973" spans="1:46" ht="16" customHeight="1" x14ac:dyDescent="0.2">
      <c r="A2973" t="s">
        <v>46</v>
      </c>
      <c r="B2973" t="s">
        <v>16537</v>
      </c>
      <c r="C2973" t="s">
        <v>16538</v>
      </c>
      <c r="D2973" t="s">
        <v>16539</v>
      </c>
      <c r="E2973" t="s">
        <v>16540</v>
      </c>
      <c r="F2973" t="s">
        <v>51</v>
      </c>
      <c r="G2973" t="s">
        <v>16541</v>
      </c>
      <c r="H2973" s="1">
        <v>44061</v>
      </c>
      <c r="I2973" s="1">
        <v>44098</v>
      </c>
      <c r="J2973" t="b">
        <v>0</v>
      </c>
      <c r="K2973" t="s">
        <v>53</v>
      </c>
      <c r="L2973" t="s">
        <v>16542</v>
      </c>
      <c r="M2973" t="s">
        <v>66</v>
      </c>
      <c r="N2973">
        <v>2000</v>
      </c>
      <c r="O2973" t="s">
        <v>16543</v>
      </c>
      <c r="P2973" t="s">
        <v>612</v>
      </c>
      <c r="Q2973" t="s">
        <v>16544</v>
      </c>
      <c r="R2973" t="b">
        <v>0</v>
      </c>
      <c r="S2973" t="s">
        <v>59</v>
      </c>
      <c r="T2973" s="1">
        <v>44061</v>
      </c>
      <c r="U2973" t="s">
        <v>16545</v>
      </c>
      <c r="V2973" s="2">
        <v>44130</v>
      </c>
      <c r="W2973" t="s">
        <v>16546</v>
      </c>
      <c r="X2973">
        <v>20200818</v>
      </c>
      <c r="Y2973" s="3">
        <v>43902.730497685188</v>
      </c>
      <c r="Z2973" t="s">
        <v>62</v>
      </c>
      <c r="AA2973" t="s">
        <v>115</v>
      </c>
      <c r="AB2973" t="s">
        <v>64</v>
      </c>
      <c r="AC2973" t="s">
        <v>65</v>
      </c>
      <c r="AD2973" t="s">
        <v>66</v>
      </c>
      <c r="AE2973" t="s">
        <v>67</v>
      </c>
      <c r="AF2973" t="s">
        <v>46</v>
      </c>
      <c r="AG2973" t="s">
        <v>46</v>
      </c>
      <c r="AH2973" t="s">
        <v>46</v>
      </c>
      <c r="AI2973" t="s">
        <v>46</v>
      </c>
      <c r="AJ2973" t="s">
        <v>46</v>
      </c>
      <c r="AK2973" t="s">
        <v>46</v>
      </c>
      <c r="AL2973" t="s">
        <v>16547</v>
      </c>
      <c r="AM2973" t="s">
        <v>46</v>
      </c>
      <c r="AN2973" t="s">
        <v>16548</v>
      </c>
      <c r="AO2973" t="s">
        <v>46</v>
      </c>
      <c r="AP2973" t="s">
        <v>46</v>
      </c>
      <c r="AQ2973" t="s">
        <v>46</v>
      </c>
      <c r="AR2973" t="s">
        <v>46</v>
      </c>
      <c r="AS2973" t="s">
        <v>46</v>
      </c>
      <c r="AT2973" s="1">
        <v>44061</v>
      </c>
    </row>
    <row r="2974" spans="1:46" ht="16" customHeight="1" x14ac:dyDescent="0.2">
      <c r="A2974" t="s">
        <v>46</v>
      </c>
      <c r="B2974" t="s">
        <v>20559</v>
      </c>
      <c r="C2974" t="s">
        <v>20560</v>
      </c>
      <c r="D2974" t="s">
        <v>20561</v>
      </c>
      <c r="E2974" t="s">
        <v>20562</v>
      </c>
      <c r="F2974" t="s">
        <v>51</v>
      </c>
      <c r="G2974" t="s">
        <v>20563</v>
      </c>
      <c r="H2974" s="1">
        <v>44067</v>
      </c>
      <c r="I2974" s="1">
        <v>44073</v>
      </c>
      <c r="J2974" t="b">
        <v>0</v>
      </c>
      <c r="K2974" t="s">
        <v>53</v>
      </c>
      <c r="L2974" t="s">
        <v>184</v>
      </c>
      <c r="M2974" t="s">
        <v>169</v>
      </c>
      <c r="N2974">
        <v>300</v>
      </c>
      <c r="O2974" t="s">
        <v>20564</v>
      </c>
      <c r="P2974" t="s">
        <v>275</v>
      </c>
      <c r="Q2974" t="s">
        <v>1518</v>
      </c>
      <c r="R2974" t="b">
        <v>0</v>
      </c>
      <c r="S2974" t="s">
        <v>59</v>
      </c>
      <c r="T2974" s="1">
        <v>44067</v>
      </c>
      <c r="U2974" t="s">
        <v>20565</v>
      </c>
      <c r="V2974" s="2">
        <v>44102</v>
      </c>
      <c r="W2974" t="s">
        <v>46</v>
      </c>
      <c r="X2974">
        <v>20200824</v>
      </c>
      <c r="Y2974" s="3">
        <v>43902.730497685188</v>
      </c>
      <c r="Z2974" t="s">
        <v>62</v>
      </c>
      <c r="AA2974" t="s">
        <v>115</v>
      </c>
      <c r="AB2974" t="s">
        <v>64</v>
      </c>
      <c r="AC2974" t="s">
        <v>65</v>
      </c>
      <c r="AD2974" t="s">
        <v>66</v>
      </c>
      <c r="AE2974" t="s">
        <v>67</v>
      </c>
      <c r="AF2974" t="s">
        <v>313</v>
      </c>
      <c r="AG2974" t="s">
        <v>20566</v>
      </c>
      <c r="AH2974" t="s">
        <v>46</v>
      </c>
      <c r="AI2974" t="s">
        <v>20567</v>
      </c>
      <c r="AJ2974" t="s">
        <v>20568</v>
      </c>
      <c r="AK2974" t="s">
        <v>20569</v>
      </c>
      <c r="AL2974" t="s">
        <v>20570</v>
      </c>
      <c r="AM2974" t="s">
        <v>46</v>
      </c>
      <c r="AN2974" t="s">
        <v>12456</v>
      </c>
      <c r="AO2974" t="s">
        <v>46</v>
      </c>
      <c r="AP2974" t="s">
        <v>46</v>
      </c>
      <c r="AQ2974" t="s">
        <v>46</v>
      </c>
      <c r="AR2974" t="s">
        <v>46</v>
      </c>
      <c r="AS2974" t="s">
        <v>46</v>
      </c>
      <c r="AT2974" s="1">
        <v>44067</v>
      </c>
    </row>
    <row r="2975" spans="1:46" ht="16" customHeight="1" x14ac:dyDescent="0.2">
      <c r="A2975">
        <v>1</v>
      </c>
      <c r="B2975" t="s">
        <v>1431</v>
      </c>
      <c r="C2975" t="s">
        <v>1432</v>
      </c>
      <c r="D2975" t="s">
        <v>1433</v>
      </c>
      <c r="E2975" t="s">
        <v>1434</v>
      </c>
      <c r="F2975" t="s">
        <v>51</v>
      </c>
      <c r="G2975" t="s">
        <v>1435</v>
      </c>
      <c r="H2975" s="1">
        <v>44062</v>
      </c>
      <c r="I2975" s="1">
        <v>44061</v>
      </c>
      <c r="J2975" t="b">
        <v>0</v>
      </c>
      <c r="K2975" t="s">
        <v>53</v>
      </c>
      <c r="L2975" t="s">
        <v>184</v>
      </c>
      <c r="M2975" t="s">
        <v>55</v>
      </c>
      <c r="N2975">
        <v>60</v>
      </c>
      <c r="O2975" t="s">
        <v>1436</v>
      </c>
      <c r="P2975" t="s">
        <v>1437</v>
      </c>
      <c r="Q2975" t="s">
        <v>58</v>
      </c>
      <c r="R2975" t="b">
        <v>0</v>
      </c>
      <c r="S2975" t="s">
        <v>59</v>
      </c>
      <c r="T2975" s="1">
        <v>44062</v>
      </c>
      <c r="U2975" t="s">
        <v>1438</v>
      </c>
      <c r="V2975" s="2">
        <v>44081</v>
      </c>
      <c r="W2975" t="s">
        <v>46</v>
      </c>
      <c r="X2975">
        <v>20200819</v>
      </c>
      <c r="Y2975" s="3">
        <v>43902.730497685188</v>
      </c>
      <c r="Z2975" t="s">
        <v>62</v>
      </c>
      <c r="AA2975" t="s">
        <v>115</v>
      </c>
      <c r="AB2975" t="s">
        <v>64</v>
      </c>
      <c r="AC2975" t="s">
        <v>66</v>
      </c>
      <c r="AD2975" t="s">
        <v>66</v>
      </c>
      <c r="AE2975" t="s">
        <v>67</v>
      </c>
      <c r="AF2975" t="s">
        <v>313</v>
      </c>
      <c r="AG2975" t="s">
        <v>1439</v>
      </c>
      <c r="AH2975" t="s">
        <v>46</v>
      </c>
      <c r="AI2975" t="s">
        <v>1440</v>
      </c>
      <c r="AJ2975" t="s">
        <v>1441</v>
      </c>
      <c r="AK2975" t="s">
        <v>1442</v>
      </c>
      <c r="AL2975" t="s">
        <v>1443</v>
      </c>
      <c r="AM2975" t="s">
        <v>46</v>
      </c>
      <c r="AN2975" t="s">
        <v>1444</v>
      </c>
      <c r="AO2975" t="s">
        <v>46</v>
      </c>
      <c r="AP2975" t="s">
        <v>46</v>
      </c>
      <c r="AQ2975" t="s">
        <v>46</v>
      </c>
      <c r="AR2975" t="s">
        <v>46</v>
      </c>
      <c r="AS2975" t="s">
        <v>46</v>
      </c>
      <c r="AT2975" s="1">
        <v>44062</v>
      </c>
    </row>
    <row r="2976" spans="1:46" ht="16" customHeight="1" x14ac:dyDescent="0.2">
      <c r="A2976" t="s">
        <v>46</v>
      </c>
      <c r="B2976" t="s">
        <v>38422</v>
      </c>
      <c r="C2976" t="s">
        <v>38423</v>
      </c>
      <c r="D2976" t="s">
        <v>38424</v>
      </c>
      <c r="E2976" t="s">
        <v>38425</v>
      </c>
      <c r="F2976" t="s">
        <v>51</v>
      </c>
      <c r="G2976" t="s">
        <v>38426</v>
      </c>
      <c r="H2976" s="1">
        <v>44062</v>
      </c>
      <c r="I2976" s="1">
        <v>44053</v>
      </c>
      <c r="J2976" t="b">
        <v>0</v>
      </c>
      <c r="K2976" t="s">
        <v>53</v>
      </c>
      <c r="L2976" t="s">
        <v>2470</v>
      </c>
      <c r="M2976" t="s">
        <v>666</v>
      </c>
      <c r="N2976">
        <v>90</v>
      </c>
      <c r="O2976" t="s">
        <v>38427</v>
      </c>
      <c r="P2976" t="s">
        <v>309</v>
      </c>
      <c r="Q2976" t="s">
        <v>58</v>
      </c>
      <c r="R2976" t="b">
        <v>0</v>
      </c>
      <c r="S2976" t="s">
        <v>59</v>
      </c>
      <c r="T2976" s="1">
        <v>44062</v>
      </c>
      <c r="U2976" t="s">
        <v>2510</v>
      </c>
      <c r="V2976" s="2">
        <v>44081</v>
      </c>
      <c r="W2976" t="s">
        <v>46</v>
      </c>
      <c r="X2976">
        <v>20200819</v>
      </c>
      <c r="Y2976" s="3">
        <v>43902.730497685188</v>
      </c>
      <c r="Z2976" t="s">
        <v>62</v>
      </c>
      <c r="AA2976" t="s">
        <v>115</v>
      </c>
      <c r="AB2976" t="s">
        <v>64</v>
      </c>
      <c r="AC2976" t="s">
        <v>65</v>
      </c>
      <c r="AD2976" t="s">
        <v>2234</v>
      </c>
      <c r="AE2976" t="s">
        <v>67</v>
      </c>
      <c r="AF2976" t="s">
        <v>116</v>
      </c>
      <c r="AG2976" t="s">
        <v>38428</v>
      </c>
      <c r="AH2976" t="s">
        <v>46</v>
      </c>
      <c r="AI2976" t="s">
        <v>38429</v>
      </c>
      <c r="AJ2976" t="s">
        <v>38430</v>
      </c>
      <c r="AK2976" t="s">
        <v>38431</v>
      </c>
      <c r="AL2976" t="s">
        <v>38432</v>
      </c>
      <c r="AM2976" t="s">
        <v>46</v>
      </c>
      <c r="AN2976" t="s">
        <v>38433</v>
      </c>
      <c r="AO2976" t="s">
        <v>46</v>
      </c>
      <c r="AP2976" t="s">
        <v>46</v>
      </c>
      <c r="AQ2976" t="s">
        <v>46</v>
      </c>
      <c r="AR2976" t="s">
        <v>46</v>
      </c>
      <c r="AS2976" t="s">
        <v>46</v>
      </c>
      <c r="AT2976" s="1">
        <v>44062</v>
      </c>
    </row>
    <row r="2977" spans="1:46" ht="16" customHeight="1" x14ac:dyDescent="0.2">
      <c r="A2977" t="s">
        <v>46</v>
      </c>
      <c r="B2977" t="s">
        <v>28813</v>
      </c>
      <c r="C2977" t="s">
        <v>28814</v>
      </c>
      <c r="D2977" t="s">
        <v>28815</v>
      </c>
      <c r="E2977" t="s">
        <v>28816</v>
      </c>
      <c r="F2977" t="s">
        <v>51</v>
      </c>
      <c r="G2977" t="s">
        <v>28817</v>
      </c>
      <c r="H2977" s="1">
        <v>44063</v>
      </c>
      <c r="I2977" s="1">
        <v>44166</v>
      </c>
      <c r="J2977" t="b">
        <v>1</v>
      </c>
      <c r="K2977" t="s">
        <v>53</v>
      </c>
      <c r="L2977" t="s">
        <v>110</v>
      </c>
      <c r="M2977" t="s">
        <v>55</v>
      </c>
      <c r="N2977">
        <v>400</v>
      </c>
      <c r="O2977" t="s">
        <v>5654</v>
      </c>
      <c r="P2977" t="s">
        <v>46</v>
      </c>
      <c r="Q2977" t="s">
        <v>276</v>
      </c>
      <c r="R2977" t="b">
        <v>0</v>
      </c>
      <c r="S2977" t="s">
        <v>59</v>
      </c>
      <c r="T2977" s="1">
        <v>44063</v>
      </c>
      <c r="U2977" s="6">
        <v>44166</v>
      </c>
      <c r="V2977" s="2">
        <v>44165</v>
      </c>
      <c r="W2977" t="s">
        <v>46</v>
      </c>
      <c r="X2977">
        <v>20200820</v>
      </c>
      <c r="Y2977" s="3">
        <v>43902.730497685188</v>
      </c>
      <c r="Z2977" t="s">
        <v>62</v>
      </c>
      <c r="AA2977" t="s">
        <v>63</v>
      </c>
      <c r="AB2977" t="s">
        <v>64</v>
      </c>
      <c r="AC2977" t="s">
        <v>65</v>
      </c>
      <c r="AD2977" t="s">
        <v>66</v>
      </c>
      <c r="AE2977" t="s">
        <v>67</v>
      </c>
      <c r="AF2977" t="s">
        <v>116</v>
      </c>
      <c r="AG2977" t="s">
        <v>5655</v>
      </c>
      <c r="AH2977" t="s">
        <v>46</v>
      </c>
      <c r="AI2977" t="s">
        <v>5656</v>
      </c>
      <c r="AJ2977" t="s">
        <v>28818</v>
      </c>
      <c r="AK2977" t="s">
        <v>28819</v>
      </c>
      <c r="AL2977" t="s">
        <v>28820</v>
      </c>
      <c r="AM2977" t="s">
        <v>46</v>
      </c>
      <c r="AN2977" t="s">
        <v>28821</v>
      </c>
      <c r="AO2977" t="s">
        <v>46</v>
      </c>
      <c r="AP2977" t="s">
        <v>46</v>
      </c>
      <c r="AQ2977" t="s">
        <v>46</v>
      </c>
      <c r="AR2977" t="s">
        <v>46</v>
      </c>
      <c r="AS2977" t="s">
        <v>46</v>
      </c>
      <c r="AT2977" s="1">
        <v>44063</v>
      </c>
    </row>
    <row r="2978" spans="1:46" ht="16" customHeight="1" x14ac:dyDescent="0.2">
      <c r="A2978">
        <v>1</v>
      </c>
      <c r="B2978" t="s">
        <v>13738</v>
      </c>
      <c r="C2978" t="s">
        <v>13739</v>
      </c>
      <c r="D2978" t="s">
        <v>13740</v>
      </c>
      <c r="E2978" t="s">
        <v>13741</v>
      </c>
      <c r="F2978" t="s">
        <v>51</v>
      </c>
      <c r="G2978" t="s">
        <v>13742</v>
      </c>
      <c r="H2978" s="1">
        <v>44068</v>
      </c>
      <c r="I2978" s="1">
        <v>44135</v>
      </c>
      <c r="J2978" t="b">
        <v>0</v>
      </c>
      <c r="K2978" t="s">
        <v>53</v>
      </c>
      <c r="L2978" t="s">
        <v>1615</v>
      </c>
      <c r="M2978" t="s">
        <v>666</v>
      </c>
      <c r="N2978">
        <v>21</v>
      </c>
      <c r="O2978" t="s">
        <v>13743</v>
      </c>
      <c r="P2978" t="s">
        <v>78</v>
      </c>
      <c r="Q2978" t="s">
        <v>13744</v>
      </c>
      <c r="R2978" t="b">
        <v>0</v>
      </c>
      <c r="S2978" t="s">
        <v>59</v>
      </c>
      <c r="T2978" s="1">
        <v>44068</v>
      </c>
      <c r="U2978" t="s">
        <v>5408</v>
      </c>
      <c r="V2978" s="2">
        <v>44081</v>
      </c>
      <c r="W2978" t="s">
        <v>46</v>
      </c>
      <c r="X2978">
        <v>20200825</v>
      </c>
      <c r="Y2978" s="3">
        <v>43902.730497685188</v>
      </c>
      <c r="Z2978" t="s">
        <v>62</v>
      </c>
      <c r="AA2978" t="s">
        <v>63</v>
      </c>
      <c r="AB2978" t="s">
        <v>64</v>
      </c>
      <c r="AC2978" t="s">
        <v>65</v>
      </c>
      <c r="AD2978" t="s">
        <v>13745</v>
      </c>
      <c r="AE2978" t="s">
        <v>67</v>
      </c>
      <c r="AF2978" t="s">
        <v>313</v>
      </c>
      <c r="AG2978" t="s">
        <v>13746</v>
      </c>
      <c r="AH2978" t="s">
        <v>46</v>
      </c>
      <c r="AI2978" t="s">
        <v>13747</v>
      </c>
      <c r="AJ2978" t="s">
        <v>13748</v>
      </c>
      <c r="AK2978" t="s">
        <v>13749</v>
      </c>
      <c r="AL2978" t="s">
        <v>13750</v>
      </c>
      <c r="AM2978" t="s">
        <v>46</v>
      </c>
      <c r="AN2978" t="s">
        <v>13751</v>
      </c>
      <c r="AO2978" t="s">
        <v>46</v>
      </c>
      <c r="AP2978" t="s">
        <v>46</v>
      </c>
      <c r="AQ2978" t="s">
        <v>46</v>
      </c>
      <c r="AR2978" t="s">
        <v>46</v>
      </c>
      <c r="AS2978" t="s">
        <v>46</v>
      </c>
      <c r="AT2978" s="1">
        <v>44068</v>
      </c>
    </row>
    <row r="2979" spans="1:46" ht="16" customHeight="1" x14ac:dyDescent="0.2">
      <c r="A2979">
        <v>1</v>
      </c>
      <c r="B2979" t="s">
        <v>13480</v>
      </c>
      <c r="C2979" t="s">
        <v>13481</v>
      </c>
      <c r="D2979" t="s">
        <v>13482</v>
      </c>
      <c r="E2979" t="s">
        <v>13483</v>
      </c>
      <c r="F2979" t="s">
        <v>51</v>
      </c>
      <c r="G2979" t="s">
        <v>13484</v>
      </c>
      <c r="H2979" s="1">
        <v>44064</v>
      </c>
      <c r="I2979" s="1">
        <v>44075</v>
      </c>
      <c r="J2979" t="b">
        <v>0</v>
      </c>
      <c r="K2979" t="s">
        <v>53</v>
      </c>
      <c r="L2979" t="s">
        <v>184</v>
      </c>
      <c r="M2979" t="s">
        <v>151</v>
      </c>
      <c r="N2979">
        <v>210</v>
      </c>
      <c r="O2979" t="s">
        <v>13485</v>
      </c>
      <c r="P2979" t="s">
        <v>46</v>
      </c>
      <c r="Q2979" t="s">
        <v>13486</v>
      </c>
      <c r="R2979" t="b">
        <v>0</v>
      </c>
      <c r="S2979" t="s">
        <v>59</v>
      </c>
      <c r="T2979" s="1">
        <v>44064</v>
      </c>
      <c r="U2979" t="s">
        <v>864</v>
      </c>
      <c r="V2979" s="2">
        <v>44081</v>
      </c>
      <c r="W2979" t="s">
        <v>13487</v>
      </c>
      <c r="X2979">
        <v>20200821</v>
      </c>
      <c r="Y2979" s="3">
        <v>43902.730497685188</v>
      </c>
      <c r="Z2979" t="s">
        <v>62</v>
      </c>
      <c r="AA2979" t="s">
        <v>63</v>
      </c>
      <c r="AB2979" t="s">
        <v>64</v>
      </c>
      <c r="AC2979" t="s">
        <v>65</v>
      </c>
      <c r="AD2979" t="s">
        <v>66</v>
      </c>
      <c r="AE2979" t="s">
        <v>67</v>
      </c>
      <c r="AF2979" t="s">
        <v>116</v>
      </c>
      <c r="AG2979" t="s">
        <v>13488</v>
      </c>
      <c r="AH2979" t="s">
        <v>46</v>
      </c>
      <c r="AI2979" t="s">
        <v>13489</v>
      </c>
      <c r="AJ2979" t="s">
        <v>13490</v>
      </c>
      <c r="AK2979" t="s">
        <v>13491</v>
      </c>
      <c r="AL2979" t="s">
        <v>13492</v>
      </c>
      <c r="AM2979" t="s">
        <v>46</v>
      </c>
      <c r="AN2979" t="s">
        <v>13493</v>
      </c>
      <c r="AO2979" t="s">
        <v>46</v>
      </c>
      <c r="AP2979" t="s">
        <v>46</v>
      </c>
      <c r="AQ2979" t="s">
        <v>46</v>
      </c>
      <c r="AR2979" t="s">
        <v>46</v>
      </c>
      <c r="AS2979" t="s">
        <v>46</v>
      </c>
      <c r="AT2979" s="1">
        <v>44064</v>
      </c>
    </row>
    <row r="2980" spans="1:46" ht="16" customHeight="1" x14ac:dyDescent="0.2">
      <c r="A2980">
        <v>1</v>
      </c>
      <c r="B2980" t="s">
        <v>15900</v>
      </c>
      <c r="C2980" t="s">
        <v>15901</v>
      </c>
      <c r="D2980" t="s">
        <v>15902</v>
      </c>
      <c r="E2980" t="s">
        <v>15903</v>
      </c>
      <c r="F2980" t="s">
        <v>51</v>
      </c>
      <c r="G2980" t="s">
        <v>15904</v>
      </c>
      <c r="H2980" s="1">
        <v>43957</v>
      </c>
      <c r="I2980" s="1">
        <v>43966</v>
      </c>
      <c r="J2980" t="b">
        <v>0</v>
      </c>
      <c r="K2980" t="s">
        <v>53</v>
      </c>
      <c r="L2980" t="s">
        <v>184</v>
      </c>
      <c r="M2980" t="s">
        <v>151</v>
      </c>
      <c r="N2980">
        <v>0</v>
      </c>
      <c r="O2980" t="s">
        <v>4542</v>
      </c>
      <c r="P2980" t="s">
        <v>1791</v>
      </c>
      <c r="Q2980" t="s">
        <v>15905</v>
      </c>
      <c r="R2980" t="b">
        <v>0</v>
      </c>
      <c r="S2980" t="s">
        <v>59</v>
      </c>
      <c r="T2980" s="1">
        <v>43957</v>
      </c>
      <c r="U2980" t="s">
        <v>1533</v>
      </c>
      <c r="V2980" s="2">
        <v>44081</v>
      </c>
      <c r="W2980" t="s">
        <v>15906</v>
      </c>
      <c r="X2980">
        <v>20200506</v>
      </c>
      <c r="Y2980" s="3">
        <v>43902.730497685188</v>
      </c>
      <c r="Z2980" t="s">
        <v>62</v>
      </c>
      <c r="AA2980" t="s">
        <v>63</v>
      </c>
      <c r="AB2980" t="s">
        <v>64</v>
      </c>
      <c r="AC2980" t="s">
        <v>65</v>
      </c>
      <c r="AD2980" t="s">
        <v>280</v>
      </c>
      <c r="AE2980" t="s">
        <v>67</v>
      </c>
      <c r="AF2980" t="s">
        <v>46</v>
      </c>
      <c r="AG2980" t="s">
        <v>46</v>
      </c>
      <c r="AH2980" t="s">
        <v>46</v>
      </c>
      <c r="AI2980" t="s">
        <v>46</v>
      </c>
      <c r="AJ2980" t="s">
        <v>46</v>
      </c>
      <c r="AK2980" t="s">
        <v>46</v>
      </c>
      <c r="AL2980" t="s">
        <v>15907</v>
      </c>
      <c r="AM2980" t="s">
        <v>46</v>
      </c>
      <c r="AN2980" t="s">
        <v>15908</v>
      </c>
      <c r="AO2980" t="s">
        <v>46</v>
      </c>
      <c r="AP2980" t="s">
        <v>46</v>
      </c>
      <c r="AQ2980" t="s">
        <v>46</v>
      </c>
      <c r="AR2980" t="s">
        <v>46</v>
      </c>
      <c r="AS2980" t="s">
        <v>46</v>
      </c>
      <c r="AT2980" s="1">
        <v>43957</v>
      </c>
    </row>
    <row r="2981" spans="1:46" ht="16" customHeight="1" x14ac:dyDescent="0.2">
      <c r="A2981" t="s">
        <v>46</v>
      </c>
      <c r="B2981" t="s">
        <v>33676</v>
      </c>
      <c r="C2981" t="s">
        <v>33677</v>
      </c>
      <c r="D2981" t="s">
        <v>33678</v>
      </c>
      <c r="E2981" t="s">
        <v>33679</v>
      </c>
      <c r="F2981" t="s">
        <v>51</v>
      </c>
      <c r="G2981" t="s">
        <v>33680</v>
      </c>
      <c r="H2981" s="1">
        <v>44062</v>
      </c>
      <c r="I2981" s="1">
        <v>44063</v>
      </c>
      <c r="J2981" t="b">
        <v>0</v>
      </c>
      <c r="K2981" t="s">
        <v>53</v>
      </c>
      <c r="L2981" t="s">
        <v>1615</v>
      </c>
      <c r="M2981" t="s">
        <v>151</v>
      </c>
      <c r="N2981">
        <v>780</v>
      </c>
      <c r="O2981" t="s">
        <v>31762</v>
      </c>
      <c r="P2981" t="s">
        <v>493</v>
      </c>
      <c r="Q2981" t="s">
        <v>276</v>
      </c>
      <c r="R2981" t="b">
        <v>0</v>
      </c>
      <c r="S2981" t="s">
        <v>59</v>
      </c>
      <c r="T2981" s="1">
        <v>44062</v>
      </c>
      <c r="U2981" t="s">
        <v>3179</v>
      </c>
      <c r="V2981" s="2">
        <v>44102</v>
      </c>
      <c r="W2981" t="s">
        <v>46</v>
      </c>
      <c r="X2981">
        <v>20200819</v>
      </c>
      <c r="Y2981" s="3">
        <v>43902.730497685188</v>
      </c>
      <c r="Z2981" t="s">
        <v>62</v>
      </c>
      <c r="AA2981" t="s">
        <v>115</v>
      </c>
      <c r="AB2981" t="s">
        <v>64</v>
      </c>
      <c r="AC2981" t="s">
        <v>496</v>
      </c>
      <c r="AD2981" t="s">
        <v>280</v>
      </c>
      <c r="AE2981" t="s">
        <v>67</v>
      </c>
      <c r="AF2981" t="s">
        <v>116</v>
      </c>
      <c r="AG2981" t="s">
        <v>33681</v>
      </c>
      <c r="AH2981" t="s">
        <v>46</v>
      </c>
      <c r="AI2981" t="s">
        <v>33682</v>
      </c>
      <c r="AJ2981" t="s">
        <v>33683</v>
      </c>
      <c r="AK2981" t="s">
        <v>33684</v>
      </c>
      <c r="AL2981" t="s">
        <v>33685</v>
      </c>
      <c r="AM2981" t="s">
        <v>46</v>
      </c>
      <c r="AN2981" t="s">
        <v>33686</v>
      </c>
      <c r="AO2981" t="s">
        <v>46</v>
      </c>
      <c r="AP2981" t="s">
        <v>46</v>
      </c>
      <c r="AQ2981" t="s">
        <v>46</v>
      </c>
      <c r="AR2981" t="s">
        <v>46</v>
      </c>
      <c r="AS2981" t="s">
        <v>46</v>
      </c>
      <c r="AT2981" s="1">
        <v>44062</v>
      </c>
    </row>
    <row r="2982" spans="1:46" ht="16" customHeight="1" x14ac:dyDescent="0.2">
      <c r="A2982">
        <v>1</v>
      </c>
      <c r="B2982" t="s">
        <v>12274</v>
      </c>
      <c r="C2982" t="s">
        <v>12275</v>
      </c>
      <c r="D2982" t="s">
        <v>12276</v>
      </c>
      <c r="E2982" t="s">
        <v>12277</v>
      </c>
      <c r="F2982" t="s">
        <v>51</v>
      </c>
      <c r="G2982" t="s">
        <v>12278</v>
      </c>
      <c r="H2982" s="1">
        <v>44064</v>
      </c>
      <c r="I2982" s="1">
        <v>44062</v>
      </c>
      <c r="J2982" t="b">
        <v>0</v>
      </c>
      <c r="K2982" t="s">
        <v>53</v>
      </c>
      <c r="L2982" t="s">
        <v>1615</v>
      </c>
      <c r="M2982" t="s">
        <v>537</v>
      </c>
      <c r="N2982">
        <v>500</v>
      </c>
      <c r="O2982" t="s">
        <v>12279</v>
      </c>
      <c r="P2982" t="s">
        <v>1014</v>
      </c>
      <c r="Q2982" t="s">
        <v>276</v>
      </c>
      <c r="R2982" t="b">
        <v>0</v>
      </c>
      <c r="S2982" t="s">
        <v>59</v>
      </c>
      <c r="T2982" s="1">
        <v>44064</v>
      </c>
      <c r="U2982" t="s">
        <v>1240</v>
      </c>
      <c r="V2982" s="2">
        <v>44095</v>
      </c>
      <c r="W2982" t="s">
        <v>12280</v>
      </c>
      <c r="X2982">
        <v>20200821</v>
      </c>
      <c r="Y2982" s="3">
        <v>43902.730497685188</v>
      </c>
      <c r="Z2982" t="s">
        <v>62</v>
      </c>
      <c r="AA2982" t="s">
        <v>115</v>
      </c>
      <c r="AB2982" t="s">
        <v>64</v>
      </c>
      <c r="AC2982" t="s">
        <v>65</v>
      </c>
      <c r="AD2982" t="s">
        <v>66</v>
      </c>
      <c r="AE2982" t="s">
        <v>67</v>
      </c>
      <c r="AF2982" t="s">
        <v>116</v>
      </c>
      <c r="AG2982" t="s">
        <v>12281</v>
      </c>
      <c r="AH2982" t="s">
        <v>46</v>
      </c>
      <c r="AI2982" t="s">
        <v>12282</v>
      </c>
      <c r="AJ2982" t="s">
        <v>12283</v>
      </c>
      <c r="AK2982" t="s">
        <v>46</v>
      </c>
      <c r="AL2982" t="s">
        <v>12284</v>
      </c>
      <c r="AM2982" t="s">
        <v>46</v>
      </c>
      <c r="AN2982" t="s">
        <v>12285</v>
      </c>
      <c r="AO2982" t="s">
        <v>46</v>
      </c>
      <c r="AP2982" t="s">
        <v>46</v>
      </c>
      <c r="AQ2982" t="s">
        <v>46</v>
      </c>
      <c r="AR2982" t="s">
        <v>46</v>
      </c>
      <c r="AS2982" t="s">
        <v>46</v>
      </c>
      <c r="AT2982" s="1">
        <v>44064</v>
      </c>
    </row>
    <row r="2983" spans="1:46" ht="16" customHeight="1" x14ac:dyDescent="0.2">
      <c r="A2983">
        <v>1</v>
      </c>
      <c r="B2983" t="s">
        <v>5704</v>
      </c>
      <c r="C2983" t="s">
        <v>5705</v>
      </c>
      <c r="D2983" t="s">
        <v>5706</v>
      </c>
      <c r="E2983" t="s">
        <v>5707</v>
      </c>
      <c r="F2983" t="s">
        <v>51</v>
      </c>
      <c r="G2983" t="s">
        <v>5708</v>
      </c>
      <c r="H2983" s="1">
        <v>44069</v>
      </c>
      <c r="I2983" s="1">
        <v>44089</v>
      </c>
      <c r="J2983" t="b">
        <v>0</v>
      </c>
      <c r="K2983" t="s">
        <v>53</v>
      </c>
      <c r="L2983" t="s">
        <v>3082</v>
      </c>
      <c r="M2983" t="s">
        <v>55</v>
      </c>
      <c r="N2983">
        <v>120</v>
      </c>
      <c r="O2983" t="s">
        <v>5709</v>
      </c>
      <c r="P2983" t="s">
        <v>46</v>
      </c>
      <c r="Q2983" t="s">
        <v>5710</v>
      </c>
      <c r="R2983" t="b">
        <v>0</v>
      </c>
      <c r="S2983" t="s">
        <v>59</v>
      </c>
      <c r="T2983" s="1">
        <v>44069</v>
      </c>
      <c r="U2983" t="s">
        <v>2108</v>
      </c>
      <c r="V2983" s="2">
        <v>44081</v>
      </c>
      <c r="W2983" t="s">
        <v>46</v>
      </c>
      <c r="X2983">
        <v>20200826</v>
      </c>
      <c r="Y2983" s="3">
        <v>43902.730497685188</v>
      </c>
      <c r="Z2983" t="s">
        <v>62</v>
      </c>
      <c r="AA2983" t="s">
        <v>63</v>
      </c>
      <c r="AB2983" t="s">
        <v>64</v>
      </c>
      <c r="AC2983" t="s">
        <v>65</v>
      </c>
      <c r="AD2983" t="s">
        <v>2234</v>
      </c>
      <c r="AE2983" t="s">
        <v>67</v>
      </c>
      <c r="AF2983" t="s">
        <v>116</v>
      </c>
      <c r="AG2983" t="s">
        <v>5711</v>
      </c>
      <c r="AH2983" t="s">
        <v>46</v>
      </c>
      <c r="AI2983" t="s">
        <v>5712</v>
      </c>
      <c r="AJ2983" t="s">
        <v>5713</v>
      </c>
      <c r="AK2983" t="s">
        <v>5714</v>
      </c>
      <c r="AL2983" t="s">
        <v>5715</v>
      </c>
      <c r="AM2983" t="s">
        <v>46</v>
      </c>
      <c r="AN2983" t="s">
        <v>5716</v>
      </c>
      <c r="AO2983" t="s">
        <v>46</v>
      </c>
      <c r="AP2983" t="s">
        <v>46</v>
      </c>
      <c r="AQ2983" t="s">
        <v>46</v>
      </c>
      <c r="AR2983" t="s">
        <v>46</v>
      </c>
      <c r="AS2983" t="s">
        <v>46</v>
      </c>
      <c r="AT2983" s="1">
        <v>44069</v>
      </c>
    </row>
    <row r="2984" spans="1:46" ht="16" customHeight="1" x14ac:dyDescent="0.2">
      <c r="A2984" t="s">
        <v>46</v>
      </c>
      <c r="B2984" t="s">
        <v>18251</v>
      </c>
      <c r="C2984" t="s">
        <v>18252</v>
      </c>
      <c r="D2984" t="s">
        <v>18253</v>
      </c>
      <c r="E2984" t="s">
        <v>18254</v>
      </c>
      <c r="F2984" t="s">
        <v>51</v>
      </c>
      <c r="G2984" t="s">
        <v>18255</v>
      </c>
      <c r="H2984" s="1">
        <v>44069</v>
      </c>
      <c r="I2984" s="1">
        <v>44093</v>
      </c>
      <c r="J2984" t="b">
        <v>0</v>
      </c>
      <c r="K2984" t="s">
        <v>53</v>
      </c>
      <c r="L2984" t="s">
        <v>400</v>
      </c>
      <c r="M2984" t="s">
        <v>1043</v>
      </c>
      <c r="N2984">
        <v>244</v>
      </c>
      <c r="O2984" t="s">
        <v>18256</v>
      </c>
      <c r="P2984" t="s">
        <v>18257</v>
      </c>
      <c r="Q2984" t="s">
        <v>18258</v>
      </c>
      <c r="R2984" t="b">
        <v>0</v>
      </c>
      <c r="S2984" t="s">
        <v>59</v>
      </c>
      <c r="T2984" s="1">
        <v>44069</v>
      </c>
      <c r="U2984" t="s">
        <v>18259</v>
      </c>
      <c r="V2984" s="2">
        <v>44137</v>
      </c>
      <c r="W2984" t="s">
        <v>46</v>
      </c>
      <c r="X2984">
        <v>20200826</v>
      </c>
      <c r="Y2984" s="3">
        <v>43902.730497685188</v>
      </c>
      <c r="Z2984" t="s">
        <v>62</v>
      </c>
      <c r="AA2984" t="s">
        <v>63</v>
      </c>
      <c r="AB2984" t="s">
        <v>64</v>
      </c>
      <c r="AC2984" t="s">
        <v>65</v>
      </c>
      <c r="AD2984" t="s">
        <v>3180</v>
      </c>
      <c r="AE2984" t="s">
        <v>67</v>
      </c>
      <c r="AF2984" t="s">
        <v>116</v>
      </c>
      <c r="AG2984" t="s">
        <v>18260</v>
      </c>
      <c r="AH2984" t="s">
        <v>46</v>
      </c>
      <c r="AI2984" t="s">
        <v>116</v>
      </c>
      <c r="AJ2984" t="s">
        <v>116</v>
      </c>
      <c r="AK2984" t="s">
        <v>18261</v>
      </c>
      <c r="AL2984" t="s">
        <v>18262</v>
      </c>
      <c r="AM2984" t="s">
        <v>46</v>
      </c>
      <c r="AN2984" t="s">
        <v>18263</v>
      </c>
      <c r="AO2984" t="s">
        <v>46</v>
      </c>
      <c r="AP2984" t="s">
        <v>46</v>
      </c>
      <c r="AQ2984" t="s">
        <v>46</v>
      </c>
      <c r="AR2984" t="s">
        <v>46</v>
      </c>
      <c r="AS2984" t="s">
        <v>46</v>
      </c>
      <c r="AT2984" s="1">
        <v>44069</v>
      </c>
    </row>
    <row r="2985" spans="1:46" ht="16" customHeight="1" x14ac:dyDescent="0.2">
      <c r="A2985" t="s">
        <v>46</v>
      </c>
      <c r="B2985" t="s">
        <v>20320</v>
      </c>
      <c r="C2985" t="s">
        <v>20321</v>
      </c>
      <c r="D2985" t="s">
        <v>20322</v>
      </c>
      <c r="E2985" t="s">
        <v>20320</v>
      </c>
      <c r="F2985" t="s">
        <v>51</v>
      </c>
      <c r="G2985" t="s">
        <v>20323</v>
      </c>
      <c r="H2985" s="1">
        <v>44069</v>
      </c>
      <c r="I2985" s="1">
        <v>43980</v>
      </c>
      <c r="J2985" t="b">
        <v>0</v>
      </c>
      <c r="K2985" t="s">
        <v>53</v>
      </c>
      <c r="L2985" t="s">
        <v>1615</v>
      </c>
      <c r="M2985" t="s">
        <v>389</v>
      </c>
      <c r="N2985">
        <v>30</v>
      </c>
      <c r="O2985" t="s">
        <v>20324</v>
      </c>
      <c r="P2985" t="s">
        <v>275</v>
      </c>
      <c r="Q2985" t="s">
        <v>276</v>
      </c>
      <c r="R2985" t="b">
        <v>0</v>
      </c>
      <c r="S2985" t="s">
        <v>59</v>
      </c>
      <c r="T2985" s="1">
        <v>44069</v>
      </c>
      <c r="U2985" t="s">
        <v>8890</v>
      </c>
      <c r="V2985" s="2">
        <v>44081</v>
      </c>
      <c r="W2985" t="s">
        <v>46</v>
      </c>
      <c r="X2985">
        <v>20200826</v>
      </c>
      <c r="Y2985" s="3">
        <v>43902.730497685188</v>
      </c>
      <c r="Z2985" t="s">
        <v>62</v>
      </c>
      <c r="AA2985" t="s">
        <v>115</v>
      </c>
      <c r="AB2985" t="s">
        <v>64</v>
      </c>
      <c r="AC2985" t="s">
        <v>65</v>
      </c>
      <c r="AD2985" t="s">
        <v>66</v>
      </c>
      <c r="AE2985" t="s">
        <v>67</v>
      </c>
      <c r="AF2985" t="s">
        <v>313</v>
      </c>
      <c r="AG2985" t="s">
        <v>20325</v>
      </c>
      <c r="AH2985" t="s">
        <v>46</v>
      </c>
      <c r="AI2985" t="s">
        <v>20326</v>
      </c>
      <c r="AJ2985" t="s">
        <v>20327</v>
      </c>
      <c r="AK2985" t="s">
        <v>20328</v>
      </c>
      <c r="AL2985" t="s">
        <v>20329</v>
      </c>
      <c r="AM2985" t="s">
        <v>46</v>
      </c>
      <c r="AN2985" t="s">
        <v>20330</v>
      </c>
      <c r="AO2985" t="s">
        <v>46</v>
      </c>
      <c r="AP2985" t="s">
        <v>46</v>
      </c>
      <c r="AQ2985" t="s">
        <v>46</v>
      </c>
      <c r="AR2985" t="s">
        <v>46</v>
      </c>
      <c r="AS2985" t="s">
        <v>46</v>
      </c>
      <c r="AT2985" s="1">
        <v>44069</v>
      </c>
    </row>
    <row r="2986" spans="1:46" ht="16" customHeight="1" x14ac:dyDescent="0.2">
      <c r="A2986" t="s">
        <v>46</v>
      </c>
      <c r="B2986" t="s">
        <v>35540</v>
      </c>
      <c r="C2986" t="s">
        <v>35541</v>
      </c>
      <c r="D2986" t="s">
        <v>35542</v>
      </c>
      <c r="E2986" t="s">
        <v>35543</v>
      </c>
      <c r="F2986" t="s">
        <v>51</v>
      </c>
      <c r="G2986" t="s">
        <v>35544</v>
      </c>
      <c r="H2986" s="1">
        <v>44068</v>
      </c>
      <c r="I2986" s="1">
        <v>44081</v>
      </c>
      <c r="J2986" t="b">
        <v>0</v>
      </c>
      <c r="K2986" t="s">
        <v>53</v>
      </c>
      <c r="L2986" t="s">
        <v>10066</v>
      </c>
      <c r="M2986" t="s">
        <v>151</v>
      </c>
      <c r="N2986">
        <v>40000</v>
      </c>
      <c r="O2986" t="s">
        <v>1044</v>
      </c>
      <c r="P2986" t="s">
        <v>1045</v>
      </c>
      <c r="Q2986" t="s">
        <v>35545</v>
      </c>
      <c r="R2986" t="b">
        <v>0</v>
      </c>
      <c r="S2986" t="s">
        <v>59</v>
      </c>
      <c r="T2986" s="1">
        <v>44068</v>
      </c>
      <c r="U2986" t="s">
        <v>2336</v>
      </c>
      <c r="V2986" s="2">
        <v>44137</v>
      </c>
      <c r="W2986" t="s">
        <v>35546</v>
      </c>
      <c r="X2986">
        <v>20200825</v>
      </c>
      <c r="Y2986" s="3">
        <v>43902.730497685188</v>
      </c>
      <c r="Z2986" t="s">
        <v>62</v>
      </c>
      <c r="AA2986" t="s">
        <v>115</v>
      </c>
      <c r="AB2986" t="s">
        <v>64</v>
      </c>
      <c r="AC2986" t="s">
        <v>65</v>
      </c>
      <c r="AD2986" t="s">
        <v>33096</v>
      </c>
      <c r="AE2986" t="s">
        <v>67</v>
      </c>
      <c r="AF2986" t="s">
        <v>313</v>
      </c>
      <c r="AG2986" t="s">
        <v>35547</v>
      </c>
      <c r="AH2986" t="s">
        <v>46</v>
      </c>
      <c r="AI2986" t="s">
        <v>35548</v>
      </c>
      <c r="AJ2986" t="s">
        <v>35549</v>
      </c>
      <c r="AK2986" t="s">
        <v>35550</v>
      </c>
      <c r="AL2986" t="s">
        <v>35551</v>
      </c>
      <c r="AM2986" t="s">
        <v>46</v>
      </c>
      <c r="AN2986" t="s">
        <v>10073</v>
      </c>
      <c r="AO2986" t="s">
        <v>46</v>
      </c>
      <c r="AP2986" t="s">
        <v>46</v>
      </c>
      <c r="AQ2986" t="s">
        <v>46</v>
      </c>
      <c r="AR2986" t="s">
        <v>46</v>
      </c>
      <c r="AS2986" t="s">
        <v>46</v>
      </c>
      <c r="AT2986" s="1">
        <v>44068</v>
      </c>
    </row>
    <row r="2987" spans="1:46" ht="16" customHeight="1" x14ac:dyDescent="0.2">
      <c r="A2987" t="s">
        <v>46</v>
      </c>
      <c r="B2987" t="s">
        <v>33687</v>
      </c>
      <c r="C2987" t="s">
        <v>33688</v>
      </c>
      <c r="D2987" t="s">
        <v>33689</v>
      </c>
      <c r="E2987" t="s">
        <v>33687</v>
      </c>
      <c r="F2987" t="s">
        <v>51</v>
      </c>
      <c r="G2987" t="s">
        <v>33690</v>
      </c>
      <c r="H2987" s="1">
        <v>44067</v>
      </c>
      <c r="I2987" s="1">
        <v>44069</v>
      </c>
      <c r="J2987" t="b">
        <v>0</v>
      </c>
      <c r="K2987" t="s">
        <v>53</v>
      </c>
      <c r="L2987" t="s">
        <v>184</v>
      </c>
      <c r="M2987" t="s">
        <v>169</v>
      </c>
      <c r="N2987">
        <v>450</v>
      </c>
      <c r="O2987" t="s">
        <v>20564</v>
      </c>
      <c r="P2987" t="s">
        <v>275</v>
      </c>
      <c r="Q2987" t="s">
        <v>33691</v>
      </c>
      <c r="R2987" t="b">
        <v>0</v>
      </c>
      <c r="S2987" t="s">
        <v>59</v>
      </c>
      <c r="T2987" s="1">
        <v>44067</v>
      </c>
      <c r="U2987" t="s">
        <v>31310</v>
      </c>
      <c r="V2987" s="2">
        <v>44151</v>
      </c>
      <c r="W2987" t="s">
        <v>46</v>
      </c>
      <c r="X2987">
        <v>20200824</v>
      </c>
      <c r="Y2987" s="3">
        <v>43902.730497685188</v>
      </c>
      <c r="Z2987" t="s">
        <v>62</v>
      </c>
      <c r="AA2987" t="s">
        <v>115</v>
      </c>
      <c r="AB2987" t="s">
        <v>64</v>
      </c>
      <c r="AC2987" t="s">
        <v>65</v>
      </c>
      <c r="AD2987" t="s">
        <v>66</v>
      </c>
      <c r="AE2987" t="s">
        <v>67</v>
      </c>
      <c r="AF2987" t="s">
        <v>313</v>
      </c>
      <c r="AG2987" t="s">
        <v>33692</v>
      </c>
      <c r="AH2987" t="s">
        <v>46</v>
      </c>
      <c r="AI2987" t="s">
        <v>20567</v>
      </c>
      <c r="AJ2987" t="s">
        <v>20568</v>
      </c>
      <c r="AK2987" t="s">
        <v>20569</v>
      </c>
      <c r="AL2987" t="s">
        <v>33693</v>
      </c>
      <c r="AM2987" t="s">
        <v>46</v>
      </c>
      <c r="AN2987" t="s">
        <v>33694</v>
      </c>
      <c r="AO2987" t="s">
        <v>46</v>
      </c>
      <c r="AP2987" t="s">
        <v>46</v>
      </c>
      <c r="AQ2987" t="s">
        <v>46</v>
      </c>
      <c r="AR2987" t="s">
        <v>46</v>
      </c>
      <c r="AS2987" t="s">
        <v>46</v>
      </c>
      <c r="AT2987" s="1">
        <v>44067</v>
      </c>
    </row>
    <row r="2988" spans="1:46" ht="16" customHeight="1" x14ac:dyDescent="0.2">
      <c r="A2988" t="s">
        <v>46</v>
      </c>
      <c r="B2988" t="s">
        <v>19768</v>
      </c>
      <c r="C2988" t="s">
        <v>19769</v>
      </c>
      <c r="D2988" t="s">
        <v>19770</v>
      </c>
      <c r="E2988" t="s">
        <v>19768</v>
      </c>
      <c r="F2988" t="s">
        <v>51</v>
      </c>
      <c r="G2988" t="s">
        <v>19771</v>
      </c>
      <c r="H2988" s="1">
        <v>44069</v>
      </c>
      <c r="I2988" s="1">
        <v>43936</v>
      </c>
      <c r="J2988" t="b">
        <v>0</v>
      </c>
      <c r="K2988" t="s">
        <v>53</v>
      </c>
      <c r="L2988" t="s">
        <v>249</v>
      </c>
      <c r="M2988" t="s">
        <v>151</v>
      </c>
      <c r="N2988">
        <v>250</v>
      </c>
      <c r="O2988" t="s">
        <v>19772</v>
      </c>
      <c r="P2988" t="s">
        <v>275</v>
      </c>
      <c r="Q2988" t="s">
        <v>276</v>
      </c>
      <c r="R2988" t="b">
        <v>0</v>
      </c>
      <c r="S2988" t="s">
        <v>59</v>
      </c>
      <c r="T2988" s="1">
        <v>44069</v>
      </c>
      <c r="U2988" t="s">
        <v>1385</v>
      </c>
      <c r="V2988" s="2">
        <v>44081</v>
      </c>
      <c r="W2988" t="s">
        <v>46</v>
      </c>
      <c r="X2988">
        <v>20200826</v>
      </c>
      <c r="Y2988" s="3">
        <v>43902.730497685188</v>
      </c>
      <c r="Z2988" t="s">
        <v>62</v>
      </c>
      <c r="AA2988" t="s">
        <v>63</v>
      </c>
      <c r="AB2988" t="s">
        <v>64</v>
      </c>
      <c r="AC2988" t="s">
        <v>65</v>
      </c>
      <c r="AD2988" t="s">
        <v>1057</v>
      </c>
      <c r="AE2988" t="s">
        <v>67</v>
      </c>
      <c r="AF2988" t="s">
        <v>46</v>
      </c>
      <c r="AG2988" t="s">
        <v>46</v>
      </c>
      <c r="AH2988" t="s">
        <v>46</v>
      </c>
      <c r="AI2988" t="s">
        <v>46</v>
      </c>
      <c r="AJ2988" t="s">
        <v>46</v>
      </c>
      <c r="AK2988" t="s">
        <v>46</v>
      </c>
      <c r="AL2988" t="s">
        <v>19773</v>
      </c>
      <c r="AM2988" t="s">
        <v>46</v>
      </c>
      <c r="AN2988" t="s">
        <v>19774</v>
      </c>
      <c r="AO2988" t="s">
        <v>46</v>
      </c>
      <c r="AP2988" t="s">
        <v>46</v>
      </c>
      <c r="AQ2988" t="s">
        <v>46</v>
      </c>
      <c r="AR2988" t="s">
        <v>46</v>
      </c>
      <c r="AS2988" t="s">
        <v>46</v>
      </c>
      <c r="AT2988" s="1">
        <v>44069</v>
      </c>
    </row>
    <row r="2989" spans="1:46" ht="16" customHeight="1" x14ac:dyDescent="0.2">
      <c r="A2989" t="s">
        <v>46</v>
      </c>
      <c r="B2989" t="s">
        <v>30914</v>
      </c>
      <c r="C2989" t="s">
        <v>30915</v>
      </c>
      <c r="D2989" t="s">
        <v>30916</v>
      </c>
      <c r="E2989" t="s">
        <v>30917</v>
      </c>
      <c r="F2989" t="s">
        <v>51</v>
      </c>
      <c r="G2989" t="s">
        <v>30918</v>
      </c>
      <c r="H2989" s="1">
        <v>44068</v>
      </c>
      <c r="I2989" s="1">
        <v>44110</v>
      </c>
      <c r="J2989" t="b">
        <v>0</v>
      </c>
      <c r="K2989" t="s">
        <v>53</v>
      </c>
      <c r="L2989" t="s">
        <v>5367</v>
      </c>
      <c r="M2989" t="s">
        <v>66</v>
      </c>
      <c r="N2989">
        <v>400</v>
      </c>
      <c r="O2989" t="s">
        <v>30919</v>
      </c>
      <c r="P2989" t="s">
        <v>596</v>
      </c>
      <c r="Q2989" t="s">
        <v>1822</v>
      </c>
      <c r="R2989" t="b">
        <v>0</v>
      </c>
      <c r="S2989" t="s">
        <v>59</v>
      </c>
      <c r="T2989" s="1">
        <v>44068</v>
      </c>
      <c r="U2989" t="s">
        <v>2245</v>
      </c>
      <c r="V2989" s="2">
        <v>44123</v>
      </c>
      <c r="W2989" t="s">
        <v>30920</v>
      </c>
      <c r="X2989">
        <v>20200825</v>
      </c>
      <c r="Y2989" s="3">
        <v>43902.730497685188</v>
      </c>
      <c r="Z2989" t="s">
        <v>62</v>
      </c>
      <c r="AA2989" t="s">
        <v>115</v>
      </c>
      <c r="AB2989" t="s">
        <v>64</v>
      </c>
      <c r="AC2989" t="s">
        <v>65</v>
      </c>
      <c r="AD2989" t="s">
        <v>66</v>
      </c>
      <c r="AE2989" t="s">
        <v>67</v>
      </c>
      <c r="AF2989" t="s">
        <v>313</v>
      </c>
      <c r="AG2989" t="s">
        <v>30921</v>
      </c>
      <c r="AH2989" t="s">
        <v>46</v>
      </c>
      <c r="AI2989" t="s">
        <v>30922</v>
      </c>
      <c r="AJ2989" t="s">
        <v>30923</v>
      </c>
      <c r="AK2989" t="s">
        <v>30924</v>
      </c>
      <c r="AL2989" t="s">
        <v>30925</v>
      </c>
      <c r="AM2989" t="s">
        <v>46</v>
      </c>
      <c r="AN2989" t="s">
        <v>30926</v>
      </c>
      <c r="AO2989" t="s">
        <v>46</v>
      </c>
      <c r="AP2989" t="s">
        <v>46</v>
      </c>
      <c r="AQ2989" t="s">
        <v>46</v>
      </c>
      <c r="AR2989" t="s">
        <v>46</v>
      </c>
      <c r="AS2989" t="s">
        <v>46</v>
      </c>
      <c r="AT2989" s="1">
        <v>44068</v>
      </c>
    </row>
    <row r="2990" spans="1:46" ht="16" customHeight="1" x14ac:dyDescent="0.2">
      <c r="A2990">
        <v>1</v>
      </c>
      <c r="B2990" t="s">
        <v>9941</v>
      </c>
      <c r="C2990" t="s">
        <v>9942</v>
      </c>
      <c r="D2990" t="s">
        <v>9943</v>
      </c>
      <c r="E2990" t="s">
        <v>9941</v>
      </c>
      <c r="F2990" t="s">
        <v>51</v>
      </c>
      <c r="G2990" t="s">
        <v>9944</v>
      </c>
      <c r="H2990" s="1">
        <v>44069</v>
      </c>
      <c r="I2990" s="1">
        <v>44105</v>
      </c>
      <c r="J2990" t="b">
        <v>0</v>
      </c>
      <c r="K2990" t="s">
        <v>53</v>
      </c>
      <c r="L2990" t="s">
        <v>4715</v>
      </c>
      <c r="M2990" t="s">
        <v>151</v>
      </c>
      <c r="N2990">
        <v>200</v>
      </c>
      <c r="O2990" t="s">
        <v>9945</v>
      </c>
      <c r="P2990" t="s">
        <v>78</v>
      </c>
      <c r="Q2990" t="s">
        <v>276</v>
      </c>
      <c r="R2990" t="b">
        <v>0</v>
      </c>
      <c r="S2990" t="s">
        <v>59</v>
      </c>
      <c r="T2990" s="1">
        <v>44069</v>
      </c>
      <c r="U2990" t="s">
        <v>3491</v>
      </c>
      <c r="V2990" s="2">
        <v>44081</v>
      </c>
      <c r="W2990" t="s">
        <v>46</v>
      </c>
      <c r="X2990">
        <v>20200826</v>
      </c>
      <c r="Y2990" s="3">
        <v>43902.730497685188</v>
      </c>
      <c r="Z2990" t="s">
        <v>62</v>
      </c>
      <c r="AA2990" t="s">
        <v>63</v>
      </c>
      <c r="AB2990" t="s">
        <v>64</v>
      </c>
      <c r="AC2990" t="s">
        <v>65</v>
      </c>
      <c r="AD2990" t="s">
        <v>66</v>
      </c>
      <c r="AE2990" t="s">
        <v>67</v>
      </c>
      <c r="AF2990" t="s">
        <v>116</v>
      </c>
      <c r="AG2990" t="s">
        <v>9946</v>
      </c>
      <c r="AH2990" t="s">
        <v>46</v>
      </c>
      <c r="AI2990" t="s">
        <v>9947</v>
      </c>
      <c r="AJ2990" t="s">
        <v>9948</v>
      </c>
      <c r="AK2990" t="s">
        <v>46</v>
      </c>
      <c r="AL2990" t="s">
        <v>9949</v>
      </c>
      <c r="AM2990" t="s">
        <v>46</v>
      </c>
      <c r="AN2990" t="s">
        <v>9950</v>
      </c>
      <c r="AO2990" t="s">
        <v>46</v>
      </c>
      <c r="AP2990" t="s">
        <v>46</v>
      </c>
      <c r="AQ2990" t="s">
        <v>46</v>
      </c>
      <c r="AR2990" t="s">
        <v>46</v>
      </c>
      <c r="AS2990" t="s">
        <v>46</v>
      </c>
      <c r="AT2990" s="1">
        <v>44069</v>
      </c>
    </row>
    <row r="2991" spans="1:46" ht="16" customHeight="1" x14ac:dyDescent="0.2">
      <c r="A2991" t="s">
        <v>46</v>
      </c>
      <c r="B2991" t="s">
        <v>30293</v>
      </c>
      <c r="C2991" t="s">
        <v>30294</v>
      </c>
      <c r="D2991" t="s">
        <v>30295</v>
      </c>
      <c r="E2991" t="s">
        <v>30293</v>
      </c>
      <c r="F2991" t="s">
        <v>51</v>
      </c>
      <c r="G2991" t="s">
        <v>30296</v>
      </c>
      <c r="H2991" s="1">
        <v>44069</v>
      </c>
      <c r="I2991" s="1">
        <v>44092</v>
      </c>
      <c r="J2991" t="b">
        <v>0</v>
      </c>
      <c r="K2991" t="s">
        <v>53</v>
      </c>
      <c r="L2991" t="s">
        <v>18824</v>
      </c>
      <c r="M2991" t="s">
        <v>66</v>
      </c>
      <c r="N2991">
        <v>150</v>
      </c>
      <c r="O2991" t="s">
        <v>30297</v>
      </c>
      <c r="P2991" t="s">
        <v>78</v>
      </c>
      <c r="Q2991" t="s">
        <v>8425</v>
      </c>
      <c r="R2991" t="b">
        <v>0</v>
      </c>
      <c r="S2991" t="s">
        <v>59</v>
      </c>
      <c r="T2991" s="1">
        <v>44069</v>
      </c>
      <c r="U2991" t="s">
        <v>12842</v>
      </c>
      <c r="V2991" s="2">
        <v>44102</v>
      </c>
      <c r="W2991" t="s">
        <v>46</v>
      </c>
      <c r="X2991">
        <v>20200826</v>
      </c>
      <c r="Y2991" s="3">
        <v>43902.730497685188</v>
      </c>
      <c r="Z2991" t="s">
        <v>62</v>
      </c>
      <c r="AA2991" t="s">
        <v>63</v>
      </c>
      <c r="AB2991" t="s">
        <v>64</v>
      </c>
      <c r="AC2991" t="s">
        <v>3437</v>
      </c>
      <c r="AD2991" t="s">
        <v>66</v>
      </c>
      <c r="AE2991" t="s">
        <v>67</v>
      </c>
      <c r="AF2991" t="s">
        <v>1185</v>
      </c>
      <c r="AG2991" t="s">
        <v>30298</v>
      </c>
      <c r="AH2991" t="s">
        <v>46</v>
      </c>
      <c r="AI2991" t="s">
        <v>30299</v>
      </c>
      <c r="AJ2991" t="s">
        <v>30300</v>
      </c>
      <c r="AK2991" t="s">
        <v>30301</v>
      </c>
      <c r="AL2991" t="s">
        <v>30302</v>
      </c>
      <c r="AM2991" t="s">
        <v>46</v>
      </c>
      <c r="AN2991" t="s">
        <v>30303</v>
      </c>
      <c r="AO2991" t="s">
        <v>46</v>
      </c>
      <c r="AP2991" t="s">
        <v>46</v>
      </c>
      <c r="AQ2991" t="s">
        <v>46</v>
      </c>
      <c r="AR2991" t="s">
        <v>46</v>
      </c>
      <c r="AS2991" t="s">
        <v>46</v>
      </c>
      <c r="AT2991" s="1">
        <v>44069</v>
      </c>
    </row>
    <row r="2992" spans="1:46" ht="16" customHeight="1" x14ac:dyDescent="0.2">
      <c r="A2992" t="s">
        <v>46</v>
      </c>
      <c r="B2992" t="s">
        <v>34206</v>
      </c>
      <c r="C2992" t="s">
        <v>34207</v>
      </c>
      <c r="D2992" t="s">
        <v>34208</v>
      </c>
      <c r="E2992" t="s">
        <v>34209</v>
      </c>
      <c r="F2992" t="s">
        <v>51</v>
      </c>
      <c r="G2992" t="s">
        <v>34210</v>
      </c>
      <c r="H2992" s="1">
        <v>44060</v>
      </c>
      <c r="I2992" s="1">
        <v>43983</v>
      </c>
      <c r="J2992" t="b">
        <v>0</v>
      </c>
      <c r="K2992" t="s">
        <v>53</v>
      </c>
      <c r="L2992" t="s">
        <v>184</v>
      </c>
      <c r="M2992" t="s">
        <v>169</v>
      </c>
      <c r="N2992">
        <v>200</v>
      </c>
      <c r="O2992" t="s">
        <v>34211</v>
      </c>
      <c r="P2992" t="s">
        <v>1014</v>
      </c>
      <c r="Q2992" t="s">
        <v>4467</v>
      </c>
      <c r="R2992" t="b">
        <v>0</v>
      </c>
      <c r="S2992" t="s">
        <v>59</v>
      </c>
      <c r="T2992" s="1">
        <v>44060</v>
      </c>
      <c r="U2992" t="s">
        <v>1781</v>
      </c>
      <c r="V2992" s="2">
        <v>44081</v>
      </c>
      <c r="W2992" t="s">
        <v>34212</v>
      </c>
      <c r="X2992">
        <v>20200817</v>
      </c>
      <c r="Y2992" s="3">
        <v>43902.730497685188</v>
      </c>
      <c r="Z2992" t="s">
        <v>62</v>
      </c>
      <c r="AA2992" t="s">
        <v>115</v>
      </c>
      <c r="AB2992" t="s">
        <v>64</v>
      </c>
      <c r="AC2992" t="s">
        <v>65</v>
      </c>
      <c r="AD2992" t="s">
        <v>3180</v>
      </c>
      <c r="AE2992" t="s">
        <v>67</v>
      </c>
      <c r="AF2992" t="s">
        <v>313</v>
      </c>
      <c r="AG2992" t="s">
        <v>34213</v>
      </c>
      <c r="AH2992" t="s">
        <v>46</v>
      </c>
      <c r="AI2992" t="s">
        <v>34214</v>
      </c>
      <c r="AJ2992" t="s">
        <v>34215</v>
      </c>
      <c r="AK2992" t="s">
        <v>34216</v>
      </c>
      <c r="AL2992" t="s">
        <v>34217</v>
      </c>
      <c r="AM2992" t="s">
        <v>46</v>
      </c>
      <c r="AN2992" t="s">
        <v>34218</v>
      </c>
      <c r="AO2992" t="s">
        <v>46</v>
      </c>
      <c r="AP2992" t="s">
        <v>46</v>
      </c>
      <c r="AQ2992" t="s">
        <v>46</v>
      </c>
      <c r="AR2992" t="s">
        <v>46</v>
      </c>
      <c r="AS2992" t="s">
        <v>46</v>
      </c>
      <c r="AT2992" s="1">
        <v>44060</v>
      </c>
    </row>
    <row r="2993" spans="1:46" ht="16" customHeight="1" x14ac:dyDescent="0.2">
      <c r="A2993" t="s">
        <v>46</v>
      </c>
      <c r="B2993" t="s">
        <v>34872</v>
      </c>
      <c r="C2993" t="s">
        <v>34873</v>
      </c>
      <c r="D2993" t="s">
        <v>34874</v>
      </c>
      <c r="E2993" t="s">
        <v>34875</v>
      </c>
      <c r="F2993" t="s">
        <v>51</v>
      </c>
      <c r="G2993" t="s">
        <v>34876</v>
      </c>
      <c r="H2993" s="1">
        <v>44068</v>
      </c>
      <c r="I2993" s="1">
        <v>44105</v>
      </c>
      <c r="J2993" t="b">
        <v>0</v>
      </c>
      <c r="K2993" t="s">
        <v>53</v>
      </c>
      <c r="L2993" t="s">
        <v>665</v>
      </c>
      <c r="M2993" t="s">
        <v>666</v>
      </c>
      <c r="N2993">
        <v>12</v>
      </c>
      <c r="O2993" t="s">
        <v>34877</v>
      </c>
      <c r="P2993" t="s">
        <v>78</v>
      </c>
      <c r="Q2993" t="s">
        <v>34878</v>
      </c>
      <c r="R2993" t="b">
        <v>0</v>
      </c>
      <c r="S2993" t="s">
        <v>59</v>
      </c>
      <c r="T2993" s="1">
        <v>44068</v>
      </c>
      <c r="U2993" t="s">
        <v>3491</v>
      </c>
      <c r="V2993" s="2">
        <v>44130</v>
      </c>
      <c r="W2993" t="s">
        <v>46</v>
      </c>
      <c r="X2993">
        <v>20200825</v>
      </c>
      <c r="Y2993" s="3">
        <v>43902.730497685188</v>
      </c>
      <c r="Z2993" t="s">
        <v>62</v>
      </c>
      <c r="AA2993" t="s">
        <v>115</v>
      </c>
      <c r="AB2993" t="s">
        <v>64</v>
      </c>
      <c r="AC2993" t="s">
        <v>65</v>
      </c>
      <c r="AD2993" t="s">
        <v>2366</v>
      </c>
      <c r="AE2993" t="s">
        <v>67</v>
      </c>
      <c r="AF2993" t="s">
        <v>313</v>
      </c>
      <c r="AG2993" t="s">
        <v>34879</v>
      </c>
      <c r="AH2993" t="s">
        <v>46</v>
      </c>
      <c r="AI2993" t="s">
        <v>34880</v>
      </c>
      <c r="AJ2993" t="s">
        <v>34881</v>
      </c>
      <c r="AK2993" t="s">
        <v>26707</v>
      </c>
      <c r="AL2993" t="s">
        <v>34882</v>
      </c>
      <c r="AM2993" t="s">
        <v>46</v>
      </c>
      <c r="AN2993" t="s">
        <v>34883</v>
      </c>
      <c r="AO2993" t="s">
        <v>46</v>
      </c>
      <c r="AP2993" t="s">
        <v>46</v>
      </c>
      <c r="AQ2993" t="s">
        <v>46</v>
      </c>
      <c r="AR2993" t="s">
        <v>46</v>
      </c>
      <c r="AS2993" t="s">
        <v>46</v>
      </c>
      <c r="AT2993" s="1">
        <v>44068</v>
      </c>
    </row>
    <row r="2994" spans="1:46" ht="16" customHeight="1" x14ac:dyDescent="0.2">
      <c r="A2994" t="s">
        <v>46</v>
      </c>
      <c r="B2994" t="s">
        <v>41246</v>
      </c>
      <c r="C2994" t="s">
        <v>41247</v>
      </c>
      <c r="D2994" t="s">
        <v>41248</v>
      </c>
      <c r="E2994" t="s">
        <v>41249</v>
      </c>
      <c r="F2994" t="s">
        <v>51</v>
      </c>
      <c r="G2994" t="s">
        <v>41250</v>
      </c>
      <c r="H2994" s="1">
        <v>44069</v>
      </c>
      <c r="I2994" s="1">
        <v>44109</v>
      </c>
      <c r="J2994" t="b">
        <v>0</v>
      </c>
      <c r="K2994" t="s">
        <v>53</v>
      </c>
      <c r="L2994" t="s">
        <v>917</v>
      </c>
      <c r="M2994" t="s">
        <v>55</v>
      </c>
      <c r="N2994">
        <v>360</v>
      </c>
      <c r="O2994" t="s">
        <v>9120</v>
      </c>
      <c r="P2994" t="s">
        <v>526</v>
      </c>
      <c r="Q2994" t="s">
        <v>41251</v>
      </c>
      <c r="R2994" t="b">
        <v>0</v>
      </c>
      <c r="S2994" t="s">
        <v>59</v>
      </c>
      <c r="T2994" s="1">
        <v>44069</v>
      </c>
      <c r="U2994" t="s">
        <v>669</v>
      </c>
      <c r="V2994" s="2">
        <v>44137</v>
      </c>
      <c r="W2994" t="s">
        <v>46</v>
      </c>
      <c r="X2994">
        <v>20200826</v>
      </c>
      <c r="Y2994" s="3">
        <v>43902.730497685188</v>
      </c>
      <c r="Z2994" t="s">
        <v>62</v>
      </c>
      <c r="AA2994" t="s">
        <v>115</v>
      </c>
      <c r="AB2994" t="s">
        <v>64</v>
      </c>
      <c r="AC2994" t="s">
        <v>65</v>
      </c>
      <c r="AD2994" t="s">
        <v>66</v>
      </c>
      <c r="AE2994" t="s">
        <v>67</v>
      </c>
      <c r="AF2994" t="s">
        <v>313</v>
      </c>
      <c r="AG2994" t="s">
        <v>41252</v>
      </c>
      <c r="AH2994" t="s">
        <v>46</v>
      </c>
      <c r="AI2994" t="s">
        <v>41253</v>
      </c>
      <c r="AJ2994" t="s">
        <v>41254</v>
      </c>
      <c r="AK2994" t="s">
        <v>41255</v>
      </c>
      <c r="AL2994" t="s">
        <v>41256</v>
      </c>
      <c r="AM2994" t="s">
        <v>46</v>
      </c>
      <c r="AN2994" t="s">
        <v>41257</v>
      </c>
      <c r="AO2994" t="s">
        <v>46</v>
      </c>
      <c r="AP2994" t="s">
        <v>46</v>
      </c>
      <c r="AQ2994" t="s">
        <v>46</v>
      </c>
      <c r="AR2994" t="s">
        <v>46</v>
      </c>
      <c r="AS2994" t="s">
        <v>46</v>
      </c>
      <c r="AT2994" s="1">
        <v>44069</v>
      </c>
    </row>
    <row r="2995" spans="1:46" ht="16" customHeight="1" x14ac:dyDescent="0.2">
      <c r="A2995">
        <v>1</v>
      </c>
      <c r="B2995" t="s">
        <v>10337</v>
      </c>
      <c r="C2995" t="s">
        <v>10338</v>
      </c>
      <c r="D2995" t="s">
        <v>10339</v>
      </c>
      <c r="E2995" t="s">
        <v>10340</v>
      </c>
      <c r="F2995" t="s">
        <v>51</v>
      </c>
      <c r="G2995" t="s">
        <v>10341</v>
      </c>
      <c r="H2995" s="1">
        <v>44070</v>
      </c>
      <c r="I2995" s="1">
        <v>44071</v>
      </c>
      <c r="J2995" t="b">
        <v>0</v>
      </c>
      <c r="K2995" t="s">
        <v>53</v>
      </c>
      <c r="L2995" t="s">
        <v>1789</v>
      </c>
      <c r="M2995" t="s">
        <v>666</v>
      </c>
      <c r="N2995">
        <v>168</v>
      </c>
      <c r="O2995" t="s">
        <v>3826</v>
      </c>
      <c r="P2995" t="s">
        <v>57</v>
      </c>
      <c r="Q2995" t="s">
        <v>58</v>
      </c>
      <c r="R2995" t="b">
        <v>0</v>
      </c>
      <c r="S2995" t="s">
        <v>59</v>
      </c>
      <c r="T2995" s="1">
        <v>44070</v>
      </c>
      <c r="U2995" t="s">
        <v>3435</v>
      </c>
      <c r="V2995" s="2">
        <v>44081</v>
      </c>
      <c r="W2995" t="s">
        <v>46</v>
      </c>
      <c r="X2995">
        <v>20200827</v>
      </c>
      <c r="Y2995" s="3">
        <v>43902.730497685188</v>
      </c>
      <c r="Z2995" t="s">
        <v>62</v>
      </c>
      <c r="AA2995" t="s">
        <v>63</v>
      </c>
      <c r="AB2995" t="s">
        <v>64</v>
      </c>
      <c r="AC2995" t="s">
        <v>65</v>
      </c>
      <c r="AD2995" t="s">
        <v>66</v>
      </c>
      <c r="AE2995" t="s">
        <v>67</v>
      </c>
      <c r="AF2995" t="s">
        <v>313</v>
      </c>
      <c r="AG2995" t="s">
        <v>3828</v>
      </c>
      <c r="AH2995" t="s">
        <v>46</v>
      </c>
      <c r="AI2995" t="s">
        <v>3829</v>
      </c>
      <c r="AJ2995" t="s">
        <v>3830</v>
      </c>
      <c r="AK2995" t="s">
        <v>3831</v>
      </c>
      <c r="AL2995" t="s">
        <v>10342</v>
      </c>
      <c r="AM2995" t="s">
        <v>46</v>
      </c>
      <c r="AN2995" t="s">
        <v>10343</v>
      </c>
      <c r="AO2995" t="s">
        <v>46</v>
      </c>
      <c r="AP2995" t="s">
        <v>46</v>
      </c>
      <c r="AQ2995" t="s">
        <v>46</v>
      </c>
      <c r="AR2995" t="s">
        <v>46</v>
      </c>
      <c r="AS2995" t="s">
        <v>46</v>
      </c>
      <c r="AT2995" s="1">
        <v>44070</v>
      </c>
    </row>
    <row r="2996" spans="1:46" ht="16" customHeight="1" x14ac:dyDescent="0.2">
      <c r="A2996">
        <v>0</v>
      </c>
      <c r="B2996" t="s">
        <v>11793</v>
      </c>
      <c r="C2996" t="s">
        <v>11794</v>
      </c>
      <c r="D2996" t="s">
        <v>11795</v>
      </c>
      <c r="E2996" t="s">
        <v>11796</v>
      </c>
      <c r="F2996" t="s">
        <v>51</v>
      </c>
      <c r="G2996" t="s">
        <v>11797</v>
      </c>
      <c r="H2996" s="1">
        <v>44062</v>
      </c>
      <c r="I2996" s="1">
        <v>44056</v>
      </c>
      <c r="J2996" t="b">
        <v>0</v>
      </c>
      <c r="K2996" t="s">
        <v>53</v>
      </c>
      <c r="L2996" t="s">
        <v>833</v>
      </c>
      <c r="M2996" t="s">
        <v>66</v>
      </c>
      <c r="N2996">
        <v>280</v>
      </c>
      <c r="O2996" t="s">
        <v>5181</v>
      </c>
      <c r="P2996" t="s">
        <v>78</v>
      </c>
      <c r="Q2996" t="s">
        <v>11798</v>
      </c>
      <c r="R2996" t="b">
        <v>0</v>
      </c>
      <c r="S2996" t="s">
        <v>59</v>
      </c>
      <c r="T2996" s="1">
        <v>44062</v>
      </c>
      <c r="U2996" t="s">
        <v>7919</v>
      </c>
      <c r="V2996" s="2">
        <v>44081</v>
      </c>
      <c r="W2996" t="s">
        <v>46</v>
      </c>
      <c r="X2996">
        <v>20200819</v>
      </c>
      <c r="Y2996" s="3">
        <v>43902.730497685188</v>
      </c>
      <c r="Z2996" t="s">
        <v>62</v>
      </c>
      <c r="AA2996" t="s">
        <v>115</v>
      </c>
      <c r="AB2996" t="s">
        <v>64</v>
      </c>
      <c r="AC2996" t="s">
        <v>66</v>
      </c>
      <c r="AD2996" t="s">
        <v>11799</v>
      </c>
      <c r="AE2996" t="s">
        <v>67</v>
      </c>
      <c r="AF2996" t="s">
        <v>313</v>
      </c>
      <c r="AG2996" t="s">
        <v>11800</v>
      </c>
      <c r="AH2996" t="s">
        <v>46</v>
      </c>
      <c r="AI2996" t="s">
        <v>11801</v>
      </c>
      <c r="AJ2996" t="s">
        <v>11802</v>
      </c>
      <c r="AK2996" t="s">
        <v>11803</v>
      </c>
      <c r="AL2996" t="s">
        <v>11804</v>
      </c>
      <c r="AM2996" t="s">
        <v>46</v>
      </c>
      <c r="AN2996" t="s">
        <v>11805</v>
      </c>
      <c r="AO2996" t="s">
        <v>46</v>
      </c>
      <c r="AP2996" t="s">
        <v>46</v>
      </c>
      <c r="AQ2996" t="s">
        <v>46</v>
      </c>
      <c r="AR2996" t="s">
        <v>46</v>
      </c>
      <c r="AS2996" t="s">
        <v>46</v>
      </c>
      <c r="AT2996" s="1">
        <v>44062</v>
      </c>
    </row>
    <row r="2997" spans="1:46" ht="16" customHeight="1" x14ac:dyDescent="0.2">
      <c r="A2997" t="s">
        <v>46</v>
      </c>
      <c r="B2997" t="s">
        <v>38077</v>
      </c>
      <c r="C2997" t="s">
        <v>38078</v>
      </c>
      <c r="D2997" t="s">
        <v>38079</v>
      </c>
      <c r="E2997" t="s">
        <v>38077</v>
      </c>
      <c r="F2997" t="s">
        <v>51</v>
      </c>
      <c r="G2997" t="s">
        <v>38080</v>
      </c>
      <c r="H2997" s="1">
        <v>44070</v>
      </c>
      <c r="I2997" s="1">
        <v>44166</v>
      </c>
      <c r="J2997" t="b">
        <v>1</v>
      </c>
      <c r="K2997" t="s">
        <v>53</v>
      </c>
      <c r="L2997" t="s">
        <v>1615</v>
      </c>
      <c r="M2997" t="s">
        <v>55</v>
      </c>
      <c r="N2997">
        <v>390</v>
      </c>
      <c r="O2997" t="s">
        <v>38081</v>
      </c>
      <c r="P2997" t="s">
        <v>46</v>
      </c>
      <c r="Q2997" t="s">
        <v>276</v>
      </c>
      <c r="R2997" t="b">
        <v>0</v>
      </c>
      <c r="S2997" t="s">
        <v>59</v>
      </c>
      <c r="T2997" s="1">
        <v>44070</v>
      </c>
      <c r="U2997" s="6">
        <v>44166</v>
      </c>
      <c r="V2997" s="2">
        <v>44144</v>
      </c>
      <c r="W2997" t="s">
        <v>38082</v>
      </c>
      <c r="X2997">
        <v>20200827</v>
      </c>
      <c r="Y2997" s="3">
        <v>43902.730497685188</v>
      </c>
      <c r="Z2997" t="s">
        <v>62</v>
      </c>
      <c r="AA2997" t="s">
        <v>63</v>
      </c>
      <c r="AB2997" t="s">
        <v>64</v>
      </c>
      <c r="AC2997" t="s">
        <v>65</v>
      </c>
      <c r="AD2997" t="s">
        <v>66</v>
      </c>
      <c r="AE2997" t="s">
        <v>67</v>
      </c>
      <c r="AF2997" t="s">
        <v>116</v>
      </c>
      <c r="AG2997" t="s">
        <v>38083</v>
      </c>
      <c r="AH2997" t="s">
        <v>46</v>
      </c>
      <c r="AI2997" t="s">
        <v>38084</v>
      </c>
      <c r="AJ2997" t="s">
        <v>38085</v>
      </c>
      <c r="AK2997" t="s">
        <v>38086</v>
      </c>
      <c r="AL2997" t="s">
        <v>38087</v>
      </c>
      <c r="AM2997" t="s">
        <v>46</v>
      </c>
      <c r="AN2997" t="s">
        <v>38088</v>
      </c>
      <c r="AO2997" t="s">
        <v>46</v>
      </c>
      <c r="AP2997" t="s">
        <v>46</v>
      </c>
      <c r="AQ2997" t="s">
        <v>46</v>
      </c>
      <c r="AR2997" t="s">
        <v>46</v>
      </c>
      <c r="AS2997" t="s">
        <v>46</v>
      </c>
      <c r="AT2997" s="1">
        <v>44070</v>
      </c>
    </row>
    <row r="2998" spans="1:46" ht="16" customHeight="1" x14ac:dyDescent="0.2">
      <c r="A2998" t="s">
        <v>46</v>
      </c>
      <c r="B2998" t="s">
        <v>30464</v>
      </c>
      <c r="C2998" t="s">
        <v>30465</v>
      </c>
      <c r="D2998" t="s">
        <v>30466</v>
      </c>
      <c r="E2998" t="s">
        <v>30464</v>
      </c>
      <c r="F2998" t="s">
        <v>51</v>
      </c>
      <c r="G2998" t="s">
        <v>30467</v>
      </c>
      <c r="H2998" s="1">
        <v>44069</v>
      </c>
      <c r="I2998" s="1">
        <v>44071</v>
      </c>
      <c r="J2998" t="b">
        <v>0</v>
      </c>
      <c r="K2998" t="s">
        <v>53</v>
      </c>
      <c r="L2998" t="s">
        <v>833</v>
      </c>
      <c r="M2998" t="s">
        <v>66</v>
      </c>
      <c r="N2998">
        <v>160</v>
      </c>
      <c r="O2998" t="s">
        <v>30468</v>
      </c>
      <c r="P2998" t="s">
        <v>1316</v>
      </c>
      <c r="Q2998" t="s">
        <v>30469</v>
      </c>
      <c r="R2998" t="b">
        <v>0</v>
      </c>
      <c r="S2998" t="s">
        <v>59</v>
      </c>
      <c r="T2998" s="1">
        <v>44069</v>
      </c>
      <c r="U2998" t="s">
        <v>3435</v>
      </c>
      <c r="V2998" s="2">
        <v>44130</v>
      </c>
      <c r="W2998" t="s">
        <v>46</v>
      </c>
      <c r="X2998">
        <v>20200826</v>
      </c>
      <c r="Y2998" s="3">
        <v>43902.730497685188</v>
      </c>
      <c r="Z2998" t="s">
        <v>62</v>
      </c>
      <c r="AA2998" t="s">
        <v>115</v>
      </c>
      <c r="AB2998" t="s">
        <v>64</v>
      </c>
      <c r="AC2998" t="s">
        <v>65</v>
      </c>
      <c r="AD2998" t="s">
        <v>66</v>
      </c>
      <c r="AE2998" t="s">
        <v>67</v>
      </c>
      <c r="AF2998" t="s">
        <v>313</v>
      </c>
      <c r="AG2998" t="s">
        <v>30470</v>
      </c>
      <c r="AH2998" t="s">
        <v>46</v>
      </c>
      <c r="AI2998" t="s">
        <v>30471</v>
      </c>
      <c r="AJ2998" t="s">
        <v>30472</v>
      </c>
      <c r="AK2998" t="s">
        <v>7005</v>
      </c>
      <c r="AL2998" t="s">
        <v>30473</v>
      </c>
      <c r="AM2998" t="s">
        <v>46</v>
      </c>
      <c r="AN2998" t="s">
        <v>30474</v>
      </c>
      <c r="AO2998" t="s">
        <v>46</v>
      </c>
      <c r="AP2998" t="s">
        <v>46</v>
      </c>
      <c r="AQ2998" t="s">
        <v>46</v>
      </c>
      <c r="AR2998" t="s">
        <v>46</v>
      </c>
      <c r="AS2998" t="s">
        <v>46</v>
      </c>
      <c r="AT2998" s="1">
        <v>44069</v>
      </c>
    </row>
    <row r="2999" spans="1:46" ht="16" customHeight="1" x14ac:dyDescent="0.2">
      <c r="A2999" t="s">
        <v>46</v>
      </c>
      <c r="B2999" t="s">
        <v>34706</v>
      </c>
      <c r="C2999" t="s">
        <v>34707</v>
      </c>
      <c r="D2999" t="s">
        <v>34708</v>
      </c>
      <c r="E2999" t="s">
        <v>34709</v>
      </c>
      <c r="F2999" t="s">
        <v>51</v>
      </c>
      <c r="G2999" t="s">
        <v>34710</v>
      </c>
      <c r="H2999" s="1">
        <v>44070</v>
      </c>
      <c r="I2999" s="1">
        <v>44082</v>
      </c>
      <c r="J2999" t="b">
        <v>0</v>
      </c>
      <c r="K2999" t="s">
        <v>53</v>
      </c>
      <c r="L2999" t="s">
        <v>34711</v>
      </c>
      <c r="M2999" t="s">
        <v>666</v>
      </c>
      <c r="N2999">
        <v>30</v>
      </c>
      <c r="O2999" t="s">
        <v>10349</v>
      </c>
      <c r="P2999" t="s">
        <v>2232</v>
      </c>
      <c r="Q2999" t="s">
        <v>276</v>
      </c>
      <c r="R2999" t="b">
        <v>0</v>
      </c>
      <c r="S2999" t="s">
        <v>59</v>
      </c>
      <c r="T2999" s="1">
        <v>44070</v>
      </c>
      <c r="U2999" t="s">
        <v>919</v>
      </c>
      <c r="V2999" s="2">
        <v>44165</v>
      </c>
      <c r="W2999" t="s">
        <v>46</v>
      </c>
      <c r="X2999">
        <v>20200827</v>
      </c>
      <c r="Y2999" s="3">
        <v>43902.730497685188</v>
      </c>
      <c r="Z2999" t="s">
        <v>62</v>
      </c>
      <c r="AA2999" t="s">
        <v>115</v>
      </c>
      <c r="AB2999" t="s">
        <v>64</v>
      </c>
      <c r="AC2999" t="s">
        <v>65</v>
      </c>
      <c r="AD2999" t="s">
        <v>497</v>
      </c>
      <c r="AE2999" t="s">
        <v>67</v>
      </c>
      <c r="AF2999" t="s">
        <v>116</v>
      </c>
      <c r="AG2999" t="s">
        <v>34712</v>
      </c>
      <c r="AH2999" t="s">
        <v>46</v>
      </c>
      <c r="AI2999" t="s">
        <v>10352</v>
      </c>
      <c r="AJ2999" t="s">
        <v>34713</v>
      </c>
      <c r="AK2999" t="s">
        <v>10354</v>
      </c>
      <c r="AL2999" t="s">
        <v>34714</v>
      </c>
      <c r="AM2999" t="s">
        <v>46</v>
      </c>
      <c r="AN2999" t="s">
        <v>34715</v>
      </c>
      <c r="AO2999" t="s">
        <v>46</v>
      </c>
      <c r="AP2999" t="s">
        <v>46</v>
      </c>
      <c r="AQ2999" t="s">
        <v>46</v>
      </c>
      <c r="AR2999" t="s">
        <v>46</v>
      </c>
      <c r="AS2999" t="s">
        <v>46</v>
      </c>
      <c r="AT2999" s="1">
        <v>44070</v>
      </c>
    </row>
    <row r="3000" spans="1:46" ht="16" customHeight="1" x14ac:dyDescent="0.2">
      <c r="A3000" t="s">
        <v>46</v>
      </c>
      <c r="B3000" t="s">
        <v>31464</v>
      </c>
      <c r="C3000" t="s">
        <v>31465</v>
      </c>
      <c r="D3000" t="s">
        <v>31466</v>
      </c>
      <c r="E3000" t="s">
        <v>31467</v>
      </c>
      <c r="F3000" t="s">
        <v>51</v>
      </c>
      <c r="G3000" t="s">
        <v>31468</v>
      </c>
      <c r="H3000" s="1">
        <v>44068</v>
      </c>
      <c r="I3000" s="1">
        <v>44092</v>
      </c>
      <c r="J3000" t="b">
        <v>0</v>
      </c>
      <c r="K3000" t="s">
        <v>53</v>
      </c>
      <c r="L3000" t="s">
        <v>692</v>
      </c>
      <c r="M3000" t="s">
        <v>1043</v>
      </c>
      <c r="N3000">
        <v>30</v>
      </c>
      <c r="O3000" t="s">
        <v>21766</v>
      </c>
      <c r="P3000" t="s">
        <v>78</v>
      </c>
      <c r="Q3000" t="s">
        <v>23288</v>
      </c>
      <c r="R3000" t="b">
        <v>0</v>
      </c>
      <c r="S3000" t="s">
        <v>59</v>
      </c>
      <c r="T3000" s="1">
        <v>44068</v>
      </c>
      <c r="U3000" t="s">
        <v>12842</v>
      </c>
      <c r="V3000" s="2">
        <v>44081</v>
      </c>
      <c r="W3000" t="s">
        <v>46</v>
      </c>
      <c r="X3000">
        <v>20200825</v>
      </c>
      <c r="Y3000" s="3">
        <v>43902.730497685188</v>
      </c>
      <c r="Z3000" t="s">
        <v>62</v>
      </c>
      <c r="AA3000" t="s">
        <v>63</v>
      </c>
      <c r="AB3000" t="s">
        <v>64</v>
      </c>
      <c r="AC3000" t="s">
        <v>65</v>
      </c>
      <c r="AD3000" t="s">
        <v>66</v>
      </c>
      <c r="AE3000" t="s">
        <v>67</v>
      </c>
      <c r="AF3000" t="s">
        <v>116</v>
      </c>
      <c r="AG3000" t="s">
        <v>31469</v>
      </c>
      <c r="AH3000" t="s">
        <v>46</v>
      </c>
      <c r="AI3000" t="s">
        <v>31470</v>
      </c>
      <c r="AJ3000" t="s">
        <v>31471</v>
      </c>
      <c r="AK3000" t="s">
        <v>21766</v>
      </c>
      <c r="AL3000" t="s">
        <v>31472</v>
      </c>
      <c r="AM3000" t="s">
        <v>46</v>
      </c>
      <c r="AN3000" t="s">
        <v>31473</v>
      </c>
      <c r="AO3000" t="s">
        <v>46</v>
      </c>
      <c r="AP3000" t="s">
        <v>46</v>
      </c>
      <c r="AQ3000" t="s">
        <v>46</v>
      </c>
      <c r="AR3000" t="s">
        <v>46</v>
      </c>
      <c r="AS3000" t="s">
        <v>46</v>
      </c>
      <c r="AT3000" s="1">
        <v>44068</v>
      </c>
    </row>
    <row r="3001" spans="1:46" ht="16" customHeight="1" x14ac:dyDescent="0.2">
      <c r="A3001" t="s">
        <v>46</v>
      </c>
      <c r="B3001" t="s">
        <v>24870</v>
      </c>
      <c r="C3001" t="s">
        <v>24871</v>
      </c>
      <c r="D3001" t="s">
        <v>24872</v>
      </c>
      <c r="E3001" t="s">
        <v>24873</v>
      </c>
      <c r="F3001" t="s">
        <v>51</v>
      </c>
      <c r="G3001" t="s">
        <v>24874</v>
      </c>
      <c r="H3001" s="1">
        <v>44067</v>
      </c>
      <c r="I3001" s="1">
        <v>44130</v>
      </c>
      <c r="J3001" t="b">
        <v>0</v>
      </c>
      <c r="K3001" t="s">
        <v>53</v>
      </c>
      <c r="L3001" t="s">
        <v>2023</v>
      </c>
      <c r="M3001" t="s">
        <v>169</v>
      </c>
      <c r="N3001">
        <v>0</v>
      </c>
      <c r="O3001" t="s">
        <v>20564</v>
      </c>
      <c r="P3001" t="s">
        <v>275</v>
      </c>
      <c r="Q3001" t="s">
        <v>276</v>
      </c>
      <c r="R3001" t="b">
        <v>0</v>
      </c>
      <c r="S3001" t="s">
        <v>59</v>
      </c>
      <c r="T3001" s="1">
        <v>44067</v>
      </c>
      <c r="U3001" t="s">
        <v>3718</v>
      </c>
      <c r="V3001" s="2">
        <v>44102</v>
      </c>
      <c r="W3001" t="s">
        <v>46</v>
      </c>
      <c r="X3001">
        <v>20200824</v>
      </c>
      <c r="Y3001" s="3">
        <v>43902.730497685188</v>
      </c>
      <c r="Z3001" t="s">
        <v>62</v>
      </c>
      <c r="AA3001" t="s">
        <v>63</v>
      </c>
      <c r="AB3001" t="s">
        <v>64</v>
      </c>
      <c r="AC3001" t="s">
        <v>65</v>
      </c>
      <c r="AD3001" t="s">
        <v>66</v>
      </c>
      <c r="AE3001" t="s">
        <v>67</v>
      </c>
      <c r="AF3001" t="s">
        <v>46</v>
      </c>
      <c r="AG3001" t="s">
        <v>24875</v>
      </c>
      <c r="AH3001" t="s">
        <v>46</v>
      </c>
      <c r="AI3001" t="s">
        <v>46</v>
      </c>
      <c r="AJ3001" t="s">
        <v>46</v>
      </c>
      <c r="AK3001" t="s">
        <v>24876</v>
      </c>
      <c r="AL3001" t="s">
        <v>24877</v>
      </c>
      <c r="AM3001" t="s">
        <v>46</v>
      </c>
      <c r="AN3001" t="s">
        <v>24878</v>
      </c>
      <c r="AO3001" t="s">
        <v>46</v>
      </c>
      <c r="AP3001" t="s">
        <v>46</v>
      </c>
      <c r="AQ3001" t="s">
        <v>46</v>
      </c>
      <c r="AR3001" t="s">
        <v>46</v>
      </c>
      <c r="AS3001" t="s">
        <v>46</v>
      </c>
      <c r="AT3001" s="1">
        <v>44067</v>
      </c>
    </row>
    <row r="3002" spans="1:46" ht="16" customHeight="1" x14ac:dyDescent="0.2">
      <c r="A3002" t="s">
        <v>46</v>
      </c>
      <c r="B3002" t="s">
        <v>28243</v>
      </c>
      <c r="C3002" t="s">
        <v>28244</v>
      </c>
      <c r="D3002" t="s">
        <v>28245</v>
      </c>
      <c r="E3002" t="s">
        <v>28246</v>
      </c>
      <c r="F3002" t="s">
        <v>51</v>
      </c>
      <c r="G3002" t="s">
        <v>28247</v>
      </c>
      <c r="H3002" s="1">
        <v>44069</v>
      </c>
      <c r="I3002" s="1">
        <v>44077</v>
      </c>
      <c r="J3002" t="b">
        <v>0</v>
      </c>
      <c r="K3002" t="s">
        <v>53</v>
      </c>
      <c r="L3002" t="s">
        <v>184</v>
      </c>
      <c r="M3002" t="s">
        <v>55</v>
      </c>
      <c r="N3002">
        <v>250</v>
      </c>
      <c r="O3002" t="s">
        <v>10056</v>
      </c>
      <c r="P3002" t="s">
        <v>4454</v>
      </c>
      <c r="Q3002" t="s">
        <v>58</v>
      </c>
      <c r="R3002" t="b">
        <v>0</v>
      </c>
      <c r="S3002" t="s">
        <v>59</v>
      </c>
      <c r="T3002" s="1">
        <v>44069</v>
      </c>
      <c r="U3002" t="s">
        <v>581</v>
      </c>
      <c r="V3002" s="2">
        <v>44123</v>
      </c>
      <c r="W3002" t="s">
        <v>46</v>
      </c>
      <c r="X3002">
        <v>20200826</v>
      </c>
      <c r="Y3002" s="3">
        <v>43902.730497685188</v>
      </c>
      <c r="Z3002" t="s">
        <v>62</v>
      </c>
      <c r="AA3002" t="s">
        <v>115</v>
      </c>
      <c r="AB3002" t="s">
        <v>64</v>
      </c>
      <c r="AC3002" t="s">
        <v>65</v>
      </c>
      <c r="AD3002" t="s">
        <v>393</v>
      </c>
      <c r="AE3002" t="s">
        <v>67</v>
      </c>
      <c r="AF3002" t="s">
        <v>116</v>
      </c>
      <c r="AG3002" t="s">
        <v>28248</v>
      </c>
      <c r="AH3002" t="s">
        <v>46</v>
      </c>
      <c r="AI3002" t="s">
        <v>28249</v>
      </c>
      <c r="AJ3002" t="s">
        <v>28250</v>
      </c>
      <c r="AK3002" t="s">
        <v>46</v>
      </c>
      <c r="AL3002" t="s">
        <v>28251</v>
      </c>
      <c r="AM3002" t="s">
        <v>46</v>
      </c>
      <c r="AN3002" t="s">
        <v>28252</v>
      </c>
      <c r="AO3002" t="s">
        <v>46</v>
      </c>
      <c r="AP3002" t="s">
        <v>46</v>
      </c>
      <c r="AQ3002" t="s">
        <v>46</v>
      </c>
      <c r="AR3002" t="s">
        <v>46</v>
      </c>
      <c r="AS3002" t="s">
        <v>46</v>
      </c>
      <c r="AT3002" s="1">
        <v>44069</v>
      </c>
    </row>
    <row r="3003" spans="1:46" ht="16" customHeight="1" x14ac:dyDescent="0.2">
      <c r="A3003">
        <v>1</v>
      </c>
      <c r="B3003" t="s">
        <v>9749</v>
      </c>
      <c r="C3003" t="s">
        <v>9750</v>
      </c>
      <c r="D3003" t="s">
        <v>9751</v>
      </c>
      <c r="E3003" t="s">
        <v>9752</v>
      </c>
      <c r="F3003" t="s">
        <v>51</v>
      </c>
      <c r="G3003" t="s">
        <v>9753</v>
      </c>
      <c r="H3003" s="1">
        <v>44065</v>
      </c>
      <c r="I3003" s="1">
        <v>44050</v>
      </c>
      <c r="J3003" t="b">
        <v>0</v>
      </c>
      <c r="K3003" t="s">
        <v>53</v>
      </c>
      <c r="L3003" t="s">
        <v>4884</v>
      </c>
      <c r="M3003" t="s">
        <v>666</v>
      </c>
      <c r="N3003">
        <v>42</v>
      </c>
      <c r="O3003" t="s">
        <v>9754</v>
      </c>
      <c r="P3003" t="s">
        <v>57</v>
      </c>
      <c r="Q3003" t="s">
        <v>276</v>
      </c>
      <c r="R3003" t="b">
        <v>0</v>
      </c>
      <c r="S3003" t="s">
        <v>59</v>
      </c>
      <c r="T3003" s="1">
        <v>44065</v>
      </c>
      <c r="U3003" t="s">
        <v>5370</v>
      </c>
      <c r="V3003" s="2">
        <v>44088</v>
      </c>
      <c r="W3003" t="s">
        <v>46</v>
      </c>
      <c r="X3003">
        <v>20200822</v>
      </c>
      <c r="Y3003" s="3">
        <v>43902.730497685188</v>
      </c>
      <c r="Z3003" t="s">
        <v>62</v>
      </c>
      <c r="AA3003" t="s">
        <v>63</v>
      </c>
      <c r="AB3003" t="s">
        <v>64</v>
      </c>
      <c r="AC3003" t="s">
        <v>65</v>
      </c>
      <c r="AD3003" t="s">
        <v>4887</v>
      </c>
      <c r="AE3003" t="s">
        <v>67</v>
      </c>
      <c r="AF3003" t="s">
        <v>46</v>
      </c>
      <c r="AG3003" t="s">
        <v>46</v>
      </c>
      <c r="AH3003" t="s">
        <v>46</v>
      </c>
      <c r="AI3003" t="s">
        <v>46</v>
      </c>
      <c r="AJ3003" t="s">
        <v>46</v>
      </c>
      <c r="AK3003" t="s">
        <v>46</v>
      </c>
      <c r="AL3003" t="s">
        <v>9755</v>
      </c>
      <c r="AM3003" t="s">
        <v>46</v>
      </c>
      <c r="AN3003" t="s">
        <v>9756</v>
      </c>
      <c r="AO3003" t="s">
        <v>46</v>
      </c>
      <c r="AP3003" t="s">
        <v>46</v>
      </c>
      <c r="AQ3003" t="s">
        <v>46</v>
      </c>
      <c r="AR3003" t="s">
        <v>46</v>
      </c>
      <c r="AS3003" t="s">
        <v>46</v>
      </c>
      <c r="AT3003" s="1">
        <v>44065</v>
      </c>
    </row>
    <row r="3004" spans="1:46" ht="16" customHeight="1" x14ac:dyDescent="0.2">
      <c r="A3004" t="s">
        <v>46</v>
      </c>
      <c r="B3004" t="s">
        <v>32215</v>
      </c>
      <c r="C3004" t="s">
        <v>32216</v>
      </c>
      <c r="D3004" t="s">
        <v>32217</v>
      </c>
      <c r="E3004" t="s">
        <v>32215</v>
      </c>
      <c r="F3004" t="s">
        <v>51</v>
      </c>
      <c r="G3004" t="s">
        <v>32218</v>
      </c>
      <c r="H3004" s="1">
        <v>44071</v>
      </c>
      <c r="I3004" s="1">
        <v>44105</v>
      </c>
      <c r="J3004" t="b">
        <v>1</v>
      </c>
      <c r="K3004" t="s">
        <v>53</v>
      </c>
      <c r="L3004" t="s">
        <v>1615</v>
      </c>
      <c r="M3004" t="s">
        <v>55</v>
      </c>
      <c r="N3004">
        <v>275</v>
      </c>
      <c r="O3004" t="s">
        <v>32219</v>
      </c>
      <c r="P3004" t="s">
        <v>46</v>
      </c>
      <c r="Q3004" t="s">
        <v>32220</v>
      </c>
      <c r="R3004" t="b">
        <v>0</v>
      </c>
      <c r="S3004" t="s">
        <v>59</v>
      </c>
      <c r="T3004" s="1">
        <v>44071</v>
      </c>
      <c r="U3004" s="6">
        <v>44105</v>
      </c>
      <c r="V3004" s="2">
        <v>44081</v>
      </c>
      <c r="W3004" t="s">
        <v>46</v>
      </c>
      <c r="X3004">
        <v>20200828</v>
      </c>
      <c r="Y3004" s="3">
        <v>43902.730497685188</v>
      </c>
      <c r="Z3004" t="s">
        <v>62</v>
      </c>
      <c r="AA3004" t="s">
        <v>63</v>
      </c>
      <c r="AB3004" t="s">
        <v>64</v>
      </c>
      <c r="AC3004" t="s">
        <v>65</v>
      </c>
      <c r="AD3004" t="s">
        <v>66</v>
      </c>
      <c r="AE3004" t="s">
        <v>67</v>
      </c>
      <c r="AF3004" t="s">
        <v>46</v>
      </c>
      <c r="AG3004" t="s">
        <v>32221</v>
      </c>
      <c r="AH3004" t="s">
        <v>46</v>
      </c>
      <c r="AI3004" t="s">
        <v>32222</v>
      </c>
      <c r="AJ3004" t="s">
        <v>32223</v>
      </c>
      <c r="AK3004" t="s">
        <v>46</v>
      </c>
      <c r="AL3004" t="s">
        <v>32224</v>
      </c>
      <c r="AM3004" t="s">
        <v>46</v>
      </c>
      <c r="AN3004" t="s">
        <v>32225</v>
      </c>
      <c r="AO3004" t="s">
        <v>46</v>
      </c>
      <c r="AP3004" t="s">
        <v>46</v>
      </c>
      <c r="AQ3004" t="s">
        <v>46</v>
      </c>
      <c r="AR3004" t="s">
        <v>46</v>
      </c>
      <c r="AS3004" t="s">
        <v>46</v>
      </c>
      <c r="AT3004" s="1">
        <v>44071</v>
      </c>
    </row>
    <row r="3005" spans="1:46" ht="16" customHeight="1" x14ac:dyDescent="0.2">
      <c r="A3005" t="s">
        <v>46</v>
      </c>
      <c r="B3005" t="s">
        <v>17110</v>
      </c>
      <c r="C3005" t="s">
        <v>17111</v>
      </c>
      <c r="D3005" t="s">
        <v>17112</v>
      </c>
      <c r="E3005" t="s">
        <v>17113</v>
      </c>
      <c r="F3005" t="s">
        <v>51</v>
      </c>
      <c r="G3005" t="s">
        <v>17114</v>
      </c>
      <c r="H3005" s="1">
        <v>44071</v>
      </c>
      <c r="I3005" s="1">
        <v>44060</v>
      </c>
      <c r="J3005" t="b">
        <v>0</v>
      </c>
      <c r="K3005" t="s">
        <v>53</v>
      </c>
      <c r="L3005" t="s">
        <v>13545</v>
      </c>
      <c r="M3005" t="s">
        <v>55</v>
      </c>
      <c r="N3005">
        <v>4400</v>
      </c>
      <c r="O3005" t="s">
        <v>17115</v>
      </c>
      <c r="P3005" t="s">
        <v>4454</v>
      </c>
      <c r="Q3005" t="s">
        <v>1807</v>
      </c>
      <c r="R3005" t="b">
        <v>0</v>
      </c>
      <c r="S3005" t="s">
        <v>59</v>
      </c>
      <c r="T3005" s="1">
        <v>44071</v>
      </c>
      <c r="U3005" t="s">
        <v>17116</v>
      </c>
      <c r="V3005" s="2">
        <v>44144</v>
      </c>
      <c r="W3005" t="s">
        <v>46</v>
      </c>
      <c r="X3005">
        <v>20200828</v>
      </c>
      <c r="Y3005" s="3">
        <v>43902.730497685188</v>
      </c>
      <c r="Z3005" t="s">
        <v>62</v>
      </c>
      <c r="AA3005" t="s">
        <v>115</v>
      </c>
      <c r="AB3005" t="s">
        <v>64</v>
      </c>
      <c r="AC3005" t="s">
        <v>65</v>
      </c>
      <c r="AD3005" t="s">
        <v>7016</v>
      </c>
      <c r="AE3005" t="s">
        <v>67</v>
      </c>
      <c r="AF3005" t="s">
        <v>313</v>
      </c>
      <c r="AG3005" t="s">
        <v>17117</v>
      </c>
      <c r="AH3005" t="s">
        <v>46</v>
      </c>
      <c r="AI3005" t="s">
        <v>17118</v>
      </c>
      <c r="AJ3005" t="s">
        <v>17119</v>
      </c>
      <c r="AK3005" t="s">
        <v>17120</v>
      </c>
      <c r="AL3005" t="s">
        <v>17121</v>
      </c>
      <c r="AM3005" t="s">
        <v>46</v>
      </c>
      <c r="AN3005" t="s">
        <v>17122</v>
      </c>
      <c r="AO3005" t="s">
        <v>46</v>
      </c>
      <c r="AP3005" t="s">
        <v>46</v>
      </c>
      <c r="AQ3005" t="s">
        <v>46</v>
      </c>
      <c r="AR3005" t="s">
        <v>46</v>
      </c>
      <c r="AS3005" t="s">
        <v>46</v>
      </c>
      <c r="AT3005" s="1">
        <v>44071</v>
      </c>
    </row>
    <row r="3006" spans="1:46" ht="16" customHeight="1" x14ac:dyDescent="0.2">
      <c r="A3006" t="s">
        <v>46</v>
      </c>
      <c r="B3006" t="s">
        <v>37200</v>
      </c>
      <c r="C3006" t="s">
        <v>18283</v>
      </c>
      <c r="D3006" t="s">
        <v>37201</v>
      </c>
      <c r="E3006" t="s">
        <v>37202</v>
      </c>
      <c r="F3006" t="s">
        <v>51</v>
      </c>
      <c r="G3006" t="s">
        <v>37203</v>
      </c>
      <c r="H3006" s="1">
        <v>44074</v>
      </c>
      <c r="I3006" s="1">
        <v>44081</v>
      </c>
      <c r="J3006" t="b">
        <v>0</v>
      </c>
      <c r="K3006" t="s">
        <v>53</v>
      </c>
      <c r="L3006" t="s">
        <v>184</v>
      </c>
      <c r="M3006" t="s">
        <v>169</v>
      </c>
      <c r="N3006">
        <v>120</v>
      </c>
      <c r="O3006" t="s">
        <v>19030</v>
      </c>
      <c r="P3006" t="s">
        <v>46</v>
      </c>
      <c r="Q3006" t="s">
        <v>1860</v>
      </c>
      <c r="R3006" t="b">
        <v>0</v>
      </c>
      <c r="S3006" t="s">
        <v>59</v>
      </c>
      <c r="T3006" s="1">
        <v>44074</v>
      </c>
      <c r="U3006" t="s">
        <v>2336</v>
      </c>
      <c r="V3006" s="2">
        <v>44088</v>
      </c>
      <c r="W3006" t="s">
        <v>37204</v>
      </c>
      <c r="X3006">
        <v>20200831</v>
      </c>
      <c r="Y3006" s="3">
        <v>43902.730497685188</v>
      </c>
      <c r="Z3006" t="s">
        <v>62</v>
      </c>
      <c r="AA3006" t="s">
        <v>63</v>
      </c>
      <c r="AB3006" t="s">
        <v>64</v>
      </c>
      <c r="AC3006" t="s">
        <v>65</v>
      </c>
      <c r="AD3006" t="s">
        <v>66</v>
      </c>
      <c r="AE3006" t="s">
        <v>67</v>
      </c>
      <c r="AF3006" t="s">
        <v>46</v>
      </c>
      <c r="AG3006" t="s">
        <v>37205</v>
      </c>
      <c r="AH3006" t="s">
        <v>46</v>
      </c>
      <c r="AI3006" t="s">
        <v>37206</v>
      </c>
      <c r="AJ3006">
        <v>34934894048</v>
      </c>
      <c r="AK3006" t="s">
        <v>46</v>
      </c>
      <c r="AL3006" t="s">
        <v>37207</v>
      </c>
      <c r="AM3006" t="s">
        <v>46</v>
      </c>
      <c r="AN3006" t="s">
        <v>37208</v>
      </c>
      <c r="AO3006" t="s">
        <v>46</v>
      </c>
      <c r="AP3006" t="s">
        <v>46</v>
      </c>
      <c r="AQ3006" t="s">
        <v>46</v>
      </c>
      <c r="AR3006" t="s">
        <v>46</v>
      </c>
      <c r="AS3006" t="s">
        <v>46</v>
      </c>
      <c r="AT3006" s="1">
        <v>44074</v>
      </c>
    </row>
    <row r="3007" spans="1:46" ht="16" customHeight="1" x14ac:dyDescent="0.2">
      <c r="A3007">
        <v>1</v>
      </c>
      <c r="B3007" t="s">
        <v>13819</v>
      </c>
      <c r="C3007" t="s">
        <v>13820</v>
      </c>
      <c r="D3007" t="s">
        <v>13821</v>
      </c>
      <c r="E3007" t="s">
        <v>13822</v>
      </c>
      <c r="F3007" t="s">
        <v>51</v>
      </c>
      <c r="G3007" t="s">
        <v>13823</v>
      </c>
      <c r="H3007" s="1">
        <v>43941</v>
      </c>
      <c r="I3007" s="1">
        <v>44048</v>
      </c>
      <c r="J3007" t="b">
        <v>0</v>
      </c>
      <c r="K3007" t="s">
        <v>53</v>
      </c>
      <c r="L3007" t="s">
        <v>184</v>
      </c>
      <c r="M3007" t="s">
        <v>55</v>
      </c>
      <c r="N3007">
        <v>40</v>
      </c>
      <c r="O3007" t="s">
        <v>13824</v>
      </c>
      <c r="P3007" t="s">
        <v>1833</v>
      </c>
      <c r="Q3007" t="s">
        <v>58</v>
      </c>
      <c r="R3007" t="b">
        <v>0</v>
      </c>
      <c r="S3007" t="s">
        <v>59</v>
      </c>
      <c r="T3007" s="1">
        <v>43941</v>
      </c>
      <c r="U3007" t="s">
        <v>13825</v>
      </c>
      <c r="V3007" s="2">
        <v>44081</v>
      </c>
      <c r="W3007" t="s">
        <v>46</v>
      </c>
      <c r="X3007">
        <v>20200420</v>
      </c>
      <c r="Y3007" s="3">
        <v>43902.730497685188</v>
      </c>
      <c r="Z3007" t="s">
        <v>62</v>
      </c>
      <c r="AA3007" t="s">
        <v>115</v>
      </c>
      <c r="AB3007" t="s">
        <v>64</v>
      </c>
      <c r="AC3007" t="s">
        <v>65</v>
      </c>
      <c r="AD3007" t="s">
        <v>66</v>
      </c>
      <c r="AE3007" t="s">
        <v>67</v>
      </c>
      <c r="AF3007" t="s">
        <v>313</v>
      </c>
      <c r="AG3007" t="s">
        <v>13826</v>
      </c>
      <c r="AH3007" t="s">
        <v>46</v>
      </c>
      <c r="AI3007" t="s">
        <v>13827</v>
      </c>
      <c r="AJ3007" t="s">
        <v>13828</v>
      </c>
      <c r="AK3007" t="s">
        <v>13829</v>
      </c>
      <c r="AL3007" t="s">
        <v>13830</v>
      </c>
      <c r="AM3007" t="s">
        <v>46</v>
      </c>
      <c r="AN3007" t="s">
        <v>13831</v>
      </c>
      <c r="AO3007" t="s">
        <v>46</v>
      </c>
      <c r="AP3007" t="s">
        <v>46</v>
      </c>
      <c r="AQ3007" t="s">
        <v>46</v>
      </c>
      <c r="AR3007" t="s">
        <v>46</v>
      </c>
      <c r="AS3007" t="s">
        <v>46</v>
      </c>
      <c r="AT3007" s="1">
        <v>43941</v>
      </c>
    </row>
    <row r="3008" spans="1:46" ht="16" customHeight="1" x14ac:dyDescent="0.2">
      <c r="A3008">
        <v>1</v>
      </c>
      <c r="B3008" t="s">
        <v>8736</v>
      </c>
      <c r="C3008" t="s">
        <v>8737</v>
      </c>
      <c r="D3008" t="s">
        <v>8738</v>
      </c>
      <c r="E3008" t="s">
        <v>8739</v>
      </c>
      <c r="F3008" t="s">
        <v>51</v>
      </c>
      <c r="G3008" t="s">
        <v>8740</v>
      </c>
      <c r="H3008" s="1">
        <v>44073</v>
      </c>
      <c r="I3008" s="1">
        <v>44136</v>
      </c>
      <c r="J3008" t="b">
        <v>1</v>
      </c>
      <c r="K3008" t="s">
        <v>53</v>
      </c>
      <c r="L3008" t="s">
        <v>4884</v>
      </c>
      <c r="M3008" t="s">
        <v>151</v>
      </c>
      <c r="N3008">
        <v>2282</v>
      </c>
      <c r="O3008" t="s">
        <v>8741</v>
      </c>
      <c r="P3008" t="s">
        <v>46</v>
      </c>
      <c r="Q3008" t="s">
        <v>8742</v>
      </c>
      <c r="R3008" t="b">
        <v>0</v>
      </c>
      <c r="S3008" t="s">
        <v>59</v>
      </c>
      <c r="T3008" s="1">
        <v>44073</v>
      </c>
      <c r="U3008" s="6">
        <v>44136</v>
      </c>
      <c r="V3008" s="2">
        <v>44144</v>
      </c>
      <c r="W3008" t="s">
        <v>8743</v>
      </c>
      <c r="X3008">
        <v>20200830</v>
      </c>
      <c r="Y3008" s="3">
        <v>43902.730497685188</v>
      </c>
      <c r="Z3008" t="s">
        <v>62</v>
      </c>
      <c r="AA3008" t="s">
        <v>63</v>
      </c>
      <c r="AB3008" t="s">
        <v>64</v>
      </c>
      <c r="AC3008" t="s">
        <v>65</v>
      </c>
      <c r="AD3008" t="s">
        <v>66</v>
      </c>
      <c r="AE3008" t="s">
        <v>67</v>
      </c>
      <c r="AF3008" t="s">
        <v>46</v>
      </c>
      <c r="AG3008" t="s">
        <v>8744</v>
      </c>
      <c r="AH3008" t="s">
        <v>46</v>
      </c>
      <c r="AI3008" t="s">
        <v>8745</v>
      </c>
      <c r="AJ3008">
        <v>423733747</v>
      </c>
      <c r="AK3008" t="s">
        <v>46</v>
      </c>
      <c r="AL3008" t="s">
        <v>8746</v>
      </c>
      <c r="AM3008" t="s">
        <v>46</v>
      </c>
      <c r="AN3008" t="s">
        <v>8747</v>
      </c>
      <c r="AO3008" t="s">
        <v>46</v>
      </c>
      <c r="AP3008" t="s">
        <v>46</v>
      </c>
      <c r="AQ3008" t="s">
        <v>46</v>
      </c>
      <c r="AR3008" t="s">
        <v>46</v>
      </c>
      <c r="AS3008" t="s">
        <v>46</v>
      </c>
      <c r="AT3008" s="1">
        <v>44073</v>
      </c>
    </row>
    <row r="3009" spans="1:46" ht="16" customHeight="1" x14ac:dyDescent="0.2">
      <c r="A3009" t="s">
        <v>46</v>
      </c>
      <c r="B3009" t="s">
        <v>21044</v>
      </c>
      <c r="C3009" t="s">
        <v>8151</v>
      </c>
      <c r="D3009" t="s">
        <v>21045</v>
      </c>
      <c r="E3009" t="s">
        <v>21046</v>
      </c>
      <c r="F3009" t="s">
        <v>51</v>
      </c>
      <c r="G3009" t="s">
        <v>21047</v>
      </c>
      <c r="H3009" s="1">
        <v>44048</v>
      </c>
      <c r="I3009" s="1">
        <v>44036</v>
      </c>
      <c r="J3009" t="b">
        <v>0</v>
      </c>
      <c r="K3009" t="s">
        <v>53</v>
      </c>
      <c r="L3009" t="s">
        <v>388</v>
      </c>
      <c r="M3009" t="s">
        <v>66</v>
      </c>
      <c r="N3009">
        <v>30</v>
      </c>
      <c r="O3009" t="s">
        <v>21048</v>
      </c>
      <c r="P3009" t="s">
        <v>526</v>
      </c>
      <c r="Q3009" t="s">
        <v>1860</v>
      </c>
      <c r="R3009" t="b">
        <v>0</v>
      </c>
      <c r="S3009" t="s">
        <v>59</v>
      </c>
      <c r="T3009" s="1">
        <v>44048</v>
      </c>
      <c r="U3009" t="s">
        <v>13238</v>
      </c>
      <c r="V3009" s="2">
        <v>44081</v>
      </c>
      <c r="W3009" t="s">
        <v>46</v>
      </c>
      <c r="X3009">
        <v>20200805</v>
      </c>
      <c r="Y3009" s="3">
        <v>43902.730497685188</v>
      </c>
      <c r="Z3009" t="s">
        <v>62</v>
      </c>
      <c r="AA3009" t="s">
        <v>115</v>
      </c>
      <c r="AB3009" t="s">
        <v>64</v>
      </c>
      <c r="AC3009" t="s">
        <v>65</v>
      </c>
      <c r="AD3009" t="s">
        <v>3180</v>
      </c>
      <c r="AE3009" t="s">
        <v>67</v>
      </c>
      <c r="AF3009" t="s">
        <v>46</v>
      </c>
      <c r="AG3009" t="s">
        <v>21049</v>
      </c>
      <c r="AH3009" t="s">
        <v>46</v>
      </c>
      <c r="AI3009" t="s">
        <v>21050</v>
      </c>
      <c r="AJ3009">
        <v>5531075073</v>
      </c>
      <c r="AK3009" t="s">
        <v>46</v>
      </c>
      <c r="AL3009" t="s">
        <v>21051</v>
      </c>
      <c r="AM3009" t="s">
        <v>46</v>
      </c>
      <c r="AN3009" t="s">
        <v>11863</v>
      </c>
      <c r="AO3009" t="s">
        <v>46</v>
      </c>
      <c r="AP3009" t="s">
        <v>46</v>
      </c>
      <c r="AQ3009" t="s">
        <v>46</v>
      </c>
      <c r="AR3009" t="s">
        <v>46</v>
      </c>
      <c r="AS3009" t="s">
        <v>46</v>
      </c>
      <c r="AT3009" s="1">
        <v>44048</v>
      </c>
    </row>
    <row r="3010" spans="1:46" ht="16" customHeight="1" x14ac:dyDescent="0.2">
      <c r="A3010">
        <v>1</v>
      </c>
      <c r="B3010" t="s">
        <v>15667</v>
      </c>
      <c r="C3010" t="s">
        <v>15668</v>
      </c>
      <c r="D3010" t="s">
        <v>15669</v>
      </c>
      <c r="E3010" t="s">
        <v>15670</v>
      </c>
      <c r="F3010" t="s">
        <v>51</v>
      </c>
      <c r="G3010" t="s">
        <v>15671</v>
      </c>
      <c r="H3010" s="1">
        <v>44064</v>
      </c>
      <c r="I3010" s="1">
        <v>44075</v>
      </c>
      <c r="J3010" t="b">
        <v>1</v>
      </c>
      <c r="K3010" t="s">
        <v>53</v>
      </c>
      <c r="L3010" t="s">
        <v>6922</v>
      </c>
      <c r="M3010" t="s">
        <v>151</v>
      </c>
      <c r="N3010">
        <v>2100</v>
      </c>
      <c r="O3010" t="s">
        <v>15672</v>
      </c>
      <c r="P3010" t="s">
        <v>46</v>
      </c>
      <c r="Q3010" t="s">
        <v>276</v>
      </c>
      <c r="R3010" t="b">
        <v>0</v>
      </c>
      <c r="S3010" t="s">
        <v>59</v>
      </c>
      <c r="T3010" s="1">
        <v>44064</v>
      </c>
      <c r="U3010" s="6">
        <v>44075</v>
      </c>
      <c r="V3010" s="2">
        <v>44102</v>
      </c>
      <c r="W3010" t="s">
        <v>46</v>
      </c>
      <c r="X3010">
        <v>20200821</v>
      </c>
      <c r="Y3010" s="3">
        <v>43902.730497685188</v>
      </c>
      <c r="Z3010" t="s">
        <v>62</v>
      </c>
      <c r="AA3010" t="s">
        <v>63</v>
      </c>
      <c r="AB3010" t="s">
        <v>64</v>
      </c>
      <c r="AC3010" t="s">
        <v>2366</v>
      </c>
      <c r="AD3010" t="s">
        <v>66</v>
      </c>
      <c r="AE3010" t="s">
        <v>67</v>
      </c>
      <c r="AF3010" t="s">
        <v>116</v>
      </c>
      <c r="AG3010" t="s">
        <v>15673</v>
      </c>
      <c r="AH3010" t="s">
        <v>46</v>
      </c>
      <c r="AI3010" t="s">
        <v>15674</v>
      </c>
      <c r="AJ3010" t="s">
        <v>15675</v>
      </c>
      <c r="AK3010" t="s">
        <v>15676</v>
      </c>
      <c r="AL3010" t="s">
        <v>15677</v>
      </c>
      <c r="AM3010" t="s">
        <v>46</v>
      </c>
      <c r="AN3010" t="s">
        <v>15678</v>
      </c>
      <c r="AO3010" t="s">
        <v>46</v>
      </c>
      <c r="AP3010" t="s">
        <v>46</v>
      </c>
      <c r="AQ3010" t="s">
        <v>46</v>
      </c>
      <c r="AR3010" t="s">
        <v>46</v>
      </c>
      <c r="AS3010" t="s">
        <v>46</v>
      </c>
      <c r="AT3010" s="1">
        <v>44064</v>
      </c>
    </row>
    <row r="3011" spans="1:46" ht="16" customHeight="1" x14ac:dyDescent="0.2">
      <c r="A3011">
        <v>1</v>
      </c>
      <c r="B3011" t="s">
        <v>1009</v>
      </c>
      <c r="C3011" t="s">
        <v>1010</v>
      </c>
      <c r="D3011" t="s">
        <v>1011</v>
      </c>
      <c r="E3011" t="s">
        <v>1009</v>
      </c>
      <c r="F3011" t="s">
        <v>51</v>
      </c>
      <c r="G3011" t="s">
        <v>1012</v>
      </c>
      <c r="H3011" s="1">
        <v>44072</v>
      </c>
      <c r="I3011" s="1">
        <v>43939</v>
      </c>
      <c r="J3011" t="b">
        <v>0</v>
      </c>
      <c r="K3011" t="s">
        <v>53</v>
      </c>
      <c r="L3011" t="s">
        <v>665</v>
      </c>
      <c r="M3011" t="s">
        <v>151</v>
      </c>
      <c r="N3011">
        <v>200</v>
      </c>
      <c r="O3011" t="s">
        <v>1013</v>
      </c>
      <c r="P3011" t="s">
        <v>1014</v>
      </c>
      <c r="Q3011" t="s">
        <v>1015</v>
      </c>
      <c r="R3011" t="b">
        <v>0</v>
      </c>
      <c r="S3011" t="s">
        <v>59</v>
      </c>
      <c r="T3011" s="1">
        <v>44072</v>
      </c>
      <c r="U3011" t="s">
        <v>1016</v>
      </c>
      <c r="V3011" s="2">
        <v>44088</v>
      </c>
      <c r="W3011" t="s">
        <v>46</v>
      </c>
      <c r="X3011">
        <v>20200829</v>
      </c>
      <c r="Y3011" s="3">
        <v>43902.730497685188</v>
      </c>
      <c r="Z3011" t="s">
        <v>62</v>
      </c>
      <c r="AA3011" t="s">
        <v>115</v>
      </c>
      <c r="AB3011" t="s">
        <v>64</v>
      </c>
      <c r="AC3011" t="s">
        <v>65</v>
      </c>
      <c r="AD3011" t="s">
        <v>66</v>
      </c>
      <c r="AE3011" t="s">
        <v>67</v>
      </c>
      <c r="AF3011" t="s">
        <v>46</v>
      </c>
      <c r="AG3011" t="s">
        <v>1017</v>
      </c>
      <c r="AH3011" t="s">
        <v>46</v>
      </c>
      <c r="AI3011" t="s">
        <v>1018</v>
      </c>
      <c r="AJ3011">
        <v>541152990600</v>
      </c>
      <c r="AK3011" t="s">
        <v>46</v>
      </c>
      <c r="AL3011" t="s">
        <v>1019</v>
      </c>
      <c r="AM3011" t="s">
        <v>46</v>
      </c>
      <c r="AN3011" t="s">
        <v>1020</v>
      </c>
      <c r="AO3011" t="s">
        <v>46</v>
      </c>
      <c r="AP3011" t="s">
        <v>46</v>
      </c>
      <c r="AQ3011" t="s">
        <v>46</v>
      </c>
      <c r="AR3011" t="s">
        <v>46</v>
      </c>
      <c r="AS3011" t="s">
        <v>46</v>
      </c>
      <c r="AT3011" s="1">
        <v>44072</v>
      </c>
    </row>
    <row r="3012" spans="1:46" ht="16" customHeight="1" x14ac:dyDescent="0.2">
      <c r="A3012" t="s">
        <v>46</v>
      </c>
      <c r="B3012" t="s">
        <v>18740</v>
      </c>
      <c r="C3012" t="s">
        <v>18741</v>
      </c>
      <c r="D3012" t="s">
        <v>18742</v>
      </c>
      <c r="E3012" t="s">
        <v>18743</v>
      </c>
      <c r="F3012" t="s">
        <v>51</v>
      </c>
      <c r="G3012" t="s">
        <v>18744</v>
      </c>
      <c r="H3012" s="1">
        <v>44074</v>
      </c>
      <c r="I3012" s="1">
        <v>44113</v>
      </c>
      <c r="J3012" t="b">
        <v>0</v>
      </c>
      <c r="K3012" t="s">
        <v>53</v>
      </c>
      <c r="L3012" t="s">
        <v>184</v>
      </c>
      <c r="M3012" t="s">
        <v>55</v>
      </c>
      <c r="N3012">
        <v>400</v>
      </c>
      <c r="O3012" t="s">
        <v>18745</v>
      </c>
      <c r="P3012" t="s">
        <v>18746</v>
      </c>
      <c r="Q3012" t="s">
        <v>18747</v>
      </c>
      <c r="R3012" t="b">
        <v>0</v>
      </c>
      <c r="S3012" t="s">
        <v>59</v>
      </c>
      <c r="T3012" s="1">
        <v>44074</v>
      </c>
      <c r="U3012" t="s">
        <v>11430</v>
      </c>
      <c r="V3012" s="2">
        <v>44165</v>
      </c>
      <c r="W3012" t="s">
        <v>18748</v>
      </c>
      <c r="X3012">
        <v>20200831</v>
      </c>
      <c r="Y3012" s="3">
        <v>43902.730497685188</v>
      </c>
      <c r="Z3012" t="s">
        <v>62</v>
      </c>
      <c r="AA3012" t="s">
        <v>115</v>
      </c>
      <c r="AB3012" t="s">
        <v>64</v>
      </c>
      <c r="AC3012" t="s">
        <v>65</v>
      </c>
      <c r="AD3012" t="s">
        <v>66</v>
      </c>
      <c r="AE3012" t="s">
        <v>67</v>
      </c>
      <c r="AF3012" t="s">
        <v>46</v>
      </c>
      <c r="AG3012" t="s">
        <v>18749</v>
      </c>
      <c r="AH3012" t="s">
        <v>46</v>
      </c>
      <c r="AI3012" t="s">
        <v>18750</v>
      </c>
      <c r="AJ3012" t="s">
        <v>18751</v>
      </c>
      <c r="AK3012" t="s">
        <v>46</v>
      </c>
      <c r="AL3012" t="s">
        <v>18752</v>
      </c>
      <c r="AM3012" t="s">
        <v>46</v>
      </c>
      <c r="AN3012" t="s">
        <v>18753</v>
      </c>
      <c r="AO3012" t="s">
        <v>46</v>
      </c>
      <c r="AP3012" t="s">
        <v>46</v>
      </c>
      <c r="AQ3012" t="s">
        <v>46</v>
      </c>
      <c r="AR3012" t="s">
        <v>46</v>
      </c>
      <c r="AS3012" t="s">
        <v>46</v>
      </c>
      <c r="AT3012" s="1">
        <v>44074</v>
      </c>
    </row>
    <row r="3013" spans="1:46" ht="16" customHeight="1" x14ac:dyDescent="0.2">
      <c r="A3013">
        <v>1</v>
      </c>
      <c r="B3013" t="s">
        <v>6734</v>
      </c>
      <c r="C3013" t="s">
        <v>164</v>
      </c>
      <c r="D3013" t="s">
        <v>6735</v>
      </c>
      <c r="E3013" t="s">
        <v>6736</v>
      </c>
      <c r="F3013" t="s">
        <v>51</v>
      </c>
      <c r="G3013" t="s">
        <v>6737</v>
      </c>
      <c r="H3013" s="1">
        <v>44042</v>
      </c>
      <c r="I3013" s="1">
        <v>44027</v>
      </c>
      <c r="J3013" t="b">
        <v>0</v>
      </c>
      <c r="K3013" t="s">
        <v>53</v>
      </c>
      <c r="L3013" t="s">
        <v>917</v>
      </c>
      <c r="M3013" t="s">
        <v>151</v>
      </c>
      <c r="N3013">
        <v>400</v>
      </c>
      <c r="O3013" t="s">
        <v>6738</v>
      </c>
      <c r="P3013" t="s">
        <v>526</v>
      </c>
      <c r="Q3013" t="s">
        <v>6739</v>
      </c>
      <c r="R3013" t="b">
        <v>0</v>
      </c>
      <c r="S3013" t="s">
        <v>59</v>
      </c>
      <c r="T3013" s="1">
        <v>44042</v>
      </c>
      <c r="U3013" t="s">
        <v>4692</v>
      </c>
      <c r="V3013" s="2">
        <v>44088</v>
      </c>
      <c r="W3013" t="s">
        <v>58</v>
      </c>
      <c r="X3013">
        <v>20200730</v>
      </c>
      <c r="Y3013" s="3">
        <v>43902.730497685188</v>
      </c>
      <c r="Z3013" t="s">
        <v>62</v>
      </c>
      <c r="AA3013" t="s">
        <v>115</v>
      </c>
      <c r="AB3013" t="s">
        <v>64</v>
      </c>
      <c r="AC3013" t="s">
        <v>65</v>
      </c>
      <c r="AD3013" t="s">
        <v>2366</v>
      </c>
      <c r="AE3013" t="s">
        <v>67</v>
      </c>
      <c r="AF3013" t="s">
        <v>313</v>
      </c>
      <c r="AG3013" t="s">
        <v>6740</v>
      </c>
      <c r="AH3013" t="s">
        <v>46</v>
      </c>
      <c r="AI3013" t="s">
        <v>6741</v>
      </c>
      <c r="AJ3013" t="s">
        <v>6742</v>
      </c>
      <c r="AK3013" t="s">
        <v>6743</v>
      </c>
      <c r="AL3013" t="s">
        <v>6744</v>
      </c>
      <c r="AM3013" t="s">
        <v>46</v>
      </c>
      <c r="AN3013" t="s">
        <v>6745</v>
      </c>
      <c r="AO3013" t="s">
        <v>46</v>
      </c>
      <c r="AP3013" t="s">
        <v>46</v>
      </c>
      <c r="AQ3013" t="s">
        <v>46</v>
      </c>
      <c r="AR3013" t="s">
        <v>46</v>
      </c>
      <c r="AS3013" t="s">
        <v>46</v>
      </c>
      <c r="AT3013" s="1">
        <v>44042</v>
      </c>
    </row>
    <row r="3014" spans="1:46" ht="16" customHeight="1" x14ac:dyDescent="0.2">
      <c r="A3014">
        <v>1</v>
      </c>
      <c r="B3014" t="s">
        <v>3711</v>
      </c>
      <c r="C3014" t="s">
        <v>3712</v>
      </c>
      <c r="D3014" t="s">
        <v>3713</v>
      </c>
      <c r="E3014" t="s">
        <v>3714</v>
      </c>
      <c r="F3014" t="s">
        <v>51</v>
      </c>
      <c r="G3014" t="s">
        <v>3715</v>
      </c>
      <c r="H3014" s="1">
        <v>44071</v>
      </c>
      <c r="I3014" s="1">
        <v>44130</v>
      </c>
      <c r="J3014" t="b">
        <v>0</v>
      </c>
      <c r="K3014" t="s">
        <v>53</v>
      </c>
      <c r="L3014" t="s">
        <v>1615</v>
      </c>
      <c r="M3014" t="s">
        <v>666</v>
      </c>
      <c r="N3014">
        <v>9</v>
      </c>
      <c r="O3014" t="s">
        <v>3716</v>
      </c>
      <c r="P3014" t="s">
        <v>3476</v>
      </c>
      <c r="Q3014" t="s">
        <v>3717</v>
      </c>
      <c r="R3014" t="b">
        <v>0</v>
      </c>
      <c r="S3014" t="s">
        <v>59</v>
      </c>
      <c r="T3014" s="1">
        <v>44071</v>
      </c>
      <c r="U3014" t="s">
        <v>3718</v>
      </c>
      <c r="V3014" s="2">
        <v>44137</v>
      </c>
      <c r="W3014" t="s">
        <v>3719</v>
      </c>
      <c r="X3014">
        <v>20200828</v>
      </c>
      <c r="Y3014" s="3">
        <v>43902.730497685188</v>
      </c>
      <c r="Z3014" t="s">
        <v>62</v>
      </c>
      <c r="AA3014" t="s">
        <v>63</v>
      </c>
      <c r="AB3014" t="s">
        <v>64</v>
      </c>
      <c r="AC3014" t="s">
        <v>3720</v>
      </c>
      <c r="AD3014" t="s">
        <v>66</v>
      </c>
      <c r="AE3014" t="s">
        <v>67</v>
      </c>
      <c r="AF3014" t="s">
        <v>46</v>
      </c>
      <c r="AG3014" t="s">
        <v>3721</v>
      </c>
      <c r="AH3014" t="s">
        <v>46</v>
      </c>
      <c r="AI3014" t="s">
        <v>3722</v>
      </c>
      <c r="AJ3014" t="s">
        <v>3723</v>
      </c>
      <c r="AK3014" t="s">
        <v>46</v>
      </c>
      <c r="AL3014" t="s">
        <v>3724</v>
      </c>
      <c r="AM3014" t="s">
        <v>46</v>
      </c>
      <c r="AN3014" t="s">
        <v>3725</v>
      </c>
      <c r="AO3014" t="s">
        <v>46</v>
      </c>
      <c r="AP3014" t="s">
        <v>46</v>
      </c>
      <c r="AQ3014" t="s">
        <v>46</v>
      </c>
      <c r="AR3014" t="s">
        <v>46</v>
      </c>
      <c r="AS3014" t="s">
        <v>46</v>
      </c>
      <c r="AT3014" s="1">
        <v>44071</v>
      </c>
    </row>
    <row r="3015" spans="1:46" ht="16" customHeight="1" x14ac:dyDescent="0.2">
      <c r="A3015">
        <v>1</v>
      </c>
      <c r="B3015" t="s">
        <v>6460</v>
      </c>
      <c r="C3015" t="s">
        <v>6461</v>
      </c>
      <c r="D3015" t="s">
        <v>6462</v>
      </c>
      <c r="E3015" t="s">
        <v>6460</v>
      </c>
      <c r="F3015" t="s">
        <v>51</v>
      </c>
      <c r="G3015" t="s">
        <v>6463</v>
      </c>
      <c r="H3015" s="1">
        <v>44071</v>
      </c>
      <c r="I3015" s="1">
        <v>44078</v>
      </c>
      <c r="J3015" t="b">
        <v>0</v>
      </c>
      <c r="K3015" t="s">
        <v>53</v>
      </c>
      <c r="L3015" t="s">
        <v>2023</v>
      </c>
      <c r="M3015" t="s">
        <v>151</v>
      </c>
      <c r="N3015">
        <v>50</v>
      </c>
      <c r="O3015" t="s">
        <v>5358</v>
      </c>
      <c r="P3015" t="s">
        <v>275</v>
      </c>
      <c r="Q3015" t="s">
        <v>58</v>
      </c>
      <c r="R3015" t="b">
        <v>0</v>
      </c>
      <c r="S3015" t="s">
        <v>59</v>
      </c>
      <c r="T3015" s="1">
        <v>44071</v>
      </c>
      <c r="U3015" t="s">
        <v>1167</v>
      </c>
      <c r="V3015" s="2">
        <v>44088</v>
      </c>
      <c r="W3015" t="s">
        <v>6464</v>
      </c>
      <c r="X3015">
        <v>20200828</v>
      </c>
      <c r="Y3015" s="3">
        <v>43902.730497685188</v>
      </c>
      <c r="Z3015" t="s">
        <v>62</v>
      </c>
      <c r="AA3015" t="s">
        <v>63</v>
      </c>
      <c r="AB3015" t="s">
        <v>64</v>
      </c>
      <c r="AC3015" t="s">
        <v>65</v>
      </c>
      <c r="AD3015" t="s">
        <v>66</v>
      </c>
      <c r="AE3015" t="s">
        <v>67</v>
      </c>
      <c r="AF3015" t="s">
        <v>116</v>
      </c>
      <c r="AG3015" t="s">
        <v>6465</v>
      </c>
      <c r="AH3015" t="s">
        <v>46</v>
      </c>
      <c r="AI3015" t="s">
        <v>6466</v>
      </c>
      <c r="AJ3015" t="s">
        <v>6467</v>
      </c>
      <c r="AK3015" t="s">
        <v>46</v>
      </c>
      <c r="AL3015" t="s">
        <v>6468</v>
      </c>
      <c r="AM3015" t="s">
        <v>46</v>
      </c>
      <c r="AN3015" t="s">
        <v>6469</v>
      </c>
      <c r="AO3015" t="s">
        <v>46</v>
      </c>
      <c r="AP3015" t="s">
        <v>46</v>
      </c>
      <c r="AQ3015" t="s">
        <v>46</v>
      </c>
      <c r="AR3015" t="s">
        <v>46</v>
      </c>
      <c r="AS3015" t="s">
        <v>46</v>
      </c>
      <c r="AT3015" s="1">
        <v>44071</v>
      </c>
    </row>
    <row r="3016" spans="1:46" ht="16" customHeight="1" x14ac:dyDescent="0.2">
      <c r="A3016" t="s">
        <v>46</v>
      </c>
      <c r="B3016" t="s">
        <v>39166</v>
      </c>
      <c r="C3016" t="s">
        <v>39167</v>
      </c>
      <c r="D3016" t="s">
        <v>39168</v>
      </c>
      <c r="E3016" t="s">
        <v>39169</v>
      </c>
      <c r="F3016" t="s">
        <v>51</v>
      </c>
      <c r="G3016" t="s">
        <v>39170</v>
      </c>
      <c r="H3016" s="1">
        <v>44075</v>
      </c>
      <c r="I3016" s="1">
        <v>43984</v>
      </c>
      <c r="J3016" t="b">
        <v>0</v>
      </c>
      <c r="K3016" t="s">
        <v>53</v>
      </c>
      <c r="L3016" t="s">
        <v>39171</v>
      </c>
      <c r="M3016" t="s">
        <v>151</v>
      </c>
      <c r="N3016">
        <v>10300</v>
      </c>
      <c r="O3016" t="s">
        <v>723</v>
      </c>
      <c r="P3016" t="s">
        <v>1437</v>
      </c>
      <c r="Q3016" t="s">
        <v>1137</v>
      </c>
      <c r="R3016" t="b">
        <v>0</v>
      </c>
      <c r="S3016" t="s">
        <v>59</v>
      </c>
      <c r="T3016" s="1">
        <v>44075</v>
      </c>
      <c r="U3016" t="s">
        <v>641</v>
      </c>
      <c r="V3016" s="2">
        <v>44165</v>
      </c>
      <c r="W3016" t="s">
        <v>46</v>
      </c>
      <c r="X3016">
        <v>20200901</v>
      </c>
      <c r="Y3016" s="3">
        <v>43902.730497685188</v>
      </c>
      <c r="Z3016" t="s">
        <v>62</v>
      </c>
      <c r="AA3016" t="s">
        <v>115</v>
      </c>
      <c r="AB3016" t="s">
        <v>64</v>
      </c>
      <c r="AC3016" t="s">
        <v>65</v>
      </c>
      <c r="AD3016" t="s">
        <v>66</v>
      </c>
      <c r="AE3016" t="s">
        <v>67</v>
      </c>
      <c r="AF3016" t="s">
        <v>116</v>
      </c>
      <c r="AG3016" t="s">
        <v>39172</v>
      </c>
      <c r="AH3016" t="s">
        <v>46</v>
      </c>
      <c r="AI3016" t="s">
        <v>39173</v>
      </c>
      <c r="AJ3016" t="s">
        <v>39174</v>
      </c>
      <c r="AK3016" t="s">
        <v>31932</v>
      </c>
      <c r="AL3016" t="s">
        <v>39175</v>
      </c>
      <c r="AM3016" t="s">
        <v>46</v>
      </c>
      <c r="AN3016" t="s">
        <v>39176</v>
      </c>
      <c r="AO3016" t="s">
        <v>46</v>
      </c>
      <c r="AP3016" t="s">
        <v>46</v>
      </c>
      <c r="AQ3016" t="s">
        <v>46</v>
      </c>
      <c r="AR3016" t="s">
        <v>46</v>
      </c>
      <c r="AS3016" t="s">
        <v>46</v>
      </c>
      <c r="AT3016" s="1">
        <v>44075</v>
      </c>
    </row>
    <row r="3017" spans="1:46" ht="16" customHeight="1" x14ac:dyDescent="0.2">
      <c r="A3017" t="s">
        <v>46</v>
      </c>
      <c r="B3017" t="s">
        <v>20222</v>
      </c>
      <c r="C3017" t="s">
        <v>20223</v>
      </c>
      <c r="D3017" t="s">
        <v>20224</v>
      </c>
      <c r="E3017" t="s">
        <v>20225</v>
      </c>
      <c r="F3017" t="s">
        <v>51</v>
      </c>
      <c r="G3017" t="s">
        <v>20226</v>
      </c>
      <c r="H3017" s="1">
        <v>44074</v>
      </c>
      <c r="I3017" s="1">
        <v>44136</v>
      </c>
      <c r="J3017" t="b">
        <v>1</v>
      </c>
      <c r="K3017" t="s">
        <v>53</v>
      </c>
      <c r="L3017" t="s">
        <v>307</v>
      </c>
      <c r="M3017" t="s">
        <v>55</v>
      </c>
      <c r="N3017">
        <v>150</v>
      </c>
      <c r="O3017" t="s">
        <v>20227</v>
      </c>
      <c r="P3017" t="s">
        <v>46</v>
      </c>
      <c r="Q3017" t="s">
        <v>58</v>
      </c>
      <c r="R3017" t="b">
        <v>0</v>
      </c>
      <c r="S3017" t="s">
        <v>59</v>
      </c>
      <c r="T3017" s="1">
        <v>44074</v>
      </c>
      <c r="U3017" s="6">
        <v>44136</v>
      </c>
      <c r="V3017" s="2">
        <v>44137</v>
      </c>
      <c r="W3017" t="s">
        <v>46</v>
      </c>
      <c r="X3017">
        <v>20200831</v>
      </c>
      <c r="Y3017" s="3">
        <v>43902.730497685188</v>
      </c>
      <c r="Z3017" t="s">
        <v>62</v>
      </c>
      <c r="AA3017" t="s">
        <v>63</v>
      </c>
      <c r="AB3017" t="s">
        <v>64</v>
      </c>
      <c r="AC3017" t="s">
        <v>65</v>
      </c>
      <c r="AD3017" t="s">
        <v>66</v>
      </c>
      <c r="AE3017" t="s">
        <v>67</v>
      </c>
      <c r="AF3017" t="s">
        <v>116</v>
      </c>
      <c r="AG3017" t="s">
        <v>20228</v>
      </c>
      <c r="AH3017" t="s">
        <v>46</v>
      </c>
      <c r="AI3017" t="s">
        <v>20229</v>
      </c>
      <c r="AJ3017" t="s">
        <v>20230</v>
      </c>
      <c r="AK3017" t="s">
        <v>20231</v>
      </c>
      <c r="AL3017" t="s">
        <v>20232</v>
      </c>
      <c r="AM3017" t="s">
        <v>46</v>
      </c>
      <c r="AN3017" t="s">
        <v>20233</v>
      </c>
      <c r="AO3017" t="s">
        <v>46</v>
      </c>
      <c r="AP3017" t="s">
        <v>46</v>
      </c>
      <c r="AQ3017" t="s">
        <v>46</v>
      </c>
      <c r="AR3017" t="s">
        <v>46</v>
      </c>
      <c r="AS3017" t="s">
        <v>46</v>
      </c>
      <c r="AT3017" s="1">
        <v>44074</v>
      </c>
    </row>
    <row r="3018" spans="1:46" ht="16" customHeight="1" x14ac:dyDescent="0.2">
      <c r="A3018" t="s">
        <v>46</v>
      </c>
      <c r="B3018" t="s">
        <v>19711</v>
      </c>
      <c r="C3018" t="s">
        <v>19712</v>
      </c>
      <c r="D3018" t="s">
        <v>19713</v>
      </c>
      <c r="E3018" t="s">
        <v>19714</v>
      </c>
      <c r="F3018" t="s">
        <v>51</v>
      </c>
      <c r="G3018" t="s">
        <v>19715</v>
      </c>
      <c r="H3018" s="1">
        <v>44070</v>
      </c>
      <c r="I3018" s="1">
        <v>44166</v>
      </c>
      <c r="J3018" t="b">
        <v>0</v>
      </c>
      <c r="K3018" t="s">
        <v>53</v>
      </c>
      <c r="L3018" t="s">
        <v>1615</v>
      </c>
      <c r="M3018" t="s">
        <v>151</v>
      </c>
      <c r="N3018">
        <v>2700</v>
      </c>
      <c r="O3018" t="s">
        <v>3570</v>
      </c>
      <c r="P3018" t="s">
        <v>78</v>
      </c>
      <c r="Q3018" t="s">
        <v>58</v>
      </c>
      <c r="R3018" t="b">
        <v>0</v>
      </c>
      <c r="S3018" t="s">
        <v>59</v>
      </c>
      <c r="T3018" s="1">
        <v>44070</v>
      </c>
      <c r="U3018" t="s">
        <v>3221</v>
      </c>
      <c r="V3018" s="2">
        <v>44165</v>
      </c>
      <c r="W3018" t="s">
        <v>19716</v>
      </c>
      <c r="X3018">
        <v>20200827</v>
      </c>
      <c r="Y3018" s="3">
        <v>43902.730497685188</v>
      </c>
      <c r="Z3018" t="s">
        <v>62</v>
      </c>
      <c r="AA3018" t="s">
        <v>63</v>
      </c>
      <c r="AB3018" t="s">
        <v>64</v>
      </c>
      <c r="AC3018" t="s">
        <v>5103</v>
      </c>
      <c r="AD3018" t="s">
        <v>66</v>
      </c>
      <c r="AE3018" t="s">
        <v>67</v>
      </c>
      <c r="AF3018" t="s">
        <v>1520</v>
      </c>
      <c r="AG3018" t="s">
        <v>19717</v>
      </c>
      <c r="AH3018" t="s">
        <v>46</v>
      </c>
      <c r="AI3018" t="s">
        <v>19718</v>
      </c>
      <c r="AJ3018" t="s">
        <v>19719</v>
      </c>
      <c r="AK3018" t="s">
        <v>19720</v>
      </c>
      <c r="AL3018" t="s">
        <v>19721</v>
      </c>
      <c r="AM3018" t="s">
        <v>46</v>
      </c>
      <c r="AN3018" t="s">
        <v>19722</v>
      </c>
      <c r="AO3018" t="s">
        <v>46</v>
      </c>
      <c r="AP3018" t="s">
        <v>46</v>
      </c>
      <c r="AQ3018" t="s">
        <v>46</v>
      </c>
      <c r="AR3018" t="s">
        <v>46</v>
      </c>
      <c r="AS3018" t="s">
        <v>46</v>
      </c>
      <c r="AT3018" s="1">
        <v>44070</v>
      </c>
    </row>
    <row r="3019" spans="1:46" ht="16" customHeight="1" x14ac:dyDescent="0.2">
      <c r="A3019">
        <v>1</v>
      </c>
      <c r="B3019" t="s">
        <v>1310</v>
      </c>
      <c r="C3019" t="s">
        <v>1311</v>
      </c>
      <c r="D3019" t="s">
        <v>1312</v>
      </c>
      <c r="E3019" t="s">
        <v>1313</v>
      </c>
      <c r="F3019" t="s">
        <v>51</v>
      </c>
      <c r="G3019" t="s">
        <v>1314</v>
      </c>
      <c r="H3019" s="1">
        <v>44064</v>
      </c>
      <c r="I3019" s="1">
        <v>44197</v>
      </c>
      <c r="J3019" t="b">
        <v>1</v>
      </c>
      <c r="K3019" t="s">
        <v>53</v>
      </c>
      <c r="L3019" t="s">
        <v>110</v>
      </c>
      <c r="M3019" t="s">
        <v>666</v>
      </c>
      <c r="N3019">
        <v>80</v>
      </c>
      <c r="O3019" t="s">
        <v>1315</v>
      </c>
      <c r="P3019" t="s">
        <v>1316</v>
      </c>
      <c r="Q3019" t="s">
        <v>1317</v>
      </c>
      <c r="R3019" t="b">
        <v>0</v>
      </c>
      <c r="S3019" t="s">
        <v>59</v>
      </c>
      <c r="T3019" s="1">
        <v>44064</v>
      </c>
      <c r="U3019" s="6">
        <v>44197</v>
      </c>
      <c r="V3019" s="2">
        <v>44151</v>
      </c>
      <c r="W3019" t="s">
        <v>46</v>
      </c>
      <c r="X3019">
        <v>20200821</v>
      </c>
      <c r="Y3019" s="3">
        <v>43902.730497685188</v>
      </c>
      <c r="Z3019" t="s">
        <v>62</v>
      </c>
      <c r="AA3019" t="s">
        <v>63</v>
      </c>
      <c r="AB3019" t="s">
        <v>64</v>
      </c>
      <c r="AC3019" t="s">
        <v>65</v>
      </c>
      <c r="AD3019" t="s">
        <v>66</v>
      </c>
      <c r="AE3019" t="s">
        <v>67</v>
      </c>
      <c r="AF3019" t="s">
        <v>46</v>
      </c>
      <c r="AG3019" t="s">
        <v>1318</v>
      </c>
      <c r="AH3019" t="s">
        <v>46</v>
      </c>
      <c r="AI3019" t="s">
        <v>1319</v>
      </c>
      <c r="AJ3019" t="s">
        <v>1320</v>
      </c>
      <c r="AK3019" t="s">
        <v>46</v>
      </c>
      <c r="AL3019" t="s">
        <v>1321</v>
      </c>
      <c r="AM3019" t="s">
        <v>46</v>
      </c>
      <c r="AN3019" t="s">
        <v>1322</v>
      </c>
      <c r="AO3019" t="s">
        <v>46</v>
      </c>
      <c r="AP3019" t="s">
        <v>46</v>
      </c>
      <c r="AQ3019" t="s">
        <v>46</v>
      </c>
      <c r="AR3019" t="s">
        <v>46</v>
      </c>
      <c r="AS3019" t="s">
        <v>46</v>
      </c>
      <c r="AT3019" s="1">
        <v>44064</v>
      </c>
    </row>
    <row r="3020" spans="1:46" ht="16" customHeight="1" x14ac:dyDescent="0.2">
      <c r="A3020">
        <v>1</v>
      </c>
      <c r="B3020" t="s">
        <v>11170</v>
      </c>
      <c r="C3020" t="s">
        <v>11171</v>
      </c>
      <c r="D3020" t="s">
        <v>11172</v>
      </c>
      <c r="E3020" t="s">
        <v>11173</v>
      </c>
      <c r="F3020" t="s">
        <v>51</v>
      </c>
      <c r="G3020" t="s">
        <v>11174</v>
      </c>
      <c r="H3020" s="1">
        <v>44072</v>
      </c>
      <c r="I3020" s="1">
        <v>44105</v>
      </c>
      <c r="J3020" t="b">
        <v>0</v>
      </c>
      <c r="K3020" t="s">
        <v>53</v>
      </c>
      <c r="L3020" t="s">
        <v>184</v>
      </c>
      <c r="M3020" t="s">
        <v>55</v>
      </c>
      <c r="N3020">
        <v>284</v>
      </c>
      <c r="O3020" t="s">
        <v>11175</v>
      </c>
      <c r="P3020" t="s">
        <v>46</v>
      </c>
      <c r="Q3020" t="s">
        <v>276</v>
      </c>
      <c r="R3020" t="b">
        <v>0</v>
      </c>
      <c r="S3020" t="s">
        <v>59</v>
      </c>
      <c r="T3020" s="1">
        <v>44072</v>
      </c>
      <c r="U3020" t="s">
        <v>3491</v>
      </c>
      <c r="V3020" s="2">
        <v>44088</v>
      </c>
      <c r="W3020" t="s">
        <v>11176</v>
      </c>
      <c r="X3020">
        <v>20200829</v>
      </c>
      <c r="Y3020" s="3">
        <v>43902.730497685188</v>
      </c>
      <c r="Z3020" t="s">
        <v>62</v>
      </c>
      <c r="AA3020" t="s">
        <v>63</v>
      </c>
      <c r="AB3020" t="s">
        <v>64</v>
      </c>
      <c r="AC3020" t="s">
        <v>65</v>
      </c>
      <c r="AD3020" t="s">
        <v>66</v>
      </c>
      <c r="AE3020" t="s">
        <v>67</v>
      </c>
      <c r="AF3020" t="s">
        <v>46</v>
      </c>
      <c r="AG3020" t="s">
        <v>11177</v>
      </c>
      <c r="AH3020" t="s">
        <v>46</v>
      </c>
      <c r="AI3020" t="s">
        <v>11178</v>
      </c>
      <c r="AJ3020">
        <v>573107632766</v>
      </c>
      <c r="AK3020" t="s">
        <v>46</v>
      </c>
      <c r="AL3020" t="s">
        <v>11179</v>
      </c>
      <c r="AM3020" t="s">
        <v>46</v>
      </c>
      <c r="AN3020" t="s">
        <v>3782</v>
      </c>
      <c r="AO3020" t="s">
        <v>46</v>
      </c>
      <c r="AP3020" t="s">
        <v>46</v>
      </c>
      <c r="AQ3020" t="s">
        <v>46</v>
      </c>
      <c r="AR3020" t="s">
        <v>46</v>
      </c>
      <c r="AS3020" t="s">
        <v>46</v>
      </c>
      <c r="AT3020" s="1">
        <v>44072</v>
      </c>
    </row>
    <row r="3021" spans="1:46" ht="16" customHeight="1" x14ac:dyDescent="0.2">
      <c r="A3021">
        <v>1</v>
      </c>
      <c r="B3021" t="s">
        <v>15259</v>
      </c>
      <c r="C3021" t="s">
        <v>15260</v>
      </c>
      <c r="D3021" t="s">
        <v>15261</v>
      </c>
      <c r="E3021" t="s">
        <v>15262</v>
      </c>
      <c r="F3021" t="s">
        <v>51</v>
      </c>
      <c r="G3021" t="s">
        <v>15263</v>
      </c>
      <c r="H3021" s="1">
        <v>44076</v>
      </c>
      <c r="I3021" s="1">
        <v>44166</v>
      </c>
      <c r="J3021" t="b">
        <v>0</v>
      </c>
      <c r="K3021" t="s">
        <v>53</v>
      </c>
      <c r="L3021" t="s">
        <v>184</v>
      </c>
      <c r="M3021" t="s">
        <v>666</v>
      </c>
      <c r="N3021">
        <v>40</v>
      </c>
      <c r="O3021" t="s">
        <v>15264</v>
      </c>
      <c r="P3021" t="s">
        <v>171</v>
      </c>
      <c r="Q3021" t="s">
        <v>15265</v>
      </c>
      <c r="R3021" t="b">
        <v>0</v>
      </c>
      <c r="S3021" t="s">
        <v>59</v>
      </c>
      <c r="T3021" s="1">
        <v>44076</v>
      </c>
      <c r="U3021" t="s">
        <v>3221</v>
      </c>
      <c r="V3021" s="2">
        <v>44109</v>
      </c>
      <c r="W3021" t="s">
        <v>15266</v>
      </c>
      <c r="X3021">
        <v>20200902</v>
      </c>
      <c r="Y3021" s="3">
        <v>43902.730497685188</v>
      </c>
      <c r="Z3021" t="s">
        <v>62</v>
      </c>
      <c r="AA3021" t="s">
        <v>63</v>
      </c>
      <c r="AB3021" t="s">
        <v>64</v>
      </c>
      <c r="AC3021" t="s">
        <v>65</v>
      </c>
      <c r="AD3021" t="s">
        <v>66</v>
      </c>
      <c r="AE3021" t="s">
        <v>67</v>
      </c>
      <c r="AF3021" t="s">
        <v>313</v>
      </c>
      <c r="AG3021" t="s">
        <v>15267</v>
      </c>
      <c r="AH3021" t="s">
        <v>46</v>
      </c>
      <c r="AI3021" t="s">
        <v>15268</v>
      </c>
      <c r="AJ3021" t="s">
        <v>15269</v>
      </c>
      <c r="AK3021" t="s">
        <v>15270</v>
      </c>
      <c r="AL3021" t="s">
        <v>15271</v>
      </c>
      <c r="AM3021" t="s">
        <v>46</v>
      </c>
      <c r="AN3021" t="s">
        <v>15272</v>
      </c>
      <c r="AO3021" t="s">
        <v>46</v>
      </c>
      <c r="AP3021" t="s">
        <v>46</v>
      </c>
      <c r="AQ3021" t="s">
        <v>46</v>
      </c>
      <c r="AR3021" t="s">
        <v>46</v>
      </c>
      <c r="AS3021" t="s">
        <v>46</v>
      </c>
      <c r="AT3021" s="1">
        <v>44076</v>
      </c>
    </row>
    <row r="3022" spans="1:46" ht="16" customHeight="1" x14ac:dyDescent="0.2">
      <c r="A3022" t="s">
        <v>46</v>
      </c>
      <c r="B3022" t="s">
        <v>39033</v>
      </c>
      <c r="C3022" t="s">
        <v>39034</v>
      </c>
      <c r="D3022" t="s">
        <v>39035</v>
      </c>
      <c r="E3022" t="s">
        <v>39036</v>
      </c>
      <c r="F3022" t="s">
        <v>51</v>
      </c>
      <c r="G3022" t="s">
        <v>39037</v>
      </c>
      <c r="H3022" s="1">
        <v>44076</v>
      </c>
      <c r="I3022" s="1">
        <v>44077</v>
      </c>
      <c r="J3022" t="b">
        <v>0</v>
      </c>
      <c r="K3022" t="s">
        <v>53</v>
      </c>
      <c r="L3022" t="s">
        <v>1301</v>
      </c>
      <c r="M3022" t="s">
        <v>1043</v>
      </c>
      <c r="N3022">
        <v>440</v>
      </c>
      <c r="O3022" t="s">
        <v>39038</v>
      </c>
      <c r="P3022" t="s">
        <v>78</v>
      </c>
      <c r="Q3022" t="s">
        <v>39039</v>
      </c>
      <c r="R3022" t="b">
        <v>0</v>
      </c>
      <c r="S3022" t="s">
        <v>59</v>
      </c>
      <c r="T3022" s="1">
        <v>44076</v>
      </c>
      <c r="U3022" t="s">
        <v>581</v>
      </c>
      <c r="V3022" s="2">
        <v>44165</v>
      </c>
      <c r="W3022" t="s">
        <v>46</v>
      </c>
      <c r="X3022">
        <v>20200902</v>
      </c>
      <c r="Y3022" s="3">
        <v>43902.730497685188</v>
      </c>
      <c r="Z3022" t="s">
        <v>62</v>
      </c>
      <c r="AA3022" t="s">
        <v>63</v>
      </c>
      <c r="AB3022" t="s">
        <v>64</v>
      </c>
      <c r="AC3022" t="s">
        <v>65</v>
      </c>
      <c r="AD3022" t="s">
        <v>66</v>
      </c>
      <c r="AE3022" t="s">
        <v>67</v>
      </c>
      <c r="AF3022" t="s">
        <v>46</v>
      </c>
      <c r="AG3022" t="s">
        <v>31267</v>
      </c>
      <c r="AH3022" t="s">
        <v>46</v>
      </c>
      <c r="AI3022" t="s">
        <v>46</v>
      </c>
      <c r="AJ3022" t="s">
        <v>46</v>
      </c>
      <c r="AK3022" t="s">
        <v>39038</v>
      </c>
      <c r="AL3022" t="s">
        <v>39040</v>
      </c>
      <c r="AM3022" t="s">
        <v>46</v>
      </c>
      <c r="AN3022" t="s">
        <v>39041</v>
      </c>
      <c r="AO3022" t="s">
        <v>46</v>
      </c>
      <c r="AP3022" t="s">
        <v>46</v>
      </c>
      <c r="AQ3022" t="s">
        <v>46</v>
      </c>
      <c r="AR3022" t="s">
        <v>46</v>
      </c>
      <c r="AS3022" t="s">
        <v>46</v>
      </c>
      <c r="AT3022" s="1">
        <v>44076</v>
      </c>
    </row>
    <row r="3023" spans="1:46" ht="16" customHeight="1" x14ac:dyDescent="0.2">
      <c r="A3023" t="s">
        <v>46</v>
      </c>
      <c r="B3023" t="s">
        <v>39636</v>
      </c>
      <c r="C3023" t="s">
        <v>39637</v>
      </c>
      <c r="D3023" t="s">
        <v>39638</v>
      </c>
      <c r="E3023" t="s">
        <v>39639</v>
      </c>
      <c r="F3023" t="s">
        <v>51</v>
      </c>
      <c r="G3023" t="s">
        <v>39640</v>
      </c>
      <c r="H3023" s="1">
        <v>44075</v>
      </c>
      <c r="I3023" s="1">
        <v>44166</v>
      </c>
      <c r="J3023" t="b">
        <v>1</v>
      </c>
      <c r="K3023" t="s">
        <v>53</v>
      </c>
      <c r="L3023" t="s">
        <v>110</v>
      </c>
      <c r="M3023" t="s">
        <v>55</v>
      </c>
      <c r="N3023">
        <v>150</v>
      </c>
      <c r="O3023" t="s">
        <v>8817</v>
      </c>
      <c r="P3023" t="s">
        <v>78</v>
      </c>
      <c r="Q3023" t="s">
        <v>8425</v>
      </c>
      <c r="R3023" t="b">
        <v>0</v>
      </c>
      <c r="S3023" t="s">
        <v>59</v>
      </c>
      <c r="T3023" s="1">
        <v>44075</v>
      </c>
      <c r="U3023" s="6">
        <v>44166</v>
      </c>
      <c r="V3023" s="2">
        <v>44088</v>
      </c>
      <c r="W3023" t="s">
        <v>39641</v>
      </c>
      <c r="X3023">
        <v>20200901</v>
      </c>
      <c r="Y3023" s="3">
        <v>43902.730497685188</v>
      </c>
      <c r="Z3023" t="s">
        <v>62</v>
      </c>
      <c r="AA3023" t="s">
        <v>63</v>
      </c>
      <c r="AB3023" t="s">
        <v>64</v>
      </c>
      <c r="AC3023" t="s">
        <v>393</v>
      </c>
      <c r="AD3023" t="s">
        <v>66</v>
      </c>
      <c r="AE3023" t="s">
        <v>67</v>
      </c>
      <c r="AF3023" t="s">
        <v>116</v>
      </c>
      <c r="AG3023" t="s">
        <v>39642</v>
      </c>
      <c r="AH3023" t="s">
        <v>46</v>
      </c>
      <c r="AI3023" t="s">
        <v>39643</v>
      </c>
      <c r="AJ3023" t="s">
        <v>39644</v>
      </c>
      <c r="AK3023" t="s">
        <v>39645</v>
      </c>
      <c r="AL3023" t="s">
        <v>39646</v>
      </c>
      <c r="AM3023" t="s">
        <v>46</v>
      </c>
      <c r="AN3023" t="s">
        <v>39647</v>
      </c>
      <c r="AO3023" t="s">
        <v>46</v>
      </c>
      <c r="AP3023" t="s">
        <v>46</v>
      </c>
      <c r="AQ3023" t="s">
        <v>46</v>
      </c>
      <c r="AR3023" t="s">
        <v>46</v>
      </c>
      <c r="AS3023" t="s">
        <v>46</v>
      </c>
      <c r="AT3023" s="1">
        <v>44075</v>
      </c>
    </row>
    <row r="3024" spans="1:46" ht="16" customHeight="1" x14ac:dyDescent="0.2">
      <c r="A3024" t="s">
        <v>46</v>
      </c>
      <c r="B3024" t="s">
        <v>31125</v>
      </c>
      <c r="C3024" t="s">
        <v>31126</v>
      </c>
      <c r="D3024" t="s">
        <v>31127</v>
      </c>
      <c r="E3024" t="s">
        <v>31128</v>
      </c>
      <c r="F3024" t="s">
        <v>51</v>
      </c>
      <c r="G3024" t="s">
        <v>31129</v>
      </c>
      <c r="H3024" s="1">
        <v>44068</v>
      </c>
      <c r="I3024" s="1">
        <v>44067</v>
      </c>
      <c r="J3024" t="b">
        <v>0</v>
      </c>
      <c r="K3024" t="s">
        <v>53</v>
      </c>
      <c r="L3024" t="s">
        <v>184</v>
      </c>
      <c r="M3024" t="s">
        <v>1043</v>
      </c>
      <c r="N3024">
        <v>24</v>
      </c>
      <c r="O3024" t="s">
        <v>24920</v>
      </c>
      <c r="P3024" t="s">
        <v>2232</v>
      </c>
      <c r="Q3024" t="s">
        <v>29162</v>
      </c>
      <c r="R3024" t="b">
        <v>0</v>
      </c>
      <c r="S3024" t="s">
        <v>59</v>
      </c>
      <c r="T3024" s="1">
        <v>44068</v>
      </c>
      <c r="U3024" t="s">
        <v>4987</v>
      </c>
      <c r="V3024" s="2">
        <v>44165</v>
      </c>
      <c r="W3024" t="s">
        <v>31130</v>
      </c>
      <c r="X3024">
        <v>20200825</v>
      </c>
      <c r="Y3024" s="3">
        <v>43902.730497685188</v>
      </c>
      <c r="Z3024" t="s">
        <v>62</v>
      </c>
      <c r="AA3024" t="s">
        <v>115</v>
      </c>
      <c r="AB3024" t="s">
        <v>64</v>
      </c>
      <c r="AC3024" t="s">
        <v>65</v>
      </c>
      <c r="AD3024" t="s">
        <v>66</v>
      </c>
      <c r="AE3024" t="s">
        <v>67</v>
      </c>
      <c r="AF3024" t="s">
        <v>116</v>
      </c>
      <c r="AG3024" t="s">
        <v>31131</v>
      </c>
      <c r="AH3024" t="s">
        <v>46</v>
      </c>
      <c r="AI3024" t="s">
        <v>31132</v>
      </c>
      <c r="AJ3024" t="s">
        <v>31133</v>
      </c>
      <c r="AK3024" t="s">
        <v>31134</v>
      </c>
      <c r="AL3024" t="s">
        <v>31135</v>
      </c>
      <c r="AM3024" t="s">
        <v>46</v>
      </c>
      <c r="AN3024" t="s">
        <v>31136</v>
      </c>
      <c r="AO3024" t="s">
        <v>46</v>
      </c>
      <c r="AP3024" t="s">
        <v>46</v>
      </c>
      <c r="AQ3024" t="s">
        <v>46</v>
      </c>
      <c r="AR3024" t="s">
        <v>46</v>
      </c>
      <c r="AS3024" t="s">
        <v>46</v>
      </c>
      <c r="AT3024" s="1">
        <v>44068</v>
      </c>
    </row>
    <row r="3025" spans="1:46" ht="16" customHeight="1" x14ac:dyDescent="0.2">
      <c r="A3025">
        <v>0</v>
      </c>
      <c r="B3025" t="s">
        <v>8057</v>
      </c>
      <c r="C3025" t="s">
        <v>8058</v>
      </c>
      <c r="D3025" t="s">
        <v>8059</v>
      </c>
      <c r="E3025" t="s">
        <v>8057</v>
      </c>
      <c r="F3025" t="s">
        <v>51</v>
      </c>
      <c r="G3025" t="s">
        <v>8060</v>
      </c>
      <c r="H3025" s="1">
        <v>44075</v>
      </c>
      <c r="I3025" s="1">
        <v>44075</v>
      </c>
      <c r="J3025" t="b">
        <v>1</v>
      </c>
      <c r="K3025" t="s">
        <v>53</v>
      </c>
      <c r="L3025" t="s">
        <v>415</v>
      </c>
      <c r="M3025" t="s">
        <v>66</v>
      </c>
      <c r="N3025">
        <v>300</v>
      </c>
      <c r="O3025" t="s">
        <v>8061</v>
      </c>
      <c r="P3025" t="s">
        <v>46</v>
      </c>
      <c r="Q3025" t="s">
        <v>58</v>
      </c>
      <c r="R3025" t="b">
        <v>0</v>
      </c>
      <c r="S3025" t="s">
        <v>59</v>
      </c>
      <c r="T3025" s="1">
        <v>44075</v>
      </c>
      <c r="U3025" s="6">
        <v>44075</v>
      </c>
      <c r="V3025" s="2">
        <v>44088</v>
      </c>
      <c r="W3025" t="s">
        <v>46</v>
      </c>
      <c r="X3025">
        <v>20200901</v>
      </c>
      <c r="Y3025" s="3">
        <v>43902.730497685188</v>
      </c>
      <c r="Z3025" t="s">
        <v>62</v>
      </c>
      <c r="AA3025" t="s">
        <v>63</v>
      </c>
      <c r="AB3025" t="s">
        <v>64</v>
      </c>
      <c r="AC3025" t="s">
        <v>65</v>
      </c>
      <c r="AD3025" t="s">
        <v>420</v>
      </c>
      <c r="AE3025" t="s">
        <v>67</v>
      </c>
      <c r="AF3025" t="s">
        <v>116</v>
      </c>
      <c r="AG3025" t="s">
        <v>8062</v>
      </c>
      <c r="AH3025" t="s">
        <v>46</v>
      </c>
      <c r="AI3025" t="s">
        <v>8063</v>
      </c>
      <c r="AJ3025" t="s">
        <v>8064</v>
      </c>
      <c r="AK3025" t="s">
        <v>8065</v>
      </c>
      <c r="AL3025" t="s">
        <v>8066</v>
      </c>
      <c r="AM3025" t="s">
        <v>46</v>
      </c>
      <c r="AN3025" t="s">
        <v>8067</v>
      </c>
      <c r="AO3025" t="s">
        <v>46</v>
      </c>
      <c r="AP3025" t="s">
        <v>46</v>
      </c>
      <c r="AQ3025" t="s">
        <v>46</v>
      </c>
      <c r="AR3025" t="s">
        <v>46</v>
      </c>
      <c r="AS3025" t="s">
        <v>46</v>
      </c>
      <c r="AT3025" s="1">
        <v>44075</v>
      </c>
    </row>
    <row r="3026" spans="1:46" ht="16" customHeight="1" x14ac:dyDescent="0.2">
      <c r="A3026" t="s">
        <v>46</v>
      </c>
      <c r="B3026" t="s">
        <v>25947</v>
      </c>
      <c r="C3026" t="s">
        <v>25948</v>
      </c>
      <c r="D3026" t="s">
        <v>25949</v>
      </c>
      <c r="E3026" t="s">
        <v>25950</v>
      </c>
      <c r="F3026" t="s">
        <v>51</v>
      </c>
      <c r="G3026" t="s">
        <v>25951</v>
      </c>
      <c r="H3026" s="1">
        <v>44072</v>
      </c>
      <c r="I3026" s="1">
        <v>44136</v>
      </c>
      <c r="J3026" t="b">
        <v>1</v>
      </c>
      <c r="K3026" t="s">
        <v>53</v>
      </c>
      <c r="L3026" t="s">
        <v>833</v>
      </c>
      <c r="M3026" t="s">
        <v>66</v>
      </c>
      <c r="N3026">
        <v>2000</v>
      </c>
      <c r="O3026" t="s">
        <v>25952</v>
      </c>
      <c r="P3026" t="s">
        <v>25953</v>
      </c>
      <c r="Q3026" t="s">
        <v>276</v>
      </c>
      <c r="R3026" t="b">
        <v>0</v>
      </c>
      <c r="S3026" t="s">
        <v>59</v>
      </c>
      <c r="T3026" s="1">
        <v>44072</v>
      </c>
      <c r="U3026" s="6">
        <v>44136</v>
      </c>
      <c r="V3026" s="2">
        <v>44088</v>
      </c>
      <c r="W3026" t="s">
        <v>25954</v>
      </c>
      <c r="X3026">
        <v>20200829</v>
      </c>
      <c r="Y3026" s="3">
        <v>43902.730497685188</v>
      </c>
      <c r="Z3026" t="s">
        <v>62</v>
      </c>
      <c r="AA3026" t="s">
        <v>63</v>
      </c>
      <c r="AB3026" t="s">
        <v>64</v>
      </c>
      <c r="AC3026" t="s">
        <v>279</v>
      </c>
      <c r="AD3026" t="s">
        <v>393</v>
      </c>
      <c r="AE3026" t="s">
        <v>67</v>
      </c>
      <c r="AF3026" t="s">
        <v>116</v>
      </c>
      <c r="AG3026" t="s">
        <v>25955</v>
      </c>
      <c r="AH3026" t="s">
        <v>46</v>
      </c>
      <c r="AI3026" t="s">
        <v>25956</v>
      </c>
      <c r="AJ3026" t="s">
        <v>25957</v>
      </c>
      <c r="AK3026" t="s">
        <v>25958</v>
      </c>
      <c r="AL3026" t="s">
        <v>25959</v>
      </c>
      <c r="AM3026" t="s">
        <v>46</v>
      </c>
      <c r="AN3026" t="s">
        <v>25960</v>
      </c>
      <c r="AO3026" t="s">
        <v>46</v>
      </c>
      <c r="AP3026" t="s">
        <v>46</v>
      </c>
      <c r="AQ3026" t="s">
        <v>46</v>
      </c>
      <c r="AR3026" t="s">
        <v>46</v>
      </c>
      <c r="AS3026" t="s">
        <v>46</v>
      </c>
      <c r="AT3026" s="1">
        <v>44072</v>
      </c>
    </row>
    <row r="3027" spans="1:46" ht="16" customHeight="1" x14ac:dyDescent="0.2">
      <c r="A3027" t="s">
        <v>46</v>
      </c>
      <c r="B3027" t="s">
        <v>30762</v>
      </c>
      <c r="C3027" t="s">
        <v>30763</v>
      </c>
      <c r="D3027" t="s">
        <v>30764</v>
      </c>
      <c r="E3027" t="s">
        <v>30765</v>
      </c>
      <c r="F3027" t="s">
        <v>51</v>
      </c>
      <c r="G3027" t="s">
        <v>30766</v>
      </c>
      <c r="H3027" s="1">
        <v>44071</v>
      </c>
      <c r="I3027" s="1">
        <v>44068</v>
      </c>
      <c r="J3027" t="b">
        <v>0</v>
      </c>
      <c r="K3027" t="s">
        <v>53</v>
      </c>
      <c r="L3027" t="s">
        <v>1301</v>
      </c>
      <c r="M3027" t="s">
        <v>169</v>
      </c>
      <c r="N3027">
        <v>5200</v>
      </c>
      <c r="O3027" t="s">
        <v>1082</v>
      </c>
      <c r="P3027" t="s">
        <v>3057</v>
      </c>
      <c r="Q3027" t="s">
        <v>30767</v>
      </c>
      <c r="R3027" t="b">
        <v>0</v>
      </c>
      <c r="S3027" t="s">
        <v>59</v>
      </c>
      <c r="T3027" s="1">
        <v>44071</v>
      </c>
      <c r="U3027" t="s">
        <v>6380</v>
      </c>
      <c r="V3027" s="2">
        <v>44088</v>
      </c>
      <c r="W3027" t="s">
        <v>30768</v>
      </c>
      <c r="X3027">
        <v>20200828</v>
      </c>
      <c r="Y3027" s="3">
        <v>43902.730497685188</v>
      </c>
      <c r="Z3027" t="s">
        <v>62</v>
      </c>
      <c r="AA3027" t="s">
        <v>115</v>
      </c>
      <c r="AB3027" t="s">
        <v>64</v>
      </c>
      <c r="AC3027" t="s">
        <v>497</v>
      </c>
      <c r="AD3027" t="s">
        <v>66</v>
      </c>
      <c r="AE3027" t="s">
        <v>67</v>
      </c>
      <c r="AF3027" t="s">
        <v>313</v>
      </c>
      <c r="AG3027" t="s">
        <v>30769</v>
      </c>
      <c r="AH3027" t="s">
        <v>46</v>
      </c>
      <c r="AI3027" t="s">
        <v>30770</v>
      </c>
      <c r="AJ3027" t="s">
        <v>30771</v>
      </c>
      <c r="AK3027" t="s">
        <v>30772</v>
      </c>
      <c r="AL3027" t="s">
        <v>30773</v>
      </c>
      <c r="AM3027" t="s">
        <v>46</v>
      </c>
      <c r="AN3027" t="s">
        <v>30774</v>
      </c>
      <c r="AO3027" t="s">
        <v>46</v>
      </c>
      <c r="AP3027" t="s">
        <v>46</v>
      </c>
      <c r="AQ3027" t="s">
        <v>46</v>
      </c>
      <c r="AR3027" t="s">
        <v>46</v>
      </c>
      <c r="AS3027" t="s">
        <v>46</v>
      </c>
      <c r="AT3027" s="1">
        <v>44071</v>
      </c>
    </row>
    <row r="3028" spans="1:46" ht="16" customHeight="1" x14ac:dyDescent="0.2">
      <c r="A3028" t="s">
        <v>46</v>
      </c>
      <c r="B3028" t="s">
        <v>25925</v>
      </c>
      <c r="C3028" t="s">
        <v>25926</v>
      </c>
      <c r="D3028" t="s">
        <v>25927</v>
      </c>
      <c r="E3028" t="s">
        <v>25925</v>
      </c>
      <c r="F3028" t="s">
        <v>51</v>
      </c>
      <c r="G3028" t="s">
        <v>25928</v>
      </c>
      <c r="H3028" s="1">
        <v>44075</v>
      </c>
      <c r="I3028" s="1">
        <v>44136</v>
      </c>
      <c r="J3028" t="b">
        <v>1</v>
      </c>
      <c r="K3028" t="s">
        <v>53</v>
      </c>
      <c r="L3028" t="s">
        <v>917</v>
      </c>
      <c r="M3028" t="s">
        <v>151</v>
      </c>
      <c r="N3028">
        <v>100</v>
      </c>
      <c r="O3028" t="s">
        <v>25929</v>
      </c>
      <c r="P3028" t="s">
        <v>46</v>
      </c>
      <c r="Q3028" t="s">
        <v>1887</v>
      </c>
      <c r="R3028" t="b">
        <v>0</v>
      </c>
      <c r="S3028" t="s">
        <v>59</v>
      </c>
      <c r="T3028" s="1">
        <v>44075</v>
      </c>
      <c r="U3028" s="6">
        <v>44136</v>
      </c>
      <c r="V3028" s="2">
        <v>44088</v>
      </c>
      <c r="W3028" t="s">
        <v>46</v>
      </c>
      <c r="X3028">
        <v>20200901</v>
      </c>
      <c r="Y3028" s="3">
        <v>43902.730497685188</v>
      </c>
      <c r="Z3028" t="s">
        <v>62</v>
      </c>
      <c r="AA3028" t="s">
        <v>63</v>
      </c>
      <c r="AB3028" t="s">
        <v>64</v>
      </c>
      <c r="AC3028" t="s">
        <v>65</v>
      </c>
      <c r="AD3028" t="s">
        <v>66</v>
      </c>
      <c r="AE3028" t="s">
        <v>67</v>
      </c>
      <c r="AF3028" t="s">
        <v>46</v>
      </c>
      <c r="AG3028" t="s">
        <v>25930</v>
      </c>
      <c r="AH3028" t="s">
        <v>46</v>
      </c>
      <c r="AI3028" t="s">
        <v>25931</v>
      </c>
      <c r="AJ3028" t="s">
        <v>25932</v>
      </c>
      <c r="AK3028" t="s">
        <v>46</v>
      </c>
      <c r="AL3028" t="s">
        <v>25933</v>
      </c>
      <c r="AM3028" t="s">
        <v>46</v>
      </c>
      <c r="AN3028" t="s">
        <v>25934</v>
      </c>
      <c r="AO3028" t="s">
        <v>46</v>
      </c>
      <c r="AP3028" t="s">
        <v>46</v>
      </c>
      <c r="AQ3028" t="s">
        <v>46</v>
      </c>
      <c r="AR3028" t="s">
        <v>46</v>
      </c>
      <c r="AS3028" t="s">
        <v>46</v>
      </c>
      <c r="AT3028" s="1">
        <v>44075</v>
      </c>
    </row>
    <row r="3029" spans="1:46" ht="16" customHeight="1" x14ac:dyDescent="0.2">
      <c r="A3029" t="s">
        <v>46</v>
      </c>
      <c r="B3029" t="s">
        <v>18119</v>
      </c>
      <c r="C3029" t="s">
        <v>18120</v>
      </c>
      <c r="D3029" t="s">
        <v>18121</v>
      </c>
      <c r="E3029" t="s">
        <v>18122</v>
      </c>
      <c r="F3029" t="s">
        <v>51</v>
      </c>
      <c r="G3029" t="s">
        <v>18123</v>
      </c>
      <c r="H3029" s="1">
        <v>44072</v>
      </c>
      <c r="I3029" s="1">
        <v>44000</v>
      </c>
      <c r="J3029" t="b">
        <v>0</v>
      </c>
      <c r="K3029" t="s">
        <v>53</v>
      </c>
      <c r="L3029" t="s">
        <v>6631</v>
      </c>
      <c r="M3029" t="s">
        <v>66</v>
      </c>
      <c r="N3029">
        <v>50</v>
      </c>
      <c r="O3029" t="s">
        <v>2949</v>
      </c>
      <c r="P3029" t="s">
        <v>1437</v>
      </c>
      <c r="Q3029" t="s">
        <v>18124</v>
      </c>
      <c r="R3029" t="b">
        <v>0</v>
      </c>
      <c r="S3029" t="s">
        <v>59</v>
      </c>
      <c r="T3029" s="1">
        <v>44072</v>
      </c>
      <c r="U3029" t="s">
        <v>18125</v>
      </c>
      <c r="V3029" s="2">
        <v>44088</v>
      </c>
      <c r="W3029" t="s">
        <v>46</v>
      </c>
      <c r="X3029">
        <v>20200829</v>
      </c>
      <c r="Y3029" s="3">
        <v>43902.730497685188</v>
      </c>
      <c r="Z3029" t="s">
        <v>62</v>
      </c>
      <c r="AA3029" t="s">
        <v>63</v>
      </c>
      <c r="AB3029" t="s">
        <v>64</v>
      </c>
      <c r="AC3029" t="s">
        <v>1386</v>
      </c>
      <c r="AD3029" t="s">
        <v>280</v>
      </c>
      <c r="AE3029" t="s">
        <v>67</v>
      </c>
      <c r="AF3029" t="s">
        <v>46</v>
      </c>
      <c r="AG3029" t="s">
        <v>18126</v>
      </c>
      <c r="AH3029" t="s">
        <v>46</v>
      </c>
      <c r="AI3029" t="s">
        <v>46</v>
      </c>
      <c r="AJ3029" t="s">
        <v>46</v>
      </c>
      <c r="AK3029" t="s">
        <v>18127</v>
      </c>
      <c r="AL3029" t="s">
        <v>18128</v>
      </c>
      <c r="AM3029" t="s">
        <v>46</v>
      </c>
      <c r="AN3029" t="s">
        <v>18129</v>
      </c>
      <c r="AO3029" t="s">
        <v>46</v>
      </c>
      <c r="AP3029" t="s">
        <v>46</v>
      </c>
      <c r="AQ3029" t="s">
        <v>46</v>
      </c>
      <c r="AR3029" t="s">
        <v>46</v>
      </c>
      <c r="AS3029" t="s">
        <v>46</v>
      </c>
      <c r="AT3029" s="1">
        <v>44072</v>
      </c>
    </row>
    <row r="3030" spans="1:46" ht="16" customHeight="1" x14ac:dyDescent="0.2">
      <c r="A3030" t="s">
        <v>46</v>
      </c>
      <c r="B3030" t="s">
        <v>27805</v>
      </c>
      <c r="C3030" t="s">
        <v>27806</v>
      </c>
      <c r="D3030" t="s">
        <v>27807</v>
      </c>
      <c r="E3030" t="s">
        <v>27808</v>
      </c>
      <c r="F3030" t="s">
        <v>51</v>
      </c>
      <c r="G3030" t="s">
        <v>27809</v>
      </c>
      <c r="H3030" s="1">
        <v>44076</v>
      </c>
      <c r="I3030" s="1">
        <v>44083</v>
      </c>
      <c r="J3030" t="b">
        <v>0</v>
      </c>
      <c r="K3030" t="s">
        <v>53</v>
      </c>
      <c r="L3030" t="s">
        <v>2470</v>
      </c>
      <c r="M3030" t="s">
        <v>1043</v>
      </c>
      <c r="N3030">
        <v>120</v>
      </c>
      <c r="O3030" t="s">
        <v>20718</v>
      </c>
      <c r="P3030" t="s">
        <v>1628</v>
      </c>
      <c r="Q3030" t="s">
        <v>27810</v>
      </c>
      <c r="R3030" t="b">
        <v>0</v>
      </c>
      <c r="S3030" t="s">
        <v>59</v>
      </c>
      <c r="T3030" s="1">
        <v>44076</v>
      </c>
      <c r="U3030" t="s">
        <v>7464</v>
      </c>
      <c r="V3030" s="2">
        <v>44102</v>
      </c>
      <c r="W3030" t="s">
        <v>46</v>
      </c>
      <c r="X3030">
        <v>20200902</v>
      </c>
      <c r="Y3030" s="3">
        <v>43902.730497685188</v>
      </c>
      <c r="Z3030" t="s">
        <v>62</v>
      </c>
      <c r="AA3030" t="s">
        <v>115</v>
      </c>
      <c r="AB3030" t="s">
        <v>64</v>
      </c>
      <c r="AC3030" t="s">
        <v>65</v>
      </c>
      <c r="AD3030" t="s">
        <v>2234</v>
      </c>
      <c r="AE3030" t="s">
        <v>67</v>
      </c>
      <c r="AF3030" t="s">
        <v>116</v>
      </c>
      <c r="AG3030" t="s">
        <v>27811</v>
      </c>
      <c r="AH3030" t="s">
        <v>46</v>
      </c>
      <c r="AI3030" t="s">
        <v>27812</v>
      </c>
      <c r="AJ3030" t="s">
        <v>27813</v>
      </c>
      <c r="AK3030" t="s">
        <v>27814</v>
      </c>
      <c r="AL3030" t="s">
        <v>27815</v>
      </c>
      <c r="AM3030" t="s">
        <v>46</v>
      </c>
      <c r="AN3030" t="s">
        <v>27816</v>
      </c>
      <c r="AO3030" t="s">
        <v>46</v>
      </c>
      <c r="AP3030" t="s">
        <v>46</v>
      </c>
      <c r="AQ3030" t="s">
        <v>46</v>
      </c>
      <c r="AR3030" t="s">
        <v>46</v>
      </c>
      <c r="AS3030" t="s">
        <v>46</v>
      </c>
      <c r="AT3030" s="1">
        <v>44076</v>
      </c>
    </row>
    <row r="3031" spans="1:46" ht="16" customHeight="1" x14ac:dyDescent="0.2">
      <c r="A3031">
        <v>0</v>
      </c>
      <c r="B3031" t="s">
        <v>12032</v>
      </c>
      <c r="C3031" t="s">
        <v>12033</v>
      </c>
      <c r="D3031" t="s">
        <v>12034</v>
      </c>
      <c r="E3031" t="s">
        <v>12035</v>
      </c>
      <c r="F3031" t="s">
        <v>51</v>
      </c>
      <c r="G3031" t="s">
        <v>12036</v>
      </c>
      <c r="H3031" s="1">
        <v>44068</v>
      </c>
      <c r="I3031" s="1">
        <v>44089</v>
      </c>
      <c r="J3031" t="b">
        <v>0</v>
      </c>
      <c r="K3031" t="s">
        <v>53</v>
      </c>
      <c r="L3031" t="s">
        <v>184</v>
      </c>
      <c r="M3031" t="s">
        <v>66</v>
      </c>
      <c r="N3031">
        <v>30</v>
      </c>
      <c r="O3031" t="s">
        <v>12037</v>
      </c>
      <c r="P3031" t="s">
        <v>46</v>
      </c>
      <c r="Q3031" t="s">
        <v>12038</v>
      </c>
      <c r="R3031" t="b">
        <v>0</v>
      </c>
      <c r="S3031" t="s">
        <v>59</v>
      </c>
      <c r="T3031" s="1">
        <v>44068</v>
      </c>
      <c r="U3031" t="s">
        <v>2108</v>
      </c>
      <c r="V3031" s="2">
        <v>44088</v>
      </c>
      <c r="W3031" t="s">
        <v>46</v>
      </c>
      <c r="X3031">
        <v>20200825</v>
      </c>
      <c r="Y3031" s="3">
        <v>43902.730497685188</v>
      </c>
      <c r="Z3031" t="s">
        <v>62</v>
      </c>
      <c r="AA3031" t="s">
        <v>63</v>
      </c>
      <c r="AB3031" t="s">
        <v>64</v>
      </c>
      <c r="AC3031" t="s">
        <v>65</v>
      </c>
      <c r="AD3031" t="s">
        <v>280</v>
      </c>
      <c r="AE3031" t="s">
        <v>67</v>
      </c>
      <c r="AF3031" t="s">
        <v>46</v>
      </c>
      <c r="AG3031" t="s">
        <v>12039</v>
      </c>
      <c r="AH3031" t="s">
        <v>46</v>
      </c>
      <c r="AI3031" t="s">
        <v>12040</v>
      </c>
      <c r="AJ3031" t="s">
        <v>12041</v>
      </c>
      <c r="AK3031" t="s">
        <v>46</v>
      </c>
      <c r="AL3031" t="s">
        <v>12042</v>
      </c>
      <c r="AM3031" t="s">
        <v>46</v>
      </c>
      <c r="AN3031" t="s">
        <v>12043</v>
      </c>
      <c r="AO3031" t="s">
        <v>46</v>
      </c>
      <c r="AP3031" t="s">
        <v>46</v>
      </c>
      <c r="AQ3031" t="s">
        <v>46</v>
      </c>
      <c r="AR3031" t="s">
        <v>46</v>
      </c>
      <c r="AS3031" t="s">
        <v>46</v>
      </c>
      <c r="AT3031" s="1">
        <v>44068</v>
      </c>
    </row>
    <row r="3032" spans="1:46" ht="16" customHeight="1" x14ac:dyDescent="0.2">
      <c r="A3032" t="s">
        <v>46</v>
      </c>
      <c r="B3032" t="s">
        <v>29806</v>
      </c>
      <c r="C3032" t="s">
        <v>29807</v>
      </c>
      <c r="D3032" t="s">
        <v>29808</v>
      </c>
      <c r="E3032" t="s">
        <v>29809</v>
      </c>
      <c r="F3032" t="s">
        <v>51</v>
      </c>
      <c r="G3032" t="s">
        <v>29810</v>
      </c>
      <c r="H3032" s="1">
        <v>44069</v>
      </c>
      <c r="I3032" s="1">
        <v>44088</v>
      </c>
      <c r="J3032" t="b">
        <v>0</v>
      </c>
      <c r="K3032" t="s">
        <v>53</v>
      </c>
      <c r="L3032" t="s">
        <v>110</v>
      </c>
      <c r="M3032" t="s">
        <v>1043</v>
      </c>
      <c r="N3032">
        <v>282</v>
      </c>
      <c r="O3032" t="s">
        <v>12736</v>
      </c>
      <c r="P3032" t="s">
        <v>78</v>
      </c>
      <c r="Q3032" t="s">
        <v>58</v>
      </c>
      <c r="R3032" t="b">
        <v>0</v>
      </c>
      <c r="S3032" t="s">
        <v>59</v>
      </c>
      <c r="T3032" s="1">
        <v>44069</v>
      </c>
      <c r="U3032" t="s">
        <v>20214</v>
      </c>
      <c r="V3032" s="2">
        <v>44165</v>
      </c>
      <c r="W3032" t="s">
        <v>46</v>
      </c>
      <c r="X3032">
        <v>20200826</v>
      </c>
      <c r="Y3032" s="3">
        <v>43902.730497685188</v>
      </c>
      <c r="Z3032" t="s">
        <v>62</v>
      </c>
      <c r="AA3032" t="s">
        <v>115</v>
      </c>
      <c r="AB3032" t="s">
        <v>64</v>
      </c>
      <c r="AC3032" t="s">
        <v>65</v>
      </c>
      <c r="AD3032" t="s">
        <v>66</v>
      </c>
      <c r="AE3032" t="s">
        <v>67</v>
      </c>
      <c r="AF3032" t="s">
        <v>116</v>
      </c>
      <c r="AG3032" t="s">
        <v>12740</v>
      </c>
      <c r="AH3032" t="s">
        <v>46</v>
      </c>
      <c r="AI3032" t="s">
        <v>12741</v>
      </c>
      <c r="AJ3032" t="s">
        <v>12742</v>
      </c>
      <c r="AK3032" t="s">
        <v>12743</v>
      </c>
      <c r="AL3032" t="s">
        <v>29811</v>
      </c>
      <c r="AM3032" t="s">
        <v>46</v>
      </c>
      <c r="AN3032" t="s">
        <v>29812</v>
      </c>
      <c r="AO3032" t="s">
        <v>46</v>
      </c>
      <c r="AP3032" t="s">
        <v>46</v>
      </c>
      <c r="AQ3032" t="s">
        <v>46</v>
      </c>
      <c r="AR3032" t="s">
        <v>46</v>
      </c>
      <c r="AS3032" t="s">
        <v>46</v>
      </c>
      <c r="AT3032" s="1">
        <v>44069</v>
      </c>
    </row>
    <row r="3033" spans="1:46" ht="16" customHeight="1" x14ac:dyDescent="0.2">
      <c r="A3033" t="s">
        <v>46</v>
      </c>
      <c r="B3033" t="s">
        <v>16619</v>
      </c>
      <c r="C3033" t="s">
        <v>16620</v>
      </c>
      <c r="D3033" t="s">
        <v>16621</v>
      </c>
      <c r="E3033" t="s">
        <v>16622</v>
      </c>
      <c r="F3033" t="s">
        <v>51</v>
      </c>
      <c r="G3033" t="s">
        <v>16623</v>
      </c>
      <c r="H3033" s="1">
        <v>44070</v>
      </c>
      <c r="I3033" s="1">
        <v>44151</v>
      </c>
      <c r="J3033" t="b">
        <v>0</v>
      </c>
      <c r="K3033" t="s">
        <v>53</v>
      </c>
      <c r="L3033" t="s">
        <v>917</v>
      </c>
      <c r="M3033" t="s">
        <v>151</v>
      </c>
      <c r="N3033">
        <v>702</v>
      </c>
      <c r="O3033" t="s">
        <v>16624</v>
      </c>
      <c r="P3033" t="s">
        <v>78</v>
      </c>
      <c r="Q3033" t="s">
        <v>58</v>
      </c>
      <c r="R3033" t="b">
        <v>0</v>
      </c>
      <c r="S3033" t="s">
        <v>59</v>
      </c>
      <c r="T3033" s="1">
        <v>44070</v>
      </c>
      <c r="U3033" t="s">
        <v>14561</v>
      </c>
      <c r="V3033" s="2">
        <v>44165</v>
      </c>
      <c r="W3033" t="s">
        <v>16625</v>
      </c>
      <c r="X3033">
        <v>20200827</v>
      </c>
      <c r="Y3033" s="3">
        <v>43902.730497685188</v>
      </c>
      <c r="Z3033" t="s">
        <v>62</v>
      </c>
      <c r="AA3033" t="s">
        <v>115</v>
      </c>
      <c r="AB3033" t="s">
        <v>64</v>
      </c>
      <c r="AC3033" t="s">
        <v>65</v>
      </c>
      <c r="AD3033" t="s">
        <v>66</v>
      </c>
      <c r="AE3033" t="s">
        <v>67</v>
      </c>
      <c r="AF3033" t="s">
        <v>116</v>
      </c>
      <c r="AG3033" t="s">
        <v>16626</v>
      </c>
      <c r="AH3033" t="s">
        <v>46</v>
      </c>
      <c r="AI3033" t="s">
        <v>16627</v>
      </c>
      <c r="AJ3033" t="s">
        <v>16628</v>
      </c>
      <c r="AK3033" t="s">
        <v>16629</v>
      </c>
      <c r="AL3033" t="s">
        <v>16630</v>
      </c>
      <c r="AM3033" t="s">
        <v>46</v>
      </c>
      <c r="AN3033" t="s">
        <v>16631</v>
      </c>
      <c r="AO3033" t="s">
        <v>46</v>
      </c>
      <c r="AP3033" t="s">
        <v>46</v>
      </c>
      <c r="AQ3033" t="s">
        <v>46</v>
      </c>
      <c r="AR3033" t="s">
        <v>46</v>
      </c>
      <c r="AS3033" t="s">
        <v>46</v>
      </c>
      <c r="AT3033" s="1">
        <v>44070</v>
      </c>
    </row>
    <row r="3034" spans="1:46" ht="16" customHeight="1" x14ac:dyDescent="0.2">
      <c r="A3034" t="s">
        <v>46</v>
      </c>
      <c r="B3034" t="s">
        <v>34195</v>
      </c>
      <c r="C3034" t="s">
        <v>34196</v>
      </c>
      <c r="D3034" t="s">
        <v>34197</v>
      </c>
      <c r="E3034" t="s">
        <v>34198</v>
      </c>
      <c r="F3034" t="s">
        <v>51</v>
      </c>
      <c r="G3034" t="s">
        <v>34199</v>
      </c>
      <c r="H3034" s="1">
        <v>44077</v>
      </c>
      <c r="I3034" s="1">
        <v>44105</v>
      </c>
      <c r="J3034" t="b">
        <v>0</v>
      </c>
      <c r="K3034" t="s">
        <v>53</v>
      </c>
      <c r="L3034" t="s">
        <v>307</v>
      </c>
      <c r="M3034" t="s">
        <v>66</v>
      </c>
      <c r="N3034">
        <v>60</v>
      </c>
      <c r="O3034" t="s">
        <v>22616</v>
      </c>
      <c r="P3034" t="s">
        <v>46</v>
      </c>
      <c r="Q3034" t="s">
        <v>668</v>
      </c>
      <c r="R3034" t="b">
        <v>0</v>
      </c>
      <c r="S3034" t="s">
        <v>59</v>
      </c>
      <c r="T3034" s="1">
        <v>44077</v>
      </c>
      <c r="U3034" t="s">
        <v>3491</v>
      </c>
      <c r="V3034" s="2">
        <v>44095</v>
      </c>
      <c r="W3034" t="s">
        <v>46</v>
      </c>
      <c r="X3034">
        <v>20200903</v>
      </c>
      <c r="Y3034" s="3">
        <v>43902.730497685188</v>
      </c>
      <c r="Z3034" t="s">
        <v>62</v>
      </c>
      <c r="AA3034" t="s">
        <v>63</v>
      </c>
      <c r="AB3034" t="s">
        <v>64</v>
      </c>
      <c r="AC3034" t="s">
        <v>65</v>
      </c>
      <c r="AD3034" t="s">
        <v>2366</v>
      </c>
      <c r="AE3034" t="s">
        <v>67</v>
      </c>
      <c r="AF3034" t="s">
        <v>32272</v>
      </c>
      <c r="AG3034" t="s">
        <v>34200</v>
      </c>
      <c r="AH3034" t="s">
        <v>46</v>
      </c>
      <c r="AI3034" t="s">
        <v>34201</v>
      </c>
      <c r="AJ3034" t="s">
        <v>34202</v>
      </c>
      <c r="AK3034" t="s">
        <v>34203</v>
      </c>
      <c r="AL3034" t="s">
        <v>34204</v>
      </c>
      <c r="AM3034" t="s">
        <v>46</v>
      </c>
      <c r="AN3034" t="s">
        <v>34205</v>
      </c>
      <c r="AO3034" t="s">
        <v>46</v>
      </c>
      <c r="AP3034" t="s">
        <v>46</v>
      </c>
      <c r="AQ3034" t="s">
        <v>46</v>
      </c>
      <c r="AR3034" t="s">
        <v>46</v>
      </c>
      <c r="AS3034" t="s">
        <v>46</v>
      </c>
      <c r="AT3034" s="1">
        <v>44077</v>
      </c>
    </row>
    <row r="3035" spans="1:46" ht="16" customHeight="1" x14ac:dyDescent="0.2">
      <c r="A3035" t="s">
        <v>46</v>
      </c>
      <c r="B3035" t="s">
        <v>33150</v>
      </c>
      <c r="C3035" t="s">
        <v>33151</v>
      </c>
      <c r="D3035" t="s">
        <v>33152</v>
      </c>
      <c r="E3035" t="s">
        <v>33153</v>
      </c>
      <c r="F3035" t="s">
        <v>51</v>
      </c>
      <c r="G3035" t="s">
        <v>33154</v>
      </c>
      <c r="H3035" s="1">
        <v>44077</v>
      </c>
      <c r="I3035" s="1">
        <v>44136</v>
      </c>
      <c r="J3035" t="b">
        <v>0</v>
      </c>
      <c r="K3035" t="s">
        <v>53</v>
      </c>
      <c r="L3035" t="s">
        <v>1615</v>
      </c>
      <c r="M3035" t="s">
        <v>1043</v>
      </c>
      <c r="N3035">
        <v>15</v>
      </c>
      <c r="O3035" t="s">
        <v>14902</v>
      </c>
      <c r="P3035" t="s">
        <v>78</v>
      </c>
      <c r="Q3035" t="s">
        <v>276</v>
      </c>
      <c r="R3035" t="b">
        <v>0</v>
      </c>
      <c r="S3035" t="s">
        <v>59</v>
      </c>
      <c r="T3035" s="1">
        <v>44077</v>
      </c>
      <c r="U3035" t="s">
        <v>495</v>
      </c>
      <c r="V3035" s="2">
        <v>44130</v>
      </c>
      <c r="W3035" t="s">
        <v>23608</v>
      </c>
      <c r="X3035">
        <v>20200903</v>
      </c>
      <c r="Y3035" s="3">
        <v>43902.730497685188</v>
      </c>
      <c r="Z3035" t="s">
        <v>62</v>
      </c>
      <c r="AA3035" t="s">
        <v>115</v>
      </c>
      <c r="AB3035" t="s">
        <v>64</v>
      </c>
      <c r="AC3035" t="s">
        <v>65</v>
      </c>
      <c r="AD3035" t="s">
        <v>66</v>
      </c>
      <c r="AE3035" t="s">
        <v>67</v>
      </c>
      <c r="AF3035" t="s">
        <v>313</v>
      </c>
      <c r="AG3035" t="s">
        <v>33155</v>
      </c>
      <c r="AH3035" t="s">
        <v>46</v>
      </c>
      <c r="AI3035" t="s">
        <v>33156</v>
      </c>
      <c r="AJ3035" t="s">
        <v>33157</v>
      </c>
      <c r="AK3035" t="s">
        <v>33158</v>
      </c>
      <c r="AL3035" t="s">
        <v>33159</v>
      </c>
      <c r="AM3035" t="s">
        <v>46</v>
      </c>
      <c r="AN3035" t="s">
        <v>33160</v>
      </c>
      <c r="AO3035" t="s">
        <v>46</v>
      </c>
      <c r="AP3035" t="s">
        <v>46</v>
      </c>
      <c r="AQ3035" t="s">
        <v>46</v>
      </c>
      <c r="AR3035" t="s">
        <v>46</v>
      </c>
      <c r="AS3035" t="s">
        <v>46</v>
      </c>
      <c r="AT3035" s="1">
        <v>44077</v>
      </c>
    </row>
    <row r="3036" spans="1:46" ht="16" customHeight="1" x14ac:dyDescent="0.2">
      <c r="A3036">
        <v>1</v>
      </c>
      <c r="B3036" t="s">
        <v>3856</v>
      </c>
      <c r="C3036" t="s">
        <v>3857</v>
      </c>
      <c r="D3036" t="s">
        <v>3858</v>
      </c>
      <c r="E3036" t="s">
        <v>3859</v>
      </c>
      <c r="F3036" t="s">
        <v>51</v>
      </c>
      <c r="G3036" t="s">
        <v>3860</v>
      </c>
      <c r="H3036" s="1">
        <v>44056</v>
      </c>
      <c r="I3036" s="1">
        <v>44099</v>
      </c>
      <c r="J3036" t="b">
        <v>0</v>
      </c>
      <c r="K3036" t="s">
        <v>53</v>
      </c>
      <c r="L3036" t="s">
        <v>917</v>
      </c>
      <c r="M3036" t="s">
        <v>55</v>
      </c>
      <c r="N3036">
        <v>80</v>
      </c>
      <c r="O3036" t="s">
        <v>3861</v>
      </c>
      <c r="P3036" t="s">
        <v>3862</v>
      </c>
      <c r="Q3036" t="s">
        <v>3863</v>
      </c>
      <c r="R3036" t="b">
        <v>0</v>
      </c>
      <c r="S3036" t="s">
        <v>59</v>
      </c>
      <c r="T3036" s="1">
        <v>44056</v>
      </c>
      <c r="U3036" t="s">
        <v>3864</v>
      </c>
      <c r="V3036" s="2">
        <v>44159</v>
      </c>
      <c r="W3036" t="s">
        <v>46</v>
      </c>
      <c r="X3036">
        <v>20200813</v>
      </c>
      <c r="Y3036" s="3">
        <v>43902.730497685188</v>
      </c>
      <c r="Z3036" t="s">
        <v>62</v>
      </c>
      <c r="AA3036" t="s">
        <v>115</v>
      </c>
      <c r="AB3036" t="s">
        <v>64</v>
      </c>
      <c r="AC3036" t="s">
        <v>65</v>
      </c>
      <c r="AD3036" t="s">
        <v>66</v>
      </c>
      <c r="AE3036" t="s">
        <v>67</v>
      </c>
      <c r="AF3036" t="s">
        <v>46</v>
      </c>
      <c r="AG3036" t="s">
        <v>3865</v>
      </c>
      <c r="AH3036" t="s">
        <v>46</v>
      </c>
      <c r="AI3036" t="s">
        <v>3866</v>
      </c>
      <c r="AJ3036" t="s">
        <v>3867</v>
      </c>
      <c r="AK3036" t="s">
        <v>46</v>
      </c>
      <c r="AL3036" t="s">
        <v>3868</v>
      </c>
      <c r="AM3036" t="s">
        <v>46</v>
      </c>
      <c r="AN3036" t="s">
        <v>3869</v>
      </c>
      <c r="AO3036" t="s">
        <v>46</v>
      </c>
      <c r="AP3036" t="s">
        <v>46</v>
      </c>
      <c r="AQ3036" t="s">
        <v>46</v>
      </c>
      <c r="AR3036" t="s">
        <v>46</v>
      </c>
      <c r="AS3036" t="s">
        <v>46</v>
      </c>
      <c r="AT3036" s="1">
        <v>44056</v>
      </c>
    </row>
    <row r="3037" spans="1:46" ht="16" customHeight="1" x14ac:dyDescent="0.2">
      <c r="A3037" t="s">
        <v>46</v>
      </c>
      <c r="B3037" t="s">
        <v>30810</v>
      </c>
      <c r="C3037" t="s">
        <v>30811</v>
      </c>
      <c r="D3037" t="s">
        <v>30812</v>
      </c>
      <c r="E3037" t="s">
        <v>30813</v>
      </c>
      <c r="F3037" t="s">
        <v>51</v>
      </c>
      <c r="G3037" t="s">
        <v>30814</v>
      </c>
      <c r="H3037" s="1">
        <v>44078</v>
      </c>
      <c r="I3037" s="1">
        <v>44136</v>
      </c>
      <c r="J3037" t="b">
        <v>0</v>
      </c>
      <c r="K3037" t="s">
        <v>53</v>
      </c>
      <c r="L3037" t="s">
        <v>1301</v>
      </c>
      <c r="M3037" t="s">
        <v>151</v>
      </c>
      <c r="N3037">
        <v>3600</v>
      </c>
      <c r="O3037" t="s">
        <v>30815</v>
      </c>
      <c r="P3037" t="s">
        <v>30816</v>
      </c>
      <c r="Q3037" t="s">
        <v>30817</v>
      </c>
      <c r="R3037" t="b">
        <v>0</v>
      </c>
      <c r="S3037" t="s">
        <v>59</v>
      </c>
      <c r="T3037" s="1">
        <v>44078</v>
      </c>
      <c r="U3037" t="s">
        <v>495</v>
      </c>
      <c r="V3037" s="2">
        <v>44088</v>
      </c>
      <c r="W3037" t="s">
        <v>30818</v>
      </c>
      <c r="X3037">
        <v>20200904</v>
      </c>
      <c r="Y3037" s="3">
        <v>43902.730497685188</v>
      </c>
      <c r="Z3037" t="s">
        <v>62</v>
      </c>
      <c r="AA3037" t="s">
        <v>115</v>
      </c>
      <c r="AB3037" t="s">
        <v>64</v>
      </c>
      <c r="AC3037" t="s">
        <v>65</v>
      </c>
      <c r="AD3037" t="s">
        <v>66</v>
      </c>
      <c r="AE3037" t="s">
        <v>67</v>
      </c>
      <c r="AF3037" t="s">
        <v>46</v>
      </c>
      <c r="AG3037" t="s">
        <v>30819</v>
      </c>
      <c r="AH3037" t="s">
        <v>46</v>
      </c>
      <c r="AI3037" t="s">
        <v>46</v>
      </c>
      <c r="AJ3037" t="s">
        <v>46</v>
      </c>
      <c r="AK3037" t="s">
        <v>30820</v>
      </c>
      <c r="AL3037" t="s">
        <v>24135</v>
      </c>
      <c r="AM3037" t="s">
        <v>46</v>
      </c>
      <c r="AN3037" t="s">
        <v>30821</v>
      </c>
      <c r="AO3037" t="s">
        <v>46</v>
      </c>
      <c r="AP3037" t="s">
        <v>46</v>
      </c>
      <c r="AQ3037" t="s">
        <v>46</v>
      </c>
      <c r="AR3037" t="s">
        <v>46</v>
      </c>
      <c r="AS3037" t="s">
        <v>46</v>
      </c>
      <c r="AT3037" s="1">
        <v>44078</v>
      </c>
    </row>
    <row r="3038" spans="1:46" ht="16" customHeight="1" x14ac:dyDescent="0.2">
      <c r="A3038" t="s">
        <v>46</v>
      </c>
      <c r="B3038" t="s">
        <v>27828</v>
      </c>
      <c r="C3038" t="s">
        <v>27829</v>
      </c>
      <c r="D3038" t="s">
        <v>27830</v>
      </c>
      <c r="E3038" t="s">
        <v>27831</v>
      </c>
      <c r="F3038" t="s">
        <v>51</v>
      </c>
      <c r="G3038" t="s">
        <v>27832</v>
      </c>
      <c r="H3038" s="1">
        <v>44069</v>
      </c>
      <c r="I3038" s="1">
        <v>44076</v>
      </c>
      <c r="J3038" t="b">
        <v>0</v>
      </c>
      <c r="K3038" t="s">
        <v>53</v>
      </c>
      <c r="L3038" t="s">
        <v>4580</v>
      </c>
      <c r="M3038" t="s">
        <v>151</v>
      </c>
      <c r="N3038">
        <v>100</v>
      </c>
      <c r="O3038" t="s">
        <v>1302</v>
      </c>
      <c r="P3038" t="s">
        <v>1045</v>
      </c>
      <c r="Q3038" t="s">
        <v>58</v>
      </c>
      <c r="R3038" t="b">
        <v>0</v>
      </c>
      <c r="S3038" t="s">
        <v>59</v>
      </c>
      <c r="T3038" s="1">
        <v>44069</v>
      </c>
      <c r="U3038" t="s">
        <v>12077</v>
      </c>
      <c r="V3038" s="2">
        <v>44159</v>
      </c>
      <c r="W3038" t="s">
        <v>46</v>
      </c>
      <c r="X3038">
        <v>20200826</v>
      </c>
      <c r="Y3038" s="3">
        <v>43902.730497685188</v>
      </c>
      <c r="Z3038" t="s">
        <v>62</v>
      </c>
      <c r="AA3038" t="s">
        <v>63</v>
      </c>
      <c r="AB3038" t="s">
        <v>64</v>
      </c>
      <c r="AC3038" t="s">
        <v>65</v>
      </c>
      <c r="AD3038" t="s">
        <v>20045</v>
      </c>
      <c r="AE3038" t="s">
        <v>67</v>
      </c>
      <c r="AF3038" t="s">
        <v>46</v>
      </c>
      <c r="AG3038" t="s">
        <v>46</v>
      </c>
      <c r="AH3038" t="s">
        <v>46</v>
      </c>
      <c r="AI3038" t="s">
        <v>46</v>
      </c>
      <c r="AJ3038" t="s">
        <v>46</v>
      </c>
      <c r="AK3038" t="s">
        <v>46</v>
      </c>
      <c r="AL3038" t="s">
        <v>27833</v>
      </c>
      <c r="AM3038" t="s">
        <v>46</v>
      </c>
      <c r="AN3038" t="s">
        <v>27834</v>
      </c>
      <c r="AO3038" t="s">
        <v>46</v>
      </c>
      <c r="AP3038" t="s">
        <v>46</v>
      </c>
      <c r="AQ3038" t="s">
        <v>46</v>
      </c>
      <c r="AR3038" t="s">
        <v>46</v>
      </c>
      <c r="AS3038" t="s">
        <v>46</v>
      </c>
      <c r="AT3038" s="1">
        <v>44069</v>
      </c>
    </row>
    <row r="3039" spans="1:46" ht="16" customHeight="1" x14ac:dyDescent="0.2">
      <c r="A3039">
        <v>1</v>
      </c>
      <c r="B3039" t="s">
        <v>8536</v>
      </c>
      <c r="C3039" t="s">
        <v>8537</v>
      </c>
      <c r="D3039" t="s">
        <v>8538</v>
      </c>
      <c r="E3039" t="s">
        <v>8539</v>
      </c>
      <c r="F3039" t="s">
        <v>51</v>
      </c>
      <c r="G3039" t="s">
        <v>8540</v>
      </c>
      <c r="H3039" s="1">
        <v>44077</v>
      </c>
      <c r="I3039" s="1">
        <v>44105</v>
      </c>
      <c r="J3039" t="b">
        <v>0</v>
      </c>
      <c r="K3039" t="s">
        <v>53</v>
      </c>
      <c r="L3039" t="s">
        <v>184</v>
      </c>
      <c r="M3039" t="s">
        <v>55</v>
      </c>
      <c r="N3039">
        <v>100</v>
      </c>
      <c r="O3039" t="s">
        <v>8541</v>
      </c>
      <c r="P3039" t="s">
        <v>78</v>
      </c>
      <c r="Q3039" t="s">
        <v>8542</v>
      </c>
      <c r="R3039" t="b">
        <v>0</v>
      </c>
      <c r="S3039" t="s">
        <v>59</v>
      </c>
      <c r="T3039" s="1">
        <v>44077</v>
      </c>
      <c r="U3039" t="s">
        <v>3491</v>
      </c>
      <c r="V3039" s="2">
        <v>44102</v>
      </c>
      <c r="W3039" t="s">
        <v>46</v>
      </c>
      <c r="X3039">
        <v>20200903</v>
      </c>
      <c r="Y3039" s="3">
        <v>43902.730497685188</v>
      </c>
      <c r="Z3039" t="s">
        <v>62</v>
      </c>
      <c r="AA3039" t="s">
        <v>63</v>
      </c>
      <c r="AB3039" t="s">
        <v>64</v>
      </c>
      <c r="AC3039" t="s">
        <v>65</v>
      </c>
      <c r="AD3039" t="s">
        <v>1396</v>
      </c>
      <c r="AE3039" t="s">
        <v>67</v>
      </c>
      <c r="AF3039" t="s">
        <v>1185</v>
      </c>
      <c r="AG3039" t="s">
        <v>8543</v>
      </c>
      <c r="AH3039" t="s">
        <v>46</v>
      </c>
      <c r="AI3039" t="s">
        <v>8544</v>
      </c>
      <c r="AJ3039" t="s">
        <v>8545</v>
      </c>
      <c r="AK3039" t="s">
        <v>8546</v>
      </c>
      <c r="AL3039" t="s">
        <v>8547</v>
      </c>
      <c r="AM3039" t="s">
        <v>46</v>
      </c>
      <c r="AN3039" t="s">
        <v>8548</v>
      </c>
      <c r="AO3039" t="s">
        <v>46</v>
      </c>
      <c r="AP3039" t="s">
        <v>46</v>
      </c>
      <c r="AQ3039" t="s">
        <v>46</v>
      </c>
      <c r="AR3039" t="s">
        <v>46</v>
      </c>
      <c r="AS3039" t="s">
        <v>46</v>
      </c>
      <c r="AT3039" s="1">
        <v>44077</v>
      </c>
    </row>
    <row r="3040" spans="1:46" ht="16" customHeight="1" x14ac:dyDescent="0.2">
      <c r="A3040" t="s">
        <v>46</v>
      </c>
      <c r="B3040" t="s">
        <v>22576</v>
      </c>
      <c r="C3040" t="s">
        <v>20053</v>
      </c>
      <c r="D3040" t="s">
        <v>22577</v>
      </c>
      <c r="E3040" t="s">
        <v>22578</v>
      </c>
      <c r="F3040" t="s">
        <v>51</v>
      </c>
      <c r="G3040" t="s">
        <v>22579</v>
      </c>
      <c r="H3040" s="1">
        <v>44060</v>
      </c>
      <c r="I3040" s="1">
        <v>44085</v>
      </c>
      <c r="J3040" t="b">
        <v>0</v>
      </c>
      <c r="K3040" t="s">
        <v>53</v>
      </c>
      <c r="L3040" t="s">
        <v>1301</v>
      </c>
      <c r="M3040" t="s">
        <v>151</v>
      </c>
      <c r="N3040">
        <v>500</v>
      </c>
      <c r="O3040" t="s">
        <v>22580</v>
      </c>
      <c r="P3040" t="s">
        <v>1045</v>
      </c>
      <c r="Q3040" t="s">
        <v>276</v>
      </c>
      <c r="R3040" t="b">
        <v>0</v>
      </c>
      <c r="S3040" t="s">
        <v>59</v>
      </c>
      <c r="T3040" s="1">
        <v>44060</v>
      </c>
      <c r="U3040" t="s">
        <v>3306</v>
      </c>
      <c r="V3040" s="2">
        <v>44159</v>
      </c>
      <c r="W3040" t="s">
        <v>46</v>
      </c>
      <c r="X3040">
        <v>20200817</v>
      </c>
      <c r="Y3040" s="3">
        <v>43902.730497685188</v>
      </c>
      <c r="Z3040" t="s">
        <v>62</v>
      </c>
      <c r="AA3040" t="s">
        <v>63</v>
      </c>
      <c r="AB3040" t="s">
        <v>64</v>
      </c>
      <c r="AC3040" t="s">
        <v>65</v>
      </c>
      <c r="AD3040" t="s">
        <v>2234</v>
      </c>
      <c r="AE3040" t="s">
        <v>67</v>
      </c>
      <c r="AF3040" t="s">
        <v>46</v>
      </c>
      <c r="AG3040" t="s">
        <v>46</v>
      </c>
      <c r="AH3040" t="s">
        <v>46</v>
      </c>
      <c r="AI3040" t="s">
        <v>46</v>
      </c>
      <c r="AJ3040" t="s">
        <v>46</v>
      </c>
      <c r="AK3040" t="s">
        <v>46</v>
      </c>
      <c r="AL3040" t="s">
        <v>22581</v>
      </c>
      <c r="AM3040" t="s">
        <v>46</v>
      </c>
      <c r="AN3040" t="s">
        <v>22582</v>
      </c>
      <c r="AO3040" t="s">
        <v>46</v>
      </c>
      <c r="AP3040" t="s">
        <v>46</v>
      </c>
      <c r="AQ3040" t="s">
        <v>46</v>
      </c>
      <c r="AR3040" t="s">
        <v>46</v>
      </c>
      <c r="AS3040" t="s">
        <v>46</v>
      </c>
      <c r="AT3040" s="1">
        <v>44060</v>
      </c>
    </row>
    <row r="3041" spans="1:46" ht="16" customHeight="1" x14ac:dyDescent="0.2">
      <c r="A3041" t="s">
        <v>46</v>
      </c>
      <c r="B3041" t="s">
        <v>27502</v>
      </c>
      <c r="C3041" t="s">
        <v>27503</v>
      </c>
      <c r="D3041" t="s">
        <v>27504</v>
      </c>
      <c r="E3041" t="s">
        <v>27505</v>
      </c>
      <c r="F3041" t="s">
        <v>51</v>
      </c>
      <c r="G3041" t="s">
        <v>27506</v>
      </c>
      <c r="H3041" s="1">
        <v>44076</v>
      </c>
      <c r="I3041" s="1">
        <v>44075</v>
      </c>
      <c r="J3041" t="b">
        <v>1</v>
      </c>
      <c r="K3041" t="s">
        <v>53</v>
      </c>
      <c r="L3041" t="s">
        <v>27507</v>
      </c>
      <c r="M3041" t="s">
        <v>1043</v>
      </c>
      <c r="N3041">
        <v>200</v>
      </c>
      <c r="O3041" t="s">
        <v>5609</v>
      </c>
      <c r="P3041" t="s">
        <v>526</v>
      </c>
      <c r="Q3041" t="s">
        <v>27508</v>
      </c>
      <c r="R3041" t="b">
        <v>0</v>
      </c>
      <c r="S3041" t="s">
        <v>59</v>
      </c>
      <c r="T3041" s="1">
        <v>44076</v>
      </c>
      <c r="U3041" s="6">
        <v>44075</v>
      </c>
      <c r="V3041" s="2">
        <v>44088</v>
      </c>
      <c r="W3041" t="s">
        <v>46</v>
      </c>
      <c r="X3041">
        <v>20200902</v>
      </c>
      <c r="Y3041" s="3">
        <v>43902.730497685188</v>
      </c>
      <c r="Z3041" t="s">
        <v>62</v>
      </c>
      <c r="AA3041" t="s">
        <v>63</v>
      </c>
      <c r="AB3041" t="s">
        <v>64</v>
      </c>
      <c r="AC3041" t="s">
        <v>65</v>
      </c>
      <c r="AD3041" t="s">
        <v>66</v>
      </c>
      <c r="AE3041" t="s">
        <v>67</v>
      </c>
      <c r="AF3041" t="s">
        <v>313</v>
      </c>
      <c r="AG3041" t="s">
        <v>27509</v>
      </c>
      <c r="AH3041" t="s">
        <v>46</v>
      </c>
      <c r="AI3041" t="s">
        <v>27510</v>
      </c>
      <c r="AJ3041" t="s">
        <v>27511</v>
      </c>
      <c r="AK3041" t="s">
        <v>27512</v>
      </c>
      <c r="AL3041" t="s">
        <v>27513</v>
      </c>
      <c r="AM3041" t="s">
        <v>46</v>
      </c>
      <c r="AN3041" t="s">
        <v>27514</v>
      </c>
      <c r="AO3041" t="s">
        <v>46</v>
      </c>
      <c r="AP3041" t="s">
        <v>46</v>
      </c>
      <c r="AQ3041" t="s">
        <v>46</v>
      </c>
      <c r="AR3041" t="s">
        <v>46</v>
      </c>
      <c r="AS3041" t="s">
        <v>46</v>
      </c>
      <c r="AT3041" s="1">
        <v>44076</v>
      </c>
    </row>
    <row r="3042" spans="1:46" ht="16" customHeight="1" x14ac:dyDescent="0.2">
      <c r="A3042" t="s">
        <v>46</v>
      </c>
      <c r="B3042" t="s">
        <v>41963</v>
      </c>
      <c r="C3042" t="s">
        <v>41964</v>
      </c>
      <c r="D3042" t="s">
        <v>41965</v>
      </c>
      <c r="E3042" t="s">
        <v>41966</v>
      </c>
      <c r="F3042" t="s">
        <v>51</v>
      </c>
      <c r="G3042" t="s">
        <v>41967</v>
      </c>
      <c r="H3042" s="1">
        <v>44081</v>
      </c>
      <c r="I3042" s="1">
        <v>44110</v>
      </c>
      <c r="J3042" t="b">
        <v>0</v>
      </c>
      <c r="K3042" t="s">
        <v>53</v>
      </c>
      <c r="L3042" t="s">
        <v>110</v>
      </c>
      <c r="M3042" t="s">
        <v>666</v>
      </c>
      <c r="N3042">
        <v>40</v>
      </c>
      <c r="O3042" t="s">
        <v>6000</v>
      </c>
      <c r="P3042" t="s">
        <v>46</v>
      </c>
      <c r="Q3042" t="s">
        <v>6001</v>
      </c>
      <c r="R3042" t="b">
        <v>0</v>
      </c>
      <c r="S3042" t="s">
        <v>59</v>
      </c>
      <c r="T3042" s="1">
        <v>44081</v>
      </c>
      <c r="U3042" t="s">
        <v>2245</v>
      </c>
      <c r="V3042" s="2">
        <v>44095</v>
      </c>
      <c r="W3042" t="s">
        <v>46</v>
      </c>
      <c r="X3042">
        <v>20200907</v>
      </c>
      <c r="Y3042" s="3">
        <v>43902.730497685188</v>
      </c>
      <c r="Z3042" t="s">
        <v>62</v>
      </c>
      <c r="AA3042" t="s">
        <v>63</v>
      </c>
      <c r="AB3042" t="s">
        <v>64</v>
      </c>
      <c r="AC3042" t="s">
        <v>65</v>
      </c>
      <c r="AD3042" t="s">
        <v>393</v>
      </c>
      <c r="AE3042" t="s">
        <v>67</v>
      </c>
      <c r="AF3042" t="s">
        <v>46</v>
      </c>
      <c r="AG3042" t="s">
        <v>46</v>
      </c>
      <c r="AH3042" t="s">
        <v>46</v>
      </c>
      <c r="AI3042" t="s">
        <v>46</v>
      </c>
      <c r="AJ3042" t="s">
        <v>46</v>
      </c>
      <c r="AK3042" t="s">
        <v>46</v>
      </c>
      <c r="AL3042" t="s">
        <v>41968</v>
      </c>
      <c r="AM3042" t="s">
        <v>46</v>
      </c>
      <c r="AN3042" t="s">
        <v>6003</v>
      </c>
      <c r="AO3042" t="s">
        <v>46</v>
      </c>
      <c r="AP3042" t="s">
        <v>46</v>
      </c>
      <c r="AQ3042" t="s">
        <v>46</v>
      </c>
      <c r="AR3042" t="s">
        <v>46</v>
      </c>
      <c r="AS3042" t="s">
        <v>46</v>
      </c>
      <c r="AT3042" s="1">
        <v>44081</v>
      </c>
    </row>
    <row r="3043" spans="1:46" ht="16" customHeight="1" x14ac:dyDescent="0.2">
      <c r="A3043">
        <v>1</v>
      </c>
      <c r="B3043" t="s">
        <v>8459</v>
      </c>
      <c r="C3043" t="s">
        <v>8460</v>
      </c>
      <c r="D3043" t="s">
        <v>8461</v>
      </c>
      <c r="E3043" t="s">
        <v>8462</v>
      </c>
      <c r="F3043" t="s">
        <v>51</v>
      </c>
      <c r="G3043" t="s">
        <v>8463</v>
      </c>
      <c r="H3043" s="1">
        <v>43987</v>
      </c>
      <c r="I3043" s="1">
        <v>43986</v>
      </c>
      <c r="J3043" t="b">
        <v>0</v>
      </c>
      <c r="K3043" t="s">
        <v>53</v>
      </c>
      <c r="L3043" t="s">
        <v>249</v>
      </c>
      <c r="M3043" t="s">
        <v>55</v>
      </c>
      <c r="N3043">
        <v>100</v>
      </c>
      <c r="O3043" t="s">
        <v>8464</v>
      </c>
      <c r="P3043" t="s">
        <v>2164</v>
      </c>
      <c r="Q3043" t="s">
        <v>58</v>
      </c>
      <c r="R3043" t="b">
        <v>0</v>
      </c>
      <c r="S3043" t="s">
        <v>59</v>
      </c>
      <c r="T3043" s="1">
        <v>43987</v>
      </c>
      <c r="U3043" t="s">
        <v>8465</v>
      </c>
      <c r="V3043" s="2">
        <v>44095</v>
      </c>
      <c r="W3043" t="s">
        <v>46</v>
      </c>
      <c r="X3043">
        <v>20200605</v>
      </c>
      <c r="Y3043" s="3">
        <v>43902.730497685188</v>
      </c>
      <c r="Z3043" t="s">
        <v>62</v>
      </c>
      <c r="AA3043" t="s">
        <v>115</v>
      </c>
      <c r="AB3043" t="s">
        <v>64</v>
      </c>
      <c r="AC3043" t="s">
        <v>65</v>
      </c>
      <c r="AD3043" t="s">
        <v>66</v>
      </c>
      <c r="AE3043" t="s">
        <v>67</v>
      </c>
      <c r="AF3043" t="s">
        <v>313</v>
      </c>
      <c r="AG3043" t="s">
        <v>8466</v>
      </c>
      <c r="AH3043" t="s">
        <v>46</v>
      </c>
      <c r="AI3043" t="s">
        <v>8467</v>
      </c>
      <c r="AJ3043" t="s">
        <v>8468</v>
      </c>
      <c r="AK3043" t="s">
        <v>8469</v>
      </c>
      <c r="AL3043" t="s">
        <v>8470</v>
      </c>
      <c r="AM3043" t="s">
        <v>46</v>
      </c>
      <c r="AN3043" t="s">
        <v>8471</v>
      </c>
      <c r="AO3043" t="s">
        <v>46</v>
      </c>
      <c r="AP3043" t="s">
        <v>46</v>
      </c>
      <c r="AQ3043" t="s">
        <v>46</v>
      </c>
      <c r="AR3043" t="s">
        <v>46</v>
      </c>
      <c r="AS3043" t="s">
        <v>46</v>
      </c>
      <c r="AT3043" s="1">
        <v>43987</v>
      </c>
    </row>
    <row r="3044" spans="1:46" ht="16" customHeight="1" x14ac:dyDescent="0.2">
      <c r="A3044" t="s">
        <v>46</v>
      </c>
      <c r="B3044" t="s">
        <v>31497</v>
      </c>
      <c r="C3044" t="s">
        <v>14213</v>
      </c>
      <c r="D3044" t="s">
        <v>31498</v>
      </c>
      <c r="E3044" t="s">
        <v>31499</v>
      </c>
      <c r="F3044" t="s">
        <v>51</v>
      </c>
      <c r="G3044" t="s">
        <v>31500</v>
      </c>
      <c r="H3044" s="1">
        <v>44081</v>
      </c>
      <c r="I3044" s="1">
        <v>44105</v>
      </c>
      <c r="J3044" t="b">
        <v>1</v>
      </c>
      <c r="K3044" t="s">
        <v>53</v>
      </c>
      <c r="L3044" t="s">
        <v>1266</v>
      </c>
      <c r="M3044" t="s">
        <v>66</v>
      </c>
      <c r="N3044">
        <v>7911</v>
      </c>
      <c r="O3044" t="s">
        <v>27480</v>
      </c>
      <c r="P3044" t="s">
        <v>94</v>
      </c>
      <c r="Q3044" t="s">
        <v>31501</v>
      </c>
      <c r="R3044" t="b">
        <v>0</v>
      </c>
      <c r="S3044" t="s">
        <v>59</v>
      </c>
      <c r="T3044" s="1">
        <v>44081</v>
      </c>
      <c r="U3044" s="6">
        <v>44105</v>
      </c>
      <c r="V3044" s="2">
        <v>44102</v>
      </c>
      <c r="W3044" t="s">
        <v>46</v>
      </c>
      <c r="X3044">
        <v>20200907</v>
      </c>
      <c r="Y3044" s="3">
        <v>43902.730497685188</v>
      </c>
      <c r="Z3044" t="s">
        <v>62</v>
      </c>
      <c r="AA3044" t="s">
        <v>63</v>
      </c>
      <c r="AB3044" t="s">
        <v>64</v>
      </c>
      <c r="AC3044" t="s">
        <v>65</v>
      </c>
      <c r="AD3044" t="s">
        <v>66</v>
      </c>
      <c r="AE3044" t="s">
        <v>67</v>
      </c>
      <c r="AF3044" t="s">
        <v>313</v>
      </c>
      <c r="AG3044" t="s">
        <v>31502</v>
      </c>
      <c r="AH3044" t="s">
        <v>46</v>
      </c>
      <c r="AI3044" t="s">
        <v>31503</v>
      </c>
      <c r="AJ3044" t="s">
        <v>31504</v>
      </c>
      <c r="AK3044" t="s">
        <v>27486</v>
      </c>
      <c r="AL3044" t="s">
        <v>31505</v>
      </c>
      <c r="AM3044" t="s">
        <v>46</v>
      </c>
      <c r="AN3044" t="s">
        <v>31506</v>
      </c>
      <c r="AO3044" t="s">
        <v>46</v>
      </c>
      <c r="AP3044" t="s">
        <v>46</v>
      </c>
      <c r="AQ3044" t="s">
        <v>46</v>
      </c>
      <c r="AR3044" t="s">
        <v>46</v>
      </c>
      <c r="AS3044" t="s">
        <v>46</v>
      </c>
      <c r="AT3044" s="1">
        <v>44081</v>
      </c>
    </row>
    <row r="3045" spans="1:46" ht="16" customHeight="1" x14ac:dyDescent="0.2">
      <c r="A3045">
        <v>1</v>
      </c>
      <c r="B3045" t="s">
        <v>8404</v>
      </c>
      <c r="C3045" t="s">
        <v>8405</v>
      </c>
      <c r="D3045" t="s">
        <v>8406</v>
      </c>
      <c r="E3045" t="s">
        <v>8407</v>
      </c>
      <c r="F3045" t="s">
        <v>51</v>
      </c>
      <c r="G3045" t="s">
        <v>8408</v>
      </c>
      <c r="H3045" s="1">
        <v>44077</v>
      </c>
      <c r="I3045" s="1">
        <v>44044</v>
      </c>
      <c r="J3045" t="b">
        <v>0</v>
      </c>
      <c r="K3045" t="s">
        <v>53</v>
      </c>
      <c r="L3045" t="s">
        <v>8409</v>
      </c>
      <c r="M3045" t="s">
        <v>151</v>
      </c>
      <c r="N3045">
        <v>28</v>
      </c>
      <c r="O3045" t="s">
        <v>8410</v>
      </c>
      <c r="P3045" t="s">
        <v>526</v>
      </c>
      <c r="Q3045" t="s">
        <v>8411</v>
      </c>
      <c r="R3045" t="b">
        <v>0</v>
      </c>
      <c r="S3045" t="s">
        <v>59</v>
      </c>
      <c r="T3045" s="1">
        <v>44077</v>
      </c>
      <c r="U3045" t="s">
        <v>1630</v>
      </c>
      <c r="V3045" s="2">
        <v>44088</v>
      </c>
      <c r="W3045" t="s">
        <v>8412</v>
      </c>
      <c r="X3045">
        <v>20200903</v>
      </c>
      <c r="Y3045" s="3">
        <v>43902.730497685188</v>
      </c>
      <c r="Z3045" t="s">
        <v>62</v>
      </c>
      <c r="AA3045" t="s">
        <v>115</v>
      </c>
      <c r="AB3045" t="s">
        <v>64</v>
      </c>
      <c r="AC3045" t="s">
        <v>65</v>
      </c>
      <c r="AD3045" t="s">
        <v>1057</v>
      </c>
      <c r="AE3045" t="s">
        <v>67</v>
      </c>
      <c r="AF3045" t="s">
        <v>313</v>
      </c>
      <c r="AG3045" t="s">
        <v>8413</v>
      </c>
      <c r="AH3045" t="s">
        <v>46</v>
      </c>
      <c r="AI3045" t="s">
        <v>8414</v>
      </c>
      <c r="AJ3045" t="s">
        <v>8415</v>
      </c>
      <c r="AK3045" t="s">
        <v>8416</v>
      </c>
      <c r="AL3045" t="s">
        <v>8417</v>
      </c>
      <c r="AM3045" t="s">
        <v>46</v>
      </c>
      <c r="AN3045" t="s">
        <v>8418</v>
      </c>
      <c r="AO3045" t="s">
        <v>46</v>
      </c>
      <c r="AP3045" t="s">
        <v>46</v>
      </c>
      <c r="AQ3045" t="s">
        <v>46</v>
      </c>
      <c r="AR3045" t="s">
        <v>46</v>
      </c>
      <c r="AS3045" t="s">
        <v>46</v>
      </c>
      <c r="AT3045" s="1">
        <v>44077</v>
      </c>
    </row>
    <row r="3046" spans="1:46" ht="16" customHeight="1" x14ac:dyDescent="0.2">
      <c r="A3046" t="s">
        <v>46</v>
      </c>
      <c r="B3046" t="s">
        <v>31662</v>
      </c>
      <c r="C3046" t="s">
        <v>17237</v>
      </c>
      <c r="D3046" t="s">
        <v>31663</v>
      </c>
      <c r="E3046" t="s">
        <v>31664</v>
      </c>
      <c r="F3046" t="s">
        <v>51</v>
      </c>
      <c r="G3046" t="s">
        <v>31665</v>
      </c>
      <c r="H3046" s="1">
        <v>44081</v>
      </c>
      <c r="I3046" s="1">
        <v>44089</v>
      </c>
      <c r="J3046" t="b">
        <v>0</v>
      </c>
      <c r="K3046" t="s">
        <v>53</v>
      </c>
      <c r="L3046" t="s">
        <v>491</v>
      </c>
      <c r="M3046" t="s">
        <v>151</v>
      </c>
      <c r="N3046">
        <v>1900</v>
      </c>
      <c r="O3046" t="s">
        <v>6017</v>
      </c>
      <c r="P3046" t="s">
        <v>596</v>
      </c>
      <c r="Q3046" t="s">
        <v>31666</v>
      </c>
      <c r="R3046" t="b">
        <v>0</v>
      </c>
      <c r="S3046" t="s">
        <v>59</v>
      </c>
      <c r="T3046" s="1">
        <v>44081</v>
      </c>
      <c r="U3046" t="s">
        <v>2108</v>
      </c>
      <c r="V3046" s="2">
        <v>44165</v>
      </c>
      <c r="W3046" t="s">
        <v>46</v>
      </c>
      <c r="X3046">
        <v>20200907</v>
      </c>
      <c r="Y3046" s="3">
        <v>43902.730497685188</v>
      </c>
      <c r="Z3046" t="s">
        <v>62</v>
      </c>
      <c r="AA3046" t="s">
        <v>115</v>
      </c>
      <c r="AB3046" t="s">
        <v>64</v>
      </c>
      <c r="AC3046" t="s">
        <v>393</v>
      </c>
      <c r="AD3046" t="s">
        <v>4900</v>
      </c>
      <c r="AE3046" t="s">
        <v>67</v>
      </c>
      <c r="AF3046" t="s">
        <v>1185</v>
      </c>
      <c r="AG3046" t="s">
        <v>31667</v>
      </c>
      <c r="AH3046" t="s">
        <v>46</v>
      </c>
      <c r="AI3046" t="s">
        <v>31668</v>
      </c>
      <c r="AJ3046" t="s">
        <v>31669</v>
      </c>
      <c r="AK3046" t="s">
        <v>31670</v>
      </c>
      <c r="AL3046" t="s">
        <v>31671</v>
      </c>
      <c r="AM3046" t="s">
        <v>46</v>
      </c>
      <c r="AN3046" t="s">
        <v>31672</v>
      </c>
      <c r="AO3046" t="s">
        <v>46</v>
      </c>
      <c r="AP3046" t="s">
        <v>46</v>
      </c>
      <c r="AQ3046" t="s">
        <v>46</v>
      </c>
      <c r="AR3046" t="s">
        <v>46</v>
      </c>
      <c r="AS3046" t="s">
        <v>46</v>
      </c>
      <c r="AT3046" s="1">
        <v>44081</v>
      </c>
    </row>
    <row r="3047" spans="1:46" ht="16" customHeight="1" x14ac:dyDescent="0.2">
      <c r="A3047">
        <v>0</v>
      </c>
      <c r="B3047" t="s">
        <v>3485</v>
      </c>
      <c r="C3047" t="s">
        <v>3486</v>
      </c>
      <c r="D3047" t="s">
        <v>3487</v>
      </c>
      <c r="E3047" t="s">
        <v>3488</v>
      </c>
      <c r="F3047" t="s">
        <v>51</v>
      </c>
      <c r="G3047" t="s">
        <v>3489</v>
      </c>
      <c r="H3047" s="1">
        <v>44077</v>
      </c>
      <c r="I3047" s="1">
        <v>44105</v>
      </c>
      <c r="J3047" t="b">
        <v>0</v>
      </c>
      <c r="K3047" t="s">
        <v>53</v>
      </c>
      <c r="L3047" t="s">
        <v>76</v>
      </c>
      <c r="M3047" t="s">
        <v>66</v>
      </c>
      <c r="N3047">
        <v>265</v>
      </c>
      <c r="O3047" t="s">
        <v>3490</v>
      </c>
      <c r="P3047" t="s">
        <v>46</v>
      </c>
      <c r="Q3047" t="s">
        <v>1137</v>
      </c>
      <c r="R3047" t="b">
        <v>0</v>
      </c>
      <c r="S3047" t="s">
        <v>59</v>
      </c>
      <c r="T3047" s="1">
        <v>44077</v>
      </c>
      <c r="U3047" t="s">
        <v>3491</v>
      </c>
      <c r="V3047" s="2">
        <v>44088</v>
      </c>
      <c r="W3047" t="s">
        <v>46</v>
      </c>
      <c r="X3047">
        <v>20200903</v>
      </c>
      <c r="Y3047" s="3">
        <v>43902.730497685188</v>
      </c>
      <c r="Z3047" t="s">
        <v>62</v>
      </c>
      <c r="AA3047" t="s">
        <v>63</v>
      </c>
      <c r="AB3047" t="s">
        <v>64</v>
      </c>
      <c r="AC3047" t="s">
        <v>393</v>
      </c>
      <c r="AD3047" t="s">
        <v>66</v>
      </c>
      <c r="AE3047" t="s">
        <v>67</v>
      </c>
      <c r="AF3047" t="s">
        <v>116</v>
      </c>
      <c r="AG3047" t="s">
        <v>3492</v>
      </c>
      <c r="AH3047" t="s">
        <v>46</v>
      </c>
      <c r="AI3047" t="s">
        <v>3493</v>
      </c>
      <c r="AJ3047" t="s">
        <v>3494</v>
      </c>
      <c r="AK3047" t="s">
        <v>3495</v>
      </c>
      <c r="AL3047" t="s">
        <v>3496</v>
      </c>
      <c r="AM3047" t="s">
        <v>46</v>
      </c>
      <c r="AN3047" t="s">
        <v>3497</v>
      </c>
      <c r="AO3047" t="s">
        <v>46</v>
      </c>
      <c r="AP3047" t="s">
        <v>46</v>
      </c>
      <c r="AQ3047" t="s">
        <v>46</v>
      </c>
      <c r="AR3047" t="s">
        <v>46</v>
      </c>
      <c r="AS3047" t="s">
        <v>46</v>
      </c>
      <c r="AT3047" s="1">
        <v>44077</v>
      </c>
    </row>
    <row r="3048" spans="1:46" ht="16" customHeight="1" x14ac:dyDescent="0.2">
      <c r="A3048" t="s">
        <v>46</v>
      </c>
      <c r="B3048" t="s">
        <v>21213</v>
      </c>
      <c r="C3048" t="s">
        <v>21214</v>
      </c>
      <c r="D3048" t="s">
        <v>21215</v>
      </c>
      <c r="E3048" t="s">
        <v>21216</v>
      </c>
      <c r="F3048" t="s">
        <v>51</v>
      </c>
      <c r="G3048" t="s">
        <v>21217</v>
      </c>
      <c r="H3048" s="1">
        <v>44077</v>
      </c>
      <c r="I3048" s="1">
        <v>44166</v>
      </c>
      <c r="J3048" t="b">
        <v>0</v>
      </c>
      <c r="K3048" t="s">
        <v>53</v>
      </c>
      <c r="L3048" t="s">
        <v>76</v>
      </c>
      <c r="M3048" t="s">
        <v>66</v>
      </c>
      <c r="N3048">
        <v>310</v>
      </c>
      <c r="O3048" t="s">
        <v>3490</v>
      </c>
      <c r="P3048" t="s">
        <v>46</v>
      </c>
      <c r="Q3048" t="s">
        <v>1137</v>
      </c>
      <c r="R3048" t="b">
        <v>0</v>
      </c>
      <c r="S3048" t="s">
        <v>59</v>
      </c>
      <c r="T3048" s="1">
        <v>44077</v>
      </c>
      <c r="U3048" t="s">
        <v>3221</v>
      </c>
      <c r="V3048" s="2">
        <v>44088</v>
      </c>
      <c r="W3048" t="s">
        <v>46</v>
      </c>
      <c r="X3048">
        <v>20200903</v>
      </c>
      <c r="Y3048" s="3">
        <v>43902.730497685188</v>
      </c>
      <c r="Z3048" t="s">
        <v>62</v>
      </c>
      <c r="AA3048" t="s">
        <v>63</v>
      </c>
      <c r="AB3048" t="s">
        <v>64</v>
      </c>
      <c r="AC3048" t="s">
        <v>65</v>
      </c>
      <c r="AD3048" t="s">
        <v>66</v>
      </c>
      <c r="AE3048" t="s">
        <v>67</v>
      </c>
      <c r="AF3048" t="s">
        <v>116</v>
      </c>
      <c r="AG3048" t="s">
        <v>3492</v>
      </c>
      <c r="AH3048" t="s">
        <v>46</v>
      </c>
      <c r="AI3048" t="s">
        <v>3493</v>
      </c>
      <c r="AJ3048" t="s">
        <v>21218</v>
      </c>
      <c r="AK3048" t="s">
        <v>3495</v>
      </c>
      <c r="AL3048" t="s">
        <v>21219</v>
      </c>
      <c r="AM3048" t="s">
        <v>46</v>
      </c>
      <c r="AN3048" t="s">
        <v>21220</v>
      </c>
      <c r="AO3048" t="s">
        <v>46</v>
      </c>
      <c r="AP3048" t="s">
        <v>46</v>
      </c>
      <c r="AQ3048" t="s">
        <v>46</v>
      </c>
      <c r="AR3048" t="s">
        <v>46</v>
      </c>
      <c r="AS3048" t="s">
        <v>46</v>
      </c>
      <c r="AT3048" s="1">
        <v>44077</v>
      </c>
    </row>
    <row r="3049" spans="1:46" ht="16" customHeight="1" x14ac:dyDescent="0.2">
      <c r="A3049">
        <v>1</v>
      </c>
      <c r="B3049" t="s">
        <v>15500</v>
      </c>
      <c r="C3049" t="s">
        <v>15501</v>
      </c>
      <c r="D3049" t="s">
        <v>15502</v>
      </c>
      <c r="E3049" t="s">
        <v>15500</v>
      </c>
      <c r="F3049" t="s">
        <v>51</v>
      </c>
      <c r="G3049" t="s">
        <v>15503</v>
      </c>
      <c r="H3049" s="1">
        <v>44080</v>
      </c>
      <c r="I3049" s="1">
        <v>44147</v>
      </c>
      <c r="J3049" t="b">
        <v>0</v>
      </c>
      <c r="K3049" t="s">
        <v>53</v>
      </c>
      <c r="L3049" t="s">
        <v>2778</v>
      </c>
      <c r="M3049" t="s">
        <v>151</v>
      </c>
      <c r="N3049">
        <v>172</v>
      </c>
      <c r="O3049" t="s">
        <v>15504</v>
      </c>
      <c r="P3049" t="s">
        <v>1628</v>
      </c>
      <c r="Q3049" t="s">
        <v>276</v>
      </c>
      <c r="R3049" t="b">
        <v>0</v>
      </c>
      <c r="S3049" t="s">
        <v>59</v>
      </c>
      <c r="T3049" s="1">
        <v>44080</v>
      </c>
      <c r="U3049" t="s">
        <v>1834</v>
      </c>
      <c r="V3049" s="2">
        <v>44165</v>
      </c>
      <c r="W3049" t="s">
        <v>15505</v>
      </c>
      <c r="X3049">
        <v>20200906</v>
      </c>
      <c r="Y3049" s="3">
        <v>43902.730497685188</v>
      </c>
      <c r="Z3049" t="s">
        <v>62</v>
      </c>
      <c r="AA3049" t="s">
        <v>115</v>
      </c>
      <c r="AB3049" t="s">
        <v>64</v>
      </c>
      <c r="AC3049" t="s">
        <v>65</v>
      </c>
      <c r="AD3049" t="s">
        <v>66</v>
      </c>
      <c r="AE3049" t="s">
        <v>67</v>
      </c>
      <c r="AF3049" t="s">
        <v>116</v>
      </c>
      <c r="AG3049" t="s">
        <v>15506</v>
      </c>
      <c r="AH3049" t="s">
        <v>46</v>
      </c>
      <c r="AI3049" t="s">
        <v>15507</v>
      </c>
      <c r="AJ3049" t="s">
        <v>15508</v>
      </c>
      <c r="AK3049" t="s">
        <v>15509</v>
      </c>
      <c r="AL3049" t="s">
        <v>15510</v>
      </c>
      <c r="AM3049" t="s">
        <v>46</v>
      </c>
      <c r="AN3049" t="s">
        <v>15511</v>
      </c>
      <c r="AO3049" t="s">
        <v>46</v>
      </c>
      <c r="AP3049" t="s">
        <v>46</v>
      </c>
      <c r="AQ3049" t="s">
        <v>46</v>
      </c>
      <c r="AR3049" t="s">
        <v>46</v>
      </c>
      <c r="AS3049" t="s">
        <v>46</v>
      </c>
      <c r="AT3049" s="1">
        <v>44080</v>
      </c>
    </row>
    <row r="3050" spans="1:46" ht="16" customHeight="1" x14ac:dyDescent="0.2">
      <c r="A3050" t="s">
        <v>46</v>
      </c>
      <c r="B3050" t="s">
        <v>17376</v>
      </c>
      <c r="C3050" t="s">
        <v>17377</v>
      </c>
      <c r="D3050" t="s">
        <v>17378</v>
      </c>
      <c r="E3050" t="s">
        <v>17376</v>
      </c>
      <c r="F3050" t="s">
        <v>51</v>
      </c>
      <c r="G3050" t="s">
        <v>17379</v>
      </c>
      <c r="H3050" s="1">
        <v>44078</v>
      </c>
      <c r="I3050" s="1">
        <v>44013</v>
      </c>
      <c r="J3050" t="b">
        <v>0</v>
      </c>
      <c r="K3050" t="s">
        <v>53</v>
      </c>
      <c r="L3050" t="s">
        <v>3528</v>
      </c>
      <c r="M3050" t="s">
        <v>66</v>
      </c>
      <c r="N3050">
        <v>90</v>
      </c>
      <c r="O3050" t="s">
        <v>17380</v>
      </c>
      <c r="P3050" t="s">
        <v>78</v>
      </c>
      <c r="Q3050" t="s">
        <v>276</v>
      </c>
      <c r="R3050" t="b">
        <v>0</v>
      </c>
      <c r="S3050" t="s">
        <v>59</v>
      </c>
      <c r="T3050" s="1">
        <v>44078</v>
      </c>
      <c r="U3050" t="s">
        <v>392</v>
      </c>
      <c r="V3050" s="2">
        <v>44109</v>
      </c>
      <c r="W3050" t="s">
        <v>46</v>
      </c>
      <c r="X3050">
        <v>20200904</v>
      </c>
      <c r="Y3050" s="3">
        <v>43902.730497685188</v>
      </c>
      <c r="Z3050" t="s">
        <v>62</v>
      </c>
      <c r="AA3050" t="s">
        <v>115</v>
      </c>
      <c r="AB3050" t="s">
        <v>64</v>
      </c>
      <c r="AC3050" t="s">
        <v>65</v>
      </c>
      <c r="AD3050" t="s">
        <v>3180</v>
      </c>
      <c r="AE3050" t="s">
        <v>67</v>
      </c>
      <c r="AF3050" t="s">
        <v>313</v>
      </c>
      <c r="AG3050" t="s">
        <v>17381</v>
      </c>
      <c r="AH3050" t="s">
        <v>46</v>
      </c>
      <c r="AI3050" t="s">
        <v>17382</v>
      </c>
      <c r="AJ3050" t="s">
        <v>17383</v>
      </c>
      <c r="AK3050" t="s">
        <v>17384</v>
      </c>
      <c r="AL3050" t="s">
        <v>17385</v>
      </c>
      <c r="AM3050" t="s">
        <v>46</v>
      </c>
      <c r="AN3050" t="s">
        <v>17386</v>
      </c>
      <c r="AO3050" t="s">
        <v>46</v>
      </c>
      <c r="AP3050" t="s">
        <v>46</v>
      </c>
      <c r="AQ3050" t="s">
        <v>46</v>
      </c>
      <c r="AR3050" t="s">
        <v>46</v>
      </c>
      <c r="AS3050" t="s">
        <v>46</v>
      </c>
      <c r="AT3050" s="1">
        <v>44078</v>
      </c>
    </row>
    <row r="3051" spans="1:46" ht="16" customHeight="1" x14ac:dyDescent="0.2">
      <c r="A3051" t="s">
        <v>46</v>
      </c>
      <c r="B3051" t="s">
        <v>27554</v>
      </c>
      <c r="C3051" t="s">
        <v>7847</v>
      </c>
      <c r="D3051" t="s">
        <v>27555</v>
      </c>
      <c r="E3051" t="s">
        <v>27556</v>
      </c>
      <c r="F3051" t="s">
        <v>51</v>
      </c>
      <c r="G3051" t="s">
        <v>27557</v>
      </c>
      <c r="H3051" s="1">
        <v>44078</v>
      </c>
      <c r="I3051" s="1">
        <v>44136</v>
      </c>
      <c r="J3051" t="b">
        <v>0</v>
      </c>
      <c r="K3051" t="s">
        <v>53</v>
      </c>
      <c r="L3051" t="s">
        <v>1615</v>
      </c>
      <c r="M3051" t="s">
        <v>55</v>
      </c>
      <c r="N3051">
        <v>148</v>
      </c>
      <c r="O3051" t="s">
        <v>7851</v>
      </c>
      <c r="P3051" t="s">
        <v>46</v>
      </c>
      <c r="Q3051" t="s">
        <v>276</v>
      </c>
      <c r="R3051" t="b">
        <v>0</v>
      </c>
      <c r="S3051" t="s">
        <v>59</v>
      </c>
      <c r="T3051" s="1">
        <v>44078</v>
      </c>
      <c r="U3051" t="s">
        <v>495</v>
      </c>
      <c r="V3051" s="2">
        <v>44088</v>
      </c>
      <c r="W3051" t="s">
        <v>46</v>
      </c>
      <c r="X3051">
        <v>20200904</v>
      </c>
      <c r="Y3051" s="3">
        <v>43902.730497685188</v>
      </c>
      <c r="Z3051" t="s">
        <v>62</v>
      </c>
      <c r="AA3051" t="s">
        <v>63</v>
      </c>
      <c r="AB3051" t="s">
        <v>64</v>
      </c>
      <c r="AC3051" t="s">
        <v>65</v>
      </c>
      <c r="AD3051" t="s">
        <v>66</v>
      </c>
      <c r="AE3051" t="s">
        <v>67</v>
      </c>
      <c r="AF3051" t="s">
        <v>46</v>
      </c>
      <c r="AG3051" t="s">
        <v>7852</v>
      </c>
      <c r="AH3051" t="s">
        <v>46</v>
      </c>
      <c r="AI3051" t="s">
        <v>7853</v>
      </c>
      <c r="AJ3051" t="s">
        <v>7854</v>
      </c>
      <c r="AK3051" t="s">
        <v>46</v>
      </c>
      <c r="AL3051" t="s">
        <v>27558</v>
      </c>
      <c r="AM3051" t="s">
        <v>46</v>
      </c>
      <c r="AN3051" t="s">
        <v>27559</v>
      </c>
      <c r="AO3051" t="s">
        <v>46</v>
      </c>
      <c r="AP3051" t="s">
        <v>46</v>
      </c>
      <c r="AQ3051" t="s">
        <v>46</v>
      </c>
      <c r="AR3051" t="s">
        <v>46</v>
      </c>
      <c r="AS3051" t="s">
        <v>46</v>
      </c>
      <c r="AT3051" s="1">
        <v>44078</v>
      </c>
    </row>
    <row r="3052" spans="1:46" ht="16" customHeight="1" x14ac:dyDescent="0.2">
      <c r="A3052" t="s">
        <v>46</v>
      </c>
      <c r="B3052" t="s">
        <v>30786</v>
      </c>
      <c r="C3052" t="s">
        <v>30787</v>
      </c>
      <c r="D3052" t="s">
        <v>30788</v>
      </c>
      <c r="E3052" t="s">
        <v>30789</v>
      </c>
      <c r="F3052" t="s">
        <v>51</v>
      </c>
      <c r="G3052" t="s">
        <v>30790</v>
      </c>
      <c r="H3052" s="1">
        <v>44080</v>
      </c>
      <c r="I3052" s="1">
        <v>44075</v>
      </c>
      <c r="J3052" t="b">
        <v>0</v>
      </c>
      <c r="K3052" t="s">
        <v>53</v>
      </c>
      <c r="L3052" t="s">
        <v>1165</v>
      </c>
      <c r="M3052" t="s">
        <v>666</v>
      </c>
      <c r="N3052">
        <v>10</v>
      </c>
      <c r="O3052" t="s">
        <v>30791</v>
      </c>
      <c r="P3052" t="s">
        <v>153</v>
      </c>
      <c r="Q3052" t="s">
        <v>276</v>
      </c>
      <c r="R3052" t="b">
        <v>0</v>
      </c>
      <c r="S3052" t="s">
        <v>59</v>
      </c>
      <c r="T3052" s="1">
        <v>44080</v>
      </c>
      <c r="U3052" t="s">
        <v>864</v>
      </c>
      <c r="V3052" s="2">
        <v>44095</v>
      </c>
      <c r="W3052" t="s">
        <v>46</v>
      </c>
      <c r="X3052">
        <v>20200906</v>
      </c>
      <c r="Y3052" s="3">
        <v>43902.730497685188</v>
      </c>
      <c r="Z3052" t="s">
        <v>62</v>
      </c>
      <c r="AA3052" t="s">
        <v>115</v>
      </c>
      <c r="AB3052" t="s">
        <v>64</v>
      </c>
      <c r="AC3052" t="s">
        <v>65</v>
      </c>
      <c r="AD3052" t="s">
        <v>393</v>
      </c>
      <c r="AE3052" t="s">
        <v>67</v>
      </c>
      <c r="AF3052" t="s">
        <v>313</v>
      </c>
      <c r="AG3052" t="s">
        <v>30792</v>
      </c>
      <c r="AH3052" t="s">
        <v>46</v>
      </c>
      <c r="AI3052" t="s">
        <v>30793</v>
      </c>
      <c r="AJ3052" t="s">
        <v>30794</v>
      </c>
      <c r="AK3052" t="s">
        <v>30795</v>
      </c>
      <c r="AL3052" t="s">
        <v>30796</v>
      </c>
      <c r="AM3052" t="s">
        <v>46</v>
      </c>
      <c r="AN3052" t="s">
        <v>30797</v>
      </c>
      <c r="AO3052" t="s">
        <v>46</v>
      </c>
      <c r="AP3052" t="s">
        <v>46</v>
      </c>
      <c r="AQ3052" t="s">
        <v>46</v>
      </c>
      <c r="AR3052" t="s">
        <v>46</v>
      </c>
      <c r="AS3052" t="s">
        <v>46</v>
      </c>
      <c r="AT3052" s="1">
        <v>44080</v>
      </c>
    </row>
    <row r="3053" spans="1:46" ht="16" customHeight="1" x14ac:dyDescent="0.2">
      <c r="A3053" t="s">
        <v>46</v>
      </c>
      <c r="B3053" t="s">
        <v>29725</v>
      </c>
      <c r="C3053" t="s">
        <v>29726</v>
      </c>
      <c r="D3053" t="s">
        <v>29727</v>
      </c>
      <c r="E3053" t="s">
        <v>29728</v>
      </c>
      <c r="F3053" t="s">
        <v>51</v>
      </c>
      <c r="G3053" t="s">
        <v>29729</v>
      </c>
      <c r="H3053" s="1">
        <v>44078</v>
      </c>
      <c r="I3053" s="1">
        <v>43972</v>
      </c>
      <c r="J3053" t="b">
        <v>0</v>
      </c>
      <c r="K3053" t="s">
        <v>53</v>
      </c>
      <c r="L3053" t="s">
        <v>184</v>
      </c>
      <c r="M3053" t="s">
        <v>151</v>
      </c>
      <c r="N3053">
        <v>200</v>
      </c>
      <c r="O3053" t="s">
        <v>29730</v>
      </c>
      <c r="P3053" t="s">
        <v>1045</v>
      </c>
      <c r="Q3053" t="s">
        <v>58</v>
      </c>
      <c r="R3053" t="b">
        <v>0</v>
      </c>
      <c r="S3053" t="s">
        <v>59</v>
      </c>
      <c r="T3053" s="1">
        <v>44078</v>
      </c>
      <c r="U3053" t="s">
        <v>3007</v>
      </c>
      <c r="V3053" s="2">
        <v>44151</v>
      </c>
      <c r="W3053" t="s">
        <v>46</v>
      </c>
      <c r="X3053">
        <v>20200904</v>
      </c>
      <c r="Y3053" s="3">
        <v>43902.730497685188</v>
      </c>
      <c r="Z3053" t="s">
        <v>62</v>
      </c>
      <c r="AA3053" t="s">
        <v>63</v>
      </c>
      <c r="AB3053" t="s">
        <v>64</v>
      </c>
      <c r="AC3053" t="s">
        <v>65</v>
      </c>
      <c r="AD3053" t="s">
        <v>280</v>
      </c>
      <c r="AE3053" t="s">
        <v>67</v>
      </c>
      <c r="AF3053" t="s">
        <v>46</v>
      </c>
      <c r="AG3053" t="s">
        <v>29731</v>
      </c>
      <c r="AH3053" t="s">
        <v>46</v>
      </c>
      <c r="AI3053" t="s">
        <v>46</v>
      </c>
      <c r="AJ3053" t="s">
        <v>46</v>
      </c>
      <c r="AK3053" t="s">
        <v>29732</v>
      </c>
      <c r="AL3053" t="s">
        <v>29733</v>
      </c>
      <c r="AM3053" t="s">
        <v>46</v>
      </c>
      <c r="AN3053" t="s">
        <v>29734</v>
      </c>
      <c r="AO3053" s="1">
        <v>44140</v>
      </c>
      <c r="AP3053" t="s">
        <v>46</v>
      </c>
      <c r="AQ3053" t="s">
        <v>29735</v>
      </c>
      <c r="AR3053" t="s">
        <v>46</v>
      </c>
      <c r="AS3053" t="s">
        <v>59</v>
      </c>
      <c r="AT3053" s="1">
        <v>44078</v>
      </c>
    </row>
    <row r="3054" spans="1:46" ht="16" customHeight="1" x14ac:dyDescent="0.2">
      <c r="A3054" t="s">
        <v>46</v>
      </c>
      <c r="B3054" t="s">
        <v>21170</v>
      </c>
      <c r="C3054" t="s">
        <v>21171</v>
      </c>
      <c r="D3054" t="s">
        <v>21172</v>
      </c>
      <c r="E3054" t="s">
        <v>21173</v>
      </c>
      <c r="F3054" t="s">
        <v>51</v>
      </c>
      <c r="G3054" t="s">
        <v>21174</v>
      </c>
      <c r="H3054" s="1">
        <v>44059</v>
      </c>
      <c r="I3054" s="1">
        <v>44136</v>
      </c>
      <c r="J3054" t="b">
        <v>1</v>
      </c>
      <c r="K3054" t="s">
        <v>53</v>
      </c>
      <c r="L3054" t="s">
        <v>665</v>
      </c>
      <c r="M3054" t="s">
        <v>66</v>
      </c>
      <c r="N3054">
        <v>40</v>
      </c>
      <c r="O3054" t="s">
        <v>10031</v>
      </c>
      <c r="P3054" t="s">
        <v>10032</v>
      </c>
      <c r="Q3054" t="s">
        <v>10033</v>
      </c>
      <c r="R3054" t="b">
        <v>0</v>
      </c>
      <c r="S3054" t="s">
        <v>59</v>
      </c>
      <c r="T3054" s="1">
        <v>44059</v>
      </c>
      <c r="U3054" s="6">
        <v>44136</v>
      </c>
      <c r="V3054" s="2">
        <v>44123</v>
      </c>
      <c r="W3054" t="s">
        <v>46</v>
      </c>
      <c r="X3054">
        <v>20200816</v>
      </c>
      <c r="Y3054" s="3">
        <v>43902.730497685188</v>
      </c>
      <c r="Z3054" t="s">
        <v>62</v>
      </c>
      <c r="AA3054" t="s">
        <v>63</v>
      </c>
      <c r="AB3054" t="s">
        <v>64</v>
      </c>
      <c r="AC3054" t="s">
        <v>496</v>
      </c>
      <c r="AD3054" t="s">
        <v>66</v>
      </c>
      <c r="AE3054" t="s">
        <v>67</v>
      </c>
      <c r="AF3054" t="s">
        <v>313</v>
      </c>
      <c r="AG3054" t="s">
        <v>21175</v>
      </c>
      <c r="AH3054" t="s">
        <v>46</v>
      </c>
      <c r="AI3054" t="s">
        <v>21176</v>
      </c>
      <c r="AJ3054" t="s">
        <v>21177</v>
      </c>
      <c r="AK3054" t="s">
        <v>21178</v>
      </c>
      <c r="AL3054" t="s">
        <v>21179</v>
      </c>
      <c r="AM3054" t="s">
        <v>46</v>
      </c>
      <c r="AN3054" t="s">
        <v>21180</v>
      </c>
      <c r="AO3054" t="s">
        <v>46</v>
      </c>
      <c r="AP3054" t="s">
        <v>46</v>
      </c>
      <c r="AQ3054" t="s">
        <v>46</v>
      </c>
      <c r="AR3054" t="s">
        <v>46</v>
      </c>
      <c r="AS3054" t="s">
        <v>46</v>
      </c>
      <c r="AT3054" s="1">
        <v>44059</v>
      </c>
    </row>
    <row r="3055" spans="1:46" ht="16" customHeight="1" x14ac:dyDescent="0.2">
      <c r="A3055" t="s">
        <v>46</v>
      </c>
      <c r="B3055" t="s">
        <v>34407</v>
      </c>
      <c r="C3055" t="s">
        <v>34408</v>
      </c>
      <c r="D3055" t="s">
        <v>34409</v>
      </c>
      <c r="E3055" t="s">
        <v>34410</v>
      </c>
      <c r="F3055" t="s">
        <v>51</v>
      </c>
      <c r="G3055" t="s">
        <v>34411</v>
      </c>
      <c r="H3055" s="1">
        <v>44082</v>
      </c>
      <c r="I3055" s="1">
        <v>43952</v>
      </c>
      <c r="J3055" t="b">
        <v>0</v>
      </c>
      <c r="K3055" t="s">
        <v>53</v>
      </c>
      <c r="L3055" t="s">
        <v>665</v>
      </c>
      <c r="M3055" t="s">
        <v>66</v>
      </c>
      <c r="N3055">
        <v>46</v>
      </c>
      <c r="O3055" t="s">
        <v>22161</v>
      </c>
      <c r="P3055" t="s">
        <v>153</v>
      </c>
      <c r="Q3055" t="s">
        <v>276</v>
      </c>
      <c r="R3055" t="b">
        <v>0</v>
      </c>
      <c r="S3055" t="s">
        <v>59</v>
      </c>
      <c r="T3055" s="1">
        <v>44082</v>
      </c>
      <c r="U3055" t="s">
        <v>539</v>
      </c>
      <c r="V3055" s="2">
        <v>44095</v>
      </c>
      <c r="W3055" t="s">
        <v>46</v>
      </c>
      <c r="X3055">
        <v>20200908</v>
      </c>
      <c r="Y3055" s="3">
        <v>43902.730497685188</v>
      </c>
      <c r="Z3055" t="s">
        <v>62</v>
      </c>
      <c r="AA3055" t="s">
        <v>63</v>
      </c>
      <c r="AB3055" t="s">
        <v>64</v>
      </c>
      <c r="AC3055" t="s">
        <v>65</v>
      </c>
      <c r="AD3055" t="s">
        <v>66</v>
      </c>
      <c r="AE3055" t="s">
        <v>67</v>
      </c>
      <c r="AF3055" t="s">
        <v>116</v>
      </c>
      <c r="AG3055" t="s">
        <v>34412</v>
      </c>
      <c r="AH3055" t="s">
        <v>46</v>
      </c>
      <c r="AI3055" t="s">
        <v>116</v>
      </c>
      <c r="AJ3055" t="s">
        <v>116</v>
      </c>
      <c r="AK3055" t="s">
        <v>34413</v>
      </c>
      <c r="AL3055" t="s">
        <v>34414</v>
      </c>
      <c r="AM3055" t="s">
        <v>46</v>
      </c>
      <c r="AN3055" t="s">
        <v>34415</v>
      </c>
      <c r="AO3055" t="s">
        <v>46</v>
      </c>
      <c r="AP3055" t="s">
        <v>46</v>
      </c>
      <c r="AQ3055" t="s">
        <v>46</v>
      </c>
      <c r="AR3055" t="s">
        <v>46</v>
      </c>
      <c r="AS3055" t="s">
        <v>46</v>
      </c>
      <c r="AT3055" s="1">
        <v>44082</v>
      </c>
    </row>
    <row r="3056" spans="1:46" ht="16" customHeight="1" x14ac:dyDescent="0.2">
      <c r="A3056" t="s">
        <v>46</v>
      </c>
      <c r="B3056" t="s">
        <v>16549</v>
      </c>
      <c r="C3056" t="s">
        <v>13260</v>
      </c>
      <c r="D3056" t="s">
        <v>16550</v>
      </c>
      <c r="E3056" t="s">
        <v>16551</v>
      </c>
      <c r="F3056" t="s">
        <v>51</v>
      </c>
      <c r="G3056" t="s">
        <v>16552</v>
      </c>
      <c r="H3056" s="1">
        <v>44074</v>
      </c>
      <c r="I3056" s="1">
        <v>43998</v>
      </c>
      <c r="J3056" t="b">
        <v>0</v>
      </c>
      <c r="K3056" t="s">
        <v>53</v>
      </c>
      <c r="L3056" t="s">
        <v>184</v>
      </c>
      <c r="M3056" t="s">
        <v>66</v>
      </c>
      <c r="N3056">
        <v>136</v>
      </c>
      <c r="O3056" t="s">
        <v>16553</v>
      </c>
      <c r="P3056" t="s">
        <v>16554</v>
      </c>
      <c r="Q3056" t="s">
        <v>276</v>
      </c>
      <c r="R3056" t="b">
        <v>0</v>
      </c>
      <c r="S3056" t="s">
        <v>59</v>
      </c>
      <c r="T3056" s="1">
        <v>44074</v>
      </c>
      <c r="U3056" t="s">
        <v>6820</v>
      </c>
      <c r="V3056" s="2">
        <v>44095</v>
      </c>
      <c r="W3056" t="s">
        <v>16555</v>
      </c>
      <c r="X3056">
        <v>20200831</v>
      </c>
      <c r="Y3056" s="3">
        <v>43902.730497685188</v>
      </c>
      <c r="Z3056" t="s">
        <v>62</v>
      </c>
      <c r="AA3056" t="s">
        <v>63</v>
      </c>
      <c r="AB3056" t="s">
        <v>64</v>
      </c>
      <c r="AC3056" t="s">
        <v>65</v>
      </c>
      <c r="AD3056" t="s">
        <v>3180</v>
      </c>
      <c r="AE3056" t="s">
        <v>67</v>
      </c>
      <c r="AF3056" t="s">
        <v>46</v>
      </c>
      <c r="AG3056" t="s">
        <v>46</v>
      </c>
      <c r="AH3056" t="s">
        <v>46</v>
      </c>
      <c r="AI3056" t="s">
        <v>46</v>
      </c>
      <c r="AJ3056" t="s">
        <v>46</v>
      </c>
      <c r="AK3056" t="s">
        <v>46</v>
      </c>
      <c r="AL3056" t="s">
        <v>16556</v>
      </c>
      <c r="AM3056" t="s">
        <v>46</v>
      </c>
      <c r="AN3056" t="s">
        <v>16557</v>
      </c>
      <c r="AO3056" t="s">
        <v>46</v>
      </c>
      <c r="AP3056" t="s">
        <v>46</v>
      </c>
      <c r="AQ3056" t="s">
        <v>46</v>
      </c>
      <c r="AR3056" t="s">
        <v>46</v>
      </c>
      <c r="AS3056" t="s">
        <v>46</v>
      </c>
      <c r="AT3056" s="1">
        <v>44074</v>
      </c>
    </row>
    <row r="3057" spans="1:46" ht="16" customHeight="1" x14ac:dyDescent="0.2">
      <c r="A3057">
        <v>1</v>
      </c>
      <c r="B3057" t="s">
        <v>14983</v>
      </c>
      <c r="C3057" t="s">
        <v>14984</v>
      </c>
      <c r="D3057" t="s">
        <v>14985</v>
      </c>
      <c r="E3057" t="s">
        <v>14986</v>
      </c>
      <c r="F3057" t="s">
        <v>51</v>
      </c>
      <c r="G3057" t="s">
        <v>14987</v>
      </c>
      <c r="H3057" s="1">
        <v>44078</v>
      </c>
      <c r="I3057" s="1">
        <v>44005</v>
      </c>
      <c r="J3057" t="b">
        <v>0</v>
      </c>
      <c r="K3057" t="s">
        <v>53</v>
      </c>
      <c r="L3057" t="s">
        <v>14988</v>
      </c>
      <c r="M3057" t="s">
        <v>55</v>
      </c>
      <c r="N3057">
        <v>150</v>
      </c>
      <c r="O3057" t="s">
        <v>14989</v>
      </c>
      <c r="P3057" t="s">
        <v>526</v>
      </c>
      <c r="Q3057" t="s">
        <v>10773</v>
      </c>
      <c r="R3057" t="b">
        <v>0</v>
      </c>
      <c r="S3057" t="s">
        <v>59</v>
      </c>
      <c r="T3057" s="1">
        <v>44078</v>
      </c>
      <c r="U3057" t="s">
        <v>14990</v>
      </c>
      <c r="V3057" s="2">
        <v>44095</v>
      </c>
      <c r="W3057" t="s">
        <v>14991</v>
      </c>
      <c r="X3057">
        <v>20200904</v>
      </c>
      <c r="Y3057" s="3">
        <v>43902.730497685188</v>
      </c>
      <c r="Z3057" t="s">
        <v>62</v>
      </c>
      <c r="AA3057" t="s">
        <v>115</v>
      </c>
      <c r="AB3057" t="s">
        <v>64</v>
      </c>
      <c r="AC3057" t="s">
        <v>65</v>
      </c>
      <c r="AD3057" t="s">
        <v>529</v>
      </c>
      <c r="AE3057" t="s">
        <v>67</v>
      </c>
      <c r="AF3057" t="s">
        <v>313</v>
      </c>
      <c r="AG3057" t="s">
        <v>14992</v>
      </c>
      <c r="AH3057" t="s">
        <v>46</v>
      </c>
      <c r="AI3057" t="s">
        <v>14993</v>
      </c>
      <c r="AJ3057" t="s">
        <v>14994</v>
      </c>
      <c r="AK3057" t="s">
        <v>14995</v>
      </c>
      <c r="AL3057" t="s">
        <v>14996</v>
      </c>
      <c r="AM3057" t="s">
        <v>46</v>
      </c>
      <c r="AN3057" t="s">
        <v>14997</v>
      </c>
      <c r="AO3057" t="s">
        <v>46</v>
      </c>
      <c r="AP3057" t="s">
        <v>46</v>
      </c>
      <c r="AQ3057" t="s">
        <v>46</v>
      </c>
      <c r="AR3057" t="s">
        <v>46</v>
      </c>
      <c r="AS3057" t="s">
        <v>46</v>
      </c>
      <c r="AT3057" s="1">
        <v>44078</v>
      </c>
    </row>
    <row r="3058" spans="1:46" ht="16" customHeight="1" x14ac:dyDescent="0.2">
      <c r="A3058" t="s">
        <v>46</v>
      </c>
      <c r="B3058" t="s">
        <v>28582</v>
      </c>
      <c r="C3058" t="s">
        <v>28583</v>
      </c>
      <c r="D3058" t="s">
        <v>28584</v>
      </c>
      <c r="E3058" t="s">
        <v>28585</v>
      </c>
      <c r="F3058" t="s">
        <v>51</v>
      </c>
      <c r="G3058" t="s">
        <v>28586</v>
      </c>
      <c r="H3058" s="1">
        <v>44082</v>
      </c>
      <c r="I3058" s="1">
        <v>44082</v>
      </c>
      <c r="J3058" t="b">
        <v>0</v>
      </c>
      <c r="K3058" t="s">
        <v>53</v>
      </c>
      <c r="L3058" t="s">
        <v>28587</v>
      </c>
      <c r="M3058" t="s">
        <v>55</v>
      </c>
      <c r="N3058">
        <v>60</v>
      </c>
      <c r="O3058" t="s">
        <v>28588</v>
      </c>
      <c r="P3058" t="s">
        <v>78</v>
      </c>
      <c r="Q3058" t="s">
        <v>8425</v>
      </c>
      <c r="R3058" t="b">
        <v>0</v>
      </c>
      <c r="S3058" t="s">
        <v>59</v>
      </c>
      <c r="T3058" s="1">
        <v>44082</v>
      </c>
      <c r="U3058" t="s">
        <v>919</v>
      </c>
      <c r="V3058" s="2">
        <v>44130</v>
      </c>
      <c r="W3058" t="s">
        <v>28589</v>
      </c>
      <c r="X3058">
        <v>20200908</v>
      </c>
      <c r="Y3058" s="3">
        <v>43902.730497685188</v>
      </c>
      <c r="Z3058" t="s">
        <v>62</v>
      </c>
      <c r="AA3058" t="s">
        <v>115</v>
      </c>
      <c r="AB3058" t="s">
        <v>64</v>
      </c>
      <c r="AC3058" t="s">
        <v>65</v>
      </c>
      <c r="AD3058" t="s">
        <v>1057</v>
      </c>
      <c r="AE3058" t="s">
        <v>67</v>
      </c>
      <c r="AF3058" t="s">
        <v>313</v>
      </c>
      <c r="AG3058" t="s">
        <v>28590</v>
      </c>
      <c r="AH3058" t="s">
        <v>46</v>
      </c>
      <c r="AI3058" t="s">
        <v>28591</v>
      </c>
      <c r="AJ3058" t="s">
        <v>28592</v>
      </c>
      <c r="AK3058" t="s">
        <v>28593</v>
      </c>
      <c r="AL3058" t="s">
        <v>28594</v>
      </c>
      <c r="AM3058" t="s">
        <v>46</v>
      </c>
      <c r="AN3058" t="s">
        <v>28595</v>
      </c>
      <c r="AO3058" t="s">
        <v>46</v>
      </c>
      <c r="AP3058" t="s">
        <v>46</v>
      </c>
      <c r="AQ3058" t="s">
        <v>46</v>
      </c>
      <c r="AR3058" t="s">
        <v>46</v>
      </c>
      <c r="AS3058" t="s">
        <v>46</v>
      </c>
      <c r="AT3058" s="1">
        <v>44082</v>
      </c>
    </row>
    <row r="3059" spans="1:46" ht="16" customHeight="1" x14ac:dyDescent="0.2">
      <c r="A3059">
        <v>0</v>
      </c>
      <c r="B3059" t="s">
        <v>5021</v>
      </c>
      <c r="C3059" t="s">
        <v>5022</v>
      </c>
      <c r="D3059" t="s">
        <v>5023</v>
      </c>
      <c r="E3059" t="s">
        <v>5021</v>
      </c>
      <c r="F3059" t="s">
        <v>51</v>
      </c>
      <c r="G3059" t="s">
        <v>5024</v>
      </c>
      <c r="H3059" s="1">
        <v>44082</v>
      </c>
      <c r="I3059" s="1">
        <v>44082</v>
      </c>
      <c r="J3059" t="b">
        <v>0</v>
      </c>
      <c r="K3059" t="s">
        <v>53</v>
      </c>
      <c r="L3059" t="s">
        <v>5025</v>
      </c>
      <c r="M3059" t="s">
        <v>66</v>
      </c>
      <c r="N3059">
        <v>170</v>
      </c>
      <c r="O3059" t="s">
        <v>5026</v>
      </c>
      <c r="P3059" t="s">
        <v>46</v>
      </c>
      <c r="Q3059" t="s">
        <v>276</v>
      </c>
      <c r="R3059" t="b">
        <v>0</v>
      </c>
      <c r="S3059" t="s">
        <v>59</v>
      </c>
      <c r="T3059" s="1">
        <v>44082</v>
      </c>
      <c r="U3059" t="s">
        <v>919</v>
      </c>
      <c r="V3059" s="2">
        <v>44095</v>
      </c>
      <c r="W3059" t="s">
        <v>5027</v>
      </c>
      <c r="X3059">
        <v>20200908</v>
      </c>
      <c r="Y3059" s="3">
        <v>43902.730497685188</v>
      </c>
      <c r="Z3059" t="s">
        <v>62</v>
      </c>
      <c r="AA3059" t="s">
        <v>63</v>
      </c>
      <c r="AB3059" t="s">
        <v>64</v>
      </c>
      <c r="AC3059" t="s">
        <v>65</v>
      </c>
      <c r="AD3059" t="s">
        <v>66</v>
      </c>
      <c r="AE3059" t="s">
        <v>67</v>
      </c>
      <c r="AF3059" t="s">
        <v>116</v>
      </c>
      <c r="AG3059" t="s">
        <v>5028</v>
      </c>
      <c r="AH3059" t="s">
        <v>46</v>
      </c>
      <c r="AI3059" t="s">
        <v>5029</v>
      </c>
      <c r="AJ3059" t="s">
        <v>5030</v>
      </c>
      <c r="AK3059" t="s">
        <v>5031</v>
      </c>
      <c r="AL3059" t="s">
        <v>5032</v>
      </c>
      <c r="AM3059" t="s">
        <v>46</v>
      </c>
      <c r="AN3059" t="s">
        <v>5033</v>
      </c>
      <c r="AO3059" t="s">
        <v>46</v>
      </c>
      <c r="AP3059" t="s">
        <v>46</v>
      </c>
      <c r="AQ3059" t="s">
        <v>46</v>
      </c>
      <c r="AR3059" t="s">
        <v>46</v>
      </c>
      <c r="AS3059" t="s">
        <v>46</v>
      </c>
      <c r="AT3059" s="1">
        <v>44082</v>
      </c>
    </row>
    <row r="3060" spans="1:46" ht="16" customHeight="1" x14ac:dyDescent="0.2">
      <c r="A3060" t="s">
        <v>46</v>
      </c>
      <c r="B3060" t="s">
        <v>23768</v>
      </c>
      <c r="C3060" t="s">
        <v>23769</v>
      </c>
      <c r="D3060" t="s">
        <v>23770</v>
      </c>
      <c r="E3060" t="s">
        <v>23771</v>
      </c>
      <c r="F3060" t="s">
        <v>51</v>
      </c>
      <c r="G3060" t="s">
        <v>23772</v>
      </c>
      <c r="H3060" s="1">
        <v>44082</v>
      </c>
      <c r="I3060" s="1">
        <v>44105</v>
      </c>
      <c r="J3060" t="b">
        <v>0</v>
      </c>
      <c r="K3060" t="s">
        <v>53</v>
      </c>
      <c r="L3060" t="s">
        <v>18494</v>
      </c>
      <c r="M3060" t="s">
        <v>66</v>
      </c>
      <c r="N3060">
        <v>18</v>
      </c>
      <c r="O3060" t="s">
        <v>20993</v>
      </c>
      <c r="P3060" t="s">
        <v>327</v>
      </c>
      <c r="Q3060" t="s">
        <v>276</v>
      </c>
      <c r="R3060" t="b">
        <v>0</v>
      </c>
      <c r="S3060" t="s">
        <v>59</v>
      </c>
      <c r="T3060" s="1">
        <v>44082</v>
      </c>
      <c r="U3060" t="s">
        <v>3491</v>
      </c>
      <c r="V3060" s="2">
        <v>44123</v>
      </c>
      <c r="W3060" t="s">
        <v>23773</v>
      </c>
      <c r="X3060">
        <v>20200908</v>
      </c>
      <c r="Y3060" s="3">
        <v>43902.730497685188</v>
      </c>
      <c r="Z3060" t="s">
        <v>62</v>
      </c>
      <c r="AA3060" t="s">
        <v>115</v>
      </c>
      <c r="AB3060" t="s">
        <v>64</v>
      </c>
      <c r="AC3060" t="s">
        <v>65</v>
      </c>
      <c r="AD3060" t="s">
        <v>66</v>
      </c>
      <c r="AE3060" t="s">
        <v>67</v>
      </c>
      <c r="AF3060" t="s">
        <v>116</v>
      </c>
      <c r="AG3060" t="s">
        <v>23774</v>
      </c>
      <c r="AH3060" t="s">
        <v>46</v>
      </c>
      <c r="AI3060" t="s">
        <v>23775</v>
      </c>
      <c r="AJ3060" t="s">
        <v>23776</v>
      </c>
      <c r="AK3060" t="s">
        <v>46</v>
      </c>
      <c r="AL3060" t="s">
        <v>23777</v>
      </c>
      <c r="AM3060" t="s">
        <v>46</v>
      </c>
      <c r="AN3060" t="s">
        <v>23778</v>
      </c>
      <c r="AO3060" t="s">
        <v>46</v>
      </c>
      <c r="AP3060" t="s">
        <v>46</v>
      </c>
      <c r="AQ3060" t="s">
        <v>46</v>
      </c>
      <c r="AR3060" t="s">
        <v>46</v>
      </c>
      <c r="AS3060" t="s">
        <v>46</v>
      </c>
      <c r="AT3060" s="1">
        <v>44082</v>
      </c>
    </row>
    <row r="3061" spans="1:46" ht="16" customHeight="1" x14ac:dyDescent="0.2">
      <c r="A3061" t="s">
        <v>46</v>
      </c>
      <c r="B3061" t="s">
        <v>30491</v>
      </c>
      <c r="C3061" t="s">
        <v>30492</v>
      </c>
      <c r="D3061" t="s">
        <v>30493</v>
      </c>
      <c r="E3061" t="s">
        <v>30494</v>
      </c>
      <c r="F3061" t="s">
        <v>51</v>
      </c>
      <c r="G3061" t="s">
        <v>30495</v>
      </c>
      <c r="H3061" s="1">
        <v>44075</v>
      </c>
      <c r="I3061" s="1">
        <v>44075</v>
      </c>
      <c r="J3061" t="b">
        <v>1</v>
      </c>
      <c r="K3061" t="s">
        <v>53</v>
      </c>
      <c r="L3061" t="s">
        <v>184</v>
      </c>
      <c r="M3061" t="s">
        <v>666</v>
      </c>
      <c r="N3061">
        <v>42</v>
      </c>
      <c r="O3061" t="s">
        <v>3517</v>
      </c>
      <c r="P3061" t="s">
        <v>46</v>
      </c>
      <c r="Q3061" t="s">
        <v>276</v>
      </c>
      <c r="R3061" t="b">
        <v>0</v>
      </c>
      <c r="S3061" t="s">
        <v>59</v>
      </c>
      <c r="T3061" s="1">
        <v>44075</v>
      </c>
      <c r="U3061" s="6">
        <v>44075</v>
      </c>
      <c r="V3061" s="2">
        <v>44095</v>
      </c>
      <c r="W3061" t="s">
        <v>46</v>
      </c>
      <c r="X3061">
        <v>20200901</v>
      </c>
      <c r="Y3061" s="3">
        <v>43902.730497685188</v>
      </c>
      <c r="Z3061" t="s">
        <v>62</v>
      </c>
      <c r="AA3061" t="s">
        <v>63</v>
      </c>
      <c r="AB3061" t="s">
        <v>64</v>
      </c>
      <c r="AC3061" t="s">
        <v>65</v>
      </c>
      <c r="AD3061" t="s">
        <v>66</v>
      </c>
      <c r="AE3061" t="s">
        <v>67</v>
      </c>
      <c r="AF3061" t="s">
        <v>46</v>
      </c>
      <c r="AG3061" t="s">
        <v>30496</v>
      </c>
      <c r="AH3061" t="s">
        <v>46</v>
      </c>
      <c r="AI3061" t="s">
        <v>30497</v>
      </c>
      <c r="AJ3061" t="s">
        <v>30498</v>
      </c>
      <c r="AK3061" t="s">
        <v>46</v>
      </c>
      <c r="AL3061" t="s">
        <v>30499</v>
      </c>
      <c r="AM3061" t="s">
        <v>46</v>
      </c>
      <c r="AN3061" t="s">
        <v>30500</v>
      </c>
      <c r="AO3061" t="s">
        <v>46</v>
      </c>
      <c r="AP3061" t="s">
        <v>46</v>
      </c>
      <c r="AQ3061" t="s">
        <v>46</v>
      </c>
      <c r="AR3061" t="s">
        <v>46</v>
      </c>
      <c r="AS3061" t="s">
        <v>46</v>
      </c>
      <c r="AT3061" s="1">
        <v>44075</v>
      </c>
    </row>
    <row r="3062" spans="1:46" ht="16" customHeight="1" x14ac:dyDescent="0.2">
      <c r="A3062" t="s">
        <v>46</v>
      </c>
      <c r="B3062" t="s">
        <v>34859</v>
      </c>
      <c r="C3062" t="s">
        <v>34860</v>
      </c>
      <c r="D3062" t="s">
        <v>34861</v>
      </c>
      <c r="E3062" t="s">
        <v>34862</v>
      </c>
      <c r="F3062" t="s">
        <v>51</v>
      </c>
      <c r="G3062" t="s">
        <v>34863</v>
      </c>
      <c r="H3062" s="1">
        <v>44078</v>
      </c>
      <c r="I3062" s="1">
        <v>44070</v>
      </c>
      <c r="J3062" t="b">
        <v>0</v>
      </c>
      <c r="K3062" t="s">
        <v>53</v>
      </c>
      <c r="L3062" t="s">
        <v>1615</v>
      </c>
      <c r="M3062" t="s">
        <v>537</v>
      </c>
      <c r="N3062">
        <v>1360</v>
      </c>
      <c r="O3062" t="s">
        <v>34864</v>
      </c>
      <c r="P3062" t="s">
        <v>34865</v>
      </c>
      <c r="Q3062" t="s">
        <v>276</v>
      </c>
      <c r="R3062" t="b">
        <v>0</v>
      </c>
      <c r="S3062" t="s">
        <v>59</v>
      </c>
      <c r="T3062" s="1">
        <v>44078</v>
      </c>
      <c r="U3062" t="s">
        <v>1728</v>
      </c>
      <c r="V3062" s="2">
        <v>44165</v>
      </c>
      <c r="W3062" t="s">
        <v>34866</v>
      </c>
      <c r="X3062">
        <v>20200904</v>
      </c>
      <c r="Y3062" s="3">
        <v>43902.730497685188</v>
      </c>
      <c r="Z3062" t="s">
        <v>62</v>
      </c>
      <c r="AA3062" t="s">
        <v>115</v>
      </c>
      <c r="AB3062" t="s">
        <v>64</v>
      </c>
      <c r="AC3062" t="s">
        <v>65</v>
      </c>
      <c r="AD3062" t="s">
        <v>66</v>
      </c>
      <c r="AE3062" t="s">
        <v>67</v>
      </c>
      <c r="AF3062" t="s">
        <v>46</v>
      </c>
      <c r="AG3062" t="s">
        <v>34867</v>
      </c>
      <c r="AH3062" t="s">
        <v>46</v>
      </c>
      <c r="AI3062" t="s">
        <v>34868</v>
      </c>
      <c r="AJ3062" t="s">
        <v>34869</v>
      </c>
      <c r="AK3062" t="s">
        <v>46</v>
      </c>
      <c r="AL3062" t="s">
        <v>34870</v>
      </c>
      <c r="AM3062" t="s">
        <v>46</v>
      </c>
      <c r="AN3062" t="s">
        <v>34871</v>
      </c>
      <c r="AO3062" t="s">
        <v>46</v>
      </c>
      <c r="AP3062" t="s">
        <v>46</v>
      </c>
      <c r="AQ3062" t="s">
        <v>46</v>
      </c>
      <c r="AR3062" t="s">
        <v>46</v>
      </c>
      <c r="AS3062" t="s">
        <v>46</v>
      </c>
      <c r="AT3062" s="1">
        <v>44078</v>
      </c>
    </row>
    <row r="3063" spans="1:46" ht="16" customHeight="1" x14ac:dyDescent="0.2">
      <c r="A3063" t="s">
        <v>46</v>
      </c>
      <c r="B3063" t="s">
        <v>17964</v>
      </c>
      <c r="C3063" t="s">
        <v>17965</v>
      </c>
      <c r="D3063" t="s">
        <v>17966</v>
      </c>
      <c r="E3063" t="s">
        <v>17967</v>
      </c>
      <c r="F3063" t="s">
        <v>51</v>
      </c>
      <c r="G3063" t="s">
        <v>17968</v>
      </c>
      <c r="H3063" s="1">
        <v>44079</v>
      </c>
      <c r="I3063" s="1">
        <v>44136</v>
      </c>
      <c r="J3063" t="b">
        <v>0</v>
      </c>
      <c r="K3063" t="s">
        <v>53</v>
      </c>
      <c r="L3063" t="s">
        <v>2778</v>
      </c>
      <c r="M3063" t="s">
        <v>537</v>
      </c>
      <c r="N3063">
        <v>202</v>
      </c>
      <c r="O3063" t="s">
        <v>17969</v>
      </c>
      <c r="P3063" t="s">
        <v>78</v>
      </c>
      <c r="Q3063" t="s">
        <v>17970</v>
      </c>
      <c r="R3063" t="b">
        <v>0</v>
      </c>
      <c r="S3063" t="s">
        <v>59</v>
      </c>
      <c r="T3063" s="1">
        <v>44079</v>
      </c>
      <c r="U3063" t="s">
        <v>495</v>
      </c>
      <c r="V3063" s="2">
        <v>44159</v>
      </c>
      <c r="W3063" t="s">
        <v>17971</v>
      </c>
      <c r="X3063">
        <v>20200905</v>
      </c>
      <c r="Y3063" s="3">
        <v>43902.730497685188</v>
      </c>
      <c r="Z3063" t="s">
        <v>62</v>
      </c>
      <c r="AA3063" t="s">
        <v>115</v>
      </c>
      <c r="AB3063" t="s">
        <v>64</v>
      </c>
      <c r="AC3063" t="s">
        <v>65</v>
      </c>
      <c r="AD3063" t="s">
        <v>66</v>
      </c>
      <c r="AE3063" t="s">
        <v>67</v>
      </c>
      <c r="AF3063" t="s">
        <v>313</v>
      </c>
      <c r="AG3063" t="s">
        <v>17972</v>
      </c>
      <c r="AH3063" t="s">
        <v>46</v>
      </c>
      <c r="AI3063" t="s">
        <v>17973</v>
      </c>
      <c r="AJ3063" t="s">
        <v>17974</v>
      </c>
      <c r="AK3063" t="s">
        <v>17975</v>
      </c>
      <c r="AL3063" t="s">
        <v>17976</v>
      </c>
      <c r="AM3063" t="s">
        <v>46</v>
      </c>
      <c r="AN3063" t="s">
        <v>17977</v>
      </c>
      <c r="AO3063" t="s">
        <v>46</v>
      </c>
      <c r="AP3063" t="s">
        <v>46</v>
      </c>
      <c r="AQ3063" t="s">
        <v>46</v>
      </c>
      <c r="AR3063" t="s">
        <v>46</v>
      </c>
      <c r="AS3063" t="s">
        <v>46</v>
      </c>
      <c r="AT3063" s="1">
        <v>44079</v>
      </c>
    </row>
    <row r="3064" spans="1:46" ht="16" customHeight="1" x14ac:dyDescent="0.2">
      <c r="A3064">
        <v>1</v>
      </c>
      <c r="B3064" t="s">
        <v>8231</v>
      </c>
      <c r="C3064" t="s">
        <v>8232</v>
      </c>
      <c r="D3064" t="s">
        <v>8233</v>
      </c>
      <c r="E3064" t="s">
        <v>8234</v>
      </c>
      <c r="F3064" t="s">
        <v>51</v>
      </c>
      <c r="G3064" t="s">
        <v>8235</v>
      </c>
      <c r="H3064" s="1">
        <v>44076</v>
      </c>
      <c r="I3064" s="1">
        <v>44099</v>
      </c>
      <c r="J3064" t="b">
        <v>0</v>
      </c>
      <c r="K3064" t="s">
        <v>53</v>
      </c>
      <c r="L3064" t="s">
        <v>2470</v>
      </c>
      <c r="M3064" t="s">
        <v>666</v>
      </c>
      <c r="N3064">
        <v>60</v>
      </c>
      <c r="O3064" t="s">
        <v>8236</v>
      </c>
      <c r="P3064" t="s">
        <v>8237</v>
      </c>
      <c r="Q3064" t="s">
        <v>58</v>
      </c>
      <c r="R3064" t="b">
        <v>0</v>
      </c>
      <c r="S3064" t="s">
        <v>59</v>
      </c>
      <c r="T3064" s="1">
        <v>44076</v>
      </c>
      <c r="U3064" t="s">
        <v>3864</v>
      </c>
      <c r="V3064" s="2">
        <v>44116</v>
      </c>
      <c r="W3064" t="s">
        <v>46</v>
      </c>
      <c r="X3064">
        <v>20200902</v>
      </c>
      <c r="Y3064" s="3">
        <v>43902.730497685188</v>
      </c>
      <c r="Z3064" t="s">
        <v>62</v>
      </c>
      <c r="AA3064" t="s">
        <v>115</v>
      </c>
      <c r="AB3064" t="s">
        <v>64</v>
      </c>
      <c r="AC3064" t="s">
        <v>1386</v>
      </c>
      <c r="AD3064" t="s">
        <v>2040</v>
      </c>
      <c r="AE3064" t="s">
        <v>67</v>
      </c>
      <c r="AF3064" t="s">
        <v>313</v>
      </c>
      <c r="AG3064" t="s">
        <v>8238</v>
      </c>
      <c r="AH3064" t="s">
        <v>46</v>
      </c>
      <c r="AI3064" t="s">
        <v>8239</v>
      </c>
      <c r="AJ3064" t="s">
        <v>8240</v>
      </c>
      <c r="AK3064" t="s">
        <v>8241</v>
      </c>
      <c r="AL3064" t="s">
        <v>8242</v>
      </c>
      <c r="AM3064" t="s">
        <v>46</v>
      </c>
      <c r="AN3064" t="s">
        <v>8243</v>
      </c>
      <c r="AO3064" t="s">
        <v>46</v>
      </c>
      <c r="AP3064" t="s">
        <v>46</v>
      </c>
      <c r="AQ3064" t="s">
        <v>46</v>
      </c>
      <c r="AR3064" t="s">
        <v>46</v>
      </c>
      <c r="AS3064" t="s">
        <v>46</v>
      </c>
      <c r="AT3064" s="1">
        <v>44076</v>
      </c>
    </row>
    <row r="3065" spans="1:46" ht="16" customHeight="1" x14ac:dyDescent="0.2">
      <c r="A3065" t="s">
        <v>46</v>
      </c>
      <c r="B3065" t="s">
        <v>28780</v>
      </c>
      <c r="C3065" t="s">
        <v>34144</v>
      </c>
      <c r="D3065" t="s">
        <v>34145</v>
      </c>
      <c r="E3065" t="s">
        <v>34146</v>
      </c>
      <c r="F3065" t="s">
        <v>51</v>
      </c>
      <c r="G3065" t="s">
        <v>34147</v>
      </c>
      <c r="H3065" s="1">
        <v>44082</v>
      </c>
      <c r="I3065" s="1">
        <v>44112</v>
      </c>
      <c r="J3065" t="b">
        <v>0</v>
      </c>
      <c r="K3065" t="s">
        <v>53</v>
      </c>
      <c r="L3065" t="s">
        <v>1615</v>
      </c>
      <c r="M3065" t="s">
        <v>151</v>
      </c>
      <c r="N3065">
        <v>500</v>
      </c>
      <c r="O3065" t="s">
        <v>13535</v>
      </c>
      <c r="P3065" t="s">
        <v>34148</v>
      </c>
      <c r="Q3065" t="s">
        <v>34149</v>
      </c>
      <c r="R3065" t="b">
        <v>1</v>
      </c>
      <c r="S3065" t="s">
        <v>59</v>
      </c>
      <c r="T3065" s="1">
        <v>44082</v>
      </c>
      <c r="U3065" t="s">
        <v>13323</v>
      </c>
      <c r="V3065" s="2">
        <v>44159</v>
      </c>
      <c r="W3065" t="s">
        <v>46</v>
      </c>
      <c r="X3065">
        <v>20200908</v>
      </c>
      <c r="Y3065" s="3">
        <v>43902.730497685188</v>
      </c>
      <c r="Z3065" t="s">
        <v>62</v>
      </c>
      <c r="AA3065" t="s">
        <v>115</v>
      </c>
      <c r="AB3065" t="s">
        <v>59</v>
      </c>
      <c r="AC3065" t="s">
        <v>65</v>
      </c>
      <c r="AD3065" t="s">
        <v>66</v>
      </c>
      <c r="AE3065" t="s">
        <v>67</v>
      </c>
      <c r="AF3065" t="s">
        <v>313</v>
      </c>
      <c r="AG3065" t="s">
        <v>34150</v>
      </c>
      <c r="AH3065" t="s">
        <v>46</v>
      </c>
      <c r="AI3065" t="s">
        <v>34151</v>
      </c>
      <c r="AJ3065" t="s">
        <v>34152</v>
      </c>
      <c r="AK3065" t="s">
        <v>34153</v>
      </c>
      <c r="AL3065" t="s">
        <v>34154</v>
      </c>
      <c r="AM3065" t="s">
        <v>46</v>
      </c>
      <c r="AN3065" t="s">
        <v>34155</v>
      </c>
      <c r="AO3065" t="s">
        <v>46</v>
      </c>
      <c r="AP3065" t="s">
        <v>46</v>
      </c>
      <c r="AQ3065" t="s">
        <v>46</v>
      </c>
      <c r="AR3065" t="s">
        <v>382</v>
      </c>
      <c r="AS3065" t="s">
        <v>46</v>
      </c>
      <c r="AT3065" s="1">
        <v>44082</v>
      </c>
    </row>
    <row r="3066" spans="1:46" ht="16" customHeight="1" x14ac:dyDescent="0.2">
      <c r="A3066" t="s">
        <v>46</v>
      </c>
      <c r="B3066" t="s">
        <v>37740</v>
      </c>
      <c r="C3066" t="s">
        <v>37741</v>
      </c>
      <c r="D3066" t="s">
        <v>37742</v>
      </c>
      <c r="E3066" t="s">
        <v>37740</v>
      </c>
      <c r="F3066" t="s">
        <v>51</v>
      </c>
      <c r="G3066" t="s">
        <v>37743</v>
      </c>
      <c r="H3066" s="1">
        <v>44084</v>
      </c>
      <c r="I3066" s="1">
        <v>44082</v>
      </c>
      <c r="J3066" t="b">
        <v>0</v>
      </c>
      <c r="K3066" t="s">
        <v>53</v>
      </c>
      <c r="L3066" t="s">
        <v>37744</v>
      </c>
      <c r="M3066" t="s">
        <v>66</v>
      </c>
      <c r="N3066">
        <v>20</v>
      </c>
      <c r="O3066" t="s">
        <v>11582</v>
      </c>
      <c r="P3066" t="s">
        <v>327</v>
      </c>
      <c r="Q3066" t="s">
        <v>37745</v>
      </c>
      <c r="R3066" t="b">
        <v>0</v>
      </c>
      <c r="S3066" t="s">
        <v>59</v>
      </c>
      <c r="T3066" s="1">
        <v>44084</v>
      </c>
      <c r="U3066" t="s">
        <v>919</v>
      </c>
      <c r="V3066" s="2">
        <v>44102</v>
      </c>
      <c r="W3066" t="s">
        <v>37746</v>
      </c>
      <c r="X3066">
        <v>20200910</v>
      </c>
      <c r="Y3066" s="3">
        <v>43902.730497685188</v>
      </c>
      <c r="Z3066" t="s">
        <v>62</v>
      </c>
      <c r="AA3066" t="s">
        <v>115</v>
      </c>
      <c r="AB3066" t="s">
        <v>64</v>
      </c>
      <c r="AC3066" t="s">
        <v>65</v>
      </c>
      <c r="AD3066" t="s">
        <v>66</v>
      </c>
      <c r="AE3066" t="s">
        <v>67</v>
      </c>
      <c r="AF3066" t="s">
        <v>116</v>
      </c>
      <c r="AG3066" t="s">
        <v>37747</v>
      </c>
      <c r="AH3066" t="s">
        <v>46</v>
      </c>
      <c r="AI3066" t="s">
        <v>37748</v>
      </c>
      <c r="AJ3066" t="s">
        <v>37749</v>
      </c>
      <c r="AK3066" t="s">
        <v>46</v>
      </c>
      <c r="AL3066" t="s">
        <v>37750</v>
      </c>
      <c r="AM3066" t="s">
        <v>46</v>
      </c>
      <c r="AN3066" t="s">
        <v>37751</v>
      </c>
      <c r="AO3066" t="s">
        <v>46</v>
      </c>
      <c r="AP3066" t="s">
        <v>46</v>
      </c>
      <c r="AQ3066" t="s">
        <v>46</v>
      </c>
      <c r="AR3066" t="s">
        <v>46</v>
      </c>
      <c r="AS3066" t="s">
        <v>46</v>
      </c>
      <c r="AT3066" s="1">
        <v>44084</v>
      </c>
    </row>
    <row r="3067" spans="1:46" ht="16" customHeight="1" x14ac:dyDescent="0.2">
      <c r="A3067" t="s">
        <v>46</v>
      </c>
      <c r="B3067" t="s">
        <v>39413</v>
      </c>
      <c r="C3067" t="s">
        <v>39414</v>
      </c>
      <c r="D3067" t="s">
        <v>39415</v>
      </c>
      <c r="E3067" t="s">
        <v>39416</v>
      </c>
      <c r="F3067" t="s">
        <v>51</v>
      </c>
      <c r="G3067" t="s">
        <v>39417</v>
      </c>
      <c r="H3067" s="1">
        <v>44069</v>
      </c>
      <c r="I3067" s="1">
        <v>44104</v>
      </c>
      <c r="J3067" t="b">
        <v>0</v>
      </c>
      <c r="K3067" t="s">
        <v>53</v>
      </c>
      <c r="L3067" t="s">
        <v>5025</v>
      </c>
      <c r="M3067" t="s">
        <v>666</v>
      </c>
      <c r="N3067">
        <v>36</v>
      </c>
      <c r="O3067" t="s">
        <v>889</v>
      </c>
      <c r="P3067" t="s">
        <v>46</v>
      </c>
      <c r="Q3067" t="s">
        <v>39418</v>
      </c>
      <c r="R3067" t="b">
        <v>0</v>
      </c>
      <c r="S3067" t="s">
        <v>59</v>
      </c>
      <c r="T3067" s="1">
        <v>44069</v>
      </c>
      <c r="U3067" t="s">
        <v>16690</v>
      </c>
      <c r="V3067" s="2">
        <v>44095</v>
      </c>
      <c r="W3067" t="s">
        <v>39419</v>
      </c>
      <c r="X3067">
        <v>20200826</v>
      </c>
      <c r="Y3067" s="3">
        <v>43902.730497685188</v>
      </c>
      <c r="Z3067" t="s">
        <v>62</v>
      </c>
      <c r="AA3067" t="s">
        <v>63</v>
      </c>
      <c r="AB3067" t="s">
        <v>64</v>
      </c>
      <c r="AC3067" t="s">
        <v>65</v>
      </c>
      <c r="AD3067" t="s">
        <v>66</v>
      </c>
      <c r="AE3067" t="s">
        <v>67</v>
      </c>
      <c r="AF3067" t="s">
        <v>46</v>
      </c>
      <c r="AG3067" t="s">
        <v>39420</v>
      </c>
      <c r="AH3067" t="s">
        <v>46</v>
      </c>
      <c r="AI3067" t="s">
        <v>39421</v>
      </c>
      <c r="AJ3067" t="s">
        <v>39422</v>
      </c>
      <c r="AK3067" t="s">
        <v>46</v>
      </c>
      <c r="AL3067" t="s">
        <v>39423</v>
      </c>
      <c r="AM3067" t="s">
        <v>46</v>
      </c>
      <c r="AN3067" t="s">
        <v>39424</v>
      </c>
      <c r="AO3067" t="s">
        <v>46</v>
      </c>
      <c r="AP3067" t="s">
        <v>46</v>
      </c>
      <c r="AQ3067" t="s">
        <v>46</v>
      </c>
      <c r="AR3067" t="s">
        <v>46</v>
      </c>
      <c r="AS3067" t="s">
        <v>46</v>
      </c>
      <c r="AT3067" s="1">
        <v>44069</v>
      </c>
    </row>
    <row r="3068" spans="1:46" ht="16" customHeight="1" x14ac:dyDescent="0.2">
      <c r="A3068">
        <v>1</v>
      </c>
      <c r="B3068" t="s">
        <v>5226</v>
      </c>
      <c r="C3068" t="s">
        <v>5227</v>
      </c>
      <c r="D3068" t="s">
        <v>5228</v>
      </c>
      <c r="E3068" t="s">
        <v>5229</v>
      </c>
      <c r="F3068" t="s">
        <v>51</v>
      </c>
      <c r="G3068" t="s">
        <v>5230</v>
      </c>
      <c r="H3068" s="1">
        <v>44084</v>
      </c>
      <c r="I3068" s="1">
        <v>43950</v>
      </c>
      <c r="J3068" t="b">
        <v>0</v>
      </c>
      <c r="K3068" t="s">
        <v>53</v>
      </c>
      <c r="L3068" t="s">
        <v>184</v>
      </c>
      <c r="M3068" t="s">
        <v>55</v>
      </c>
      <c r="N3068">
        <v>200</v>
      </c>
      <c r="O3068" t="s">
        <v>640</v>
      </c>
      <c r="P3068" t="s">
        <v>171</v>
      </c>
      <c r="Q3068" t="s">
        <v>58</v>
      </c>
      <c r="R3068" t="b">
        <v>0</v>
      </c>
      <c r="S3068" t="s">
        <v>59</v>
      </c>
      <c r="T3068" s="1">
        <v>44084</v>
      </c>
      <c r="U3068" t="s">
        <v>1808</v>
      </c>
      <c r="V3068" s="2">
        <v>44159</v>
      </c>
      <c r="W3068" t="s">
        <v>46</v>
      </c>
      <c r="X3068">
        <v>20200910</v>
      </c>
      <c r="Y3068" s="3">
        <v>43902.730497685188</v>
      </c>
      <c r="Z3068" t="s">
        <v>62</v>
      </c>
      <c r="AA3068" t="s">
        <v>115</v>
      </c>
      <c r="AB3068" t="s">
        <v>64</v>
      </c>
      <c r="AC3068" t="s">
        <v>65</v>
      </c>
      <c r="AD3068" t="s">
        <v>66</v>
      </c>
      <c r="AE3068" t="s">
        <v>67</v>
      </c>
      <c r="AF3068" t="s">
        <v>46</v>
      </c>
      <c r="AG3068" t="s">
        <v>5231</v>
      </c>
      <c r="AH3068" t="s">
        <v>46</v>
      </c>
      <c r="AI3068" t="s">
        <v>5232</v>
      </c>
      <c r="AJ3068" t="s">
        <v>5233</v>
      </c>
      <c r="AK3068" t="s">
        <v>46</v>
      </c>
      <c r="AL3068" t="s">
        <v>5234</v>
      </c>
      <c r="AM3068" t="s">
        <v>46</v>
      </c>
      <c r="AN3068" t="s">
        <v>5235</v>
      </c>
      <c r="AO3068" t="s">
        <v>46</v>
      </c>
      <c r="AP3068" t="s">
        <v>46</v>
      </c>
      <c r="AQ3068" t="s">
        <v>46</v>
      </c>
      <c r="AR3068" t="s">
        <v>46</v>
      </c>
      <c r="AS3068" t="s">
        <v>46</v>
      </c>
      <c r="AT3068" s="1">
        <v>44084</v>
      </c>
    </row>
    <row r="3069" spans="1:46" ht="16" customHeight="1" x14ac:dyDescent="0.2">
      <c r="A3069" t="s">
        <v>46</v>
      </c>
      <c r="B3069" t="s">
        <v>32226</v>
      </c>
      <c r="C3069" t="s">
        <v>32227</v>
      </c>
      <c r="D3069" t="s">
        <v>32228</v>
      </c>
      <c r="E3069" t="s">
        <v>32229</v>
      </c>
      <c r="F3069" t="s">
        <v>51</v>
      </c>
      <c r="G3069" t="s">
        <v>32230</v>
      </c>
      <c r="H3069" s="1">
        <v>44084</v>
      </c>
      <c r="I3069" s="1">
        <v>44136</v>
      </c>
      <c r="J3069" t="b">
        <v>1</v>
      </c>
      <c r="K3069" t="s">
        <v>53</v>
      </c>
      <c r="L3069" t="s">
        <v>110</v>
      </c>
      <c r="M3069" t="s">
        <v>55</v>
      </c>
      <c r="N3069">
        <v>100</v>
      </c>
      <c r="O3069" t="s">
        <v>18973</v>
      </c>
      <c r="P3069" t="s">
        <v>78</v>
      </c>
      <c r="Q3069" t="s">
        <v>58</v>
      </c>
      <c r="R3069" t="b">
        <v>0</v>
      </c>
      <c r="S3069" t="s">
        <v>59</v>
      </c>
      <c r="T3069" s="1">
        <v>44084</v>
      </c>
      <c r="U3069" s="6">
        <v>44136</v>
      </c>
      <c r="V3069" s="2">
        <v>44159</v>
      </c>
      <c r="W3069" t="s">
        <v>46</v>
      </c>
      <c r="X3069">
        <v>20200910</v>
      </c>
      <c r="Y3069" s="3">
        <v>43902.730497685188</v>
      </c>
      <c r="Z3069" t="s">
        <v>62</v>
      </c>
      <c r="AA3069" t="s">
        <v>115</v>
      </c>
      <c r="AB3069" t="s">
        <v>64</v>
      </c>
      <c r="AC3069" t="s">
        <v>65</v>
      </c>
      <c r="AD3069" t="s">
        <v>66</v>
      </c>
      <c r="AE3069" t="s">
        <v>67</v>
      </c>
      <c r="AF3069" t="s">
        <v>46</v>
      </c>
      <c r="AG3069" t="s">
        <v>32231</v>
      </c>
      <c r="AH3069" t="s">
        <v>46</v>
      </c>
      <c r="AI3069" t="s">
        <v>32232</v>
      </c>
      <c r="AJ3069" t="s">
        <v>32233</v>
      </c>
      <c r="AK3069" t="s">
        <v>46</v>
      </c>
      <c r="AL3069" t="s">
        <v>32234</v>
      </c>
      <c r="AM3069" t="s">
        <v>46</v>
      </c>
      <c r="AN3069" t="s">
        <v>645</v>
      </c>
      <c r="AO3069" t="s">
        <v>46</v>
      </c>
      <c r="AP3069" t="s">
        <v>46</v>
      </c>
      <c r="AQ3069" t="s">
        <v>46</v>
      </c>
      <c r="AR3069" t="s">
        <v>46</v>
      </c>
      <c r="AS3069" t="s">
        <v>46</v>
      </c>
      <c r="AT3069" s="1">
        <v>44084</v>
      </c>
    </row>
    <row r="3070" spans="1:46" ht="16" customHeight="1" x14ac:dyDescent="0.2">
      <c r="A3070">
        <v>0</v>
      </c>
      <c r="B3070" t="s">
        <v>10085</v>
      </c>
      <c r="C3070" t="s">
        <v>10086</v>
      </c>
      <c r="D3070" t="s">
        <v>10087</v>
      </c>
      <c r="E3070" t="s">
        <v>10088</v>
      </c>
      <c r="F3070" t="s">
        <v>51</v>
      </c>
      <c r="G3070" t="s">
        <v>10089</v>
      </c>
      <c r="H3070" s="1">
        <v>43950</v>
      </c>
      <c r="I3070" s="1">
        <v>44180</v>
      </c>
      <c r="J3070" t="b">
        <v>0</v>
      </c>
      <c r="K3070" t="s">
        <v>53</v>
      </c>
      <c r="L3070" t="s">
        <v>184</v>
      </c>
      <c r="M3070" t="s">
        <v>66</v>
      </c>
      <c r="N3070">
        <v>42</v>
      </c>
      <c r="O3070" t="s">
        <v>10090</v>
      </c>
      <c r="P3070" t="s">
        <v>3057</v>
      </c>
      <c r="Q3070" t="s">
        <v>58</v>
      </c>
      <c r="R3070" t="b">
        <v>0</v>
      </c>
      <c r="S3070" t="s">
        <v>59</v>
      </c>
      <c r="T3070" s="1">
        <v>43950</v>
      </c>
      <c r="U3070" t="s">
        <v>10091</v>
      </c>
      <c r="V3070" s="2">
        <v>44165</v>
      </c>
      <c r="W3070" t="s">
        <v>10092</v>
      </c>
      <c r="X3070">
        <v>20200429</v>
      </c>
      <c r="Y3070" s="3">
        <v>43902.730497685188</v>
      </c>
      <c r="Z3070" t="s">
        <v>62</v>
      </c>
      <c r="AA3070" t="s">
        <v>63</v>
      </c>
      <c r="AB3070" t="s">
        <v>64</v>
      </c>
      <c r="AC3070" t="s">
        <v>65</v>
      </c>
      <c r="AD3070" t="s">
        <v>529</v>
      </c>
      <c r="AE3070" t="s">
        <v>67</v>
      </c>
      <c r="AF3070" t="s">
        <v>313</v>
      </c>
      <c r="AG3070" t="s">
        <v>10093</v>
      </c>
      <c r="AH3070" t="s">
        <v>46</v>
      </c>
      <c r="AI3070" t="s">
        <v>10094</v>
      </c>
      <c r="AJ3070" t="s">
        <v>10095</v>
      </c>
      <c r="AK3070" t="s">
        <v>10096</v>
      </c>
      <c r="AL3070" t="s">
        <v>10097</v>
      </c>
      <c r="AM3070" t="s">
        <v>46</v>
      </c>
      <c r="AN3070" t="s">
        <v>10098</v>
      </c>
      <c r="AO3070" t="s">
        <v>46</v>
      </c>
      <c r="AP3070" t="s">
        <v>46</v>
      </c>
      <c r="AQ3070" t="s">
        <v>46</v>
      </c>
      <c r="AR3070" t="s">
        <v>46</v>
      </c>
      <c r="AS3070" t="s">
        <v>46</v>
      </c>
      <c r="AT3070" s="1">
        <v>43950</v>
      </c>
    </row>
    <row r="3071" spans="1:46" ht="16" customHeight="1" x14ac:dyDescent="0.2">
      <c r="A3071" t="s">
        <v>46</v>
      </c>
      <c r="B3071" t="s">
        <v>26602</v>
      </c>
      <c r="C3071" t="s">
        <v>26603</v>
      </c>
      <c r="D3071" t="s">
        <v>26604</v>
      </c>
      <c r="E3071" t="s">
        <v>26605</v>
      </c>
      <c r="F3071" t="s">
        <v>51</v>
      </c>
      <c r="G3071" t="s">
        <v>26606</v>
      </c>
      <c r="H3071" s="1">
        <v>44083</v>
      </c>
      <c r="I3071" s="1">
        <v>43996</v>
      </c>
      <c r="J3071" t="b">
        <v>0</v>
      </c>
      <c r="K3071" t="s">
        <v>53</v>
      </c>
      <c r="L3071" t="s">
        <v>307</v>
      </c>
      <c r="M3071" t="s">
        <v>66</v>
      </c>
      <c r="N3071">
        <v>40</v>
      </c>
      <c r="O3071" t="s">
        <v>26607</v>
      </c>
      <c r="P3071" t="s">
        <v>78</v>
      </c>
      <c r="Q3071" t="s">
        <v>17970</v>
      </c>
      <c r="R3071" t="b">
        <v>0</v>
      </c>
      <c r="S3071" t="s">
        <v>59</v>
      </c>
      <c r="T3071" s="1">
        <v>44083</v>
      </c>
      <c r="U3071" t="s">
        <v>26608</v>
      </c>
      <c r="V3071" s="2">
        <v>44095</v>
      </c>
      <c r="W3071" t="s">
        <v>46</v>
      </c>
      <c r="X3071">
        <v>20200909</v>
      </c>
      <c r="Y3071" s="3">
        <v>43902.730497685188</v>
      </c>
      <c r="Z3071" t="s">
        <v>62</v>
      </c>
      <c r="AA3071" t="s">
        <v>115</v>
      </c>
      <c r="AB3071" t="s">
        <v>64</v>
      </c>
      <c r="AC3071" t="s">
        <v>65</v>
      </c>
      <c r="AD3071" t="s">
        <v>66</v>
      </c>
      <c r="AE3071" t="s">
        <v>67</v>
      </c>
      <c r="AF3071" t="s">
        <v>313</v>
      </c>
      <c r="AG3071" t="s">
        <v>26609</v>
      </c>
      <c r="AH3071" t="s">
        <v>46</v>
      </c>
      <c r="AI3071" t="s">
        <v>26610</v>
      </c>
      <c r="AJ3071" t="s">
        <v>26611</v>
      </c>
      <c r="AK3071" t="s">
        <v>26612</v>
      </c>
      <c r="AL3071" t="s">
        <v>26613</v>
      </c>
      <c r="AM3071" t="s">
        <v>46</v>
      </c>
      <c r="AN3071" t="s">
        <v>26614</v>
      </c>
      <c r="AO3071" t="s">
        <v>46</v>
      </c>
      <c r="AP3071" t="s">
        <v>46</v>
      </c>
      <c r="AQ3071" t="s">
        <v>46</v>
      </c>
      <c r="AR3071" t="s">
        <v>46</v>
      </c>
      <c r="AS3071" t="s">
        <v>46</v>
      </c>
      <c r="AT3071" s="1">
        <v>44083</v>
      </c>
    </row>
    <row r="3072" spans="1:46" ht="16" customHeight="1" x14ac:dyDescent="0.2">
      <c r="A3072" t="s">
        <v>46</v>
      </c>
      <c r="B3072" t="s">
        <v>35242</v>
      </c>
      <c r="C3072" t="s">
        <v>30513</v>
      </c>
      <c r="D3072" t="s">
        <v>35243</v>
      </c>
      <c r="E3072" t="s">
        <v>35244</v>
      </c>
      <c r="F3072" t="s">
        <v>51</v>
      </c>
      <c r="G3072" t="s">
        <v>35245</v>
      </c>
      <c r="H3072" s="1">
        <v>44083</v>
      </c>
      <c r="I3072" s="1">
        <v>44028</v>
      </c>
      <c r="J3072" t="b">
        <v>0</v>
      </c>
      <c r="K3072" t="s">
        <v>53</v>
      </c>
      <c r="L3072" t="s">
        <v>307</v>
      </c>
      <c r="M3072" t="s">
        <v>151</v>
      </c>
      <c r="N3072">
        <v>160</v>
      </c>
      <c r="O3072" t="s">
        <v>2092</v>
      </c>
      <c r="P3072" t="s">
        <v>1437</v>
      </c>
      <c r="Q3072" t="s">
        <v>276</v>
      </c>
      <c r="R3072" t="b">
        <v>0</v>
      </c>
      <c r="S3072" t="s">
        <v>59</v>
      </c>
      <c r="T3072" s="1">
        <v>44083</v>
      </c>
      <c r="U3072" t="s">
        <v>9030</v>
      </c>
      <c r="V3072" s="2">
        <v>44095</v>
      </c>
      <c r="W3072" t="s">
        <v>35246</v>
      </c>
      <c r="X3072">
        <v>20200909</v>
      </c>
      <c r="Y3072" s="3">
        <v>43902.730497685188</v>
      </c>
      <c r="Z3072" t="s">
        <v>62</v>
      </c>
      <c r="AA3072" t="s">
        <v>115</v>
      </c>
      <c r="AB3072" t="s">
        <v>64</v>
      </c>
      <c r="AC3072" t="s">
        <v>65</v>
      </c>
      <c r="AD3072" t="s">
        <v>66</v>
      </c>
      <c r="AE3072" t="s">
        <v>67</v>
      </c>
      <c r="AF3072" t="s">
        <v>1185</v>
      </c>
      <c r="AG3072" t="s">
        <v>35247</v>
      </c>
      <c r="AH3072" t="s">
        <v>46</v>
      </c>
      <c r="AI3072" t="s">
        <v>35248</v>
      </c>
      <c r="AJ3072" t="s">
        <v>35249</v>
      </c>
      <c r="AK3072" t="s">
        <v>35250</v>
      </c>
      <c r="AL3072" t="s">
        <v>35251</v>
      </c>
      <c r="AM3072" t="s">
        <v>46</v>
      </c>
      <c r="AN3072" t="s">
        <v>11863</v>
      </c>
      <c r="AO3072" t="s">
        <v>46</v>
      </c>
      <c r="AP3072" t="s">
        <v>46</v>
      </c>
      <c r="AQ3072" t="s">
        <v>46</v>
      </c>
      <c r="AR3072" t="s">
        <v>46</v>
      </c>
      <c r="AS3072" t="s">
        <v>46</v>
      </c>
      <c r="AT3072" s="1">
        <v>44083</v>
      </c>
    </row>
    <row r="3073" spans="1:46" ht="16" customHeight="1" x14ac:dyDescent="0.2">
      <c r="A3073">
        <v>1</v>
      </c>
      <c r="B3073" t="s">
        <v>2774</v>
      </c>
      <c r="C3073" t="s">
        <v>2775</v>
      </c>
      <c r="D3073" t="s">
        <v>2776</v>
      </c>
      <c r="E3073" t="s">
        <v>2774</v>
      </c>
      <c r="F3073" t="s">
        <v>51</v>
      </c>
      <c r="G3073" t="s">
        <v>2777</v>
      </c>
      <c r="H3073" s="1">
        <v>44081</v>
      </c>
      <c r="I3073" s="1">
        <v>44089</v>
      </c>
      <c r="J3073" t="b">
        <v>0</v>
      </c>
      <c r="K3073" t="s">
        <v>53</v>
      </c>
      <c r="L3073" t="s">
        <v>2778</v>
      </c>
      <c r="M3073" t="s">
        <v>151</v>
      </c>
      <c r="N3073">
        <v>60</v>
      </c>
      <c r="O3073" t="s">
        <v>2779</v>
      </c>
      <c r="P3073" t="s">
        <v>251</v>
      </c>
      <c r="Q3073" t="s">
        <v>276</v>
      </c>
      <c r="R3073" t="b">
        <v>0</v>
      </c>
      <c r="S3073" t="s">
        <v>59</v>
      </c>
      <c r="T3073" s="1">
        <v>44081</v>
      </c>
      <c r="U3073" t="s">
        <v>2108</v>
      </c>
      <c r="V3073" s="2">
        <v>44095</v>
      </c>
      <c r="W3073" t="s">
        <v>46</v>
      </c>
      <c r="X3073">
        <v>20200907</v>
      </c>
      <c r="Y3073" s="3">
        <v>43902.730497685188</v>
      </c>
      <c r="Z3073" t="s">
        <v>62</v>
      </c>
      <c r="AA3073" t="s">
        <v>63</v>
      </c>
      <c r="AB3073" t="s">
        <v>64</v>
      </c>
      <c r="AC3073" t="s">
        <v>65</v>
      </c>
      <c r="AD3073" t="s">
        <v>529</v>
      </c>
      <c r="AE3073" t="s">
        <v>67</v>
      </c>
      <c r="AF3073" t="s">
        <v>1185</v>
      </c>
      <c r="AG3073" t="s">
        <v>2780</v>
      </c>
      <c r="AH3073" t="s">
        <v>46</v>
      </c>
      <c r="AI3073" t="s">
        <v>2781</v>
      </c>
      <c r="AJ3073" t="s">
        <v>2782</v>
      </c>
      <c r="AK3073" t="s">
        <v>2783</v>
      </c>
      <c r="AL3073" t="s">
        <v>2784</v>
      </c>
      <c r="AM3073" t="s">
        <v>46</v>
      </c>
      <c r="AN3073" t="s">
        <v>2785</v>
      </c>
      <c r="AO3073" t="s">
        <v>46</v>
      </c>
      <c r="AP3073" t="s">
        <v>46</v>
      </c>
      <c r="AQ3073" t="s">
        <v>46</v>
      </c>
      <c r="AR3073" t="s">
        <v>46</v>
      </c>
      <c r="AS3073" t="s">
        <v>46</v>
      </c>
      <c r="AT3073" s="1">
        <v>44081</v>
      </c>
    </row>
    <row r="3074" spans="1:46" ht="16" customHeight="1" x14ac:dyDescent="0.2">
      <c r="A3074" t="s">
        <v>46</v>
      </c>
      <c r="B3074" t="s">
        <v>38446</v>
      </c>
      <c r="C3074" t="s">
        <v>38447</v>
      </c>
      <c r="D3074" t="s">
        <v>38448</v>
      </c>
      <c r="E3074" t="s">
        <v>38449</v>
      </c>
      <c r="F3074" t="s">
        <v>51</v>
      </c>
      <c r="G3074" t="s">
        <v>38450</v>
      </c>
      <c r="H3074" s="1">
        <v>44083</v>
      </c>
      <c r="I3074" s="1">
        <v>44099</v>
      </c>
      <c r="J3074" t="b">
        <v>0</v>
      </c>
      <c r="K3074" t="s">
        <v>53</v>
      </c>
      <c r="L3074" t="s">
        <v>38451</v>
      </c>
      <c r="M3074" t="s">
        <v>66</v>
      </c>
      <c r="N3074">
        <v>10</v>
      </c>
      <c r="O3074" t="s">
        <v>29549</v>
      </c>
      <c r="P3074" t="s">
        <v>46</v>
      </c>
      <c r="Q3074" t="s">
        <v>58</v>
      </c>
      <c r="R3074" t="b">
        <v>0</v>
      </c>
      <c r="S3074" t="s">
        <v>59</v>
      </c>
      <c r="T3074" s="1">
        <v>44083</v>
      </c>
      <c r="U3074" t="s">
        <v>3864</v>
      </c>
      <c r="V3074" s="2">
        <v>44109</v>
      </c>
      <c r="W3074" t="s">
        <v>46</v>
      </c>
      <c r="X3074">
        <v>20200909</v>
      </c>
      <c r="Y3074" s="3">
        <v>43902.730497685188</v>
      </c>
      <c r="Z3074" t="s">
        <v>62</v>
      </c>
      <c r="AA3074" t="s">
        <v>63</v>
      </c>
      <c r="AB3074" t="s">
        <v>64</v>
      </c>
      <c r="AC3074" t="s">
        <v>3572</v>
      </c>
      <c r="AD3074" t="s">
        <v>66</v>
      </c>
      <c r="AE3074" t="s">
        <v>67</v>
      </c>
      <c r="AF3074" t="s">
        <v>116</v>
      </c>
      <c r="AG3074" t="s">
        <v>38452</v>
      </c>
      <c r="AH3074" t="s">
        <v>46</v>
      </c>
      <c r="AI3074" t="s">
        <v>38453</v>
      </c>
      <c r="AJ3074" t="s">
        <v>38454</v>
      </c>
      <c r="AK3074" t="s">
        <v>38455</v>
      </c>
      <c r="AL3074" t="s">
        <v>38456</v>
      </c>
      <c r="AM3074" t="s">
        <v>46</v>
      </c>
      <c r="AN3074" t="s">
        <v>38457</v>
      </c>
      <c r="AO3074" t="s">
        <v>46</v>
      </c>
      <c r="AP3074" t="s">
        <v>46</v>
      </c>
      <c r="AQ3074" t="s">
        <v>46</v>
      </c>
      <c r="AR3074" t="s">
        <v>46</v>
      </c>
      <c r="AS3074" t="s">
        <v>46</v>
      </c>
      <c r="AT3074" s="1">
        <v>44083</v>
      </c>
    </row>
    <row r="3075" spans="1:46" ht="16" customHeight="1" x14ac:dyDescent="0.2">
      <c r="A3075">
        <v>1</v>
      </c>
      <c r="B3075" t="s">
        <v>8300</v>
      </c>
      <c r="C3075" t="s">
        <v>8301</v>
      </c>
      <c r="D3075" t="s">
        <v>8302</v>
      </c>
      <c r="E3075" t="s">
        <v>8303</v>
      </c>
      <c r="F3075" t="s">
        <v>51</v>
      </c>
      <c r="G3075" t="s">
        <v>8304</v>
      </c>
      <c r="H3075" s="1">
        <v>44085</v>
      </c>
      <c r="I3075" s="1">
        <v>44013</v>
      </c>
      <c r="J3075" t="b">
        <v>0</v>
      </c>
      <c r="K3075" t="s">
        <v>53</v>
      </c>
      <c r="L3075" t="s">
        <v>833</v>
      </c>
      <c r="M3075" t="s">
        <v>55</v>
      </c>
      <c r="N3075">
        <v>200</v>
      </c>
      <c r="O3075" t="s">
        <v>8305</v>
      </c>
      <c r="P3075" t="s">
        <v>1328</v>
      </c>
      <c r="Q3075" t="s">
        <v>6404</v>
      </c>
      <c r="R3075" t="b">
        <v>0</v>
      </c>
      <c r="S3075" t="s">
        <v>59</v>
      </c>
      <c r="T3075" s="1">
        <v>44085</v>
      </c>
      <c r="U3075" t="s">
        <v>392</v>
      </c>
      <c r="V3075" s="2">
        <v>44095</v>
      </c>
      <c r="W3075" t="s">
        <v>8306</v>
      </c>
      <c r="X3075">
        <v>20200911</v>
      </c>
      <c r="Y3075" s="3">
        <v>43902.730497685188</v>
      </c>
      <c r="Z3075" t="s">
        <v>62</v>
      </c>
      <c r="AA3075" t="s">
        <v>115</v>
      </c>
      <c r="AB3075" t="s">
        <v>64</v>
      </c>
      <c r="AC3075" t="s">
        <v>279</v>
      </c>
      <c r="AD3075" t="s">
        <v>529</v>
      </c>
      <c r="AE3075" t="s">
        <v>67</v>
      </c>
      <c r="AF3075" t="s">
        <v>313</v>
      </c>
      <c r="AG3075" t="s">
        <v>8307</v>
      </c>
      <c r="AH3075" t="s">
        <v>46</v>
      </c>
      <c r="AI3075" t="s">
        <v>8308</v>
      </c>
      <c r="AJ3075" t="s">
        <v>8309</v>
      </c>
      <c r="AK3075" t="s">
        <v>8310</v>
      </c>
      <c r="AL3075" t="s">
        <v>8311</v>
      </c>
      <c r="AM3075" t="s">
        <v>46</v>
      </c>
      <c r="AN3075" t="s">
        <v>8312</v>
      </c>
      <c r="AO3075" t="s">
        <v>46</v>
      </c>
      <c r="AP3075" t="s">
        <v>46</v>
      </c>
      <c r="AQ3075" t="s">
        <v>46</v>
      </c>
      <c r="AR3075" t="s">
        <v>46</v>
      </c>
      <c r="AS3075" t="s">
        <v>46</v>
      </c>
      <c r="AT3075" s="1">
        <v>44085</v>
      </c>
    </row>
    <row r="3076" spans="1:46" ht="16" customHeight="1" x14ac:dyDescent="0.2">
      <c r="A3076" t="s">
        <v>46</v>
      </c>
      <c r="B3076" t="s">
        <v>36106</v>
      </c>
      <c r="C3076" t="s">
        <v>36107</v>
      </c>
      <c r="D3076" t="s">
        <v>36108</v>
      </c>
      <c r="E3076" t="s">
        <v>36109</v>
      </c>
      <c r="F3076" t="s">
        <v>51</v>
      </c>
      <c r="G3076" t="s">
        <v>36110</v>
      </c>
      <c r="H3076" s="1">
        <v>44083</v>
      </c>
      <c r="I3076" s="1">
        <v>44125</v>
      </c>
      <c r="J3076" t="b">
        <v>0</v>
      </c>
      <c r="K3076" t="s">
        <v>53</v>
      </c>
      <c r="L3076" t="s">
        <v>1615</v>
      </c>
      <c r="M3076" t="s">
        <v>55</v>
      </c>
      <c r="N3076">
        <v>110</v>
      </c>
      <c r="O3076" t="s">
        <v>7490</v>
      </c>
      <c r="P3076" t="s">
        <v>1437</v>
      </c>
      <c r="Q3076" t="s">
        <v>276</v>
      </c>
      <c r="R3076" t="b">
        <v>0</v>
      </c>
      <c r="S3076" t="s">
        <v>59</v>
      </c>
      <c r="T3076" s="1">
        <v>44083</v>
      </c>
      <c r="U3076" t="s">
        <v>7782</v>
      </c>
      <c r="V3076" s="2">
        <v>44137</v>
      </c>
      <c r="W3076" t="s">
        <v>36111</v>
      </c>
      <c r="X3076">
        <v>20200909</v>
      </c>
      <c r="Y3076" s="3">
        <v>43902.730497685188</v>
      </c>
      <c r="Z3076" t="s">
        <v>62</v>
      </c>
      <c r="AA3076" t="s">
        <v>115</v>
      </c>
      <c r="AB3076" t="s">
        <v>64</v>
      </c>
      <c r="AC3076" t="s">
        <v>65</v>
      </c>
      <c r="AD3076" t="s">
        <v>280</v>
      </c>
      <c r="AE3076" t="s">
        <v>67</v>
      </c>
      <c r="AF3076" t="s">
        <v>313</v>
      </c>
      <c r="AG3076" t="s">
        <v>36112</v>
      </c>
      <c r="AH3076" t="s">
        <v>46</v>
      </c>
      <c r="AI3076" t="s">
        <v>36113</v>
      </c>
      <c r="AJ3076" t="s">
        <v>36114</v>
      </c>
      <c r="AK3076" t="s">
        <v>36115</v>
      </c>
      <c r="AL3076" t="s">
        <v>36116</v>
      </c>
      <c r="AM3076" t="s">
        <v>46</v>
      </c>
      <c r="AN3076" t="s">
        <v>36117</v>
      </c>
      <c r="AO3076" t="s">
        <v>46</v>
      </c>
      <c r="AP3076" t="s">
        <v>46</v>
      </c>
      <c r="AQ3076" t="s">
        <v>46</v>
      </c>
      <c r="AR3076" t="s">
        <v>46</v>
      </c>
      <c r="AS3076" t="s">
        <v>46</v>
      </c>
      <c r="AT3076" s="1">
        <v>44083</v>
      </c>
    </row>
    <row r="3077" spans="1:46" ht="16" customHeight="1" x14ac:dyDescent="0.2">
      <c r="A3077" t="s">
        <v>46</v>
      </c>
      <c r="B3077" t="s">
        <v>27138</v>
      </c>
      <c r="C3077" t="s">
        <v>27139</v>
      </c>
      <c r="D3077" t="s">
        <v>27140</v>
      </c>
      <c r="E3077" t="s">
        <v>27141</v>
      </c>
      <c r="F3077" t="s">
        <v>51</v>
      </c>
      <c r="G3077" t="s">
        <v>27142</v>
      </c>
      <c r="H3077" s="1">
        <v>44084</v>
      </c>
      <c r="I3077" s="1">
        <v>44048</v>
      </c>
      <c r="J3077" t="b">
        <v>0</v>
      </c>
      <c r="K3077" t="s">
        <v>53</v>
      </c>
      <c r="L3077" t="s">
        <v>665</v>
      </c>
      <c r="M3077" t="s">
        <v>1043</v>
      </c>
      <c r="N3077">
        <v>12</v>
      </c>
      <c r="O3077" t="s">
        <v>27143</v>
      </c>
      <c r="P3077" t="s">
        <v>1833</v>
      </c>
      <c r="Q3077" t="s">
        <v>2320</v>
      </c>
      <c r="R3077" t="b">
        <v>0</v>
      </c>
      <c r="S3077" t="s">
        <v>59</v>
      </c>
      <c r="T3077" s="1">
        <v>44084</v>
      </c>
      <c r="U3077" t="s">
        <v>13825</v>
      </c>
      <c r="V3077" s="2">
        <v>44095</v>
      </c>
      <c r="W3077" t="s">
        <v>46</v>
      </c>
      <c r="X3077">
        <v>20200910</v>
      </c>
      <c r="Y3077" s="3">
        <v>43902.730497685188</v>
      </c>
      <c r="Z3077" t="s">
        <v>62</v>
      </c>
      <c r="AA3077" t="s">
        <v>115</v>
      </c>
      <c r="AB3077" t="s">
        <v>64</v>
      </c>
      <c r="AC3077" t="s">
        <v>65</v>
      </c>
      <c r="AD3077" t="s">
        <v>66</v>
      </c>
      <c r="AE3077" t="s">
        <v>67</v>
      </c>
      <c r="AF3077" t="s">
        <v>46</v>
      </c>
      <c r="AG3077" t="s">
        <v>27144</v>
      </c>
      <c r="AH3077" t="s">
        <v>46</v>
      </c>
      <c r="AI3077" t="s">
        <v>27145</v>
      </c>
      <c r="AJ3077" t="s">
        <v>27146</v>
      </c>
      <c r="AK3077" t="s">
        <v>46</v>
      </c>
      <c r="AL3077" t="s">
        <v>27147</v>
      </c>
      <c r="AM3077" t="s">
        <v>46</v>
      </c>
      <c r="AN3077" t="s">
        <v>27148</v>
      </c>
      <c r="AO3077" t="s">
        <v>46</v>
      </c>
      <c r="AP3077" t="s">
        <v>46</v>
      </c>
      <c r="AQ3077" t="s">
        <v>46</v>
      </c>
      <c r="AR3077" t="s">
        <v>46</v>
      </c>
      <c r="AS3077" t="s">
        <v>46</v>
      </c>
      <c r="AT3077" s="1">
        <v>44084</v>
      </c>
    </row>
    <row r="3078" spans="1:46" ht="16" customHeight="1" x14ac:dyDescent="0.2">
      <c r="A3078" t="s">
        <v>46</v>
      </c>
      <c r="B3078" t="s">
        <v>21717</v>
      </c>
      <c r="C3078" t="s">
        <v>21718</v>
      </c>
      <c r="D3078" t="s">
        <v>21719</v>
      </c>
      <c r="E3078" t="s">
        <v>21720</v>
      </c>
      <c r="F3078" t="s">
        <v>51</v>
      </c>
      <c r="G3078" t="s">
        <v>21721</v>
      </c>
      <c r="H3078" s="1">
        <v>44087</v>
      </c>
      <c r="I3078" s="1">
        <v>44166</v>
      </c>
      <c r="J3078" t="b">
        <v>0</v>
      </c>
      <c r="K3078" t="s">
        <v>53</v>
      </c>
      <c r="L3078" t="s">
        <v>1301</v>
      </c>
      <c r="M3078" t="s">
        <v>151</v>
      </c>
      <c r="N3078">
        <v>100</v>
      </c>
      <c r="O3078" t="s">
        <v>14902</v>
      </c>
      <c r="P3078" t="s">
        <v>46</v>
      </c>
      <c r="Q3078" t="s">
        <v>58</v>
      </c>
      <c r="R3078" t="b">
        <v>0</v>
      </c>
      <c r="S3078" t="s">
        <v>59</v>
      </c>
      <c r="T3078" s="1">
        <v>44087</v>
      </c>
      <c r="U3078" t="s">
        <v>3221</v>
      </c>
      <c r="V3078" s="2">
        <v>44095</v>
      </c>
      <c r="W3078" t="s">
        <v>21722</v>
      </c>
      <c r="X3078">
        <v>20200913</v>
      </c>
      <c r="Y3078" s="3">
        <v>43902.730497685188</v>
      </c>
      <c r="Z3078" t="s">
        <v>62</v>
      </c>
      <c r="AA3078" t="s">
        <v>63</v>
      </c>
      <c r="AB3078" t="s">
        <v>64</v>
      </c>
      <c r="AC3078" t="s">
        <v>65</v>
      </c>
      <c r="AD3078" t="s">
        <v>280</v>
      </c>
      <c r="AE3078" t="s">
        <v>67</v>
      </c>
      <c r="AF3078" t="s">
        <v>46</v>
      </c>
      <c r="AG3078" t="s">
        <v>21723</v>
      </c>
      <c r="AH3078" t="s">
        <v>46</v>
      </c>
      <c r="AI3078" t="s">
        <v>21724</v>
      </c>
      <c r="AJ3078" t="s">
        <v>21725</v>
      </c>
      <c r="AK3078" t="s">
        <v>46</v>
      </c>
      <c r="AL3078" t="s">
        <v>21726</v>
      </c>
      <c r="AM3078" t="s">
        <v>46</v>
      </c>
      <c r="AN3078" t="s">
        <v>21727</v>
      </c>
      <c r="AO3078" t="s">
        <v>46</v>
      </c>
      <c r="AP3078" t="s">
        <v>46</v>
      </c>
      <c r="AQ3078" t="s">
        <v>46</v>
      </c>
      <c r="AR3078" t="s">
        <v>46</v>
      </c>
      <c r="AS3078" t="s">
        <v>46</v>
      </c>
      <c r="AT3078" s="1">
        <v>44087</v>
      </c>
    </row>
    <row r="3079" spans="1:46" ht="16" customHeight="1" x14ac:dyDescent="0.2">
      <c r="A3079" t="s">
        <v>46</v>
      </c>
      <c r="B3079" t="s">
        <v>18802</v>
      </c>
      <c r="C3079" t="s">
        <v>18803</v>
      </c>
      <c r="D3079" t="s">
        <v>18804</v>
      </c>
      <c r="E3079" t="s">
        <v>18805</v>
      </c>
      <c r="F3079" t="s">
        <v>51</v>
      </c>
      <c r="G3079" t="s">
        <v>18806</v>
      </c>
      <c r="H3079" s="1">
        <v>44089</v>
      </c>
      <c r="I3079" s="1">
        <v>44135</v>
      </c>
      <c r="J3079" t="b">
        <v>0</v>
      </c>
      <c r="K3079" t="s">
        <v>53</v>
      </c>
      <c r="L3079" t="s">
        <v>10066</v>
      </c>
      <c r="M3079" t="s">
        <v>1043</v>
      </c>
      <c r="N3079">
        <v>552</v>
      </c>
      <c r="O3079" t="s">
        <v>8084</v>
      </c>
      <c r="P3079" t="s">
        <v>57</v>
      </c>
      <c r="Q3079" t="s">
        <v>58</v>
      </c>
      <c r="R3079" t="b">
        <v>0</v>
      </c>
      <c r="S3079" t="s">
        <v>59</v>
      </c>
      <c r="T3079" s="1">
        <v>44089</v>
      </c>
      <c r="U3079" t="s">
        <v>5408</v>
      </c>
      <c r="V3079" s="2">
        <v>44151</v>
      </c>
      <c r="W3079" t="s">
        <v>46</v>
      </c>
      <c r="X3079">
        <v>20200915</v>
      </c>
      <c r="Y3079" s="3">
        <v>43902.730497685188</v>
      </c>
      <c r="Z3079" t="s">
        <v>62</v>
      </c>
      <c r="AA3079" t="s">
        <v>115</v>
      </c>
      <c r="AB3079" t="s">
        <v>64</v>
      </c>
      <c r="AC3079" t="s">
        <v>18807</v>
      </c>
      <c r="AD3079" t="s">
        <v>4847</v>
      </c>
      <c r="AE3079" t="s">
        <v>67</v>
      </c>
      <c r="AF3079" t="s">
        <v>313</v>
      </c>
      <c r="AG3079" t="s">
        <v>18808</v>
      </c>
      <c r="AH3079" t="s">
        <v>46</v>
      </c>
      <c r="AI3079" t="s">
        <v>18809</v>
      </c>
      <c r="AJ3079" t="s">
        <v>18810</v>
      </c>
      <c r="AK3079" t="s">
        <v>18811</v>
      </c>
      <c r="AL3079" t="s">
        <v>18812</v>
      </c>
      <c r="AM3079" t="s">
        <v>46</v>
      </c>
      <c r="AN3079" t="s">
        <v>18813</v>
      </c>
      <c r="AO3079" t="s">
        <v>46</v>
      </c>
      <c r="AP3079" t="s">
        <v>46</v>
      </c>
      <c r="AQ3079" t="s">
        <v>46</v>
      </c>
      <c r="AR3079" t="s">
        <v>46</v>
      </c>
      <c r="AS3079" t="s">
        <v>46</v>
      </c>
      <c r="AT3079" s="1">
        <v>44089</v>
      </c>
    </row>
    <row r="3080" spans="1:46" ht="16" customHeight="1" x14ac:dyDescent="0.2">
      <c r="A3080" t="s">
        <v>46</v>
      </c>
      <c r="B3080" t="s">
        <v>40800</v>
      </c>
      <c r="C3080" t="s">
        <v>40801</v>
      </c>
      <c r="D3080" t="s">
        <v>40802</v>
      </c>
      <c r="E3080" t="s">
        <v>40803</v>
      </c>
      <c r="F3080" t="s">
        <v>51</v>
      </c>
      <c r="G3080" t="s">
        <v>40804</v>
      </c>
      <c r="H3080" s="1">
        <v>44077</v>
      </c>
      <c r="I3080" s="1">
        <v>44075</v>
      </c>
      <c r="J3080" t="b">
        <v>1</v>
      </c>
      <c r="K3080" t="s">
        <v>53</v>
      </c>
      <c r="L3080" t="s">
        <v>917</v>
      </c>
      <c r="M3080" t="s">
        <v>55</v>
      </c>
      <c r="N3080">
        <v>188</v>
      </c>
      <c r="O3080" t="s">
        <v>1327</v>
      </c>
      <c r="P3080" t="s">
        <v>46</v>
      </c>
      <c r="Q3080" t="s">
        <v>276</v>
      </c>
      <c r="R3080" t="b">
        <v>0</v>
      </c>
      <c r="S3080" t="s">
        <v>59</v>
      </c>
      <c r="T3080" s="1">
        <v>44077</v>
      </c>
      <c r="U3080" s="6">
        <v>44075</v>
      </c>
      <c r="V3080" s="2">
        <v>44102</v>
      </c>
      <c r="W3080" t="s">
        <v>46</v>
      </c>
      <c r="X3080">
        <v>20200903</v>
      </c>
      <c r="Y3080" s="3">
        <v>43902.730497685188</v>
      </c>
      <c r="Z3080" t="s">
        <v>62</v>
      </c>
      <c r="AA3080" t="s">
        <v>63</v>
      </c>
      <c r="AB3080" t="s">
        <v>64</v>
      </c>
      <c r="AC3080" t="s">
        <v>65</v>
      </c>
      <c r="AD3080" t="s">
        <v>66</v>
      </c>
      <c r="AE3080" t="s">
        <v>67</v>
      </c>
      <c r="AF3080" t="s">
        <v>116</v>
      </c>
      <c r="AG3080" t="s">
        <v>40805</v>
      </c>
      <c r="AH3080" t="s">
        <v>46</v>
      </c>
      <c r="AI3080" t="s">
        <v>40806</v>
      </c>
      <c r="AJ3080" t="s">
        <v>40807</v>
      </c>
      <c r="AK3080" t="s">
        <v>40808</v>
      </c>
      <c r="AL3080" t="s">
        <v>40809</v>
      </c>
      <c r="AM3080" t="s">
        <v>46</v>
      </c>
      <c r="AN3080" t="s">
        <v>40810</v>
      </c>
      <c r="AO3080" t="s">
        <v>46</v>
      </c>
      <c r="AP3080" t="s">
        <v>46</v>
      </c>
      <c r="AQ3080" t="s">
        <v>46</v>
      </c>
      <c r="AR3080" t="s">
        <v>46</v>
      </c>
      <c r="AS3080" t="s">
        <v>46</v>
      </c>
      <c r="AT3080" s="1">
        <v>44077</v>
      </c>
    </row>
    <row r="3081" spans="1:46" ht="16" customHeight="1" x14ac:dyDescent="0.2">
      <c r="A3081" t="s">
        <v>46</v>
      </c>
      <c r="B3081" t="s">
        <v>31353</v>
      </c>
      <c r="C3081" t="s">
        <v>31354</v>
      </c>
      <c r="D3081" t="s">
        <v>31355</v>
      </c>
      <c r="E3081" t="s">
        <v>31356</v>
      </c>
      <c r="F3081" t="s">
        <v>51</v>
      </c>
      <c r="G3081" t="s">
        <v>31357</v>
      </c>
      <c r="H3081" s="1">
        <v>44089</v>
      </c>
      <c r="I3081" s="1">
        <v>44136</v>
      </c>
      <c r="J3081" t="b">
        <v>1</v>
      </c>
      <c r="K3081" t="s">
        <v>53</v>
      </c>
      <c r="L3081" t="s">
        <v>2023</v>
      </c>
      <c r="M3081" t="s">
        <v>666</v>
      </c>
      <c r="N3081">
        <v>50</v>
      </c>
      <c r="O3081" t="s">
        <v>31358</v>
      </c>
      <c r="P3081" t="s">
        <v>46</v>
      </c>
      <c r="Q3081" t="s">
        <v>6404</v>
      </c>
      <c r="R3081" t="b">
        <v>0</v>
      </c>
      <c r="S3081" t="s">
        <v>59</v>
      </c>
      <c r="T3081" s="1">
        <v>44089</v>
      </c>
      <c r="U3081" s="6">
        <v>44136</v>
      </c>
      <c r="V3081" s="2">
        <v>44123</v>
      </c>
      <c r="W3081" t="s">
        <v>46</v>
      </c>
      <c r="X3081">
        <v>20200915</v>
      </c>
      <c r="Y3081" s="3">
        <v>43902.730497685188</v>
      </c>
      <c r="Z3081" t="s">
        <v>62</v>
      </c>
      <c r="AA3081" t="s">
        <v>63</v>
      </c>
      <c r="AB3081" t="s">
        <v>64</v>
      </c>
      <c r="AC3081" t="s">
        <v>65</v>
      </c>
      <c r="AD3081" t="s">
        <v>66</v>
      </c>
      <c r="AE3081" t="s">
        <v>67</v>
      </c>
      <c r="AF3081" t="s">
        <v>116</v>
      </c>
      <c r="AG3081" t="s">
        <v>31359</v>
      </c>
      <c r="AH3081" t="s">
        <v>46</v>
      </c>
      <c r="AI3081" t="s">
        <v>31360</v>
      </c>
      <c r="AJ3081" t="s">
        <v>31361</v>
      </c>
      <c r="AK3081" t="s">
        <v>31362</v>
      </c>
      <c r="AL3081" t="s">
        <v>31363</v>
      </c>
      <c r="AM3081" t="s">
        <v>46</v>
      </c>
      <c r="AN3081" t="s">
        <v>31364</v>
      </c>
      <c r="AO3081" t="s">
        <v>46</v>
      </c>
      <c r="AP3081" t="s">
        <v>46</v>
      </c>
      <c r="AQ3081" t="s">
        <v>46</v>
      </c>
      <c r="AR3081" t="s">
        <v>46</v>
      </c>
      <c r="AS3081" t="s">
        <v>46</v>
      </c>
      <c r="AT3081" s="1">
        <v>44089</v>
      </c>
    </row>
    <row r="3082" spans="1:46" ht="16" customHeight="1" x14ac:dyDescent="0.2">
      <c r="A3082" t="s">
        <v>46</v>
      </c>
      <c r="B3082" t="s">
        <v>30683</v>
      </c>
      <c r="C3082" t="s">
        <v>30684</v>
      </c>
      <c r="D3082" t="s">
        <v>30685</v>
      </c>
      <c r="E3082" t="s">
        <v>30686</v>
      </c>
      <c r="F3082" t="s">
        <v>51</v>
      </c>
      <c r="G3082" t="s">
        <v>30687</v>
      </c>
      <c r="H3082" s="1">
        <v>44087</v>
      </c>
      <c r="I3082" s="1">
        <v>43922</v>
      </c>
      <c r="J3082" t="b">
        <v>0</v>
      </c>
      <c r="K3082" t="s">
        <v>53</v>
      </c>
      <c r="L3082" t="s">
        <v>307</v>
      </c>
      <c r="M3082" t="s">
        <v>66</v>
      </c>
      <c r="N3082">
        <v>450</v>
      </c>
      <c r="O3082" t="s">
        <v>20324</v>
      </c>
      <c r="P3082" t="s">
        <v>275</v>
      </c>
      <c r="Q3082" t="s">
        <v>276</v>
      </c>
      <c r="R3082" t="b">
        <v>0</v>
      </c>
      <c r="S3082" t="s">
        <v>59</v>
      </c>
      <c r="T3082" s="1">
        <v>44087</v>
      </c>
      <c r="U3082" t="s">
        <v>3599</v>
      </c>
      <c r="V3082" s="2">
        <v>44102</v>
      </c>
      <c r="W3082" t="s">
        <v>46</v>
      </c>
      <c r="X3082">
        <v>20200913</v>
      </c>
      <c r="Y3082" s="3">
        <v>43902.730497685188</v>
      </c>
      <c r="Z3082" t="s">
        <v>62</v>
      </c>
      <c r="AA3082" t="s">
        <v>63</v>
      </c>
      <c r="AB3082" t="s">
        <v>64</v>
      </c>
      <c r="AC3082" t="s">
        <v>65</v>
      </c>
      <c r="AD3082" t="s">
        <v>66</v>
      </c>
      <c r="AE3082" t="s">
        <v>67</v>
      </c>
      <c r="AF3082" t="s">
        <v>46</v>
      </c>
      <c r="AG3082" t="s">
        <v>30688</v>
      </c>
      <c r="AH3082" t="s">
        <v>46</v>
      </c>
      <c r="AI3082" t="s">
        <v>46</v>
      </c>
      <c r="AJ3082" t="s">
        <v>46</v>
      </c>
      <c r="AK3082" t="s">
        <v>30689</v>
      </c>
      <c r="AL3082" t="s">
        <v>30690</v>
      </c>
      <c r="AM3082" t="s">
        <v>46</v>
      </c>
      <c r="AN3082" t="s">
        <v>30691</v>
      </c>
      <c r="AO3082" t="s">
        <v>46</v>
      </c>
      <c r="AP3082" t="s">
        <v>46</v>
      </c>
      <c r="AQ3082" t="s">
        <v>46</v>
      </c>
      <c r="AR3082" t="s">
        <v>46</v>
      </c>
      <c r="AS3082" t="s">
        <v>46</v>
      </c>
      <c r="AT3082" s="1">
        <v>44087</v>
      </c>
    </row>
    <row r="3083" spans="1:46" ht="16" customHeight="1" x14ac:dyDescent="0.2">
      <c r="A3083" t="s">
        <v>46</v>
      </c>
      <c r="B3083" t="s">
        <v>33906</v>
      </c>
      <c r="C3083" t="s">
        <v>33907</v>
      </c>
      <c r="D3083" t="s">
        <v>33908</v>
      </c>
      <c r="E3083" t="s">
        <v>33909</v>
      </c>
      <c r="F3083" t="s">
        <v>51</v>
      </c>
      <c r="G3083" t="s">
        <v>33910</v>
      </c>
      <c r="H3083" s="1">
        <v>44084</v>
      </c>
      <c r="I3083" s="1">
        <v>44134</v>
      </c>
      <c r="J3083" t="b">
        <v>0</v>
      </c>
      <c r="K3083" t="s">
        <v>53</v>
      </c>
      <c r="L3083" t="s">
        <v>110</v>
      </c>
      <c r="M3083" t="s">
        <v>55</v>
      </c>
      <c r="N3083">
        <v>180</v>
      </c>
      <c r="O3083" t="s">
        <v>10349</v>
      </c>
      <c r="P3083" t="s">
        <v>46</v>
      </c>
      <c r="Q3083" t="s">
        <v>276</v>
      </c>
      <c r="R3083" t="b">
        <v>0</v>
      </c>
      <c r="S3083" t="s">
        <v>59</v>
      </c>
      <c r="T3083" s="1">
        <v>44084</v>
      </c>
      <c r="U3083" t="s">
        <v>1138</v>
      </c>
      <c r="V3083" s="2">
        <v>44102</v>
      </c>
      <c r="W3083" t="s">
        <v>46</v>
      </c>
      <c r="X3083">
        <v>20200910</v>
      </c>
      <c r="Y3083" s="3">
        <v>43902.730497685188</v>
      </c>
      <c r="Z3083" t="s">
        <v>62</v>
      </c>
      <c r="AA3083" t="s">
        <v>63</v>
      </c>
      <c r="AB3083" t="s">
        <v>64</v>
      </c>
      <c r="AC3083" t="s">
        <v>65</v>
      </c>
      <c r="AD3083" t="s">
        <v>393</v>
      </c>
      <c r="AE3083" t="s">
        <v>67</v>
      </c>
      <c r="AF3083" t="s">
        <v>116</v>
      </c>
      <c r="AG3083" t="s">
        <v>33911</v>
      </c>
      <c r="AH3083" t="s">
        <v>46</v>
      </c>
      <c r="AI3083" t="s">
        <v>10352</v>
      </c>
      <c r="AJ3083" t="s">
        <v>10353</v>
      </c>
      <c r="AK3083" t="s">
        <v>10354</v>
      </c>
      <c r="AL3083" t="s">
        <v>33912</v>
      </c>
      <c r="AM3083" t="s">
        <v>46</v>
      </c>
      <c r="AN3083" t="s">
        <v>33913</v>
      </c>
      <c r="AO3083" t="s">
        <v>46</v>
      </c>
      <c r="AP3083" t="s">
        <v>46</v>
      </c>
      <c r="AQ3083" t="s">
        <v>46</v>
      </c>
      <c r="AR3083" t="s">
        <v>46</v>
      </c>
      <c r="AS3083" t="s">
        <v>46</v>
      </c>
      <c r="AT3083" s="1">
        <v>44084</v>
      </c>
    </row>
    <row r="3084" spans="1:46" ht="16" customHeight="1" x14ac:dyDescent="0.2">
      <c r="A3084" t="s">
        <v>46</v>
      </c>
      <c r="B3084" t="s">
        <v>28076</v>
      </c>
      <c r="C3084" t="s">
        <v>28077</v>
      </c>
      <c r="D3084" t="s">
        <v>28078</v>
      </c>
      <c r="E3084" t="s">
        <v>28079</v>
      </c>
      <c r="F3084" t="s">
        <v>51</v>
      </c>
      <c r="G3084" t="s">
        <v>28080</v>
      </c>
      <c r="H3084" s="1">
        <v>44089</v>
      </c>
      <c r="I3084" s="1">
        <v>44130</v>
      </c>
      <c r="J3084" t="b">
        <v>0</v>
      </c>
      <c r="K3084" t="s">
        <v>53</v>
      </c>
      <c r="L3084" t="s">
        <v>1615</v>
      </c>
      <c r="M3084" t="s">
        <v>55</v>
      </c>
      <c r="N3084">
        <v>160</v>
      </c>
      <c r="O3084" t="s">
        <v>28081</v>
      </c>
      <c r="P3084" t="s">
        <v>78</v>
      </c>
      <c r="Q3084" t="s">
        <v>28082</v>
      </c>
      <c r="R3084" t="b">
        <v>0</v>
      </c>
      <c r="S3084" t="s">
        <v>59</v>
      </c>
      <c r="T3084" s="1">
        <v>44089</v>
      </c>
      <c r="U3084" t="s">
        <v>3718</v>
      </c>
      <c r="V3084" s="2">
        <v>44144</v>
      </c>
      <c r="W3084" t="s">
        <v>46</v>
      </c>
      <c r="X3084">
        <v>20200915</v>
      </c>
      <c r="Y3084" s="3">
        <v>43902.730497685188</v>
      </c>
      <c r="Z3084" t="s">
        <v>62</v>
      </c>
      <c r="AA3084" t="s">
        <v>115</v>
      </c>
      <c r="AB3084" t="s">
        <v>64</v>
      </c>
      <c r="AC3084" t="s">
        <v>65</v>
      </c>
      <c r="AD3084" t="s">
        <v>66</v>
      </c>
      <c r="AE3084" t="s">
        <v>67</v>
      </c>
      <c r="AF3084" t="s">
        <v>313</v>
      </c>
      <c r="AG3084" t="s">
        <v>28083</v>
      </c>
      <c r="AH3084" t="s">
        <v>46</v>
      </c>
      <c r="AI3084" t="s">
        <v>28084</v>
      </c>
      <c r="AJ3084" t="s">
        <v>28085</v>
      </c>
      <c r="AK3084" t="s">
        <v>28086</v>
      </c>
      <c r="AL3084" t="s">
        <v>28087</v>
      </c>
      <c r="AM3084" t="s">
        <v>46</v>
      </c>
      <c r="AN3084" t="s">
        <v>28088</v>
      </c>
      <c r="AO3084" t="s">
        <v>46</v>
      </c>
      <c r="AP3084" t="s">
        <v>46</v>
      </c>
      <c r="AQ3084" t="s">
        <v>46</v>
      </c>
      <c r="AR3084" t="s">
        <v>46</v>
      </c>
      <c r="AS3084" t="s">
        <v>46</v>
      </c>
      <c r="AT3084" s="1">
        <v>44089</v>
      </c>
    </row>
    <row r="3085" spans="1:46" ht="16" customHeight="1" x14ac:dyDescent="0.2">
      <c r="A3085" t="s">
        <v>46</v>
      </c>
      <c r="B3085" t="s">
        <v>17287</v>
      </c>
      <c r="C3085" t="s">
        <v>17288</v>
      </c>
      <c r="D3085" t="s">
        <v>17289</v>
      </c>
      <c r="E3085" t="s">
        <v>17290</v>
      </c>
      <c r="F3085" t="s">
        <v>51</v>
      </c>
      <c r="G3085" t="s">
        <v>17291</v>
      </c>
      <c r="H3085" s="1">
        <v>44089</v>
      </c>
      <c r="I3085" s="1">
        <v>44103</v>
      </c>
      <c r="J3085" t="b">
        <v>0</v>
      </c>
      <c r="K3085" t="s">
        <v>53</v>
      </c>
      <c r="L3085" t="s">
        <v>1042</v>
      </c>
      <c r="M3085" t="s">
        <v>666</v>
      </c>
      <c r="N3085">
        <v>144</v>
      </c>
      <c r="O3085" t="s">
        <v>17292</v>
      </c>
      <c r="P3085" t="s">
        <v>57</v>
      </c>
      <c r="Q3085" t="s">
        <v>58</v>
      </c>
      <c r="R3085" t="b">
        <v>0</v>
      </c>
      <c r="S3085" t="s">
        <v>59</v>
      </c>
      <c r="T3085" s="1">
        <v>44089</v>
      </c>
      <c r="U3085" t="s">
        <v>17293</v>
      </c>
      <c r="V3085" s="2">
        <v>44102</v>
      </c>
      <c r="W3085" t="s">
        <v>46</v>
      </c>
      <c r="X3085">
        <v>20200915</v>
      </c>
      <c r="Y3085" s="3">
        <v>43902.730497685188</v>
      </c>
      <c r="Z3085" t="s">
        <v>62</v>
      </c>
      <c r="AA3085" t="s">
        <v>115</v>
      </c>
      <c r="AB3085" t="s">
        <v>64</v>
      </c>
      <c r="AC3085" t="s">
        <v>65</v>
      </c>
      <c r="AD3085" t="s">
        <v>66</v>
      </c>
      <c r="AE3085" t="s">
        <v>67</v>
      </c>
      <c r="AF3085" t="s">
        <v>116</v>
      </c>
      <c r="AG3085" t="s">
        <v>17294</v>
      </c>
      <c r="AH3085" t="s">
        <v>46</v>
      </c>
      <c r="AI3085" t="s">
        <v>17295</v>
      </c>
      <c r="AJ3085" t="s">
        <v>17296</v>
      </c>
      <c r="AK3085" t="s">
        <v>46</v>
      </c>
      <c r="AL3085" t="s">
        <v>17297</v>
      </c>
      <c r="AM3085" t="s">
        <v>46</v>
      </c>
      <c r="AN3085" t="s">
        <v>17298</v>
      </c>
      <c r="AO3085" t="s">
        <v>46</v>
      </c>
      <c r="AP3085" t="s">
        <v>46</v>
      </c>
      <c r="AQ3085" t="s">
        <v>46</v>
      </c>
      <c r="AR3085" t="s">
        <v>46</v>
      </c>
      <c r="AS3085" t="s">
        <v>46</v>
      </c>
      <c r="AT3085" s="1">
        <v>44089</v>
      </c>
    </row>
    <row r="3086" spans="1:46" ht="16" customHeight="1" x14ac:dyDescent="0.2">
      <c r="A3086" t="s">
        <v>46</v>
      </c>
      <c r="B3086" t="s">
        <v>32892</v>
      </c>
      <c r="C3086" t="s">
        <v>32893</v>
      </c>
      <c r="D3086" t="s">
        <v>32894</v>
      </c>
      <c r="E3086" t="s">
        <v>32895</v>
      </c>
      <c r="F3086" t="s">
        <v>51</v>
      </c>
      <c r="G3086" t="s">
        <v>32896</v>
      </c>
      <c r="H3086" s="1">
        <v>44064</v>
      </c>
      <c r="I3086" s="1">
        <v>44075</v>
      </c>
      <c r="J3086" t="b">
        <v>1</v>
      </c>
      <c r="K3086" t="s">
        <v>53</v>
      </c>
      <c r="L3086" t="s">
        <v>184</v>
      </c>
      <c r="M3086" t="s">
        <v>151</v>
      </c>
      <c r="N3086">
        <v>1240</v>
      </c>
      <c r="O3086" t="s">
        <v>32897</v>
      </c>
      <c r="P3086" t="s">
        <v>46</v>
      </c>
      <c r="Q3086" t="s">
        <v>32898</v>
      </c>
      <c r="R3086" t="b">
        <v>0</v>
      </c>
      <c r="S3086" t="s">
        <v>59</v>
      </c>
      <c r="T3086" s="1">
        <v>44064</v>
      </c>
      <c r="U3086" s="6">
        <v>44075</v>
      </c>
      <c r="V3086" s="2">
        <v>44102</v>
      </c>
      <c r="W3086" t="s">
        <v>32899</v>
      </c>
      <c r="X3086">
        <v>20200821</v>
      </c>
      <c r="Y3086" s="3">
        <v>43902.730497685188</v>
      </c>
      <c r="Z3086" t="s">
        <v>62</v>
      </c>
      <c r="AA3086" t="s">
        <v>63</v>
      </c>
      <c r="AB3086" t="s">
        <v>64</v>
      </c>
      <c r="AC3086" t="s">
        <v>65</v>
      </c>
      <c r="AD3086" t="s">
        <v>1454</v>
      </c>
      <c r="AE3086" t="s">
        <v>67</v>
      </c>
      <c r="AF3086" t="s">
        <v>7719</v>
      </c>
      <c r="AG3086" t="s">
        <v>32900</v>
      </c>
      <c r="AH3086" t="s">
        <v>46</v>
      </c>
      <c r="AI3086" t="s">
        <v>32901</v>
      </c>
      <c r="AJ3086" t="s">
        <v>32902</v>
      </c>
      <c r="AK3086" t="s">
        <v>32903</v>
      </c>
      <c r="AL3086" t="s">
        <v>32904</v>
      </c>
      <c r="AM3086" t="s">
        <v>46</v>
      </c>
      <c r="AN3086" t="s">
        <v>32905</v>
      </c>
      <c r="AO3086" t="s">
        <v>46</v>
      </c>
      <c r="AP3086" t="s">
        <v>46</v>
      </c>
      <c r="AQ3086" t="s">
        <v>46</v>
      </c>
      <c r="AR3086" t="s">
        <v>46</v>
      </c>
      <c r="AS3086" t="s">
        <v>46</v>
      </c>
      <c r="AT3086" s="1">
        <v>44064</v>
      </c>
    </row>
    <row r="3087" spans="1:46" ht="16" customHeight="1" x14ac:dyDescent="0.2">
      <c r="A3087" t="s">
        <v>46</v>
      </c>
      <c r="B3087" t="s">
        <v>9456</v>
      </c>
      <c r="C3087" t="s">
        <v>3911</v>
      </c>
      <c r="D3087" t="s">
        <v>34137</v>
      </c>
      <c r="E3087" t="s">
        <v>34138</v>
      </c>
      <c r="F3087" t="s">
        <v>51</v>
      </c>
      <c r="G3087" t="s">
        <v>34139</v>
      </c>
      <c r="H3087" s="1">
        <v>44083</v>
      </c>
      <c r="I3087" s="1">
        <v>43990</v>
      </c>
      <c r="J3087" t="b">
        <v>0</v>
      </c>
      <c r="K3087" t="s">
        <v>53</v>
      </c>
      <c r="L3087" t="s">
        <v>388</v>
      </c>
      <c r="M3087" t="s">
        <v>55</v>
      </c>
      <c r="N3087">
        <v>392</v>
      </c>
      <c r="O3087" t="s">
        <v>14284</v>
      </c>
      <c r="P3087" t="s">
        <v>1437</v>
      </c>
      <c r="Q3087" t="s">
        <v>34140</v>
      </c>
      <c r="R3087" t="b">
        <v>0</v>
      </c>
      <c r="S3087" t="s">
        <v>59</v>
      </c>
      <c r="T3087" s="1">
        <v>44083</v>
      </c>
      <c r="U3087" t="s">
        <v>24627</v>
      </c>
      <c r="V3087" s="2">
        <v>44144</v>
      </c>
      <c r="W3087" t="s">
        <v>46</v>
      </c>
      <c r="X3087">
        <v>20200909</v>
      </c>
      <c r="Y3087" s="3">
        <v>43902.730497685188</v>
      </c>
      <c r="Z3087" t="s">
        <v>62</v>
      </c>
      <c r="AA3087" t="s">
        <v>63</v>
      </c>
      <c r="AB3087" t="s">
        <v>64</v>
      </c>
      <c r="AC3087" t="s">
        <v>65</v>
      </c>
      <c r="AD3087" t="s">
        <v>66</v>
      </c>
      <c r="AE3087" t="s">
        <v>67</v>
      </c>
      <c r="AF3087" t="s">
        <v>46</v>
      </c>
      <c r="AG3087" t="s">
        <v>34141</v>
      </c>
      <c r="AH3087" t="s">
        <v>46</v>
      </c>
      <c r="AI3087" t="s">
        <v>46</v>
      </c>
      <c r="AJ3087" t="s">
        <v>46</v>
      </c>
      <c r="AK3087" t="s">
        <v>14284</v>
      </c>
      <c r="AL3087" t="s">
        <v>34142</v>
      </c>
      <c r="AM3087" t="s">
        <v>46</v>
      </c>
      <c r="AN3087" t="s">
        <v>34143</v>
      </c>
      <c r="AO3087" t="s">
        <v>46</v>
      </c>
      <c r="AP3087" t="s">
        <v>46</v>
      </c>
      <c r="AQ3087" t="s">
        <v>46</v>
      </c>
      <c r="AR3087" t="s">
        <v>46</v>
      </c>
      <c r="AS3087" t="s">
        <v>46</v>
      </c>
      <c r="AT3087" s="1">
        <v>44083</v>
      </c>
    </row>
    <row r="3088" spans="1:46" ht="16" customHeight="1" x14ac:dyDescent="0.2">
      <c r="A3088">
        <v>1</v>
      </c>
      <c r="B3088" t="s">
        <v>163</v>
      </c>
      <c r="C3088" t="s">
        <v>164</v>
      </c>
      <c r="D3088" t="s">
        <v>165</v>
      </c>
      <c r="E3088" t="s">
        <v>166</v>
      </c>
      <c r="F3088" t="s">
        <v>51</v>
      </c>
      <c r="G3088" t="s">
        <v>167</v>
      </c>
      <c r="H3088" s="1">
        <v>43972</v>
      </c>
      <c r="I3088" s="1">
        <v>43925</v>
      </c>
      <c r="J3088" t="b">
        <v>0</v>
      </c>
      <c r="K3088" t="s">
        <v>53</v>
      </c>
      <c r="L3088" t="s">
        <v>168</v>
      </c>
      <c r="M3088" t="s">
        <v>169</v>
      </c>
      <c r="N3088">
        <v>80</v>
      </c>
      <c r="O3088" t="s">
        <v>170</v>
      </c>
      <c r="P3088" t="s">
        <v>171</v>
      </c>
      <c r="Q3088" t="s">
        <v>58</v>
      </c>
      <c r="R3088" t="b">
        <v>0</v>
      </c>
      <c r="S3088" t="s">
        <v>59</v>
      </c>
      <c r="T3088" s="1">
        <v>43972</v>
      </c>
      <c r="U3088" t="s">
        <v>172</v>
      </c>
      <c r="V3088" s="2">
        <v>44102</v>
      </c>
      <c r="W3088" t="s">
        <v>173</v>
      </c>
      <c r="X3088">
        <v>20200521</v>
      </c>
      <c r="Y3088" s="3">
        <v>43902.730497685188</v>
      </c>
      <c r="Z3088" t="s">
        <v>62</v>
      </c>
      <c r="AA3088" t="s">
        <v>115</v>
      </c>
      <c r="AB3088" t="s">
        <v>64</v>
      </c>
      <c r="AC3088" t="s">
        <v>66</v>
      </c>
      <c r="AD3088" t="s">
        <v>66</v>
      </c>
      <c r="AE3088" t="s">
        <v>67</v>
      </c>
      <c r="AF3088" t="s">
        <v>116</v>
      </c>
      <c r="AG3088" t="s">
        <v>174</v>
      </c>
      <c r="AH3088" t="s">
        <v>46</v>
      </c>
      <c r="AI3088" t="s">
        <v>175</v>
      </c>
      <c r="AJ3088" t="s">
        <v>176</v>
      </c>
      <c r="AK3088" t="s">
        <v>46</v>
      </c>
      <c r="AL3088" t="s">
        <v>177</v>
      </c>
      <c r="AM3088" t="s">
        <v>46</v>
      </c>
      <c r="AN3088" t="s">
        <v>178</v>
      </c>
      <c r="AO3088" t="s">
        <v>46</v>
      </c>
      <c r="AP3088" t="s">
        <v>46</v>
      </c>
      <c r="AQ3088" t="s">
        <v>46</v>
      </c>
      <c r="AR3088" t="s">
        <v>46</v>
      </c>
      <c r="AS3088" t="s">
        <v>46</v>
      </c>
      <c r="AT3088" s="1">
        <v>43972</v>
      </c>
    </row>
    <row r="3089" spans="1:46" ht="16" customHeight="1" x14ac:dyDescent="0.2">
      <c r="A3089" t="s">
        <v>46</v>
      </c>
      <c r="B3089" t="s">
        <v>26723</v>
      </c>
      <c r="C3089" t="s">
        <v>26724</v>
      </c>
      <c r="D3089" t="s">
        <v>26725</v>
      </c>
      <c r="E3089" t="s">
        <v>26726</v>
      </c>
      <c r="F3089" t="s">
        <v>51</v>
      </c>
      <c r="G3089" t="s">
        <v>26727</v>
      </c>
      <c r="H3089" s="1">
        <v>44089</v>
      </c>
      <c r="I3089" s="1">
        <v>44094</v>
      </c>
      <c r="J3089" t="b">
        <v>0</v>
      </c>
      <c r="K3089" t="s">
        <v>53</v>
      </c>
      <c r="L3089" t="s">
        <v>26728</v>
      </c>
      <c r="M3089" t="s">
        <v>537</v>
      </c>
      <c r="N3089">
        <v>200</v>
      </c>
      <c r="O3089" t="s">
        <v>26729</v>
      </c>
      <c r="P3089" t="s">
        <v>3006</v>
      </c>
      <c r="Q3089" t="s">
        <v>26730</v>
      </c>
      <c r="R3089" t="b">
        <v>0</v>
      </c>
      <c r="S3089" t="s">
        <v>59</v>
      </c>
      <c r="T3089" s="1">
        <v>44089</v>
      </c>
      <c r="U3089" t="s">
        <v>10574</v>
      </c>
      <c r="V3089" s="2">
        <v>44102</v>
      </c>
      <c r="W3089" t="s">
        <v>46</v>
      </c>
      <c r="X3089">
        <v>20200915</v>
      </c>
      <c r="Y3089" s="3">
        <v>43902.730497685188</v>
      </c>
      <c r="Z3089" t="s">
        <v>62</v>
      </c>
      <c r="AA3089" t="s">
        <v>115</v>
      </c>
      <c r="AB3089" t="s">
        <v>64</v>
      </c>
      <c r="AC3089" t="s">
        <v>3462</v>
      </c>
      <c r="AD3089" t="s">
        <v>3572</v>
      </c>
      <c r="AE3089" t="s">
        <v>67</v>
      </c>
      <c r="AF3089" t="s">
        <v>3236</v>
      </c>
      <c r="AG3089" t="s">
        <v>26731</v>
      </c>
      <c r="AH3089" t="s">
        <v>46</v>
      </c>
      <c r="AI3089" t="s">
        <v>26732</v>
      </c>
      <c r="AJ3089" t="s">
        <v>26733</v>
      </c>
      <c r="AK3089" t="s">
        <v>26734</v>
      </c>
      <c r="AL3089" t="s">
        <v>26735</v>
      </c>
      <c r="AM3089" t="s">
        <v>46</v>
      </c>
      <c r="AN3089" t="s">
        <v>26736</v>
      </c>
      <c r="AO3089" t="s">
        <v>46</v>
      </c>
      <c r="AP3089" t="s">
        <v>46</v>
      </c>
      <c r="AQ3089" t="s">
        <v>46</v>
      </c>
      <c r="AR3089" t="s">
        <v>46</v>
      </c>
      <c r="AS3089" t="s">
        <v>46</v>
      </c>
      <c r="AT3089" s="1">
        <v>44089</v>
      </c>
    </row>
    <row r="3090" spans="1:46" ht="16" customHeight="1" x14ac:dyDescent="0.2">
      <c r="A3090" t="s">
        <v>46</v>
      </c>
      <c r="B3090" t="s">
        <v>30352</v>
      </c>
      <c r="C3090" t="s">
        <v>15031</v>
      </c>
      <c r="D3090" t="s">
        <v>30353</v>
      </c>
      <c r="E3090" t="s">
        <v>30352</v>
      </c>
      <c r="F3090" t="s">
        <v>51</v>
      </c>
      <c r="G3090" t="s">
        <v>30354</v>
      </c>
      <c r="H3090" s="1">
        <v>44076</v>
      </c>
      <c r="I3090" s="1">
        <v>44075</v>
      </c>
      <c r="J3090" t="b">
        <v>0</v>
      </c>
      <c r="K3090" t="s">
        <v>53</v>
      </c>
      <c r="L3090" t="s">
        <v>30355</v>
      </c>
      <c r="M3090" t="s">
        <v>66</v>
      </c>
      <c r="N3090">
        <v>160</v>
      </c>
      <c r="O3090" t="s">
        <v>11582</v>
      </c>
      <c r="P3090" t="s">
        <v>327</v>
      </c>
      <c r="Q3090" t="s">
        <v>30356</v>
      </c>
      <c r="R3090" t="b">
        <v>0</v>
      </c>
      <c r="S3090" t="s">
        <v>59</v>
      </c>
      <c r="T3090" s="1">
        <v>44076</v>
      </c>
      <c r="U3090" t="s">
        <v>864</v>
      </c>
      <c r="V3090" s="2">
        <v>44102</v>
      </c>
      <c r="W3090" t="s">
        <v>30357</v>
      </c>
      <c r="X3090">
        <v>20200902</v>
      </c>
      <c r="Y3090" s="3">
        <v>43902.730497685188</v>
      </c>
      <c r="Z3090" t="s">
        <v>62</v>
      </c>
      <c r="AA3090" t="s">
        <v>115</v>
      </c>
      <c r="AB3090" t="s">
        <v>64</v>
      </c>
      <c r="AC3090" t="s">
        <v>65</v>
      </c>
      <c r="AD3090" t="s">
        <v>66</v>
      </c>
      <c r="AE3090" t="s">
        <v>67</v>
      </c>
      <c r="AF3090" t="s">
        <v>116</v>
      </c>
      <c r="AG3090" t="s">
        <v>30358</v>
      </c>
      <c r="AH3090" t="s">
        <v>46</v>
      </c>
      <c r="AI3090" t="s">
        <v>30359</v>
      </c>
      <c r="AJ3090" t="s">
        <v>30360</v>
      </c>
      <c r="AK3090" t="s">
        <v>46</v>
      </c>
      <c r="AL3090" t="s">
        <v>30361</v>
      </c>
      <c r="AM3090" t="s">
        <v>46</v>
      </c>
      <c r="AN3090" t="s">
        <v>30362</v>
      </c>
      <c r="AO3090" t="s">
        <v>46</v>
      </c>
      <c r="AP3090" t="s">
        <v>46</v>
      </c>
      <c r="AQ3090" t="s">
        <v>46</v>
      </c>
      <c r="AR3090" t="s">
        <v>46</v>
      </c>
      <c r="AS3090" t="s">
        <v>46</v>
      </c>
      <c r="AT3090" s="1">
        <v>44076</v>
      </c>
    </row>
    <row r="3091" spans="1:46" ht="16" customHeight="1" x14ac:dyDescent="0.2">
      <c r="A3091">
        <v>1</v>
      </c>
      <c r="B3091" t="s">
        <v>9822</v>
      </c>
      <c r="C3091" t="s">
        <v>9823</v>
      </c>
      <c r="D3091" t="s">
        <v>9824</v>
      </c>
      <c r="E3091" t="s">
        <v>9825</v>
      </c>
      <c r="F3091" t="s">
        <v>51</v>
      </c>
      <c r="G3091" t="s">
        <v>9826</v>
      </c>
      <c r="H3091" s="1">
        <v>44091</v>
      </c>
      <c r="I3091" s="1">
        <v>44166</v>
      </c>
      <c r="J3091" t="b">
        <v>0</v>
      </c>
      <c r="K3091" t="s">
        <v>53</v>
      </c>
      <c r="L3091" t="s">
        <v>184</v>
      </c>
      <c r="M3091" t="s">
        <v>151</v>
      </c>
      <c r="N3091">
        <v>80</v>
      </c>
      <c r="O3091" t="s">
        <v>5358</v>
      </c>
      <c r="P3091" t="s">
        <v>46</v>
      </c>
      <c r="Q3091" t="s">
        <v>9827</v>
      </c>
      <c r="R3091" t="b">
        <v>0</v>
      </c>
      <c r="S3091" t="s">
        <v>59</v>
      </c>
      <c r="T3091" s="1">
        <v>44091</v>
      </c>
      <c r="U3091" t="s">
        <v>3221</v>
      </c>
      <c r="V3091" s="2">
        <v>44144</v>
      </c>
      <c r="W3091" t="s">
        <v>46</v>
      </c>
      <c r="X3091">
        <v>20200917</v>
      </c>
      <c r="Y3091" s="3">
        <v>43902.730497685188</v>
      </c>
      <c r="Z3091" t="s">
        <v>62</v>
      </c>
      <c r="AA3091" t="s">
        <v>63</v>
      </c>
      <c r="AB3091" t="s">
        <v>64</v>
      </c>
      <c r="AC3091" t="s">
        <v>1386</v>
      </c>
      <c r="AD3091" t="s">
        <v>497</v>
      </c>
      <c r="AE3091" t="s">
        <v>67</v>
      </c>
      <c r="AF3091" t="s">
        <v>46</v>
      </c>
      <c r="AG3091" t="s">
        <v>9828</v>
      </c>
      <c r="AH3091" t="s">
        <v>46</v>
      </c>
      <c r="AI3091" t="s">
        <v>9829</v>
      </c>
      <c r="AJ3091">
        <v>201099323347</v>
      </c>
      <c r="AK3091" t="s">
        <v>46</v>
      </c>
      <c r="AL3091" t="s">
        <v>9830</v>
      </c>
      <c r="AM3091" t="s">
        <v>46</v>
      </c>
      <c r="AN3091" t="s">
        <v>9831</v>
      </c>
      <c r="AO3091" t="s">
        <v>46</v>
      </c>
      <c r="AP3091" t="s">
        <v>46</v>
      </c>
      <c r="AQ3091" t="s">
        <v>46</v>
      </c>
      <c r="AR3091" t="s">
        <v>46</v>
      </c>
      <c r="AS3091" t="s">
        <v>46</v>
      </c>
      <c r="AT3091" s="1">
        <v>44091</v>
      </c>
    </row>
    <row r="3092" spans="1:46" ht="16" customHeight="1" x14ac:dyDescent="0.2">
      <c r="A3092" t="s">
        <v>46</v>
      </c>
      <c r="B3092" t="s">
        <v>21190</v>
      </c>
      <c r="C3092" t="s">
        <v>21191</v>
      </c>
      <c r="D3092" t="s">
        <v>21192</v>
      </c>
      <c r="E3092" t="s">
        <v>21193</v>
      </c>
      <c r="F3092" t="s">
        <v>51</v>
      </c>
      <c r="G3092" t="s">
        <v>21194</v>
      </c>
      <c r="H3092" s="1">
        <v>44069</v>
      </c>
      <c r="I3092" s="1">
        <v>43910</v>
      </c>
      <c r="J3092" t="b">
        <v>0</v>
      </c>
      <c r="K3092" t="s">
        <v>53</v>
      </c>
      <c r="L3092" t="s">
        <v>665</v>
      </c>
      <c r="M3092" t="s">
        <v>666</v>
      </c>
      <c r="N3092">
        <v>350</v>
      </c>
      <c r="O3092" t="s">
        <v>6950</v>
      </c>
      <c r="P3092" t="s">
        <v>78</v>
      </c>
      <c r="Q3092" t="s">
        <v>276</v>
      </c>
      <c r="R3092" t="b">
        <v>0</v>
      </c>
      <c r="S3092" t="s">
        <v>59</v>
      </c>
      <c r="T3092" s="1">
        <v>44069</v>
      </c>
      <c r="U3092" t="s">
        <v>4810</v>
      </c>
      <c r="V3092" s="2">
        <v>44144</v>
      </c>
      <c r="W3092" t="s">
        <v>46</v>
      </c>
      <c r="X3092">
        <v>20200826</v>
      </c>
      <c r="Y3092" s="3">
        <v>43902.730497685188</v>
      </c>
      <c r="Z3092" t="s">
        <v>62</v>
      </c>
      <c r="AA3092" t="s">
        <v>63</v>
      </c>
      <c r="AB3092" t="s">
        <v>64</v>
      </c>
      <c r="AC3092" t="s">
        <v>65</v>
      </c>
      <c r="AD3092" t="s">
        <v>66</v>
      </c>
      <c r="AE3092" t="s">
        <v>67</v>
      </c>
      <c r="AF3092" t="s">
        <v>46</v>
      </c>
      <c r="AG3092" t="s">
        <v>21195</v>
      </c>
      <c r="AH3092" t="s">
        <v>46</v>
      </c>
      <c r="AI3092" t="s">
        <v>46</v>
      </c>
      <c r="AJ3092" t="s">
        <v>46</v>
      </c>
      <c r="AK3092" t="s">
        <v>21196</v>
      </c>
      <c r="AL3092" t="s">
        <v>21197</v>
      </c>
      <c r="AM3092" t="s">
        <v>46</v>
      </c>
      <c r="AN3092" t="s">
        <v>21198</v>
      </c>
      <c r="AO3092" t="s">
        <v>46</v>
      </c>
      <c r="AP3092" t="s">
        <v>46</v>
      </c>
      <c r="AQ3092" t="s">
        <v>46</v>
      </c>
      <c r="AR3092" t="s">
        <v>46</v>
      </c>
      <c r="AS3092" t="s">
        <v>46</v>
      </c>
      <c r="AT3092" s="1">
        <v>44069</v>
      </c>
    </row>
    <row r="3093" spans="1:46" ht="16" customHeight="1" x14ac:dyDescent="0.2">
      <c r="A3093" t="s">
        <v>46</v>
      </c>
      <c r="B3093" t="s">
        <v>36570</v>
      </c>
      <c r="C3093" t="s">
        <v>36571</v>
      </c>
      <c r="D3093" t="s">
        <v>36572</v>
      </c>
      <c r="E3093" t="s">
        <v>36573</v>
      </c>
      <c r="F3093" t="s">
        <v>51</v>
      </c>
      <c r="G3093" t="s">
        <v>36574</v>
      </c>
      <c r="H3093" s="1">
        <v>43993</v>
      </c>
      <c r="I3093" s="1">
        <v>43900</v>
      </c>
      <c r="J3093" t="b">
        <v>0</v>
      </c>
      <c r="K3093" t="s">
        <v>53</v>
      </c>
      <c r="L3093" t="s">
        <v>76</v>
      </c>
      <c r="M3093" t="s">
        <v>66</v>
      </c>
      <c r="N3093">
        <v>1000</v>
      </c>
      <c r="O3093" t="s">
        <v>10170</v>
      </c>
      <c r="P3093" t="s">
        <v>171</v>
      </c>
      <c r="Q3093" t="s">
        <v>36575</v>
      </c>
      <c r="R3093" t="b">
        <v>0</v>
      </c>
      <c r="S3093" t="s">
        <v>59</v>
      </c>
      <c r="T3093" s="1">
        <v>43993</v>
      </c>
      <c r="U3093" t="s">
        <v>8668</v>
      </c>
      <c r="V3093" s="2">
        <v>44102</v>
      </c>
      <c r="W3093" t="s">
        <v>46</v>
      </c>
      <c r="X3093">
        <v>20200611</v>
      </c>
      <c r="Y3093" s="3">
        <v>43902.730497685188</v>
      </c>
      <c r="Z3093" t="s">
        <v>62</v>
      </c>
      <c r="AA3093" t="s">
        <v>63</v>
      </c>
      <c r="AB3093" t="s">
        <v>64</v>
      </c>
      <c r="AC3093" t="s">
        <v>66</v>
      </c>
      <c r="AD3093" t="s">
        <v>66</v>
      </c>
      <c r="AE3093" t="s">
        <v>67</v>
      </c>
      <c r="AF3093" t="s">
        <v>46</v>
      </c>
      <c r="AG3093" t="s">
        <v>46</v>
      </c>
      <c r="AH3093" t="s">
        <v>46</v>
      </c>
      <c r="AI3093" t="s">
        <v>46</v>
      </c>
      <c r="AJ3093" t="s">
        <v>46</v>
      </c>
      <c r="AK3093" t="s">
        <v>46</v>
      </c>
      <c r="AL3093" t="s">
        <v>36576</v>
      </c>
      <c r="AM3093" t="s">
        <v>46</v>
      </c>
      <c r="AN3093" t="s">
        <v>36577</v>
      </c>
      <c r="AO3093" t="s">
        <v>46</v>
      </c>
      <c r="AP3093" t="s">
        <v>46</v>
      </c>
      <c r="AQ3093" t="s">
        <v>46</v>
      </c>
      <c r="AR3093" t="s">
        <v>46</v>
      </c>
      <c r="AS3093" t="s">
        <v>46</v>
      </c>
      <c r="AT3093" s="1">
        <v>43993</v>
      </c>
    </row>
    <row r="3094" spans="1:46" ht="16" customHeight="1" x14ac:dyDescent="0.2">
      <c r="A3094" t="s">
        <v>46</v>
      </c>
      <c r="B3094" t="s">
        <v>31094</v>
      </c>
      <c r="C3094" t="s">
        <v>31095</v>
      </c>
      <c r="D3094" t="s">
        <v>31096</v>
      </c>
      <c r="E3094" t="s">
        <v>31097</v>
      </c>
      <c r="F3094" t="s">
        <v>51</v>
      </c>
      <c r="G3094" t="s">
        <v>31098</v>
      </c>
      <c r="H3094" s="1">
        <v>44090</v>
      </c>
      <c r="I3094" s="1">
        <v>44083</v>
      </c>
      <c r="J3094" t="b">
        <v>0</v>
      </c>
      <c r="K3094" t="s">
        <v>53</v>
      </c>
      <c r="L3094" t="s">
        <v>1615</v>
      </c>
      <c r="M3094" t="s">
        <v>55</v>
      </c>
      <c r="N3094">
        <v>50</v>
      </c>
      <c r="O3094" t="s">
        <v>31099</v>
      </c>
      <c r="P3094" t="s">
        <v>78</v>
      </c>
      <c r="Q3094" t="s">
        <v>24223</v>
      </c>
      <c r="R3094" t="b">
        <v>0</v>
      </c>
      <c r="S3094" t="s">
        <v>59</v>
      </c>
      <c r="T3094" s="1">
        <v>44090</v>
      </c>
      <c r="U3094" t="s">
        <v>7464</v>
      </c>
      <c r="V3094" s="2">
        <v>44102</v>
      </c>
      <c r="W3094" t="s">
        <v>46</v>
      </c>
      <c r="X3094">
        <v>20200916</v>
      </c>
      <c r="Y3094" s="3">
        <v>43902.730497685188</v>
      </c>
      <c r="Z3094" t="s">
        <v>62</v>
      </c>
      <c r="AA3094" t="s">
        <v>115</v>
      </c>
      <c r="AB3094" t="s">
        <v>64</v>
      </c>
      <c r="AC3094" t="s">
        <v>65</v>
      </c>
      <c r="AD3094" t="s">
        <v>66</v>
      </c>
      <c r="AE3094" t="s">
        <v>67</v>
      </c>
      <c r="AF3094" t="s">
        <v>313</v>
      </c>
      <c r="AG3094" t="s">
        <v>31100</v>
      </c>
      <c r="AH3094" t="s">
        <v>46</v>
      </c>
      <c r="AI3094" t="s">
        <v>31101</v>
      </c>
      <c r="AJ3094" t="s">
        <v>31102</v>
      </c>
      <c r="AK3094" t="s">
        <v>31103</v>
      </c>
      <c r="AL3094" t="s">
        <v>31104</v>
      </c>
      <c r="AM3094" t="s">
        <v>46</v>
      </c>
      <c r="AN3094" t="s">
        <v>31105</v>
      </c>
      <c r="AO3094" t="s">
        <v>46</v>
      </c>
      <c r="AP3094" t="s">
        <v>46</v>
      </c>
      <c r="AQ3094" t="s">
        <v>46</v>
      </c>
      <c r="AR3094" t="s">
        <v>46</v>
      </c>
      <c r="AS3094" t="s">
        <v>46</v>
      </c>
      <c r="AT3094" s="1">
        <v>44090</v>
      </c>
    </row>
    <row r="3095" spans="1:46" ht="16" customHeight="1" x14ac:dyDescent="0.2">
      <c r="A3095">
        <v>1</v>
      </c>
      <c r="B3095" t="s">
        <v>10568</v>
      </c>
      <c r="C3095" t="s">
        <v>10569</v>
      </c>
      <c r="D3095" t="s">
        <v>10570</v>
      </c>
      <c r="E3095" t="s">
        <v>10571</v>
      </c>
      <c r="F3095" t="s">
        <v>51</v>
      </c>
      <c r="G3095" t="s">
        <v>10572</v>
      </c>
      <c r="H3095" s="1">
        <v>44090</v>
      </c>
      <c r="I3095" s="1">
        <v>44094</v>
      </c>
      <c r="J3095" t="b">
        <v>0</v>
      </c>
      <c r="K3095" t="s">
        <v>53</v>
      </c>
      <c r="L3095" t="s">
        <v>184</v>
      </c>
      <c r="M3095" t="s">
        <v>55</v>
      </c>
      <c r="N3095">
        <v>60</v>
      </c>
      <c r="O3095" t="s">
        <v>10573</v>
      </c>
      <c r="P3095" t="s">
        <v>4440</v>
      </c>
      <c r="Q3095" t="s">
        <v>276</v>
      </c>
      <c r="R3095" t="b">
        <v>0</v>
      </c>
      <c r="S3095" t="s">
        <v>59</v>
      </c>
      <c r="T3095" s="1">
        <v>44090</v>
      </c>
      <c r="U3095" t="s">
        <v>10574</v>
      </c>
      <c r="V3095" s="2">
        <v>44102</v>
      </c>
      <c r="W3095" t="s">
        <v>46</v>
      </c>
      <c r="X3095">
        <v>20200916</v>
      </c>
      <c r="Y3095" s="3">
        <v>43902.730497685188</v>
      </c>
      <c r="Z3095" t="s">
        <v>62</v>
      </c>
      <c r="AA3095" t="s">
        <v>115</v>
      </c>
      <c r="AB3095" t="s">
        <v>64</v>
      </c>
      <c r="AC3095" t="s">
        <v>3720</v>
      </c>
      <c r="AD3095" t="s">
        <v>66</v>
      </c>
      <c r="AE3095" t="s">
        <v>67</v>
      </c>
      <c r="AF3095" t="s">
        <v>46</v>
      </c>
      <c r="AG3095" t="s">
        <v>46</v>
      </c>
      <c r="AH3095" t="s">
        <v>46</v>
      </c>
      <c r="AI3095" t="s">
        <v>46</v>
      </c>
      <c r="AJ3095" t="s">
        <v>46</v>
      </c>
      <c r="AK3095" t="s">
        <v>46</v>
      </c>
      <c r="AL3095" t="s">
        <v>10575</v>
      </c>
      <c r="AM3095" t="s">
        <v>46</v>
      </c>
      <c r="AN3095" t="s">
        <v>10576</v>
      </c>
      <c r="AO3095" t="s">
        <v>46</v>
      </c>
      <c r="AP3095" t="s">
        <v>46</v>
      </c>
      <c r="AQ3095" t="s">
        <v>46</v>
      </c>
      <c r="AR3095" t="s">
        <v>46</v>
      </c>
      <c r="AS3095" t="s">
        <v>46</v>
      </c>
      <c r="AT3095" s="1">
        <v>44090</v>
      </c>
    </row>
    <row r="3096" spans="1:46" ht="16" customHeight="1" x14ac:dyDescent="0.2">
      <c r="A3096" t="s">
        <v>46</v>
      </c>
      <c r="B3096" t="s">
        <v>16683</v>
      </c>
      <c r="C3096" t="s">
        <v>16684</v>
      </c>
      <c r="D3096" t="s">
        <v>16685</v>
      </c>
      <c r="E3096" t="s">
        <v>16686</v>
      </c>
      <c r="F3096" t="s">
        <v>51</v>
      </c>
      <c r="G3096" t="s">
        <v>16687</v>
      </c>
      <c r="H3096" s="1">
        <v>44090</v>
      </c>
      <c r="I3096" s="1">
        <v>44104</v>
      </c>
      <c r="J3096" t="b">
        <v>0</v>
      </c>
      <c r="K3096" t="s">
        <v>53</v>
      </c>
      <c r="L3096" t="s">
        <v>2271</v>
      </c>
      <c r="M3096" t="s">
        <v>666</v>
      </c>
      <c r="N3096">
        <v>40</v>
      </c>
      <c r="O3096" t="s">
        <v>16688</v>
      </c>
      <c r="P3096" t="s">
        <v>16689</v>
      </c>
      <c r="Q3096" t="s">
        <v>276</v>
      </c>
      <c r="R3096" t="b">
        <v>0</v>
      </c>
      <c r="S3096" t="s">
        <v>59</v>
      </c>
      <c r="T3096" s="1">
        <v>44090</v>
      </c>
      <c r="U3096" t="s">
        <v>16690</v>
      </c>
      <c r="V3096" s="2">
        <v>44123</v>
      </c>
      <c r="W3096" t="s">
        <v>16691</v>
      </c>
      <c r="X3096">
        <v>20200916</v>
      </c>
      <c r="Y3096" s="3">
        <v>43902.730497685188</v>
      </c>
      <c r="Z3096" t="s">
        <v>62</v>
      </c>
      <c r="AA3096" t="s">
        <v>115</v>
      </c>
      <c r="AB3096" t="s">
        <v>64</v>
      </c>
      <c r="AC3096" t="s">
        <v>65</v>
      </c>
      <c r="AD3096" t="s">
        <v>66</v>
      </c>
      <c r="AE3096" t="s">
        <v>67</v>
      </c>
      <c r="AF3096" t="s">
        <v>313</v>
      </c>
      <c r="AG3096" t="s">
        <v>16692</v>
      </c>
      <c r="AH3096" t="s">
        <v>46</v>
      </c>
      <c r="AI3096" t="s">
        <v>16693</v>
      </c>
      <c r="AJ3096" t="s">
        <v>16694</v>
      </c>
      <c r="AK3096" t="s">
        <v>16695</v>
      </c>
      <c r="AL3096" t="s">
        <v>16696</v>
      </c>
      <c r="AM3096" t="s">
        <v>46</v>
      </c>
      <c r="AN3096" t="s">
        <v>6003</v>
      </c>
      <c r="AO3096" t="s">
        <v>46</v>
      </c>
      <c r="AP3096" t="s">
        <v>46</v>
      </c>
      <c r="AQ3096" t="s">
        <v>46</v>
      </c>
      <c r="AR3096" t="s">
        <v>46</v>
      </c>
      <c r="AS3096" t="s">
        <v>46</v>
      </c>
      <c r="AT3096" s="1">
        <v>44090</v>
      </c>
    </row>
    <row r="3097" spans="1:46" ht="16" customHeight="1" x14ac:dyDescent="0.2">
      <c r="A3097" t="s">
        <v>46</v>
      </c>
      <c r="B3097" t="s">
        <v>22145</v>
      </c>
      <c r="C3097" t="s">
        <v>22146</v>
      </c>
      <c r="D3097" t="s">
        <v>22147</v>
      </c>
      <c r="E3097" t="s">
        <v>22148</v>
      </c>
      <c r="F3097" t="s">
        <v>51</v>
      </c>
      <c r="G3097" t="s">
        <v>22149</v>
      </c>
      <c r="H3097" s="1">
        <v>44091</v>
      </c>
      <c r="I3097" s="1">
        <v>44008</v>
      </c>
      <c r="J3097" t="b">
        <v>0</v>
      </c>
      <c r="K3097" t="s">
        <v>53</v>
      </c>
      <c r="L3097" t="s">
        <v>1831</v>
      </c>
      <c r="M3097" t="s">
        <v>66</v>
      </c>
      <c r="N3097">
        <v>400</v>
      </c>
      <c r="O3097" t="s">
        <v>2148</v>
      </c>
      <c r="P3097" t="s">
        <v>78</v>
      </c>
      <c r="Q3097" t="s">
        <v>276</v>
      </c>
      <c r="R3097" t="b">
        <v>0</v>
      </c>
      <c r="S3097" t="s">
        <v>59</v>
      </c>
      <c r="T3097" s="1">
        <v>44091</v>
      </c>
      <c r="U3097" t="s">
        <v>15649</v>
      </c>
      <c r="V3097" s="2">
        <v>44137</v>
      </c>
      <c r="W3097" t="s">
        <v>22150</v>
      </c>
      <c r="X3097">
        <v>20200917</v>
      </c>
      <c r="Y3097" s="3">
        <v>43902.730497685188</v>
      </c>
      <c r="Z3097" t="s">
        <v>62</v>
      </c>
      <c r="AA3097" t="s">
        <v>115</v>
      </c>
      <c r="AB3097" t="s">
        <v>64</v>
      </c>
      <c r="AC3097" t="s">
        <v>66</v>
      </c>
      <c r="AD3097" t="s">
        <v>66</v>
      </c>
      <c r="AE3097" t="s">
        <v>67</v>
      </c>
      <c r="AF3097" t="s">
        <v>1971</v>
      </c>
      <c r="AG3097" t="s">
        <v>22151</v>
      </c>
      <c r="AH3097" t="s">
        <v>46</v>
      </c>
      <c r="AI3097" t="s">
        <v>22152</v>
      </c>
      <c r="AJ3097" t="s">
        <v>22153</v>
      </c>
      <c r="AK3097" t="s">
        <v>22154</v>
      </c>
      <c r="AL3097" t="s">
        <v>22155</v>
      </c>
      <c r="AM3097" t="s">
        <v>46</v>
      </c>
      <c r="AN3097" t="s">
        <v>7823</v>
      </c>
      <c r="AO3097" t="s">
        <v>46</v>
      </c>
      <c r="AP3097" t="s">
        <v>46</v>
      </c>
      <c r="AQ3097" t="s">
        <v>46</v>
      </c>
      <c r="AR3097" t="s">
        <v>46</v>
      </c>
      <c r="AS3097" t="s">
        <v>46</v>
      </c>
      <c r="AT3097" s="1">
        <v>44091</v>
      </c>
    </row>
    <row r="3098" spans="1:46" ht="16" customHeight="1" x14ac:dyDescent="0.2">
      <c r="A3098" t="s">
        <v>46</v>
      </c>
      <c r="B3098" t="s">
        <v>24634</v>
      </c>
      <c r="C3098" t="s">
        <v>24635</v>
      </c>
      <c r="D3098" t="s">
        <v>24636</v>
      </c>
      <c r="E3098" t="s">
        <v>24634</v>
      </c>
      <c r="F3098" t="s">
        <v>51</v>
      </c>
      <c r="G3098" t="s">
        <v>24637</v>
      </c>
      <c r="H3098" s="1">
        <v>44090</v>
      </c>
      <c r="I3098" s="1">
        <v>44105</v>
      </c>
      <c r="J3098" t="b">
        <v>1</v>
      </c>
      <c r="K3098" t="s">
        <v>53</v>
      </c>
      <c r="L3098" t="s">
        <v>491</v>
      </c>
      <c r="M3098" t="s">
        <v>66</v>
      </c>
      <c r="N3098">
        <v>1000</v>
      </c>
      <c r="O3098" t="s">
        <v>24638</v>
      </c>
      <c r="P3098" t="s">
        <v>46</v>
      </c>
      <c r="Q3098" t="s">
        <v>24639</v>
      </c>
      <c r="R3098" t="b">
        <v>0</v>
      </c>
      <c r="S3098" t="s">
        <v>59</v>
      </c>
      <c r="T3098" s="1">
        <v>44090</v>
      </c>
      <c r="U3098" s="6">
        <v>44105</v>
      </c>
      <c r="V3098" s="2">
        <v>44102</v>
      </c>
      <c r="W3098" t="s">
        <v>46</v>
      </c>
      <c r="X3098">
        <v>20200916</v>
      </c>
      <c r="Y3098" s="3">
        <v>43902.730497685188</v>
      </c>
      <c r="Z3098" t="s">
        <v>62</v>
      </c>
      <c r="AA3098" t="s">
        <v>63</v>
      </c>
      <c r="AB3098" t="s">
        <v>64</v>
      </c>
      <c r="AC3098" t="s">
        <v>65</v>
      </c>
      <c r="AD3098" t="s">
        <v>66</v>
      </c>
      <c r="AE3098" t="s">
        <v>67</v>
      </c>
      <c r="AF3098" t="s">
        <v>46</v>
      </c>
      <c r="AG3098" t="s">
        <v>24640</v>
      </c>
      <c r="AH3098" t="s">
        <v>46</v>
      </c>
      <c r="AI3098" t="s">
        <v>24641</v>
      </c>
      <c r="AJ3098" t="s">
        <v>24642</v>
      </c>
      <c r="AK3098" t="s">
        <v>46</v>
      </c>
      <c r="AL3098" t="s">
        <v>24643</v>
      </c>
      <c r="AM3098" t="s">
        <v>46</v>
      </c>
      <c r="AN3098" t="s">
        <v>24644</v>
      </c>
      <c r="AO3098" t="s">
        <v>46</v>
      </c>
      <c r="AP3098" t="s">
        <v>46</v>
      </c>
      <c r="AQ3098" t="s">
        <v>46</v>
      </c>
      <c r="AR3098" t="s">
        <v>46</v>
      </c>
      <c r="AS3098" t="s">
        <v>46</v>
      </c>
      <c r="AT3098" s="1">
        <v>44090</v>
      </c>
    </row>
    <row r="3099" spans="1:46" ht="16" customHeight="1" x14ac:dyDescent="0.2">
      <c r="A3099">
        <v>1</v>
      </c>
      <c r="B3099" t="s">
        <v>13317</v>
      </c>
      <c r="C3099" t="s">
        <v>13318</v>
      </c>
      <c r="D3099" t="s">
        <v>13319</v>
      </c>
      <c r="E3099" t="s">
        <v>13320</v>
      </c>
      <c r="F3099" t="s">
        <v>51</v>
      </c>
      <c r="G3099" t="s">
        <v>13321</v>
      </c>
      <c r="H3099" s="1">
        <v>44092</v>
      </c>
      <c r="I3099" s="1">
        <v>44112</v>
      </c>
      <c r="J3099" t="b">
        <v>0</v>
      </c>
      <c r="K3099" t="s">
        <v>53</v>
      </c>
      <c r="L3099" t="s">
        <v>917</v>
      </c>
      <c r="M3099" t="s">
        <v>151</v>
      </c>
      <c r="N3099">
        <v>200</v>
      </c>
      <c r="O3099" t="s">
        <v>13322</v>
      </c>
      <c r="P3099" t="s">
        <v>1702</v>
      </c>
      <c r="Q3099" t="s">
        <v>276</v>
      </c>
      <c r="R3099" t="b">
        <v>0</v>
      </c>
      <c r="S3099" t="s">
        <v>59</v>
      </c>
      <c r="T3099" s="1">
        <v>44092</v>
      </c>
      <c r="U3099" t="s">
        <v>13323</v>
      </c>
      <c r="V3099" s="2">
        <v>44123</v>
      </c>
      <c r="W3099" t="s">
        <v>13324</v>
      </c>
      <c r="X3099">
        <v>20200918</v>
      </c>
      <c r="Y3099" s="3">
        <v>43902.730497685188</v>
      </c>
      <c r="Z3099" t="s">
        <v>62</v>
      </c>
      <c r="AA3099" t="s">
        <v>115</v>
      </c>
      <c r="AB3099" t="s">
        <v>64</v>
      </c>
      <c r="AC3099" t="s">
        <v>65</v>
      </c>
      <c r="AD3099" t="s">
        <v>66</v>
      </c>
      <c r="AE3099" t="s">
        <v>67</v>
      </c>
      <c r="AF3099" t="s">
        <v>313</v>
      </c>
      <c r="AG3099" t="s">
        <v>13325</v>
      </c>
      <c r="AH3099" t="s">
        <v>46</v>
      </c>
      <c r="AI3099" t="s">
        <v>13326</v>
      </c>
      <c r="AJ3099" t="s">
        <v>13327</v>
      </c>
      <c r="AK3099" t="s">
        <v>13328</v>
      </c>
      <c r="AL3099" t="s">
        <v>13329</v>
      </c>
      <c r="AM3099" t="s">
        <v>46</v>
      </c>
      <c r="AN3099" t="s">
        <v>13330</v>
      </c>
      <c r="AO3099" t="s">
        <v>46</v>
      </c>
      <c r="AP3099" t="s">
        <v>46</v>
      </c>
      <c r="AQ3099" t="s">
        <v>46</v>
      </c>
      <c r="AR3099" t="s">
        <v>46</v>
      </c>
      <c r="AS3099" t="s">
        <v>46</v>
      </c>
      <c r="AT3099" s="1">
        <v>44092</v>
      </c>
    </row>
    <row r="3100" spans="1:46" ht="16" customHeight="1" x14ac:dyDescent="0.2">
      <c r="A3100" t="s">
        <v>46</v>
      </c>
      <c r="B3100" t="s">
        <v>35552</v>
      </c>
      <c r="C3100" t="s">
        <v>35553</v>
      </c>
      <c r="D3100" t="s">
        <v>35554</v>
      </c>
      <c r="E3100" t="s">
        <v>35555</v>
      </c>
      <c r="F3100" t="s">
        <v>51</v>
      </c>
      <c r="G3100" t="s">
        <v>35556</v>
      </c>
      <c r="H3100" s="1">
        <v>44093</v>
      </c>
      <c r="I3100" s="1">
        <v>44082</v>
      </c>
      <c r="J3100" t="b">
        <v>0</v>
      </c>
      <c r="K3100" t="s">
        <v>53</v>
      </c>
      <c r="L3100" t="s">
        <v>1615</v>
      </c>
      <c r="M3100" t="s">
        <v>169</v>
      </c>
      <c r="N3100">
        <v>45</v>
      </c>
      <c r="O3100" t="s">
        <v>1136</v>
      </c>
      <c r="P3100" t="s">
        <v>78</v>
      </c>
      <c r="Q3100" t="s">
        <v>35557</v>
      </c>
      <c r="R3100" t="b">
        <v>0</v>
      </c>
      <c r="S3100" t="s">
        <v>59</v>
      </c>
      <c r="T3100" s="1">
        <v>44093</v>
      </c>
      <c r="U3100" t="s">
        <v>919</v>
      </c>
      <c r="V3100" s="2">
        <v>44137</v>
      </c>
      <c r="W3100" t="s">
        <v>46</v>
      </c>
      <c r="X3100">
        <v>20200919</v>
      </c>
      <c r="Y3100" s="3">
        <v>43902.730497685188</v>
      </c>
      <c r="Z3100" t="s">
        <v>62</v>
      </c>
      <c r="AA3100" t="s">
        <v>63</v>
      </c>
      <c r="AB3100" t="s">
        <v>64</v>
      </c>
      <c r="AC3100" t="s">
        <v>65</v>
      </c>
      <c r="AD3100" t="s">
        <v>1057</v>
      </c>
      <c r="AE3100" t="s">
        <v>67</v>
      </c>
      <c r="AF3100" t="s">
        <v>46</v>
      </c>
      <c r="AG3100" t="s">
        <v>35558</v>
      </c>
      <c r="AH3100" t="s">
        <v>46</v>
      </c>
      <c r="AI3100" t="s">
        <v>46</v>
      </c>
      <c r="AJ3100" t="s">
        <v>46</v>
      </c>
      <c r="AK3100" t="s">
        <v>1136</v>
      </c>
      <c r="AL3100" t="s">
        <v>35559</v>
      </c>
      <c r="AM3100" t="s">
        <v>46</v>
      </c>
      <c r="AN3100" t="s">
        <v>35560</v>
      </c>
      <c r="AO3100" t="s">
        <v>46</v>
      </c>
      <c r="AP3100" t="s">
        <v>46</v>
      </c>
      <c r="AQ3100" t="s">
        <v>46</v>
      </c>
      <c r="AR3100" t="s">
        <v>46</v>
      </c>
      <c r="AS3100" t="s">
        <v>46</v>
      </c>
      <c r="AT3100" s="1">
        <v>44093</v>
      </c>
    </row>
    <row r="3101" spans="1:46" ht="16" customHeight="1" x14ac:dyDescent="0.2">
      <c r="A3101">
        <v>0</v>
      </c>
      <c r="B3101" t="s">
        <v>3592</v>
      </c>
      <c r="C3101" t="s">
        <v>3593</v>
      </c>
      <c r="D3101" t="s">
        <v>3594</v>
      </c>
      <c r="E3101" t="s">
        <v>3595</v>
      </c>
      <c r="F3101" t="s">
        <v>51</v>
      </c>
      <c r="G3101" t="s">
        <v>3596</v>
      </c>
      <c r="H3101" s="1">
        <v>44094</v>
      </c>
      <c r="I3101" s="1">
        <v>43922</v>
      </c>
      <c r="J3101" t="b">
        <v>0</v>
      </c>
      <c r="K3101" t="s">
        <v>53</v>
      </c>
      <c r="L3101" t="s">
        <v>3597</v>
      </c>
      <c r="M3101" t="s">
        <v>66</v>
      </c>
      <c r="N3101">
        <v>1543</v>
      </c>
      <c r="O3101" t="s">
        <v>3598</v>
      </c>
      <c r="P3101" t="s">
        <v>3476</v>
      </c>
      <c r="Q3101" t="s">
        <v>58</v>
      </c>
      <c r="R3101" t="b">
        <v>0</v>
      </c>
      <c r="S3101" t="s">
        <v>59</v>
      </c>
      <c r="T3101" s="1">
        <v>44094</v>
      </c>
      <c r="U3101" t="s">
        <v>3599</v>
      </c>
      <c r="V3101" s="2">
        <v>44109</v>
      </c>
      <c r="W3101" t="s">
        <v>46</v>
      </c>
      <c r="X3101">
        <v>20200920</v>
      </c>
      <c r="Y3101" s="3">
        <v>43902.730497685188</v>
      </c>
      <c r="Z3101" t="s">
        <v>62</v>
      </c>
      <c r="AA3101" t="s">
        <v>115</v>
      </c>
      <c r="AB3101" t="s">
        <v>64</v>
      </c>
      <c r="AC3101" t="s">
        <v>3600</v>
      </c>
      <c r="AD3101" t="s">
        <v>66</v>
      </c>
      <c r="AE3101" t="s">
        <v>67</v>
      </c>
      <c r="AF3101" t="s">
        <v>313</v>
      </c>
      <c r="AG3101" t="s">
        <v>3601</v>
      </c>
      <c r="AH3101" t="s">
        <v>46</v>
      </c>
      <c r="AI3101" t="s">
        <v>3602</v>
      </c>
      <c r="AJ3101" t="s">
        <v>3603</v>
      </c>
      <c r="AK3101" t="s">
        <v>3604</v>
      </c>
      <c r="AL3101" t="s">
        <v>3605</v>
      </c>
      <c r="AM3101" t="s">
        <v>46</v>
      </c>
      <c r="AN3101" t="s">
        <v>3606</v>
      </c>
      <c r="AO3101" t="s">
        <v>46</v>
      </c>
      <c r="AP3101" t="s">
        <v>46</v>
      </c>
      <c r="AQ3101" t="s">
        <v>46</v>
      </c>
      <c r="AR3101" t="s">
        <v>46</v>
      </c>
      <c r="AS3101" t="s">
        <v>46</v>
      </c>
      <c r="AT3101" s="1">
        <v>44094</v>
      </c>
    </row>
    <row r="3102" spans="1:46" ht="16" customHeight="1" x14ac:dyDescent="0.2">
      <c r="A3102" t="s">
        <v>46</v>
      </c>
      <c r="B3102" t="s">
        <v>16709</v>
      </c>
      <c r="C3102" t="s">
        <v>16710</v>
      </c>
      <c r="D3102" t="s">
        <v>16711</v>
      </c>
      <c r="E3102" t="s">
        <v>16712</v>
      </c>
      <c r="F3102" t="s">
        <v>51</v>
      </c>
      <c r="G3102" t="s">
        <v>16713</v>
      </c>
      <c r="H3102" s="1">
        <v>44095</v>
      </c>
      <c r="I3102" s="1">
        <v>44105</v>
      </c>
      <c r="J3102" t="b">
        <v>0</v>
      </c>
      <c r="K3102" t="s">
        <v>53</v>
      </c>
      <c r="L3102" t="s">
        <v>16714</v>
      </c>
      <c r="M3102" t="s">
        <v>66</v>
      </c>
      <c r="N3102">
        <v>50</v>
      </c>
      <c r="O3102" t="s">
        <v>10559</v>
      </c>
      <c r="P3102" t="s">
        <v>1328</v>
      </c>
      <c r="Q3102" t="s">
        <v>276</v>
      </c>
      <c r="R3102" t="b">
        <v>0</v>
      </c>
      <c r="S3102" t="s">
        <v>59</v>
      </c>
      <c r="T3102" s="1">
        <v>44095</v>
      </c>
      <c r="U3102" t="s">
        <v>3491</v>
      </c>
      <c r="V3102" s="2">
        <v>44109</v>
      </c>
      <c r="W3102" t="s">
        <v>46</v>
      </c>
      <c r="X3102">
        <v>20200921</v>
      </c>
      <c r="Y3102" s="3">
        <v>43902.730497685188</v>
      </c>
      <c r="Z3102" t="s">
        <v>62</v>
      </c>
      <c r="AA3102" t="s">
        <v>63</v>
      </c>
      <c r="AB3102" t="s">
        <v>64</v>
      </c>
      <c r="AC3102" t="s">
        <v>65</v>
      </c>
      <c r="AD3102" t="s">
        <v>2366</v>
      </c>
      <c r="AE3102" t="s">
        <v>67</v>
      </c>
      <c r="AF3102" t="s">
        <v>313</v>
      </c>
      <c r="AG3102" t="s">
        <v>16715</v>
      </c>
      <c r="AH3102" t="s">
        <v>46</v>
      </c>
      <c r="AI3102" t="s">
        <v>16716</v>
      </c>
      <c r="AJ3102" t="s">
        <v>16717</v>
      </c>
      <c r="AK3102" t="s">
        <v>16718</v>
      </c>
      <c r="AL3102" t="s">
        <v>16719</v>
      </c>
      <c r="AM3102" t="s">
        <v>46</v>
      </c>
      <c r="AN3102" t="s">
        <v>16720</v>
      </c>
      <c r="AO3102" t="s">
        <v>46</v>
      </c>
      <c r="AP3102" t="s">
        <v>46</v>
      </c>
      <c r="AQ3102" t="s">
        <v>46</v>
      </c>
      <c r="AR3102" t="s">
        <v>46</v>
      </c>
      <c r="AS3102" t="s">
        <v>46</v>
      </c>
      <c r="AT3102" s="1">
        <v>44095</v>
      </c>
    </row>
    <row r="3103" spans="1:46" ht="16" customHeight="1" x14ac:dyDescent="0.2">
      <c r="A3103">
        <v>0</v>
      </c>
      <c r="B3103" t="s">
        <v>4055</v>
      </c>
      <c r="C3103" t="s">
        <v>4056</v>
      </c>
      <c r="D3103" t="s">
        <v>4057</v>
      </c>
      <c r="E3103" t="s">
        <v>4058</v>
      </c>
      <c r="F3103" t="s">
        <v>51</v>
      </c>
      <c r="G3103" t="s">
        <v>4059</v>
      </c>
      <c r="H3103" s="1">
        <v>44074</v>
      </c>
      <c r="I3103" s="1">
        <v>44075</v>
      </c>
      <c r="J3103" t="b">
        <v>1</v>
      </c>
      <c r="K3103" t="s">
        <v>53</v>
      </c>
      <c r="L3103" t="s">
        <v>4060</v>
      </c>
      <c r="M3103" t="s">
        <v>66</v>
      </c>
      <c r="N3103">
        <v>360</v>
      </c>
      <c r="O3103" t="s">
        <v>342</v>
      </c>
      <c r="P3103" t="s">
        <v>327</v>
      </c>
      <c r="Q3103" t="s">
        <v>4061</v>
      </c>
      <c r="R3103" t="b">
        <v>0</v>
      </c>
      <c r="S3103" t="s">
        <v>59</v>
      </c>
      <c r="T3103" s="1">
        <v>44074</v>
      </c>
      <c r="U3103" s="6">
        <v>44075</v>
      </c>
      <c r="V3103" s="2">
        <v>44109</v>
      </c>
      <c r="W3103" t="s">
        <v>4062</v>
      </c>
      <c r="X3103">
        <v>20200831</v>
      </c>
      <c r="Y3103" s="3">
        <v>43902.730497685188</v>
      </c>
      <c r="Z3103" t="s">
        <v>62</v>
      </c>
      <c r="AA3103" t="s">
        <v>63</v>
      </c>
      <c r="AB3103" t="s">
        <v>64</v>
      </c>
      <c r="AC3103" t="s">
        <v>65</v>
      </c>
      <c r="AD3103" t="s">
        <v>66</v>
      </c>
      <c r="AE3103" t="s">
        <v>67</v>
      </c>
      <c r="AF3103" t="s">
        <v>116</v>
      </c>
      <c r="AG3103" t="s">
        <v>4063</v>
      </c>
      <c r="AH3103" t="s">
        <v>46</v>
      </c>
      <c r="AI3103" t="s">
        <v>4064</v>
      </c>
      <c r="AJ3103" t="s">
        <v>4065</v>
      </c>
      <c r="AK3103" t="s">
        <v>964</v>
      </c>
      <c r="AL3103" t="s">
        <v>4066</v>
      </c>
      <c r="AM3103" t="s">
        <v>46</v>
      </c>
      <c r="AN3103" t="s">
        <v>4067</v>
      </c>
      <c r="AO3103" t="s">
        <v>46</v>
      </c>
      <c r="AP3103" t="s">
        <v>46</v>
      </c>
      <c r="AQ3103" t="s">
        <v>46</v>
      </c>
      <c r="AR3103" t="s">
        <v>46</v>
      </c>
      <c r="AS3103" t="s">
        <v>46</v>
      </c>
      <c r="AT3103" s="1">
        <v>44074</v>
      </c>
    </row>
    <row r="3104" spans="1:46" ht="16" customHeight="1" x14ac:dyDescent="0.2">
      <c r="A3104" t="s">
        <v>46</v>
      </c>
      <c r="B3104" t="s">
        <v>34884</v>
      </c>
      <c r="C3104" t="s">
        <v>34885</v>
      </c>
      <c r="D3104" t="s">
        <v>34886</v>
      </c>
      <c r="E3104" t="s">
        <v>34887</v>
      </c>
      <c r="F3104" t="s">
        <v>51</v>
      </c>
      <c r="G3104" t="s">
        <v>34888</v>
      </c>
      <c r="H3104" s="1">
        <v>44077</v>
      </c>
      <c r="I3104" s="1">
        <v>43937</v>
      </c>
      <c r="J3104" t="b">
        <v>0</v>
      </c>
      <c r="K3104" t="s">
        <v>53</v>
      </c>
      <c r="L3104" t="s">
        <v>184</v>
      </c>
      <c r="M3104" t="s">
        <v>151</v>
      </c>
      <c r="N3104">
        <v>100</v>
      </c>
      <c r="O3104" t="s">
        <v>3475</v>
      </c>
      <c r="P3104" t="s">
        <v>3476</v>
      </c>
      <c r="Q3104" t="s">
        <v>276</v>
      </c>
      <c r="R3104" t="b">
        <v>0</v>
      </c>
      <c r="S3104" t="s">
        <v>59</v>
      </c>
      <c r="T3104" s="1">
        <v>44077</v>
      </c>
      <c r="U3104" t="s">
        <v>4000</v>
      </c>
      <c r="V3104" s="2">
        <v>44109</v>
      </c>
      <c r="W3104" t="s">
        <v>46</v>
      </c>
      <c r="X3104">
        <v>20200903</v>
      </c>
      <c r="Y3104" s="3">
        <v>43902.730497685188</v>
      </c>
      <c r="Z3104" t="s">
        <v>62</v>
      </c>
      <c r="AA3104" t="s">
        <v>115</v>
      </c>
      <c r="AB3104" t="s">
        <v>64</v>
      </c>
      <c r="AC3104" t="s">
        <v>65</v>
      </c>
      <c r="AD3104" t="s">
        <v>1057</v>
      </c>
      <c r="AE3104" t="s">
        <v>67</v>
      </c>
      <c r="AF3104" t="s">
        <v>313</v>
      </c>
      <c r="AG3104" t="s">
        <v>34889</v>
      </c>
      <c r="AH3104" t="s">
        <v>46</v>
      </c>
      <c r="AI3104" t="s">
        <v>34890</v>
      </c>
      <c r="AJ3104" t="s">
        <v>34891</v>
      </c>
      <c r="AK3104" t="s">
        <v>34892</v>
      </c>
      <c r="AL3104" t="s">
        <v>34893</v>
      </c>
      <c r="AM3104" t="s">
        <v>46</v>
      </c>
      <c r="AN3104" t="s">
        <v>34894</v>
      </c>
      <c r="AO3104" t="s">
        <v>46</v>
      </c>
      <c r="AP3104" t="s">
        <v>46</v>
      </c>
      <c r="AQ3104" t="s">
        <v>46</v>
      </c>
      <c r="AR3104" t="s">
        <v>46</v>
      </c>
      <c r="AS3104" t="s">
        <v>46</v>
      </c>
      <c r="AT3104" s="1">
        <v>44077</v>
      </c>
    </row>
    <row r="3105" spans="1:46" ht="16" customHeight="1" x14ac:dyDescent="0.2">
      <c r="A3105" t="s">
        <v>46</v>
      </c>
      <c r="B3105" t="s">
        <v>27285</v>
      </c>
      <c r="C3105" t="s">
        <v>27286</v>
      </c>
      <c r="D3105" t="s">
        <v>27287</v>
      </c>
      <c r="E3105" t="s">
        <v>27288</v>
      </c>
      <c r="F3105" t="s">
        <v>51</v>
      </c>
      <c r="G3105" t="s">
        <v>27289</v>
      </c>
      <c r="H3105" s="1">
        <v>44088</v>
      </c>
      <c r="I3105" s="1">
        <v>44075</v>
      </c>
      <c r="J3105" t="b">
        <v>0</v>
      </c>
      <c r="K3105" t="s">
        <v>53</v>
      </c>
      <c r="L3105" t="s">
        <v>184</v>
      </c>
      <c r="M3105" t="s">
        <v>55</v>
      </c>
      <c r="N3105">
        <v>500</v>
      </c>
      <c r="O3105" t="s">
        <v>4047</v>
      </c>
      <c r="P3105" t="s">
        <v>612</v>
      </c>
      <c r="Q3105" t="s">
        <v>27290</v>
      </c>
      <c r="R3105" t="b">
        <v>0</v>
      </c>
      <c r="S3105" t="s">
        <v>59</v>
      </c>
      <c r="T3105" s="1">
        <v>44088</v>
      </c>
      <c r="U3105" t="s">
        <v>864</v>
      </c>
      <c r="V3105" s="2">
        <v>44109</v>
      </c>
      <c r="W3105" t="s">
        <v>27291</v>
      </c>
      <c r="X3105">
        <v>20200914</v>
      </c>
      <c r="Y3105" s="3">
        <v>43902.730497685188</v>
      </c>
      <c r="Z3105" t="s">
        <v>62</v>
      </c>
      <c r="AA3105" t="s">
        <v>115</v>
      </c>
      <c r="AB3105" t="s">
        <v>64</v>
      </c>
      <c r="AC3105" t="s">
        <v>65</v>
      </c>
      <c r="AD3105" t="s">
        <v>66</v>
      </c>
      <c r="AE3105" t="s">
        <v>67</v>
      </c>
      <c r="AF3105" t="s">
        <v>46</v>
      </c>
      <c r="AG3105" t="s">
        <v>27292</v>
      </c>
      <c r="AH3105" t="s">
        <v>46</v>
      </c>
      <c r="AI3105" t="s">
        <v>27293</v>
      </c>
      <c r="AJ3105">
        <v>3243667495</v>
      </c>
      <c r="AK3105" t="s">
        <v>46</v>
      </c>
      <c r="AL3105" t="s">
        <v>27294</v>
      </c>
      <c r="AM3105" t="s">
        <v>46</v>
      </c>
      <c r="AN3105" t="s">
        <v>27295</v>
      </c>
      <c r="AO3105" t="s">
        <v>46</v>
      </c>
      <c r="AP3105" t="s">
        <v>46</v>
      </c>
      <c r="AQ3105" t="s">
        <v>46</v>
      </c>
      <c r="AR3105" t="s">
        <v>46</v>
      </c>
      <c r="AS3105" t="s">
        <v>46</v>
      </c>
      <c r="AT3105" s="1">
        <v>44088</v>
      </c>
    </row>
    <row r="3106" spans="1:46" ht="16" customHeight="1" x14ac:dyDescent="0.2">
      <c r="A3106" t="s">
        <v>46</v>
      </c>
      <c r="B3106" t="s">
        <v>39003</v>
      </c>
      <c r="C3106" t="s">
        <v>39004</v>
      </c>
      <c r="D3106" t="s">
        <v>39005</v>
      </c>
      <c r="E3106" t="s">
        <v>39003</v>
      </c>
      <c r="F3106" t="s">
        <v>51</v>
      </c>
      <c r="G3106" t="s">
        <v>39006</v>
      </c>
      <c r="H3106" s="1">
        <v>44095</v>
      </c>
      <c r="I3106" s="1">
        <v>44098</v>
      </c>
      <c r="J3106" t="b">
        <v>0</v>
      </c>
      <c r="K3106" t="s">
        <v>53</v>
      </c>
      <c r="L3106" t="s">
        <v>1165</v>
      </c>
      <c r="M3106" t="s">
        <v>66</v>
      </c>
      <c r="N3106">
        <v>200</v>
      </c>
      <c r="O3106" t="s">
        <v>39007</v>
      </c>
      <c r="P3106" t="s">
        <v>78</v>
      </c>
      <c r="Q3106" t="s">
        <v>276</v>
      </c>
      <c r="R3106" t="b">
        <v>0</v>
      </c>
      <c r="S3106" t="s">
        <v>59</v>
      </c>
      <c r="T3106" s="1">
        <v>44095</v>
      </c>
      <c r="U3106" t="s">
        <v>16545</v>
      </c>
      <c r="V3106" s="2">
        <v>44109</v>
      </c>
      <c r="W3106" t="s">
        <v>46</v>
      </c>
      <c r="X3106">
        <v>20200921</v>
      </c>
      <c r="Y3106" s="3">
        <v>43902.730497685188</v>
      </c>
      <c r="Z3106" t="s">
        <v>62</v>
      </c>
      <c r="AA3106" t="s">
        <v>115</v>
      </c>
      <c r="AB3106" t="s">
        <v>64</v>
      </c>
      <c r="AC3106" t="s">
        <v>2040</v>
      </c>
      <c r="AD3106" t="s">
        <v>66</v>
      </c>
      <c r="AE3106" t="s">
        <v>67</v>
      </c>
      <c r="AF3106" t="s">
        <v>46</v>
      </c>
      <c r="AG3106" t="s">
        <v>46</v>
      </c>
      <c r="AH3106" t="s">
        <v>46</v>
      </c>
      <c r="AI3106" t="s">
        <v>46</v>
      </c>
      <c r="AJ3106" t="s">
        <v>46</v>
      </c>
      <c r="AK3106" t="s">
        <v>46</v>
      </c>
      <c r="AL3106" t="s">
        <v>39008</v>
      </c>
      <c r="AM3106" t="s">
        <v>46</v>
      </c>
      <c r="AN3106" t="s">
        <v>39009</v>
      </c>
      <c r="AO3106" t="s">
        <v>46</v>
      </c>
      <c r="AP3106" t="s">
        <v>46</v>
      </c>
      <c r="AQ3106" t="s">
        <v>46</v>
      </c>
      <c r="AR3106" t="s">
        <v>46</v>
      </c>
      <c r="AS3106" t="s">
        <v>46</v>
      </c>
      <c r="AT3106" s="1">
        <v>44095</v>
      </c>
    </row>
    <row r="3107" spans="1:46" ht="16" customHeight="1" x14ac:dyDescent="0.2">
      <c r="A3107" t="s">
        <v>46</v>
      </c>
      <c r="B3107" t="s">
        <v>26894</v>
      </c>
      <c r="C3107" t="s">
        <v>26895</v>
      </c>
      <c r="D3107" t="s">
        <v>26896</v>
      </c>
      <c r="E3107" t="s">
        <v>26897</v>
      </c>
      <c r="F3107" t="s">
        <v>51</v>
      </c>
      <c r="G3107" t="s">
        <v>26898</v>
      </c>
      <c r="H3107" s="1">
        <v>44090</v>
      </c>
      <c r="I3107" s="1">
        <v>44090</v>
      </c>
      <c r="J3107" t="b">
        <v>0</v>
      </c>
      <c r="K3107" t="s">
        <v>53</v>
      </c>
      <c r="L3107" t="s">
        <v>1789</v>
      </c>
      <c r="M3107" t="s">
        <v>151</v>
      </c>
      <c r="N3107">
        <v>3000</v>
      </c>
      <c r="O3107" t="s">
        <v>26899</v>
      </c>
      <c r="P3107" t="s">
        <v>1014</v>
      </c>
      <c r="Q3107" t="s">
        <v>26900</v>
      </c>
      <c r="R3107" t="b">
        <v>0</v>
      </c>
      <c r="S3107" t="s">
        <v>59</v>
      </c>
      <c r="T3107" s="1">
        <v>44090</v>
      </c>
      <c r="U3107" t="s">
        <v>22511</v>
      </c>
      <c r="V3107" s="2">
        <v>44165</v>
      </c>
      <c r="W3107" t="s">
        <v>46</v>
      </c>
      <c r="X3107">
        <v>20200916</v>
      </c>
      <c r="Y3107" s="3">
        <v>43902.730497685188</v>
      </c>
      <c r="Z3107" t="s">
        <v>62</v>
      </c>
      <c r="AA3107" t="s">
        <v>63</v>
      </c>
      <c r="AB3107" t="s">
        <v>64</v>
      </c>
      <c r="AC3107" t="s">
        <v>65</v>
      </c>
      <c r="AD3107" t="s">
        <v>2234</v>
      </c>
      <c r="AE3107" t="s">
        <v>67</v>
      </c>
      <c r="AF3107" t="s">
        <v>46</v>
      </c>
      <c r="AG3107" t="s">
        <v>46</v>
      </c>
      <c r="AH3107" t="s">
        <v>46</v>
      </c>
      <c r="AI3107" t="s">
        <v>46</v>
      </c>
      <c r="AJ3107" t="s">
        <v>46</v>
      </c>
      <c r="AK3107" t="s">
        <v>46</v>
      </c>
      <c r="AL3107" t="s">
        <v>26901</v>
      </c>
      <c r="AM3107" t="s">
        <v>46</v>
      </c>
      <c r="AN3107" t="s">
        <v>26902</v>
      </c>
      <c r="AO3107" t="s">
        <v>46</v>
      </c>
      <c r="AP3107" t="s">
        <v>46</v>
      </c>
      <c r="AQ3107" t="s">
        <v>46</v>
      </c>
      <c r="AR3107" t="s">
        <v>46</v>
      </c>
      <c r="AS3107" t="s">
        <v>46</v>
      </c>
      <c r="AT3107" s="1">
        <v>44090</v>
      </c>
    </row>
    <row r="3108" spans="1:46" ht="16" customHeight="1" x14ac:dyDescent="0.2">
      <c r="A3108" t="s">
        <v>46</v>
      </c>
      <c r="B3108" t="s">
        <v>21026</v>
      </c>
      <c r="C3108" t="s">
        <v>21027</v>
      </c>
      <c r="D3108" t="s">
        <v>21028</v>
      </c>
      <c r="E3108" t="s">
        <v>21029</v>
      </c>
      <c r="F3108" t="s">
        <v>51</v>
      </c>
      <c r="G3108" t="s">
        <v>21030</v>
      </c>
      <c r="H3108" s="1">
        <v>44095</v>
      </c>
      <c r="I3108" s="1">
        <v>44166</v>
      </c>
      <c r="J3108" t="b">
        <v>1</v>
      </c>
      <c r="K3108" t="s">
        <v>53</v>
      </c>
      <c r="L3108" t="s">
        <v>833</v>
      </c>
      <c r="M3108" t="s">
        <v>55</v>
      </c>
      <c r="N3108">
        <v>1950</v>
      </c>
      <c r="O3108" t="s">
        <v>21031</v>
      </c>
      <c r="P3108" t="s">
        <v>4454</v>
      </c>
      <c r="Q3108" t="s">
        <v>8425</v>
      </c>
      <c r="R3108" t="b">
        <v>0</v>
      </c>
      <c r="S3108" t="s">
        <v>59</v>
      </c>
      <c r="T3108" s="1">
        <v>44095</v>
      </c>
      <c r="U3108" s="6">
        <v>44166</v>
      </c>
      <c r="V3108" s="2">
        <v>44109</v>
      </c>
      <c r="W3108" t="s">
        <v>8397</v>
      </c>
      <c r="X3108">
        <v>20200921</v>
      </c>
      <c r="Y3108" s="3">
        <v>43902.730497685188</v>
      </c>
      <c r="Z3108" t="s">
        <v>62</v>
      </c>
      <c r="AA3108" t="s">
        <v>63</v>
      </c>
      <c r="AB3108" t="s">
        <v>64</v>
      </c>
      <c r="AC3108" t="s">
        <v>65</v>
      </c>
      <c r="AD3108" t="s">
        <v>420</v>
      </c>
      <c r="AE3108" t="s">
        <v>67</v>
      </c>
      <c r="AF3108" t="s">
        <v>46</v>
      </c>
      <c r="AG3108" t="s">
        <v>46</v>
      </c>
      <c r="AH3108" t="s">
        <v>46</v>
      </c>
      <c r="AI3108" t="s">
        <v>46</v>
      </c>
      <c r="AJ3108" t="s">
        <v>46</v>
      </c>
      <c r="AK3108" t="s">
        <v>46</v>
      </c>
      <c r="AL3108" t="s">
        <v>21032</v>
      </c>
      <c r="AM3108" t="s">
        <v>46</v>
      </c>
      <c r="AN3108" t="s">
        <v>21033</v>
      </c>
      <c r="AO3108" t="s">
        <v>46</v>
      </c>
      <c r="AP3108" t="s">
        <v>46</v>
      </c>
      <c r="AQ3108" t="s">
        <v>46</v>
      </c>
      <c r="AR3108" t="s">
        <v>46</v>
      </c>
      <c r="AS3108" t="s">
        <v>46</v>
      </c>
      <c r="AT3108" s="1">
        <v>44095</v>
      </c>
    </row>
    <row r="3109" spans="1:46" ht="16" customHeight="1" x14ac:dyDescent="0.2">
      <c r="A3109" t="s">
        <v>46</v>
      </c>
      <c r="B3109" t="s">
        <v>40624</v>
      </c>
      <c r="C3109" t="s">
        <v>40625</v>
      </c>
      <c r="D3109" t="s">
        <v>40626</v>
      </c>
      <c r="E3109" t="s">
        <v>40627</v>
      </c>
      <c r="F3109" t="s">
        <v>51</v>
      </c>
      <c r="G3109" t="s">
        <v>40628</v>
      </c>
      <c r="H3109" s="1">
        <v>44081</v>
      </c>
      <c r="I3109" s="1">
        <v>44174</v>
      </c>
      <c r="J3109" t="b">
        <v>0</v>
      </c>
      <c r="K3109" t="s">
        <v>53</v>
      </c>
      <c r="L3109" t="s">
        <v>40629</v>
      </c>
      <c r="M3109" t="s">
        <v>666</v>
      </c>
      <c r="N3109">
        <v>24</v>
      </c>
      <c r="O3109" t="s">
        <v>40630</v>
      </c>
      <c r="P3109" t="s">
        <v>46</v>
      </c>
      <c r="Q3109" t="s">
        <v>3108</v>
      </c>
      <c r="R3109" t="b">
        <v>0</v>
      </c>
      <c r="S3109" t="s">
        <v>59</v>
      </c>
      <c r="T3109" s="1">
        <v>44081</v>
      </c>
      <c r="U3109" t="s">
        <v>40631</v>
      </c>
      <c r="V3109" s="2">
        <v>44109</v>
      </c>
      <c r="W3109" t="s">
        <v>46</v>
      </c>
      <c r="X3109">
        <v>20200907</v>
      </c>
      <c r="Y3109" s="3">
        <v>43902.730497685188</v>
      </c>
      <c r="Z3109" t="s">
        <v>62</v>
      </c>
      <c r="AA3109" t="s">
        <v>63</v>
      </c>
      <c r="AB3109" t="s">
        <v>64</v>
      </c>
      <c r="AC3109" t="s">
        <v>65</v>
      </c>
      <c r="AD3109" t="s">
        <v>497</v>
      </c>
      <c r="AE3109" t="s">
        <v>67</v>
      </c>
      <c r="AF3109" t="s">
        <v>116</v>
      </c>
      <c r="AG3109" t="s">
        <v>40632</v>
      </c>
      <c r="AH3109" t="s">
        <v>46</v>
      </c>
      <c r="AI3109" t="s">
        <v>40633</v>
      </c>
      <c r="AJ3109" t="s">
        <v>40634</v>
      </c>
      <c r="AK3109" t="s">
        <v>40635</v>
      </c>
      <c r="AL3109" t="s">
        <v>40636</v>
      </c>
      <c r="AM3109" t="s">
        <v>46</v>
      </c>
      <c r="AN3109" t="s">
        <v>40637</v>
      </c>
      <c r="AO3109" t="s">
        <v>46</v>
      </c>
      <c r="AP3109" t="s">
        <v>46</v>
      </c>
      <c r="AQ3109" t="s">
        <v>46</v>
      </c>
      <c r="AR3109" t="s">
        <v>46</v>
      </c>
      <c r="AS3109" t="s">
        <v>46</v>
      </c>
      <c r="AT3109" s="1">
        <v>44081</v>
      </c>
    </row>
    <row r="3110" spans="1:46" ht="16" customHeight="1" x14ac:dyDescent="0.2">
      <c r="A3110" t="s">
        <v>46</v>
      </c>
      <c r="B3110" t="s">
        <v>23428</v>
      </c>
      <c r="C3110" t="s">
        <v>15031</v>
      </c>
      <c r="D3110" t="s">
        <v>23429</v>
      </c>
      <c r="E3110" t="s">
        <v>23430</v>
      </c>
      <c r="F3110" t="s">
        <v>51</v>
      </c>
      <c r="G3110" t="s">
        <v>23431</v>
      </c>
      <c r="H3110" s="1">
        <v>44083</v>
      </c>
      <c r="I3110" s="1">
        <v>43993</v>
      </c>
      <c r="J3110" t="b">
        <v>0</v>
      </c>
      <c r="K3110" t="s">
        <v>53</v>
      </c>
      <c r="L3110" t="s">
        <v>1266</v>
      </c>
      <c r="M3110" t="s">
        <v>66</v>
      </c>
      <c r="N3110">
        <v>134</v>
      </c>
      <c r="O3110" t="s">
        <v>23432</v>
      </c>
      <c r="P3110" t="s">
        <v>327</v>
      </c>
      <c r="Q3110" t="s">
        <v>23433</v>
      </c>
      <c r="R3110" t="b">
        <v>0</v>
      </c>
      <c r="S3110" t="s">
        <v>59</v>
      </c>
      <c r="T3110" s="1">
        <v>44083</v>
      </c>
      <c r="U3110" t="s">
        <v>3840</v>
      </c>
      <c r="V3110" s="2">
        <v>44109</v>
      </c>
      <c r="W3110" t="s">
        <v>23434</v>
      </c>
      <c r="X3110">
        <v>20200909</v>
      </c>
      <c r="Y3110" s="3">
        <v>43902.730497685188</v>
      </c>
      <c r="Z3110" t="s">
        <v>62</v>
      </c>
      <c r="AA3110" t="s">
        <v>115</v>
      </c>
      <c r="AB3110" t="s">
        <v>64</v>
      </c>
      <c r="AC3110" t="s">
        <v>65</v>
      </c>
      <c r="AD3110" t="s">
        <v>66</v>
      </c>
      <c r="AE3110" t="s">
        <v>67</v>
      </c>
      <c r="AF3110" t="s">
        <v>116</v>
      </c>
      <c r="AG3110" t="s">
        <v>23435</v>
      </c>
      <c r="AH3110" t="s">
        <v>46</v>
      </c>
      <c r="AI3110" t="s">
        <v>23436</v>
      </c>
      <c r="AJ3110" t="s">
        <v>23437</v>
      </c>
      <c r="AK3110" t="s">
        <v>46</v>
      </c>
      <c r="AL3110" t="s">
        <v>23438</v>
      </c>
      <c r="AM3110" t="s">
        <v>46</v>
      </c>
      <c r="AN3110" t="s">
        <v>23439</v>
      </c>
      <c r="AO3110" t="s">
        <v>46</v>
      </c>
      <c r="AP3110" t="s">
        <v>46</v>
      </c>
      <c r="AQ3110" t="s">
        <v>46</v>
      </c>
      <c r="AR3110" t="s">
        <v>46</v>
      </c>
      <c r="AS3110" t="s">
        <v>46</v>
      </c>
      <c r="AT3110" s="1">
        <v>44083</v>
      </c>
    </row>
    <row r="3111" spans="1:46" ht="16" customHeight="1" x14ac:dyDescent="0.2">
      <c r="A3111" t="s">
        <v>46</v>
      </c>
      <c r="B3111" t="s">
        <v>19222</v>
      </c>
      <c r="C3111" t="s">
        <v>19223</v>
      </c>
      <c r="D3111" t="s">
        <v>19224</v>
      </c>
      <c r="E3111" t="s">
        <v>19225</v>
      </c>
      <c r="F3111" t="s">
        <v>51</v>
      </c>
      <c r="G3111" t="s">
        <v>19226</v>
      </c>
      <c r="H3111" s="1">
        <v>44096</v>
      </c>
      <c r="I3111" s="1">
        <v>44166</v>
      </c>
      <c r="J3111" t="b">
        <v>1</v>
      </c>
      <c r="K3111" t="s">
        <v>53</v>
      </c>
      <c r="L3111" t="s">
        <v>1615</v>
      </c>
      <c r="M3111" t="s">
        <v>55</v>
      </c>
      <c r="N3111">
        <v>96</v>
      </c>
      <c r="O3111" t="s">
        <v>19227</v>
      </c>
      <c r="P3111" t="s">
        <v>46</v>
      </c>
      <c r="Q3111" t="s">
        <v>19228</v>
      </c>
      <c r="R3111" t="b">
        <v>0</v>
      </c>
      <c r="S3111" t="s">
        <v>59</v>
      </c>
      <c r="T3111" s="1">
        <v>44096</v>
      </c>
      <c r="U3111" s="6">
        <v>44166</v>
      </c>
      <c r="V3111" s="2">
        <v>44109</v>
      </c>
      <c r="W3111" t="s">
        <v>46</v>
      </c>
      <c r="X3111">
        <v>20200922</v>
      </c>
      <c r="Y3111" s="3">
        <v>43902.730497685188</v>
      </c>
      <c r="Z3111" t="s">
        <v>62</v>
      </c>
      <c r="AA3111" t="s">
        <v>63</v>
      </c>
      <c r="AB3111" t="s">
        <v>64</v>
      </c>
      <c r="AC3111" t="s">
        <v>65</v>
      </c>
      <c r="AD3111" t="s">
        <v>393</v>
      </c>
      <c r="AE3111" t="s">
        <v>67</v>
      </c>
      <c r="AF3111" t="s">
        <v>46</v>
      </c>
      <c r="AG3111" t="s">
        <v>46</v>
      </c>
      <c r="AH3111" t="s">
        <v>46</v>
      </c>
      <c r="AI3111" t="s">
        <v>46</v>
      </c>
      <c r="AJ3111" t="s">
        <v>46</v>
      </c>
      <c r="AK3111" t="s">
        <v>46</v>
      </c>
      <c r="AL3111" t="s">
        <v>19229</v>
      </c>
      <c r="AM3111" t="s">
        <v>46</v>
      </c>
      <c r="AN3111" t="s">
        <v>19230</v>
      </c>
      <c r="AO3111" t="s">
        <v>46</v>
      </c>
      <c r="AP3111" t="s">
        <v>46</v>
      </c>
      <c r="AQ3111" t="s">
        <v>46</v>
      </c>
      <c r="AR3111" t="s">
        <v>46</v>
      </c>
      <c r="AS3111" t="s">
        <v>46</v>
      </c>
      <c r="AT3111" s="1">
        <v>44096</v>
      </c>
    </row>
    <row r="3112" spans="1:46" ht="16" customHeight="1" x14ac:dyDescent="0.2">
      <c r="A3112">
        <v>1</v>
      </c>
      <c r="B3112" t="s">
        <v>14280</v>
      </c>
      <c r="C3112" t="s">
        <v>3911</v>
      </c>
      <c r="D3112" t="s">
        <v>14281</v>
      </c>
      <c r="E3112" t="s">
        <v>14282</v>
      </c>
      <c r="F3112" t="s">
        <v>51</v>
      </c>
      <c r="G3112" t="s">
        <v>14283</v>
      </c>
      <c r="H3112" s="1">
        <v>44096</v>
      </c>
      <c r="I3112" s="1">
        <v>43940</v>
      </c>
      <c r="J3112" t="b">
        <v>0</v>
      </c>
      <c r="K3112" t="s">
        <v>53</v>
      </c>
      <c r="L3112" t="s">
        <v>388</v>
      </c>
      <c r="M3112" t="s">
        <v>55</v>
      </c>
      <c r="N3112">
        <v>500</v>
      </c>
      <c r="O3112" t="s">
        <v>14284</v>
      </c>
      <c r="P3112" t="s">
        <v>1437</v>
      </c>
      <c r="Q3112" t="s">
        <v>14285</v>
      </c>
      <c r="R3112" t="b">
        <v>0</v>
      </c>
      <c r="S3112" t="s">
        <v>59</v>
      </c>
      <c r="T3112" s="1">
        <v>44096</v>
      </c>
      <c r="U3112" t="s">
        <v>14286</v>
      </c>
      <c r="V3112" s="2">
        <v>44144</v>
      </c>
      <c r="W3112" t="s">
        <v>46</v>
      </c>
      <c r="X3112">
        <v>20200922</v>
      </c>
      <c r="Y3112" s="3">
        <v>43902.730497685188</v>
      </c>
      <c r="Z3112" t="s">
        <v>62</v>
      </c>
      <c r="AA3112" t="s">
        <v>63</v>
      </c>
      <c r="AB3112" t="s">
        <v>64</v>
      </c>
      <c r="AC3112" t="s">
        <v>65</v>
      </c>
      <c r="AD3112" t="s">
        <v>66</v>
      </c>
      <c r="AE3112" t="s">
        <v>67</v>
      </c>
      <c r="AF3112" t="s">
        <v>116</v>
      </c>
      <c r="AG3112" t="s">
        <v>14287</v>
      </c>
      <c r="AH3112" t="s">
        <v>46</v>
      </c>
      <c r="AI3112" t="s">
        <v>116</v>
      </c>
      <c r="AJ3112" t="s">
        <v>116</v>
      </c>
      <c r="AK3112" t="s">
        <v>14288</v>
      </c>
      <c r="AL3112" t="s">
        <v>14289</v>
      </c>
      <c r="AM3112" t="s">
        <v>46</v>
      </c>
      <c r="AN3112" t="s">
        <v>14290</v>
      </c>
      <c r="AO3112" t="s">
        <v>46</v>
      </c>
      <c r="AP3112" t="s">
        <v>46</v>
      </c>
      <c r="AQ3112" t="s">
        <v>46</v>
      </c>
      <c r="AR3112" t="s">
        <v>46</v>
      </c>
      <c r="AS3112" t="s">
        <v>46</v>
      </c>
      <c r="AT3112" s="1">
        <v>44096</v>
      </c>
    </row>
    <row r="3113" spans="1:46" ht="16" customHeight="1" x14ac:dyDescent="0.2">
      <c r="A3113" t="s">
        <v>46</v>
      </c>
      <c r="B3113" t="s">
        <v>38235</v>
      </c>
      <c r="C3113" t="s">
        <v>38236</v>
      </c>
      <c r="D3113" t="s">
        <v>38237</v>
      </c>
      <c r="E3113" t="s">
        <v>38238</v>
      </c>
      <c r="F3113" t="s">
        <v>51</v>
      </c>
      <c r="G3113" t="s">
        <v>38239</v>
      </c>
      <c r="H3113" s="1">
        <v>44095</v>
      </c>
      <c r="I3113" s="1">
        <v>44166</v>
      </c>
      <c r="J3113" t="b">
        <v>1</v>
      </c>
      <c r="K3113" t="s">
        <v>53</v>
      </c>
      <c r="L3113" t="s">
        <v>388</v>
      </c>
      <c r="M3113" t="s">
        <v>55</v>
      </c>
      <c r="N3113">
        <v>40</v>
      </c>
      <c r="O3113" t="s">
        <v>21031</v>
      </c>
      <c r="P3113" t="s">
        <v>4454</v>
      </c>
      <c r="Q3113" t="s">
        <v>8425</v>
      </c>
      <c r="R3113" t="b">
        <v>0</v>
      </c>
      <c r="S3113" t="s">
        <v>59</v>
      </c>
      <c r="T3113" s="1">
        <v>44095</v>
      </c>
      <c r="U3113" s="6">
        <v>44166</v>
      </c>
      <c r="V3113" s="2">
        <v>44151</v>
      </c>
      <c r="W3113" t="s">
        <v>38240</v>
      </c>
      <c r="X3113">
        <v>20200921</v>
      </c>
      <c r="Y3113" s="3">
        <v>43902.730497685188</v>
      </c>
      <c r="Z3113" t="s">
        <v>62</v>
      </c>
      <c r="AA3113" t="s">
        <v>63</v>
      </c>
      <c r="AB3113" t="s">
        <v>64</v>
      </c>
      <c r="AC3113" t="s">
        <v>65</v>
      </c>
      <c r="AD3113" t="s">
        <v>1057</v>
      </c>
      <c r="AE3113" t="s">
        <v>67</v>
      </c>
      <c r="AF3113" t="s">
        <v>46</v>
      </c>
      <c r="AG3113" t="s">
        <v>46</v>
      </c>
      <c r="AH3113" t="s">
        <v>46</v>
      </c>
      <c r="AI3113" t="s">
        <v>46</v>
      </c>
      <c r="AJ3113" t="s">
        <v>46</v>
      </c>
      <c r="AK3113" t="s">
        <v>46</v>
      </c>
      <c r="AL3113" t="s">
        <v>38241</v>
      </c>
      <c r="AM3113" t="s">
        <v>46</v>
      </c>
      <c r="AN3113" t="s">
        <v>38242</v>
      </c>
      <c r="AO3113" t="s">
        <v>46</v>
      </c>
      <c r="AP3113" t="s">
        <v>46</v>
      </c>
      <c r="AQ3113" t="s">
        <v>46</v>
      </c>
      <c r="AR3113" t="s">
        <v>46</v>
      </c>
      <c r="AS3113" t="s">
        <v>46</v>
      </c>
      <c r="AT3113" s="1">
        <v>44095</v>
      </c>
    </row>
    <row r="3114" spans="1:46" ht="16" customHeight="1" x14ac:dyDescent="0.2">
      <c r="A3114" t="s">
        <v>46</v>
      </c>
      <c r="B3114" t="s">
        <v>35219</v>
      </c>
      <c r="C3114" t="s">
        <v>35220</v>
      </c>
      <c r="D3114" t="s">
        <v>35221</v>
      </c>
      <c r="E3114" t="s">
        <v>35222</v>
      </c>
      <c r="F3114" t="s">
        <v>51</v>
      </c>
      <c r="G3114" t="s">
        <v>35223</v>
      </c>
      <c r="H3114" s="1">
        <v>44092</v>
      </c>
      <c r="I3114" s="1">
        <v>44092</v>
      </c>
      <c r="J3114" t="b">
        <v>0</v>
      </c>
      <c r="K3114" t="s">
        <v>53</v>
      </c>
      <c r="L3114" t="s">
        <v>5527</v>
      </c>
      <c r="M3114" t="s">
        <v>66</v>
      </c>
      <c r="N3114">
        <v>330</v>
      </c>
      <c r="O3114" t="s">
        <v>11582</v>
      </c>
      <c r="P3114" t="s">
        <v>327</v>
      </c>
      <c r="Q3114" t="s">
        <v>35224</v>
      </c>
      <c r="R3114" t="b">
        <v>0</v>
      </c>
      <c r="S3114" t="s">
        <v>59</v>
      </c>
      <c r="T3114" s="1">
        <v>44092</v>
      </c>
      <c r="U3114" t="s">
        <v>12842</v>
      </c>
      <c r="V3114" s="2">
        <v>44109</v>
      </c>
      <c r="W3114" t="s">
        <v>35225</v>
      </c>
      <c r="X3114">
        <v>20200918</v>
      </c>
      <c r="Y3114" s="3">
        <v>43902.730497685188</v>
      </c>
      <c r="Z3114" t="s">
        <v>62</v>
      </c>
      <c r="AA3114" t="s">
        <v>115</v>
      </c>
      <c r="AB3114" t="s">
        <v>64</v>
      </c>
      <c r="AC3114" t="s">
        <v>65</v>
      </c>
      <c r="AD3114" t="s">
        <v>66</v>
      </c>
      <c r="AE3114" t="s">
        <v>67</v>
      </c>
      <c r="AF3114" t="s">
        <v>116</v>
      </c>
      <c r="AG3114" t="s">
        <v>35226</v>
      </c>
      <c r="AH3114" t="s">
        <v>46</v>
      </c>
      <c r="AI3114" t="s">
        <v>35227</v>
      </c>
      <c r="AJ3114" t="s">
        <v>35228</v>
      </c>
      <c r="AK3114" t="s">
        <v>46</v>
      </c>
      <c r="AL3114" t="s">
        <v>35229</v>
      </c>
      <c r="AM3114" t="s">
        <v>46</v>
      </c>
      <c r="AN3114" t="s">
        <v>35230</v>
      </c>
      <c r="AO3114" t="s">
        <v>46</v>
      </c>
      <c r="AP3114" t="s">
        <v>46</v>
      </c>
      <c r="AQ3114" t="s">
        <v>46</v>
      </c>
      <c r="AR3114" t="s">
        <v>46</v>
      </c>
      <c r="AS3114" t="s">
        <v>46</v>
      </c>
      <c r="AT3114" s="1">
        <v>44092</v>
      </c>
    </row>
    <row r="3115" spans="1:46" ht="16" customHeight="1" x14ac:dyDescent="0.2">
      <c r="A3115" t="s">
        <v>46</v>
      </c>
      <c r="B3115" t="s">
        <v>40561</v>
      </c>
      <c r="C3115" t="s">
        <v>40562</v>
      </c>
      <c r="D3115" t="s">
        <v>40563</v>
      </c>
      <c r="E3115" t="s">
        <v>40561</v>
      </c>
      <c r="F3115" t="s">
        <v>51</v>
      </c>
      <c r="G3115" t="s">
        <v>40564</v>
      </c>
      <c r="H3115" s="1">
        <v>44097</v>
      </c>
      <c r="I3115" s="1">
        <v>44096</v>
      </c>
      <c r="J3115" t="b">
        <v>0</v>
      </c>
      <c r="K3115" t="s">
        <v>53</v>
      </c>
      <c r="L3115" t="s">
        <v>9405</v>
      </c>
      <c r="M3115" t="s">
        <v>66</v>
      </c>
      <c r="N3115">
        <v>400</v>
      </c>
      <c r="O3115" t="s">
        <v>11582</v>
      </c>
      <c r="P3115" t="s">
        <v>327</v>
      </c>
      <c r="Q3115" t="s">
        <v>40565</v>
      </c>
      <c r="R3115" t="b">
        <v>0</v>
      </c>
      <c r="S3115" t="s">
        <v>59</v>
      </c>
      <c r="T3115" s="1">
        <v>44097</v>
      </c>
      <c r="U3115" t="s">
        <v>20005</v>
      </c>
      <c r="V3115" s="2">
        <v>44109</v>
      </c>
      <c r="W3115" t="s">
        <v>40566</v>
      </c>
      <c r="X3115">
        <v>20200923</v>
      </c>
      <c r="Y3115" s="3">
        <v>43902.730497685188</v>
      </c>
      <c r="Z3115" t="s">
        <v>62</v>
      </c>
      <c r="AA3115" t="s">
        <v>115</v>
      </c>
      <c r="AB3115" t="s">
        <v>64</v>
      </c>
      <c r="AC3115" t="s">
        <v>65</v>
      </c>
      <c r="AD3115" t="s">
        <v>66</v>
      </c>
      <c r="AE3115" t="s">
        <v>67</v>
      </c>
      <c r="AF3115" t="s">
        <v>116</v>
      </c>
      <c r="AG3115" t="s">
        <v>40567</v>
      </c>
      <c r="AH3115" t="s">
        <v>46</v>
      </c>
      <c r="AI3115" t="s">
        <v>40568</v>
      </c>
      <c r="AJ3115" t="s">
        <v>40569</v>
      </c>
      <c r="AK3115" t="s">
        <v>46</v>
      </c>
      <c r="AL3115" t="s">
        <v>40570</v>
      </c>
      <c r="AM3115" t="s">
        <v>46</v>
      </c>
      <c r="AN3115" t="s">
        <v>40571</v>
      </c>
      <c r="AO3115" t="s">
        <v>46</v>
      </c>
      <c r="AP3115" t="s">
        <v>46</v>
      </c>
      <c r="AQ3115" t="s">
        <v>46</v>
      </c>
      <c r="AR3115" t="s">
        <v>46</v>
      </c>
      <c r="AS3115" t="s">
        <v>46</v>
      </c>
      <c r="AT3115" s="1">
        <v>44097</v>
      </c>
    </row>
    <row r="3116" spans="1:46" ht="16" customHeight="1" x14ac:dyDescent="0.2">
      <c r="A3116" t="s">
        <v>46</v>
      </c>
      <c r="B3116" t="s">
        <v>40993</v>
      </c>
      <c r="C3116" t="s">
        <v>40994</v>
      </c>
      <c r="D3116" t="s">
        <v>40995</v>
      </c>
      <c r="E3116" t="s">
        <v>40996</v>
      </c>
      <c r="F3116" t="s">
        <v>51</v>
      </c>
      <c r="G3116" t="s">
        <v>40997</v>
      </c>
      <c r="H3116" s="1">
        <v>44096</v>
      </c>
      <c r="I3116" s="1">
        <v>44000</v>
      </c>
      <c r="J3116" t="b">
        <v>0</v>
      </c>
      <c r="K3116" t="s">
        <v>53</v>
      </c>
      <c r="L3116" t="s">
        <v>7489</v>
      </c>
      <c r="M3116" t="s">
        <v>66</v>
      </c>
      <c r="N3116">
        <v>23</v>
      </c>
      <c r="O3116" t="s">
        <v>40998</v>
      </c>
      <c r="P3116" t="s">
        <v>2334</v>
      </c>
      <c r="Q3116" t="s">
        <v>276</v>
      </c>
      <c r="R3116" t="b">
        <v>0</v>
      </c>
      <c r="S3116" t="s">
        <v>59</v>
      </c>
      <c r="T3116" s="1">
        <v>44096</v>
      </c>
      <c r="U3116" t="s">
        <v>18125</v>
      </c>
      <c r="V3116" s="2">
        <v>44165</v>
      </c>
      <c r="W3116" t="s">
        <v>46</v>
      </c>
      <c r="X3116">
        <v>20200922</v>
      </c>
      <c r="Y3116" s="3">
        <v>43902.730497685188</v>
      </c>
      <c r="Z3116" t="s">
        <v>62</v>
      </c>
      <c r="AA3116" t="s">
        <v>63</v>
      </c>
      <c r="AB3116" t="s">
        <v>64</v>
      </c>
      <c r="AC3116" t="s">
        <v>65</v>
      </c>
      <c r="AD3116" t="s">
        <v>529</v>
      </c>
      <c r="AE3116" t="s">
        <v>67</v>
      </c>
      <c r="AF3116" t="s">
        <v>46</v>
      </c>
      <c r="AG3116" t="s">
        <v>40999</v>
      </c>
      <c r="AH3116" t="s">
        <v>46</v>
      </c>
      <c r="AI3116" t="s">
        <v>46</v>
      </c>
      <c r="AJ3116" t="s">
        <v>46</v>
      </c>
      <c r="AK3116" t="s">
        <v>40998</v>
      </c>
      <c r="AL3116" t="s">
        <v>41000</v>
      </c>
      <c r="AM3116" t="s">
        <v>46</v>
      </c>
      <c r="AN3116" t="s">
        <v>41001</v>
      </c>
      <c r="AO3116" t="s">
        <v>46</v>
      </c>
      <c r="AP3116" t="s">
        <v>46</v>
      </c>
      <c r="AQ3116" t="s">
        <v>46</v>
      </c>
      <c r="AR3116" t="s">
        <v>46</v>
      </c>
      <c r="AS3116" t="s">
        <v>46</v>
      </c>
      <c r="AT3116" s="1">
        <v>44096</v>
      </c>
    </row>
    <row r="3117" spans="1:46" ht="16" customHeight="1" x14ac:dyDescent="0.2">
      <c r="A3117">
        <v>1</v>
      </c>
      <c r="B3117" t="s">
        <v>10628</v>
      </c>
      <c r="C3117" t="s">
        <v>10629</v>
      </c>
      <c r="D3117" t="s">
        <v>10630</v>
      </c>
      <c r="E3117" t="s">
        <v>10631</v>
      </c>
      <c r="F3117" t="s">
        <v>51</v>
      </c>
      <c r="G3117" t="s">
        <v>10632</v>
      </c>
      <c r="H3117" s="1">
        <v>44095</v>
      </c>
      <c r="I3117" s="1">
        <v>44095</v>
      </c>
      <c r="J3117" t="b">
        <v>0</v>
      </c>
      <c r="K3117" t="s">
        <v>53</v>
      </c>
      <c r="L3117" t="s">
        <v>2470</v>
      </c>
      <c r="M3117" t="s">
        <v>666</v>
      </c>
      <c r="N3117">
        <v>35</v>
      </c>
      <c r="O3117" t="s">
        <v>10633</v>
      </c>
      <c r="P3117" t="s">
        <v>78</v>
      </c>
      <c r="Q3117" t="s">
        <v>276</v>
      </c>
      <c r="R3117" t="b">
        <v>0</v>
      </c>
      <c r="S3117" t="s">
        <v>59</v>
      </c>
      <c r="T3117" s="1">
        <v>44095</v>
      </c>
      <c r="U3117" t="s">
        <v>10634</v>
      </c>
      <c r="V3117" s="2">
        <v>44159</v>
      </c>
      <c r="W3117" t="s">
        <v>46</v>
      </c>
      <c r="X3117">
        <v>20200921</v>
      </c>
      <c r="Y3117" s="3">
        <v>43902.730497685188</v>
      </c>
      <c r="Z3117" t="s">
        <v>62</v>
      </c>
      <c r="AA3117" t="s">
        <v>63</v>
      </c>
      <c r="AB3117" t="s">
        <v>64</v>
      </c>
      <c r="AC3117" t="s">
        <v>65</v>
      </c>
      <c r="AD3117" t="s">
        <v>10635</v>
      </c>
      <c r="AE3117" t="s">
        <v>67</v>
      </c>
      <c r="AF3117" t="s">
        <v>46</v>
      </c>
      <c r="AG3117" t="s">
        <v>46</v>
      </c>
      <c r="AH3117" t="s">
        <v>46</v>
      </c>
      <c r="AI3117" t="s">
        <v>46</v>
      </c>
      <c r="AJ3117" t="s">
        <v>46</v>
      </c>
      <c r="AK3117" t="s">
        <v>46</v>
      </c>
      <c r="AL3117" t="s">
        <v>10636</v>
      </c>
      <c r="AM3117" t="s">
        <v>46</v>
      </c>
      <c r="AN3117" t="s">
        <v>10637</v>
      </c>
      <c r="AO3117" t="s">
        <v>46</v>
      </c>
      <c r="AP3117" t="s">
        <v>46</v>
      </c>
      <c r="AQ3117" t="s">
        <v>46</v>
      </c>
      <c r="AR3117" t="s">
        <v>46</v>
      </c>
      <c r="AS3117" t="s">
        <v>46</v>
      </c>
      <c r="AT3117" s="1">
        <v>44095</v>
      </c>
    </row>
    <row r="3118" spans="1:46" ht="16" customHeight="1" x14ac:dyDescent="0.2">
      <c r="A3118" t="s">
        <v>46</v>
      </c>
      <c r="B3118" t="s">
        <v>32882</v>
      </c>
      <c r="C3118" t="s">
        <v>32883</v>
      </c>
      <c r="D3118" t="s">
        <v>32884</v>
      </c>
      <c r="E3118" t="s">
        <v>32885</v>
      </c>
      <c r="F3118" t="s">
        <v>51</v>
      </c>
      <c r="G3118" t="s">
        <v>32886</v>
      </c>
      <c r="H3118" s="1">
        <v>44070</v>
      </c>
      <c r="I3118" s="1">
        <v>44116</v>
      </c>
      <c r="J3118" t="b">
        <v>0</v>
      </c>
      <c r="K3118" t="s">
        <v>53</v>
      </c>
      <c r="L3118" t="s">
        <v>6631</v>
      </c>
      <c r="M3118" t="s">
        <v>666</v>
      </c>
      <c r="N3118">
        <v>40</v>
      </c>
      <c r="O3118" t="s">
        <v>1302</v>
      </c>
      <c r="P3118" t="s">
        <v>1628</v>
      </c>
      <c r="Q3118" t="s">
        <v>32887</v>
      </c>
      <c r="R3118" t="b">
        <v>0</v>
      </c>
      <c r="S3118" t="s">
        <v>59</v>
      </c>
      <c r="T3118" s="1">
        <v>44070</v>
      </c>
      <c r="U3118" t="s">
        <v>15821</v>
      </c>
      <c r="V3118" s="2">
        <v>44137</v>
      </c>
      <c r="W3118" t="s">
        <v>46</v>
      </c>
      <c r="X3118">
        <v>20200827</v>
      </c>
      <c r="Y3118" s="3">
        <v>43902.730497685188</v>
      </c>
      <c r="Z3118" t="s">
        <v>62</v>
      </c>
      <c r="AA3118" t="s">
        <v>115</v>
      </c>
      <c r="AB3118" t="s">
        <v>64</v>
      </c>
      <c r="AC3118" t="s">
        <v>65</v>
      </c>
      <c r="AD3118" t="s">
        <v>2040</v>
      </c>
      <c r="AE3118" t="s">
        <v>67</v>
      </c>
      <c r="AF3118" t="s">
        <v>116</v>
      </c>
      <c r="AG3118" t="s">
        <v>32888</v>
      </c>
      <c r="AH3118" t="s">
        <v>46</v>
      </c>
      <c r="AI3118" t="s">
        <v>15005</v>
      </c>
      <c r="AJ3118" t="s">
        <v>15006</v>
      </c>
      <c r="AK3118" t="s">
        <v>32889</v>
      </c>
      <c r="AL3118" t="s">
        <v>32890</v>
      </c>
      <c r="AM3118" t="s">
        <v>46</v>
      </c>
      <c r="AN3118" t="s">
        <v>32891</v>
      </c>
      <c r="AO3118" t="s">
        <v>46</v>
      </c>
      <c r="AP3118" t="s">
        <v>46</v>
      </c>
      <c r="AQ3118" t="s">
        <v>46</v>
      </c>
      <c r="AR3118" t="s">
        <v>46</v>
      </c>
      <c r="AS3118" t="s">
        <v>46</v>
      </c>
      <c r="AT3118" s="1">
        <v>44070</v>
      </c>
    </row>
    <row r="3119" spans="1:46" ht="16" customHeight="1" x14ac:dyDescent="0.2">
      <c r="A3119">
        <v>1</v>
      </c>
      <c r="B3119" t="s">
        <v>10061</v>
      </c>
      <c r="C3119" t="s">
        <v>10062</v>
      </c>
      <c r="D3119" t="s">
        <v>10063</v>
      </c>
      <c r="E3119" t="s">
        <v>10064</v>
      </c>
      <c r="F3119" t="s">
        <v>51</v>
      </c>
      <c r="G3119" t="s">
        <v>10065</v>
      </c>
      <c r="H3119" s="1">
        <v>44098</v>
      </c>
      <c r="I3119" s="1">
        <v>44102</v>
      </c>
      <c r="J3119" t="b">
        <v>0</v>
      </c>
      <c r="K3119" t="s">
        <v>53</v>
      </c>
      <c r="L3119" t="s">
        <v>10066</v>
      </c>
      <c r="M3119" t="s">
        <v>151</v>
      </c>
      <c r="N3119">
        <v>100</v>
      </c>
      <c r="O3119" t="s">
        <v>1044</v>
      </c>
      <c r="P3119" t="s">
        <v>10067</v>
      </c>
      <c r="Q3119" t="s">
        <v>276</v>
      </c>
      <c r="R3119" t="b">
        <v>0</v>
      </c>
      <c r="S3119" t="s">
        <v>59</v>
      </c>
      <c r="T3119" s="1">
        <v>44098</v>
      </c>
      <c r="U3119" t="s">
        <v>7238</v>
      </c>
      <c r="V3119" s="2">
        <v>44116</v>
      </c>
      <c r="W3119" t="s">
        <v>46</v>
      </c>
      <c r="X3119">
        <v>20200924</v>
      </c>
      <c r="Y3119" s="3">
        <v>43902.730497685188</v>
      </c>
      <c r="Z3119" t="s">
        <v>62</v>
      </c>
      <c r="AA3119" t="s">
        <v>115</v>
      </c>
      <c r="AB3119" t="s">
        <v>64</v>
      </c>
      <c r="AC3119" t="s">
        <v>65</v>
      </c>
      <c r="AD3119" t="s">
        <v>497</v>
      </c>
      <c r="AE3119" t="s">
        <v>67</v>
      </c>
      <c r="AF3119" t="s">
        <v>116</v>
      </c>
      <c r="AG3119" t="s">
        <v>10068</v>
      </c>
      <c r="AH3119" t="s">
        <v>46</v>
      </c>
      <c r="AI3119" t="s">
        <v>10069</v>
      </c>
      <c r="AJ3119" t="s">
        <v>10070</v>
      </c>
      <c r="AK3119" t="s">
        <v>10071</v>
      </c>
      <c r="AL3119" t="s">
        <v>10072</v>
      </c>
      <c r="AM3119" t="s">
        <v>46</v>
      </c>
      <c r="AN3119" t="s">
        <v>10073</v>
      </c>
      <c r="AO3119" t="s">
        <v>46</v>
      </c>
      <c r="AP3119" t="s">
        <v>46</v>
      </c>
      <c r="AQ3119" t="s">
        <v>46</v>
      </c>
      <c r="AR3119" t="s">
        <v>46</v>
      </c>
      <c r="AS3119" t="s">
        <v>46</v>
      </c>
      <c r="AT3119" s="1">
        <v>44098</v>
      </c>
    </row>
    <row r="3120" spans="1:46" ht="16" customHeight="1" x14ac:dyDescent="0.2">
      <c r="A3120">
        <v>1</v>
      </c>
      <c r="B3120" t="s">
        <v>10822</v>
      </c>
      <c r="C3120" t="s">
        <v>10823</v>
      </c>
      <c r="D3120" t="s">
        <v>10824</v>
      </c>
      <c r="E3120" t="s">
        <v>10825</v>
      </c>
      <c r="F3120" t="s">
        <v>51</v>
      </c>
      <c r="G3120" t="s">
        <v>10826</v>
      </c>
      <c r="H3120" s="1">
        <v>44089</v>
      </c>
      <c r="I3120" s="1">
        <v>44126</v>
      </c>
      <c r="J3120" t="b">
        <v>0</v>
      </c>
      <c r="K3120" t="s">
        <v>53</v>
      </c>
      <c r="L3120" t="s">
        <v>1615</v>
      </c>
      <c r="M3120" t="s">
        <v>55</v>
      </c>
      <c r="N3120">
        <v>36</v>
      </c>
      <c r="O3120" t="s">
        <v>10827</v>
      </c>
      <c r="P3120" t="s">
        <v>78</v>
      </c>
      <c r="Q3120" t="s">
        <v>10828</v>
      </c>
      <c r="R3120" t="b">
        <v>0</v>
      </c>
      <c r="S3120" t="s">
        <v>59</v>
      </c>
      <c r="T3120" s="1">
        <v>44089</v>
      </c>
      <c r="U3120" t="s">
        <v>959</v>
      </c>
      <c r="V3120" s="2">
        <v>44144</v>
      </c>
      <c r="W3120" t="s">
        <v>46</v>
      </c>
      <c r="X3120">
        <v>20200915</v>
      </c>
      <c r="Y3120" s="3">
        <v>43902.730497685188</v>
      </c>
      <c r="Z3120" t="s">
        <v>62</v>
      </c>
      <c r="AA3120" t="s">
        <v>115</v>
      </c>
      <c r="AB3120" t="s">
        <v>64</v>
      </c>
      <c r="AC3120" t="s">
        <v>65</v>
      </c>
      <c r="AD3120" t="s">
        <v>66</v>
      </c>
      <c r="AE3120" t="s">
        <v>67</v>
      </c>
      <c r="AF3120" t="s">
        <v>313</v>
      </c>
      <c r="AG3120" t="s">
        <v>10829</v>
      </c>
      <c r="AH3120" t="s">
        <v>46</v>
      </c>
      <c r="AI3120" t="s">
        <v>10830</v>
      </c>
      <c r="AJ3120" t="s">
        <v>10830</v>
      </c>
      <c r="AK3120" t="s">
        <v>10831</v>
      </c>
      <c r="AL3120" t="s">
        <v>10832</v>
      </c>
      <c r="AM3120" t="s">
        <v>46</v>
      </c>
      <c r="AN3120" t="s">
        <v>10833</v>
      </c>
      <c r="AO3120" t="s">
        <v>46</v>
      </c>
      <c r="AP3120" t="s">
        <v>46</v>
      </c>
      <c r="AQ3120" t="s">
        <v>46</v>
      </c>
      <c r="AR3120" t="s">
        <v>46</v>
      </c>
      <c r="AS3120" t="s">
        <v>46</v>
      </c>
      <c r="AT3120" s="1">
        <v>44089</v>
      </c>
    </row>
    <row r="3121" spans="1:46" ht="16" customHeight="1" x14ac:dyDescent="0.2">
      <c r="A3121" t="s">
        <v>46</v>
      </c>
      <c r="B3121" t="s">
        <v>32838</v>
      </c>
      <c r="C3121" t="s">
        <v>32839</v>
      </c>
      <c r="D3121" t="s">
        <v>32840</v>
      </c>
      <c r="E3121" t="s">
        <v>32841</v>
      </c>
      <c r="F3121" t="s">
        <v>51</v>
      </c>
      <c r="G3121" t="s">
        <v>32842</v>
      </c>
      <c r="H3121" s="1">
        <v>44097</v>
      </c>
      <c r="I3121" s="1">
        <v>44099</v>
      </c>
      <c r="J3121" t="b">
        <v>0</v>
      </c>
      <c r="K3121" t="s">
        <v>53</v>
      </c>
      <c r="L3121" t="s">
        <v>110</v>
      </c>
      <c r="M3121" t="s">
        <v>55</v>
      </c>
      <c r="N3121">
        <v>60</v>
      </c>
      <c r="O3121" t="s">
        <v>32843</v>
      </c>
      <c r="P3121" t="s">
        <v>21205</v>
      </c>
      <c r="Q3121" t="s">
        <v>27173</v>
      </c>
      <c r="R3121" t="b">
        <v>0</v>
      </c>
      <c r="S3121" t="s">
        <v>59</v>
      </c>
      <c r="T3121" s="1">
        <v>44097</v>
      </c>
      <c r="U3121" t="s">
        <v>3864</v>
      </c>
      <c r="V3121" s="2">
        <v>44109</v>
      </c>
      <c r="W3121" t="s">
        <v>46</v>
      </c>
      <c r="X3121">
        <v>20200923</v>
      </c>
      <c r="Y3121" s="3">
        <v>43902.730497685188</v>
      </c>
      <c r="Z3121" t="s">
        <v>62</v>
      </c>
      <c r="AA3121" t="s">
        <v>115</v>
      </c>
      <c r="AB3121" t="s">
        <v>64</v>
      </c>
      <c r="AC3121" t="s">
        <v>65</v>
      </c>
      <c r="AD3121" t="s">
        <v>1454</v>
      </c>
      <c r="AE3121" t="s">
        <v>67</v>
      </c>
      <c r="AF3121" t="s">
        <v>116</v>
      </c>
      <c r="AG3121" t="s">
        <v>32844</v>
      </c>
      <c r="AH3121" t="s">
        <v>46</v>
      </c>
      <c r="AI3121" t="s">
        <v>32845</v>
      </c>
      <c r="AJ3121" t="s">
        <v>32846</v>
      </c>
      <c r="AK3121" t="s">
        <v>32847</v>
      </c>
      <c r="AL3121" t="s">
        <v>32848</v>
      </c>
      <c r="AM3121" t="s">
        <v>46</v>
      </c>
      <c r="AN3121" t="s">
        <v>32849</v>
      </c>
      <c r="AO3121" t="s">
        <v>46</v>
      </c>
      <c r="AP3121" t="s">
        <v>46</v>
      </c>
      <c r="AQ3121" t="s">
        <v>46</v>
      </c>
      <c r="AR3121" t="s">
        <v>46</v>
      </c>
      <c r="AS3121" t="s">
        <v>46</v>
      </c>
      <c r="AT3121" s="1">
        <v>44097</v>
      </c>
    </row>
    <row r="3122" spans="1:46" ht="16" customHeight="1" x14ac:dyDescent="0.2">
      <c r="A3122">
        <v>1</v>
      </c>
      <c r="B3122" t="s">
        <v>9832</v>
      </c>
      <c r="C3122" t="s">
        <v>9833</v>
      </c>
      <c r="D3122" t="s">
        <v>9834</v>
      </c>
      <c r="E3122" t="s">
        <v>9835</v>
      </c>
      <c r="F3122" t="s">
        <v>51</v>
      </c>
      <c r="G3122" t="s">
        <v>9836</v>
      </c>
      <c r="H3122" s="1">
        <v>44095</v>
      </c>
      <c r="I3122" s="1">
        <v>44166</v>
      </c>
      <c r="J3122" t="b">
        <v>0</v>
      </c>
      <c r="K3122" t="s">
        <v>53</v>
      </c>
      <c r="L3122" t="s">
        <v>184</v>
      </c>
      <c r="M3122" t="s">
        <v>169</v>
      </c>
      <c r="N3122">
        <v>216</v>
      </c>
      <c r="O3122" t="s">
        <v>9837</v>
      </c>
      <c r="P3122" t="s">
        <v>78</v>
      </c>
      <c r="Q3122" t="s">
        <v>276</v>
      </c>
      <c r="R3122" t="b">
        <v>0</v>
      </c>
      <c r="S3122" t="s">
        <v>59</v>
      </c>
      <c r="T3122" s="1">
        <v>44095</v>
      </c>
      <c r="U3122" t="s">
        <v>3221</v>
      </c>
      <c r="V3122" s="2">
        <v>44109</v>
      </c>
      <c r="W3122" t="s">
        <v>9838</v>
      </c>
      <c r="X3122">
        <v>20200921</v>
      </c>
      <c r="Y3122" s="3">
        <v>43902.730497685188</v>
      </c>
      <c r="Z3122" t="s">
        <v>62</v>
      </c>
      <c r="AA3122" t="s">
        <v>63</v>
      </c>
      <c r="AB3122" t="s">
        <v>64</v>
      </c>
      <c r="AC3122" t="s">
        <v>65</v>
      </c>
      <c r="AD3122" t="s">
        <v>66</v>
      </c>
      <c r="AE3122" t="s">
        <v>67</v>
      </c>
      <c r="AF3122" t="s">
        <v>313</v>
      </c>
      <c r="AG3122" t="s">
        <v>9839</v>
      </c>
      <c r="AH3122" t="s">
        <v>46</v>
      </c>
      <c r="AI3122" t="s">
        <v>9840</v>
      </c>
      <c r="AJ3122" t="s">
        <v>9841</v>
      </c>
      <c r="AK3122" t="s">
        <v>9842</v>
      </c>
      <c r="AL3122" t="s">
        <v>9843</v>
      </c>
      <c r="AM3122" t="s">
        <v>46</v>
      </c>
      <c r="AN3122" t="s">
        <v>9844</v>
      </c>
      <c r="AO3122" t="s">
        <v>46</v>
      </c>
      <c r="AP3122" t="s">
        <v>46</v>
      </c>
      <c r="AQ3122" t="s">
        <v>46</v>
      </c>
      <c r="AR3122" t="s">
        <v>46</v>
      </c>
      <c r="AS3122" t="s">
        <v>46</v>
      </c>
      <c r="AT3122" s="1">
        <v>44095</v>
      </c>
    </row>
    <row r="3123" spans="1:46" ht="16" customHeight="1" x14ac:dyDescent="0.2">
      <c r="A3123">
        <v>0</v>
      </c>
      <c r="B3123" t="s">
        <v>8613</v>
      </c>
      <c r="C3123" t="s">
        <v>8614</v>
      </c>
      <c r="D3123" t="s">
        <v>8615</v>
      </c>
      <c r="E3123" t="s">
        <v>8613</v>
      </c>
      <c r="F3123" t="s">
        <v>51</v>
      </c>
      <c r="G3123" t="s">
        <v>8616</v>
      </c>
      <c r="H3123" s="1">
        <v>44098</v>
      </c>
      <c r="I3123" s="1">
        <v>44136</v>
      </c>
      <c r="J3123" t="b">
        <v>0</v>
      </c>
      <c r="K3123" t="s">
        <v>53</v>
      </c>
      <c r="L3123" t="s">
        <v>8617</v>
      </c>
      <c r="M3123" t="s">
        <v>66</v>
      </c>
      <c r="N3123">
        <v>2500</v>
      </c>
      <c r="O3123" t="s">
        <v>7038</v>
      </c>
      <c r="P3123" t="s">
        <v>78</v>
      </c>
      <c r="Q3123" t="s">
        <v>8618</v>
      </c>
      <c r="R3123" t="b">
        <v>0</v>
      </c>
      <c r="S3123" t="s">
        <v>59</v>
      </c>
      <c r="T3123" s="1">
        <v>44098</v>
      </c>
      <c r="U3123" t="s">
        <v>495</v>
      </c>
      <c r="V3123" s="2">
        <v>44109</v>
      </c>
      <c r="W3123" t="s">
        <v>46</v>
      </c>
      <c r="X3123">
        <v>20200924</v>
      </c>
      <c r="Y3123" s="3">
        <v>43902.730497685188</v>
      </c>
      <c r="Z3123" t="s">
        <v>62</v>
      </c>
      <c r="AA3123" t="s">
        <v>63</v>
      </c>
      <c r="AB3123" t="s">
        <v>64</v>
      </c>
      <c r="AC3123" t="s">
        <v>7049</v>
      </c>
      <c r="AD3123" t="s">
        <v>529</v>
      </c>
      <c r="AE3123" t="s">
        <v>67</v>
      </c>
      <c r="AF3123" t="s">
        <v>116</v>
      </c>
      <c r="AG3123" t="s">
        <v>8619</v>
      </c>
      <c r="AH3123" t="s">
        <v>46</v>
      </c>
      <c r="AI3123" t="s">
        <v>8620</v>
      </c>
      <c r="AJ3123" t="s">
        <v>8621</v>
      </c>
      <c r="AK3123" t="s">
        <v>8622</v>
      </c>
      <c r="AL3123" t="s">
        <v>8623</v>
      </c>
      <c r="AM3123" t="s">
        <v>46</v>
      </c>
      <c r="AN3123" t="s">
        <v>8624</v>
      </c>
      <c r="AO3123" t="s">
        <v>46</v>
      </c>
      <c r="AP3123" t="s">
        <v>46</v>
      </c>
      <c r="AQ3123" t="s">
        <v>46</v>
      </c>
      <c r="AR3123" t="s">
        <v>46</v>
      </c>
      <c r="AS3123" t="s">
        <v>46</v>
      </c>
      <c r="AT3123" s="1">
        <v>44098</v>
      </c>
    </row>
    <row r="3124" spans="1:46" ht="16" customHeight="1" x14ac:dyDescent="0.2">
      <c r="A3124" t="s">
        <v>46</v>
      </c>
      <c r="B3124" t="s">
        <v>25633</v>
      </c>
      <c r="C3124" t="s">
        <v>25634</v>
      </c>
      <c r="D3124" t="s">
        <v>25635</v>
      </c>
      <c r="E3124" t="s">
        <v>25636</v>
      </c>
      <c r="F3124" t="s">
        <v>51</v>
      </c>
      <c r="G3124" t="s">
        <v>25637</v>
      </c>
      <c r="H3124" s="1">
        <v>44096</v>
      </c>
      <c r="I3124" s="1">
        <v>44041</v>
      </c>
      <c r="J3124" t="b">
        <v>0</v>
      </c>
      <c r="K3124" t="s">
        <v>53</v>
      </c>
      <c r="L3124" t="s">
        <v>184</v>
      </c>
      <c r="M3124" t="s">
        <v>666</v>
      </c>
      <c r="N3124">
        <v>70</v>
      </c>
      <c r="O3124" t="s">
        <v>18006</v>
      </c>
      <c r="P3124" t="s">
        <v>78</v>
      </c>
      <c r="Q3124" t="s">
        <v>25638</v>
      </c>
      <c r="R3124" t="b">
        <v>0</v>
      </c>
      <c r="S3124" t="s">
        <v>59</v>
      </c>
      <c r="T3124" s="1">
        <v>44096</v>
      </c>
      <c r="U3124" t="s">
        <v>3411</v>
      </c>
      <c r="V3124" s="2">
        <v>44137</v>
      </c>
      <c r="W3124" t="s">
        <v>46</v>
      </c>
      <c r="X3124">
        <v>20200922</v>
      </c>
      <c r="Y3124" s="3">
        <v>43902.730497685188</v>
      </c>
      <c r="Z3124" t="s">
        <v>62</v>
      </c>
      <c r="AA3124" t="s">
        <v>115</v>
      </c>
      <c r="AB3124" t="s">
        <v>64</v>
      </c>
      <c r="AC3124" t="s">
        <v>65</v>
      </c>
      <c r="AD3124" t="s">
        <v>66</v>
      </c>
      <c r="AE3124" t="s">
        <v>67</v>
      </c>
      <c r="AF3124" t="s">
        <v>313</v>
      </c>
      <c r="AG3124" t="s">
        <v>25639</v>
      </c>
      <c r="AH3124" t="s">
        <v>46</v>
      </c>
      <c r="AI3124" t="s">
        <v>25640</v>
      </c>
      <c r="AJ3124" t="s">
        <v>25641</v>
      </c>
      <c r="AK3124" t="s">
        <v>25642</v>
      </c>
      <c r="AL3124" t="s">
        <v>25643</v>
      </c>
      <c r="AM3124" t="s">
        <v>46</v>
      </c>
      <c r="AN3124" t="s">
        <v>25644</v>
      </c>
      <c r="AO3124" t="s">
        <v>46</v>
      </c>
      <c r="AP3124" t="s">
        <v>46</v>
      </c>
      <c r="AQ3124" t="s">
        <v>46</v>
      </c>
      <c r="AR3124" t="s">
        <v>46</v>
      </c>
      <c r="AS3124" t="s">
        <v>46</v>
      </c>
      <c r="AT3124" s="1">
        <v>44096</v>
      </c>
    </row>
    <row r="3125" spans="1:46" ht="16" customHeight="1" x14ac:dyDescent="0.2">
      <c r="A3125" t="s">
        <v>46</v>
      </c>
      <c r="B3125" t="s">
        <v>24282</v>
      </c>
      <c r="C3125" t="s">
        <v>24283</v>
      </c>
      <c r="D3125" t="s">
        <v>24284</v>
      </c>
      <c r="E3125" t="s">
        <v>24285</v>
      </c>
      <c r="F3125" t="s">
        <v>51</v>
      </c>
      <c r="G3125" t="s">
        <v>24286</v>
      </c>
      <c r="H3125" s="1">
        <v>44089</v>
      </c>
      <c r="I3125" s="1">
        <v>44197</v>
      </c>
      <c r="J3125" t="b">
        <v>1</v>
      </c>
      <c r="K3125" t="s">
        <v>53</v>
      </c>
      <c r="L3125" t="s">
        <v>13718</v>
      </c>
      <c r="M3125" t="s">
        <v>666</v>
      </c>
      <c r="N3125">
        <v>96</v>
      </c>
      <c r="O3125" t="s">
        <v>24287</v>
      </c>
      <c r="P3125" t="s">
        <v>6712</v>
      </c>
      <c r="Q3125" t="s">
        <v>24288</v>
      </c>
      <c r="R3125" t="b">
        <v>0</v>
      </c>
      <c r="S3125" t="s">
        <v>59</v>
      </c>
      <c r="T3125" s="1">
        <v>44089</v>
      </c>
      <c r="U3125" s="6">
        <v>44197</v>
      </c>
      <c r="V3125" s="2">
        <v>44123</v>
      </c>
      <c r="W3125" t="s">
        <v>46</v>
      </c>
      <c r="X3125">
        <v>20200915</v>
      </c>
      <c r="Y3125" s="3">
        <v>43902.730497685188</v>
      </c>
      <c r="Z3125" t="s">
        <v>62</v>
      </c>
      <c r="AA3125" t="s">
        <v>63</v>
      </c>
      <c r="AB3125" t="s">
        <v>64</v>
      </c>
      <c r="AC3125" t="s">
        <v>65</v>
      </c>
      <c r="AD3125" t="s">
        <v>1057</v>
      </c>
      <c r="AE3125" t="s">
        <v>67</v>
      </c>
      <c r="AF3125" t="s">
        <v>116</v>
      </c>
      <c r="AG3125" t="s">
        <v>24289</v>
      </c>
      <c r="AH3125" t="s">
        <v>46</v>
      </c>
      <c r="AI3125" t="s">
        <v>24290</v>
      </c>
      <c r="AJ3125" t="s">
        <v>24291</v>
      </c>
      <c r="AK3125" t="s">
        <v>24292</v>
      </c>
      <c r="AL3125" t="s">
        <v>24293</v>
      </c>
      <c r="AM3125" t="s">
        <v>46</v>
      </c>
      <c r="AN3125" t="s">
        <v>24294</v>
      </c>
      <c r="AO3125" t="s">
        <v>46</v>
      </c>
      <c r="AP3125" t="s">
        <v>46</v>
      </c>
      <c r="AQ3125" t="s">
        <v>46</v>
      </c>
      <c r="AR3125" t="s">
        <v>46</v>
      </c>
      <c r="AS3125" t="s">
        <v>46</v>
      </c>
      <c r="AT3125" s="1">
        <v>44089</v>
      </c>
    </row>
    <row r="3126" spans="1:46" ht="16" customHeight="1" x14ac:dyDescent="0.2">
      <c r="A3126" t="s">
        <v>46</v>
      </c>
      <c r="B3126" t="s">
        <v>40461</v>
      </c>
      <c r="C3126" t="s">
        <v>40462</v>
      </c>
      <c r="D3126" t="s">
        <v>40463</v>
      </c>
      <c r="E3126" t="s">
        <v>40464</v>
      </c>
      <c r="F3126" t="s">
        <v>51</v>
      </c>
      <c r="G3126" t="s">
        <v>40465</v>
      </c>
      <c r="H3126" s="1">
        <v>44096</v>
      </c>
      <c r="I3126" s="1">
        <v>44098</v>
      </c>
      <c r="J3126" t="b">
        <v>0</v>
      </c>
      <c r="K3126" t="s">
        <v>53</v>
      </c>
      <c r="L3126" t="s">
        <v>1301</v>
      </c>
      <c r="M3126" t="s">
        <v>55</v>
      </c>
      <c r="N3126">
        <v>481</v>
      </c>
      <c r="O3126" t="s">
        <v>20057</v>
      </c>
      <c r="P3126" t="s">
        <v>57</v>
      </c>
      <c r="Q3126" t="s">
        <v>58</v>
      </c>
      <c r="R3126" t="b">
        <v>0</v>
      </c>
      <c r="S3126" t="s">
        <v>59</v>
      </c>
      <c r="T3126" s="1">
        <v>44096</v>
      </c>
      <c r="U3126" t="s">
        <v>16545</v>
      </c>
      <c r="V3126" s="2">
        <v>44165</v>
      </c>
      <c r="W3126" t="s">
        <v>46</v>
      </c>
      <c r="X3126">
        <v>20200922</v>
      </c>
      <c r="Y3126" s="3">
        <v>43902.730497685188</v>
      </c>
      <c r="Z3126" t="s">
        <v>62</v>
      </c>
      <c r="AA3126" t="s">
        <v>115</v>
      </c>
      <c r="AB3126" t="s">
        <v>64</v>
      </c>
      <c r="AC3126" t="s">
        <v>40466</v>
      </c>
      <c r="AD3126" t="s">
        <v>66</v>
      </c>
      <c r="AE3126" t="s">
        <v>67</v>
      </c>
      <c r="AF3126" t="s">
        <v>313</v>
      </c>
      <c r="AG3126" t="s">
        <v>40467</v>
      </c>
      <c r="AH3126" t="s">
        <v>46</v>
      </c>
      <c r="AI3126" t="s">
        <v>40468</v>
      </c>
      <c r="AJ3126" t="s">
        <v>40469</v>
      </c>
      <c r="AK3126" t="s">
        <v>40470</v>
      </c>
      <c r="AL3126" t="s">
        <v>40471</v>
      </c>
      <c r="AM3126" t="s">
        <v>46</v>
      </c>
      <c r="AN3126" t="s">
        <v>40472</v>
      </c>
      <c r="AO3126" t="s">
        <v>46</v>
      </c>
      <c r="AP3126" t="s">
        <v>46</v>
      </c>
      <c r="AQ3126" t="s">
        <v>46</v>
      </c>
      <c r="AR3126" t="s">
        <v>46</v>
      </c>
      <c r="AS3126" t="s">
        <v>46</v>
      </c>
      <c r="AT3126" s="1">
        <v>44096</v>
      </c>
    </row>
    <row r="3127" spans="1:46" ht="16" customHeight="1" x14ac:dyDescent="0.2">
      <c r="A3127" t="s">
        <v>46</v>
      </c>
      <c r="B3127" t="s">
        <v>34183</v>
      </c>
      <c r="C3127" t="s">
        <v>34184</v>
      </c>
      <c r="D3127" t="s">
        <v>34185</v>
      </c>
      <c r="E3127" t="s">
        <v>34186</v>
      </c>
      <c r="F3127" t="s">
        <v>51</v>
      </c>
      <c r="G3127" t="s">
        <v>34187</v>
      </c>
      <c r="H3127" s="1">
        <v>44098</v>
      </c>
      <c r="I3127" s="1">
        <v>44095</v>
      </c>
      <c r="J3127" t="b">
        <v>0</v>
      </c>
      <c r="K3127" t="s">
        <v>53</v>
      </c>
      <c r="L3127" t="s">
        <v>184</v>
      </c>
      <c r="M3127" t="s">
        <v>537</v>
      </c>
      <c r="N3127">
        <v>136</v>
      </c>
      <c r="O3127" t="s">
        <v>20632</v>
      </c>
      <c r="P3127" t="s">
        <v>20633</v>
      </c>
      <c r="Q3127" t="s">
        <v>276</v>
      </c>
      <c r="R3127" t="b">
        <v>0</v>
      </c>
      <c r="S3127" t="s">
        <v>59</v>
      </c>
      <c r="T3127" s="1">
        <v>44098</v>
      </c>
      <c r="U3127" t="s">
        <v>10634</v>
      </c>
      <c r="V3127" s="2">
        <v>44109</v>
      </c>
      <c r="W3127" t="s">
        <v>34188</v>
      </c>
      <c r="X3127">
        <v>20200924</v>
      </c>
      <c r="Y3127" s="3">
        <v>43902.730497685188</v>
      </c>
      <c r="Z3127" t="s">
        <v>62</v>
      </c>
      <c r="AA3127" t="s">
        <v>115</v>
      </c>
      <c r="AB3127" t="s">
        <v>64</v>
      </c>
      <c r="AC3127" t="s">
        <v>3720</v>
      </c>
      <c r="AD3127" t="s">
        <v>66</v>
      </c>
      <c r="AE3127" t="s">
        <v>67</v>
      </c>
      <c r="AF3127" t="s">
        <v>313</v>
      </c>
      <c r="AG3127" t="s">
        <v>34189</v>
      </c>
      <c r="AH3127" t="s">
        <v>46</v>
      </c>
      <c r="AI3127" t="s">
        <v>34190</v>
      </c>
      <c r="AJ3127" t="s">
        <v>34191</v>
      </c>
      <c r="AK3127" t="s">
        <v>34192</v>
      </c>
      <c r="AL3127" t="s">
        <v>34193</v>
      </c>
      <c r="AM3127" t="s">
        <v>46</v>
      </c>
      <c r="AN3127" t="s">
        <v>34194</v>
      </c>
      <c r="AO3127" t="s">
        <v>46</v>
      </c>
      <c r="AP3127" t="s">
        <v>46</v>
      </c>
      <c r="AQ3127" t="s">
        <v>46</v>
      </c>
      <c r="AR3127" t="s">
        <v>46</v>
      </c>
      <c r="AS3127" t="s">
        <v>46</v>
      </c>
      <c r="AT3127" s="1">
        <v>44098</v>
      </c>
    </row>
    <row r="3128" spans="1:46" ht="16" customHeight="1" x14ac:dyDescent="0.2">
      <c r="A3128">
        <v>1</v>
      </c>
      <c r="B3128" t="s">
        <v>13832</v>
      </c>
      <c r="C3128" t="s">
        <v>13833</v>
      </c>
      <c r="D3128" t="s">
        <v>13834</v>
      </c>
      <c r="E3128" t="s">
        <v>13835</v>
      </c>
      <c r="F3128" t="s">
        <v>51</v>
      </c>
      <c r="G3128" t="s">
        <v>13836</v>
      </c>
      <c r="H3128" s="1">
        <v>44092</v>
      </c>
      <c r="I3128" s="1">
        <v>44092</v>
      </c>
      <c r="J3128" t="b">
        <v>0</v>
      </c>
      <c r="K3128" t="s">
        <v>53</v>
      </c>
      <c r="L3128" t="s">
        <v>13837</v>
      </c>
      <c r="M3128" t="s">
        <v>666</v>
      </c>
      <c r="N3128">
        <v>48</v>
      </c>
      <c r="O3128" t="s">
        <v>6991</v>
      </c>
      <c r="P3128" t="s">
        <v>2232</v>
      </c>
      <c r="Q3128" t="s">
        <v>276</v>
      </c>
      <c r="R3128" t="b">
        <v>0</v>
      </c>
      <c r="S3128" t="s">
        <v>59</v>
      </c>
      <c r="T3128" s="1">
        <v>44092</v>
      </c>
      <c r="U3128" t="s">
        <v>12842</v>
      </c>
      <c r="V3128" s="2">
        <v>44116</v>
      </c>
      <c r="W3128" t="s">
        <v>46</v>
      </c>
      <c r="X3128">
        <v>20200918</v>
      </c>
      <c r="Y3128" s="3">
        <v>43902.730497685188</v>
      </c>
      <c r="Z3128" t="s">
        <v>62</v>
      </c>
      <c r="AA3128" t="s">
        <v>115</v>
      </c>
      <c r="AB3128" t="s">
        <v>64</v>
      </c>
      <c r="AC3128" t="s">
        <v>65</v>
      </c>
      <c r="AD3128" t="s">
        <v>4887</v>
      </c>
      <c r="AE3128" t="s">
        <v>67</v>
      </c>
      <c r="AF3128" t="s">
        <v>313</v>
      </c>
      <c r="AG3128" t="s">
        <v>13838</v>
      </c>
      <c r="AH3128" t="s">
        <v>46</v>
      </c>
      <c r="AI3128" t="s">
        <v>13839</v>
      </c>
      <c r="AJ3128" t="s">
        <v>13840</v>
      </c>
      <c r="AK3128" t="s">
        <v>13841</v>
      </c>
      <c r="AL3128" t="s">
        <v>13842</v>
      </c>
      <c r="AM3128" t="s">
        <v>46</v>
      </c>
      <c r="AN3128" t="s">
        <v>9234</v>
      </c>
      <c r="AO3128" t="s">
        <v>46</v>
      </c>
      <c r="AP3128" t="s">
        <v>46</v>
      </c>
      <c r="AQ3128" t="s">
        <v>46</v>
      </c>
      <c r="AR3128" t="s">
        <v>46</v>
      </c>
      <c r="AS3128" t="s">
        <v>46</v>
      </c>
      <c r="AT3128" s="1">
        <v>44092</v>
      </c>
    </row>
    <row r="3129" spans="1:46" ht="16" customHeight="1" x14ac:dyDescent="0.2">
      <c r="A3129" t="s">
        <v>46</v>
      </c>
      <c r="B3129" t="s">
        <v>29736</v>
      </c>
      <c r="C3129" t="s">
        <v>29737</v>
      </c>
      <c r="D3129" t="s">
        <v>29738</v>
      </c>
      <c r="E3129" t="s">
        <v>29736</v>
      </c>
      <c r="F3129" t="s">
        <v>51</v>
      </c>
      <c r="G3129" t="s">
        <v>29739</v>
      </c>
      <c r="H3129" s="1">
        <v>44099</v>
      </c>
      <c r="I3129" s="1">
        <v>44040</v>
      </c>
      <c r="J3129" t="b">
        <v>0</v>
      </c>
      <c r="K3129" t="s">
        <v>53</v>
      </c>
      <c r="L3129" t="s">
        <v>9405</v>
      </c>
      <c r="M3129" t="s">
        <v>66</v>
      </c>
      <c r="N3129">
        <v>2000</v>
      </c>
      <c r="O3129" t="s">
        <v>29740</v>
      </c>
      <c r="P3129" t="s">
        <v>78</v>
      </c>
      <c r="Q3129" t="s">
        <v>276</v>
      </c>
      <c r="R3129" t="b">
        <v>0</v>
      </c>
      <c r="S3129" t="s">
        <v>59</v>
      </c>
      <c r="T3129" s="1">
        <v>44099</v>
      </c>
      <c r="U3129" t="s">
        <v>12711</v>
      </c>
      <c r="V3129" s="2">
        <v>44109</v>
      </c>
      <c r="W3129" t="s">
        <v>46</v>
      </c>
      <c r="X3129">
        <v>20200925</v>
      </c>
      <c r="Y3129" s="3">
        <v>43902.730497685188</v>
      </c>
      <c r="Z3129" t="s">
        <v>62</v>
      </c>
      <c r="AA3129" t="s">
        <v>63</v>
      </c>
      <c r="AB3129" t="s">
        <v>64</v>
      </c>
      <c r="AC3129" t="s">
        <v>65</v>
      </c>
      <c r="AD3129" t="s">
        <v>66</v>
      </c>
      <c r="AE3129" t="s">
        <v>67</v>
      </c>
      <c r="AF3129" t="s">
        <v>46</v>
      </c>
      <c r="AG3129" t="s">
        <v>29741</v>
      </c>
      <c r="AH3129" t="s">
        <v>46</v>
      </c>
      <c r="AI3129" t="s">
        <v>46</v>
      </c>
      <c r="AJ3129" t="s">
        <v>46</v>
      </c>
      <c r="AK3129" t="s">
        <v>29742</v>
      </c>
      <c r="AL3129" t="s">
        <v>29743</v>
      </c>
      <c r="AM3129" t="s">
        <v>46</v>
      </c>
      <c r="AN3129" t="s">
        <v>29744</v>
      </c>
      <c r="AO3129" t="s">
        <v>46</v>
      </c>
      <c r="AP3129" t="s">
        <v>46</v>
      </c>
      <c r="AQ3129" t="s">
        <v>46</v>
      </c>
      <c r="AR3129" t="s">
        <v>46</v>
      </c>
      <c r="AS3129" t="s">
        <v>46</v>
      </c>
      <c r="AT3129" s="1">
        <v>44099</v>
      </c>
    </row>
    <row r="3130" spans="1:46" ht="16" customHeight="1" x14ac:dyDescent="0.2">
      <c r="A3130">
        <v>1</v>
      </c>
      <c r="B3130" t="s">
        <v>1296</v>
      </c>
      <c r="C3130" t="s">
        <v>1297</v>
      </c>
      <c r="D3130" t="s">
        <v>1298</v>
      </c>
      <c r="E3130" t="s">
        <v>1299</v>
      </c>
      <c r="F3130" t="s">
        <v>51</v>
      </c>
      <c r="G3130" t="s">
        <v>1300</v>
      </c>
      <c r="H3130" s="1">
        <v>44064</v>
      </c>
      <c r="I3130" s="1">
        <v>44066</v>
      </c>
      <c r="J3130" t="b">
        <v>0</v>
      </c>
      <c r="K3130" t="s">
        <v>53</v>
      </c>
      <c r="L3130" t="s">
        <v>1301</v>
      </c>
      <c r="M3130" t="s">
        <v>1043</v>
      </c>
      <c r="N3130">
        <v>256</v>
      </c>
      <c r="O3130" t="s">
        <v>1302</v>
      </c>
      <c r="P3130" t="s">
        <v>1303</v>
      </c>
      <c r="Q3130" t="s">
        <v>58</v>
      </c>
      <c r="R3130" t="b">
        <v>0</v>
      </c>
      <c r="S3130" t="s">
        <v>59</v>
      </c>
      <c r="T3130" s="1">
        <v>44064</v>
      </c>
      <c r="U3130" t="s">
        <v>1304</v>
      </c>
      <c r="V3130" s="2">
        <v>44159</v>
      </c>
      <c r="W3130" t="s">
        <v>46</v>
      </c>
      <c r="X3130">
        <v>20200821</v>
      </c>
      <c r="Y3130" s="3">
        <v>43902.730497685188</v>
      </c>
      <c r="Z3130" t="s">
        <v>62</v>
      </c>
      <c r="AA3130" t="s">
        <v>115</v>
      </c>
      <c r="AB3130" t="s">
        <v>64</v>
      </c>
      <c r="AC3130" t="s">
        <v>65</v>
      </c>
      <c r="AD3130" t="s">
        <v>66</v>
      </c>
      <c r="AE3130" t="s">
        <v>67</v>
      </c>
      <c r="AF3130" t="s">
        <v>46</v>
      </c>
      <c r="AG3130" t="s">
        <v>1305</v>
      </c>
      <c r="AH3130" t="s">
        <v>46</v>
      </c>
      <c r="AI3130" t="s">
        <v>1306</v>
      </c>
      <c r="AJ3130" t="s">
        <v>1307</v>
      </c>
      <c r="AK3130" t="s">
        <v>46</v>
      </c>
      <c r="AL3130" t="s">
        <v>1308</v>
      </c>
      <c r="AM3130" t="s">
        <v>46</v>
      </c>
      <c r="AN3130" t="s">
        <v>1309</v>
      </c>
      <c r="AO3130" t="s">
        <v>46</v>
      </c>
      <c r="AP3130" t="s">
        <v>46</v>
      </c>
      <c r="AQ3130" t="s">
        <v>46</v>
      </c>
      <c r="AR3130" t="s">
        <v>46</v>
      </c>
      <c r="AS3130" t="s">
        <v>46</v>
      </c>
      <c r="AT3130" s="1">
        <v>44064</v>
      </c>
    </row>
    <row r="3131" spans="1:46" ht="16" customHeight="1" x14ac:dyDescent="0.2">
      <c r="A3131">
        <v>1</v>
      </c>
      <c r="B3131" t="s">
        <v>10975</v>
      </c>
      <c r="C3131" t="s">
        <v>10976</v>
      </c>
      <c r="D3131" t="s">
        <v>10977</v>
      </c>
      <c r="E3131" t="s">
        <v>10975</v>
      </c>
      <c r="F3131" t="s">
        <v>51</v>
      </c>
      <c r="G3131" t="s">
        <v>10978</v>
      </c>
      <c r="H3131" s="1">
        <v>44100</v>
      </c>
      <c r="I3131" s="1">
        <v>44136</v>
      </c>
      <c r="J3131" t="b">
        <v>1</v>
      </c>
      <c r="K3131" t="s">
        <v>53</v>
      </c>
      <c r="L3131" t="s">
        <v>184</v>
      </c>
      <c r="M3131" t="s">
        <v>55</v>
      </c>
      <c r="N3131">
        <v>160</v>
      </c>
      <c r="O3131" t="s">
        <v>274</v>
      </c>
      <c r="P3131" t="s">
        <v>46</v>
      </c>
      <c r="Q3131" t="s">
        <v>10979</v>
      </c>
      <c r="R3131" t="b">
        <v>0</v>
      </c>
      <c r="S3131" t="s">
        <v>59</v>
      </c>
      <c r="T3131" s="1">
        <v>44100</v>
      </c>
      <c r="U3131" s="6">
        <v>44136</v>
      </c>
      <c r="V3131" s="2">
        <v>44137</v>
      </c>
      <c r="W3131" t="s">
        <v>46</v>
      </c>
      <c r="X3131">
        <v>20200926</v>
      </c>
      <c r="Y3131" s="3">
        <v>43902.730497685188</v>
      </c>
      <c r="Z3131" t="s">
        <v>62</v>
      </c>
      <c r="AA3131" t="s">
        <v>63</v>
      </c>
      <c r="AB3131" t="s">
        <v>64</v>
      </c>
      <c r="AC3131" t="s">
        <v>65</v>
      </c>
      <c r="AD3131" t="s">
        <v>280</v>
      </c>
      <c r="AE3131" t="s">
        <v>67</v>
      </c>
      <c r="AF3131" t="s">
        <v>116</v>
      </c>
      <c r="AG3131" t="s">
        <v>10980</v>
      </c>
      <c r="AH3131" t="s">
        <v>46</v>
      </c>
      <c r="AI3131" t="s">
        <v>10981</v>
      </c>
      <c r="AJ3131" t="s">
        <v>283</v>
      </c>
      <c r="AK3131" t="s">
        <v>10982</v>
      </c>
      <c r="AL3131" t="s">
        <v>10983</v>
      </c>
      <c r="AM3131" t="s">
        <v>46</v>
      </c>
      <c r="AN3131" t="s">
        <v>286</v>
      </c>
      <c r="AO3131" t="s">
        <v>46</v>
      </c>
      <c r="AP3131" t="s">
        <v>46</v>
      </c>
      <c r="AQ3131" t="s">
        <v>46</v>
      </c>
      <c r="AR3131" t="s">
        <v>46</v>
      </c>
      <c r="AS3131" t="s">
        <v>46</v>
      </c>
      <c r="AT3131" s="1">
        <v>44100</v>
      </c>
    </row>
    <row r="3132" spans="1:46" ht="16" customHeight="1" x14ac:dyDescent="0.2">
      <c r="A3132" t="s">
        <v>46</v>
      </c>
      <c r="B3132" t="s">
        <v>20515</v>
      </c>
      <c r="C3132" t="s">
        <v>20516</v>
      </c>
      <c r="D3132" t="s">
        <v>20517</v>
      </c>
      <c r="E3132" t="s">
        <v>20515</v>
      </c>
      <c r="F3132" t="s">
        <v>51</v>
      </c>
      <c r="G3132" t="s">
        <v>20518</v>
      </c>
      <c r="H3132" s="1">
        <v>44099</v>
      </c>
      <c r="I3132" s="1">
        <v>44155</v>
      </c>
      <c r="J3132" t="b">
        <v>0</v>
      </c>
      <c r="K3132" t="s">
        <v>53</v>
      </c>
      <c r="L3132" t="s">
        <v>415</v>
      </c>
      <c r="M3132" t="s">
        <v>66</v>
      </c>
      <c r="N3132">
        <v>3015</v>
      </c>
      <c r="O3132" t="s">
        <v>6991</v>
      </c>
      <c r="P3132" t="s">
        <v>78</v>
      </c>
      <c r="Q3132" t="s">
        <v>276</v>
      </c>
      <c r="R3132" t="b">
        <v>0</v>
      </c>
      <c r="S3132" t="s">
        <v>59</v>
      </c>
      <c r="T3132" s="1">
        <v>44099</v>
      </c>
      <c r="U3132" t="s">
        <v>18661</v>
      </c>
      <c r="V3132" s="2">
        <v>44165</v>
      </c>
      <c r="W3132" t="s">
        <v>46</v>
      </c>
      <c r="X3132">
        <v>20200925</v>
      </c>
      <c r="Y3132" s="3">
        <v>43902.730497685188</v>
      </c>
      <c r="Z3132" t="s">
        <v>62</v>
      </c>
      <c r="AA3132" t="s">
        <v>115</v>
      </c>
      <c r="AB3132" t="s">
        <v>64</v>
      </c>
      <c r="AC3132" t="s">
        <v>65</v>
      </c>
      <c r="AD3132" t="s">
        <v>66</v>
      </c>
      <c r="AE3132" t="s">
        <v>67</v>
      </c>
      <c r="AF3132" t="s">
        <v>1185</v>
      </c>
      <c r="AG3132" t="s">
        <v>20519</v>
      </c>
      <c r="AH3132" t="s">
        <v>46</v>
      </c>
      <c r="AI3132" t="s">
        <v>20520</v>
      </c>
      <c r="AJ3132" t="s">
        <v>20521</v>
      </c>
      <c r="AK3132" t="s">
        <v>20522</v>
      </c>
      <c r="AL3132" t="s">
        <v>20523</v>
      </c>
      <c r="AM3132" t="s">
        <v>46</v>
      </c>
      <c r="AN3132" t="s">
        <v>20524</v>
      </c>
      <c r="AO3132" t="s">
        <v>46</v>
      </c>
      <c r="AP3132" t="s">
        <v>46</v>
      </c>
      <c r="AQ3132" t="s">
        <v>46</v>
      </c>
      <c r="AR3132" t="s">
        <v>46</v>
      </c>
      <c r="AS3132" t="s">
        <v>46</v>
      </c>
      <c r="AT3132" s="1">
        <v>44099</v>
      </c>
    </row>
    <row r="3133" spans="1:46" ht="16" customHeight="1" x14ac:dyDescent="0.2">
      <c r="A3133">
        <v>0</v>
      </c>
      <c r="B3133" t="s">
        <v>9605</v>
      </c>
      <c r="C3133" t="s">
        <v>9606</v>
      </c>
      <c r="D3133" t="s">
        <v>9607</v>
      </c>
      <c r="E3133" t="s">
        <v>9608</v>
      </c>
      <c r="F3133" t="s">
        <v>51</v>
      </c>
      <c r="G3133" t="s">
        <v>9609</v>
      </c>
      <c r="H3133" s="1">
        <v>44101</v>
      </c>
      <c r="I3133" s="1">
        <v>43945</v>
      </c>
      <c r="J3133" t="b">
        <v>0</v>
      </c>
      <c r="K3133" t="s">
        <v>53</v>
      </c>
      <c r="L3133" t="s">
        <v>415</v>
      </c>
      <c r="M3133" t="s">
        <v>66</v>
      </c>
      <c r="N3133">
        <v>200</v>
      </c>
      <c r="O3133" t="s">
        <v>9610</v>
      </c>
      <c r="P3133" t="s">
        <v>78</v>
      </c>
      <c r="Q3133" t="s">
        <v>9611</v>
      </c>
      <c r="R3133" t="b">
        <v>0</v>
      </c>
      <c r="S3133" t="s">
        <v>59</v>
      </c>
      <c r="T3133" s="1">
        <v>44101</v>
      </c>
      <c r="U3133" t="s">
        <v>3875</v>
      </c>
      <c r="V3133" s="2">
        <v>44130</v>
      </c>
      <c r="W3133" t="s">
        <v>46</v>
      </c>
      <c r="X3133">
        <v>20200927</v>
      </c>
      <c r="Y3133" s="3">
        <v>43902.730497685188</v>
      </c>
      <c r="Z3133" t="s">
        <v>62</v>
      </c>
      <c r="AA3133" t="s">
        <v>63</v>
      </c>
      <c r="AB3133" t="s">
        <v>64</v>
      </c>
      <c r="AC3133" t="s">
        <v>65</v>
      </c>
      <c r="AD3133" t="s">
        <v>66</v>
      </c>
      <c r="AE3133" t="s">
        <v>67</v>
      </c>
      <c r="AF3133" t="s">
        <v>313</v>
      </c>
      <c r="AG3133" t="s">
        <v>9612</v>
      </c>
      <c r="AH3133" t="s">
        <v>46</v>
      </c>
      <c r="AI3133" t="s">
        <v>7830</v>
      </c>
      <c r="AJ3133" t="s">
        <v>7830</v>
      </c>
      <c r="AK3133" t="s">
        <v>9613</v>
      </c>
      <c r="AL3133" t="s">
        <v>9614</v>
      </c>
      <c r="AM3133" t="s">
        <v>46</v>
      </c>
      <c r="AN3133" t="s">
        <v>9615</v>
      </c>
      <c r="AO3133" t="s">
        <v>46</v>
      </c>
      <c r="AP3133" t="s">
        <v>46</v>
      </c>
      <c r="AQ3133" t="s">
        <v>46</v>
      </c>
      <c r="AR3133" t="s">
        <v>46</v>
      </c>
      <c r="AS3133" t="s">
        <v>46</v>
      </c>
      <c r="AT3133" s="1">
        <v>44101</v>
      </c>
    </row>
    <row r="3134" spans="1:46" ht="16" customHeight="1" x14ac:dyDescent="0.2">
      <c r="A3134" t="s">
        <v>46</v>
      </c>
      <c r="B3134" t="s">
        <v>20338</v>
      </c>
      <c r="C3134" t="s">
        <v>20339</v>
      </c>
      <c r="D3134" t="s">
        <v>20340</v>
      </c>
      <c r="E3134" t="s">
        <v>20341</v>
      </c>
      <c r="F3134" t="s">
        <v>51</v>
      </c>
      <c r="G3134" t="s">
        <v>20342</v>
      </c>
      <c r="H3134" s="1">
        <v>44097</v>
      </c>
      <c r="I3134" s="1">
        <v>44013</v>
      </c>
      <c r="J3134" t="b">
        <v>0</v>
      </c>
      <c r="K3134" t="s">
        <v>53</v>
      </c>
      <c r="L3134" t="s">
        <v>20343</v>
      </c>
      <c r="M3134" t="s">
        <v>66</v>
      </c>
      <c r="N3134">
        <v>195</v>
      </c>
      <c r="O3134" t="s">
        <v>20344</v>
      </c>
      <c r="P3134" t="s">
        <v>20345</v>
      </c>
      <c r="Q3134" t="s">
        <v>276</v>
      </c>
      <c r="R3134" t="b">
        <v>0</v>
      </c>
      <c r="S3134" t="s">
        <v>59</v>
      </c>
      <c r="T3134" s="1">
        <v>44097</v>
      </c>
      <c r="U3134" t="s">
        <v>392</v>
      </c>
      <c r="V3134" s="2">
        <v>44116</v>
      </c>
      <c r="W3134" t="s">
        <v>46</v>
      </c>
      <c r="X3134">
        <v>20200923</v>
      </c>
      <c r="Y3134" s="3">
        <v>43902.730497685188</v>
      </c>
      <c r="Z3134" t="s">
        <v>62</v>
      </c>
      <c r="AA3134" t="s">
        <v>63</v>
      </c>
      <c r="AB3134" t="s">
        <v>64</v>
      </c>
      <c r="AC3134" t="s">
        <v>65</v>
      </c>
      <c r="AD3134" t="s">
        <v>1057</v>
      </c>
      <c r="AE3134" t="s">
        <v>67</v>
      </c>
      <c r="AF3134" t="s">
        <v>46</v>
      </c>
      <c r="AG3134" t="s">
        <v>46</v>
      </c>
      <c r="AH3134" t="s">
        <v>46</v>
      </c>
      <c r="AI3134" t="s">
        <v>46</v>
      </c>
      <c r="AJ3134" t="s">
        <v>46</v>
      </c>
      <c r="AK3134" t="s">
        <v>46</v>
      </c>
      <c r="AL3134" t="s">
        <v>20346</v>
      </c>
      <c r="AM3134" t="s">
        <v>46</v>
      </c>
      <c r="AN3134" t="s">
        <v>20347</v>
      </c>
      <c r="AO3134" t="s">
        <v>46</v>
      </c>
      <c r="AP3134" t="s">
        <v>46</v>
      </c>
      <c r="AQ3134" t="s">
        <v>46</v>
      </c>
      <c r="AR3134" t="s">
        <v>46</v>
      </c>
      <c r="AS3134" t="s">
        <v>46</v>
      </c>
      <c r="AT3134" s="1">
        <v>44097</v>
      </c>
    </row>
    <row r="3135" spans="1:46" ht="16" customHeight="1" x14ac:dyDescent="0.2">
      <c r="A3135">
        <v>0</v>
      </c>
      <c r="B3135" t="s">
        <v>336</v>
      </c>
      <c r="C3135" t="s">
        <v>337</v>
      </c>
      <c r="D3135" t="s">
        <v>338</v>
      </c>
      <c r="E3135" t="s">
        <v>339</v>
      </c>
      <c r="F3135" t="s">
        <v>51</v>
      </c>
      <c r="G3135" t="s">
        <v>340</v>
      </c>
      <c r="H3135" s="1">
        <v>44074</v>
      </c>
      <c r="I3135" s="1">
        <v>44119</v>
      </c>
      <c r="J3135" t="b">
        <v>0</v>
      </c>
      <c r="K3135" t="s">
        <v>53</v>
      </c>
      <c r="L3135" t="s">
        <v>341</v>
      </c>
      <c r="M3135" t="s">
        <v>66</v>
      </c>
      <c r="N3135">
        <v>200</v>
      </c>
      <c r="O3135" t="s">
        <v>342</v>
      </c>
      <c r="P3135" t="s">
        <v>327</v>
      </c>
      <c r="Q3135" t="s">
        <v>343</v>
      </c>
      <c r="R3135" t="b">
        <v>0</v>
      </c>
      <c r="S3135" t="s">
        <v>59</v>
      </c>
      <c r="T3135" s="1">
        <v>44074</v>
      </c>
      <c r="U3135" t="s">
        <v>344</v>
      </c>
      <c r="V3135" s="2">
        <v>44116</v>
      </c>
      <c r="W3135" t="s">
        <v>46</v>
      </c>
      <c r="X3135">
        <v>20200831</v>
      </c>
      <c r="Y3135" s="3">
        <v>43902.730497685188</v>
      </c>
      <c r="Z3135" t="s">
        <v>62</v>
      </c>
      <c r="AA3135" t="s">
        <v>63</v>
      </c>
      <c r="AB3135" t="s">
        <v>64</v>
      </c>
      <c r="AC3135" t="s">
        <v>65</v>
      </c>
      <c r="AD3135" t="s">
        <v>66</v>
      </c>
      <c r="AE3135" t="s">
        <v>67</v>
      </c>
      <c r="AF3135" t="s">
        <v>116</v>
      </c>
      <c r="AG3135" t="s">
        <v>345</v>
      </c>
      <c r="AH3135" t="s">
        <v>46</v>
      </c>
      <c r="AI3135" t="s">
        <v>346</v>
      </c>
      <c r="AJ3135" t="s">
        <v>347</v>
      </c>
      <c r="AK3135" t="s">
        <v>46</v>
      </c>
      <c r="AL3135" t="s">
        <v>348</v>
      </c>
      <c r="AM3135" t="s">
        <v>46</v>
      </c>
      <c r="AN3135" t="s">
        <v>349</v>
      </c>
      <c r="AO3135" t="s">
        <v>46</v>
      </c>
      <c r="AP3135" t="s">
        <v>46</v>
      </c>
      <c r="AQ3135" t="s">
        <v>46</v>
      </c>
      <c r="AR3135" t="s">
        <v>46</v>
      </c>
      <c r="AS3135" t="s">
        <v>46</v>
      </c>
      <c r="AT3135" s="1">
        <v>44074</v>
      </c>
    </row>
    <row r="3136" spans="1:46" ht="16" customHeight="1" x14ac:dyDescent="0.2">
      <c r="A3136" t="s">
        <v>46</v>
      </c>
      <c r="B3136" t="s">
        <v>25554</v>
      </c>
      <c r="C3136" t="s">
        <v>25555</v>
      </c>
      <c r="D3136" t="s">
        <v>25556</v>
      </c>
      <c r="E3136" t="s">
        <v>25557</v>
      </c>
      <c r="F3136" t="s">
        <v>51</v>
      </c>
      <c r="G3136" t="s">
        <v>25558</v>
      </c>
      <c r="H3136" s="1">
        <v>44102</v>
      </c>
      <c r="I3136" s="1">
        <v>44100</v>
      </c>
      <c r="J3136" t="b">
        <v>0</v>
      </c>
      <c r="K3136" t="s">
        <v>53</v>
      </c>
      <c r="L3136" t="s">
        <v>4580</v>
      </c>
      <c r="M3136" t="s">
        <v>666</v>
      </c>
      <c r="N3136">
        <v>89</v>
      </c>
      <c r="O3136" t="s">
        <v>3826</v>
      </c>
      <c r="P3136" t="s">
        <v>57</v>
      </c>
      <c r="Q3136" t="s">
        <v>25559</v>
      </c>
      <c r="R3136" t="b">
        <v>0</v>
      </c>
      <c r="S3136" t="s">
        <v>59</v>
      </c>
      <c r="T3136" s="1">
        <v>44102</v>
      </c>
      <c r="U3136" t="s">
        <v>25560</v>
      </c>
      <c r="V3136" s="2">
        <v>44116</v>
      </c>
      <c r="W3136" t="s">
        <v>46</v>
      </c>
      <c r="X3136">
        <v>20200928</v>
      </c>
      <c r="Y3136" s="3">
        <v>43902.730497685188</v>
      </c>
      <c r="Z3136" t="s">
        <v>62</v>
      </c>
      <c r="AA3136" t="s">
        <v>63</v>
      </c>
      <c r="AB3136" t="s">
        <v>64</v>
      </c>
      <c r="AC3136" t="s">
        <v>66</v>
      </c>
      <c r="AD3136" t="s">
        <v>66</v>
      </c>
      <c r="AE3136" t="s">
        <v>67</v>
      </c>
      <c r="AF3136" t="s">
        <v>46</v>
      </c>
      <c r="AG3136" t="s">
        <v>46</v>
      </c>
      <c r="AH3136" t="s">
        <v>46</v>
      </c>
      <c r="AI3136" t="s">
        <v>46</v>
      </c>
      <c r="AJ3136" t="s">
        <v>46</v>
      </c>
      <c r="AK3136" t="s">
        <v>46</v>
      </c>
      <c r="AL3136" t="s">
        <v>25561</v>
      </c>
      <c r="AM3136" t="s">
        <v>46</v>
      </c>
      <c r="AN3136" t="s">
        <v>25562</v>
      </c>
      <c r="AO3136" t="s">
        <v>46</v>
      </c>
      <c r="AP3136" t="s">
        <v>46</v>
      </c>
      <c r="AQ3136" t="s">
        <v>46</v>
      </c>
      <c r="AR3136" t="s">
        <v>46</v>
      </c>
      <c r="AS3136" t="s">
        <v>46</v>
      </c>
      <c r="AT3136" s="1">
        <v>44102</v>
      </c>
    </row>
    <row r="3137" spans="1:46" ht="16" customHeight="1" x14ac:dyDescent="0.2">
      <c r="A3137">
        <v>1</v>
      </c>
      <c r="B3137" t="s">
        <v>3770</v>
      </c>
      <c r="C3137" t="s">
        <v>3771</v>
      </c>
      <c r="D3137" t="s">
        <v>3772</v>
      </c>
      <c r="E3137" t="s">
        <v>3773</v>
      </c>
      <c r="F3137" t="s">
        <v>51</v>
      </c>
      <c r="G3137" t="s">
        <v>3774</v>
      </c>
      <c r="H3137" s="1">
        <v>44102</v>
      </c>
      <c r="I3137" s="1">
        <v>44002</v>
      </c>
      <c r="J3137" t="b">
        <v>0</v>
      </c>
      <c r="K3137" t="s">
        <v>53</v>
      </c>
      <c r="L3137" t="s">
        <v>1615</v>
      </c>
      <c r="M3137" t="s">
        <v>55</v>
      </c>
      <c r="N3137">
        <v>18</v>
      </c>
      <c r="O3137" t="s">
        <v>2628</v>
      </c>
      <c r="P3137" t="s">
        <v>171</v>
      </c>
      <c r="Q3137" t="s">
        <v>3775</v>
      </c>
      <c r="R3137" t="b">
        <v>0</v>
      </c>
      <c r="S3137" t="s">
        <v>59</v>
      </c>
      <c r="T3137" s="1">
        <v>44102</v>
      </c>
      <c r="U3137" t="s">
        <v>3776</v>
      </c>
      <c r="V3137" s="2">
        <v>44116</v>
      </c>
      <c r="W3137" t="s">
        <v>3777</v>
      </c>
      <c r="X3137">
        <v>20200928</v>
      </c>
      <c r="Y3137" s="3">
        <v>43902.730497685188</v>
      </c>
      <c r="Z3137" t="s">
        <v>62</v>
      </c>
      <c r="AA3137" t="s">
        <v>115</v>
      </c>
      <c r="AB3137" t="s">
        <v>64</v>
      </c>
      <c r="AC3137" t="s">
        <v>65</v>
      </c>
      <c r="AD3137" t="s">
        <v>66</v>
      </c>
      <c r="AE3137" t="s">
        <v>67</v>
      </c>
      <c r="AF3137" t="s">
        <v>116</v>
      </c>
      <c r="AG3137" t="s">
        <v>3778</v>
      </c>
      <c r="AH3137" t="s">
        <v>46</v>
      </c>
      <c r="AI3137" t="s">
        <v>3779</v>
      </c>
      <c r="AJ3137" t="s">
        <v>3780</v>
      </c>
      <c r="AK3137" t="s">
        <v>46</v>
      </c>
      <c r="AL3137" t="s">
        <v>3781</v>
      </c>
      <c r="AM3137" t="s">
        <v>46</v>
      </c>
      <c r="AN3137" t="s">
        <v>3782</v>
      </c>
      <c r="AO3137" t="s">
        <v>46</v>
      </c>
      <c r="AP3137" t="s">
        <v>46</v>
      </c>
      <c r="AQ3137" t="s">
        <v>46</v>
      </c>
      <c r="AR3137" t="s">
        <v>46</v>
      </c>
      <c r="AS3137" t="s">
        <v>46</v>
      </c>
      <c r="AT3137" s="1">
        <v>44102</v>
      </c>
    </row>
    <row r="3138" spans="1:46" ht="16" customHeight="1" x14ac:dyDescent="0.2">
      <c r="A3138" t="s">
        <v>46</v>
      </c>
      <c r="B3138" t="s">
        <v>34466</v>
      </c>
      <c r="C3138" t="s">
        <v>34467</v>
      </c>
      <c r="D3138" t="s">
        <v>34468</v>
      </c>
      <c r="E3138" t="s">
        <v>34469</v>
      </c>
      <c r="F3138" t="s">
        <v>51</v>
      </c>
      <c r="G3138" t="s">
        <v>34470</v>
      </c>
      <c r="H3138" s="1">
        <v>44098</v>
      </c>
      <c r="I3138" s="1">
        <v>44127</v>
      </c>
      <c r="J3138" t="b">
        <v>0</v>
      </c>
      <c r="K3138" t="s">
        <v>53</v>
      </c>
      <c r="L3138" t="s">
        <v>1068</v>
      </c>
      <c r="M3138" t="s">
        <v>169</v>
      </c>
      <c r="N3138">
        <v>40</v>
      </c>
      <c r="O3138" t="s">
        <v>34471</v>
      </c>
      <c r="P3138" t="s">
        <v>309</v>
      </c>
      <c r="Q3138" t="s">
        <v>276</v>
      </c>
      <c r="R3138" t="b">
        <v>0</v>
      </c>
      <c r="S3138" t="s">
        <v>59</v>
      </c>
      <c r="T3138" s="1">
        <v>44098</v>
      </c>
      <c r="U3138" t="s">
        <v>21948</v>
      </c>
      <c r="V3138" s="2">
        <v>44144</v>
      </c>
      <c r="W3138" t="s">
        <v>46</v>
      </c>
      <c r="X3138">
        <v>20200924</v>
      </c>
      <c r="Y3138" s="3">
        <v>43902.730497685188</v>
      </c>
      <c r="Z3138" t="s">
        <v>62</v>
      </c>
      <c r="AA3138" t="s">
        <v>115</v>
      </c>
      <c r="AB3138" t="s">
        <v>64</v>
      </c>
      <c r="AC3138" t="s">
        <v>65</v>
      </c>
      <c r="AD3138" t="s">
        <v>66</v>
      </c>
      <c r="AE3138" t="s">
        <v>67</v>
      </c>
      <c r="AF3138" t="s">
        <v>313</v>
      </c>
      <c r="AG3138" t="s">
        <v>34472</v>
      </c>
      <c r="AH3138" t="s">
        <v>46</v>
      </c>
      <c r="AI3138" t="s">
        <v>34473</v>
      </c>
      <c r="AJ3138" t="s">
        <v>34474</v>
      </c>
      <c r="AK3138" t="s">
        <v>34475</v>
      </c>
      <c r="AL3138" t="s">
        <v>34476</v>
      </c>
      <c r="AM3138" t="s">
        <v>46</v>
      </c>
      <c r="AN3138" t="s">
        <v>34477</v>
      </c>
      <c r="AO3138" t="s">
        <v>46</v>
      </c>
      <c r="AP3138" t="s">
        <v>46</v>
      </c>
      <c r="AQ3138" t="s">
        <v>46</v>
      </c>
      <c r="AR3138" t="s">
        <v>46</v>
      </c>
      <c r="AS3138" t="s">
        <v>46</v>
      </c>
      <c r="AT3138" s="1">
        <v>44098</v>
      </c>
    </row>
    <row r="3139" spans="1:46" ht="16" customHeight="1" x14ac:dyDescent="0.2">
      <c r="A3139" t="s">
        <v>46</v>
      </c>
      <c r="B3139" t="s">
        <v>34930</v>
      </c>
      <c r="C3139" t="s">
        <v>34931</v>
      </c>
      <c r="D3139" t="s">
        <v>34932</v>
      </c>
      <c r="E3139" t="s">
        <v>34930</v>
      </c>
      <c r="F3139" t="s">
        <v>51</v>
      </c>
      <c r="G3139" t="s">
        <v>34933</v>
      </c>
      <c r="H3139" s="1">
        <v>44098</v>
      </c>
      <c r="I3139" s="1">
        <v>44102</v>
      </c>
      <c r="J3139" t="b">
        <v>0</v>
      </c>
      <c r="K3139" t="s">
        <v>53</v>
      </c>
      <c r="L3139" t="s">
        <v>34934</v>
      </c>
      <c r="M3139" t="s">
        <v>66</v>
      </c>
      <c r="N3139">
        <v>1000</v>
      </c>
      <c r="O3139" t="s">
        <v>34935</v>
      </c>
      <c r="P3139" t="s">
        <v>46</v>
      </c>
      <c r="Q3139" t="s">
        <v>34936</v>
      </c>
      <c r="R3139" t="b">
        <v>0</v>
      </c>
      <c r="S3139" t="s">
        <v>59</v>
      </c>
      <c r="T3139" s="1">
        <v>44098</v>
      </c>
      <c r="U3139" t="s">
        <v>7238</v>
      </c>
      <c r="V3139" s="2">
        <v>44109</v>
      </c>
      <c r="W3139" t="s">
        <v>46</v>
      </c>
      <c r="X3139">
        <v>20200924</v>
      </c>
      <c r="Y3139" s="3">
        <v>43902.730497685188</v>
      </c>
      <c r="Z3139" t="s">
        <v>62</v>
      </c>
      <c r="AA3139" t="s">
        <v>63</v>
      </c>
      <c r="AB3139" t="s">
        <v>64</v>
      </c>
      <c r="AC3139" t="s">
        <v>65</v>
      </c>
      <c r="AD3139" t="s">
        <v>66</v>
      </c>
      <c r="AE3139" t="s">
        <v>67</v>
      </c>
      <c r="AF3139" t="s">
        <v>116</v>
      </c>
      <c r="AG3139" t="s">
        <v>34937</v>
      </c>
      <c r="AH3139" t="s">
        <v>46</v>
      </c>
      <c r="AI3139" t="s">
        <v>34938</v>
      </c>
      <c r="AJ3139" t="s">
        <v>34939</v>
      </c>
      <c r="AK3139" t="s">
        <v>34940</v>
      </c>
      <c r="AL3139" t="s">
        <v>34941</v>
      </c>
      <c r="AM3139" t="s">
        <v>46</v>
      </c>
      <c r="AN3139" t="s">
        <v>34942</v>
      </c>
      <c r="AO3139" t="s">
        <v>46</v>
      </c>
      <c r="AP3139" t="s">
        <v>46</v>
      </c>
      <c r="AQ3139" t="s">
        <v>46</v>
      </c>
      <c r="AR3139" t="s">
        <v>46</v>
      </c>
      <c r="AS3139" t="s">
        <v>46</v>
      </c>
      <c r="AT3139" s="1">
        <v>44098</v>
      </c>
    </row>
    <row r="3140" spans="1:46" ht="16" customHeight="1" x14ac:dyDescent="0.2">
      <c r="A3140" t="s">
        <v>46</v>
      </c>
      <c r="B3140" t="s">
        <v>17147</v>
      </c>
      <c r="C3140" t="s">
        <v>1432</v>
      </c>
      <c r="D3140" t="s">
        <v>17148</v>
      </c>
      <c r="E3140" t="s">
        <v>17149</v>
      </c>
      <c r="F3140" t="s">
        <v>51</v>
      </c>
      <c r="G3140" t="s">
        <v>17150</v>
      </c>
      <c r="H3140" s="1">
        <v>44078</v>
      </c>
      <c r="I3140" s="1">
        <v>43966</v>
      </c>
      <c r="J3140" t="b">
        <v>0</v>
      </c>
      <c r="K3140" t="s">
        <v>53</v>
      </c>
      <c r="L3140" t="s">
        <v>665</v>
      </c>
      <c r="M3140" t="s">
        <v>55</v>
      </c>
      <c r="N3140">
        <v>21</v>
      </c>
      <c r="O3140" t="s">
        <v>17151</v>
      </c>
      <c r="P3140" t="s">
        <v>309</v>
      </c>
      <c r="Q3140" t="s">
        <v>58</v>
      </c>
      <c r="R3140" t="b">
        <v>0</v>
      </c>
      <c r="S3140" t="s">
        <v>59</v>
      </c>
      <c r="T3140" s="1">
        <v>44078</v>
      </c>
      <c r="U3140" t="s">
        <v>1533</v>
      </c>
      <c r="V3140" s="2">
        <v>44116</v>
      </c>
      <c r="W3140" t="s">
        <v>7783</v>
      </c>
      <c r="X3140">
        <v>20200904</v>
      </c>
      <c r="Y3140" s="3">
        <v>43902.730497685188</v>
      </c>
      <c r="Z3140" t="s">
        <v>62</v>
      </c>
      <c r="AA3140" t="s">
        <v>63</v>
      </c>
      <c r="AB3140" t="s">
        <v>64</v>
      </c>
      <c r="AC3140" t="s">
        <v>393</v>
      </c>
      <c r="AD3140" t="s">
        <v>66</v>
      </c>
      <c r="AE3140" t="s">
        <v>67</v>
      </c>
      <c r="AF3140" t="s">
        <v>46</v>
      </c>
      <c r="AG3140" t="s">
        <v>17152</v>
      </c>
      <c r="AH3140" t="s">
        <v>46</v>
      </c>
      <c r="AI3140" t="s">
        <v>46</v>
      </c>
      <c r="AJ3140" t="s">
        <v>46</v>
      </c>
      <c r="AK3140" t="s">
        <v>17153</v>
      </c>
      <c r="AL3140" t="s">
        <v>17154</v>
      </c>
      <c r="AM3140" t="s">
        <v>46</v>
      </c>
      <c r="AN3140" t="s">
        <v>17155</v>
      </c>
      <c r="AO3140" t="s">
        <v>46</v>
      </c>
      <c r="AP3140" t="s">
        <v>46</v>
      </c>
      <c r="AQ3140" t="s">
        <v>46</v>
      </c>
      <c r="AR3140" t="s">
        <v>46</v>
      </c>
      <c r="AS3140" t="s">
        <v>46</v>
      </c>
      <c r="AT3140" s="1">
        <v>44078</v>
      </c>
    </row>
    <row r="3141" spans="1:46" ht="16" customHeight="1" x14ac:dyDescent="0.2">
      <c r="A3141" t="s">
        <v>46</v>
      </c>
      <c r="B3141" t="s">
        <v>38806</v>
      </c>
      <c r="C3141" t="s">
        <v>38807</v>
      </c>
      <c r="D3141" t="s">
        <v>38808</v>
      </c>
      <c r="E3141" t="s">
        <v>38809</v>
      </c>
      <c r="F3141" t="s">
        <v>51</v>
      </c>
      <c r="G3141" t="s">
        <v>38810</v>
      </c>
      <c r="H3141" s="1">
        <v>44102</v>
      </c>
      <c r="I3141" s="1">
        <v>44151</v>
      </c>
      <c r="J3141" t="b">
        <v>0</v>
      </c>
      <c r="K3141" t="s">
        <v>53</v>
      </c>
      <c r="L3141" t="s">
        <v>917</v>
      </c>
      <c r="M3141" t="s">
        <v>55</v>
      </c>
      <c r="N3141">
        <v>60</v>
      </c>
      <c r="O3141" t="s">
        <v>4439</v>
      </c>
      <c r="P3141" t="s">
        <v>46</v>
      </c>
      <c r="Q3141" t="s">
        <v>1015</v>
      </c>
      <c r="R3141" t="b">
        <v>0</v>
      </c>
      <c r="S3141" t="s">
        <v>59</v>
      </c>
      <c r="T3141" s="1">
        <v>44102</v>
      </c>
      <c r="U3141" t="s">
        <v>14561</v>
      </c>
      <c r="V3141" s="2">
        <v>44144</v>
      </c>
      <c r="W3141" t="s">
        <v>46</v>
      </c>
      <c r="X3141">
        <v>20200928</v>
      </c>
      <c r="Y3141" s="3">
        <v>43902.730497685188</v>
      </c>
      <c r="Z3141" t="s">
        <v>62</v>
      </c>
      <c r="AA3141" t="s">
        <v>63</v>
      </c>
      <c r="AB3141" t="s">
        <v>64</v>
      </c>
      <c r="AC3141" t="s">
        <v>65</v>
      </c>
      <c r="AD3141" t="s">
        <v>66</v>
      </c>
      <c r="AE3141" t="s">
        <v>67</v>
      </c>
      <c r="AF3141" t="s">
        <v>46</v>
      </c>
      <c r="AG3141" t="s">
        <v>38811</v>
      </c>
      <c r="AH3141" t="s">
        <v>46</v>
      </c>
      <c r="AI3141" t="s">
        <v>38812</v>
      </c>
      <c r="AJ3141" t="s">
        <v>38813</v>
      </c>
      <c r="AK3141" t="s">
        <v>46</v>
      </c>
      <c r="AL3141" t="s">
        <v>38814</v>
      </c>
      <c r="AM3141" t="s">
        <v>46</v>
      </c>
      <c r="AN3141" t="s">
        <v>38815</v>
      </c>
      <c r="AO3141" t="s">
        <v>46</v>
      </c>
      <c r="AP3141" t="s">
        <v>46</v>
      </c>
      <c r="AQ3141" t="s">
        <v>46</v>
      </c>
      <c r="AR3141" t="s">
        <v>46</v>
      </c>
      <c r="AS3141" t="s">
        <v>46</v>
      </c>
      <c r="AT3141" s="1">
        <v>44102</v>
      </c>
    </row>
    <row r="3142" spans="1:46" ht="16" customHeight="1" x14ac:dyDescent="0.2">
      <c r="A3142" t="s">
        <v>46</v>
      </c>
      <c r="B3142" t="s">
        <v>28867</v>
      </c>
      <c r="C3142" t="s">
        <v>28868</v>
      </c>
      <c r="D3142" t="s">
        <v>28869</v>
      </c>
      <c r="E3142" t="s">
        <v>28870</v>
      </c>
      <c r="F3142" t="s">
        <v>51</v>
      </c>
      <c r="G3142" t="s">
        <v>28871</v>
      </c>
      <c r="H3142" s="1">
        <v>44095</v>
      </c>
      <c r="I3142" s="1">
        <v>44105</v>
      </c>
      <c r="J3142" t="b">
        <v>1</v>
      </c>
      <c r="K3142" t="s">
        <v>53</v>
      </c>
      <c r="L3142" t="s">
        <v>1042</v>
      </c>
      <c r="M3142" t="s">
        <v>666</v>
      </c>
      <c r="N3142">
        <v>30</v>
      </c>
      <c r="O3142" t="s">
        <v>15504</v>
      </c>
      <c r="P3142" t="s">
        <v>1628</v>
      </c>
      <c r="Q3142" t="s">
        <v>276</v>
      </c>
      <c r="R3142" t="b">
        <v>0</v>
      </c>
      <c r="S3142" t="s">
        <v>59</v>
      </c>
      <c r="T3142" s="1">
        <v>44095</v>
      </c>
      <c r="U3142" s="6">
        <v>44105</v>
      </c>
      <c r="V3142" s="2">
        <v>44116</v>
      </c>
      <c r="W3142" t="s">
        <v>46</v>
      </c>
      <c r="X3142">
        <v>20200921</v>
      </c>
      <c r="Y3142" s="3">
        <v>43902.730497685188</v>
      </c>
      <c r="Z3142" t="s">
        <v>62</v>
      </c>
      <c r="AA3142" t="s">
        <v>63</v>
      </c>
      <c r="AB3142" t="s">
        <v>64</v>
      </c>
      <c r="AC3142" t="s">
        <v>65</v>
      </c>
      <c r="AD3142" t="s">
        <v>2040</v>
      </c>
      <c r="AE3142" t="s">
        <v>67</v>
      </c>
      <c r="AF3142" t="s">
        <v>116</v>
      </c>
      <c r="AG3142" t="s">
        <v>28872</v>
      </c>
      <c r="AH3142" t="s">
        <v>46</v>
      </c>
      <c r="AI3142" t="s">
        <v>28873</v>
      </c>
      <c r="AJ3142" t="s">
        <v>28874</v>
      </c>
      <c r="AK3142" t="s">
        <v>15509</v>
      </c>
      <c r="AL3142" t="s">
        <v>28875</v>
      </c>
      <c r="AM3142" t="s">
        <v>46</v>
      </c>
      <c r="AN3142" t="s">
        <v>28876</v>
      </c>
      <c r="AO3142" t="s">
        <v>46</v>
      </c>
      <c r="AP3142" t="s">
        <v>46</v>
      </c>
      <c r="AQ3142" t="s">
        <v>46</v>
      </c>
      <c r="AR3142" t="s">
        <v>46</v>
      </c>
      <c r="AS3142" t="s">
        <v>46</v>
      </c>
      <c r="AT3142" s="1">
        <v>44095</v>
      </c>
    </row>
    <row r="3143" spans="1:46" ht="16" customHeight="1" x14ac:dyDescent="0.2">
      <c r="A3143" t="s">
        <v>46</v>
      </c>
      <c r="B3143" t="s">
        <v>27560</v>
      </c>
      <c r="C3143" t="s">
        <v>27561</v>
      </c>
      <c r="D3143" t="s">
        <v>27562</v>
      </c>
      <c r="E3143" t="s">
        <v>27563</v>
      </c>
      <c r="F3143" t="s">
        <v>51</v>
      </c>
      <c r="G3143" t="s">
        <v>27564</v>
      </c>
      <c r="H3143" s="1">
        <v>44098</v>
      </c>
      <c r="I3143" s="1">
        <v>44134</v>
      </c>
      <c r="J3143" t="b">
        <v>0</v>
      </c>
      <c r="K3143" t="s">
        <v>53</v>
      </c>
      <c r="L3143" t="s">
        <v>13837</v>
      </c>
      <c r="M3143" t="s">
        <v>666</v>
      </c>
      <c r="N3143">
        <v>252</v>
      </c>
      <c r="O3143" t="s">
        <v>693</v>
      </c>
      <c r="P3143" t="s">
        <v>78</v>
      </c>
      <c r="Q3143" t="s">
        <v>3789</v>
      </c>
      <c r="R3143" t="b">
        <v>0</v>
      </c>
      <c r="S3143" t="s">
        <v>59</v>
      </c>
      <c r="T3143" s="1">
        <v>44098</v>
      </c>
      <c r="U3143" t="s">
        <v>1138</v>
      </c>
      <c r="V3143" s="2">
        <v>44159</v>
      </c>
      <c r="W3143" t="s">
        <v>46</v>
      </c>
      <c r="X3143">
        <v>20200924</v>
      </c>
      <c r="Y3143" s="3">
        <v>43902.730497685188</v>
      </c>
      <c r="Z3143" t="s">
        <v>62</v>
      </c>
      <c r="AA3143" t="s">
        <v>115</v>
      </c>
      <c r="AB3143" t="s">
        <v>64</v>
      </c>
      <c r="AC3143" t="s">
        <v>65</v>
      </c>
      <c r="AD3143" t="s">
        <v>66</v>
      </c>
      <c r="AE3143" t="s">
        <v>67</v>
      </c>
      <c r="AF3143" t="s">
        <v>116</v>
      </c>
      <c r="AG3143" t="s">
        <v>3790</v>
      </c>
      <c r="AH3143" t="s">
        <v>46</v>
      </c>
      <c r="AI3143" t="s">
        <v>3791</v>
      </c>
      <c r="AJ3143" t="s">
        <v>3792</v>
      </c>
      <c r="AK3143" t="s">
        <v>3793</v>
      </c>
      <c r="AL3143" t="s">
        <v>27565</v>
      </c>
      <c r="AM3143" t="s">
        <v>46</v>
      </c>
      <c r="AN3143" t="s">
        <v>27566</v>
      </c>
      <c r="AO3143" t="s">
        <v>46</v>
      </c>
      <c r="AP3143" t="s">
        <v>46</v>
      </c>
      <c r="AQ3143" t="s">
        <v>46</v>
      </c>
      <c r="AR3143" t="s">
        <v>46</v>
      </c>
      <c r="AS3143" t="s">
        <v>46</v>
      </c>
      <c r="AT3143" s="1">
        <v>44098</v>
      </c>
    </row>
    <row r="3144" spans="1:46" ht="16" customHeight="1" x14ac:dyDescent="0.2">
      <c r="A3144" t="s">
        <v>46</v>
      </c>
      <c r="B3144" t="s">
        <v>34081</v>
      </c>
      <c r="C3144" t="s">
        <v>34082</v>
      </c>
      <c r="D3144" t="s">
        <v>34083</v>
      </c>
      <c r="E3144" t="s">
        <v>34084</v>
      </c>
      <c r="F3144" t="s">
        <v>51</v>
      </c>
      <c r="G3144" t="s">
        <v>34085</v>
      </c>
      <c r="H3144" s="1">
        <v>44099</v>
      </c>
      <c r="I3144" s="1">
        <v>44098</v>
      </c>
      <c r="J3144" t="b">
        <v>0</v>
      </c>
      <c r="K3144" t="s">
        <v>53</v>
      </c>
      <c r="L3144" t="s">
        <v>110</v>
      </c>
      <c r="M3144" t="s">
        <v>55</v>
      </c>
      <c r="N3144">
        <v>238</v>
      </c>
      <c r="O3144" t="s">
        <v>34086</v>
      </c>
      <c r="P3144" t="s">
        <v>1628</v>
      </c>
      <c r="Q3144" t="s">
        <v>34087</v>
      </c>
      <c r="R3144" t="b">
        <v>0</v>
      </c>
      <c r="S3144" t="s">
        <v>59</v>
      </c>
      <c r="T3144" s="1">
        <v>44099</v>
      </c>
      <c r="U3144" t="s">
        <v>16545</v>
      </c>
      <c r="V3144" s="2">
        <v>44116</v>
      </c>
      <c r="W3144" t="s">
        <v>34088</v>
      </c>
      <c r="X3144">
        <v>20200925</v>
      </c>
      <c r="Y3144" s="3">
        <v>43902.730497685188</v>
      </c>
      <c r="Z3144" t="s">
        <v>62</v>
      </c>
      <c r="AA3144" t="s">
        <v>115</v>
      </c>
      <c r="AB3144" t="s">
        <v>64</v>
      </c>
      <c r="AC3144" t="s">
        <v>65</v>
      </c>
      <c r="AD3144" t="s">
        <v>66</v>
      </c>
      <c r="AE3144" t="s">
        <v>67</v>
      </c>
      <c r="AF3144" t="s">
        <v>313</v>
      </c>
      <c r="AG3144" t="s">
        <v>34089</v>
      </c>
      <c r="AH3144" t="s">
        <v>46</v>
      </c>
      <c r="AI3144" t="s">
        <v>34090</v>
      </c>
      <c r="AJ3144" t="s">
        <v>34091</v>
      </c>
      <c r="AK3144" t="s">
        <v>34092</v>
      </c>
      <c r="AL3144" t="s">
        <v>34093</v>
      </c>
      <c r="AM3144" t="s">
        <v>46</v>
      </c>
      <c r="AN3144" t="s">
        <v>34094</v>
      </c>
      <c r="AO3144" t="s">
        <v>46</v>
      </c>
      <c r="AP3144" t="s">
        <v>46</v>
      </c>
      <c r="AQ3144" t="s">
        <v>46</v>
      </c>
      <c r="AR3144" t="s">
        <v>46</v>
      </c>
      <c r="AS3144" t="s">
        <v>46</v>
      </c>
      <c r="AT3144" s="1">
        <v>44099</v>
      </c>
    </row>
    <row r="3145" spans="1:46" ht="16" customHeight="1" x14ac:dyDescent="0.2">
      <c r="A3145" t="s">
        <v>46</v>
      </c>
      <c r="B3145" t="s">
        <v>33749</v>
      </c>
      <c r="C3145" t="s">
        <v>33750</v>
      </c>
      <c r="D3145" t="s">
        <v>33751</v>
      </c>
      <c r="E3145" t="s">
        <v>33752</v>
      </c>
      <c r="F3145" t="s">
        <v>51</v>
      </c>
      <c r="G3145" t="s">
        <v>33753</v>
      </c>
      <c r="H3145" s="1">
        <v>44100</v>
      </c>
      <c r="I3145" s="1">
        <v>44062</v>
      </c>
      <c r="J3145" t="b">
        <v>0</v>
      </c>
      <c r="K3145" t="s">
        <v>53</v>
      </c>
      <c r="L3145" t="s">
        <v>33754</v>
      </c>
      <c r="M3145" t="s">
        <v>66</v>
      </c>
      <c r="N3145">
        <v>11</v>
      </c>
      <c r="O3145" t="s">
        <v>33755</v>
      </c>
      <c r="P3145" t="s">
        <v>526</v>
      </c>
      <c r="Q3145" t="s">
        <v>33756</v>
      </c>
      <c r="R3145" t="b">
        <v>0</v>
      </c>
      <c r="S3145" t="s">
        <v>59</v>
      </c>
      <c r="T3145" s="1">
        <v>44100</v>
      </c>
      <c r="U3145" t="s">
        <v>1240</v>
      </c>
      <c r="V3145" s="2">
        <v>44116</v>
      </c>
      <c r="W3145" t="s">
        <v>33757</v>
      </c>
      <c r="X3145">
        <v>20200926</v>
      </c>
      <c r="Y3145" s="3">
        <v>43902.730497685188</v>
      </c>
      <c r="Z3145" t="s">
        <v>62</v>
      </c>
      <c r="AA3145" t="s">
        <v>63</v>
      </c>
      <c r="AB3145" t="s">
        <v>64</v>
      </c>
      <c r="AC3145" t="s">
        <v>66</v>
      </c>
      <c r="AD3145" t="s">
        <v>66</v>
      </c>
      <c r="AE3145" t="s">
        <v>67</v>
      </c>
      <c r="AF3145" t="s">
        <v>313</v>
      </c>
      <c r="AG3145" t="s">
        <v>33758</v>
      </c>
      <c r="AH3145" t="s">
        <v>46</v>
      </c>
      <c r="AI3145" t="s">
        <v>7830</v>
      </c>
      <c r="AJ3145" t="s">
        <v>7830</v>
      </c>
      <c r="AK3145" t="s">
        <v>33759</v>
      </c>
      <c r="AL3145" t="s">
        <v>33760</v>
      </c>
      <c r="AM3145" t="s">
        <v>46</v>
      </c>
      <c r="AN3145" t="s">
        <v>33761</v>
      </c>
      <c r="AO3145" t="s">
        <v>46</v>
      </c>
      <c r="AP3145" t="s">
        <v>46</v>
      </c>
      <c r="AQ3145" t="s">
        <v>46</v>
      </c>
      <c r="AR3145" t="s">
        <v>46</v>
      </c>
      <c r="AS3145" t="s">
        <v>46</v>
      </c>
      <c r="AT3145" s="1">
        <v>44100</v>
      </c>
    </row>
    <row r="3146" spans="1:46" ht="16" customHeight="1" x14ac:dyDescent="0.2">
      <c r="A3146" t="s">
        <v>46</v>
      </c>
      <c r="B3146" t="s">
        <v>41189</v>
      </c>
      <c r="C3146" t="s">
        <v>41190</v>
      </c>
      <c r="D3146" t="s">
        <v>41191</v>
      </c>
      <c r="E3146" t="s">
        <v>41192</v>
      </c>
      <c r="F3146" t="s">
        <v>51</v>
      </c>
      <c r="G3146" t="s">
        <v>41193</v>
      </c>
      <c r="H3146" s="1">
        <v>44103</v>
      </c>
      <c r="I3146" s="1">
        <v>44136</v>
      </c>
      <c r="J3146" t="b">
        <v>1</v>
      </c>
      <c r="K3146" t="s">
        <v>53</v>
      </c>
      <c r="L3146" t="s">
        <v>184</v>
      </c>
      <c r="M3146" t="s">
        <v>151</v>
      </c>
      <c r="N3146">
        <v>32</v>
      </c>
      <c r="O3146" t="s">
        <v>3570</v>
      </c>
      <c r="P3146" t="s">
        <v>78</v>
      </c>
      <c r="Q3146" t="s">
        <v>41194</v>
      </c>
      <c r="R3146" t="b">
        <v>0</v>
      </c>
      <c r="S3146" t="s">
        <v>59</v>
      </c>
      <c r="T3146" s="1">
        <v>44103</v>
      </c>
      <c r="U3146" s="6">
        <v>44136</v>
      </c>
      <c r="V3146" s="2">
        <v>44116</v>
      </c>
      <c r="W3146" t="s">
        <v>46</v>
      </c>
      <c r="X3146">
        <v>20200929</v>
      </c>
      <c r="Y3146" s="3">
        <v>43902.730497685188</v>
      </c>
      <c r="Z3146" t="s">
        <v>62</v>
      </c>
      <c r="AA3146" t="s">
        <v>63</v>
      </c>
      <c r="AB3146" t="s">
        <v>64</v>
      </c>
      <c r="AC3146" t="s">
        <v>65</v>
      </c>
      <c r="AD3146" t="s">
        <v>2234</v>
      </c>
      <c r="AE3146" t="s">
        <v>67</v>
      </c>
      <c r="AF3146" t="s">
        <v>116</v>
      </c>
      <c r="AG3146" t="s">
        <v>41195</v>
      </c>
      <c r="AH3146" t="s">
        <v>46</v>
      </c>
      <c r="AI3146" t="s">
        <v>41196</v>
      </c>
      <c r="AJ3146" t="s">
        <v>41197</v>
      </c>
      <c r="AK3146" t="s">
        <v>46</v>
      </c>
      <c r="AL3146" t="s">
        <v>41198</v>
      </c>
      <c r="AM3146" t="s">
        <v>46</v>
      </c>
      <c r="AN3146" t="s">
        <v>41199</v>
      </c>
      <c r="AO3146" t="s">
        <v>46</v>
      </c>
      <c r="AP3146" t="s">
        <v>46</v>
      </c>
      <c r="AQ3146" t="s">
        <v>46</v>
      </c>
      <c r="AR3146" t="s">
        <v>46</v>
      </c>
      <c r="AS3146" t="s">
        <v>46</v>
      </c>
      <c r="AT3146" s="1">
        <v>44103</v>
      </c>
    </row>
    <row r="3147" spans="1:46" ht="16" customHeight="1" x14ac:dyDescent="0.2">
      <c r="A3147">
        <v>1</v>
      </c>
      <c r="B3147" t="s">
        <v>9289</v>
      </c>
      <c r="C3147" t="s">
        <v>9290</v>
      </c>
      <c r="D3147" t="s">
        <v>9291</v>
      </c>
      <c r="E3147" t="s">
        <v>9289</v>
      </c>
      <c r="F3147" t="s">
        <v>51</v>
      </c>
      <c r="G3147" t="s">
        <v>9292</v>
      </c>
      <c r="H3147" s="1">
        <v>44103</v>
      </c>
      <c r="I3147" s="1">
        <v>44075</v>
      </c>
      <c r="J3147" t="b">
        <v>1</v>
      </c>
      <c r="K3147" t="s">
        <v>53</v>
      </c>
      <c r="L3147" t="s">
        <v>1615</v>
      </c>
      <c r="M3147" t="s">
        <v>389</v>
      </c>
      <c r="N3147">
        <v>40</v>
      </c>
      <c r="O3147" t="s">
        <v>9293</v>
      </c>
      <c r="P3147" t="s">
        <v>78</v>
      </c>
      <c r="Q3147" t="s">
        <v>276</v>
      </c>
      <c r="R3147" t="b">
        <v>0</v>
      </c>
      <c r="S3147" t="s">
        <v>59</v>
      </c>
      <c r="T3147" s="1">
        <v>44103</v>
      </c>
      <c r="U3147" s="6">
        <v>44075</v>
      </c>
      <c r="V3147" s="2">
        <v>44116</v>
      </c>
      <c r="W3147" t="s">
        <v>46</v>
      </c>
      <c r="X3147">
        <v>20200929</v>
      </c>
      <c r="Y3147" s="3">
        <v>43902.730497685188</v>
      </c>
      <c r="Z3147" t="s">
        <v>62</v>
      </c>
      <c r="AA3147" t="s">
        <v>63</v>
      </c>
      <c r="AB3147" t="s">
        <v>64</v>
      </c>
      <c r="AC3147" t="s">
        <v>65</v>
      </c>
      <c r="AD3147" t="s">
        <v>66</v>
      </c>
      <c r="AE3147" t="s">
        <v>67</v>
      </c>
      <c r="AF3147" t="s">
        <v>313</v>
      </c>
      <c r="AG3147" t="s">
        <v>9294</v>
      </c>
      <c r="AH3147" t="s">
        <v>46</v>
      </c>
      <c r="AI3147" t="s">
        <v>9295</v>
      </c>
      <c r="AJ3147" t="s">
        <v>9296</v>
      </c>
      <c r="AK3147" t="s">
        <v>9297</v>
      </c>
      <c r="AL3147" t="s">
        <v>9298</v>
      </c>
      <c r="AM3147" t="s">
        <v>46</v>
      </c>
      <c r="AN3147" t="s">
        <v>9299</v>
      </c>
      <c r="AO3147" t="s">
        <v>46</v>
      </c>
      <c r="AP3147" t="s">
        <v>46</v>
      </c>
      <c r="AQ3147" t="s">
        <v>46</v>
      </c>
      <c r="AR3147" t="s">
        <v>46</v>
      </c>
      <c r="AS3147" t="s">
        <v>46</v>
      </c>
      <c r="AT3147" s="1">
        <v>44103</v>
      </c>
    </row>
    <row r="3148" spans="1:46" ht="16" customHeight="1" x14ac:dyDescent="0.2">
      <c r="A3148" t="s">
        <v>46</v>
      </c>
      <c r="B3148" t="s">
        <v>37343</v>
      </c>
      <c r="C3148" t="s">
        <v>37344</v>
      </c>
      <c r="D3148" t="s">
        <v>37345</v>
      </c>
      <c r="E3148" t="s">
        <v>37346</v>
      </c>
      <c r="F3148" t="s">
        <v>51</v>
      </c>
      <c r="G3148" t="s">
        <v>37347</v>
      </c>
      <c r="H3148" s="1">
        <v>44033</v>
      </c>
      <c r="I3148" s="1">
        <v>43969</v>
      </c>
      <c r="J3148" t="b">
        <v>0</v>
      </c>
      <c r="K3148" t="s">
        <v>53</v>
      </c>
      <c r="L3148" t="s">
        <v>665</v>
      </c>
      <c r="M3148" t="s">
        <v>66</v>
      </c>
      <c r="N3148">
        <v>20</v>
      </c>
      <c r="O3148" t="s">
        <v>10280</v>
      </c>
      <c r="P3148" t="s">
        <v>78</v>
      </c>
      <c r="Q3148" t="s">
        <v>28959</v>
      </c>
      <c r="R3148" t="b">
        <v>0</v>
      </c>
      <c r="S3148" t="s">
        <v>59</v>
      </c>
      <c r="T3148" s="1">
        <v>44033</v>
      </c>
      <c r="U3148" t="s">
        <v>4347</v>
      </c>
      <c r="V3148" s="2">
        <v>44116</v>
      </c>
      <c r="W3148" t="s">
        <v>46</v>
      </c>
      <c r="X3148">
        <v>20200721</v>
      </c>
      <c r="Y3148" s="3">
        <v>43902.730497685188</v>
      </c>
      <c r="Z3148" t="s">
        <v>62</v>
      </c>
      <c r="AA3148" t="s">
        <v>115</v>
      </c>
      <c r="AB3148" t="s">
        <v>64</v>
      </c>
      <c r="AC3148" t="s">
        <v>65</v>
      </c>
      <c r="AD3148" t="s">
        <v>3180</v>
      </c>
      <c r="AE3148" t="s">
        <v>67</v>
      </c>
      <c r="AF3148" t="s">
        <v>46</v>
      </c>
      <c r="AG3148" t="s">
        <v>37348</v>
      </c>
      <c r="AH3148" t="s">
        <v>46</v>
      </c>
      <c r="AI3148" t="s">
        <v>37349</v>
      </c>
      <c r="AJ3148" t="s">
        <v>37350</v>
      </c>
      <c r="AK3148" t="s">
        <v>46</v>
      </c>
      <c r="AL3148" t="s">
        <v>37351</v>
      </c>
      <c r="AM3148" t="s">
        <v>46</v>
      </c>
      <c r="AN3148" t="s">
        <v>37352</v>
      </c>
      <c r="AO3148" t="s">
        <v>46</v>
      </c>
      <c r="AP3148" t="s">
        <v>46</v>
      </c>
      <c r="AQ3148" t="s">
        <v>46</v>
      </c>
      <c r="AR3148" t="s">
        <v>46</v>
      </c>
      <c r="AS3148" t="s">
        <v>46</v>
      </c>
      <c r="AT3148" s="1">
        <v>44033</v>
      </c>
    </row>
    <row r="3149" spans="1:46" ht="16" customHeight="1" x14ac:dyDescent="0.2">
      <c r="A3149">
        <v>0</v>
      </c>
      <c r="B3149" t="s">
        <v>11728</v>
      </c>
      <c r="C3149" t="s">
        <v>11729</v>
      </c>
      <c r="D3149" t="s">
        <v>11730</v>
      </c>
      <c r="E3149" t="s">
        <v>11728</v>
      </c>
      <c r="F3149" t="s">
        <v>51</v>
      </c>
      <c r="G3149" t="s">
        <v>11731</v>
      </c>
      <c r="H3149" s="1">
        <v>44099</v>
      </c>
      <c r="I3149" s="1">
        <v>43966</v>
      </c>
      <c r="J3149" t="b">
        <v>0</v>
      </c>
      <c r="K3149" t="s">
        <v>53</v>
      </c>
      <c r="L3149" t="s">
        <v>11732</v>
      </c>
      <c r="M3149" t="s">
        <v>66</v>
      </c>
      <c r="N3149">
        <v>1200</v>
      </c>
      <c r="O3149" t="s">
        <v>918</v>
      </c>
      <c r="P3149" t="s">
        <v>78</v>
      </c>
      <c r="Q3149" t="s">
        <v>11733</v>
      </c>
      <c r="R3149" t="b">
        <v>0</v>
      </c>
      <c r="S3149" t="s">
        <v>59</v>
      </c>
      <c r="T3149" s="1">
        <v>44099</v>
      </c>
      <c r="U3149" t="s">
        <v>1533</v>
      </c>
      <c r="V3149" s="2">
        <v>44130</v>
      </c>
      <c r="W3149" t="s">
        <v>46</v>
      </c>
      <c r="X3149">
        <v>20200925</v>
      </c>
      <c r="Y3149" s="3">
        <v>43902.730497685188</v>
      </c>
      <c r="Z3149" t="s">
        <v>62</v>
      </c>
      <c r="AA3149" t="s">
        <v>115</v>
      </c>
      <c r="AB3149" t="s">
        <v>64</v>
      </c>
      <c r="AC3149" t="s">
        <v>65</v>
      </c>
      <c r="AD3149" t="s">
        <v>3180</v>
      </c>
      <c r="AE3149" t="s">
        <v>67</v>
      </c>
      <c r="AF3149" t="s">
        <v>313</v>
      </c>
      <c r="AG3149" t="s">
        <v>11734</v>
      </c>
      <c r="AH3149" t="s">
        <v>46</v>
      </c>
      <c r="AI3149" t="s">
        <v>11735</v>
      </c>
      <c r="AJ3149" t="s">
        <v>11736</v>
      </c>
      <c r="AK3149" t="s">
        <v>923</v>
      </c>
      <c r="AL3149" t="s">
        <v>11737</v>
      </c>
      <c r="AM3149" t="s">
        <v>46</v>
      </c>
      <c r="AN3149" t="s">
        <v>11738</v>
      </c>
      <c r="AO3149" t="s">
        <v>46</v>
      </c>
      <c r="AP3149" t="s">
        <v>46</v>
      </c>
      <c r="AQ3149" t="s">
        <v>46</v>
      </c>
      <c r="AR3149" t="s">
        <v>46</v>
      </c>
      <c r="AS3149" t="s">
        <v>46</v>
      </c>
      <c r="AT3149" s="1">
        <v>44099</v>
      </c>
    </row>
    <row r="3150" spans="1:46" ht="16" customHeight="1" x14ac:dyDescent="0.2">
      <c r="A3150">
        <v>1</v>
      </c>
      <c r="B3150" t="s">
        <v>12449</v>
      </c>
      <c r="C3150" t="s">
        <v>12450</v>
      </c>
      <c r="D3150" t="s">
        <v>12451</v>
      </c>
      <c r="E3150" t="s">
        <v>12452</v>
      </c>
      <c r="F3150" t="s">
        <v>51</v>
      </c>
      <c r="G3150" t="s">
        <v>12453</v>
      </c>
      <c r="H3150" s="1">
        <v>44102</v>
      </c>
      <c r="I3150" s="1">
        <v>44197</v>
      </c>
      <c r="J3150" t="b">
        <v>1</v>
      </c>
      <c r="K3150" t="s">
        <v>53</v>
      </c>
      <c r="L3150" t="s">
        <v>110</v>
      </c>
      <c r="M3150" t="s">
        <v>1043</v>
      </c>
      <c r="N3150">
        <v>160</v>
      </c>
      <c r="O3150" t="s">
        <v>6991</v>
      </c>
      <c r="P3150" t="s">
        <v>78</v>
      </c>
      <c r="Q3150" t="s">
        <v>276</v>
      </c>
      <c r="R3150" t="b">
        <v>0</v>
      </c>
      <c r="S3150" t="s">
        <v>59</v>
      </c>
      <c r="T3150" s="1">
        <v>44102</v>
      </c>
      <c r="U3150" s="6">
        <v>44197</v>
      </c>
      <c r="V3150" s="2">
        <v>44165</v>
      </c>
      <c r="W3150" t="s">
        <v>46</v>
      </c>
      <c r="X3150">
        <v>20200928</v>
      </c>
      <c r="Y3150" s="3">
        <v>43902.730497685188</v>
      </c>
      <c r="Z3150" t="s">
        <v>62</v>
      </c>
      <c r="AA3150" t="s">
        <v>63</v>
      </c>
      <c r="AB3150" t="s">
        <v>64</v>
      </c>
      <c r="AC3150" t="s">
        <v>65</v>
      </c>
      <c r="AD3150" t="s">
        <v>66</v>
      </c>
      <c r="AE3150" t="s">
        <v>67</v>
      </c>
      <c r="AF3150" t="s">
        <v>46</v>
      </c>
      <c r="AG3150" t="s">
        <v>12454</v>
      </c>
      <c r="AH3150" t="s">
        <v>46</v>
      </c>
      <c r="AI3150" t="s">
        <v>46</v>
      </c>
      <c r="AJ3150" t="s">
        <v>46</v>
      </c>
      <c r="AK3150" t="s">
        <v>6991</v>
      </c>
      <c r="AL3150" t="s">
        <v>12455</v>
      </c>
      <c r="AM3150" t="s">
        <v>46</v>
      </c>
      <c r="AN3150" t="s">
        <v>12456</v>
      </c>
      <c r="AO3150" t="s">
        <v>46</v>
      </c>
      <c r="AP3150" t="s">
        <v>46</v>
      </c>
      <c r="AQ3150" t="s">
        <v>46</v>
      </c>
      <c r="AR3150" t="s">
        <v>46</v>
      </c>
      <c r="AS3150" t="s">
        <v>46</v>
      </c>
      <c r="AT3150" s="1">
        <v>44102</v>
      </c>
    </row>
    <row r="3151" spans="1:46" ht="16" customHeight="1" x14ac:dyDescent="0.2">
      <c r="A3151" t="s">
        <v>46</v>
      </c>
      <c r="B3151" t="s">
        <v>40034</v>
      </c>
      <c r="C3151" t="s">
        <v>40035</v>
      </c>
      <c r="D3151" t="s">
        <v>40036</v>
      </c>
      <c r="E3151" t="s">
        <v>40037</v>
      </c>
      <c r="F3151" t="s">
        <v>51</v>
      </c>
      <c r="G3151" t="s">
        <v>40038</v>
      </c>
      <c r="H3151" s="1">
        <v>44101</v>
      </c>
      <c r="I3151" s="1">
        <v>44105</v>
      </c>
      <c r="J3151" t="b">
        <v>0</v>
      </c>
      <c r="K3151" t="s">
        <v>53</v>
      </c>
      <c r="L3151" t="s">
        <v>3474</v>
      </c>
      <c r="M3151" t="s">
        <v>66</v>
      </c>
      <c r="N3151">
        <v>172</v>
      </c>
      <c r="O3151" t="s">
        <v>40039</v>
      </c>
      <c r="P3151" t="s">
        <v>3410</v>
      </c>
      <c r="Q3151" t="s">
        <v>3789</v>
      </c>
      <c r="R3151" t="b">
        <v>0</v>
      </c>
      <c r="S3151" t="s">
        <v>59</v>
      </c>
      <c r="T3151" s="1">
        <v>44101</v>
      </c>
      <c r="U3151" t="s">
        <v>3491</v>
      </c>
      <c r="V3151" s="2">
        <v>44116</v>
      </c>
      <c r="W3151" t="s">
        <v>40040</v>
      </c>
      <c r="X3151">
        <v>20200927</v>
      </c>
      <c r="Y3151" s="3">
        <v>43902.730497685188</v>
      </c>
      <c r="Z3151" t="s">
        <v>62</v>
      </c>
      <c r="AA3151" t="s">
        <v>63</v>
      </c>
      <c r="AB3151" t="s">
        <v>64</v>
      </c>
      <c r="AC3151" t="s">
        <v>65</v>
      </c>
      <c r="AD3151" t="s">
        <v>66</v>
      </c>
      <c r="AE3151" t="s">
        <v>67</v>
      </c>
      <c r="AF3151" t="s">
        <v>313</v>
      </c>
      <c r="AG3151" t="s">
        <v>40041</v>
      </c>
      <c r="AH3151" t="s">
        <v>46</v>
      </c>
      <c r="AI3151" t="s">
        <v>40042</v>
      </c>
      <c r="AJ3151" t="s">
        <v>40043</v>
      </c>
      <c r="AK3151" t="s">
        <v>40044</v>
      </c>
      <c r="AL3151" t="s">
        <v>40045</v>
      </c>
      <c r="AM3151" t="s">
        <v>46</v>
      </c>
      <c r="AN3151" t="s">
        <v>40046</v>
      </c>
      <c r="AO3151" t="s">
        <v>46</v>
      </c>
      <c r="AP3151" t="s">
        <v>46</v>
      </c>
      <c r="AQ3151" t="s">
        <v>46</v>
      </c>
      <c r="AR3151" t="s">
        <v>46</v>
      </c>
      <c r="AS3151" t="s">
        <v>46</v>
      </c>
      <c r="AT3151" s="1">
        <v>44101</v>
      </c>
    </row>
    <row r="3152" spans="1:46" ht="16" customHeight="1" x14ac:dyDescent="0.2">
      <c r="A3152">
        <v>0</v>
      </c>
      <c r="B3152" t="s">
        <v>1131</v>
      </c>
      <c r="C3152" t="s">
        <v>1132</v>
      </c>
      <c r="D3152" t="s">
        <v>1133</v>
      </c>
      <c r="E3152" t="s">
        <v>1134</v>
      </c>
      <c r="F3152" t="s">
        <v>51</v>
      </c>
      <c r="G3152" t="s">
        <v>1135</v>
      </c>
      <c r="H3152" s="1">
        <v>44102</v>
      </c>
      <c r="I3152" s="1">
        <v>44134</v>
      </c>
      <c r="J3152" t="b">
        <v>0</v>
      </c>
      <c r="K3152" t="s">
        <v>53</v>
      </c>
      <c r="L3152" t="s">
        <v>665</v>
      </c>
      <c r="M3152" t="s">
        <v>66</v>
      </c>
      <c r="N3152">
        <v>5</v>
      </c>
      <c r="O3152" t="s">
        <v>1136</v>
      </c>
      <c r="P3152" t="s">
        <v>78</v>
      </c>
      <c r="Q3152" t="s">
        <v>1137</v>
      </c>
      <c r="R3152" t="b">
        <v>0</v>
      </c>
      <c r="S3152" t="s">
        <v>59</v>
      </c>
      <c r="T3152" s="1">
        <v>44102</v>
      </c>
      <c r="U3152" t="s">
        <v>1138</v>
      </c>
      <c r="V3152" s="2">
        <v>44159</v>
      </c>
      <c r="W3152" t="s">
        <v>46</v>
      </c>
      <c r="X3152">
        <v>20200928</v>
      </c>
      <c r="Y3152" s="3">
        <v>43902.730497685188</v>
      </c>
      <c r="Z3152" t="s">
        <v>62</v>
      </c>
      <c r="AA3152" t="s">
        <v>115</v>
      </c>
      <c r="AB3152" t="s">
        <v>64</v>
      </c>
      <c r="AC3152" t="s">
        <v>65</v>
      </c>
      <c r="AD3152" t="s">
        <v>66</v>
      </c>
      <c r="AE3152" t="s">
        <v>67</v>
      </c>
      <c r="AF3152" t="s">
        <v>313</v>
      </c>
      <c r="AG3152" t="s">
        <v>1139</v>
      </c>
      <c r="AH3152" t="s">
        <v>46</v>
      </c>
      <c r="AI3152" t="s">
        <v>1140</v>
      </c>
      <c r="AJ3152" t="s">
        <v>1141</v>
      </c>
      <c r="AK3152" t="s">
        <v>1142</v>
      </c>
      <c r="AL3152" t="s">
        <v>1143</v>
      </c>
      <c r="AM3152" t="s">
        <v>46</v>
      </c>
      <c r="AN3152" t="s">
        <v>1144</v>
      </c>
      <c r="AO3152" t="s">
        <v>46</v>
      </c>
      <c r="AP3152" t="s">
        <v>46</v>
      </c>
      <c r="AQ3152" t="s">
        <v>46</v>
      </c>
      <c r="AR3152" t="s">
        <v>46</v>
      </c>
      <c r="AS3152" t="s">
        <v>46</v>
      </c>
      <c r="AT3152" s="1">
        <v>44102</v>
      </c>
    </row>
    <row r="3153" spans="1:46" ht="16" customHeight="1" x14ac:dyDescent="0.2">
      <c r="A3153" t="s">
        <v>46</v>
      </c>
      <c r="B3153" t="s">
        <v>19146</v>
      </c>
      <c r="C3153" t="s">
        <v>19147</v>
      </c>
      <c r="D3153" t="s">
        <v>19148</v>
      </c>
      <c r="E3153" t="s">
        <v>19149</v>
      </c>
      <c r="F3153" t="s">
        <v>51</v>
      </c>
      <c r="G3153" t="s">
        <v>19150</v>
      </c>
      <c r="H3153" s="1">
        <v>44103</v>
      </c>
      <c r="I3153" s="1">
        <v>44105</v>
      </c>
      <c r="J3153" t="b">
        <v>1</v>
      </c>
      <c r="K3153" t="s">
        <v>53</v>
      </c>
      <c r="L3153" t="s">
        <v>3528</v>
      </c>
      <c r="M3153" t="s">
        <v>66</v>
      </c>
      <c r="N3153">
        <v>13</v>
      </c>
      <c r="O3153" t="s">
        <v>19151</v>
      </c>
      <c r="P3153" t="s">
        <v>94</v>
      </c>
      <c r="Q3153" t="s">
        <v>276</v>
      </c>
      <c r="R3153" t="b">
        <v>0</v>
      </c>
      <c r="S3153" t="s">
        <v>59</v>
      </c>
      <c r="T3153" s="1">
        <v>44103</v>
      </c>
      <c r="U3153" s="6">
        <v>44105</v>
      </c>
      <c r="V3153" s="2">
        <v>44144</v>
      </c>
      <c r="W3153" t="s">
        <v>46</v>
      </c>
      <c r="X3153">
        <v>20200929</v>
      </c>
      <c r="Y3153" s="3">
        <v>43902.730497685188</v>
      </c>
      <c r="Z3153" t="s">
        <v>62</v>
      </c>
      <c r="AA3153" t="s">
        <v>63</v>
      </c>
      <c r="AB3153" t="s">
        <v>64</v>
      </c>
      <c r="AC3153" t="s">
        <v>3437</v>
      </c>
      <c r="AD3153" t="s">
        <v>66</v>
      </c>
      <c r="AE3153" t="s">
        <v>67</v>
      </c>
      <c r="AF3153" t="s">
        <v>1185</v>
      </c>
      <c r="AG3153" t="s">
        <v>19152</v>
      </c>
      <c r="AH3153" t="s">
        <v>46</v>
      </c>
      <c r="AI3153" t="s">
        <v>19153</v>
      </c>
      <c r="AJ3153" t="s">
        <v>19154</v>
      </c>
      <c r="AK3153" t="s">
        <v>19155</v>
      </c>
      <c r="AL3153" t="s">
        <v>19156</v>
      </c>
      <c r="AM3153" t="s">
        <v>46</v>
      </c>
      <c r="AN3153" t="s">
        <v>19157</v>
      </c>
      <c r="AO3153" t="s">
        <v>46</v>
      </c>
      <c r="AP3153" t="s">
        <v>46</v>
      </c>
      <c r="AQ3153" t="s">
        <v>46</v>
      </c>
      <c r="AR3153" t="s">
        <v>46</v>
      </c>
      <c r="AS3153" t="s">
        <v>46</v>
      </c>
      <c r="AT3153" s="1">
        <v>44103</v>
      </c>
    </row>
    <row r="3154" spans="1:46" ht="16" customHeight="1" x14ac:dyDescent="0.2">
      <c r="A3154">
        <v>1</v>
      </c>
      <c r="B3154" t="s">
        <v>11043</v>
      </c>
      <c r="C3154" t="s">
        <v>11044</v>
      </c>
      <c r="D3154" t="s">
        <v>11045</v>
      </c>
      <c r="E3154" t="s">
        <v>11046</v>
      </c>
      <c r="F3154" t="s">
        <v>51</v>
      </c>
      <c r="G3154" t="s">
        <v>11047</v>
      </c>
      <c r="H3154" s="1">
        <v>44104</v>
      </c>
      <c r="I3154" s="1">
        <v>44095</v>
      </c>
      <c r="J3154" t="b">
        <v>0</v>
      </c>
      <c r="K3154" t="s">
        <v>53</v>
      </c>
      <c r="L3154" t="s">
        <v>184</v>
      </c>
      <c r="M3154" t="s">
        <v>537</v>
      </c>
      <c r="N3154">
        <v>400</v>
      </c>
      <c r="O3154" t="s">
        <v>11048</v>
      </c>
      <c r="P3154" t="s">
        <v>1702</v>
      </c>
      <c r="Q3154" t="s">
        <v>58</v>
      </c>
      <c r="R3154" t="b">
        <v>0</v>
      </c>
      <c r="S3154" t="s">
        <v>59</v>
      </c>
      <c r="T3154" s="1">
        <v>44104</v>
      </c>
      <c r="U3154" t="s">
        <v>10634</v>
      </c>
      <c r="V3154" s="2">
        <v>44116</v>
      </c>
      <c r="W3154" t="s">
        <v>46</v>
      </c>
      <c r="X3154">
        <v>20200930</v>
      </c>
      <c r="Y3154" s="3">
        <v>43902.730497685188</v>
      </c>
      <c r="Z3154" t="s">
        <v>62</v>
      </c>
      <c r="AA3154" t="s">
        <v>115</v>
      </c>
      <c r="AB3154" t="s">
        <v>64</v>
      </c>
      <c r="AC3154" t="s">
        <v>65</v>
      </c>
      <c r="AD3154" t="s">
        <v>66</v>
      </c>
      <c r="AE3154" t="s">
        <v>67</v>
      </c>
      <c r="AF3154" t="s">
        <v>313</v>
      </c>
      <c r="AG3154" t="s">
        <v>11049</v>
      </c>
      <c r="AH3154" t="s">
        <v>46</v>
      </c>
      <c r="AI3154" t="s">
        <v>11050</v>
      </c>
      <c r="AJ3154" t="s">
        <v>11051</v>
      </c>
      <c r="AK3154" t="s">
        <v>11052</v>
      </c>
      <c r="AL3154" t="s">
        <v>11053</v>
      </c>
      <c r="AM3154" t="s">
        <v>46</v>
      </c>
      <c r="AN3154" t="s">
        <v>11054</v>
      </c>
      <c r="AO3154" t="s">
        <v>46</v>
      </c>
      <c r="AP3154" t="s">
        <v>46</v>
      </c>
      <c r="AQ3154" t="s">
        <v>46</v>
      </c>
      <c r="AR3154" t="s">
        <v>46</v>
      </c>
      <c r="AS3154" t="s">
        <v>46</v>
      </c>
      <c r="AT3154" s="1">
        <v>44104</v>
      </c>
    </row>
    <row r="3155" spans="1:46" ht="16" customHeight="1" x14ac:dyDescent="0.2">
      <c r="A3155" t="s">
        <v>46</v>
      </c>
      <c r="B3155" t="s">
        <v>30053</v>
      </c>
      <c r="C3155" t="s">
        <v>30054</v>
      </c>
      <c r="D3155" t="s">
        <v>30055</v>
      </c>
      <c r="E3155" t="s">
        <v>30056</v>
      </c>
      <c r="F3155" t="s">
        <v>51</v>
      </c>
      <c r="G3155" t="s">
        <v>30057</v>
      </c>
      <c r="H3155" s="1">
        <v>44097</v>
      </c>
      <c r="I3155" s="1">
        <v>43945</v>
      </c>
      <c r="J3155" t="b">
        <v>0</v>
      </c>
      <c r="K3155" t="s">
        <v>53</v>
      </c>
      <c r="L3155" t="s">
        <v>24063</v>
      </c>
      <c r="M3155" t="s">
        <v>666</v>
      </c>
      <c r="N3155">
        <v>40</v>
      </c>
      <c r="O3155" t="s">
        <v>30058</v>
      </c>
      <c r="P3155" t="s">
        <v>78</v>
      </c>
      <c r="Q3155" t="s">
        <v>30059</v>
      </c>
      <c r="R3155" t="b">
        <v>0</v>
      </c>
      <c r="S3155" t="s">
        <v>59</v>
      </c>
      <c r="T3155" s="1">
        <v>44097</v>
      </c>
      <c r="U3155" t="s">
        <v>3875</v>
      </c>
      <c r="V3155" s="2">
        <v>44116</v>
      </c>
      <c r="W3155" t="s">
        <v>46</v>
      </c>
      <c r="X3155">
        <v>20200923</v>
      </c>
      <c r="Y3155" s="3">
        <v>43902.730497685188</v>
      </c>
      <c r="Z3155" t="s">
        <v>62</v>
      </c>
      <c r="AA3155" t="s">
        <v>63</v>
      </c>
      <c r="AB3155" t="s">
        <v>64</v>
      </c>
      <c r="AC3155" t="s">
        <v>65</v>
      </c>
      <c r="AD3155" t="s">
        <v>66</v>
      </c>
      <c r="AE3155" t="s">
        <v>67</v>
      </c>
      <c r="AF3155" t="s">
        <v>46</v>
      </c>
      <c r="AG3155" t="s">
        <v>30060</v>
      </c>
      <c r="AH3155" t="s">
        <v>46</v>
      </c>
      <c r="AI3155" t="s">
        <v>46</v>
      </c>
      <c r="AJ3155" t="s">
        <v>46</v>
      </c>
      <c r="AK3155" t="s">
        <v>30061</v>
      </c>
      <c r="AL3155" t="s">
        <v>30062</v>
      </c>
      <c r="AM3155" t="s">
        <v>46</v>
      </c>
      <c r="AN3155" t="s">
        <v>30063</v>
      </c>
      <c r="AO3155" t="s">
        <v>46</v>
      </c>
      <c r="AP3155" t="s">
        <v>46</v>
      </c>
      <c r="AQ3155" t="s">
        <v>46</v>
      </c>
      <c r="AR3155" t="s">
        <v>46</v>
      </c>
      <c r="AS3155" t="s">
        <v>46</v>
      </c>
      <c r="AT3155" s="1">
        <v>44097</v>
      </c>
    </row>
    <row r="3156" spans="1:46" ht="16" customHeight="1" x14ac:dyDescent="0.2">
      <c r="A3156" t="s">
        <v>46</v>
      </c>
      <c r="B3156" t="s">
        <v>21199</v>
      </c>
      <c r="C3156" t="s">
        <v>21200</v>
      </c>
      <c r="D3156" t="s">
        <v>21201</v>
      </c>
      <c r="E3156" t="s">
        <v>21202</v>
      </c>
      <c r="F3156" t="s">
        <v>51</v>
      </c>
      <c r="G3156" t="s">
        <v>21203</v>
      </c>
      <c r="H3156" s="1">
        <v>44103</v>
      </c>
      <c r="I3156" s="1">
        <v>44084</v>
      </c>
      <c r="J3156" t="b">
        <v>0</v>
      </c>
      <c r="K3156" t="s">
        <v>53</v>
      </c>
      <c r="L3156" t="s">
        <v>1615</v>
      </c>
      <c r="M3156" t="s">
        <v>1043</v>
      </c>
      <c r="N3156">
        <v>224</v>
      </c>
      <c r="O3156" t="s">
        <v>21204</v>
      </c>
      <c r="P3156" t="s">
        <v>21205</v>
      </c>
      <c r="Q3156" t="s">
        <v>21206</v>
      </c>
      <c r="R3156" t="b">
        <v>0</v>
      </c>
      <c r="S3156" t="s">
        <v>59</v>
      </c>
      <c r="T3156" s="1">
        <v>44103</v>
      </c>
      <c r="U3156" t="s">
        <v>3284</v>
      </c>
      <c r="V3156" s="2">
        <v>44116</v>
      </c>
      <c r="W3156" t="s">
        <v>46</v>
      </c>
      <c r="X3156">
        <v>20200929</v>
      </c>
      <c r="Y3156" s="3">
        <v>43902.730497685188</v>
      </c>
      <c r="Z3156" t="s">
        <v>62</v>
      </c>
      <c r="AA3156" t="s">
        <v>115</v>
      </c>
      <c r="AB3156" t="s">
        <v>64</v>
      </c>
      <c r="AC3156" t="s">
        <v>65</v>
      </c>
      <c r="AD3156" t="s">
        <v>66</v>
      </c>
      <c r="AE3156" t="s">
        <v>67</v>
      </c>
      <c r="AF3156" t="s">
        <v>116</v>
      </c>
      <c r="AG3156" t="s">
        <v>21207</v>
      </c>
      <c r="AH3156" t="s">
        <v>46</v>
      </c>
      <c r="AI3156" t="s">
        <v>21208</v>
      </c>
      <c r="AJ3156" t="s">
        <v>21209</v>
      </c>
      <c r="AK3156" t="s">
        <v>21210</v>
      </c>
      <c r="AL3156" t="s">
        <v>21211</v>
      </c>
      <c r="AM3156" t="s">
        <v>46</v>
      </c>
      <c r="AN3156" t="s">
        <v>21212</v>
      </c>
      <c r="AO3156" t="s">
        <v>46</v>
      </c>
      <c r="AP3156" t="s">
        <v>46</v>
      </c>
      <c r="AQ3156" t="s">
        <v>46</v>
      </c>
      <c r="AR3156" t="s">
        <v>46</v>
      </c>
      <c r="AS3156" t="s">
        <v>46</v>
      </c>
      <c r="AT3156" s="1">
        <v>44103</v>
      </c>
    </row>
    <row r="3157" spans="1:46" ht="16" customHeight="1" x14ac:dyDescent="0.2">
      <c r="A3157" t="s">
        <v>46</v>
      </c>
      <c r="B3157" t="s">
        <v>39648</v>
      </c>
      <c r="C3157" t="s">
        <v>39649</v>
      </c>
      <c r="D3157" t="s">
        <v>39650</v>
      </c>
      <c r="E3157" t="s">
        <v>39648</v>
      </c>
      <c r="F3157" t="s">
        <v>51</v>
      </c>
      <c r="G3157" t="s">
        <v>39651</v>
      </c>
      <c r="H3157" s="1">
        <v>44105</v>
      </c>
      <c r="I3157" s="1">
        <v>44105</v>
      </c>
      <c r="J3157" t="b">
        <v>0</v>
      </c>
      <c r="K3157" t="s">
        <v>53</v>
      </c>
      <c r="L3157" t="s">
        <v>37154</v>
      </c>
      <c r="M3157" t="s">
        <v>66</v>
      </c>
      <c r="N3157">
        <v>12</v>
      </c>
      <c r="O3157" t="s">
        <v>39652</v>
      </c>
      <c r="P3157" t="s">
        <v>46</v>
      </c>
      <c r="Q3157" t="s">
        <v>58</v>
      </c>
      <c r="R3157" t="b">
        <v>0</v>
      </c>
      <c r="S3157" t="s">
        <v>59</v>
      </c>
      <c r="T3157" s="1">
        <v>44105</v>
      </c>
      <c r="U3157" t="s">
        <v>3491</v>
      </c>
      <c r="V3157" s="2">
        <v>44123</v>
      </c>
      <c r="W3157" t="s">
        <v>39653</v>
      </c>
      <c r="X3157">
        <v>20201001</v>
      </c>
      <c r="Y3157" s="3">
        <v>43902.730497685188</v>
      </c>
      <c r="Z3157" t="s">
        <v>62</v>
      </c>
      <c r="AA3157" t="s">
        <v>63</v>
      </c>
      <c r="AB3157" t="s">
        <v>64</v>
      </c>
      <c r="AC3157" t="s">
        <v>65</v>
      </c>
      <c r="AD3157" t="s">
        <v>66</v>
      </c>
      <c r="AE3157" t="s">
        <v>67</v>
      </c>
      <c r="AF3157" t="s">
        <v>116</v>
      </c>
      <c r="AG3157" t="s">
        <v>39654</v>
      </c>
      <c r="AH3157" t="s">
        <v>46</v>
      </c>
      <c r="AI3157" t="s">
        <v>39655</v>
      </c>
      <c r="AJ3157" t="s">
        <v>39656</v>
      </c>
      <c r="AK3157" t="s">
        <v>39657</v>
      </c>
      <c r="AL3157" t="s">
        <v>39658</v>
      </c>
      <c r="AM3157" t="s">
        <v>46</v>
      </c>
      <c r="AN3157" t="s">
        <v>39659</v>
      </c>
      <c r="AO3157" t="s">
        <v>46</v>
      </c>
      <c r="AP3157" t="s">
        <v>46</v>
      </c>
      <c r="AQ3157" t="s">
        <v>46</v>
      </c>
      <c r="AR3157" t="s">
        <v>46</v>
      </c>
      <c r="AS3157" t="s">
        <v>46</v>
      </c>
      <c r="AT3157" s="1">
        <v>44105</v>
      </c>
    </row>
    <row r="3158" spans="1:46" ht="16" customHeight="1" x14ac:dyDescent="0.2">
      <c r="A3158" t="s">
        <v>46</v>
      </c>
      <c r="B3158" t="s">
        <v>34118</v>
      </c>
      <c r="C3158" t="s">
        <v>34119</v>
      </c>
      <c r="D3158" t="s">
        <v>34120</v>
      </c>
      <c r="E3158" t="s">
        <v>34121</v>
      </c>
      <c r="F3158" t="s">
        <v>51</v>
      </c>
      <c r="G3158" t="s">
        <v>34122</v>
      </c>
      <c r="H3158" s="1">
        <v>44104</v>
      </c>
      <c r="I3158" s="1">
        <v>44166</v>
      </c>
      <c r="J3158" t="b">
        <v>0</v>
      </c>
      <c r="K3158" t="s">
        <v>53</v>
      </c>
      <c r="L3158" t="s">
        <v>184</v>
      </c>
      <c r="M3158" t="s">
        <v>1043</v>
      </c>
      <c r="N3158">
        <v>41</v>
      </c>
      <c r="O3158" t="s">
        <v>1436</v>
      </c>
      <c r="P3158" t="s">
        <v>46</v>
      </c>
      <c r="Q3158" t="s">
        <v>276</v>
      </c>
      <c r="R3158" t="b">
        <v>0</v>
      </c>
      <c r="S3158" t="s">
        <v>59</v>
      </c>
      <c r="T3158" s="1">
        <v>44104</v>
      </c>
      <c r="U3158" t="s">
        <v>3221</v>
      </c>
      <c r="V3158" s="2">
        <v>44116</v>
      </c>
      <c r="W3158" t="s">
        <v>46</v>
      </c>
      <c r="X3158">
        <v>20200930</v>
      </c>
      <c r="Y3158" s="3">
        <v>43902.730497685188</v>
      </c>
      <c r="Z3158" t="s">
        <v>62</v>
      </c>
      <c r="AA3158" t="s">
        <v>63</v>
      </c>
      <c r="AB3158" t="s">
        <v>64</v>
      </c>
      <c r="AC3158" t="s">
        <v>65</v>
      </c>
      <c r="AD3158" t="s">
        <v>1057</v>
      </c>
      <c r="AE3158" t="s">
        <v>67</v>
      </c>
      <c r="AF3158" t="s">
        <v>46</v>
      </c>
      <c r="AG3158" t="s">
        <v>46</v>
      </c>
      <c r="AH3158" t="s">
        <v>46</v>
      </c>
      <c r="AI3158" t="s">
        <v>46</v>
      </c>
      <c r="AJ3158" t="s">
        <v>46</v>
      </c>
      <c r="AK3158" t="s">
        <v>46</v>
      </c>
      <c r="AL3158" t="s">
        <v>34123</v>
      </c>
      <c r="AM3158" t="s">
        <v>46</v>
      </c>
      <c r="AN3158" t="s">
        <v>34124</v>
      </c>
      <c r="AO3158" t="s">
        <v>46</v>
      </c>
      <c r="AP3158" t="s">
        <v>46</v>
      </c>
      <c r="AQ3158" t="s">
        <v>46</v>
      </c>
      <c r="AR3158" t="s">
        <v>46</v>
      </c>
      <c r="AS3158" t="s">
        <v>46</v>
      </c>
      <c r="AT3158" s="1">
        <v>44104</v>
      </c>
    </row>
    <row r="3159" spans="1:46" ht="16" customHeight="1" x14ac:dyDescent="0.2">
      <c r="A3159" t="s">
        <v>46</v>
      </c>
      <c r="B3159" t="s">
        <v>35642</v>
      </c>
      <c r="C3159" t="s">
        <v>35643</v>
      </c>
      <c r="D3159" t="s">
        <v>35644</v>
      </c>
      <c r="E3159" t="s">
        <v>35645</v>
      </c>
      <c r="F3159" t="s">
        <v>51</v>
      </c>
      <c r="G3159" t="s">
        <v>35646</v>
      </c>
      <c r="H3159" s="1">
        <v>44102</v>
      </c>
      <c r="I3159" s="1">
        <v>44168</v>
      </c>
      <c r="J3159" t="b">
        <v>0</v>
      </c>
      <c r="K3159" t="s">
        <v>53</v>
      </c>
      <c r="L3159" t="s">
        <v>307</v>
      </c>
      <c r="M3159" t="s">
        <v>66</v>
      </c>
      <c r="N3159">
        <v>40</v>
      </c>
      <c r="O3159" t="s">
        <v>35647</v>
      </c>
      <c r="P3159" t="s">
        <v>46</v>
      </c>
      <c r="Q3159" t="s">
        <v>35648</v>
      </c>
      <c r="R3159" t="b">
        <v>0</v>
      </c>
      <c r="S3159" t="s">
        <v>59</v>
      </c>
      <c r="T3159" s="1">
        <v>44102</v>
      </c>
      <c r="U3159" t="s">
        <v>35649</v>
      </c>
      <c r="V3159" s="2">
        <v>44116</v>
      </c>
      <c r="W3159" t="s">
        <v>46</v>
      </c>
      <c r="X3159">
        <v>20200928</v>
      </c>
      <c r="Y3159" s="3">
        <v>43902.730497685188</v>
      </c>
      <c r="Z3159" t="s">
        <v>62</v>
      </c>
      <c r="AA3159" t="s">
        <v>63</v>
      </c>
      <c r="AB3159" t="s">
        <v>64</v>
      </c>
      <c r="AC3159" t="s">
        <v>65</v>
      </c>
      <c r="AD3159" t="s">
        <v>66</v>
      </c>
      <c r="AE3159" t="s">
        <v>67</v>
      </c>
      <c r="AF3159" t="s">
        <v>46</v>
      </c>
      <c r="AG3159" t="s">
        <v>46</v>
      </c>
      <c r="AH3159" t="s">
        <v>46</v>
      </c>
      <c r="AI3159" t="s">
        <v>46</v>
      </c>
      <c r="AJ3159" t="s">
        <v>46</v>
      </c>
      <c r="AK3159" t="s">
        <v>46</v>
      </c>
      <c r="AL3159" t="s">
        <v>35650</v>
      </c>
      <c r="AM3159" t="s">
        <v>46</v>
      </c>
      <c r="AN3159" t="s">
        <v>35651</v>
      </c>
      <c r="AO3159" t="s">
        <v>46</v>
      </c>
      <c r="AP3159" t="s">
        <v>46</v>
      </c>
      <c r="AQ3159" t="s">
        <v>46</v>
      </c>
      <c r="AR3159" t="s">
        <v>46</v>
      </c>
      <c r="AS3159" t="s">
        <v>46</v>
      </c>
      <c r="AT3159" s="1">
        <v>44102</v>
      </c>
    </row>
    <row r="3160" spans="1:46" ht="16" customHeight="1" x14ac:dyDescent="0.2">
      <c r="A3160">
        <v>1</v>
      </c>
      <c r="B3160" t="s">
        <v>1389</v>
      </c>
      <c r="C3160" t="s">
        <v>1390</v>
      </c>
      <c r="D3160" t="s">
        <v>1391</v>
      </c>
      <c r="E3160" t="s">
        <v>1392</v>
      </c>
      <c r="F3160" t="s">
        <v>51</v>
      </c>
      <c r="G3160" t="s">
        <v>1393</v>
      </c>
      <c r="H3160" s="1">
        <v>44090</v>
      </c>
      <c r="I3160" s="1">
        <v>44105</v>
      </c>
      <c r="J3160" t="b">
        <v>1</v>
      </c>
      <c r="K3160" t="s">
        <v>53</v>
      </c>
      <c r="L3160" t="s">
        <v>692</v>
      </c>
      <c r="M3160" t="s">
        <v>666</v>
      </c>
      <c r="N3160">
        <v>42</v>
      </c>
      <c r="O3160" t="s">
        <v>1394</v>
      </c>
      <c r="P3160" t="s">
        <v>78</v>
      </c>
      <c r="Q3160" t="s">
        <v>1395</v>
      </c>
      <c r="R3160" t="b">
        <v>0</v>
      </c>
      <c r="S3160" t="s">
        <v>59</v>
      </c>
      <c r="T3160" s="1">
        <v>44090</v>
      </c>
      <c r="U3160" s="6">
        <v>44105</v>
      </c>
      <c r="V3160" s="2">
        <v>44116</v>
      </c>
      <c r="W3160" t="s">
        <v>46</v>
      </c>
      <c r="X3160">
        <v>20200916</v>
      </c>
      <c r="Y3160" s="3">
        <v>43902.730497685188</v>
      </c>
      <c r="Z3160" t="s">
        <v>62</v>
      </c>
      <c r="AA3160" t="s">
        <v>63</v>
      </c>
      <c r="AB3160" t="s">
        <v>64</v>
      </c>
      <c r="AC3160" t="s">
        <v>65</v>
      </c>
      <c r="AD3160" t="s">
        <v>1396</v>
      </c>
      <c r="AE3160" t="s">
        <v>67</v>
      </c>
      <c r="AF3160" t="s">
        <v>1185</v>
      </c>
      <c r="AG3160" t="s">
        <v>1397</v>
      </c>
      <c r="AH3160" t="s">
        <v>46</v>
      </c>
      <c r="AI3160" t="s">
        <v>1398</v>
      </c>
      <c r="AJ3160" t="s">
        <v>1399</v>
      </c>
      <c r="AK3160" t="s">
        <v>1400</v>
      </c>
      <c r="AL3160" t="s">
        <v>1401</v>
      </c>
      <c r="AM3160" t="s">
        <v>46</v>
      </c>
      <c r="AN3160" t="s">
        <v>1402</v>
      </c>
      <c r="AO3160" t="s">
        <v>46</v>
      </c>
      <c r="AP3160" t="s">
        <v>46</v>
      </c>
      <c r="AQ3160" t="s">
        <v>46</v>
      </c>
      <c r="AR3160" t="s">
        <v>46</v>
      </c>
      <c r="AS3160" t="s">
        <v>46</v>
      </c>
      <c r="AT3160" s="1">
        <v>44090</v>
      </c>
    </row>
    <row r="3161" spans="1:46" ht="16" customHeight="1" x14ac:dyDescent="0.2">
      <c r="A3161" t="s">
        <v>46</v>
      </c>
      <c r="B3161" t="s">
        <v>16580</v>
      </c>
      <c r="C3161" t="s">
        <v>16581</v>
      </c>
      <c r="D3161" t="s">
        <v>16582</v>
      </c>
      <c r="E3161" t="s">
        <v>16583</v>
      </c>
      <c r="F3161" t="s">
        <v>51</v>
      </c>
      <c r="G3161" t="s">
        <v>16584</v>
      </c>
      <c r="H3161" s="1">
        <v>44105</v>
      </c>
      <c r="I3161" s="1">
        <v>44154</v>
      </c>
      <c r="J3161" t="b">
        <v>0</v>
      </c>
      <c r="K3161" t="s">
        <v>53</v>
      </c>
      <c r="L3161" t="s">
        <v>1615</v>
      </c>
      <c r="M3161" t="s">
        <v>55</v>
      </c>
      <c r="N3161">
        <v>100</v>
      </c>
      <c r="O3161" t="s">
        <v>16585</v>
      </c>
      <c r="P3161" t="s">
        <v>78</v>
      </c>
      <c r="Q3161" t="s">
        <v>6951</v>
      </c>
      <c r="R3161" t="b">
        <v>0</v>
      </c>
      <c r="S3161" t="s">
        <v>59</v>
      </c>
      <c r="T3161" s="1">
        <v>44105</v>
      </c>
      <c r="U3161" t="s">
        <v>16586</v>
      </c>
      <c r="V3161" s="2">
        <v>44165</v>
      </c>
      <c r="W3161" t="s">
        <v>16587</v>
      </c>
      <c r="X3161">
        <v>20201001</v>
      </c>
      <c r="Y3161" s="3">
        <v>43902.730497685188</v>
      </c>
      <c r="Z3161" t="s">
        <v>62</v>
      </c>
      <c r="AA3161" t="s">
        <v>115</v>
      </c>
      <c r="AB3161" t="s">
        <v>64</v>
      </c>
      <c r="AC3161" t="s">
        <v>65</v>
      </c>
      <c r="AD3161" t="s">
        <v>66</v>
      </c>
      <c r="AE3161" t="s">
        <v>67</v>
      </c>
      <c r="AF3161" t="s">
        <v>46</v>
      </c>
      <c r="AG3161" t="s">
        <v>16588</v>
      </c>
      <c r="AH3161" t="s">
        <v>46</v>
      </c>
      <c r="AI3161" t="s">
        <v>16589</v>
      </c>
      <c r="AJ3161" t="s">
        <v>16590</v>
      </c>
      <c r="AK3161" t="s">
        <v>46</v>
      </c>
      <c r="AL3161" t="s">
        <v>16591</v>
      </c>
      <c r="AM3161" t="s">
        <v>46</v>
      </c>
      <c r="AN3161" t="s">
        <v>16592</v>
      </c>
      <c r="AO3161" t="s">
        <v>46</v>
      </c>
      <c r="AP3161" t="s">
        <v>46</v>
      </c>
      <c r="AQ3161" t="s">
        <v>46</v>
      </c>
      <c r="AR3161" t="s">
        <v>46</v>
      </c>
      <c r="AS3161" t="s">
        <v>46</v>
      </c>
      <c r="AT3161" s="1">
        <v>44105</v>
      </c>
    </row>
    <row r="3162" spans="1:46" ht="16" customHeight="1" x14ac:dyDescent="0.2">
      <c r="A3162" t="s">
        <v>46</v>
      </c>
      <c r="B3162" t="s">
        <v>29628</v>
      </c>
      <c r="C3162" t="s">
        <v>29629</v>
      </c>
      <c r="D3162" t="s">
        <v>29630</v>
      </c>
      <c r="E3162" t="s">
        <v>29628</v>
      </c>
      <c r="F3162" t="s">
        <v>51</v>
      </c>
      <c r="G3162" t="s">
        <v>29631</v>
      </c>
      <c r="H3162" s="1">
        <v>44104</v>
      </c>
      <c r="I3162" s="1">
        <v>44011</v>
      </c>
      <c r="J3162" t="b">
        <v>0</v>
      </c>
      <c r="K3162" t="s">
        <v>53</v>
      </c>
      <c r="L3162" t="s">
        <v>184</v>
      </c>
      <c r="M3162" t="s">
        <v>537</v>
      </c>
      <c r="N3162">
        <v>400</v>
      </c>
      <c r="O3162" t="s">
        <v>29632</v>
      </c>
      <c r="P3162" t="s">
        <v>1628</v>
      </c>
      <c r="Q3162" t="s">
        <v>29633</v>
      </c>
      <c r="R3162" t="b">
        <v>0</v>
      </c>
      <c r="S3162" t="s">
        <v>59</v>
      </c>
      <c r="T3162" s="1">
        <v>44104</v>
      </c>
      <c r="U3162" t="s">
        <v>13010</v>
      </c>
      <c r="V3162" s="2">
        <v>44116</v>
      </c>
      <c r="W3162" t="s">
        <v>46</v>
      </c>
      <c r="X3162">
        <v>20200930</v>
      </c>
      <c r="Y3162" s="3">
        <v>43902.730497685188</v>
      </c>
      <c r="Z3162" t="s">
        <v>62</v>
      </c>
      <c r="AA3162" t="s">
        <v>63</v>
      </c>
      <c r="AB3162" t="s">
        <v>64</v>
      </c>
      <c r="AC3162" t="s">
        <v>65</v>
      </c>
      <c r="AD3162" t="s">
        <v>66</v>
      </c>
      <c r="AE3162" t="s">
        <v>67</v>
      </c>
      <c r="AF3162" t="s">
        <v>46</v>
      </c>
      <c r="AG3162" t="s">
        <v>29634</v>
      </c>
      <c r="AH3162" t="s">
        <v>46</v>
      </c>
      <c r="AI3162" t="s">
        <v>46</v>
      </c>
      <c r="AJ3162" t="s">
        <v>46</v>
      </c>
      <c r="AK3162" t="s">
        <v>23170</v>
      </c>
      <c r="AL3162" t="s">
        <v>29635</v>
      </c>
      <c r="AM3162" t="s">
        <v>46</v>
      </c>
      <c r="AN3162" t="s">
        <v>29636</v>
      </c>
      <c r="AO3162" t="s">
        <v>46</v>
      </c>
      <c r="AP3162" t="s">
        <v>46</v>
      </c>
      <c r="AQ3162" t="s">
        <v>46</v>
      </c>
      <c r="AR3162" t="s">
        <v>46</v>
      </c>
      <c r="AS3162" t="s">
        <v>46</v>
      </c>
      <c r="AT3162" s="1">
        <v>44104</v>
      </c>
    </row>
    <row r="3163" spans="1:46" ht="16" customHeight="1" x14ac:dyDescent="0.2">
      <c r="A3163" t="s">
        <v>46</v>
      </c>
      <c r="B3163" t="s">
        <v>17710</v>
      </c>
      <c r="C3163" t="s">
        <v>17711</v>
      </c>
      <c r="D3163" t="s">
        <v>17712</v>
      </c>
      <c r="E3163" t="s">
        <v>17713</v>
      </c>
      <c r="F3163" t="s">
        <v>51</v>
      </c>
      <c r="G3163" t="s">
        <v>17714</v>
      </c>
      <c r="H3163" s="1">
        <v>43969</v>
      </c>
      <c r="I3163" s="1">
        <v>44012</v>
      </c>
      <c r="J3163" t="b">
        <v>0</v>
      </c>
      <c r="K3163" t="s">
        <v>53</v>
      </c>
      <c r="L3163" t="s">
        <v>110</v>
      </c>
      <c r="M3163" t="s">
        <v>55</v>
      </c>
      <c r="N3163">
        <v>0</v>
      </c>
      <c r="O3163" t="s">
        <v>17715</v>
      </c>
      <c r="P3163" t="s">
        <v>1437</v>
      </c>
      <c r="Q3163" t="s">
        <v>2136</v>
      </c>
      <c r="R3163" t="b">
        <v>0</v>
      </c>
      <c r="S3163" t="s">
        <v>59</v>
      </c>
      <c r="T3163" s="1">
        <v>43969</v>
      </c>
      <c r="U3163" t="s">
        <v>1756</v>
      </c>
      <c r="V3163" s="2">
        <v>44116</v>
      </c>
      <c r="W3163" t="s">
        <v>17716</v>
      </c>
      <c r="X3163">
        <v>20200518</v>
      </c>
      <c r="Y3163" s="3">
        <v>43902.730497685188</v>
      </c>
      <c r="Z3163" t="s">
        <v>62</v>
      </c>
      <c r="AA3163" t="s">
        <v>63</v>
      </c>
      <c r="AB3163" t="s">
        <v>64</v>
      </c>
      <c r="AC3163" t="s">
        <v>65</v>
      </c>
      <c r="AD3163" t="s">
        <v>66</v>
      </c>
      <c r="AE3163" t="s">
        <v>67</v>
      </c>
      <c r="AF3163" t="s">
        <v>46</v>
      </c>
      <c r="AG3163" t="s">
        <v>46</v>
      </c>
      <c r="AH3163" t="s">
        <v>46</v>
      </c>
      <c r="AI3163" t="s">
        <v>46</v>
      </c>
      <c r="AJ3163" t="s">
        <v>46</v>
      </c>
      <c r="AK3163" t="s">
        <v>46</v>
      </c>
      <c r="AL3163" t="s">
        <v>17717</v>
      </c>
      <c r="AM3163" t="s">
        <v>46</v>
      </c>
      <c r="AN3163" t="s">
        <v>17718</v>
      </c>
      <c r="AO3163" t="s">
        <v>46</v>
      </c>
      <c r="AP3163" t="s">
        <v>46</v>
      </c>
      <c r="AQ3163" t="s">
        <v>46</v>
      </c>
      <c r="AR3163" t="s">
        <v>46</v>
      </c>
      <c r="AS3163" t="s">
        <v>46</v>
      </c>
      <c r="AT3163" s="1">
        <v>43969</v>
      </c>
    </row>
    <row r="3164" spans="1:46" ht="16" customHeight="1" x14ac:dyDescent="0.2">
      <c r="A3164" t="s">
        <v>46</v>
      </c>
      <c r="B3164" t="s">
        <v>38841</v>
      </c>
      <c r="C3164" t="s">
        <v>3784</v>
      </c>
      <c r="D3164" t="s">
        <v>38842</v>
      </c>
      <c r="E3164" t="s">
        <v>38843</v>
      </c>
      <c r="F3164" t="s">
        <v>51</v>
      </c>
      <c r="G3164" t="s">
        <v>38844</v>
      </c>
      <c r="H3164" s="1">
        <v>44104</v>
      </c>
      <c r="I3164" s="1">
        <v>44123</v>
      </c>
      <c r="J3164" t="b">
        <v>0</v>
      </c>
      <c r="K3164" t="s">
        <v>53</v>
      </c>
      <c r="L3164" t="s">
        <v>110</v>
      </c>
      <c r="M3164" t="s">
        <v>537</v>
      </c>
      <c r="N3164">
        <v>1300</v>
      </c>
      <c r="O3164" t="s">
        <v>693</v>
      </c>
      <c r="P3164" t="s">
        <v>3788</v>
      </c>
      <c r="Q3164" t="s">
        <v>3789</v>
      </c>
      <c r="R3164" t="b">
        <v>0</v>
      </c>
      <c r="S3164" t="s">
        <v>59</v>
      </c>
      <c r="T3164" s="1">
        <v>44104</v>
      </c>
      <c r="U3164" t="s">
        <v>3689</v>
      </c>
      <c r="V3164" s="2">
        <v>44165</v>
      </c>
      <c r="W3164" t="s">
        <v>46</v>
      </c>
      <c r="X3164">
        <v>20200930</v>
      </c>
      <c r="Y3164" s="3">
        <v>43902.730497685188</v>
      </c>
      <c r="Z3164" t="s">
        <v>62</v>
      </c>
      <c r="AA3164" t="s">
        <v>115</v>
      </c>
      <c r="AB3164" t="s">
        <v>64</v>
      </c>
      <c r="AC3164" t="s">
        <v>65</v>
      </c>
      <c r="AD3164" t="s">
        <v>66</v>
      </c>
      <c r="AE3164" t="s">
        <v>67</v>
      </c>
      <c r="AF3164" t="s">
        <v>116</v>
      </c>
      <c r="AG3164" t="s">
        <v>3790</v>
      </c>
      <c r="AH3164" t="s">
        <v>46</v>
      </c>
      <c r="AI3164" t="s">
        <v>3791</v>
      </c>
      <c r="AJ3164" t="s">
        <v>3792</v>
      </c>
      <c r="AK3164" t="s">
        <v>3793</v>
      </c>
      <c r="AL3164" t="s">
        <v>38845</v>
      </c>
      <c r="AM3164" t="s">
        <v>46</v>
      </c>
      <c r="AN3164" t="s">
        <v>38846</v>
      </c>
      <c r="AO3164" t="s">
        <v>46</v>
      </c>
      <c r="AP3164" t="s">
        <v>46</v>
      </c>
      <c r="AQ3164" t="s">
        <v>46</v>
      </c>
      <c r="AR3164" t="s">
        <v>46</v>
      </c>
      <c r="AS3164" t="s">
        <v>46</v>
      </c>
      <c r="AT3164" s="1">
        <v>44104</v>
      </c>
    </row>
    <row r="3165" spans="1:46" ht="16" customHeight="1" x14ac:dyDescent="0.2">
      <c r="A3165">
        <v>1</v>
      </c>
      <c r="B3165" t="s">
        <v>3783</v>
      </c>
      <c r="C3165" t="s">
        <v>3784</v>
      </c>
      <c r="D3165" t="s">
        <v>3785</v>
      </c>
      <c r="E3165" t="s">
        <v>3786</v>
      </c>
      <c r="F3165" t="s">
        <v>51</v>
      </c>
      <c r="G3165" t="s">
        <v>3787</v>
      </c>
      <c r="H3165" s="1">
        <v>44104</v>
      </c>
      <c r="I3165" s="1">
        <v>44123</v>
      </c>
      <c r="J3165" t="b">
        <v>0</v>
      </c>
      <c r="K3165" t="s">
        <v>53</v>
      </c>
      <c r="L3165" t="s">
        <v>110</v>
      </c>
      <c r="M3165" t="s">
        <v>537</v>
      </c>
      <c r="N3165">
        <v>1450</v>
      </c>
      <c r="O3165" t="s">
        <v>693</v>
      </c>
      <c r="P3165" t="s">
        <v>3788</v>
      </c>
      <c r="Q3165" t="s">
        <v>3789</v>
      </c>
      <c r="R3165" t="b">
        <v>0</v>
      </c>
      <c r="S3165" t="s">
        <v>59</v>
      </c>
      <c r="T3165" s="1">
        <v>44104</v>
      </c>
      <c r="U3165" t="s">
        <v>3689</v>
      </c>
      <c r="V3165" s="2">
        <v>44165</v>
      </c>
      <c r="W3165" t="s">
        <v>46</v>
      </c>
      <c r="X3165">
        <v>20200930</v>
      </c>
      <c r="Y3165" s="3">
        <v>43902.730497685188</v>
      </c>
      <c r="Z3165" t="s">
        <v>62</v>
      </c>
      <c r="AA3165" t="s">
        <v>115</v>
      </c>
      <c r="AB3165" t="s">
        <v>64</v>
      </c>
      <c r="AC3165" t="s">
        <v>65</v>
      </c>
      <c r="AD3165" t="s">
        <v>66</v>
      </c>
      <c r="AE3165" t="s">
        <v>67</v>
      </c>
      <c r="AF3165" t="s">
        <v>116</v>
      </c>
      <c r="AG3165" t="s">
        <v>3790</v>
      </c>
      <c r="AH3165" t="s">
        <v>46</v>
      </c>
      <c r="AI3165" t="s">
        <v>3791</v>
      </c>
      <c r="AJ3165" t="s">
        <v>3792</v>
      </c>
      <c r="AK3165" t="s">
        <v>3793</v>
      </c>
      <c r="AL3165" t="s">
        <v>3794</v>
      </c>
      <c r="AM3165" t="s">
        <v>46</v>
      </c>
      <c r="AN3165" t="s">
        <v>3795</v>
      </c>
      <c r="AO3165" t="s">
        <v>46</v>
      </c>
      <c r="AP3165" t="s">
        <v>46</v>
      </c>
      <c r="AQ3165" t="s">
        <v>46</v>
      </c>
      <c r="AR3165" t="s">
        <v>46</v>
      </c>
      <c r="AS3165" t="s">
        <v>46</v>
      </c>
      <c r="AT3165" s="1">
        <v>44104</v>
      </c>
    </row>
    <row r="3166" spans="1:46" ht="16" customHeight="1" x14ac:dyDescent="0.2">
      <c r="A3166" t="s">
        <v>46</v>
      </c>
      <c r="B3166" t="s">
        <v>33813</v>
      </c>
      <c r="C3166" t="s">
        <v>33814</v>
      </c>
      <c r="D3166" t="s">
        <v>33815</v>
      </c>
      <c r="E3166" t="s">
        <v>33816</v>
      </c>
      <c r="F3166" t="s">
        <v>51</v>
      </c>
      <c r="G3166" t="s">
        <v>33817</v>
      </c>
      <c r="H3166" s="1">
        <v>44048</v>
      </c>
      <c r="I3166" s="1">
        <v>44165</v>
      </c>
      <c r="J3166" t="b">
        <v>0</v>
      </c>
      <c r="K3166" t="s">
        <v>53</v>
      </c>
      <c r="L3166" t="s">
        <v>917</v>
      </c>
      <c r="M3166" t="s">
        <v>55</v>
      </c>
      <c r="N3166">
        <v>68</v>
      </c>
      <c r="O3166" t="s">
        <v>7356</v>
      </c>
      <c r="P3166" t="s">
        <v>78</v>
      </c>
      <c r="Q3166" t="s">
        <v>58</v>
      </c>
      <c r="R3166" t="b">
        <v>0</v>
      </c>
      <c r="S3166" t="s">
        <v>59</v>
      </c>
      <c r="T3166" s="1">
        <v>44048</v>
      </c>
      <c r="U3166" t="s">
        <v>2201</v>
      </c>
      <c r="V3166" s="2">
        <v>44165</v>
      </c>
      <c r="W3166" t="s">
        <v>46</v>
      </c>
      <c r="X3166">
        <v>20200805</v>
      </c>
      <c r="Y3166" s="3">
        <v>43902.730497685188</v>
      </c>
      <c r="Z3166" t="s">
        <v>62</v>
      </c>
      <c r="AA3166" t="s">
        <v>63</v>
      </c>
      <c r="AB3166" t="s">
        <v>64</v>
      </c>
      <c r="AC3166" t="s">
        <v>65</v>
      </c>
      <c r="AD3166" t="s">
        <v>1057</v>
      </c>
      <c r="AE3166" t="s">
        <v>67</v>
      </c>
      <c r="AF3166" t="s">
        <v>313</v>
      </c>
      <c r="AG3166" t="s">
        <v>33818</v>
      </c>
      <c r="AH3166" t="s">
        <v>46</v>
      </c>
      <c r="AI3166" t="s">
        <v>33819</v>
      </c>
      <c r="AJ3166" t="s">
        <v>33820</v>
      </c>
      <c r="AK3166" t="s">
        <v>7361</v>
      </c>
      <c r="AL3166" t="s">
        <v>33821</v>
      </c>
      <c r="AM3166" t="s">
        <v>46</v>
      </c>
      <c r="AN3166" t="s">
        <v>33822</v>
      </c>
      <c r="AO3166" t="s">
        <v>46</v>
      </c>
      <c r="AP3166" t="s">
        <v>46</v>
      </c>
      <c r="AQ3166" t="s">
        <v>46</v>
      </c>
      <c r="AR3166" t="s">
        <v>46</v>
      </c>
      <c r="AS3166" t="s">
        <v>46</v>
      </c>
      <c r="AT3166" s="1">
        <v>44048</v>
      </c>
    </row>
    <row r="3167" spans="1:46" ht="16" customHeight="1" x14ac:dyDescent="0.2">
      <c r="A3167" t="s">
        <v>46</v>
      </c>
      <c r="B3167" t="s">
        <v>17850</v>
      </c>
      <c r="C3167" t="s">
        <v>17851</v>
      </c>
      <c r="D3167" t="s">
        <v>17852</v>
      </c>
      <c r="E3167" t="s">
        <v>17853</v>
      </c>
      <c r="F3167" t="s">
        <v>51</v>
      </c>
      <c r="G3167" t="s">
        <v>17854</v>
      </c>
      <c r="H3167" s="1">
        <v>44102</v>
      </c>
      <c r="I3167" s="1">
        <v>44011</v>
      </c>
      <c r="J3167" t="b">
        <v>0</v>
      </c>
      <c r="K3167" t="s">
        <v>53</v>
      </c>
      <c r="L3167" t="s">
        <v>17855</v>
      </c>
      <c r="M3167" t="s">
        <v>666</v>
      </c>
      <c r="N3167">
        <v>44</v>
      </c>
      <c r="O3167" t="s">
        <v>17856</v>
      </c>
      <c r="P3167" t="s">
        <v>596</v>
      </c>
      <c r="Q3167" t="s">
        <v>58</v>
      </c>
      <c r="R3167" t="b">
        <v>0</v>
      </c>
      <c r="S3167" t="s">
        <v>59</v>
      </c>
      <c r="T3167" s="1">
        <v>44102</v>
      </c>
      <c r="U3167" t="s">
        <v>13010</v>
      </c>
      <c r="V3167" s="2">
        <v>44123</v>
      </c>
      <c r="W3167" t="s">
        <v>46</v>
      </c>
      <c r="X3167">
        <v>20200928</v>
      </c>
      <c r="Y3167" s="3">
        <v>43902.730497685188</v>
      </c>
      <c r="Z3167" t="s">
        <v>62</v>
      </c>
      <c r="AA3167" t="s">
        <v>115</v>
      </c>
      <c r="AB3167" t="s">
        <v>64</v>
      </c>
      <c r="AC3167" t="s">
        <v>65</v>
      </c>
      <c r="AD3167" t="s">
        <v>393</v>
      </c>
      <c r="AE3167" t="s">
        <v>67</v>
      </c>
      <c r="AF3167" t="s">
        <v>313</v>
      </c>
      <c r="AG3167" t="s">
        <v>17857</v>
      </c>
      <c r="AH3167" t="s">
        <v>46</v>
      </c>
      <c r="AI3167" t="s">
        <v>17858</v>
      </c>
      <c r="AJ3167" t="s">
        <v>17859</v>
      </c>
      <c r="AK3167" t="s">
        <v>17860</v>
      </c>
      <c r="AL3167" t="s">
        <v>17861</v>
      </c>
      <c r="AM3167" t="s">
        <v>46</v>
      </c>
      <c r="AN3167" t="s">
        <v>17862</v>
      </c>
      <c r="AO3167" t="s">
        <v>46</v>
      </c>
      <c r="AP3167" t="s">
        <v>46</v>
      </c>
      <c r="AQ3167" t="s">
        <v>46</v>
      </c>
      <c r="AR3167" t="s">
        <v>46</v>
      </c>
      <c r="AS3167" t="s">
        <v>46</v>
      </c>
      <c r="AT3167" s="1">
        <v>44102</v>
      </c>
    </row>
    <row r="3168" spans="1:46" ht="16" customHeight="1" x14ac:dyDescent="0.2">
      <c r="A3168" t="s">
        <v>46</v>
      </c>
      <c r="B3168" t="s">
        <v>18307</v>
      </c>
      <c r="C3168" t="s">
        <v>18308</v>
      </c>
      <c r="D3168" t="s">
        <v>18309</v>
      </c>
      <c r="E3168" t="s">
        <v>18310</v>
      </c>
      <c r="F3168" t="s">
        <v>51</v>
      </c>
      <c r="G3168" t="s">
        <v>18311</v>
      </c>
      <c r="H3168" s="1">
        <v>44098</v>
      </c>
      <c r="I3168" s="1">
        <v>44110</v>
      </c>
      <c r="J3168" t="b">
        <v>0</v>
      </c>
      <c r="K3168" t="s">
        <v>53</v>
      </c>
      <c r="L3168" t="s">
        <v>1615</v>
      </c>
      <c r="M3168" t="s">
        <v>55</v>
      </c>
      <c r="N3168">
        <v>164</v>
      </c>
      <c r="O3168" t="s">
        <v>18312</v>
      </c>
      <c r="P3168" t="s">
        <v>171</v>
      </c>
      <c r="Q3168" t="s">
        <v>276</v>
      </c>
      <c r="R3168" t="b">
        <v>0</v>
      </c>
      <c r="S3168" t="s">
        <v>59</v>
      </c>
      <c r="T3168" s="1">
        <v>44098</v>
      </c>
      <c r="U3168" t="s">
        <v>2245</v>
      </c>
      <c r="V3168" s="2">
        <v>44151</v>
      </c>
      <c r="W3168" t="s">
        <v>18313</v>
      </c>
      <c r="X3168">
        <v>20200924</v>
      </c>
      <c r="Y3168" s="3">
        <v>43902.730497685188</v>
      </c>
      <c r="Z3168" t="s">
        <v>62</v>
      </c>
      <c r="AA3168" t="s">
        <v>115</v>
      </c>
      <c r="AB3168" t="s">
        <v>64</v>
      </c>
      <c r="AC3168" t="s">
        <v>65</v>
      </c>
      <c r="AD3168" t="s">
        <v>66</v>
      </c>
      <c r="AE3168" t="s">
        <v>67</v>
      </c>
      <c r="AF3168" t="s">
        <v>116</v>
      </c>
      <c r="AG3168" t="s">
        <v>18314</v>
      </c>
      <c r="AH3168" t="s">
        <v>46</v>
      </c>
      <c r="AI3168" t="s">
        <v>18315</v>
      </c>
      <c r="AJ3168" t="s">
        <v>18316</v>
      </c>
      <c r="AK3168" t="s">
        <v>18317</v>
      </c>
      <c r="AL3168" t="s">
        <v>18318</v>
      </c>
      <c r="AM3168" t="s">
        <v>46</v>
      </c>
      <c r="AN3168" t="s">
        <v>18319</v>
      </c>
      <c r="AO3168" t="s">
        <v>46</v>
      </c>
      <c r="AP3168" t="s">
        <v>46</v>
      </c>
      <c r="AQ3168" t="s">
        <v>46</v>
      </c>
      <c r="AR3168" t="s">
        <v>46</v>
      </c>
      <c r="AS3168" t="s">
        <v>46</v>
      </c>
      <c r="AT3168" s="1">
        <v>44098</v>
      </c>
    </row>
    <row r="3169" spans="1:46" ht="16" customHeight="1" x14ac:dyDescent="0.2">
      <c r="A3169">
        <v>0</v>
      </c>
      <c r="B3169" t="s">
        <v>1695</v>
      </c>
      <c r="C3169" t="s">
        <v>1696</v>
      </c>
      <c r="D3169" t="s">
        <v>1697</v>
      </c>
      <c r="E3169" t="s">
        <v>1698</v>
      </c>
      <c r="F3169" t="s">
        <v>51</v>
      </c>
      <c r="G3169" t="s">
        <v>1699</v>
      </c>
      <c r="H3169" s="1">
        <v>44103</v>
      </c>
      <c r="I3169" s="1">
        <v>43987</v>
      </c>
      <c r="J3169" t="b">
        <v>0</v>
      </c>
      <c r="K3169" t="s">
        <v>53</v>
      </c>
      <c r="L3169" t="s">
        <v>1700</v>
      </c>
      <c r="M3169" t="s">
        <v>66</v>
      </c>
      <c r="N3169">
        <v>29</v>
      </c>
      <c r="O3169" t="s">
        <v>1701</v>
      </c>
      <c r="P3169" t="s">
        <v>1702</v>
      </c>
      <c r="Q3169" t="s">
        <v>58</v>
      </c>
      <c r="R3169" t="b">
        <v>0</v>
      </c>
      <c r="S3169" t="s">
        <v>59</v>
      </c>
      <c r="T3169" s="1">
        <v>44103</v>
      </c>
      <c r="U3169" t="s">
        <v>1703</v>
      </c>
      <c r="V3169" s="2">
        <v>44123</v>
      </c>
      <c r="W3169" t="s">
        <v>46</v>
      </c>
      <c r="X3169">
        <v>20200929</v>
      </c>
      <c r="Y3169" s="3">
        <v>43902.730497685188</v>
      </c>
      <c r="Z3169" t="s">
        <v>62</v>
      </c>
      <c r="AA3169" t="s">
        <v>63</v>
      </c>
      <c r="AB3169" t="s">
        <v>64</v>
      </c>
      <c r="AC3169" t="s">
        <v>65</v>
      </c>
      <c r="AD3169" t="s">
        <v>66</v>
      </c>
      <c r="AE3169" t="s">
        <v>67</v>
      </c>
      <c r="AF3169" t="s">
        <v>46</v>
      </c>
      <c r="AG3169" t="s">
        <v>46</v>
      </c>
      <c r="AH3169" t="s">
        <v>46</v>
      </c>
      <c r="AI3169" t="s">
        <v>46</v>
      </c>
      <c r="AJ3169" t="s">
        <v>46</v>
      </c>
      <c r="AK3169" t="s">
        <v>46</v>
      </c>
      <c r="AL3169" t="s">
        <v>1704</v>
      </c>
      <c r="AM3169" t="s">
        <v>46</v>
      </c>
      <c r="AN3169" t="s">
        <v>1705</v>
      </c>
      <c r="AO3169" t="s">
        <v>46</v>
      </c>
      <c r="AP3169" t="s">
        <v>46</v>
      </c>
      <c r="AQ3169" t="s">
        <v>46</v>
      </c>
      <c r="AR3169" t="s">
        <v>46</v>
      </c>
      <c r="AS3169" t="s">
        <v>46</v>
      </c>
      <c r="AT3169" s="1">
        <v>44103</v>
      </c>
    </row>
    <row r="3170" spans="1:46" ht="16" customHeight="1" x14ac:dyDescent="0.2">
      <c r="A3170">
        <v>1</v>
      </c>
      <c r="B3170" t="s">
        <v>268</v>
      </c>
      <c r="C3170" t="s">
        <v>269</v>
      </c>
      <c r="D3170" t="s">
        <v>270</v>
      </c>
      <c r="E3170" t="s">
        <v>271</v>
      </c>
      <c r="F3170" t="s">
        <v>51</v>
      </c>
      <c r="G3170" t="s">
        <v>272</v>
      </c>
      <c r="H3170" s="1">
        <v>43934</v>
      </c>
      <c r="I3170" s="1">
        <v>44124</v>
      </c>
      <c r="J3170" t="b">
        <v>0</v>
      </c>
      <c r="K3170" t="s">
        <v>53</v>
      </c>
      <c r="L3170" t="s">
        <v>273</v>
      </c>
      <c r="M3170" t="s">
        <v>55</v>
      </c>
      <c r="N3170">
        <v>45</v>
      </c>
      <c r="O3170" t="s">
        <v>274</v>
      </c>
      <c r="P3170" t="s">
        <v>275</v>
      </c>
      <c r="Q3170" t="s">
        <v>276</v>
      </c>
      <c r="R3170" t="b">
        <v>0</v>
      </c>
      <c r="S3170" t="s">
        <v>59</v>
      </c>
      <c r="T3170" s="1">
        <v>43934</v>
      </c>
      <c r="U3170" t="s">
        <v>277</v>
      </c>
      <c r="V3170" s="2">
        <v>44123</v>
      </c>
      <c r="W3170" t="s">
        <v>278</v>
      </c>
      <c r="X3170">
        <v>20200413</v>
      </c>
      <c r="Y3170" s="3">
        <v>43902.730497685188</v>
      </c>
      <c r="Z3170" t="s">
        <v>62</v>
      </c>
      <c r="AA3170" t="s">
        <v>63</v>
      </c>
      <c r="AB3170" t="s">
        <v>64</v>
      </c>
      <c r="AC3170" t="s">
        <v>279</v>
      </c>
      <c r="AD3170" t="s">
        <v>280</v>
      </c>
      <c r="AE3170" t="s">
        <v>67</v>
      </c>
      <c r="AF3170" t="s">
        <v>116</v>
      </c>
      <c r="AG3170" t="s">
        <v>281</v>
      </c>
      <c r="AH3170" t="s">
        <v>46</v>
      </c>
      <c r="AI3170" t="s">
        <v>282</v>
      </c>
      <c r="AJ3170" t="s">
        <v>283</v>
      </c>
      <c r="AK3170" t="s">
        <v>284</v>
      </c>
      <c r="AL3170" t="s">
        <v>285</v>
      </c>
      <c r="AM3170" t="s">
        <v>46</v>
      </c>
      <c r="AN3170" t="s">
        <v>286</v>
      </c>
      <c r="AO3170" t="s">
        <v>46</v>
      </c>
      <c r="AP3170" t="s">
        <v>46</v>
      </c>
      <c r="AQ3170" t="s">
        <v>46</v>
      </c>
      <c r="AR3170" t="s">
        <v>46</v>
      </c>
      <c r="AS3170" t="s">
        <v>46</v>
      </c>
      <c r="AT3170" s="1">
        <v>43934</v>
      </c>
    </row>
    <row r="3171" spans="1:46" ht="16" customHeight="1" x14ac:dyDescent="0.2">
      <c r="A3171" t="s">
        <v>46</v>
      </c>
      <c r="B3171" t="s">
        <v>31960</v>
      </c>
      <c r="C3171" t="s">
        <v>31961</v>
      </c>
      <c r="D3171" t="s">
        <v>31962</v>
      </c>
      <c r="E3171" t="s">
        <v>31963</v>
      </c>
      <c r="F3171" t="s">
        <v>51</v>
      </c>
      <c r="G3171" t="s">
        <v>31964</v>
      </c>
      <c r="H3171" s="1">
        <v>44077</v>
      </c>
      <c r="I3171" s="1">
        <v>44057</v>
      </c>
      <c r="J3171" t="b">
        <v>0</v>
      </c>
      <c r="K3171" t="s">
        <v>53</v>
      </c>
      <c r="L3171" t="s">
        <v>184</v>
      </c>
      <c r="M3171" t="s">
        <v>151</v>
      </c>
      <c r="N3171">
        <v>90</v>
      </c>
      <c r="O3171" t="s">
        <v>31965</v>
      </c>
      <c r="P3171" t="s">
        <v>26037</v>
      </c>
      <c r="Q3171" t="s">
        <v>276</v>
      </c>
      <c r="R3171" t="b">
        <v>0</v>
      </c>
      <c r="S3171" t="s">
        <v>59</v>
      </c>
      <c r="T3171" s="1">
        <v>44077</v>
      </c>
      <c r="U3171" t="s">
        <v>10856</v>
      </c>
      <c r="V3171" s="2">
        <v>44123</v>
      </c>
      <c r="W3171" t="s">
        <v>31966</v>
      </c>
      <c r="X3171">
        <v>20200903</v>
      </c>
      <c r="Y3171" s="3">
        <v>43902.730497685188</v>
      </c>
      <c r="Z3171" t="s">
        <v>62</v>
      </c>
      <c r="AA3171" t="s">
        <v>115</v>
      </c>
      <c r="AB3171" t="s">
        <v>64</v>
      </c>
      <c r="AC3171" t="s">
        <v>65</v>
      </c>
      <c r="AD3171" t="s">
        <v>66</v>
      </c>
      <c r="AE3171" t="s">
        <v>67</v>
      </c>
      <c r="AF3171" t="s">
        <v>46</v>
      </c>
      <c r="AG3171" t="s">
        <v>31967</v>
      </c>
      <c r="AH3171" t="s">
        <v>46</v>
      </c>
      <c r="AI3171" t="s">
        <v>31968</v>
      </c>
      <c r="AJ3171" t="s">
        <v>31969</v>
      </c>
      <c r="AK3171" t="s">
        <v>46</v>
      </c>
      <c r="AL3171" t="s">
        <v>31970</v>
      </c>
      <c r="AM3171" t="s">
        <v>46</v>
      </c>
      <c r="AN3171" t="s">
        <v>31971</v>
      </c>
      <c r="AO3171" t="s">
        <v>46</v>
      </c>
      <c r="AP3171" t="s">
        <v>46</v>
      </c>
      <c r="AQ3171" t="s">
        <v>46</v>
      </c>
      <c r="AR3171" t="s">
        <v>46</v>
      </c>
      <c r="AS3171" t="s">
        <v>46</v>
      </c>
      <c r="AT3171" s="1">
        <v>44077</v>
      </c>
    </row>
    <row r="3172" spans="1:46" ht="16" customHeight="1" x14ac:dyDescent="0.2">
      <c r="A3172">
        <v>0</v>
      </c>
      <c r="B3172" t="s">
        <v>244</v>
      </c>
      <c r="C3172" t="s">
        <v>245</v>
      </c>
      <c r="D3172" t="s">
        <v>246</v>
      </c>
      <c r="E3172" t="s">
        <v>247</v>
      </c>
      <c r="F3172" t="s">
        <v>51</v>
      </c>
      <c r="G3172" t="s">
        <v>248</v>
      </c>
      <c r="H3172" s="1">
        <v>44110</v>
      </c>
      <c r="I3172" s="1">
        <v>44133</v>
      </c>
      <c r="J3172" t="b">
        <v>0</v>
      </c>
      <c r="K3172" t="s">
        <v>53</v>
      </c>
      <c r="L3172" t="s">
        <v>249</v>
      </c>
      <c r="M3172" t="s">
        <v>55</v>
      </c>
      <c r="N3172">
        <v>200</v>
      </c>
      <c r="O3172" t="s">
        <v>250</v>
      </c>
      <c r="P3172" t="s">
        <v>251</v>
      </c>
      <c r="Q3172" t="s">
        <v>58</v>
      </c>
      <c r="R3172" t="b">
        <v>0</v>
      </c>
      <c r="S3172" t="s">
        <v>59</v>
      </c>
      <c r="T3172" s="1">
        <v>44110</v>
      </c>
      <c r="U3172" t="s">
        <v>252</v>
      </c>
      <c r="V3172" s="2">
        <v>44144</v>
      </c>
      <c r="W3172" t="s">
        <v>46</v>
      </c>
      <c r="X3172">
        <v>20201006</v>
      </c>
      <c r="Y3172" s="3">
        <v>43902.730497685188</v>
      </c>
      <c r="Z3172" t="s">
        <v>62</v>
      </c>
      <c r="AA3172" t="s">
        <v>115</v>
      </c>
      <c r="AB3172" t="s">
        <v>64</v>
      </c>
      <c r="AC3172" t="s">
        <v>65</v>
      </c>
      <c r="AD3172" t="s">
        <v>66</v>
      </c>
      <c r="AE3172" t="s">
        <v>67</v>
      </c>
      <c r="AF3172" t="s">
        <v>116</v>
      </c>
      <c r="AG3172" t="s">
        <v>253</v>
      </c>
      <c r="AH3172" t="s">
        <v>46</v>
      </c>
      <c r="AI3172" t="s">
        <v>254</v>
      </c>
      <c r="AJ3172" t="s">
        <v>255</v>
      </c>
      <c r="AK3172" t="s">
        <v>46</v>
      </c>
      <c r="AL3172" t="s">
        <v>256</v>
      </c>
      <c r="AM3172" t="s">
        <v>46</v>
      </c>
      <c r="AN3172" t="s">
        <v>257</v>
      </c>
      <c r="AO3172" t="s">
        <v>46</v>
      </c>
      <c r="AP3172" t="s">
        <v>46</v>
      </c>
      <c r="AQ3172" t="s">
        <v>46</v>
      </c>
      <c r="AR3172" t="s">
        <v>46</v>
      </c>
      <c r="AS3172" t="s">
        <v>46</v>
      </c>
      <c r="AT3172" s="1">
        <v>44110</v>
      </c>
    </row>
    <row r="3173" spans="1:46" ht="16" customHeight="1" x14ac:dyDescent="0.2">
      <c r="A3173">
        <v>1</v>
      </c>
      <c r="B3173" t="s">
        <v>13643</v>
      </c>
      <c r="C3173" t="s">
        <v>13644</v>
      </c>
      <c r="D3173" t="s">
        <v>13645</v>
      </c>
      <c r="E3173" t="s">
        <v>13643</v>
      </c>
      <c r="F3173" t="s">
        <v>51</v>
      </c>
      <c r="G3173" t="s">
        <v>13646</v>
      </c>
      <c r="H3173" s="1">
        <v>44108</v>
      </c>
      <c r="I3173" s="1">
        <v>44136</v>
      </c>
      <c r="J3173" t="b">
        <v>1</v>
      </c>
      <c r="K3173" t="s">
        <v>53</v>
      </c>
      <c r="L3173" t="s">
        <v>184</v>
      </c>
      <c r="M3173" t="s">
        <v>55</v>
      </c>
      <c r="N3173">
        <v>360</v>
      </c>
      <c r="O3173" t="s">
        <v>274</v>
      </c>
      <c r="P3173" t="s">
        <v>46</v>
      </c>
      <c r="Q3173" t="s">
        <v>276</v>
      </c>
      <c r="R3173" t="b">
        <v>0</v>
      </c>
      <c r="S3173" t="s">
        <v>59</v>
      </c>
      <c r="T3173" s="1">
        <v>44108</v>
      </c>
      <c r="U3173" s="6">
        <v>44136</v>
      </c>
      <c r="V3173" s="2">
        <v>44137</v>
      </c>
      <c r="W3173" t="s">
        <v>46</v>
      </c>
      <c r="X3173">
        <v>20201004</v>
      </c>
      <c r="Y3173" s="3">
        <v>43902.730497685188</v>
      </c>
      <c r="Z3173" t="s">
        <v>62</v>
      </c>
      <c r="AA3173" t="s">
        <v>63</v>
      </c>
      <c r="AB3173" t="s">
        <v>64</v>
      </c>
      <c r="AC3173" t="s">
        <v>65</v>
      </c>
      <c r="AD3173" t="s">
        <v>280</v>
      </c>
      <c r="AE3173" t="s">
        <v>67</v>
      </c>
      <c r="AF3173" t="s">
        <v>116</v>
      </c>
      <c r="AG3173" t="s">
        <v>10980</v>
      </c>
      <c r="AH3173" t="s">
        <v>46</v>
      </c>
      <c r="AI3173" t="s">
        <v>10981</v>
      </c>
      <c r="AJ3173" t="s">
        <v>283</v>
      </c>
      <c r="AK3173" t="s">
        <v>13647</v>
      </c>
      <c r="AL3173" t="s">
        <v>13648</v>
      </c>
      <c r="AM3173" t="s">
        <v>46</v>
      </c>
      <c r="AN3173" t="s">
        <v>286</v>
      </c>
      <c r="AO3173" t="s">
        <v>46</v>
      </c>
      <c r="AP3173" t="s">
        <v>46</v>
      </c>
      <c r="AQ3173" t="s">
        <v>46</v>
      </c>
      <c r="AR3173" t="s">
        <v>46</v>
      </c>
      <c r="AS3173" t="s">
        <v>46</v>
      </c>
      <c r="AT3173" s="1">
        <v>44108</v>
      </c>
    </row>
    <row r="3174" spans="1:46" ht="16" customHeight="1" x14ac:dyDescent="0.2">
      <c r="A3174" t="s">
        <v>46</v>
      </c>
      <c r="B3174" t="s">
        <v>31317</v>
      </c>
      <c r="C3174" t="s">
        <v>31318</v>
      </c>
      <c r="D3174" t="s">
        <v>31319</v>
      </c>
      <c r="E3174" t="s">
        <v>31320</v>
      </c>
      <c r="F3174" t="s">
        <v>51</v>
      </c>
      <c r="G3174" t="s">
        <v>31321</v>
      </c>
      <c r="H3174" s="1">
        <v>44110</v>
      </c>
      <c r="I3174" s="1">
        <v>44112</v>
      </c>
      <c r="J3174" t="b">
        <v>0</v>
      </c>
      <c r="K3174" t="s">
        <v>53</v>
      </c>
      <c r="L3174" t="s">
        <v>31322</v>
      </c>
      <c r="M3174" t="s">
        <v>55</v>
      </c>
      <c r="N3174">
        <v>80</v>
      </c>
      <c r="O3174" t="s">
        <v>31323</v>
      </c>
      <c r="P3174" t="s">
        <v>78</v>
      </c>
      <c r="Q3174" t="s">
        <v>13387</v>
      </c>
      <c r="R3174" t="b">
        <v>0</v>
      </c>
      <c r="S3174" t="s">
        <v>59</v>
      </c>
      <c r="T3174" s="1">
        <v>44110</v>
      </c>
      <c r="U3174" t="s">
        <v>13323</v>
      </c>
      <c r="V3174" s="2">
        <v>44151</v>
      </c>
      <c r="W3174" t="s">
        <v>46</v>
      </c>
      <c r="X3174">
        <v>20201006</v>
      </c>
      <c r="Y3174" s="3">
        <v>43902.730497685188</v>
      </c>
      <c r="Z3174" t="s">
        <v>62</v>
      </c>
      <c r="AA3174" t="s">
        <v>115</v>
      </c>
      <c r="AB3174" t="s">
        <v>64</v>
      </c>
      <c r="AC3174" t="s">
        <v>65</v>
      </c>
      <c r="AD3174" t="s">
        <v>66</v>
      </c>
      <c r="AE3174" t="s">
        <v>67</v>
      </c>
      <c r="AF3174" t="s">
        <v>116</v>
      </c>
      <c r="AG3174" t="s">
        <v>31324</v>
      </c>
      <c r="AH3174" t="s">
        <v>46</v>
      </c>
      <c r="AI3174" t="s">
        <v>31325</v>
      </c>
      <c r="AJ3174" t="s">
        <v>31326</v>
      </c>
      <c r="AK3174" t="s">
        <v>5094</v>
      </c>
      <c r="AL3174" t="s">
        <v>31327</v>
      </c>
      <c r="AM3174" t="s">
        <v>46</v>
      </c>
      <c r="AN3174" t="s">
        <v>31328</v>
      </c>
      <c r="AO3174" t="s">
        <v>46</v>
      </c>
      <c r="AP3174" t="s">
        <v>46</v>
      </c>
      <c r="AQ3174" t="s">
        <v>46</v>
      </c>
      <c r="AR3174" t="s">
        <v>46</v>
      </c>
      <c r="AS3174" t="s">
        <v>46</v>
      </c>
      <c r="AT3174" s="1">
        <v>44110</v>
      </c>
    </row>
    <row r="3175" spans="1:46" ht="16" customHeight="1" x14ac:dyDescent="0.2">
      <c r="A3175" t="s">
        <v>46</v>
      </c>
      <c r="B3175" t="s">
        <v>38619</v>
      </c>
      <c r="C3175" t="s">
        <v>38620</v>
      </c>
      <c r="D3175" t="s">
        <v>38621</v>
      </c>
      <c r="E3175" t="s">
        <v>38622</v>
      </c>
      <c r="F3175" t="s">
        <v>51</v>
      </c>
      <c r="G3175" t="s">
        <v>38623</v>
      </c>
      <c r="H3175" s="1">
        <v>44110</v>
      </c>
      <c r="I3175" s="1">
        <v>44103</v>
      </c>
      <c r="J3175" t="b">
        <v>0</v>
      </c>
      <c r="K3175" t="s">
        <v>53</v>
      </c>
      <c r="L3175" t="s">
        <v>415</v>
      </c>
      <c r="M3175" t="s">
        <v>66</v>
      </c>
      <c r="N3175">
        <v>10000</v>
      </c>
      <c r="O3175" t="s">
        <v>7048</v>
      </c>
      <c r="P3175" t="s">
        <v>78</v>
      </c>
      <c r="Q3175" t="s">
        <v>38624</v>
      </c>
      <c r="R3175" t="b">
        <v>0</v>
      </c>
      <c r="S3175" t="s">
        <v>59</v>
      </c>
      <c r="T3175" s="1">
        <v>44110</v>
      </c>
      <c r="U3175" t="s">
        <v>17293</v>
      </c>
      <c r="V3175" s="2">
        <v>44123</v>
      </c>
      <c r="W3175" t="s">
        <v>46</v>
      </c>
      <c r="X3175">
        <v>20201006</v>
      </c>
      <c r="Y3175" s="3">
        <v>43902.730497685188</v>
      </c>
      <c r="Z3175" t="s">
        <v>62</v>
      </c>
      <c r="AA3175" t="s">
        <v>115</v>
      </c>
      <c r="AB3175" t="s">
        <v>64</v>
      </c>
      <c r="AC3175" t="s">
        <v>7049</v>
      </c>
      <c r="AD3175" t="s">
        <v>66</v>
      </c>
      <c r="AE3175" t="s">
        <v>67</v>
      </c>
      <c r="AF3175" t="s">
        <v>46</v>
      </c>
      <c r="AG3175" t="s">
        <v>7050</v>
      </c>
      <c r="AH3175" t="s">
        <v>46</v>
      </c>
      <c r="AI3175" t="s">
        <v>46</v>
      </c>
      <c r="AJ3175" t="s">
        <v>46</v>
      </c>
      <c r="AK3175" t="s">
        <v>7048</v>
      </c>
      <c r="AL3175" t="s">
        <v>38625</v>
      </c>
      <c r="AM3175" t="s">
        <v>46</v>
      </c>
      <c r="AN3175" t="s">
        <v>38626</v>
      </c>
      <c r="AO3175" t="s">
        <v>46</v>
      </c>
      <c r="AP3175" t="s">
        <v>46</v>
      </c>
      <c r="AQ3175" t="s">
        <v>46</v>
      </c>
      <c r="AR3175" t="s">
        <v>46</v>
      </c>
      <c r="AS3175" t="s">
        <v>46</v>
      </c>
      <c r="AT3175" s="1">
        <v>44110</v>
      </c>
    </row>
    <row r="3176" spans="1:46" ht="16" customHeight="1" x14ac:dyDescent="0.2">
      <c r="A3176">
        <v>1</v>
      </c>
      <c r="B3176" t="s">
        <v>1652</v>
      </c>
      <c r="C3176" t="s">
        <v>1653</v>
      </c>
      <c r="D3176" t="s">
        <v>1654</v>
      </c>
      <c r="E3176" t="s">
        <v>1655</v>
      </c>
      <c r="F3176" t="s">
        <v>51</v>
      </c>
      <c r="G3176" t="s">
        <v>1656</v>
      </c>
      <c r="H3176" s="1">
        <v>44110</v>
      </c>
      <c r="I3176" s="1">
        <v>44131</v>
      </c>
      <c r="J3176" t="b">
        <v>0</v>
      </c>
      <c r="K3176" t="s">
        <v>53</v>
      </c>
      <c r="L3176" t="s">
        <v>833</v>
      </c>
      <c r="M3176" t="s">
        <v>151</v>
      </c>
      <c r="N3176">
        <v>5440</v>
      </c>
      <c r="O3176" t="s">
        <v>1657</v>
      </c>
      <c r="P3176" t="s">
        <v>94</v>
      </c>
      <c r="Q3176" t="s">
        <v>1658</v>
      </c>
      <c r="R3176" t="b">
        <v>0</v>
      </c>
      <c r="S3176" t="s">
        <v>59</v>
      </c>
      <c r="T3176" s="1">
        <v>44110</v>
      </c>
      <c r="U3176" t="s">
        <v>1659</v>
      </c>
      <c r="V3176" s="2">
        <v>44144</v>
      </c>
      <c r="W3176" t="s">
        <v>1660</v>
      </c>
      <c r="X3176">
        <v>20201006</v>
      </c>
      <c r="Y3176" s="3">
        <v>43902.730497685188</v>
      </c>
      <c r="Z3176" t="s">
        <v>62</v>
      </c>
      <c r="AA3176" t="s">
        <v>115</v>
      </c>
      <c r="AB3176" t="s">
        <v>64</v>
      </c>
      <c r="AC3176" t="s">
        <v>528</v>
      </c>
      <c r="AD3176" t="s">
        <v>66</v>
      </c>
      <c r="AE3176" t="s">
        <v>67</v>
      </c>
      <c r="AF3176" t="s">
        <v>116</v>
      </c>
      <c r="AG3176" t="s">
        <v>1661</v>
      </c>
      <c r="AH3176" t="s">
        <v>46</v>
      </c>
      <c r="AI3176" t="s">
        <v>1662</v>
      </c>
      <c r="AJ3176" t="s">
        <v>1663</v>
      </c>
      <c r="AK3176" t="s">
        <v>46</v>
      </c>
      <c r="AL3176" t="s">
        <v>1664</v>
      </c>
      <c r="AM3176" t="s">
        <v>46</v>
      </c>
      <c r="AN3176" t="s">
        <v>1665</v>
      </c>
      <c r="AO3176" t="s">
        <v>46</v>
      </c>
      <c r="AP3176" t="s">
        <v>46</v>
      </c>
      <c r="AQ3176" t="s">
        <v>46</v>
      </c>
      <c r="AR3176" t="s">
        <v>46</v>
      </c>
      <c r="AS3176" t="s">
        <v>46</v>
      </c>
      <c r="AT3176" s="1">
        <v>44110</v>
      </c>
    </row>
    <row r="3177" spans="1:46" ht="16" customHeight="1" x14ac:dyDescent="0.2">
      <c r="A3177">
        <v>0</v>
      </c>
      <c r="B3177" t="s">
        <v>7911</v>
      </c>
      <c r="C3177" t="s">
        <v>7912</v>
      </c>
      <c r="D3177" t="s">
        <v>7913</v>
      </c>
      <c r="E3177" t="s">
        <v>7914</v>
      </c>
      <c r="F3177" t="s">
        <v>51</v>
      </c>
      <c r="G3177" t="s">
        <v>7915</v>
      </c>
      <c r="H3177" s="1">
        <v>44054</v>
      </c>
      <c r="I3177" s="1">
        <v>44056</v>
      </c>
      <c r="J3177" t="b">
        <v>0</v>
      </c>
      <c r="K3177" t="s">
        <v>53</v>
      </c>
      <c r="L3177" t="s">
        <v>7916</v>
      </c>
      <c r="M3177" t="s">
        <v>66</v>
      </c>
      <c r="N3177">
        <v>50</v>
      </c>
      <c r="O3177" t="s">
        <v>7917</v>
      </c>
      <c r="P3177" t="s">
        <v>3410</v>
      </c>
      <c r="Q3177" t="s">
        <v>7918</v>
      </c>
      <c r="R3177" t="b">
        <v>0</v>
      </c>
      <c r="S3177" t="s">
        <v>59</v>
      </c>
      <c r="T3177" s="1">
        <v>44054</v>
      </c>
      <c r="U3177" t="s">
        <v>7919</v>
      </c>
      <c r="V3177" s="2">
        <v>44130</v>
      </c>
      <c r="W3177" t="s">
        <v>46</v>
      </c>
      <c r="X3177">
        <v>20200811</v>
      </c>
      <c r="Y3177" s="3">
        <v>43902.730497685188</v>
      </c>
      <c r="Z3177" t="s">
        <v>62</v>
      </c>
      <c r="AA3177" t="s">
        <v>115</v>
      </c>
      <c r="AB3177" t="s">
        <v>64</v>
      </c>
      <c r="AC3177" t="s">
        <v>65</v>
      </c>
      <c r="AD3177" t="s">
        <v>66</v>
      </c>
      <c r="AE3177" t="s">
        <v>67</v>
      </c>
      <c r="AF3177" t="s">
        <v>313</v>
      </c>
      <c r="AG3177" t="s">
        <v>7920</v>
      </c>
      <c r="AH3177" t="s">
        <v>46</v>
      </c>
      <c r="AI3177" t="s">
        <v>7921</v>
      </c>
      <c r="AJ3177" t="s">
        <v>7922</v>
      </c>
      <c r="AK3177" t="s">
        <v>7923</v>
      </c>
      <c r="AL3177" t="s">
        <v>7924</v>
      </c>
      <c r="AM3177" t="s">
        <v>46</v>
      </c>
      <c r="AN3177" t="s">
        <v>7925</v>
      </c>
      <c r="AO3177" t="s">
        <v>46</v>
      </c>
      <c r="AP3177" t="s">
        <v>46</v>
      </c>
      <c r="AQ3177" t="s">
        <v>46</v>
      </c>
      <c r="AR3177" t="s">
        <v>46</v>
      </c>
      <c r="AS3177" t="s">
        <v>46</v>
      </c>
      <c r="AT3177" s="1">
        <v>44054</v>
      </c>
    </row>
    <row r="3178" spans="1:46" ht="16" customHeight="1" x14ac:dyDescent="0.2">
      <c r="A3178" t="s">
        <v>46</v>
      </c>
      <c r="B3178" t="s">
        <v>32929</v>
      </c>
      <c r="C3178" t="s">
        <v>32930</v>
      </c>
      <c r="D3178" t="s">
        <v>32931</v>
      </c>
      <c r="E3178" t="s">
        <v>32929</v>
      </c>
      <c r="F3178" t="s">
        <v>51</v>
      </c>
      <c r="G3178" t="s">
        <v>32932</v>
      </c>
      <c r="H3178" s="1">
        <v>43955</v>
      </c>
      <c r="I3178" s="1">
        <v>44023</v>
      </c>
      <c r="J3178" t="b">
        <v>0</v>
      </c>
      <c r="K3178" t="s">
        <v>53</v>
      </c>
      <c r="L3178" t="s">
        <v>1266</v>
      </c>
      <c r="M3178" t="s">
        <v>66</v>
      </c>
      <c r="N3178">
        <v>60</v>
      </c>
      <c r="O3178" t="s">
        <v>3928</v>
      </c>
      <c r="P3178" t="s">
        <v>94</v>
      </c>
      <c r="Q3178" t="s">
        <v>58</v>
      </c>
      <c r="R3178" t="b">
        <v>0</v>
      </c>
      <c r="S3178" t="s">
        <v>59</v>
      </c>
      <c r="T3178" s="1">
        <v>43955</v>
      </c>
      <c r="U3178" t="s">
        <v>23399</v>
      </c>
      <c r="V3178" s="2">
        <v>44123</v>
      </c>
      <c r="W3178" t="s">
        <v>32933</v>
      </c>
      <c r="X3178">
        <v>20200504</v>
      </c>
      <c r="Y3178" s="3">
        <v>43902.730497685188</v>
      </c>
      <c r="Z3178" t="s">
        <v>62</v>
      </c>
      <c r="AA3178" t="s">
        <v>115</v>
      </c>
      <c r="AB3178" t="s">
        <v>64</v>
      </c>
      <c r="AC3178" t="s">
        <v>528</v>
      </c>
      <c r="AD3178" t="s">
        <v>66</v>
      </c>
      <c r="AE3178" t="s">
        <v>67</v>
      </c>
      <c r="AF3178" t="s">
        <v>46</v>
      </c>
      <c r="AG3178" t="s">
        <v>32934</v>
      </c>
      <c r="AH3178" t="s">
        <v>46</v>
      </c>
      <c r="AI3178" t="s">
        <v>32935</v>
      </c>
      <c r="AJ3178" t="s">
        <v>32936</v>
      </c>
      <c r="AK3178" t="s">
        <v>46</v>
      </c>
      <c r="AL3178" t="s">
        <v>32937</v>
      </c>
      <c r="AM3178" t="s">
        <v>46</v>
      </c>
      <c r="AN3178" t="s">
        <v>32938</v>
      </c>
      <c r="AO3178" t="s">
        <v>46</v>
      </c>
      <c r="AP3178" t="s">
        <v>46</v>
      </c>
      <c r="AQ3178" t="s">
        <v>46</v>
      </c>
      <c r="AR3178" t="s">
        <v>46</v>
      </c>
      <c r="AS3178" t="s">
        <v>46</v>
      </c>
      <c r="AT3178" s="1">
        <v>43955</v>
      </c>
    </row>
    <row r="3179" spans="1:46" ht="16" customHeight="1" x14ac:dyDescent="0.2">
      <c r="A3179" t="s">
        <v>46</v>
      </c>
      <c r="B3179" t="s">
        <v>27896</v>
      </c>
      <c r="C3179" t="s">
        <v>27897</v>
      </c>
      <c r="D3179" t="s">
        <v>27898</v>
      </c>
      <c r="E3179" t="s">
        <v>27899</v>
      </c>
      <c r="F3179" t="s">
        <v>51</v>
      </c>
      <c r="G3179" t="s">
        <v>27900</v>
      </c>
      <c r="H3179" s="1">
        <v>44062</v>
      </c>
      <c r="I3179" s="1">
        <v>44071</v>
      </c>
      <c r="J3179" t="b">
        <v>0</v>
      </c>
      <c r="K3179" t="s">
        <v>53</v>
      </c>
      <c r="L3179" t="s">
        <v>6009</v>
      </c>
      <c r="M3179" t="s">
        <v>66</v>
      </c>
      <c r="N3179">
        <v>10</v>
      </c>
      <c r="O3179" t="s">
        <v>7236</v>
      </c>
      <c r="P3179" t="s">
        <v>78</v>
      </c>
      <c r="Q3179" t="s">
        <v>27901</v>
      </c>
      <c r="R3179" t="b">
        <v>0</v>
      </c>
      <c r="S3179" t="s">
        <v>59</v>
      </c>
      <c r="T3179" s="1">
        <v>44062</v>
      </c>
      <c r="U3179" t="s">
        <v>3435</v>
      </c>
      <c r="V3179" s="2">
        <v>44123</v>
      </c>
      <c r="W3179" t="s">
        <v>46</v>
      </c>
      <c r="X3179">
        <v>20200819</v>
      </c>
      <c r="Y3179" s="3">
        <v>43902.730497685188</v>
      </c>
      <c r="Z3179" t="s">
        <v>62</v>
      </c>
      <c r="AA3179" t="s">
        <v>115</v>
      </c>
      <c r="AB3179" t="s">
        <v>64</v>
      </c>
      <c r="AC3179" t="s">
        <v>65</v>
      </c>
      <c r="AD3179" t="s">
        <v>66</v>
      </c>
      <c r="AE3179" t="s">
        <v>67</v>
      </c>
      <c r="AF3179" t="s">
        <v>313</v>
      </c>
      <c r="AG3179" t="s">
        <v>27902</v>
      </c>
      <c r="AH3179" t="s">
        <v>46</v>
      </c>
      <c r="AI3179" t="s">
        <v>27903</v>
      </c>
      <c r="AJ3179" t="s">
        <v>27904</v>
      </c>
      <c r="AK3179" t="s">
        <v>27905</v>
      </c>
      <c r="AL3179" t="s">
        <v>27906</v>
      </c>
      <c r="AM3179" t="s">
        <v>46</v>
      </c>
      <c r="AN3179" t="s">
        <v>27907</v>
      </c>
      <c r="AO3179" t="s">
        <v>46</v>
      </c>
      <c r="AP3179" t="s">
        <v>46</v>
      </c>
      <c r="AQ3179" t="s">
        <v>46</v>
      </c>
      <c r="AR3179" t="s">
        <v>46</v>
      </c>
      <c r="AS3179" t="s">
        <v>46</v>
      </c>
      <c r="AT3179" s="1">
        <v>44062</v>
      </c>
    </row>
    <row r="3180" spans="1:46" ht="16" customHeight="1" x14ac:dyDescent="0.2">
      <c r="A3180">
        <v>0</v>
      </c>
      <c r="B3180" t="s">
        <v>13987</v>
      </c>
      <c r="C3180" t="s">
        <v>13988</v>
      </c>
      <c r="D3180" t="s">
        <v>13989</v>
      </c>
      <c r="E3180" t="s">
        <v>13990</v>
      </c>
      <c r="F3180" t="s">
        <v>51</v>
      </c>
      <c r="G3180" t="s">
        <v>13991</v>
      </c>
      <c r="H3180" s="1">
        <v>44108</v>
      </c>
      <c r="I3180" s="1">
        <v>44166</v>
      </c>
      <c r="J3180" t="b">
        <v>0</v>
      </c>
      <c r="K3180" t="s">
        <v>53</v>
      </c>
      <c r="L3180" t="s">
        <v>13992</v>
      </c>
      <c r="M3180" t="s">
        <v>66</v>
      </c>
      <c r="N3180">
        <v>300</v>
      </c>
      <c r="O3180" t="s">
        <v>77</v>
      </c>
      <c r="P3180" t="s">
        <v>78</v>
      </c>
      <c r="Q3180" t="s">
        <v>13993</v>
      </c>
      <c r="R3180" t="b">
        <v>0</v>
      </c>
      <c r="S3180" t="s">
        <v>59</v>
      </c>
      <c r="T3180" s="1">
        <v>44108</v>
      </c>
      <c r="U3180" t="s">
        <v>3221</v>
      </c>
      <c r="V3180" s="2">
        <v>44165</v>
      </c>
      <c r="W3180" t="s">
        <v>13994</v>
      </c>
      <c r="X3180">
        <v>20201004</v>
      </c>
      <c r="Y3180" s="3">
        <v>43902.730497685188</v>
      </c>
      <c r="Z3180" t="s">
        <v>62</v>
      </c>
      <c r="AA3180" t="s">
        <v>63</v>
      </c>
      <c r="AB3180" t="s">
        <v>64</v>
      </c>
      <c r="AC3180" t="s">
        <v>65</v>
      </c>
      <c r="AD3180" t="s">
        <v>66</v>
      </c>
      <c r="AE3180" t="s">
        <v>67</v>
      </c>
      <c r="AF3180" t="s">
        <v>116</v>
      </c>
      <c r="AG3180" t="s">
        <v>13995</v>
      </c>
      <c r="AH3180" t="s">
        <v>46</v>
      </c>
      <c r="AI3180" t="s">
        <v>13996</v>
      </c>
      <c r="AJ3180" t="s">
        <v>13997</v>
      </c>
      <c r="AK3180" t="s">
        <v>13998</v>
      </c>
      <c r="AL3180" t="s">
        <v>13999</v>
      </c>
      <c r="AM3180" t="s">
        <v>46</v>
      </c>
      <c r="AN3180" t="s">
        <v>14000</v>
      </c>
      <c r="AO3180" t="s">
        <v>46</v>
      </c>
      <c r="AP3180" t="s">
        <v>46</v>
      </c>
      <c r="AQ3180" t="s">
        <v>46</v>
      </c>
      <c r="AR3180" t="s">
        <v>46</v>
      </c>
      <c r="AS3180" t="s">
        <v>46</v>
      </c>
      <c r="AT3180" s="1">
        <v>44108</v>
      </c>
    </row>
    <row r="3181" spans="1:46" ht="16" customHeight="1" x14ac:dyDescent="0.2">
      <c r="A3181" t="s">
        <v>46</v>
      </c>
      <c r="B3181" t="s">
        <v>28575</v>
      </c>
      <c r="C3181" t="s">
        <v>28576</v>
      </c>
      <c r="D3181" t="s">
        <v>28577</v>
      </c>
      <c r="E3181" t="s">
        <v>28575</v>
      </c>
      <c r="F3181" t="s">
        <v>51</v>
      </c>
      <c r="G3181" t="s">
        <v>28578</v>
      </c>
      <c r="H3181" s="1">
        <v>44108</v>
      </c>
      <c r="I3181" s="1">
        <v>43831</v>
      </c>
      <c r="J3181" t="b">
        <v>0</v>
      </c>
      <c r="K3181" t="s">
        <v>53</v>
      </c>
      <c r="L3181" t="s">
        <v>400</v>
      </c>
      <c r="M3181" t="s">
        <v>66</v>
      </c>
      <c r="N3181">
        <v>30</v>
      </c>
      <c r="O3181" t="s">
        <v>28579</v>
      </c>
      <c r="P3181" t="s">
        <v>1702</v>
      </c>
      <c r="Q3181" t="s">
        <v>276</v>
      </c>
      <c r="R3181" t="b">
        <v>0</v>
      </c>
      <c r="S3181" t="s">
        <v>59</v>
      </c>
      <c r="T3181" s="1">
        <v>44108</v>
      </c>
      <c r="U3181" t="s">
        <v>23241</v>
      </c>
      <c r="V3181" s="2">
        <v>44123</v>
      </c>
      <c r="W3181" t="s">
        <v>46</v>
      </c>
      <c r="X3181">
        <v>20201004</v>
      </c>
      <c r="Y3181" s="3">
        <v>43902.730497685188</v>
      </c>
      <c r="Z3181" t="s">
        <v>62</v>
      </c>
      <c r="AA3181" t="s">
        <v>63</v>
      </c>
      <c r="AB3181" t="s">
        <v>64</v>
      </c>
      <c r="AC3181" t="s">
        <v>4584</v>
      </c>
      <c r="AD3181" t="s">
        <v>4887</v>
      </c>
      <c r="AE3181" t="s">
        <v>67</v>
      </c>
      <c r="AF3181" t="s">
        <v>46</v>
      </c>
      <c r="AG3181" t="s">
        <v>46</v>
      </c>
      <c r="AH3181" t="s">
        <v>46</v>
      </c>
      <c r="AI3181" t="s">
        <v>46</v>
      </c>
      <c r="AJ3181" t="s">
        <v>46</v>
      </c>
      <c r="AK3181" t="s">
        <v>46</v>
      </c>
      <c r="AL3181" t="s">
        <v>28580</v>
      </c>
      <c r="AM3181" t="s">
        <v>46</v>
      </c>
      <c r="AN3181" t="s">
        <v>28581</v>
      </c>
      <c r="AO3181" t="s">
        <v>46</v>
      </c>
      <c r="AP3181" t="s">
        <v>46</v>
      </c>
      <c r="AQ3181" t="s">
        <v>46</v>
      </c>
      <c r="AR3181" t="s">
        <v>46</v>
      </c>
      <c r="AS3181" t="s">
        <v>46</v>
      </c>
      <c r="AT3181" s="1">
        <v>44108</v>
      </c>
    </row>
    <row r="3182" spans="1:46" ht="16" customHeight="1" x14ac:dyDescent="0.2">
      <c r="A3182">
        <v>0</v>
      </c>
      <c r="B3182" t="s">
        <v>15030</v>
      </c>
      <c r="C3182" t="s">
        <v>15031</v>
      </c>
      <c r="D3182" t="s">
        <v>15032</v>
      </c>
      <c r="E3182" t="s">
        <v>15033</v>
      </c>
      <c r="F3182" t="s">
        <v>51</v>
      </c>
      <c r="G3182" t="s">
        <v>15034</v>
      </c>
      <c r="H3182" s="1">
        <v>44096</v>
      </c>
      <c r="I3182" s="1">
        <v>44105</v>
      </c>
      <c r="J3182" t="b">
        <v>1</v>
      </c>
      <c r="K3182" t="s">
        <v>53</v>
      </c>
      <c r="L3182" t="s">
        <v>4580</v>
      </c>
      <c r="M3182" t="s">
        <v>66</v>
      </c>
      <c r="N3182">
        <v>1800</v>
      </c>
      <c r="O3182" t="s">
        <v>15035</v>
      </c>
      <c r="P3182" t="s">
        <v>327</v>
      </c>
      <c r="Q3182" t="s">
        <v>15036</v>
      </c>
      <c r="R3182" t="b">
        <v>0</v>
      </c>
      <c r="S3182" t="s">
        <v>59</v>
      </c>
      <c r="T3182" s="1">
        <v>44096</v>
      </c>
      <c r="U3182" s="6">
        <v>44105</v>
      </c>
      <c r="V3182" s="2">
        <v>44123</v>
      </c>
      <c r="W3182" t="s">
        <v>15037</v>
      </c>
      <c r="X3182">
        <v>20200922</v>
      </c>
      <c r="Y3182" s="3">
        <v>43902.730497685188</v>
      </c>
      <c r="Z3182" t="s">
        <v>62</v>
      </c>
      <c r="AA3182" t="s">
        <v>63</v>
      </c>
      <c r="AB3182" t="s">
        <v>64</v>
      </c>
      <c r="AC3182" t="s">
        <v>65</v>
      </c>
      <c r="AD3182" t="s">
        <v>66</v>
      </c>
      <c r="AE3182" t="s">
        <v>67</v>
      </c>
      <c r="AF3182" t="s">
        <v>116</v>
      </c>
      <c r="AG3182" t="s">
        <v>15038</v>
      </c>
      <c r="AH3182" t="s">
        <v>46</v>
      </c>
      <c r="AI3182" t="s">
        <v>15039</v>
      </c>
      <c r="AJ3182" t="s">
        <v>15040</v>
      </c>
      <c r="AK3182" t="s">
        <v>15041</v>
      </c>
      <c r="AL3182" t="s">
        <v>15042</v>
      </c>
      <c r="AM3182" t="s">
        <v>46</v>
      </c>
      <c r="AN3182" t="s">
        <v>15043</v>
      </c>
      <c r="AO3182" t="s">
        <v>46</v>
      </c>
      <c r="AP3182" t="s">
        <v>46</v>
      </c>
      <c r="AQ3182" t="s">
        <v>46</v>
      </c>
      <c r="AR3182" t="s">
        <v>46</v>
      </c>
      <c r="AS3182" t="s">
        <v>46</v>
      </c>
      <c r="AT3182" s="1">
        <v>44096</v>
      </c>
    </row>
    <row r="3183" spans="1:46" ht="16" customHeight="1" x14ac:dyDescent="0.2">
      <c r="A3183" t="s">
        <v>46</v>
      </c>
      <c r="B3183" t="s">
        <v>40241</v>
      </c>
      <c r="C3183" t="s">
        <v>40242</v>
      </c>
      <c r="D3183" t="s">
        <v>40243</v>
      </c>
      <c r="E3183" t="s">
        <v>40244</v>
      </c>
      <c r="F3183" t="s">
        <v>51</v>
      </c>
      <c r="G3183" t="s">
        <v>40245</v>
      </c>
      <c r="H3183" s="1">
        <v>44111</v>
      </c>
      <c r="I3183" s="1">
        <v>44145</v>
      </c>
      <c r="J3183" t="b">
        <v>0</v>
      </c>
      <c r="K3183" t="s">
        <v>53</v>
      </c>
      <c r="L3183" t="s">
        <v>184</v>
      </c>
      <c r="M3183" t="s">
        <v>66</v>
      </c>
      <c r="N3183">
        <v>52</v>
      </c>
      <c r="O3183" t="s">
        <v>14902</v>
      </c>
      <c r="P3183" t="s">
        <v>78</v>
      </c>
      <c r="Q3183" t="s">
        <v>40246</v>
      </c>
      <c r="R3183" t="b">
        <v>0</v>
      </c>
      <c r="S3183" t="s">
        <v>59</v>
      </c>
      <c r="T3183" s="1">
        <v>44111</v>
      </c>
      <c r="U3183" t="s">
        <v>1997</v>
      </c>
      <c r="V3183" s="2">
        <v>44159</v>
      </c>
      <c r="W3183" t="s">
        <v>46</v>
      </c>
      <c r="X3183">
        <v>20201007</v>
      </c>
      <c r="Y3183" s="3">
        <v>43902.730497685188</v>
      </c>
      <c r="Z3183" t="s">
        <v>62</v>
      </c>
      <c r="AA3183" t="s">
        <v>115</v>
      </c>
      <c r="AB3183" t="s">
        <v>64</v>
      </c>
      <c r="AC3183" t="s">
        <v>65</v>
      </c>
      <c r="AD3183" t="s">
        <v>420</v>
      </c>
      <c r="AE3183" t="s">
        <v>67</v>
      </c>
      <c r="AF3183" t="s">
        <v>46</v>
      </c>
      <c r="AG3183" t="s">
        <v>40247</v>
      </c>
      <c r="AH3183" t="s">
        <v>46</v>
      </c>
      <c r="AI3183" t="s">
        <v>40248</v>
      </c>
      <c r="AJ3183" t="s">
        <v>40249</v>
      </c>
      <c r="AK3183" t="s">
        <v>46</v>
      </c>
      <c r="AL3183" t="s">
        <v>40250</v>
      </c>
      <c r="AM3183" t="s">
        <v>46</v>
      </c>
      <c r="AN3183" t="s">
        <v>40251</v>
      </c>
      <c r="AO3183" t="s">
        <v>46</v>
      </c>
      <c r="AP3183" t="s">
        <v>46</v>
      </c>
      <c r="AQ3183" t="s">
        <v>46</v>
      </c>
      <c r="AR3183" t="s">
        <v>46</v>
      </c>
      <c r="AS3183" t="s">
        <v>46</v>
      </c>
      <c r="AT3183" s="1">
        <v>44111</v>
      </c>
    </row>
    <row r="3184" spans="1:46" ht="16" customHeight="1" x14ac:dyDescent="0.2">
      <c r="A3184">
        <v>0</v>
      </c>
      <c r="B3184" t="s">
        <v>14499</v>
      </c>
      <c r="C3184" t="s">
        <v>14500</v>
      </c>
      <c r="D3184" t="s">
        <v>14501</v>
      </c>
      <c r="E3184" t="s">
        <v>14502</v>
      </c>
      <c r="F3184" t="s">
        <v>51</v>
      </c>
      <c r="G3184" t="s">
        <v>14503</v>
      </c>
      <c r="H3184" s="1">
        <v>44111</v>
      </c>
      <c r="I3184" s="1">
        <v>44170</v>
      </c>
      <c r="J3184" t="b">
        <v>0</v>
      </c>
      <c r="K3184" t="s">
        <v>53</v>
      </c>
      <c r="L3184" t="s">
        <v>1068</v>
      </c>
      <c r="M3184" t="s">
        <v>66</v>
      </c>
      <c r="N3184">
        <v>850</v>
      </c>
      <c r="O3184" t="s">
        <v>1755</v>
      </c>
      <c r="P3184" t="s">
        <v>46</v>
      </c>
      <c r="Q3184" t="s">
        <v>276</v>
      </c>
      <c r="R3184" t="b">
        <v>0</v>
      </c>
      <c r="S3184" t="s">
        <v>59</v>
      </c>
      <c r="T3184" s="1">
        <v>44111</v>
      </c>
      <c r="U3184" t="s">
        <v>14504</v>
      </c>
      <c r="V3184" s="2">
        <v>44165</v>
      </c>
      <c r="W3184" t="s">
        <v>46</v>
      </c>
      <c r="X3184">
        <v>20201007</v>
      </c>
      <c r="Y3184" s="3">
        <v>43902.730497685188</v>
      </c>
      <c r="Z3184" t="s">
        <v>62</v>
      </c>
      <c r="AA3184" t="s">
        <v>63</v>
      </c>
      <c r="AB3184" t="s">
        <v>64</v>
      </c>
      <c r="AC3184" t="s">
        <v>65</v>
      </c>
      <c r="AD3184" t="s">
        <v>66</v>
      </c>
      <c r="AE3184" t="s">
        <v>67</v>
      </c>
      <c r="AF3184" t="s">
        <v>46</v>
      </c>
      <c r="AG3184" t="s">
        <v>14505</v>
      </c>
      <c r="AH3184" t="s">
        <v>46</v>
      </c>
      <c r="AI3184" t="s">
        <v>14506</v>
      </c>
      <c r="AJ3184" t="s">
        <v>14507</v>
      </c>
      <c r="AK3184" t="s">
        <v>46</v>
      </c>
      <c r="AL3184" t="s">
        <v>14508</v>
      </c>
      <c r="AM3184" t="s">
        <v>46</v>
      </c>
      <c r="AN3184" t="s">
        <v>14509</v>
      </c>
      <c r="AO3184" t="s">
        <v>46</v>
      </c>
      <c r="AP3184" t="s">
        <v>46</v>
      </c>
      <c r="AQ3184" t="s">
        <v>46</v>
      </c>
      <c r="AR3184" t="s">
        <v>46</v>
      </c>
      <c r="AS3184" t="s">
        <v>46</v>
      </c>
      <c r="AT3184" s="1">
        <v>44111</v>
      </c>
    </row>
    <row r="3185" spans="1:46" ht="16" customHeight="1" x14ac:dyDescent="0.2">
      <c r="A3185">
        <v>1</v>
      </c>
      <c r="B3185" t="s">
        <v>11692</v>
      </c>
      <c r="C3185" t="s">
        <v>11693</v>
      </c>
      <c r="D3185" t="s">
        <v>11694</v>
      </c>
      <c r="E3185" t="s">
        <v>11695</v>
      </c>
      <c r="F3185" t="s">
        <v>51</v>
      </c>
      <c r="G3185" t="s">
        <v>11696</v>
      </c>
      <c r="H3185" s="1">
        <v>44090</v>
      </c>
      <c r="I3185" s="1">
        <v>44082</v>
      </c>
      <c r="J3185" t="b">
        <v>0</v>
      </c>
      <c r="K3185" t="s">
        <v>53</v>
      </c>
      <c r="L3185" t="s">
        <v>1615</v>
      </c>
      <c r="M3185" t="s">
        <v>537</v>
      </c>
      <c r="N3185">
        <v>420</v>
      </c>
      <c r="O3185" t="s">
        <v>11697</v>
      </c>
      <c r="P3185" t="s">
        <v>4454</v>
      </c>
      <c r="Q3185" t="s">
        <v>276</v>
      </c>
      <c r="R3185" t="b">
        <v>0</v>
      </c>
      <c r="S3185" t="s">
        <v>59</v>
      </c>
      <c r="T3185" s="1">
        <v>44090</v>
      </c>
      <c r="U3185" t="s">
        <v>919</v>
      </c>
      <c r="V3185" s="2">
        <v>44123</v>
      </c>
      <c r="W3185" t="s">
        <v>11698</v>
      </c>
      <c r="X3185">
        <v>20200916</v>
      </c>
      <c r="Y3185" s="3">
        <v>43902.730497685188</v>
      </c>
      <c r="Z3185" t="s">
        <v>62</v>
      </c>
      <c r="AA3185" t="s">
        <v>115</v>
      </c>
      <c r="AB3185" t="s">
        <v>64</v>
      </c>
      <c r="AC3185" t="s">
        <v>65</v>
      </c>
      <c r="AD3185" t="s">
        <v>66</v>
      </c>
      <c r="AE3185" t="s">
        <v>67</v>
      </c>
      <c r="AF3185" t="s">
        <v>313</v>
      </c>
      <c r="AG3185" t="s">
        <v>11699</v>
      </c>
      <c r="AH3185" t="s">
        <v>46</v>
      </c>
      <c r="AI3185" t="s">
        <v>11700</v>
      </c>
      <c r="AJ3185" t="s">
        <v>11701</v>
      </c>
      <c r="AK3185" t="s">
        <v>11702</v>
      </c>
      <c r="AL3185" t="s">
        <v>11703</v>
      </c>
      <c r="AM3185" t="s">
        <v>46</v>
      </c>
      <c r="AN3185" t="s">
        <v>11704</v>
      </c>
      <c r="AO3185" t="s">
        <v>46</v>
      </c>
      <c r="AP3185" t="s">
        <v>46</v>
      </c>
      <c r="AQ3185" t="s">
        <v>46</v>
      </c>
      <c r="AR3185" t="s">
        <v>46</v>
      </c>
      <c r="AS3185" t="s">
        <v>46</v>
      </c>
      <c r="AT3185" s="1">
        <v>44090</v>
      </c>
    </row>
    <row r="3186" spans="1:46" ht="16" customHeight="1" x14ac:dyDescent="0.2">
      <c r="A3186" t="s">
        <v>46</v>
      </c>
      <c r="B3186" t="s">
        <v>27612</v>
      </c>
      <c r="C3186" t="s">
        <v>27613</v>
      </c>
      <c r="D3186" t="s">
        <v>27614</v>
      </c>
      <c r="E3186" t="s">
        <v>27615</v>
      </c>
      <c r="F3186" t="s">
        <v>51</v>
      </c>
      <c r="G3186" t="s">
        <v>27616</v>
      </c>
      <c r="H3186" s="1">
        <v>44109</v>
      </c>
      <c r="I3186" s="1">
        <v>44106</v>
      </c>
      <c r="J3186" t="b">
        <v>0</v>
      </c>
      <c r="K3186" t="s">
        <v>53</v>
      </c>
      <c r="L3186" t="s">
        <v>2778</v>
      </c>
      <c r="M3186" t="s">
        <v>1043</v>
      </c>
      <c r="N3186">
        <v>456</v>
      </c>
      <c r="O3186" t="s">
        <v>11429</v>
      </c>
      <c r="P3186" t="s">
        <v>94</v>
      </c>
      <c r="Q3186" t="s">
        <v>27617</v>
      </c>
      <c r="R3186" t="b">
        <v>0</v>
      </c>
      <c r="S3186" t="s">
        <v>59</v>
      </c>
      <c r="T3186" s="1">
        <v>44109</v>
      </c>
      <c r="U3186" t="s">
        <v>8851</v>
      </c>
      <c r="V3186" s="2">
        <v>44165</v>
      </c>
      <c r="W3186" t="s">
        <v>27618</v>
      </c>
      <c r="X3186">
        <v>20201005</v>
      </c>
      <c r="Y3186" s="3">
        <v>43902.730497685188</v>
      </c>
      <c r="Z3186" t="s">
        <v>62</v>
      </c>
      <c r="AA3186" t="s">
        <v>115</v>
      </c>
      <c r="AB3186" t="s">
        <v>64</v>
      </c>
      <c r="AC3186" t="s">
        <v>65</v>
      </c>
      <c r="AD3186" t="s">
        <v>66</v>
      </c>
      <c r="AE3186" t="s">
        <v>67</v>
      </c>
      <c r="AF3186" t="s">
        <v>313</v>
      </c>
      <c r="AG3186" t="s">
        <v>27619</v>
      </c>
      <c r="AH3186" t="s">
        <v>46</v>
      </c>
      <c r="AI3186" t="s">
        <v>27620</v>
      </c>
      <c r="AJ3186" t="s">
        <v>27621</v>
      </c>
      <c r="AK3186" t="s">
        <v>27622</v>
      </c>
      <c r="AL3186" t="s">
        <v>27623</v>
      </c>
      <c r="AM3186" t="s">
        <v>46</v>
      </c>
      <c r="AN3186" t="s">
        <v>27624</v>
      </c>
      <c r="AO3186" t="s">
        <v>46</v>
      </c>
      <c r="AP3186" t="s">
        <v>46</v>
      </c>
      <c r="AQ3186" t="s">
        <v>46</v>
      </c>
      <c r="AR3186" t="s">
        <v>46</v>
      </c>
      <c r="AS3186" t="s">
        <v>46</v>
      </c>
      <c r="AT3186" s="1">
        <v>44109</v>
      </c>
    </row>
    <row r="3187" spans="1:46" ht="16" customHeight="1" x14ac:dyDescent="0.2">
      <c r="A3187">
        <v>0</v>
      </c>
      <c r="B3187" t="s">
        <v>7231</v>
      </c>
      <c r="C3187" t="s">
        <v>7232</v>
      </c>
      <c r="D3187" t="s">
        <v>7233</v>
      </c>
      <c r="E3187" t="s">
        <v>7234</v>
      </c>
      <c r="F3187" t="s">
        <v>51</v>
      </c>
      <c r="G3187" t="s">
        <v>7235</v>
      </c>
      <c r="H3187" s="1">
        <v>44110</v>
      </c>
      <c r="I3187" s="1">
        <v>44102</v>
      </c>
      <c r="J3187" t="b">
        <v>0</v>
      </c>
      <c r="K3187" t="s">
        <v>53</v>
      </c>
      <c r="L3187" t="s">
        <v>2023</v>
      </c>
      <c r="M3187" t="s">
        <v>66</v>
      </c>
      <c r="N3187">
        <v>30</v>
      </c>
      <c r="O3187" t="s">
        <v>7236</v>
      </c>
      <c r="P3187" t="s">
        <v>78</v>
      </c>
      <c r="Q3187" t="s">
        <v>7237</v>
      </c>
      <c r="R3187" t="b">
        <v>0</v>
      </c>
      <c r="S3187" t="s">
        <v>59</v>
      </c>
      <c r="T3187" s="1">
        <v>44110</v>
      </c>
      <c r="U3187" t="s">
        <v>7238</v>
      </c>
      <c r="V3187" s="2">
        <v>44123</v>
      </c>
      <c r="W3187" t="s">
        <v>46</v>
      </c>
      <c r="X3187">
        <v>20201006</v>
      </c>
      <c r="Y3187" s="3">
        <v>43902.730497685188</v>
      </c>
      <c r="Z3187" t="s">
        <v>62</v>
      </c>
      <c r="AA3187" t="s">
        <v>115</v>
      </c>
      <c r="AB3187" t="s">
        <v>64</v>
      </c>
      <c r="AC3187" t="s">
        <v>65</v>
      </c>
      <c r="AD3187" t="s">
        <v>66</v>
      </c>
      <c r="AE3187" t="s">
        <v>67</v>
      </c>
      <c r="AF3187" t="s">
        <v>46</v>
      </c>
      <c r="AG3187" t="s">
        <v>7239</v>
      </c>
      <c r="AH3187" t="s">
        <v>46</v>
      </c>
      <c r="AI3187" t="s">
        <v>7240</v>
      </c>
      <c r="AJ3187" t="s">
        <v>7241</v>
      </c>
      <c r="AK3187" t="s">
        <v>46</v>
      </c>
      <c r="AL3187" t="s">
        <v>7242</v>
      </c>
      <c r="AM3187" t="s">
        <v>46</v>
      </c>
      <c r="AN3187" t="s">
        <v>7243</v>
      </c>
      <c r="AO3187" t="s">
        <v>46</v>
      </c>
      <c r="AP3187" t="s">
        <v>46</v>
      </c>
      <c r="AQ3187" t="s">
        <v>46</v>
      </c>
      <c r="AR3187" t="s">
        <v>46</v>
      </c>
      <c r="AS3187" t="s">
        <v>46</v>
      </c>
      <c r="AT3187" s="1">
        <v>44110</v>
      </c>
    </row>
    <row r="3188" spans="1:46" ht="16" customHeight="1" x14ac:dyDescent="0.2">
      <c r="A3188" t="s">
        <v>46</v>
      </c>
      <c r="B3188" t="s">
        <v>28551</v>
      </c>
      <c r="C3188" t="s">
        <v>28552</v>
      </c>
      <c r="D3188" t="s">
        <v>28553</v>
      </c>
      <c r="E3188" t="s">
        <v>28554</v>
      </c>
      <c r="F3188" t="s">
        <v>51</v>
      </c>
      <c r="G3188" t="s">
        <v>28555</v>
      </c>
      <c r="H3188" s="1">
        <v>44111</v>
      </c>
      <c r="I3188" s="1">
        <v>44143</v>
      </c>
      <c r="J3188" t="b">
        <v>0</v>
      </c>
      <c r="K3188" t="s">
        <v>53</v>
      </c>
      <c r="L3188" t="s">
        <v>4884</v>
      </c>
      <c r="M3188" t="s">
        <v>1043</v>
      </c>
      <c r="N3188">
        <v>48</v>
      </c>
      <c r="O3188" t="s">
        <v>28556</v>
      </c>
      <c r="P3188" t="s">
        <v>2232</v>
      </c>
      <c r="Q3188" t="s">
        <v>4966</v>
      </c>
      <c r="R3188" t="b">
        <v>0</v>
      </c>
      <c r="S3188" t="s">
        <v>59</v>
      </c>
      <c r="T3188" s="1">
        <v>44111</v>
      </c>
      <c r="U3188" t="s">
        <v>5580</v>
      </c>
      <c r="V3188" s="2">
        <v>44165</v>
      </c>
      <c r="W3188" t="s">
        <v>46</v>
      </c>
      <c r="X3188">
        <v>20201007</v>
      </c>
      <c r="Y3188" s="3">
        <v>43902.730497685188</v>
      </c>
      <c r="Z3188" t="s">
        <v>62</v>
      </c>
      <c r="AA3188" t="s">
        <v>115</v>
      </c>
      <c r="AB3188" t="s">
        <v>64</v>
      </c>
      <c r="AC3188" t="s">
        <v>65</v>
      </c>
      <c r="AD3188" t="s">
        <v>2366</v>
      </c>
      <c r="AE3188" t="s">
        <v>67</v>
      </c>
      <c r="AF3188" t="s">
        <v>116</v>
      </c>
      <c r="AG3188" t="s">
        <v>28557</v>
      </c>
      <c r="AH3188" t="s">
        <v>46</v>
      </c>
      <c r="AI3188" t="s">
        <v>28558</v>
      </c>
      <c r="AJ3188" t="s">
        <v>28559</v>
      </c>
      <c r="AK3188" t="s">
        <v>46</v>
      </c>
      <c r="AL3188" t="s">
        <v>28560</v>
      </c>
      <c r="AM3188" t="s">
        <v>46</v>
      </c>
      <c r="AN3188" t="s">
        <v>28561</v>
      </c>
      <c r="AO3188" t="s">
        <v>46</v>
      </c>
      <c r="AP3188" t="s">
        <v>46</v>
      </c>
      <c r="AQ3188" t="s">
        <v>46</v>
      </c>
      <c r="AR3188" t="s">
        <v>46</v>
      </c>
      <c r="AS3188" t="s">
        <v>46</v>
      </c>
      <c r="AT3188" s="1">
        <v>44111</v>
      </c>
    </row>
    <row r="3189" spans="1:46" ht="16" customHeight="1" x14ac:dyDescent="0.2">
      <c r="A3189" t="s">
        <v>46</v>
      </c>
      <c r="B3189" t="s">
        <v>26567</v>
      </c>
      <c r="C3189" t="s">
        <v>26568</v>
      </c>
      <c r="D3189" t="s">
        <v>26569</v>
      </c>
      <c r="E3189" t="s">
        <v>26570</v>
      </c>
      <c r="F3189" t="s">
        <v>51</v>
      </c>
      <c r="G3189" t="s">
        <v>26571</v>
      </c>
      <c r="H3189" s="1">
        <v>44105</v>
      </c>
      <c r="I3189" s="1">
        <v>44088</v>
      </c>
      <c r="J3189" t="b">
        <v>0</v>
      </c>
      <c r="K3189" t="s">
        <v>53</v>
      </c>
      <c r="L3189" t="s">
        <v>1789</v>
      </c>
      <c r="M3189" t="s">
        <v>151</v>
      </c>
      <c r="N3189">
        <v>13000</v>
      </c>
      <c r="O3189" t="s">
        <v>26572</v>
      </c>
      <c r="P3189" t="s">
        <v>1702</v>
      </c>
      <c r="Q3189" t="s">
        <v>58</v>
      </c>
      <c r="R3189" t="b">
        <v>0</v>
      </c>
      <c r="S3189" t="s">
        <v>59</v>
      </c>
      <c r="T3189" s="1">
        <v>44105</v>
      </c>
      <c r="U3189" t="s">
        <v>20214</v>
      </c>
      <c r="V3189" s="2">
        <v>44123</v>
      </c>
      <c r="W3189" t="s">
        <v>46</v>
      </c>
      <c r="X3189">
        <v>20201001</v>
      </c>
      <c r="Y3189" s="3">
        <v>43902.730497685188</v>
      </c>
      <c r="Z3189" t="s">
        <v>62</v>
      </c>
      <c r="AA3189" t="s">
        <v>115</v>
      </c>
      <c r="AB3189" t="s">
        <v>64</v>
      </c>
      <c r="AC3189" t="s">
        <v>65</v>
      </c>
      <c r="AD3189" t="s">
        <v>2202</v>
      </c>
      <c r="AE3189" t="s">
        <v>67</v>
      </c>
      <c r="AF3189" t="s">
        <v>116</v>
      </c>
      <c r="AG3189" t="s">
        <v>26573</v>
      </c>
      <c r="AH3189" t="s">
        <v>46</v>
      </c>
      <c r="AI3189" t="s">
        <v>26574</v>
      </c>
      <c r="AJ3189" t="s">
        <v>26575</v>
      </c>
      <c r="AK3189" t="s">
        <v>26576</v>
      </c>
      <c r="AL3189" t="s">
        <v>26577</v>
      </c>
      <c r="AM3189" t="s">
        <v>46</v>
      </c>
      <c r="AN3189" t="s">
        <v>26578</v>
      </c>
      <c r="AO3189" t="s">
        <v>46</v>
      </c>
      <c r="AP3189" t="s">
        <v>46</v>
      </c>
      <c r="AQ3189" t="s">
        <v>46</v>
      </c>
      <c r="AR3189" t="s">
        <v>46</v>
      </c>
      <c r="AS3189" t="s">
        <v>46</v>
      </c>
      <c r="AT3189" s="1">
        <v>44105</v>
      </c>
    </row>
    <row r="3190" spans="1:46" ht="16" customHeight="1" x14ac:dyDescent="0.2">
      <c r="A3190" t="s">
        <v>46</v>
      </c>
      <c r="B3190" t="s">
        <v>37985</v>
      </c>
      <c r="C3190" t="s">
        <v>37986</v>
      </c>
      <c r="D3190" t="s">
        <v>37987</v>
      </c>
      <c r="E3190" t="s">
        <v>37988</v>
      </c>
      <c r="F3190" t="s">
        <v>51</v>
      </c>
      <c r="G3190" t="s">
        <v>37989</v>
      </c>
      <c r="H3190" s="1">
        <v>44105</v>
      </c>
      <c r="I3190" s="1">
        <v>44105</v>
      </c>
      <c r="J3190" t="b">
        <v>0</v>
      </c>
      <c r="K3190" t="s">
        <v>53</v>
      </c>
      <c r="L3190" t="s">
        <v>415</v>
      </c>
      <c r="M3190" t="s">
        <v>66</v>
      </c>
      <c r="N3190">
        <v>500</v>
      </c>
      <c r="O3190" t="s">
        <v>15024</v>
      </c>
      <c r="P3190" t="s">
        <v>327</v>
      </c>
      <c r="Q3190" t="s">
        <v>276</v>
      </c>
      <c r="R3190" t="b">
        <v>0</v>
      </c>
      <c r="S3190" t="s">
        <v>59</v>
      </c>
      <c r="T3190" s="1">
        <v>44105</v>
      </c>
      <c r="U3190" t="s">
        <v>3491</v>
      </c>
      <c r="V3190" s="2">
        <v>44130</v>
      </c>
      <c r="W3190" t="s">
        <v>46</v>
      </c>
      <c r="X3190">
        <v>20201001</v>
      </c>
      <c r="Y3190" s="3">
        <v>43902.730497685188</v>
      </c>
      <c r="Z3190" t="s">
        <v>62</v>
      </c>
      <c r="AA3190" t="s">
        <v>115</v>
      </c>
      <c r="AB3190" t="s">
        <v>64</v>
      </c>
      <c r="AC3190" t="s">
        <v>66</v>
      </c>
      <c r="AD3190" t="s">
        <v>65</v>
      </c>
      <c r="AE3190" t="s">
        <v>67</v>
      </c>
      <c r="AF3190" t="s">
        <v>116</v>
      </c>
      <c r="AG3190" t="s">
        <v>37990</v>
      </c>
      <c r="AH3190" t="s">
        <v>46</v>
      </c>
      <c r="AI3190" t="s">
        <v>37991</v>
      </c>
      <c r="AJ3190" t="s">
        <v>37992</v>
      </c>
      <c r="AK3190" t="s">
        <v>46</v>
      </c>
      <c r="AL3190" t="s">
        <v>37993</v>
      </c>
      <c r="AM3190" t="s">
        <v>46</v>
      </c>
      <c r="AN3190" t="s">
        <v>37994</v>
      </c>
      <c r="AO3190" t="s">
        <v>46</v>
      </c>
      <c r="AP3190" t="s">
        <v>46</v>
      </c>
      <c r="AQ3190" t="s">
        <v>46</v>
      </c>
      <c r="AR3190" t="s">
        <v>46</v>
      </c>
      <c r="AS3190" t="s">
        <v>46</v>
      </c>
      <c r="AT3190" s="1">
        <v>44105</v>
      </c>
    </row>
    <row r="3191" spans="1:46" ht="16" customHeight="1" x14ac:dyDescent="0.2">
      <c r="A3191" t="s">
        <v>46</v>
      </c>
      <c r="B3191" t="s">
        <v>41100</v>
      </c>
      <c r="C3191" t="s">
        <v>41101</v>
      </c>
      <c r="D3191" t="s">
        <v>41102</v>
      </c>
      <c r="E3191" t="s">
        <v>41103</v>
      </c>
      <c r="F3191" t="s">
        <v>51</v>
      </c>
      <c r="G3191" t="s">
        <v>41104</v>
      </c>
      <c r="H3191" s="1">
        <v>44099</v>
      </c>
      <c r="I3191" s="1">
        <v>44165</v>
      </c>
      <c r="J3191" t="b">
        <v>0</v>
      </c>
      <c r="K3191" t="s">
        <v>53</v>
      </c>
      <c r="L3191" t="s">
        <v>40629</v>
      </c>
      <c r="M3191" t="s">
        <v>666</v>
      </c>
      <c r="N3191">
        <v>40</v>
      </c>
      <c r="O3191" t="s">
        <v>40630</v>
      </c>
      <c r="P3191" t="s">
        <v>46</v>
      </c>
      <c r="Q3191" t="s">
        <v>3108</v>
      </c>
      <c r="R3191" t="b">
        <v>0</v>
      </c>
      <c r="S3191" t="s">
        <v>59</v>
      </c>
      <c r="T3191" s="1">
        <v>44099</v>
      </c>
      <c r="U3191" t="s">
        <v>2201</v>
      </c>
      <c r="V3191" s="2">
        <v>44130</v>
      </c>
      <c r="W3191" t="s">
        <v>46</v>
      </c>
      <c r="X3191">
        <v>20200925</v>
      </c>
      <c r="Y3191" s="3">
        <v>43902.730497685188</v>
      </c>
      <c r="Z3191" t="s">
        <v>62</v>
      </c>
      <c r="AA3191" t="s">
        <v>63</v>
      </c>
      <c r="AB3191" t="s">
        <v>64</v>
      </c>
      <c r="AC3191" t="s">
        <v>65</v>
      </c>
      <c r="AD3191" t="s">
        <v>393</v>
      </c>
      <c r="AE3191" t="s">
        <v>67</v>
      </c>
      <c r="AF3191" t="s">
        <v>116</v>
      </c>
      <c r="AG3191" t="s">
        <v>41105</v>
      </c>
      <c r="AH3191" t="s">
        <v>46</v>
      </c>
      <c r="AI3191" t="s">
        <v>41106</v>
      </c>
      <c r="AJ3191" t="s">
        <v>41107</v>
      </c>
      <c r="AK3191" t="s">
        <v>40635</v>
      </c>
      <c r="AL3191" t="s">
        <v>41108</v>
      </c>
      <c r="AM3191" t="s">
        <v>46</v>
      </c>
      <c r="AN3191" t="s">
        <v>41109</v>
      </c>
      <c r="AO3191" t="s">
        <v>46</v>
      </c>
      <c r="AP3191" t="s">
        <v>46</v>
      </c>
      <c r="AQ3191" t="s">
        <v>46</v>
      </c>
      <c r="AR3191" t="s">
        <v>46</v>
      </c>
      <c r="AS3191" t="s">
        <v>46</v>
      </c>
      <c r="AT3191" s="1">
        <v>44099</v>
      </c>
    </row>
    <row r="3192" spans="1:46" ht="16" customHeight="1" x14ac:dyDescent="0.2">
      <c r="A3192">
        <v>1</v>
      </c>
      <c r="B3192" t="s">
        <v>954</v>
      </c>
      <c r="C3192" t="s">
        <v>955</v>
      </c>
      <c r="D3192" t="s">
        <v>956</v>
      </c>
      <c r="E3192" t="s">
        <v>954</v>
      </c>
      <c r="F3192" t="s">
        <v>51</v>
      </c>
      <c r="G3192" t="s">
        <v>957</v>
      </c>
      <c r="H3192" s="1">
        <v>44102</v>
      </c>
      <c r="I3192" s="1">
        <v>44126</v>
      </c>
      <c r="J3192" t="b">
        <v>0</v>
      </c>
      <c r="K3192" t="s">
        <v>53</v>
      </c>
      <c r="L3192" t="s">
        <v>110</v>
      </c>
      <c r="M3192" t="s">
        <v>151</v>
      </c>
      <c r="N3192">
        <v>1633</v>
      </c>
      <c r="O3192" t="s">
        <v>342</v>
      </c>
      <c r="P3192" t="s">
        <v>327</v>
      </c>
      <c r="Q3192" t="s">
        <v>958</v>
      </c>
      <c r="R3192" t="b">
        <v>0</v>
      </c>
      <c r="S3192" t="s">
        <v>59</v>
      </c>
      <c r="T3192" s="1">
        <v>44102</v>
      </c>
      <c r="U3192" t="s">
        <v>959</v>
      </c>
      <c r="V3192" s="2">
        <v>44159</v>
      </c>
      <c r="W3192" t="s">
        <v>960</v>
      </c>
      <c r="X3192">
        <v>20200928</v>
      </c>
      <c r="Y3192" s="3">
        <v>43902.730497685188</v>
      </c>
      <c r="Z3192" t="s">
        <v>62</v>
      </c>
      <c r="AA3192" t="s">
        <v>115</v>
      </c>
      <c r="AB3192" t="s">
        <v>64</v>
      </c>
      <c r="AC3192" t="s">
        <v>65</v>
      </c>
      <c r="AD3192" t="s">
        <v>66</v>
      </c>
      <c r="AE3192" t="s">
        <v>67</v>
      </c>
      <c r="AF3192" t="s">
        <v>116</v>
      </c>
      <c r="AG3192" t="s">
        <v>961</v>
      </c>
      <c r="AH3192" t="s">
        <v>46</v>
      </c>
      <c r="AI3192" t="s">
        <v>962</v>
      </c>
      <c r="AJ3192" t="s">
        <v>963</v>
      </c>
      <c r="AK3192" t="s">
        <v>964</v>
      </c>
      <c r="AL3192" t="s">
        <v>965</v>
      </c>
      <c r="AM3192" t="s">
        <v>46</v>
      </c>
      <c r="AN3192" t="s">
        <v>966</v>
      </c>
      <c r="AO3192" t="s">
        <v>46</v>
      </c>
      <c r="AP3192" t="s">
        <v>46</v>
      </c>
      <c r="AQ3192" t="s">
        <v>46</v>
      </c>
      <c r="AR3192" t="s">
        <v>46</v>
      </c>
      <c r="AS3192" t="s">
        <v>46</v>
      </c>
      <c r="AT3192" s="1">
        <v>44102</v>
      </c>
    </row>
    <row r="3193" spans="1:46" ht="16" customHeight="1" x14ac:dyDescent="0.2">
      <c r="A3193">
        <v>0</v>
      </c>
      <c r="B3193" t="s">
        <v>1233</v>
      </c>
      <c r="C3193" t="s">
        <v>1234</v>
      </c>
      <c r="D3193" t="s">
        <v>1235</v>
      </c>
      <c r="E3193" t="s">
        <v>1233</v>
      </c>
      <c r="F3193" t="s">
        <v>51</v>
      </c>
      <c r="G3193" t="s">
        <v>1236</v>
      </c>
      <c r="H3193" s="1">
        <v>44106</v>
      </c>
      <c r="I3193" s="1">
        <v>44062</v>
      </c>
      <c r="J3193" t="b">
        <v>0</v>
      </c>
      <c r="K3193" t="s">
        <v>53</v>
      </c>
      <c r="L3193" t="s">
        <v>1237</v>
      </c>
      <c r="M3193" t="s">
        <v>66</v>
      </c>
      <c r="N3193">
        <v>250</v>
      </c>
      <c r="O3193" t="s">
        <v>1238</v>
      </c>
      <c r="P3193" t="s">
        <v>94</v>
      </c>
      <c r="Q3193" t="s">
        <v>1239</v>
      </c>
      <c r="R3193" t="b">
        <v>0</v>
      </c>
      <c r="S3193" t="s">
        <v>59</v>
      </c>
      <c r="T3193" s="1">
        <v>44106</v>
      </c>
      <c r="U3193" t="s">
        <v>1240</v>
      </c>
      <c r="V3193" s="2">
        <v>44123</v>
      </c>
      <c r="W3193" t="s">
        <v>46</v>
      </c>
      <c r="X3193">
        <v>20201002</v>
      </c>
      <c r="Y3193" s="3">
        <v>43902.730497685188</v>
      </c>
      <c r="Z3193" t="s">
        <v>62</v>
      </c>
      <c r="AA3193" t="s">
        <v>115</v>
      </c>
      <c r="AB3193" t="s">
        <v>64</v>
      </c>
      <c r="AC3193" t="s">
        <v>65</v>
      </c>
      <c r="AD3193" t="s">
        <v>66</v>
      </c>
      <c r="AE3193" t="s">
        <v>67</v>
      </c>
      <c r="AF3193" t="s">
        <v>116</v>
      </c>
      <c r="AG3193" t="s">
        <v>1241</v>
      </c>
      <c r="AH3193" t="s">
        <v>46</v>
      </c>
      <c r="AI3193" t="s">
        <v>1242</v>
      </c>
      <c r="AJ3193" t="s">
        <v>1243</v>
      </c>
      <c r="AK3193" t="s">
        <v>46</v>
      </c>
      <c r="AL3193" t="s">
        <v>1244</v>
      </c>
      <c r="AM3193" t="s">
        <v>46</v>
      </c>
      <c r="AN3193" t="s">
        <v>1245</v>
      </c>
      <c r="AO3193" t="s">
        <v>46</v>
      </c>
      <c r="AP3193" t="s">
        <v>46</v>
      </c>
      <c r="AQ3193" t="s">
        <v>46</v>
      </c>
      <c r="AR3193" t="s">
        <v>46</v>
      </c>
      <c r="AS3193" t="s">
        <v>46</v>
      </c>
      <c r="AT3193" s="1">
        <v>44106</v>
      </c>
    </row>
    <row r="3194" spans="1:46" ht="16" customHeight="1" x14ac:dyDescent="0.2">
      <c r="A3194">
        <v>1</v>
      </c>
      <c r="B3194" t="s">
        <v>4152</v>
      </c>
      <c r="C3194" t="s">
        <v>4153</v>
      </c>
      <c r="D3194" t="s">
        <v>4154</v>
      </c>
      <c r="E3194" t="s">
        <v>4155</v>
      </c>
      <c r="F3194" t="s">
        <v>51</v>
      </c>
      <c r="G3194" t="s">
        <v>4156</v>
      </c>
      <c r="H3194" s="1">
        <v>44111</v>
      </c>
      <c r="I3194" s="1">
        <v>44136</v>
      </c>
      <c r="J3194" t="b">
        <v>1</v>
      </c>
      <c r="K3194" t="s">
        <v>53</v>
      </c>
      <c r="L3194" t="s">
        <v>1615</v>
      </c>
      <c r="M3194" t="s">
        <v>55</v>
      </c>
      <c r="N3194">
        <v>300</v>
      </c>
      <c r="O3194" t="s">
        <v>4157</v>
      </c>
      <c r="P3194" t="s">
        <v>78</v>
      </c>
      <c r="Q3194" t="s">
        <v>58</v>
      </c>
      <c r="R3194" t="b">
        <v>0</v>
      </c>
      <c r="S3194" t="s">
        <v>59</v>
      </c>
      <c r="T3194" s="1">
        <v>44111</v>
      </c>
      <c r="U3194" s="6">
        <v>44136</v>
      </c>
      <c r="V3194" s="2">
        <v>44165</v>
      </c>
      <c r="W3194" t="s">
        <v>46</v>
      </c>
      <c r="X3194">
        <v>20201007</v>
      </c>
      <c r="Y3194" s="3">
        <v>43902.730497685188</v>
      </c>
      <c r="Z3194" t="s">
        <v>62</v>
      </c>
      <c r="AA3194" t="s">
        <v>115</v>
      </c>
      <c r="AB3194" t="s">
        <v>64</v>
      </c>
      <c r="AC3194" t="s">
        <v>65</v>
      </c>
      <c r="AD3194" t="s">
        <v>66</v>
      </c>
      <c r="AE3194" t="s">
        <v>67</v>
      </c>
      <c r="AF3194" t="s">
        <v>46</v>
      </c>
      <c r="AG3194" t="s">
        <v>4158</v>
      </c>
      <c r="AH3194" t="s">
        <v>46</v>
      </c>
      <c r="AI3194" t="s">
        <v>4159</v>
      </c>
      <c r="AJ3194" t="s">
        <v>4160</v>
      </c>
      <c r="AK3194" t="s">
        <v>46</v>
      </c>
      <c r="AL3194" t="s">
        <v>4161</v>
      </c>
      <c r="AM3194" t="s">
        <v>46</v>
      </c>
      <c r="AN3194" t="s">
        <v>4162</v>
      </c>
      <c r="AO3194" t="s">
        <v>46</v>
      </c>
      <c r="AP3194" t="s">
        <v>46</v>
      </c>
      <c r="AQ3194" t="s">
        <v>46</v>
      </c>
      <c r="AR3194" t="s">
        <v>46</v>
      </c>
      <c r="AS3194" t="s">
        <v>46</v>
      </c>
      <c r="AT3194" s="1">
        <v>44111</v>
      </c>
    </row>
    <row r="3195" spans="1:46" ht="16" customHeight="1" x14ac:dyDescent="0.2">
      <c r="A3195" t="s">
        <v>46</v>
      </c>
      <c r="B3195" t="s">
        <v>38401</v>
      </c>
      <c r="C3195" t="s">
        <v>41427</v>
      </c>
      <c r="D3195" t="s">
        <v>41428</v>
      </c>
      <c r="E3195" t="s">
        <v>41429</v>
      </c>
      <c r="F3195" t="s">
        <v>51</v>
      </c>
      <c r="G3195" t="s">
        <v>41430</v>
      </c>
      <c r="H3195" s="1">
        <v>44113</v>
      </c>
      <c r="I3195" s="1">
        <v>44118</v>
      </c>
      <c r="J3195" t="b">
        <v>0</v>
      </c>
      <c r="K3195" t="s">
        <v>53</v>
      </c>
      <c r="L3195" t="s">
        <v>110</v>
      </c>
      <c r="M3195" t="s">
        <v>55</v>
      </c>
      <c r="N3195">
        <v>200</v>
      </c>
      <c r="O3195" t="s">
        <v>8122</v>
      </c>
      <c r="P3195" t="s">
        <v>78</v>
      </c>
      <c r="Q3195" t="s">
        <v>58</v>
      </c>
      <c r="R3195" t="b">
        <v>0</v>
      </c>
      <c r="S3195" t="s">
        <v>59</v>
      </c>
      <c r="T3195" s="1">
        <v>44113</v>
      </c>
      <c r="U3195" t="s">
        <v>8442</v>
      </c>
      <c r="V3195" s="2">
        <v>44165</v>
      </c>
      <c r="W3195" t="s">
        <v>46</v>
      </c>
      <c r="X3195">
        <v>20201009</v>
      </c>
      <c r="Y3195" s="3">
        <v>43902.730497685188</v>
      </c>
      <c r="Z3195" t="s">
        <v>62</v>
      </c>
      <c r="AA3195" t="s">
        <v>115</v>
      </c>
      <c r="AB3195" t="s">
        <v>64</v>
      </c>
      <c r="AC3195" t="s">
        <v>65</v>
      </c>
      <c r="AD3195" t="s">
        <v>420</v>
      </c>
      <c r="AE3195" t="s">
        <v>67</v>
      </c>
      <c r="AF3195" t="s">
        <v>46</v>
      </c>
      <c r="AG3195" t="s">
        <v>38406</v>
      </c>
      <c r="AH3195" t="s">
        <v>46</v>
      </c>
      <c r="AI3195" t="s">
        <v>8125</v>
      </c>
      <c r="AJ3195">
        <v>13017617948</v>
      </c>
      <c r="AK3195" t="s">
        <v>46</v>
      </c>
      <c r="AL3195" t="s">
        <v>41431</v>
      </c>
      <c r="AM3195" t="s">
        <v>46</v>
      </c>
      <c r="AN3195" t="s">
        <v>41432</v>
      </c>
      <c r="AO3195" t="s">
        <v>46</v>
      </c>
      <c r="AP3195" t="s">
        <v>46</v>
      </c>
      <c r="AQ3195" t="s">
        <v>46</v>
      </c>
      <c r="AR3195" t="s">
        <v>46</v>
      </c>
      <c r="AS3195" t="s">
        <v>46</v>
      </c>
      <c r="AT3195" s="1">
        <v>44113</v>
      </c>
    </row>
    <row r="3196" spans="1:46" ht="16" customHeight="1" x14ac:dyDescent="0.2">
      <c r="A3196" t="s">
        <v>46</v>
      </c>
      <c r="B3196" t="s">
        <v>38401</v>
      </c>
      <c r="C3196" t="s">
        <v>38402</v>
      </c>
      <c r="D3196" t="s">
        <v>38403</v>
      </c>
      <c r="E3196" t="s">
        <v>38404</v>
      </c>
      <c r="F3196" t="s">
        <v>51</v>
      </c>
      <c r="G3196" t="s">
        <v>38405</v>
      </c>
      <c r="H3196" s="1">
        <v>44113</v>
      </c>
      <c r="I3196" s="1">
        <v>44123</v>
      </c>
      <c r="J3196" t="b">
        <v>0</v>
      </c>
      <c r="K3196" t="s">
        <v>53</v>
      </c>
      <c r="L3196" t="s">
        <v>110</v>
      </c>
      <c r="M3196" t="s">
        <v>55</v>
      </c>
      <c r="N3196">
        <v>200</v>
      </c>
      <c r="O3196" t="s">
        <v>8122</v>
      </c>
      <c r="P3196" t="s">
        <v>78</v>
      </c>
      <c r="Q3196" t="s">
        <v>58</v>
      </c>
      <c r="R3196" t="b">
        <v>0</v>
      </c>
      <c r="S3196" t="s">
        <v>59</v>
      </c>
      <c r="T3196" s="1">
        <v>44113</v>
      </c>
      <c r="U3196" t="s">
        <v>3689</v>
      </c>
      <c r="V3196" s="2">
        <v>44165</v>
      </c>
      <c r="W3196" t="s">
        <v>46</v>
      </c>
      <c r="X3196">
        <v>20201009</v>
      </c>
      <c r="Y3196" s="3">
        <v>43902.730497685188</v>
      </c>
      <c r="Z3196" t="s">
        <v>62</v>
      </c>
      <c r="AA3196" t="s">
        <v>115</v>
      </c>
      <c r="AB3196" t="s">
        <v>64</v>
      </c>
      <c r="AC3196" t="s">
        <v>65</v>
      </c>
      <c r="AD3196" t="s">
        <v>420</v>
      </c>
      <c r="AE3196" t="s">
        <v>67</v>
      </c>
      <c r="AF3196" t="s">
        <v>46</v>
      </c>
      <c r="AG3196" t="s">
        <v>38406</v>
      </c>
      <c r="AH3196" t="s">
        <v>46</v>
      </c>
      <c r="AI3196" t="s">
        <v>8125</v>
      </c>
      <c r="AJ3196">
        <v>13017617948</v>
      </c>
      <c r="AK3196" t="s">
        <v>46</v>
      </c>
      <c r="AL3196" t="s">
        <v>38407</v>
      </c>
      <c r="AM3196" t="s">
        <v>46</v>
      </c>
      <c r="AN3196" t="s">
        <v>38408</v>
      </c>
      <c r="AO3196" t="s">
        <v>46</v>
      </c>
      <c r="AP3196" t="s">
        <v>46</v>
      </c>
      <c r="AQ3196" t="s">
        <v>46</v>
      </c>
      <c r="AR3196" t="s">
        <v>46</v>
      </c>
      <c r="AS3196" t="s">
        <v>46</v>
      </c>
      <c r="AT3196" s="1">
        <v>44113</v>
      </c>
    </row>
    <row r="3197" spans="1:46" ht="16" customHeight="1" x14ac:dyDescent="0.2">
      <c r="A3197" t="s">
        <v>46</v>
      </c>
      <c r="B3197" t="s">
        <v>23078</v>
      </c>
      <c r="C3197" t="s">
        <v>23079</v>
      </c>
      <c r="D3197" t="s">
        <v>23080</v>
      </c>
      <c r="E3197" t="s">
        <v>23081</v>
      </c>
      <c r="F3197" t="s">
        <v>51</v>
      </c>
      <c r="G3197" t="s">
        <v>23082</v>
      </c>
      <c r="H3197" s="1">
        <v>44113</v>
      </c>
      <c r="I3197" s="1">
        <v>44134</v>
      </c>
      <c r="J3197" t="b">
        <v>0</v>
      </c>
      <c r="K3197" t="s">
        <v>53</v>
      </c>
      <c r="L3197" t="s">
        <v>665</v>
      </c>
      <c r="M3197" t="s">
        <v>66</v>
      </c>
      <c r="N3197">
        <v>400</v>
      </c>
      <c r="O3197" t="s">
        <v>23083</v>
      </c>
      <c r="P3197" t="s">
        <v>186</v>
      </c>
      <c r="Q3197" t="s">
        <v>276</v>
      </c>
      <c r="R3197" t="b">
        <v>0</v>
      </c>
      <c r="S3197" t="s">
        <v>59</v>
      </c>
      <c r="T3197" s="1">
        <v>44113</v>
      </c>
      <c r="U3197" t="s">
        <v>1138</v>
      </c>
      <c r="V3197" s="2">
        <v>44137</v>
      </c>
      <c r="W3197" t="s">
        <v>46</v>
      </c>
      <c r="X3197">
        <v>20201009</v>
      </c>
      <c r="Y3197" s="3">
        <v>43902.730497685188</v>
      </c>
      <c r="Z3197" t="s">
        <v>62</v>
      </c>
      <c r="AA3197" t="s">
        <v>63</v>
      </c>
      <c r="AB3197" t="s">
        <v>64</v>
      </c>
      <c r="AC3197" t="s">
        <v>66</v>
      </c>
      <c r="AD3197" t="s">
        <v>66</v>
      </c>
      <c r="AE3197" t="s">
        <v>67</v>
      </c>
      <c r="AF3197" t="s">
        <v>116</v>
      </c>
      <c r="AG3197" t="s">
        <v>23084</v>
      </c>
      <c r="AH3197" t="s">
        <v>46</v>
      </c>
      <c r="AI3197" t="s">
        <v>23085</v>
      </c>
      <c r="AJ3197" t="s">
        <v>23086</v>
      </c>
      <c r="AK3197" t="s">
        <v>46</v>
      </c>
      <c r="AL3197" t="s">
        <v>23087</v>
      </c>
      <c r="AM3197" t="s">
        <v>46</v>
      </c>
      <c r="AN3197" t="s">
        <v>23088</v>
      </c>
      <c r="AO3197" t="s">
        <v>46</v>
      </c>
      <c r="AP3197" t="s">
        <v>46</v>
      </c>
      <c r="AQ3197" t="s">
        <v>46</v>
      </c>
      <c r="AR3197" t="s">
        <v>46</v>
      </c>
      <c r="AS3197" t="s">
        <v>46</v>
      </c>
      <c r="AT3197" s="1">
        <v>44113</v>
      </c>
    </row>
    <row r="3198" spans="1:46" ht="16" customHeight="1" x14ac:dyDescent="0.2">
      <c r="A3198">
        <v>0</v>
      </c>
      <c r="B3198" t="s">
        <v>3834</v>
      </c>
      <c r="C3198" t="s">
        <v>3835</v>
      </c>
      <c r="D3198" t="s">
        <v>3836</v>
      </c>
      <c r="E3198" t="s">
        <v>3837</v>
      </c>
      <c r="F3198" t="s">
        <v>51</v>
      </c>
      <c r="G3198" t="s">
        <v>3838</v>
      </c>
      <c r="H3198" s="1">
        <v>43992</v>
      </c>
      <c r="I3198" s="1">
        <v>43993</v>
      </c>
      <c r="J3198" t="b">
        <v>0</v>
      </c>
      <c r="K3198" t="s">
        <v>53</v>
      </c>
      <c r="L3198" t="s">
        <v>325</v>
      </c>
      <c r="M3198" t="s">
        <v>66</v>
      </c>
      <c r="N3198">
        <v>150</v>
      </c>
      <c r="O3198" t="s">
        <v>342</v>
      </c>
      <c r="P3198" t="s">
        <v>327</v>
      </c>
      <c r="Q3198" t="s">
        <v>3839</v>
      </c>
      <c r="R3198" t="b">
        <v>0</v>
      </c>
      <c r="S3198" t="s">
        <v>59</v>
      </c>
      <c r="T3198" s="1">
        <v>43992</v>
      </c>
      <c r="U3198" t="s">
        <v>3840</v>
      </c>
      <c r="V3198" s="2">
        <v>44130</v>
      </c>
      <c r="W3198" t="s">
        <v>3841</v>
      </c>
      <c r="X3198">
        <v>20200610</v>
      </c>
      <c r="Y3198" s="3">
        <v>43902.730497685188</v>
      </c>
      <c r="Z3198" t="s">
        <v>62</v>
      </c>
      <c r="AA3198" t="s">
        <v>115</v>
      </c>
      <c r="AB3198" t="s">
        <v>64</v>
      </c>
      <c r="AC3198" t="s">
        <v>65</v>
      </c>
      <c r="AD3198" t="s">
        <v>66</v>
      </c>
      <c r="AE3198" t="s">
        <v>67</v>
      </c>
      <c r="AF3198" t="s">
        <v>313</v>
      </c>
      <c r="AG3198" t="s">
        <v>3842</v>
      </c>
      <c r="AH3198" t="s">
        <v>46</v>
      </c>
      <c r="AI3198" t="s">
        <v>3843</v>
      </c>
      <c r="AJ3198" t="s">
        <v>3844</v>
      </c>
      <c r="AK3198" t="s">
        <v>964</v>
      </c>
      <c r="AL3198" t="s">
        <v>3845</v>
      </c>
      <c r="AM3198" t="s">
        <v>46</v>
      </c>
      <c r="AN3198" t="s">
        <v>3846</v>
      </c>
      <c r="AO3198" t="s">
        <v>46</v>
      </c>
      <c r="AP3198" t="s">
        <v>46</v>
      </c>
      <c r="AQ3198" t="s">
        <v>46</v>
      </c>
      <c r="AR3198" t="s">
        <v>46</v>
      </c>
      <c r="AS3198" t="s">
        <v>46</v>
      </c>
      <c r="AT3198" s="1">
        <v>43992</v>
      </c>
    </row>
    <row r="3199" spans="1:46" ht="16" customHeight="1" x14ac:dyDescent="0.2">
      <c r="A3199" t="s">
        <v>46</v>
      </c>
      <c r="B3199" t="s">
        <v>32939</v>
      </c>
      <c r="C3199" t="s">
        <v>32940</v>
      </c>
      <c r="D3199" t="s">
        <v>32941</v>
      </c>
      <c r="E3199" t="s">
        <v>32942</v>
      </c>
      <c r="F3199" t="s">
        <v>51</v>
      </c>
      <c r="G3199" t="s">
        <v>32943</v>
      </c>
      <c r="H3199" s="1">
        <v>44110</v>
      </c>
      <c r="I3199" s="1">
        <v>44134</v>
      </c>
      <c r="J3199" t="b">
        <v>0</v>
      </c>
      <c r="K3199" t="s">
        <v>53</v>
      </c>
      <c r="L3199" t="s">
        <v>10066</v>
      </c>
      <c r="M3199" t="s">
        <v>151</v>
      </c>
      <c r="N3199">
        <v>1100</v>
      </c>
      <c r="O3199" t="s">
        <v>32944</v>
      </c>
      <c r="P3199" t="s">
        <v>46</v>
      </c>
      <c r="Q3199" t="s">
        <v>32945</v>
      </c>
      <c r="R3199" t="b">
        <v>0</v>
      </c>
      <c r="S3199" t="s">
        <v>59</v>
      </c>
      <c r="T3199" s="1">
        <v>44110</v>
      </c>
      <c r="U3199" t="s">
        <v>1138</v>
      </c>
      <c r="V3199" s="2">
        <v>44123</v>
      </c>
      <c r="W3199" t="s">
        <v>46</v>
      </c>
      <c r="X3199">
        <v>20201006</v>
      </c>
      <c r="Y3199" s="3">
        <v>43902.730497685188</v>
      </c>
      <c r="Z3199" t="s">
        <v>62</v>
      </c>
      <c r="AA3199" t="s">
        <v>63</v>
      </c>
      <c r="AB3199" t="s">
        <v>64</v>
      </c>
      <c r="AC3199" t="s">
        <v>65</v>
      </c>
      <c r="AD3199" t="s">
        <v>393</v>
      </c>
      <c r="AE3199" t="s">
        <v>67</v>
      </c>
      <c r="AF3199" t="s">
        <v>1971</v>
      </c>
      <c r="AG3199" t="s">
        <v>32946</v>
      </c>
      <c r="AH3199" t="s">
        <v>46</v>
      </c>
      <c r="AI3199" t="s">
        <v>32947</v>
      </c>
      <c r="AJ3199" t="s">
        <v>32948</v>
      </c>
      <c r="AK3199" t="s">
        <v>32949</v>
      </c>
      <c r="AL3199" t="s">
        <v>32950</v>
      </c>
      <c r="AM3199" t="s">
        <v>46</v>
      </c>
      <c r="AN3199" t="s">
        <v>32951</v>
      </c>
      <c r="AO3199" t="s">
        <v>46</v>
      </c>
      <c r="AP3199" t="s">
        <v>46</v>
      </c>
      <c r="AQ3199" t="s">
        <v>46</v>
      </c>
      <c r="AR3199" t="s">
        <v>46</v>
      </c>
      <c r="AS3199" t="s">
        <v>46</v>
      </c>
      <c r="AT3199" s="1">
        <v>44110</v>
      </c>
    </row>
    <row r="3200" spans="1:46" ht="16" customHeight="1" x14ac:dyDescent="0.2">
      <c r="A3200" t="s">
        <v>46</v>
      </c>
      <c r="B3200" t="s">
        <v>16788</v>
      </c>
      <c r="C3200" t="s">
        <v>16789</v>
      </c>
      <c r="D3200" t="s">
        <v>16790</v>
      </c>
      <c r="E3200" t="s">
        <v>16788</v>
      </c>
      <c r="F3200" t="s">
        <v>51</v>
      </c>
      <c r="G3200" t="s">
        <v>16791</v>
      </c>
      <c r="H3200" s="1">
        <v>44110</v>
      </c>
      <c r="I3200" s="1">
        <v>44044</v>
      </c>
      <c r="J3200" t="b">
        <v>0</v>
      </c>
      <c r="K3200" t="s">
        <v>53</v>
      </c>
      <c r="L3200" t="s">
        <v>16792</v>
      </c>
      <c r="M3200" t="s">
        <v>169</v>
      </c>
      <c r="N3200">
        <v>50</v>
      </c>
      <c r="O3200" t="s">
        <v>8690</v>
      </c>
      <c r="P3200" t="s">
        <v>275</v>
      </c>
      <c r="Q3200" t="s">
        <v>16793</v>
      </c>
      <c r="R3200" t="b">
        <v>0</v>
      </c>
      <c r="S3200" t="s">
        <v>59</v>
      </c>
      <c r="T3200" s="1">
        <v>44110</v>
      </c>
      <c r="U3200" t="s">
        <v>1630</v>
      </c>
      <c r="V3200" s="2">
        <v>44123</v>
      </c>
      <c r="W3200" t="s">
        <v>46</v>
      </c>
      <c r="X3200">
        <v>20201006</v>
      </c>
      <c r="Y3200" s="3">
        <v>43902.730497685188</v>
      </c>
      <c r="Z3200" t="s">
        <v>62</v>
      </c>
      <c r="AA3200" t="s">
        <v>115</v>
      </c>
      <c r="AB3200" t="s">
        <v>64</v>
      </c>
      <c r="AC3200" t="s">
        <v>65</v>
      </c>
      <c r="AD3200" t="s">
        <v>66</v>
      </c>
      <c r="AE3200" t="s">
        <v>67</v>
      </c>
      <c r="AF3200" t="s">
        <v>313</v>
      </c>
      <c r="AG3200" t="s">
        <v>16794</v>
      </c>
      <c r="AH3200" t="s">
        <v>46</v>
      </c>
      <c r="AI3200" t="s">
        <v>16795</v>
      </c>
      <c r="AJ3200" t="s">
        <v>16796</v>
      </c>
      <c r="AK3200" t="s">
        <v>16797</v>
      </c>
      <c r="AL3200" t="s">
        <v>16798</v>
      </c>
      <c r="AM3200" t="s">
        <v>46</v>
      </c>
      <c r="AN3200" t="s">
        <v>16799</v>
      </c>
      <c r="AO3200" t="s">
        <v>46</v>
      </c>
      <c r="AP3200" t="s">
        <v>46</v>
      </c>
      <c r="AQ3200" t="s">
        <v>46</v>
      </c>
      <c r="AR3200" t="s">
        <v>46</v>
      </c>
      <c r="AS3200" t="s">
        <v>46</v>
      </c>
      <c r="AT3200" s="1">
        <v>44110</v>
      </c>
    </row>
    <row r="3201" spans="1:46" ht="16" customHeight="1" x14ac:dyDescent="0.2">
      <c r="A3201">
        <v>0</v>
      </c>
      <c r="B3201" t="s">
        <v>8846</v>
      </c>
      <c r="C3201" t="s">
        <v>8847</v>
      </c>
      <c r="D3201" t="s">
        <v>8848</v>
      </c>
      <c r="E3201" t="s">
        <v>8849</v>
      </c>
      <c r="F3201" t="s">
        <v>51</v>
      </c>
      <c r="G3201" t="s">
        <v>8850</v>
      </c>
      <c r="H3201" s="1">
        <v>44116</v>
      </c>
      <c r="I3201" s="1">
        <v>44106</v>
      </c>
      <c r="J3201" t="b">
        <v>0</v>
      </c>
      <c r="K3201" t="s">
        <v>53</v>
      </c>
      <c r="L3201" t="s">
        <v>1266</v>
      </c>
      <c r="M3201" t="s">
        <v>66</v>
      </c>
      <c r="N3201">
        <v>50</v>
      </c>
      <c r="O3201" t="s">
        <v>1180</v>
      </c>
      <c r="P3201" t="s">
        <v>327</v>
      </c>
      <c r="Q3201" t="s">
        <v>276</v>
      </c>
      <c r="R3201" t="b">
        <v>0</v>
      </c>
      <c r="S3201" t="s">
        <v>59</v>
      </c>
      <c r="T3201" s="1">
        <v>44116</v>
      </c>
      <c r="U3201" t="s">
        <v>8851</v>
      </c>
      <c r="V3201" s="2">
        <v>44151</v>
      </c>
      <c r="W3201" t="s">
        <v>8852</v>
      </c>
      <c r="X3201">
        <v>20201012</v>
      </c>
      <c r="Y3201" s="3">
        <v>43902.730497685188</v>
      </c>
      <c r="Z3201" t="s">
        <v>62</v>
      </c>
      <c r="AA3201" t="s">
        <v>115</v>
      </c>
      <c r="AB3201" t="s">
        <v>64</v>
      </c>
      <c r="AC3201" t="s">
        <v>65</v>
      </c>
      <c r="AD3201" t="s">
        <v>3437</v>
      </c>
      <c r="AE3201" t="s">
        <v>877</v>
      </c>
      <c r="AF3201" t="s">
        <v>313</v>
      </c>
      <c r="AG3201" t="s">
        <v>8853</v>
      </c>
      <c r="AH3201" t="s">
        <v>46</v>
      </c>
      <c r="AI3201" t="s">
        <v>8854</v>
      </c>
      <c r="AJ3201" t="s">
        <v>8855</v>
      </c>
      <c r="AK3201" t="s">
        <v>3023</v>
      </c>
      <c r="AL3201" t="s">
        <v>8856</v>
      </c>
      <c r="AM3201" t="s">
        <v>46</v>
      </c>
      <c r="AN3201" t="s">
        <v>8857</v>
      </c>
      <c r="AO3201" t="s">
        <v>46</v>
      </c>
      <c r="AP3201" t="s">
        <v>46</v>
      </c>
      <c r="AQ3201" t="s">
        <v>46</v>
      </c>
      <c r="AR3201" t="s">
        <v>46</v>
      </c>
      <c r="AS3201" t="s">
        <v>46</v>
      </c>
      <c r="AT3201" s="1">
        <v>44116</v>
      </c>
    </row>
    <row r="3202" spans="1:46" ht="16" customHeight="1" x14ac:dyDescent="0.2">
      <c r="A3202" t="s">
        <v>46</v>
      </c>
      <c r="B3202" t="s">
        <v>36331</v>
      </c>
      <c r="C3202" t="s">
        <v>36332</v>
      </c>
      <c r="D3202" t="s">
        <v>36333</v>
      </c>
      <c r="E3202" t="s">
        <v>36334</v>
      </c>
      <c r="F3202" t="s">
        <v>51</v>
      </c>
      <c r="G3202" t="s">
        <v>36335</v>
      </c>
      <c r="H3202" s="1">
        <v>44113</v>
      </c>
      <c r="I3202" s="1">
        <v>44166</v>
      </c>
      <c r="J3202" t="b">
        <v>1</v>
      </c>
      <c r="K3202" t="s">
        <v>53</v>
      </c>
      <c r="L3202" t="s">
        <v>4715</v>
      </c>
      <c r="M3202" t="s">
        <v>55</v>
      </c>
      <c r="N3202">
        <v>480</v>
      </c>
      <c r="O3202" t="s">
        <v>579</v>
      </c>
      <c r="P3202" t="s">
        <v>78</v>
      </c>
      <c r="Q3202" t="s">
        <v>36336</v>
      </c>
      <c r="R3202" t="b">
        <v>0</v>
      </c>
      <c r="S3202" t="s">
        <v>59</v>
      </c>
      <c r="T3202" s="1">
        <v>44113</v>
      </c>
      <c r="U3202" s="6">
        <v>44166</v>
      </c>
      <c r="V3202" s="2">
        <v>44151</v>
      </c>
      <c r="W3202" t="s">
        <v>36337</v>
      </c>
      <c r="X3202">
        <v>20201009</v>
      </c>
      <c r="Y3202" s="3">
        <v>43902.730497685188</v>
      </c>
      <c r="Z3202" t="s">
        <v>62</v>
      </c>
      <c r="AA3202" t="s">
        <v>63</v>
      </c>
      <c r="AB3202" t="s">
        <v>64</v>
      </c>
      <c r="AC3202" t="s">
        <v>65</v>
      </c>
      <c r="AD3202" t="s">
        <v>393</v>
      </c>
      <c r="AE3202" t="s">
        <v>67</v>
      </c>
      <c r="AF3202" t="s">
        <v>313</v>
      </c>
      <c r="AG3202" t="s">
        <v>36338</v>
      </c>
      <c r="AH3202" t="s">
        <v>46</v>
      </c>
      <c r="AI3202" t="s">
        <v>36339</v>
      </c>
      <c r="AJ3202" t="s">
        <v>36340</v>
      </c>
      <c r="AK3202" t="s">
        <v>36341</v>
      </c>
      <c r="AL3202" t="s">
        <v>36342</v>
      </c>
      <c r="AM3202" t="s">
        <v>46</v>
      </c>
      <c r="AN3202" t="s">
        <v>36343</v>
      </c>
      <c r="AO3202" t="s">
        <v>46</v>
      </c>
      <c r="AP3202" t="s">
        <v>46</v>
      </c>
      <c r="AQ3202" t="s">
        <v>46</v>
      </c>
      <c r="AR3202" t="s">
        <v>46</v>
      </c>
      <c r="AS3202" t="s">
        <v>46</v>
      </c>
      <c r="AT3202" s="1">
        <v>44113</v>
      </c>
    </row>
    <row r="3203" spans="1:46" ht="16" customHeight="1" x14ac:dyDescent="0.2">
      <c r="A3203">
        <v>1</v>
      </c>
      <c r="B3203" t="s">
        <v>5649</v>
      </c>
      <c r="C3203" t="s">
        <v>5650</v>
      </c>
      <c r="D3203" t="s">
        <v>5651</v>
      </c>
      <c r="E3203" t="s">
        <v>5652</v>
      </c>
      <c r="F3203" t="s">
        <v>51</v>
      </c>
      <c r="G3203" t="s">
        <v>5653</v>
      </c>
      <c r="H3203" s="1">
        <v>44111</v>
      </c>
      <c r="I3203" s="1">
        <v>44166</v>
      </c>
      <c r="J3203" t="b">
        <v>1</v>
      </c>
      <c r="K3203" t="s">
        <v>53</v>
      </c>
      <c r="L3203" t="s">
        <v>4884</v>
      </c>
      <c r="M3203" t="s">
        <v>1043</v>
      </c>
      <c r="N3203">
        <v>50</v>
      </c>
      <c r="O3203" t="s">
        <v>5654</v>
      </c>
      <c r="P3203" t="s">
        <v>46</v>
      </c>
      <c r="Q3203" t="s">
        <v>276</v>
      </c>
      <c r="R3203" t="b">
        <v>0</v>
      </c>
      <c r="S3203" t="s">
        <v>59</v>
      </c>
      <c r="T3203" s="1">
        <v>44111</v>
      </c>
      <c r="U3203" s="6">
        <v>44166</v>
      </c>
      <c r="V3203" s="2">
        <v>44151</v>
      </c>
      <c r="W3203" t="s">
        <v>46</v>
      </c>
      <c r="X3203">
        <v>20201007</v>
      </c>
      <c r="Y3203" s="3">
        <v>43902.730497685188</v>
      </c>
      <c r="Z3203" t="s">
        <v>62</v>
      </c>
      <c r="AA3203" t="s">
        <v>63</v>
      </c>
      <c r="AB3203" t="s">
        <v>64</v>
      </c>
      <c r="AC3203" t="s">
        <v>65</v>
      </c>
      <c r="AD3203" t="s">
        <v>66</v>
      </c>
      <c r="AE3203" t="s">
        <v>67</v>
      </c>
      <c r="AF3203" t="s">
        <v>116</v>
      </c>
      <c r="AG3203" t="s">
        <v>5655</v>
      </c>
      <c r="AH3203" t="s">
        <v>46</v>
      </c>
      <c r="AI3203" t="s">
        <v>5656</v>
      </c>
      <c r="AJ3203" t="s">
        <v>5657</v>
      </c>
      <c r="AK3203" t="s">
        <v>5658</v>
      </c>
      <c r="AL3203" t="s">
        <v>5659</v>
      </c>
      <c r="AM3203" t="s">
        <v>46</v>
      </c>
      <c r="AN3203" t="s">
        <v>5660</v>
      </c>
      <c r="AO3203" t="s">
        <v>46</v>
      </c>
      <c r="AP3203" t="s">
        <v>46</v>
      </c>
      <c r="AQ3203" t="s">
        <v>46</v>
      </c>
      <c r="AR3203" t="s">
        <v>46</v>
      </c>
      <c r="AS3203" t="s">
        <v>46</v>
      </c>
      <c r="AT3203" s="1">
        <v>44111</v>
      </c>
    </row>
    <row r="3204" spans="1:46" ht="16" customHeight="1" x14ac:dyDescent="0.2">
      <c r="A3204">
        <v>1</v>
      </c>
      <c r="B3204" t="s">
        <v>5545</v>
      </c>
      <c r="C3204" t="s">
        <v>5546</v>
      </c>
      <c r="D3204" t="s">
        <v>5547</v>
      </c>
      <c r="E3204" t="s">
        <v>5548</v>
      </c>
      <c r="F3204" t="s">
        <v>51</v>
      </c>
      <c r="G3204" t="s">
        <v>5549</v>
      </c>
      <c r="H3204" s="1">
        <v>44112</v>
      </c>
      <c r="I3204" s="1">
        <v>44117</v>
      </c>
      <c r="J3204" t="b">
        <v>0</v>
      </c>
      <c r="K3204" t="s">
        <v>53</v>
      </c>
      <c r="L3204" t="s">
        <v>1301</v>
      </c>
      <c r="M3204" t="s">
        <v>55</v>
      </c>
      <c r="N3204">
        <v>60</v>
      </c>
      <c r="O3204" t="s">
        <v>5550</v>
      </c>
      <c r="P3204" t="s">
        <v>78</v>
      </c>
      <c r="Q3204" t="s">
        <v>276</v>
      </c>
      <c r="R3204" t="b">
        <v>0</v>
      </c>
      <c r="S3204" t="s">
        <v>59</v>
      </c>
      <c r="T3204" s="1">
        <v>44112</v>
      </c>
      <c r="U3204" t="s">
        <v>5551</v>
      </c>
      <c r="V3204" s="2">
        <v>44137</v>
      </c>
      <c r="W3204" t="s">
        <v>46</v>
      </c>
      <c r="X3204">
        <v>20201008</v>
      </c>
      <c r="Y3204" s="3">
        <v>43902.730497685188</v>
      </c>
      <c r="Z3204" t="s">
        <v>62</v>
      </c>
      <c r="AA3204" t="s">
        <v>115</v>
      </c>
      <c r="AB3204" t="s">
        <v>64</v>
      </c>
      <c r="AC3204" t="s">
        <v>393</v>
      </c>
      <c r="AD3204" t="s">
        <v>66</v>
      </c>
      <c r="AE3204" t="s">
        <v>67</v>
      </c>
      <c r="AF3204" t="s">
        <v>116</v>
      </c>
      <c r="AG3204" t="s">
        <v>5552</v>
      </c>
      <c r="AH3204" t="s">
        <v>46</v>
      </c>
      <c r="AI3204" t="s">
        <v>5553</v>
      </c>
      <c r="AJ3204" t="s">
        <v>5554</v>
      </c>
      <c r="AK3204" t="s">
        <v>5555</v>
      </c>
      <c r="AL3204" t="s">
        <v>5556</v>
      </c>
      <c r="AM3204" t="s">
        <v>46</v>
      </c>
      <c r="AN3204" t="s">
        <v>5557</v>
      </c>
      <c r="AO3204" t="s">
        <v>46</v>
      </c>
      <c r="AP3204" t="s">
        <v>46</v>
      </c>
      <c r="AQ3204" t="s">
        <v>46</v>
      </c>
      <c r="AR3204" t="s">
        <v>46</v>
      </c>
      <c r="AS3204" t="s">
        <v>46</v>
      </c>
      <c r="AT3204" s="1">
        <v>44112</v>
      </c>
    </row>
    <row r="3205" spans="1:46" ht="16" customHeight="1" x14ac:dyDescent="0.2">
      <c r="A3205" t="s">
        <v>46</v>
      </c>
      <c r="B3205" t="s">
        <v>34738</v>
      </c>
      <c r="C3205" t="s">
        <v>34739</v>
      </c>
      <c r="D3205" t="s">
        <v>34740</v>
      </c>
      <c r="E3205" t="s">
        <v>34741</v>
      </c>
      <c r="F3205" t="s">
        <v>51</v>
      </c>
      <c r="G3205" t="s">
        <v>34742</v>
      </c>
      <c r="H3205" s="1">
        <v>44116</v>
      </c>
      <c r="I3205" s="1">
        <v>44195</v>
      </c>
      <c r="J3205" t="b">
        <v>0</v>
      </c>
      <c r="K3205" t="s">
        <v>53</v>
      </c>
      <c r="L3205" t="s">
        <v>110</v>
      </c>
      <c r="M3205" t="s">
        <v>537</v>
      </c>
      <c r="N3205">
        <v>456</v>
      </c>
      <c r="O3205" t="s">
        <v>34743</v>
      </c>
      <c r="P3205" t="s">
        <v>46</v>
      </c>
      <c r="Q3205" t="s">
        <v>58</v>
      </c>
      <c r="R3205" t="b">
        <v>0</v>
      </c>
      <c r="S3205" t="s">
        <v>59</v>
      </c>
      <c r="T3205" s="1">
        <v>44116</v>
      </c>
      <c r="U3205" t="s">
        <v>10774</v>
      </c>
      <c r="V3205" s="2">
        <v>44159</v>
      </c>
      <c r="W3205" t="s">
        <v>46</v>
      </c>
      <c r="X3205">
        <v>20201012</v>
      </c>
      <c r="Y3205" s="3">
        <v>43902.730497685188</v>
      </c>
      <c r="Z3205" t="s">
        <v>62</v>
      </c>
      <c r="AA3205" t="s">
        <v>63</v>
      </c>
      <c r="AB3205" t="s">
        <v>64</v>
      </c>
      <c r="AC3205" t="s">
        <v>65</v>
      </c>
      <c r="AD3205" t="s">
        <v>66</v>
      </c>
      <c r="AE3205" t="s">
        <v>67</v>
      </c>
      <c r="AF3205" t="s">
        <v>46</v>
      </c>
      <c r="AG3205" t="s">
        <v>34744</v>
      </c>
      <c r="AH3205" t="s">
        <v>46</v>
      </c>
      <c r="AI3205" t="s">
        <v>34745</v>
      </c>
      <c r="AJ3205" t="s">
        <v>34746</v>
      </c>
      <c r="AK3205" t="s">
        <v>46</v>
      </c>
      <c r="AL3205" t="s">
        <v>34747</v>
      </c>
      <c r="AM3205" t="s">
        <v>46</v>
      </c>
      <c r="AN3205" t="s">
        <v>34748</v>
      </c>
      <c r="AO3205" t="s">
        <v>46</v>
      </c>
      <c r="AP3205" t="s">
        <v>46</v>
      </c>
      <c r="AQ3205" t="s">
        <v>46</v>
      </c>
      <c r="AR3205" t="s">
        <v>46</v>
      </c>
      <c r="AS3205" t="s">
        <v>46</v>
      </c>
      <c r="AT3205" s="1">
        <v>44116</v>
      </c>
    </row>
    <row r="3206" spans="1:46" ht="16" customHeight="1" x14ac:dyDescent="0.2">
      <c r="A3206" t="s">
        <v>46</v>
      </c>
      <c r="B3206" t="s">
        <v>33092</v>
      </c>
      <c r="C3206" t="s">
        <v>1038</v>
      </c>
      <c r="D3206" t="s">
        <v>33093</v>
      </c>
      <c r="E3206" t="s">
        <v>33094</v>
      </c>
      <c r="F3206" t="s">
        <v>51</v>
      </c>
      <c r="G3206" t="s">
        <v>33095</v>
      </c>
      <c r="H3206" s="1">
        <v>44117</v>
      </c>
      <c r="I3206" s="1">
        <v>44126</v>
      </c>
      <c r="J3206" t="b">
        <v>0</v>
      </c>
      <c r="K3206" t="s">
        <v>53</v>
      </c>
      <c r="L3206" t="s">
        <v>4580</v>
      </c>
      <c r="M3206" t="s">
        <v>55</v>
      </c>
      <c r="N3206">
        <v>110</v>
      </c>
      <c r="O3206" t="s">
        <v>1044</v>
      </c>
      <c r="P3206" t="s">
        <v>1045</v>
      </c>
      <c r="Q3206" t="s">
        <v>391</v>
      </c>
      <c r="R3206" t="b">
        <v>0</v>
      </c>
      <c r="S3206" t="s">
        <v>59</v>
      </c>
      <c r="T3206" s="1">
        <v>44117</v>
      </c>
      <c r="U3206" t="s">
        <v>959</v>
      </c>
      <c r="V3206" s="2">
        <v>44165</v>
      </c>
      <c r="W3206" t="s">
        <v>46</v>
      </c>
      <c r="X3206">
        <v>20201013</v>
      </c>
      <c r="Y3206" s="3">
        <v>43902.730497685188</v>
      </c>
      <c r="Z3206" t="s">
        <v>62</v>
      </c>
      <c r="AA3206" t="s">
        <v>63</v>
      </c>
      <c r="AB3206" t="s">
        <v>64</v>
      </c>
      <c r="AC3206" t="s">
        <v>497</v>
      </c>
      <c r="AD3206" t="s">
        <v>33096</v>
      </c>
      <c r="AE3206" t="s">
        <v>67</v>
      </c>
      <c r="AF3206" t="s">
        <v>46</v>
      </c>
      <c r="AG3206" t="s">
        <v>33097</v>
      </c>
      <c r="AH3206" t="s">
        <v>46</v>
      </c>
      <c r="AI3206" t="s">
        <v>46</v>
      </c>
      <c r="AJ3206" t="s">
        <v>46</v>
      </c>
      <c r="AK3206" t="s">
        <v>33098</v>
      </c>
      <c r="AL3206" t="s">
        <v>33099</v>
      </c>
      <c r="AM3206" t="s">
        <v>46</v>
      </c>
      <c r="AN3206" t="s">
        <v>33100</v>
      </c>
      <c r="AO3206" t="s">
        <v>46</v>
      </c>
      <c r="AP3206" t="s">
        <v>46</v>
      </c>
      <c r="AQ3206" t="s">
        <v>46</v>
      </c>
      <c r="AR3206" t="s">
        <v>46</v>
      </c>
      <c r="AS3206" t="s">
        <v>46</v>
      </c>
      <c r="AT3206" s="1">
        <v>44117</v>
      </c>
    </row>
    <row r="3207" spans="1:46" ht="16" customHeight="1" x14ac:dyDescent="0.2">
      <c r="A3207" t="s">
        <v>46</v>
      </c>
      <c r="B3207" t="s">
        <v>17863</v>
      </c>
      <c r="C3207" t="s">
        <v>17864</v>
      </c>
      <c r="D3207" t="s">
        <v>17865</v>
      </c>
      <c r="E3207" t="s">
        <v>17866</v>
      </c>
      <c r="F3207" t="s">
        <v>51</v>
      </c>
      <c r="G3207" t="s">
        <v>17867</v>
      </c>
      <c r="H3207" s="1">
        <v>44061</v>
      </c>
      <c r="I3207" s="1">
        <v>44004</v>
      </c>
      <c r="J3207" t="b">
        <v>0</v>
      </c>
      <c r="K3207" t="s">
        <v>53</v>
      </c>
      <c r="L3207" t="s">
        <v>76</v>
      </c>
      <c r="M3207" t="s">
        <v>66</v>
      </c>
      <c r="N3207">
        <v>90</v>
      </c>
      <c r="O3207" t="s">
        <v>11456</v>
      </c>
      <c r="P3207" t="s">
        <v>1437</v>
      </c>
      <c r="Q3207" t="s">
        <v>17868</v>
      </c>
      <c r="R3207" t="b">
        <v>0</v>
      </c>
      <c r="S3207" t="s">
        <v>59</v>
      </c>
      <c r="T3207" s="1">
        <v>44061</v>
      </c>
      <c r="U3207" t="s">
        <v>10146</v>
      </c>
      <c r="V3207" s="2">
        <v>44130</v>
      </c>
      <c r="W3207" t="s">
        <v>17869</v>
      </c>
      <c r="X3207">
        <v>20200818</v>
      </c>
      <c r="Y3207" s="3">
        <v>43902.730497685188</v>
      </c>
      <c r="Z3207" t="s">
        <v>62</v>
      </c>
      <c r="AA3207" t="s">
        <v>115</v>
      </c>
      <c r="AB3207" t="s">
        <v>64</v>
      </c>
      <c r="AC3207" t="s">
        <v>65</v>
      </c>
      <c r="AD3207" t="s">
        <v>66</v>
      </c>
      <c r="AE3207" t="s">
        <v>67</v>
      </c>
      <c r="AF3207" t="s">
        <v>116</v>
      </c>
      <c r="AG3207" t="s">
        <v>17870</v>
      </c>
      <c r="AH3207" t="s">
        <v>46</v>
      </c>
      <c r="AI3207" t="s">
        <v>17871</v>
      </c>
      <c r="AJ3207" t="s">
        <v>17872</v>
      </c>
      <c r="AK3207" t="s">
        <v>46</v>
      </c>
      <c r="AL3207" t="s">
        <v>17873</v>
      </c>
      <c r="AM3207" t="s">
        <v>46</v>
      </c>
      <c r="AN3207" t="s">
        <v>17874</v>
      </c>
      <c r="AO3207" t="s">
        <v>46</v>
      </c>
      <c r="AP3207" t="s">
        <v>46</v>
      </c>
      <c r="AQ3207" t="s">
        <v>46</v>
      </c>
      <c r="AR3207" t="s">
        <v>46</v>
      </c>
      <c r="AS3207" t="s">
        <v>46</v>
      </c>
      <c r="AT3207" s="1">
        <v>44061</v>
      </c>
    </row>
    <row r="3208" spans="1:46" ht="16" customHeight="1" x14ac:dyDescent="0.2">
      <c r="A3208" t="s">
        <v>46</v>
      </c>
      <c r="B3208" t="s">
        <v>31398</v>
      </c>
      <c r="C3208" t="s">
        <v>31399</v>
      </c>
      <c r="D3208" t="s">
        <v>31400</v>
      </c>
      <c r="E3208" t="s">
        <v>31401</v>
      </c>
      <c r="F3208" t="s">
        <v>51</v>
      </c>
      <c r="G3208" t="s">
        <v>31402</v>
      </c>
      <c r="H3208" s="1">
        <v>44118</v>
      </c>
      <c r="I3208" s="1">
        <v>44125</v>
      </c>
      <c r="J3208" t="b">
        <v>0</v>
      </c>
      <c r="K3208" t="s">
        <v>53</v>
      </c>
      <c r="L3208" t="s">
        <v>10066</v>
      </c>
      <c r="M3208" t="s">
        <v>1043</v>
      </c>
      <c r="N3208">
        <v>160</v>
      </c>
      <c r="O3208" t="s">
        <v>1805</v>
      </c>
      <c r="P3208" t="s">
        <v>1303</v>
      </c>
      <c r="Q3208" t="s">
        <v>1807</v>
      </c>
      <c r="R3208" t="b">
        <v>1</v>
      </c>
      <c r="S3208" t="s">
        <v>59</v>
      </c>
      <c r="T3208" s="1">
        <v>44118</v>
      </c>
      <c r="U3208" t="s">
        <v>7782</v>
      </c>
      <c r="V3208" s="2">
        <v>44165</v>
      </c>
      <c r="W3208" t="s">
        <v>46</v>
      </c>
      <c r="X3208">
        <v>20201014</v>
      </c>
      <c r="Y3208" s="3">
        <v>43902.730497685188</v>
      </c>
      <c r="Z3208" t="s">
        <v>62</v>
      </c>
      <c r="AA3208" t="s">
        <v>63</v>
      </c>
      <c r="AB3208" t="s">
        <v>59</v>
      </c>
      <c r="AC3208" t="s">
        <v>1386</v>
      </c>
      <c r="AD3208" t="s">
        <v>2234</v>
      </c>
      <c r="AE3208" t="s">
        <v>67</v>
      </c>
      <c r="AF3208" t="s">
        <v>46</v>
      </c>
      <c r="AG3208" t="s">
        <v>18474</v>
      </c>
      <c r="AH3208" t="s">
        <v>46</v>
      </c>
      <c r="AI3208" t="s">
        <v>46</v>
      </c>
      <c r="AJ3208" t="s">
        <v>46</v>
      </c>
      <c r="AK3208" t="s">
        <v>18473</v>
      </c>
      <c r="AL3208" t="s">
        <v>31403</v>
      </c>
      <c r="AM3208" t="s">
        <v>46</v>
      </c>
      <c r="AN3208" t="s">
        <v>31404</v>
      </c>
      <c r="AO3208" t="s">
        <v>46</v>
      </c>
      <c r="AP3208" t="s">
        <v>46</v>
      </c>
      <c r="AQ3208" t="s">
        <v>46</v>
      </c>
      <c r="AR3208" t="s">
        <v>382</v>
      </c>
      <c r="AS3208" t="s">
        <v>46</v>
      </c>
      <c r="AT3208" s="1">
        <v>44118</v>
      </c>
    </row>
    <row r="3209" spans="1:46" ht="16" customHeight="1" x14ac:dyDescent="0.2">
      <c r="A3209" t="s">
        <v>46</v>
      </c>
      <c r="B3209" t="s">
        <v>18048</v>
      </c>
      <c r="C3209" t="s">
        <v>18049</v>
      </c>
      <c r="D3209" t="s">
        <v>18050</v>
      </c>
      <c r="E3209" t="s">
        <v>18051</v>
      </c>
      <c r="F3209" t="s">
        <v>51</v>
      </c>
      <c r="G3209" t="s">
        <v>18052</v>
      </c>
      <c r="H3209" s="1">
        <v>44118</v>
      </c>
      <c r="I3209" s="1">
        <v>44123</v>
      </c>
      <c r="J3209" t="b">
        <v>0</v>
      </c>
      <c r="K3209" t="s">
        <v>53</v>
      </c>
      <c r="L3209" t="s">
        <v>1615</v>
      </c>
      <c r="M3209" t="s">
        <v>537</v>
      </c>
      <c r="N3209">
        <v>640</v>
      </c>
      <c r="O3209" t="s">
        <v>16325</v>
      </c>
      <c r="P3209" t="s">
        <v>186</v>
      </c>
      <c r="Q3209" t="s">
        <v>17970</v>
      </c>
      <c r="R3209" t="b">
        <v>0</v>
      </c>
      <c r="S3209" t="s">
        <v>59</v>
      </c>
      <c r="T3209" s="1">
        <v>44118</v>
      </c>
      <c r="U3209" t="s">
        <v>3689</v>
      </c>
      <c r="V3209" s="2">
        <v>44130</v>
      </c>
      <c r="W3209" t="s">
        <v>18053</v>
      </c>
      <c r="X3209">
        <v>20201014</v>
      </c>
      <c r="Y3209" s="3">
        <v>43902.730497685188</v>
      </c>
      <c r="Z3209" t="s">
        <v>62</v>
      </c>
      <c r="AA3209" t="s">
        <v>63</v>
      </c>
      <c r="AB3209" t="s">
        <v>64</v>
      </c>
      <c r="AC3209" t="s">
        <v>65</v>
      </c>
      <c r="AD3209" t="s">
        <v>3180</v>
      </c>
      <c r="AE3209" t="s">
        <v>67</v>
      </c>
      <c r="AF3209" t="s">
        <v>116</v>
      </c>
      <c r="AG3209" t="s">
        <v>18054</v>
      </c>
      <c r="AH3209" t="s">
        <v>46</v>
      </c>
      <c r="AI3209" t="s">
        <v>18055</v>
      </c>
      <c r="AJ3209" t="s">
        <v>18056</v>
      </c>
      <c r="AK3209" t="s">
        <v>18057</v>
      </c>
      <c r="AL3209" t="s">
        <v>18058</v>
      </c>
      <c r="AM3209" t="s">
        <v>46</v>
      </c>
      <c r="AN3209" t="s">
        <v>18059</v>
      </c>
      <c r="AO3209" t="s">
        <v>46</v>
      </c>
      <c r="AP3209" t="s">
        <v>46</v>
      </c>
      <c r="AQ3209" t="s">
        <v>46</v>
      </c>
      <c r="AR3209" t="s">
        <v>46</v>
      </c>
      <c r="AS3209" t="s">
        <v>46</v>
      </c>
      <c r="AT3209" s="1">
        <v>44118</v>
      </c>
    </row>
    <row r="3210" spans="1:46" ht="16" customHeight="1" x14ac:dyDescent="0.2">
      <c r="A3210" t="s">
        <v>46</v>
      </c>
      <c r="B3210" t="s">
        <v>18814</v>
      </c>
      <c r="C3210" t="s">
        <v>73</v>
      </c>
      <c r="D3210" t="s">
        <v>18815</v>
      </c>
      <c r="E3210" t="s">
        <v>18814</v>
      </c>
      <c r="F3210" t="s">
        <v>51</v>
      </c>
      <c r="G3210" t="s">
        <v>18816</v>
      </c>
      <c r="H3210" s="1">
        <v>44116</v>
      </c>
      <c r="I3210" s="1">
        <v>43977</v>
      </c>
      <c r="J3210" t="b">
        <v>0</v>
      </c>
      <c r="K3210" t="s">
        <v>53</v>
      </c>
      <c r="L3210" t="s">
        <v>76</v>
      </c>
      <c r="M3210" t="s">
        <v>66</v>
      </c>
      <c r="N3210">
        <v>63</v>
      </c>
      <c r="O3210" t="s">
        <v>77</v>
      </c>
      <c r="P3210" t="s">
        <v>78</v>
      </c>
      <c r="Q3210" t="s">
        <v>18817</v>
      </c>
      <c r="R3210" t="b">
        <v>0</v>
      </c>
      <c r="S3210" t="s">
        <v>59</v>
      </c>
      <c r="T3210" s="1">
        <v>44116</v>
      </c>
      <c r="U3210" t="s">
        <v>12682</v>
      </c>
      <c r="V3210" s="2">
        <v>44130</v>
      </c>
      <c r="W3210" t="s">
        <v>46</v>
      </c>
      <c r="X3210">
        <v>20201012</v>
      </c>
      <c r="Y3210" s="3">
        <v>43902.730497685188</v>
      </c>
      <c r="Z3210" t="s">
        <v>62</v>
      </c>
      <c r="AA3210" t="s">
        <v>63</v>
      </c>
      <c r="AB3210" t="s">
        <v>64</v>
      </c>
      <c r="AC3210" t="s">
        <v>65</v>
      </c>
      <c r="AD3210" t="s">
        <v>66</v>
      </c>
      <c r="AE3210" t="s">
        <v>67</v>
      </c>
      <c r="AF3210" t="s">
        <v>46</v>
      </c>
      <c r="AG3210" t="s">
        <v>81</v>
      </c>
      <c r="AH3210" t="s">
        <v>46</v>
      </c>
      <c r="AI3210" t="s">
        <v>46</v>
      </c>
      <c r="AJ3210" t="s">
        <v>46</v>
      </c>
      <c r="AK3210" t="s">
        <v>77</v>
      </c>
      <c r="AL3210" t="s">
        <v>18818</v>
      </c>
      <c r="AM3210" t="s">
        <v>46</v>
      </c>
      <c r="AN3210" t="s">
        <v>83</v>
      </c>
      <c r="AO3210" t="s">
        <v>46</v>
      </c>
      <c r="AP3210" t="s">
        <v>46</v>
      </c>
      <c r="AQ3210" t="s">
        <v>46</v>
      </c>
      <c r="AR3210" t="s">
        <v>46</v>
      </c>
      <c r="AS3210" t="s">
        <v>46</v>
      </c>
      <c r="AT3210" s="1">
        <v>44116</v>
      </c>
    </row>
    <row r="3211" spans="1:46" ht="16" customHeight="1" x14ac:dyDescent="0.2">
      <c r="A3211">
        <v>0</v>
      </c>
      <c r="B3211" t="s">
        <v>72</v>
      </c>
      <c r="C3211" t="s">
        <v>73</v>
      </c>
      <c r="D3211" t="s">
        <v>74</v>
      </c>
      <c r="E3211" t="s">
        <v>72</v>
      </c>
      <c r="F3211" t="s">
        <v>51</v>
      </c>
      <c r="G3211" t="s">
        <v>75</v>
      </c>
      <c r="H3211" s="1">
        <v>44116</v>
      </c>
      <c r="I3211" s="1">
        <v>43978</v>
      </c>
      <c r="J3211" t="b">
        <v>0</v>
      </c>
      <c r="K3211" t="s">
        <v>53</v>
      </c>
      <c r="L3211" t="s">
        <v>76</v>
      </c>
      <c r="M3211" t="s">
        <v>66</v>
      </c>
      <c r="N3211">
        <v>11</v>
      </c>
      <c r="O3211" t="s">
        <v>77</v>
      </c>
      <c r="P3211" t="s">
        <v>78</v>
      </c>
      <c r="Q3211" t="s">
        <v>79</v>
      </c>
      <c r="R3211" t="b">
        <v>0</v>
      </c>
      <c r="S3211" t="s">
        <v>59</v>
      </c>
      <c r="T3211" s="1">
        <v>44116</v>
      </c>
      <c r="U3211" t="s">
        <v>80</v>
      </c>
      <c r="V3211" s="2">
        <v>44130</v>
      </c>
      <c r="W3211" t="s">
        <v>46</v>
      </c>
      <c r="X3211">
        <v>20201012</v>
      </c>
      <c r="Y3211" s="3">
        <v>43902.730497685188</v>
      </c>
      <c r="Z3211" t="s">
        <v>62</v>
      </c>
      <c r="AA3211" t="s">
        <v>63</v>
      </c>
      <c r="AB3211" t="s">
        <v>64</v>
      </c>
      <c r="AC3211" t="s">
        <v>65</v>
      </c>
      <c r="AD3211" t="s">
        <v>66</v>
      </c>
      <c r="AE3211" t="s">
        <v>67</v>
      </c>
      <c r="AF3211" t="s">
        <v>46</v>
      </c>
      <c r="AG3211" t="s">
        <v>81</v>
      </c>
      <c r="AH3211" t="s">
        <v>46</v>
      </c>
      <c r="AI3211" t="s">
        <v>46</v>
      </c>
      <c r="AJ3211" t="s">
        <v>46</v>
      </c>
      <c r="AK3211" t="s">
        <v>77</v>
      </c>
      <c r="AL3211" t="s">
        <v>82</v>
      </c>
      <c r="AM3211" t="s">
        <v>46</v>
      </c>
      <c r="AN3211" t="s">
        <v>83</v>
      </c>
      <c r="AO3211" t="s">
        <v>46</v>
      </c>
      <c r="AP3211" t="s">
        <v>46</v>
      </c>
      <c r="AQ3211" t="s">
        <v>46</v>
      </c>
      <c r="AR3211" t="s">
        <v>46</v>
      </c>
      <c r="AS3211" t="s">
        <v>46</v>
      </c>
      <c r="AT3211" s="1">
        <v>44116</v>
      </c>
    </row>
    <row r="3212" spans="1:46" ht="16" customHeight="1" x14ac:dyDescent="0.2">
      <c r="A3212" t="s">
        <v>46</v>
      </c>
      <c r="B3212" t="s">
        <v>21581</v>
      </c>
      <c r="C3212" t="s">
        <v>14235</v>
      </c>
      <c r="D3212" t="s">
        <v>21582</v>
      </c>
      <c r="E3212" t="s">
        <v>21583</v>
      </c>
      <c r="F3212" t="s">
        <v>51</v>
      </c>
      <c r="G3212" t="s">
        <v>21584</v>
      </c>
      <c r="H3212" s="1">
        <v>44110</v>
      </c>
      <c r="I3212" s="1">
        <v>44077</v>
      </c>
      <c r="J3212" t="b">
        <v>0</v>
      </c>
      <c r="K3212" t="s">
        <v>53</v>
      </c>
      <c r="L3212" t="s">
        <v>2023</v>
      </c>
      <c r="M3212" t="s">
        <v>66</v>
      </c>
      <c r="N3212">
        <v>56</v>
      </c>
      <c r="O3212" t="s">
        <v>3333</v>
      </c>
      <c r="P3212" t="s">
        <v>94</v>
      </c>
      <c r="Q3212" t="s">
        <v>21585</v>
      </c>
      <c r="R3212" t="b">
        <v>0</v>
      </c>
      <c r="S3212" t="s">
        <v>59</v>
      </c>
      <c r="T3212" s="1">
        <v>44110</v>
      </c>
      <c r="U3212" t="s">
        <v>581</v>
      </c>
      <c r="V3212" s="2">
        <v>44130</v>
      </c>
      <c r="W3212" t="s">
        <v>21586</v>
      </c>
      <c r="X3212">
        <v>20201006</v>
      </c>
      <c r="Y3212" s="3">
        <v>43902.730497685188</v>
      </c>
      <c r="Z3212" t="s">
        <v>62</v>
      </c>
      <c r="AA3212" t="s">
        <v>115</v>
      </c>
      <c r="AB3212" t="s">
        <v>64</v>
      </c>
      <c r="AC3212" t="s">
        <v>65</v>
      </c>
      <c r="AD3212" t="s">
        <v>66</v>
      </c>
      <c r="AE3212" t="s">
        <v>67</v>
      </c>
      <c r="AF3212" t="s">
        <v>313</v>
      </c>
      <c r="AG3212" t="s">
        <v>21587</v>
      </c>
      <c r="AH3212" t="s">
        <v>46</v>
      </c>
      <c r="AI3212" t="s">
        <v>21588</v>
      </c>
      <c r="AJ3212" t="s">
        <v>21589</v>
      </c>
      <c r="AK3212" t="s">
        <v>18034</v>
      </c>
      <c r="AL3212" t="s">
        <v>21590</v>
      </c>
      <c r="AM3212" t="s">
        <v>46</v>
      </c>
      <c r="AN3212" t="s">
        <v>21591</v>
      </c>
      <c r="AO3212" t="s">
        <v>46</v>
      </c>
      <c r="AP3212" t="s">
        <v>46</v>
      </c>
      <c r="AQ3212" t="s">
        <v>46</v>
      </c>
      <c r="AR3212" t="s">
        <v>46</v>
      </c>
      <c r="AS3212" t="s">
        <v>46</v>
      </c>
      <c r="AT3212" s="1">
        <v>44110</v>
      </c>
    </row>
    <row r="3213" spans="1:46" ht="16" customHeight="1" x14ac:dyDescent="0.2">
      <c r="A3213">
        <v>1</v>
      </c>
      <c r="B3213" t="s">
        <v>15817</v>
      </c>
      <c r="C3213" t="s">
        <v>15818</v>
      </c>
      <c r="D3213" t="s">
        <v>15819</v>
      </c>
      <c r="E3213" t="s">
        <v>15817</v>
      </c>
      <c r="F3213" t="s">
        <v>51</v>
      </c>
      <c r="G3213" t="s">
        <v>15820</v>
      </c>
      <c r="H3213" s="1">
        <v>44116</v>
      </c>
      <c r="I3213" s="1">
        <v>44116</v>
      </c>
      <c r="J3213" t="b">
        <v>0</v>
      </c>
      <c r="K3213" t="s">
        <v>53</v>
      </c>
      <c r="L3213" t="s">
        <v>1615</v>
      </c>
      <c r="M3213" t="s">
        <v>151</v>
      </c>
      <c r="N3213">
        <v>690</v>
      </c>
      <c r="O3213" t="s">
        <v>15014</v>
      </c>
      <c r="P3213" t="s">
        <v>3057</v>
      </c>
      <c r="Q3213" t="s">
        <v>276</v>
      </c>
      <c r="R3213" t="b">
        <v>0</v>
      </c>
      <c r="S3213" t="s">
        <v>59</v>
      </c>
      <c r="T3213" s="1">
        <v>44116</v>
      </c>
      <c r="U3213" t="s">
        <v>15821</v>
      </c>
      <c r="V3213" s="2">
        <v>44130</v>
      </c>
      <c r="W3213" t="s">
        <v>15822</v>
      </c>
      <c r="X3213">
        <v>20201012</v>
      </c>
      <c r="Y3213" s="3">
        <v>43902.730497685188</v>
      </c>
      <c r="Z3213" t="s">
        <v>62</v>
      </c>
      <c r="AA3213" t="s">
        <v>115</v>
      </c>
      <c r="AB3213" t="s">
        <v>64</v>
      </c>
      <c r="AC3213" t="s">
        <v>3437</v>
      </c>
      <c r="AD3213" t="s">
        <v>66</v>
      </c>
      <c r="AE3213" t="s">
        <v>67</v>
      </c>
      <c r="AF3213" t="s">
        <v>116</v>
      </c>
      <c r="AG3213" t="s">
        <v>15823</v>
      </c>
      <c r="AH3213" t="s">
        <v>46</v>
      </c>
      <c r="AI3213" t="s">
        <v>15824</v>
      </c>
      <c r="AJ3213" t="s">
        <v>15825</v>
      </c>
      <c r="AK3213" t="s">
        <v>15826</v>
      </c>
      <c r="AL3213" t="s">
        <v>15827</v>
      </c>
      <c r="AM3213" t="s">
        <v>46</v>
      </c>
      <c r="AN3213" t="s">
        <v>15828</v>
      </c>
      <c r="AO3213" t="s">
        <v>46</v>
      </c>
      <c r="AP3213" t="s">
        <v>46</v>
      </c>
      <c r="AQ3213" t="s">
        <v>46</v>
      </c>
      <c r="AR3213" t="s">
        <v>46</v>
      </c>
      <c r="AS3213" t="s">
        <v>46</v>
      </c>
      <c r="AT3213" s="1">
        <v>44116</v>
      </c>
    </row>
    <row r="3214" spans="1:46" ht="16" customHeight="1" x14ac:dyDescent="0.2">
      <c r="A3214" t="s">
        <v>46</v>
      </c>
      <c r="B3214" t="s">
        <v>16632</v>
      </c>
      <c r="C3214" t="s">
        <v>16633</v>
      </c>
      <c r="D3214" t="s">
        <v>16634</v>
      </c>
      <c r="E3214" t="s">
        <v>16635</v>
      </c>
      <c r="F3214" t="s">
        <v>51</v>
      </c>
      <c r="G3214" t="s">
        <v>16636</v>
      </c>
      <c r="H3214" s="1">
        <v>44119</v>
      </c>
      <c r="I3214" s="1">
        <v>44124</v>
      </c>
      <c r="J3214" t="b">
        <v>0</v>
      </c>
      <c r="K3214" t="s">
        <v>53</v>
      </c>
      <c r="L3214" t="s">
        <v>4580</v>
      </c>
      <c r="M3214" t="s">
        <v>55</v>
      </c>
      <c r="N3214">
        <v>24</v>
      </c>
      <c r="O3214" t="s">
        <v>14027</v>
      </c>
      <c r="P3214" t="s">
        <v>1833</v>
      </c>
      <c r="Q3214" t="s">
        <v>276</v>
      </c>
      <c r="R3214" t="b">
        <v>0</v>
      </c>
      <c r="S3214" t="s">
        <v>59</v>
      </c>
      <c r="T3214" s="1">
        <v>44119</v>
      </c>
      <c r="U3214" t="s">
        <v>277</v>
      </c>
      <c r="V3214" s="2">
        <v>44137</v>
      </c>
      <c r="W3214" t="s">
        <v>46</v>
      </c>
      <c r="X3214">
        <v>20201015</v>
      </c>
      <c r="Y3214" s="3">
        <v>43902.730497685188</v>
      </c>
      <c r="Z3214" t="s">
        <v>62</v>
      </c>
      <c r="AA3214" t="s">
        <v>115</v>
      </c>
      <c r="AB3214" t="s">
        <v>64</v>
      </c>
      <c r="AC3214" t="s">
        <v>65</v>
      </c>
      <c r="AD3214" t="s">
        <v>280</v>
      </c>
      <c r="AE3214" t="s">
        <v>67</v>
      </c>
      <c r="AF3214" t="s">
        <v>313</v>
      </c>
      <c r="AG3214" t="s">
        <v>16637</v>
      </c>
      <c r="AH3214" t="s">
        <v>46</v>
      </c>
      <c r="AI3214" t="s">
        <v>16638</v>
      </c>
      <c r="AJ3214" t="s">
        <v>16639</v>
      </c>
      <c r="AK3214" t="s">
        <v>16640</v>
      </c>
      <c r="AL3214" t="s">
        <v>16641</v>
      </c>
      <c r="AM3214" t="s">
        <v>46</v>
      </c>
      <c r="AN3214" t="s">
        <v>16642</v>
      </c>
      <c r="AO3214" t="s">
        <v>46</v>
      </c>
      <c r="AP3214" t="s">
        <v>46</v>
      </c>
      <c r="AQ3214" t="s">
        <v>46</v>
      </c>
      <c r="AR3214" t="s">
        <v>46</v>
      </c>
      <c r="AS3214" t="s">
        <v>46</v>
      </c>
      <c r="AT3214" s="1">
        <v>44119</v>
      </c>
    </row>
    <row r="3215" spans="1:46" ht="16" customHeight="1" x14ac:dyDescent="0.2">
      <c r="A3215">
        <v>0</v>
      </c>
      <c r="B3215" t="s">
        <v>12164</v>
      </c>
      <c r="C3215" t="s">
        <v>12165</v>
      </c>
      <c r="D3215" t="s">
        <v>12166</v>
      </c>
      <c r="E3215" t="s">
        <v>12164</v>
      </c>
      <c r="F3215" t="s">
        <v>51</v>
      </c>
      <c r="G3215" t="s">
        <v>12167</v>
      </c>
      <c r="H3215" s="1">
        <v>44119</v>
      </c>
      <c r="I3215" s="1">
        <v>44136</v>
      </c>
      <c r="J3215" t="b">
        <v>0</v>
      </c>
      <c r="K3215" t="s">
        <v>53</v>
      </c>
      <c r="L3215" t="s">
        <v>12168</v>
      </c>
      <c r="M3215" t="s">
        <v>66</v>
      </c>
      <c r="N3215">
        <v>120</v>
      </c>
      <c r="O3215" t="s">
        <v>342</v>
      </c>
      <c r="P3215" t="s">
        <v>46</v>
      </c>
      <c r="Q3215" t="s">
        <v>12169</v>
      </c>
      <c r="R3215" t="b">
        <v>0</v>
      </c>
      <c r="S3215" t="s">
        <v>59</v>
      </c>
      <c r="T3215" s="1">
        <v>44119</v>
      </c>
      <c r="U3215" t="s">
        <v>495</v>
      </c>
      <c r="V3215" s="2">
        <v>44130</v>
      </c>
      <c r="W3215" t="s">
        <v>12170</v>
      </c>
      <c r="X3215">
        <v>20201015</v>
      </c>
      <c r="Y3215" s="3">
        <v>43902.730497685188</v>
      </c>
      <c r="Z3215" t="s">
        <v>62</v>
      </c>
      <c r="AA3215" t="s">
        <v>63</v>
      </c>
      <c r="AB3215" t="s">
        <v>64</v>
      </c>
      <c r="AC3215" t="s">
        <v>65</v>
      </c>
      <c r="AD3215" t="s">
        <v>2366</v>
      </c>
      <c r="AE3215" t="s">
        <v>67</v>
      </c>
      <c r="AF3215" t="s">
        <v>116</v>
      </c>
      <c r="AG3215" t="s">
        <v>12171</v>
      </c>
      <c r="AH3215" t="s">
        <v>46</v>
      </c>
      <c r="AI3215" t="s">
        <v>12172</v>
      </c>
      <c r="AJ3215" t="s">
        <v>12173</v>
      </c>
      <c r="AK3215" t="s">
        <v>12174</v>
      </c>
      <c r="AL3215" t="s">
        <v>12175</v>
      </c>
      <c r="AM3215" t="s">
        <v>46</v>
      </c>
      <c r="AN3215" t="s">
        <v>12176</v>
      </c>
      <c r="AO3215" t="s">
        <v>46</v>
      </c>
      <c r="AP3215" t="s">
        <v>46</v>
      </c>
      <c r="AQ3215" t="s">
        <v>46</v>
      </c>
      <c r="AR3215" t="s">
        <v>46</v>
      </c>
      <c r="AS3215" t="s">
        <v>46</v>
      </c>
      <c r="AT3215" s="1">
        <v>44119</v>
      </c>
    </row>
    <row r="3216" spans="1:46" ht="16" customHeight="1" x14ac:dyDescent="0.2">
      <c r="A3216" t="s">
        <v>46</v>
      </c>
      <c r="B3216" t="s">
        <v>18345</v>
      </c>
      <c r="C3216" t="s">
        <v>18346</v>
      </c>
      <c r="D3216" t="s">
        <v>18347</v>
      </c>
      <c r="E3216" t="s">
        <v>18345</v>
      </c>
      <c r="F3216" t="s">
        <v>51</v>
      </c>
      <c r="G3216" t="s">
        <v>18348</v>
      </c>
      <c r="H3216" s="1">
        <v>44111</v>
      </c>
      <c r="I3216" s="1">
        <v>44136</v>
      </c>
      <c r="J3216" t="b">
        <v>1</v>
      </c>
      <c r="K3216" t="s">
        <v>53</v>
      </c>
      <c r="L3216" t="s">
        <v>4580</v>
      </c>
      <c r="M3216" t="s">
        <v>666</v>
      </c>
      <c r="N3216">
        <v>5000</v>
      </c>
      <c r="O3216" t="s">
        <v>18349</v>
      </c>
      <c r="P3216" t="s">
        <v>46</v>
      </c>
      <c r="Q3216" t="s">
        <v>18350</v>
      </c>
      <c r="R3216" t="b">
        <v>0</v>
      </c>
      <c r="S3216" t="s">
        <v>59</v>
      </c>
      <c r="T3216" s="1">
        <v>44111</v>
      </c>
      <c r="U3216" s="6">
        <v>44136</v>
      </c>
      <c r="V3216" s="2">
        <v>44130</v>
      </c>
      <c r="W3216" t="s">
        <v>46</v>
      </c>
      <c r="X3216">
        <v>20201007</v>
      </c>
      <c r="Y3216" s="3">
        <v>43902.730497685188</v>
      </c>
      <c r="Z3216" t="s">
        <v>62</v>
      </c>
      <c r="AA3216" t="s">
        <v>63</v>
      </c>
      <c r="AB3216" t="s">
        <v>64</v>
      </c>
      <c r="AC3216" t="s">
        <v>66</v>
      </c>
      <c r="AD3216" t="s">
        <v>66</v>
      </c>
      <c r="AE3216" t="s">
        <v>67</v>
      </c>
      <c r="AF3216" t="s">
        <v>116</v>
      </c>
      <c r="AG3216" t="s">
        <v>18351</v>
      </c>
      <c r="AH3216" t="s">
        <v>46</v>
      </c>
      <c r="AI3216" t="s">
        <v>18352</v>
      </c>
      <c r="AJ3216" t="s">
        <v>18353</v>
      </c>
      <c r="AK3216" t="s">
        <v>18354</v>
      </c>
      <c r="AL3216" t="s">
        <v>18355</v>
      </c>
      <c r="AM3216" t="s">
        <v>46</v>
      </c>
      <c r="AN3216" t="s">
        <v>18356</v>
      </c>
      <c r="AO3216" t="s">
        <v>46</v>
      </c>
      <c r="AP3216" t="s">
        <v>46</v>
      </c>
      <c r="AQ3216" t="s">
        <v>46</v>
      </c>
      <c r="AR3216" t="s">
        <v>46</v>
      </c>
      <c r="AS3216" t="s">
        <v>46</v>
      </c>
      <c r="AT3216" s="1">
        <v>44111</v>
      </c>
    </row>
    <row r="3217" spans="1:46" ht="16" customHeight="1" x14ac:dyDescent="0.2">
      <c r="A3217" t="s">
        <v>46</v>
      </c>
      <c r="B3217" t="s">
        <v>19976</v>
      </c>
      <c r="C3217" t="s">
        <v>19977</v>
      </c>
      <c r="D3217" t="s">
        <v>19978</v>
      </c>
      <c r="E3217" t="s">
        <v>19979</v>
      </c>
      <c r="F3217" t="s">
        <v>51</v>
      </c>
      <c r="G3217" t="s">
        <v>19980</v>
      </c>
      <c r="H3217" s="1">
        <v>43979</v>
      </c>
      <c r="I3217" s="1">
        <v>44185</v>
      </c>
      <c r="J3217" t="b">
        <v>0</v>
      </c>
      <c r="K3217" t="s">
        <v>53</v>
      </c>
      <c r="L3217" t="s">
        <v>1301</v>
      </c>
      <c r="M3217" t="s">
        <v>66</v>
      </c>
      <c r="N3217">
        <v>480</v>
      </c>
      <c r="O3217" t="s">
        <v>19981</v>
      </c>
      <c r="P3217" t="s">
        <v>46</v>
      </c>
      <c r="Q3217" t="s">
        <v>11079</v>
      </c>
      <c r="R3217" t="b">
        <v>0</v>
      </c>
      <c r="S3217" t="s">
        <v>59</v>
      </c>
      <c r="T3217" s="1">
        <v>43979</v>
      </c>
      <c r="U3217" t="s">
        <v>5817</v>
      </c>
      <c r="V3217" s="2">
        <v>44130</v>
      </c>
      <c r="W3217" t="s">
        <v>19982</v>
      </c>
      <c r="X3217">
        <v>20200528</v>
      </c>
      <c r="Y3217" s="3">
        <v>43902.730497685188</v>
      </c>
      <c r="Z3217" t="s">
        <v>62</v>
      </c>
      <c r="AA3217" t="s">
        <v>63</v>
      </c>
      <c r="AB3217" t="s">
        <v>64</v>
      </c>
      <c r="AC3217" t="s">
        <v>65</v>
      </c>
      <c r="AD3217" t="s">
        <v>66</v>
      </c>
      <c r="AE3217" t="s">
        <v>67</v>
      </c>
      <c r="AF3217" t="s">
        <v>116</v>
      </c>
      <c r="AG3217" t="s">
        <v>19983</v>
      </c>
      <c r="AH3217" t="s">
        <v>46</v>
      </c>
      <c r="AI3217" t="s">
        <v>19984</v>
      </c>
      <c r="AJ3217" t="s">
        <v>19985</v>
      </c>
      <c r="AK3217" t="s">
        <v>19986</v>
      </c>
      <c r="AL3217" t="s">
        <v>19987</v>
      </c>
      <c r="AM3217" t="s">
        <v>46</v>
      </c>
      <c r="AN3217" t="s">
        <v>19988</v>
      </c>
      <c r="AO3217" t="s">
        <v>46</v>
      </c>
      <c r="AP3217" t="s">
        <v>46</v>
      </c>
      <c r="AQ3217" t="s">
        <v>46</v>
      </c>
      <c r="AR3217" t="s">
        <v>46</v>
      </c>
      <c r="AS3217" t="s">
        <v>46</v>
      </c>
      <c r="AT3217" s="1">
        <v>43979</v>
      </c>
    </row>
    <row r="3218" spans="1:46" ht="16" customHeight="1" x14ac:dyDescent="0.2">
      <c r="A3218" t="s">
        <v>46</v>
      </c>
      <c r="B3218" t="s">
        <v>32647</v>
      </c>
      <c r="C3218" t="s">
        <v>32648</v>
      </c>
      <c r="D3218" t="s">
        <v>32649</v>
      </c>
      <c r="E3218" t="s">
        <v>32650</v>
      </c>
      <c r="F3218" t="s">
        <v>51</v>
      </c>
      <c r="G3218" t="s">
        <v>32651</v>
      </c>
      <c r="H3218" s="1">
        <v>44118</v>
      </c>
      <c r="I3218" s="1">
        <v>44165</v>
      </c>
      <c r="J3218" t="b">
        <v>0</v>
      </c>
      <c r="K3218" t="s">
        <v>53</v>
      </c>
      <c r="L3218" t="s">
        <v>1615</v>
      </c>
      <c r="M3218" t="s">
        <v>151</v>
      </c>
      <c r="N3218">
        <v>700</v>
      </c>
      <c r="O3218" t="s">
        <v>32652</v>
      </c>
      <c r="P3218" t="s">
        <v>46</v>
      </c>
      <c r="Q3218" t="s">
        <v>58</v>
      </c>
      <c r="R3218" t="b">
        <v>0</v>
      </c>
      <c r="S3218" t="s">
        <v>59</v>
      </c>
      <c r="T3218" s="1">
        <v>44118</v>
      </c>
      <c r="U3218" t="s">
        <v>2201</v>
      </c>
      <c r="V3218" s="2">
        <v>44165</v>
      </c>
      <c r="W3218" t="s">
        <v>46</v>
      </c>
      <c r="X3218">
        <v>20201014</v>
      </c>
      <c r="Y3218" s="3">
        <v>43902.730497685188</v>
      </c>
      <c r="Z3218" t="s">
        <v>62</v>
      </c>
      <c r="AA3218" t="s">
        <v>63</v>
      </c>
      <c r="AB3218" t="s">
        <v>64</v>
      </c>
      <c r="AC3218" t="s">
        <v>65</v>
      </c>
      <c r="AD3218" t="s">
        <v>66</v>
      </c>
      <c r="AE3218" t="s">
        <v>67</v>
      </c>
      <c r="AF3218" t="s">
        <v>46</v>
      </c>
      <c r="AG3218" t="s">
        <v>32653</v>
      </c>
      <c r="AH3218" t="s">
        <v>46</v>
      </c>
      <c r="AI3218" t="s">
        <v>32654</v>
      </c>
      <c r="AJ3218" t="s">
        <v>32655</v>
      </c>
      <c r="AK3218" t="s">
        <v>46</v>
      </c>
      <c r="AL3218" t="s">
        <v>32656</v>
      </c>
      <c r="AM3218" t="s">
        <v>46</v>
      </c>
      <c r="AN3218" t="s">
        <v>32657</v>
      </c>
      <c r="AO3218" t="s">
        <v>46</v>
      </c>
      <c r="AP3218" t="s">
        <v>46</v>
      </c>
      <c r="AQ3218" t="s">
        <v>46</v>
      </c>
      <c r="AR3218" t="s">
        <v>46</v>
      </c>
      <c r="AS3218" t="s">
        <v>46</v>
      </c>
      <c r="AT3218" s="1">
        <v>44118</v>
      </c>
    </row>
    <row r="3219" spans="1:46" ht="16" customHeight="1" x14ac:dyDescent="0.2">
      <c r="A3219" t="s">
        <v>46</v>
      </c>
      <c r="B3219" t="s">
        <v>30281</v>
      </c>
      <c r="C3219" t="s">
        <v>30282</v>
      </c>
      <c r="D3219" t="s">
        <v>30283</v>
      </c>
      <c r="E3219" t="s">
        <v>30281</v>
      </c>
      <c r="F3219" t="s">
        <v>51</v>
      </c>
      <c r="G3219" t="s">
        <v>30284</v>
      </c>
      <c r="H3219" s="1">
        <v>44109</v>
      </c>
      <c r="I3219" s="1">
        <v>44166</v>
      </c>
      <c r="J3219" t="b">
        <v>0</v>
      </c>
      <c r="K3219" t="s">
        <v>53</v>
      </c>
      <c r="L3219" t="s">
        <v>5367</v>
      </c>
      <c r="M3219" t="s">
        <v>151</v>
      </c>
      <c r="N3219">
        <v>172</v>
      </c>
      <c r="O3219" t="s">
        <v>30285</v>
      </c>
      <c r="P3219" t="s">
        <v>46</v>
      </c>
      <c r="Q3219" t="s">
        <v>30286</v>
      </c>
      <c r="R3219" t="b">
        <v>0</v>
      </c>
      <c r="S3219" t="s">
        <v>59</v>
      </c>
      <c r="T3219" s="1">
        <v>44109</v>
      </c>
      <c r="U3219" t="s">
        <v>3221</v>
      </c>
      <c r="V3219" s="2">
        <v>44159</v>
      </c>
      <c r="W3219" t="s">
        <v>46</v>
      </c>
      <c r="X3219">
        <v>20201005</v>
      </c>
      <c r="Y3219" s="3">
        <v>43902.730497685188</v>
      </c>
      <c r="Z3219" t="s">
        <v>62</v>
      </c>
      <c r="AA3219" t="s">
        <v>63</v>
      </c>
      <c r="AB3219" t="s">
        <v>64</v>
      </c>
      <c r="AC3219" t="s">
        <v>65</v>
      </c>
      <c r="AD3219" t="s">
        <v>66</v>
      </c>
      <c r="AE3219" t="s">
        <v>67</v>
      </c>
      <c r="AF3219" t="s">
        <v>116</v>
      </c>
      <c r="AG3219" t="s">
        <v>30287</v>
      </c>
      <c r="AH3219" t="s">
        <v>46</v>
      </c>
      <c r="AI3219" t="s">
        <v>30288</v>
      </c>
      <c r="AJ3219" t="s">
        <v>30289</v>
      </c>
      <c r="AK3219" t="s">
        <v>30290</v>
      </c>
      <c r="AL3219" t="s">
        <v>30291</v>
      </c>
      <c r="AM3219" t="s">
        <v>46</v>
      </c>
      <c r="AN3219" t="s">
        <v>30292</v>
      </c>
      <c r="AO3219" t="s">
        <v>46</v>
      </c>
      <c r="AP3219" t="s">
        <v>46</v>
      </c>
      <c r="AQ3219" t="s">
        <v>46</v>
      </c>
      <c r="AR3219" t="s">
        <v>46</v>
      </c>
      <c r="AS3219" t="s">
        <v>46</v>
      </c>
      <c r="AT3219" s="1">
        <v>44109</v>
      </c>
    </row>
    <row r="3220" spans="1:46" ht="16" customHeight="1" x14ac:dyDescent="0.2">
      <c r="A3220">
        <v>0</v>
      </c>
      <c r="B3220" t="s">
        <v>2101</v>
      </c>
      <c r="C3220" t="s">
        <v>2102</v>
      </c>
      <c r="D3220" t="s">
        <v>2103</v>
      </c>
      <c r="E3220" t="s">
        <v>2104</v>
      </c>
      <c r="F3220" t="s">
        <v>51</v>
      </c>
      <c r="G3220" t="s">
        <v>2105</v>
      </c>
      <c r="H3220" s="1">
        <v>44089</v>
      </c>
      <c r="I3220" s="1">
        <v>44089</v>
      </c>
      <c r="J3220" t="b">
        <v>0</v>
      </c>
      <c r="K3220" t="s">
        <v>53</v>
      </c>
      <c r="L3220" t="s">
        <v>415</v>
      </c>
      <c r="M3220" t="s">
        <v>66</v>
      </c>
      <c r="N3220">
        <v>100</v>
      </c>
      <c r="O3220" t="s">
        <v>2106</v>
      </c>
      <c r="P3220" t="s">
        <v>186</v>
      </c>
      <c r="Q3220" t="s">
        <v>2107</v>
      </c>
      <c r="R3220" t="b">
        <v>0</v>
      </c>
      <c r="S3220" t="s">
        <v>59</v>
      </c>
      <c r="T3220" s="1">
        <v>44089</v>
      </c>
      <c r="U3220" t="s">
        <v>2108</v>
      </c>
      <c r="V3220" s="2">
        <v>44130</v>
      </c>
      <c r="W3220" t="s">
        <v>46</v>
      </c>
      <c r="X3220">
        <v>20200915</v>
      </c>
      <c r="Y3220" s="3">
        <v>43902.730497685188</v>
      </c>
      <c r="Z3220" t="s">
        <v>62</v>
      </c>
      <c r="AA3220" t="s">
        <v>115</v>
      </c>
      <c r="AB3220" t="s">
        <v>64</v>
      </c>
      <c r="AC3220" t="s">
        <v>65</v>
      </c>
      <c r="AD3220" t="s">
        <v>2109</v>
      </c>
      <c r="AE3220" t="s">
        <v>67</v>
      </c>
      <c r="AF3220" t="s">
        <v>116</v>
      </c>
      <c r="AG3220" t="s">
        <v>2110</v>
      </c>
      <c r="AH3220" t="s">
        <v>46</v>
      </c>
      <c r="AI3220" t="s">
        <v>2111</v>
      </c>
      <c r="AJ3220" t="s">
        <v>2112</v>
      </c>
      <c r="AK3220" t="s">
        <v>2113</v>
      </c>
      <c r="AL3220" t="s">
        <v>2114</v>
      </c>
      <c r="AM3220" t="s">
        <v>46</v>
      </c>
      <c r="AN3220" t="s">
        <v>2115</v>
      </c>
      <c r="AO3220" t="s">
        <v>46</v>
      </c>
      <c r="AP3220" t="s">
        <v>46</v>
      </c>
      <c r="AQ3220" t="s">
        <v>46</v>
      </c>
      <c r="AR3220" t="s">
        <v>46</v>
      </c>
      <c r="AS3220" t="s">
        <v>46</v>
      </c>
      <c r="AT3220" s="1">
        <v>44089</v>
      </c>
    </row>
    <row r="3221" spans="1:46" ht="16" customHeight="1" x14ac:dyDescent="0.2">
      <c r="A3221" t="s">
        <v>46</v>
      </c>
      <c r="B3221" t="s">
        <v>40372</v>
      </c>
      <c r="C3221" t="s">
        <v>40373</v>
      </c>
      <c r="D3221" t="s">
        <v>40374</v>
      </c>
      <c r="E3221" t="s">
        <v>40375</v>
      </c>
      <c r="F3221" t="s">
        <v>51</v>
      </c>
      <c r="G3221" t="s">
        <v>40376</v>
      </c>
      <c r="H3221" s="1">
        <v>44097</v>
      </c>
      <c r="I3221" s="1">
        <v>44166</v>
      </c>
      <c r="J3221" t="b">
        <v>1</v>
      </c>
      <c r="K3221" t="s">
        <v>53</v>
      </c>
      <c r="L3221" t="s">
        <v>6922</v>
      </c>
      <c r="M3221" t="s">
        <v>666</v>
      </c>
      <c r="N3221">
        <v>72</v>
      </c>
      <c r="O3221" t="s">
        <v>40377</v>
      </c>
      <c r="P3221" t="s">
        <v>46</v>
      </c>
      <c r="Q3221" t="s">
        <v>5471</v>
      </c>
      <c r="R3221" t="b">
        <v>0</v>
      </c>
      <c r="S3221" t="s">
        <v>59</v>
      </c>
      <c r="T3221" s="1">
        <v>44097</v>
      </c>
      <c r="U3221" s="6">
        <v>44166</v>
      </c>
      <c r="V3221" s="2">
        <v>44165</v>
      </c>
      <c r="W3221" t="s">
        <v>46</v>
      </c>
      <c r="X3221">
        <v>20200923</v>
      </c>
      <c r="Y3221" s="3">
        <v>43902.730497685188</v>
      </c>
      <c r="Z3221" t="s">
        <v>62</v>
      </c>
      <c r="AA3221" t="s">
        <v>63</v>
      </c>
      <c r="AB3221" t="s">
        <v>64</v>
      </c>
      <c r="AC3221" t="s">
        <v>65</v>
      </c>
      <c r="AD3221" t="s">
        <v>7016</v>
      </c>
      <c r="AE3221" t="s">
        <v>67</v>
      </c>
      <c r="AF3221" t="s">
        <v>116</v>
      </c>
      <c r="AG3221" t="s">
        <v>40378</v>
      </c>
      <c r="AH3221" t="s">
        <v>46</v>
      </c>
      <c r="AI3221" t="s">
        <v>40379</v>
      </c>
      <c r="AJ3221" t="s">
        <v>40380</v>
      </c>
      <c r="AK3221" t="s">
        <v>40381</v>
      </c>
      <c r="AL3221" t="s">
        <v>40382</v>
      </c>
      <c r="AM3221" t="s">
        <v>46</v>
      </c>
      <c r="AN3221" t="s">
        <v>40383</v>
      </c>
      <c r="AO3221" t="s">
        <v>46</v>
      </c>
      <c r="AP3221" t="s">
        <v>46</v>
      </c>
      <c r="AQ3221" t="s">
        <v>46</v>
      </c>
      <c r="AR3221" t="s">
        <v>46</v>
      </c>
      <c r="AS3221" t="s">
        <v>46</v>
      </c>
      <c r="AT3221" s="1">
        <v>44097</v>
      </c>
    </row>
    <row r="3222" spans="1:46" ht="16" customHeight="1" x14ac:dyDescent="0.2">
      <c r="A3222" t="s">
        <v>46</v>
      </c>
      <c r="B3222" t="s">
        <v>24607</v>
      </c>
      <c r="C3222" t="s">
        <v>24608</v>
      </c>
      <c r="D3222" t="s">
        <v>24609</v>
      </c>
      <c r="E3222" t="s">
        <v>24610</v>
      </c>
      <c r="F3222" t="s">
        <v>51</v>
      </c>
      <c r="G3222" t="s">
        <v>24611</v>
      </c>
      <c r="H3222" s="1">
        <v>44110</v>
      </c>
      <c r="I3222" s="1">
        <v>44134</v>
      </c>
      <c r="J3222" t="b">
        <v>0</v>
      </c>
      <c r="K3222" t="s">
        <v>53</v>
      </c>
      <c r="L3222" t="s">
        <v>307</v>
      </c>
      <c r="M3222" t="s">
        <v>151</v>
      </c>
      <c r="N3222">
        <v>1155</v>
      </c>
      <c r="O3222" t="s">
        <v>24612</v>
      </c>
      <c r="P3222" t="s">
        <v>186</v>
      </c>
      <c r="Q3222" t="s">
        <v>24613</v>
      </c>
      <c r="R3222" t="b">
        <v>0</v>
      </c>
      <c r="S3222" t="s">
        <v>59</v>
      </c>
      <c r="T3222" s="1">
        <v>44110</v>
      </c>
      <c r="U3222" t="s">
        <v>1138</v>
      </c>
      <c r="V3222" s="2">
        <v>44130</v>
      </c>
      <c r="W3222" t="s">
        <v>46</v>
      </c>
      <c r="X3222">
        <v>20201006</v>
      </c>
      <c r="Y3222" s="3">
        <v>43902.730497685188</v>
      </c>
      <c r="Z3222" t="s">
        <v>62</v>
      </c>
      <c r="AA3222" t="s">
        <v>63</v>
      </c>
      <c r="AB3222" t="s">
        <v>64</v>
      </c>
      <c r="AC3222" t="s">
        <v>393</v>
      </c>
      <c r="AD3222" t="s">
        <v>66</v>
      </c>
      <c r="AE3222" t="s">
        <v>67</v>
      </c>
      <c r="AF3222" t="s">
        <v>313</v>
      </c>
      <c r="AG3222" t="s">
        <v>24614</v>
      </c>
      <c r="AH3222" t="s">
        <v>46</v>
      </c>
      <c r="AI3222" t="s">
        <v>24615</v>
      </c>
      <c r="AJ3222" t="s">
        <v>24616</v>
      </c>
      <c r="AK3222" t="s">
        <v>24617</v>
      </c>
      <c r="AL3222" t="s">
        <v>24618</v>
      </c>
      <c r="AM3222" t="s">
        <v>46</v>
      </c>
      <c r="AN3222" t="s">
        <v>24619</v>
      </c>
      <c r="AO3222" t="s">
        <v>46</v>
      </c>
      <c r="AP3222" t="s">
        <v>46</v>
      </c>
      <c r="AQ3222" t="s">
        <v>46</v>
      </c>
      <c r="AR3222" t="s">
        <v>46</v>
      </c>
      <c r="AS3222" t="s">
        <v>46</v>
      </c>
      <c r="AT3222" s="1">
        <v>44110</v>
      </c>
    </row>
    <row r="3223" spans="1:46" ht="16" customHeight="1" x14ac:dyDescent="0.2">
      <c r="A3223" t="s">
        <v>46</v>
      </c>
      <c r="B3223" t="s">
        <v>30398</v>
      </c>
      <c r="C3223" t="s">
        <v>30399</v>
      </c>
      <c r="D3223" t="s">
        <v>30400</v>
      </c>
      <c r="E3223" t="s">
        <v>30401</v>
      </c>
      <c r="F3223" t="s">
        <v>51</v>
      </c>
      <c r="G3223" t="s">
        <v>30402</v>
      </c>
      <c r="H3223" s="1">
        <v>44119</v>
      </c>
      <c r="I3223" s="1">
        <v>44013</v>
      </c>
      <c r="J3223" t="b">
        <v>0</v>
      </c>
      <c r="K3223" t="s">
        <v>53</v>
      </c>
      <c r="L3223" t="s">
        <v>307</v>
      </c>
      <c r="M3223" t="s">
        <v>1043</v>
      </c>
      <c r="N3223">
        <v>140</v>
      </c>
      <c r="O3223" t="s">
        <v>30403</v>
      </c>
      <c r="P3223" t="s">
        <v>5933</v>
      </c>
      <c r="Q3223" t="s">
        <v>276</v>
      </c>
      <c r="R3223" t="b">
        <v>0</v>
      </c>
      <c r="S3223" t="s">
        <v>59</v>
      </c>
      <c r="T3223" s="1">
        <v>44119</v>
      </c>
      <c r="U3223" t="s">
        <v>392</v>
      </c>
      <c r="V3223" s="2">
        <v>44130</v>
      </c>
      <c r="W3223" t="s">
        <v>46</v>
      </c>
      <c r="X3223">
        <v>20201015</v>
      </c>
      <c r="Y3223" s="3">
        <v>43902.730497685188</v>
      </c>
      <c r="Z3223" t="s">
        <v>62</v>
      </c>
      <c r="AA3223" t="s">
        <v>63</v>
      </c>
      <c r="AB3223" t="s">
        <v>64</v>
      </c>
      <c r="AC3223" t="s">
        <v>528</v>
      </c>
      <c r="AD3223" t="s">
        <v>30404</v>
      </c>
      <c r="AE3223" t="s">
        <v>67</v>
      </c>
      <c r="AF3223" t="s">
        <v>46</v>
      </c>
      <c r="AG3223" t="s">
        <v>46</v>
      </c>
      <c r="AH3223" t="s">
        <v>46</v>
      </c>
      <c r="AI3223" t="s">
        <v>46</v>
      </c>
      <c r="AJ3223" t="s">
        <v>46</v>
      </c>
      <c r="AK3223" t="s">
        <v>46</v>
      </c>
      <c r="AL3223" t="s">
        <v>30405</v>
      </c>
      <c r="AM3223" t="s">
        <v>46</v>
      </c>
      <c r="AN3223" t="s">
        <v>30406</v>
      </c>
      <c r="AO3223" t="s">
        <v>46</v>
      </c>
      <c r="AP3223" t="s">
        <v>46</v>
      </c>
      <c r="AQ3223" t="s">
        <v>46</v>
      </c>
      <c r="AR3223" t="s">
        <v>46</v>
      </c>
      <c r="AS3223" t="s">
        <v>46</v>
      </c>
      <c r="AT3223" s="1">
        <v>44119</v>
      </c>
    </row>
    <row r="3224" spans="1:46" ht="16" customHeight="1" x14ac:dyDescent="0.2">
      <c r="A3224" t="s">
        <v>46</v>
      </c>
      <c r="B3224" t="s">
        <v>20918</v>
      </c>
      <c r="C3224" t="s">
        <v>20919</v>
      </c>
      <c r="D3224" t="s">
        <v>20920</v>
      </c>
      <c r="E3224" t="s">
        <v>20921</v>
      </c>
      <c r="F3224" t="s">
        <v>51</v>
      </c>
      <c r="G3224" t="s">
        <v>20922</v>
      </c>
      <c r="H3224" s="1">
        <v>44114</v>
      </c>
      <c r="I3224" s="1">
        <v>44105</v>
      </c>
      <c r="J3224" t="b">
        <v>1</v>
      </c>
      <c r="K3224" t="s">
        <v>53</v>
      </c>
      <c r="L3224" t="s">
        <v>1266</v>
      </c>
      <c r="M3224" t="s">
        <v>66</v>
      </c>
      <c r="N3224">
        <v>1000</v>
      </c>
      <c r="O3224" t="s">
        <v>15035</v>
      </c>
      <c r="P3224" t="s">
        <v>20923</v>
      </c>
      <c r="Q3224" t="s">
        <v>276</v>
      </c>
      <c r="R3224" t="b">
        <v>0</v>
      </c>
      <c r="S3224" t="s">
        <v>59</v>
      </c>
      <c r="T3224" s="1">
        <v>44114</v>
      </c>
      <c r="U3224" s="6">
        <v>44105</v>
      </c>
      <c r="V3224" s="2">
        <v>44130</v>
      </c>
      <c r="W3224" t="s">
        <v>20924</v>
      </c>
      <c r="X3224">
        <v>20201010</v>
      </c>
      <c r="Y3224" s="3">
        <v>43902.730497685188</v>
      </c>
      <c r="Z3224" t="s">
        <v>62</v>
      </c>
      <c r="AA3224" t="s">
        <v>63</v>
      </c>
      <c r="AB3224" t="s">
        <v>64</v>
      </c>
      <c r="AC3224" t="s">
        <v>65</v>
      </c>
      <c r="AD3224" t="s">
        <v>66</v>
      </c>
      <c r="AE3224" t="s">
        <v>67</v>
      </c>
      <c r="AF3224" t="s">
        <v>116</v>
      </c>
      <c r="AG3224" t="s">
        <v>20925</v>
      </c>
      <c r="AH3224" t="s">
        <v>46</v>
      </c>
      <c r="AI3224" t="s">
        <v>20926</v>
      </c>
      <c r="AJ3224" t="s">
        <v>15040</v>
      </c>
      <c r="AK3224" t="s">
        <v>15041</v>
      </c>
      <c r="AL3224" t="s">
        <v>20927</v>
      </c>
      <c r="AM3224" t="s">
        <v>46</v>
      </c>
      <c r="AN3224" t="s">
        <v>20928</v>
      </c>
      <c r="AO3224" t="s">
        <v>46</v>
      </c>
      <c r="AP3224" t="s">
        <v>46</v>
      </c>
      <c r="AQ3224" t="s">
        <v>46</v>
      </c>
      <c r="AR3224" t="s">
        <v>46</v>
      </c>
      <c r="AS3224" t="s">
        <v>46</v>
      </c>
      <c r="AT3224" s="1">
        <v>44114</v>
      </c>
    </row>
    <row r="3225" spans="1:46" ht="16" customHeight="1" x14ac:dyDescent="0.2">
      <c r="A3225" t="s">
        <v>46</v>
      </c>
      <c r="B3225" t="s">
        <v>28022</v>
      </c>
      <c r="C3225" t="s">
        <v>28023</v>
      </c>
      <c r="D3225" t="s">
        <v>28024</v>
      </c>
      <c r="E3225" t="s">
        <v>28025</v>
      </c>
      <c r="F3225" t="s">
        <v>51</v>
      </c>
      <c r="G3225" t="s">
        <v>28026</v>
      </c>
      <c r="H3225" s="1">
        <v>44117</v>
      </c>
      <c r="I3225" s="1">
        <v>44123</v>
      </c>
      <c r="J3225" t="b">
        <v>0</v>
      </c>
      <c r="K3225" t="s">
        <v>53</v>
      </c>
      <c r="L3225" t="s">
        <v>2271</v>
      </c>
      <c r="M3225" t="s">
        <v>666</v>
      </c>
      <c r="N3225">
        <v>35</v>
      </c>
      <c r="O3225" t="s">
        <v>28027</v>
      </c>
      <c r="P3225" t="s">
        <v>78</v>
      </c>
      <c r="Q3225" t="s">
        <v>58</v>
      </c>
      <c r="R3225" t="b">
        <v>0</v>
      </c>
      <c r="S3225" t="s">
        <v>59</v>
      </c>
      <c r="T3225" s="1">
        <v>44117</v>
      </c>
      <c r="U3225" t="s">
        <v>3689</v>
      </c>
      <c r="V3225" s="2">
        <v>44165</v>
      </c>
      <c r="W3225" t="s">
        <v>46</v>
      </c>
      <c r="X3225">
        <v>20201013</v>
      </c>
      <c r="Y3225" s="3">
        <v>43902.730497685188</v>
      </c>
      <c r="Z3225" t="s">
        <v>62</v>
      </c>
      <c r="AA3225" t="s">
        <v>115</v>
      </c>
      <c r="AB3225" t="s">
        <v>64</v>
      </c>
      <c r="AC3225" t="s">
        <v>65</v>
      </c>
      <c r="AD3225" t="s">
        <v>2040</v>
      </c>
      <c r="AE3225" t="s">
        <v>67</v>
      </c>
      <c r="AF3225" t="s">
        <v>116</v>
      </c>
      <c r="AG3225" t="s">
        <v>28028</v>
      </c>
      <c r="AH3225" t="s">
        <v>46</v>
      </c>
      <c r="AI3225" t="s">
        <v>28029</v>
      </c>
      <c r="AJ3225" t="s">
        <v>28030</v>
      </c>
      <c r="AK3225" t="s">
        <v>46</v>
      </c>
      <c r="AL3225" t="s">
        <v>28031</v>
      </c>
      <c r="AM3225" t="s">
        <v>46</v>
      </c>
      <c r="AN3225" t="s">
        <v>28032</v>
      </c>
      <c r="AO3225" t="s">
        <v>46</v>
      </c>
      <c r="AP3225" t="s">
        <v>46</v>
      </c>
      <c r="AQ3225" t="s">
        <v>46</v>
      </c>
      <c r="AR3225" t="s">
        <v>46</v>
      </c>
      <c r="AS3225" t="s">
        <v>46</v>
      </c>
      <c r="AT3225" s="1">
        <v>44117</v>
      </c>
    </row>
    <row r="3226" spans="1:46" ht="16" customHeight="1" x14ac:dyDescent="0.2">
      <c r="A3226" t="s">
        <v>46</v>
      </c>
      <c r="B3226" t="s">
        <v>19564</v>
      </c>
      <c r="C3226" t="s">
        <v>19565</v>
      </c>
      <c r="D3226" t="s">
        <v>19566</v>
      </c>
      <c r="E3226" t="s">
        <v>19564</v>
      </c>
      <c r="F3226" t="s">
        <v>51</v>
      </c>
      <c r="G3226" t="s">
        <v>19567</v>
      </c>
      <c r="H3226" s="1">
        <v>44119</v>
      </c>
      <c r="I3226" s="1">
        <v>44119</v>
      </c>
      <c r="J3226" t="b">
        <v>0</v>
      </c>
      <c r="K3226" t="s">
        <v>53</v>
      </c>
      <c r="L3226" t="s">
        <v>1615</v>
      </c>
      <c r="M3226" t="s">
        <v>66</v>
      </c>
      <c r="N3226">
        <v>40</v>
      </c>
      <c r="O3226" t="s">
        <v>19568</v>
      </c>
      <c r="P3226" t="s">
        <v>78</v>
      </c>
      <c r="Q3226" t="s">
        <v>19569</v>
      </c>
      <c r="R3226" t="b">
        <v>0</v>
      </c>
      <c r="S3226" t="s">
        <v>59</v>
      </c>
      <c r="T3226" s="1">
        <v>44119</v>
      </c>
      <c r="U3226" t="s">
        <v>344</v>
      </c>
      <c r="V3226" s="2">
        <v>44130</v>
      </c>
      <c r="W3226" t="s">
        <v>19570</v>
      </c>
      <c r="X3226">
        <v>20201015</v>
      </c>
      <c r="Y3226" s="3">
        <v>43902.730497685188</v>
      </c>
      <c r="Z3226" t="s">
        <v>62</v>
      </c>
      <c r="AA3226" t="s">
        <v>115</v>
      </c>
      <c r="AB3226" t="s">
        <v>64</v>
      </c>
      <c r="AC3226" t="s">
        <v>65</v>
      </c>
      <c r="AD3226" t="s">
        <v>393</v>
      </c>
      <c r="AE3226" t="s">
        <v>6102</v>
      </c>
      <c r="AF3226" t="s">
        <v>313</v>
      </c>
      <c r="AG3226" t="s">
        <v>19571</v>
      </c>
      <c r="AH3226" t="s">
        <v>46</v>
      </c>
      <c r="AI3226" t="s">
        <v>19572</v>
      </c>
      <c r="AJ3226" t="s">
        <v>19573</v>
      </c>
      <c r="AK3226" t="s">
        <v>19574</v>
      </c>
      <c r="AL3226" t="s">
        <v>19575</v>
      </c>
      <c r="AM3226" t="s">
        <v>46</v>
      </c>
      <c r="AN3226" t="s">
        <v>19576</v>
      </c>
      <c r="AO3226" t="s">
        <v>46</v>
      </c>
      <c r="AP3226" t="s">
        <v>46</v>
      </c>
      <c r="AQ3226" t="s">
        <v>46</v>
      </c>
      <c r="AR3226" t="s">
        <v>46</v>
      </c>
      <c r="AS3226" t="s">
        <v>46</v>
      </c>
      <c r="AT3226" s="1">
        <v>44119</v>
      </c>
    </row>
    <row r="3227" spans="1:46" ht="16" customHeight="1" x14ac:dyDescent="0.2">
      <c r="A3227" t="s">
        <v>46</v>
      </c>
      <c r="B3227" t="s">
        <v>29998</v>
      </c>
      <c r="C3227" t="s">
        <v>29999</v>
      </c>
      <c r="D3227" t="s">
        <v>30000</v>
      </c>
      <c r="E3227" t="s">
        <v>30001</v>
      </c>
      <c r="F3227" t="s">
        <v>51</v>
      </c>
      <c r="G3227" t="s">
        <v>30002</v>
      </c>
      <c r="H3227" s="1">
        <v>44116</v>
      </c>
      <c r="I3227" s="1">
        <v>44158</v>
      </c>
      <c r="J3227" t="b">
        <v>0</v>
      </c>
      <c r="K3227" t="s">
        <v>53</v>
      </c>
      <c r="L3227" t="s">
        <v>4884</v>
      </c>
      <c r="M3227" t="s">
        <v>666</v>
      </c>
      <c r="N3227">
        <v>40</v>
      </c>
      <c r="O3227" t="s">
        <v>30003</v>
      </c>
      <c r="P3227" t="s">
        <v>78</v>
      </c>
      <c r="Q3227" t="s">
        <v>5471</v>
      </c>
      <c r="R3227" t="b">
        <v>0</v>
      </c>
      <c r="S3227" t="s">
        <v>59</v>
      </c>
      <c r="T3227" s="1">
        <v>44116</v>
      </c>
      <c r="U3227" t="s">
        <v>30004</v>
      </c>
      <c r="V3227" s="2">
        <v>44165</v>
      </c>
      <c r="W3227" t="s">
        <v>46</v>
      </c>
      <c r="X3227">
        <v>20201012</v>
      </c>
      <c r="Y3227" s="3">
        <v>43902.730497685188</v>
      </c>
      <c r="Z3227" t="s">
        <v>62</v>
      </c>
      <c r="AA3227" t="s">
        <v>63</v>
      </c>
      <c r="AB3227" t="s">
        <v>64</v>
      </c>
      <c r="AC3227" t="s">
        <v>65</v>
      </c>
      <c r="AD3227" t="s">
        <v>2040</v>
      </c>
      <c r="AE3227" t="s">
        <v>67</v>
      </c>
      <c r="AF3227" t="s">
        <v>46</v>
      </c>
      <c r="AG3227" t="s">
        <v>30005</v>
      </c>
      <c r="AH3227" t="s">
        <v>46</v>
      </c>
      <c r="AI3227" t="s">
        <v>30006</v>
      </c>
      <c r="AJ3227" t="s">
        <v>30007</v>
      </c>
      <c r="AK3227" t="s">
        <v>46</v>
      </c>
      <c r="AL3227" t="s">
        <v>30008</v>
      </c>
      <c r="AM3227" t="s">
        <v>46</v>
      </c>
      <c r="AN3227" t="s">
        <v>30009</v>
      </c>
      <c r="AO3227" t="s">
        <v>46</v>
      </c>
      <c r="AP3227" t="s">
        <v>46</v>
      </c>
      <c r="AQ3227" t="s">
        <v>46</v>
      </c>
      <c r="AR3227" t="s">
        <v>46</v>
      </c>
      <c r="AS3227" t="s">
        <v>46</v>
      </c>
      <c r="AT3227" s="1">
        <v>44116</v>
      </c>
    </row>
    <row r="3228" spans="1:46" ht="16" customHeight="1" x14ac:dyDescent="0.2">
      <c r="A3228">
        <v>1</v>
      </c>
      <c r="B3228" t="s">
        <v>3300</v>
      </c>
      <c r="C3228" t="s">
        <v>3301</v>
      </c>
      <c r="D3228" t="s">
        <v>3302</v>
      </c>
      <c r="E3228" t="s">
        <v>3300</v>
      </c>
      <c r="F3228" t="s">
        <v>51</v>
      </c>
      <c r="G3228" t="s">
        <v>3303</v>
      </c>
      <c r="H3228" s="1">
        <v>44111</v>
      </c>
      <c r="I3228" s="1">
        <v>44085</v>
      </c>
      <c r="J3228" t="b">
        <v>0</v>
      </c>
      <c r="K3228" t="s">
        <v>53</v>
      </c>
      <c r="L3228" t="s">
        <v>3304</v>
      </c>
      <c r="M3228" t="s">
        <v>666</v>
      </c>
      <c r="N3228">
        <v>10</v>
      </c>
      <c r="O3228" t="s">
        <v>3305</v>
      </c>
      <c r="P3228" t="s">
        <v>78</v>
      </c>
      <c r="Q3228" t="s">
        <v>58</v>
      </c>
      <c r="R3228" t="b">
        <v>0</v>
      </c>
      <c r="S3228" t="s">
        <v>59</v>
      </c>
      <c r="T3228" s="1">
        <v>44111</v>
      </c>
      <c r="U3228" t="s">
        <v>3306</v>
      </c>
      <c r="V3228" s="2">
        <v>44130</v>
      </c>
      <c r="W3228" t="s">
        <v>46</v>
      </c>
      <c r="X3228">
        <v>20201007</v>
      </c>
      <c r="Y3228" s="3">
        <v>43902.730497685188</v>
      </c>
      <c r="Z3228" t="s">
        <v>62</v>
      </c>
      <c r="AA3228" t="s">
        <v>115</v>
      </c>
      <c r="AB3228" t="s">
        <v>64</v>
      </c>
      <c r="AC3228" t="s">
        <v>65</v>
      </c>
      <c r="AD3228" t="s">
        <v>1396</v>
      </c>
      <c r="AE3228" t="s">
        <v>67</v>
      </c>
      <c r="AF3228" t="s">
        <v>313</v>
      </c>
      <c r="AG3228" t="s">
        <v>3307</v>
      </c>
      <c r="AH3228" t="s">
        <v>46</v>
      </c>
      <c r="AI3228" t="s">
        <v>3308</v>
      </c>
      <c r="AJ3228" t="s">
        <v>3309</v>
      </c>
      <c r="AK3228" t="s">
        <v>3310</v>
      </c>
      <c r="AL3228" t="s">
        <v>3311</v>
      </c>
      <c r="AM3228" t="s">
        <v>46</v>
      </c>
      <c r="AN3228" t="s">
        <v>3312</v>
      </c>
      <c r="AO3228" t="s">
        <v>46</v>
      </c>
      <c r="AP3228" t="s">
        <v>46</v>
      </c>
      <c r="AQ3228" t="s">
        <v>46</v>
      </c>
      <c r="AR3228" t="s">
        <v>46</v>
      </c>
      <c r="AS3228" t="s">
        <v>46</v>
      </c>
      <c r="AT3228" s="1">
        <v>44111</v>
      </c>
    </row>
    <row r="3229" spans="1:46" ht="16" customHeight="1" x14ac:dyDescent="0.2">
      <c r="A3229">
        <v>1</v>
      </c>
      <c r="B3229" t="s">
        <v>5995</v>
      </c>
      <c r="C3229" t="s">
        <v>5996</v>
      </c>
      <c r="D3229" t="s">
        <v>5997</v>
      </c>
      <c r="E3229" t="s">
        <v>5998</v>
      </c>
      <c r="F3229" t="s">
        <v>51</v>
      </c>
      <c r="G3229" t="s">
        <v>5999</v>
      </c>
      <c r="H3229" s="1">
        <v>44111</v>
      </c>
      <c r="I3229" s="1">
        <v>44123</v>
      </c>
      <c r="J3229" t="b">
        <v>0</v>
      </c>
      <c r="K3229" t="s">
        <v>53</v>
      </c>
      <c r="L3229" t="s">
        <v>110</v>
      </c>
      <c r="M3229" t="s">
        <v>666</v>
      </c>
      <c r="N3229">
        <v>24</v>
      </c>
      <c r="O3229" t="s">
        <v>6000</v>
      </c>
      <c r="P3229" t="s">
        <v>46</v>
      </c>
      <c r="Q3229" t="s">
        <v>6001</v>
      </c>
      <c r="R3229" t="b">
        <v>0</v>
      </c>
      <c r="S3229" t="s">
        <v>59</v>
      </c>
      <c r="T3229" s="1">
        <v>44111</v>
      </c>
      <c r="U3229" t="s">
        <v>3689</v>
      </c>
      <c r="V3229" s="2">
        <v>44130</v>
      </c>
      <c r="W3229" t="s">
        <v>46</v>
      </c>
      <c r="X3229">
        <v>20201007</v>
      </c>
      <c r="Y3229" s="3">
        <v>43902.730497685188</v>
      </c>
      <c r="Z3229" t="s">
        <v>62</v>
      </c>
      <c r="AA3229" t="s">
        <v>63</v>
      </c>
      <c r="AB3229" t="s">
        <v>64</v>
      </c>
      <c r="AC3229" t="s">
        <v>65</v>
      </c>
      <c r="AD3229" t="s">
        <v>393</v>
      </c>
      <c r="AE3229" t="s">
        <v>67</v>
      </c>
      <c r="AF3229" t="s">
        <v>46</v>
      </c>
      <c r="AG3229" t="s">
        <v>46</v>
      </c>
      <c r="AH3229" t="s">
        <v>46</v>
      </c>
      <c r="AI3229" t="s">
        <v>46</v>
      </c>
      <c r="AJ3229" t="s">
        <v>46</v>
      </c>
      <c r="AK3229" t="s">
        <v>46</v>
      </c>
      <c r="AL3229" t="s">
        <v>6002</v>
      </c>
      <c r="AM3229" t="s">
        <v>46</v>
      </c>
      <c r="AN3229" t="s">
        <v>6003</v>
      </c>
      <c r="AO3229" t="s">
        <v>46</v>
      </c>
      <c r="AP3229" t="s">
        <v>46</v>
      </c>
      <c r="AQ3229" t="s">
        <v>46</v>
      </c>
      <c r="AR3229" t="s">
        <v>46</v>
      </c>
      <c r="AS3229" t="s">
        <v>46</v>
      </c>
      <c r="AT3229" s="1">
        <v>44111</v>
      </c>
    </row>
    <row r="3230" spans="1:46" ht="16" customHeight="1" x14ac:dyDescent="0.2">
      <c r="A3230">
        <v>0</v>
      </c>
      <c r="B3230" t="s">
        <v>9128</v>
      </c>
      <c r="C3230" t="s">
        <v>9129</v>
      </c>
      <c r="D3230" t="s">
        <v>9130</v>
      </c>
      <c r="E3230" t="s">
        <v>9131</v>
      </c>
      <c r="F3230" t="s">
        <v>51</v>
      </c>
      <c r="G3230" t="s">
        <v>9132</v>
      </c>
      <c r="H3230" s="1">
        <v>44116</v>
      </c>
      <c r="I3230" s="1">
        <v>44111</v>
      </c>
      <c r="J3230" t="b">
        <v>0</v>
      </c>
      <c r="K3230" t="s">
        <v>53</v>
      </c>
      <c r="L3230" t="s">
        <v>1266</v>
      </c>
      <c r="M3230" t="s">
        <v>66</v>
      </c>
      <c r="N3230">
        <v>60</v>
      </c>
      <c r="O3230" t="s">
        <v>9133</v>
      </c>
      <c r="P3230" t="s">
        <v>612</v>
      </c>
      <c r="Q3230" t="s">
        <v>9134</v>
      </c>
      <c r="R3230" t="b">
        <v>0</v>
      </c>
      <c r="S3230" t="s">
        <v>59</v>
      </c>
      <c r="T3230" s="1">
        <v>44116</v>
      </c>
      <c r="U3230" t="s">
        <v>9135</v>
      </c>
      <c r="V3230" s="2">
        <v>44137</v>
      </c>
      <c r="W3230" t="s">
        <v>9136</v>
      </c>
      <c r="X3230">
        <v>20201012</v>
      </c>
      <c r="Y3230" s="3">
        <v>43902.730497685188</v>
      </c>
      <c r="Z3230" t="s">
        <v>62</v>
      </c>
      <c r="AA3230" t="s">
        <v>115</v>
      </c>
      <c r="AB3230" t="s">
        <v>64</v>
      </c>
      <c r="AC3230" t="s">
        <v>65</v>
      </c>
      <c r="AD3230" t="s">
        <v>66</v>
      </c>
      <c r="AE3230" t="s">
        <v>67</v>
      </c>
      <c r="AF3230" t="s">
        <v>313</v>
      </c>
      <c r="AG3230" t="s">
        <v>9137</v>
      </c>
      <c r="AH3230" t="s">
        <v>46</v>
      </c>
      <c r="AI3230" t="s">
        <v>9138</v>
      </c>
      <c r="AJ3230" t="s">
        <v>9139</v>
      </c>
      <c r="AK3230" t="s">
        <v>9140</v>
      </c>
      <c r="AL3230" t="s">
        <v>9141</v>
      </c>
      <c r="AM3230" t="s">
        <v>46</v>
      </c>
      <c r="AN3230" t="s">
        <v>9142</v>
      </c>
      <c r="AO3230" t="s">
        <v>46</v>
      </c>
      <c r="AP3230" t="s">
        <v>46</v>
      </c>
      <c r="AQ3230" t="s">
        <v>46</v>
      </c>
      <c r="AR3230" t="s">
        <v>46</v>
      </c>
      <c r="AS3230" t="s">
        <v>46</v>
      </c>
      <c r="AT3230" s="1">
        <v>44116</v>
      </c>
    </row>
    <row r="3231" spans="1:46" ht="16" customHeight="1" x14ac:dyDescent="0.2">
      <c r="A3231">
        <v>1</v>
      </c>
      <c r="B3231" t="s">
        <v>13145</v>
      </c>
      <c r="C3231" t="s">
        <v>13146</v>
      </c>
      <c r="D3231" t="s">
        <v>13147</v>
      </c>
      <c r="E3231" t="s">
        <v>13148</v>
      </c>
      <c r="F3231" t="s">
        <v>51</v>
      </c>
      <c r="G3231" t="s">
        <v>13149</v>
      </c>
      <c r="H3231" s="1">
        <v>44109</v>
      </c>
      <c r="I3231" s="1">
        <v>44078</v>
      </c>
      <c r="J3231" t="b">
        <v>0</v>
      </c>
      <c r="K3231" t="s">
        <v>53</v>
      </c>
      <c r="L3231" t="s">
        <v>4884</v>
      </c>
      <c r="M3231" t="s">
        <v>666</v>
      </c>
      <c r="N3231">
        <v>18</v>
      </c>
      <c r="O3231" t="s">
        <v>8203</v>
      </c>
      <c r="P3231" t="s">
        <v>4440</v>
      </c>
      <c r="Q3231" t="s">
        <v>4966</v>
      </c>
      <c r="R3231" t="b">
        <v>0</v>
      </c>
      <c r="S3231" t="s">
        <v>59</v>
      </c>
      <c r="T3231" s="1">
        <v>44109</v>
      </c>
      <c r="U3231" t="s">
        <v>1167</v>
      </c>
      <c r="V3231" s="2">
        <v>44130</v>
      </c>
      <c r="W3231" t="s">
        <v>46</v>
      </c>
      <c r="X3231">
        <v>20201005</v>
      </c>
      <c r="Y3231" s="3">
        <v>43902.730497685188</v>
      </c>
      <c r="Z3231" t="s">
        <v>62</v>
      </c>
      <c r="AA3231" t="s">
        <v>63</v>
      </c>
      <c r="AB3231" t="s">
        <v>64</v>
      </c>
      <c r="AC3231" t="s">
        <v>65</v>
      </c>
      <c r="AD3231" t="s">
        <v>497</v>
      </c>
      <c r="AE3231" t="s">
        <v>67</v>
      </c>
      <c r="AF3231" t="s">
        <v>46</v>
      </c>
      <c r="AG3231" t="s">
        <v>46</v>
      </c>
      <c r="AH3231" t="s">
        <v>46</v>
      </c>
      <c r="AI3231" t="s">
        <v>46</v>
      </c>
      <c r="AJ3231" t="s">
        <v>46</v>
      </c>
      <c r="AK3231" t="s">
        <v>46</v>
      </c>
      <c r="AL3231" t="s">
        <v>13150</v>
      </c>
      <c r="AM3231" t="s">
        <v>46</v>
      </c>
      <c r="AN3231" t="s">
        <v>13151</v>
      </c>
      <c r="AO3231" t="s">
        <v>46</v>
      </c>
      <c r="AP3231" t="s">
        <v>46</v>
      </c>
      <c r="AQ3231" t="s">
        <v>46</v>
      </c>
      <c r="AR3231" t="s">
        <v>46</v>
      </c>
      <c r="AS3231" t="s">
        <v>46</v>
      </c>
      <c r="AT3231" s="1">
        <v>44109</v>
      </c>
    </row>
    <row r="3232" spans="1:46" ht="16" customHeight="1" x14ac:dyDescent="0.2">
      <c r="A3232" t="s">
        <v>46</v>
      </c>
      <c r="B3232" t="s">
        <v>33037</v>
      </c>
      <c r="C3232" t="s">
        <v>33038</v>
      </c>
      <c r="D3232" t="s">
        <v>33039</v>
      </c>
      <c r="E3232" t="s">
        <v>33040</v>
      </c>
      <c r="F3232" t="s">
        <v>51</v>
      </c>
      <c r="G3232" t="s">
        <v>33041</v>
      </c>
      <c r="H3232" s="1">
        <v>44097</v>
      </c>
      <c r="I3232" s="1">
        <v>44119</v>
      </c>
      <c r="J3232" t="b">
        <v>0</v>
      </c>
      <c r="K3232" t="s">
        <v>53</v>
      </c>
      <c r="L3232" t="s">
        <v>3474</v>
      </c>
      <c r="M3232" t="s">
        <v>151</v>
      </c>
      <c r="N3232">
        <v>2160</v>
      </c>
      <c r="O3232" t="s">
        <v>33042</v>
      </c>
      <c r="P3232" t="s">
        <v>78</v>
      </c>
      <c r="Q3232" t="s">
        <v>276</v>
      </c>
      <c r="R3232" t="b">
        <v>0</v>
      </c>
      <c r="S3232" t="s">
        <v>59</v>
      </c>
      <c r="T3232" s="1">
        <v>44097</v>
      </c>
      <c r="U3232" t="s">
        <v>344</v>
      </c>
      <c r="V3232" s="2">
        <v>44159</v>
      </c>
      <c r="W3232" t="s">
        <v>33043</v>
      </c>
      <c r="X3232">
        <v>20200923</v>
      </c>
      <c r="Y3232" s="3">
        <v>43902.730497685188</v>
      </c>
      <c r="Z3232" t="s">
        <v>62</v>
      </c>
      <c r="AA3232" t="s">
        <v>115</v>
      </c>
      <c r="AB3232" t="s">
        <v>64</v>
      </c>
      <c r="AC3232" t="s">
        <v>65</v>
      </c>
      <c r="AD3232" t="s">
        <v>66</v>
      </c>
      <c r="AE3232" t="s">
        <v>67</v>
      </c>
      <c r="AF3232" t="s">
        <v>313</v>
      </c>
      <c r="AG3232" t="s">
        <v>33044</v>
      </c>
      <c r="AH3232" t="s">
        <v>46</v>
      </c>
      <c r="AI3232" t="s">
        <v>33045</v>
      </c>
      <c r="AJ3232" t="s">
        <v>33046</v>
      </c>
      <c r="AK3232" t="s">
        <v>33047</v>
      </c>
      <c r="AL3232" t="s">
        <v>33048</v>
      </c>
      <c r="AM3232" t="s">
        <v>46</v>
      </c>
      <c r="AN3232" t="s">
        <v>33049</v>
      </c>
      <c r="AO3232" t="s">
        <v>46</v>
      </c>
      <c r="AP3232" t="s">
        <v>46</v>
      </c>
      <c r="AQ3232" t="s">
        <v>46</v>
      </c>
      <c r="AR3232" t="s">
        <v>46</v>
      </c>
      <c r="AS3232" t="s">
        <v>46</v>
      </c>
      <c r="AT3232" s="1">
        <v>44097</v>
      </c>
    </row>
    <row r="3233" spans="1:46" ht="16" customHeight="1" x14ac:dyDescent="0.2">
      <c r="A3233">
        <v>0</v>
      </c>
      <c r="B3233" t="s">
        <v>14910</v>
      </c>
      <c r="C3233" t="s">
        <v>14911</v>
      </c>
      <c r="D3233" t="s">
        <v>14912</v>
      </c>
      <c r="E3233" t="s">
        <v>14913</v>
      </c>
      <c r="F3233" t="s">
        <v>51</v>
      </c>
      <c r="G3233" t="s">
        <v>14914</v>
      </c>
      <c r="H3233" s="1">
        <v>44109</v>
      </c>
      <c r="I3233" s="1">
        <v>43983</v>
      </c>
      <c r="J3233" t="b">
        <v>0</v>
      </c>
      <c r="K3233" t="s">
        <v>53</v>
      </c>
      <c r="L3233" t="s">
        <v>388</v>
      </c>
      <c r="M3233" t="s">
        <v>55</v>
      </c>
      <c r="N3233">
        <v>60</v>
      </c>
      <c r="O3233" t="s">
        <v>3598</v>
      </c>
      <c r="P3233" t="s">
        <v>3476</v>
      </c>
      <c r="Q3233" t="s">
        <v>1944</v>
      </c>
      <c r="R3233" t="b">
        <v>0</v>
      </c>
      <c r="S3233" t="s">
        <v>59</v>
      </c>
      <c r="T3233" s="1">
        <v>44109</v>
      </c>
      <c r="U3233" t="s">
        <v>1781</v>
      </c>
      <c r="V3233" s="2">
        <v>44137</v>
      </c>
      <c r="W3233" t="s">
        <v>46</v>
      </c>
      <c r="X3233">
        <v>20201005</v>
      </c>
      <c r="Y3233" s="3">
        <v>43902.730497685188</v>
      </c>
      <c r="Z3233" t="s">
        <v>62</v>
      </c>
      <c r="AA3233" t="s">
        <v>115</v>
      </c>
      <c r="AB3233" t="s">
        <v>64</v>
      </c>
      <c r="AC3233" t="s">
        <v>65</v>
      </c>
      <c r="AD3233" t="s">
        <v>66</v>
      </c>
      <c r="AE3233" t="s">
        <v>67</v>
      </c>
      <c r="AF3233" t="s">
        <v>116</v>
      </c>
      <c r="AG3233" t="s">
        <v>14915</v>
      </c>
      <c r="AH3233" t="s">
        <v>46</v>
      </c>
      <c r="AI3233" t="s">
        <v>14916</v>
      </c>
      <c r="AJ3233" t="s">
        <v>14917</v>
      </c>
      <c r="AK3233" t="s">
        <v>14918</v>
      </c>
      <c r="AL3233" t="s">
        <v>14919</v>
      </c>
      <c r="AM3233" t="s">
        <v>46</v>
      </c>
      <c r="AN3233" t="s">
        <v>14920</v>
      </c>
      <c r="AO3233" t="s">
        <v>46</v>
      </c>
      <c r="AP3233" t="s">
        <v>46</v>
      </c>
      <c r="AQ3233" t="s">
        <v>46</v>
      </c>
      <c r="AR3233" t="s">
        <v>46</v>
      </c>
      <c r="AS3233" t="s">
        <v>46</v>
      </c>
      <c r="AT3233" s="1">
        <v>44109</v>
      </c>
    </row>
    <row r="3234" spans="1:46" ht="16" customHeight="1" x14ac:dyDescent="0.2">
      <c r="A3234" t="s">
        <v>46</v>
      </c>
      <c r="B3234" t="s">
        <v>26856</v>
      </c>
      <c r="C3234" t="s">
        <v>26857</v>
      </c>
      <c r="D3234" t="s">
        <v>26858</v>
      </c>
      <c r="E3234" t="s">
        <v>26859</v>
      </c>
      <c r="F3234" t="s">
        <v>51</v>
      </c>
      <c r="G3234" t="s">
        <v>26860</v>
      </c>
      <c r="H3234" s="1">
        <v>44122</v>
      </c>
      <c r="I3234" s="1">
        <v>44105</v>
      </c>
      <c r="J3234" t="b">
        <v>1</v>
      </c>
      <c r="K3234" t="s">
        <v>53</v>
      </c>
      <c r="L3234" t="s">
        <v>1615</v>
      </c>
      <c r="M3234" t="s">
        <v>55</v>
      </c>
      <c r="N3234">
        <v>200</v>
      </c>
      <c r="O3234" t="s">
        <v>26861</v>
      </c>
      <c r="P3234" t="s">
        <v>1437</v>
      </c>
      <c r="Q3234" t="s">
        <v>276</v>
      </c>
      <c r="R3234" t="b">
        <v>0</v>
      </c>
      <c r="S3234" t="s">
        <v>59</v>
      </c>
      <c r="T3234" s="1">
        <v>44122</v>
      </c>
      <c r="U3234" s="6">
        <v>44105</v>
      </c>
      <c r="V3234" s="2">
        <v>44137</v>
      </c>
      <c r="W3234" t="s">
        <v>46</v>
      </c>
      <c r="X3234">
        <v>20201018</v>
      </c>
      <c r="Y3234" s="3">
        <v>43902.730497685188</v>
      </c>
      <c r="Z3234" t="s">
        <v>62</v>
      </c>
      <c r="AA3234" t="s">
        <v>63</v>
      </c>
      <c r="AB3234" t="s">
        <v>64</v>
      </c>
      <c r="AC3234" t="s">
        <v>3437</v>
      </c>
      <c r="AD3234" t="s">
        <v>66</v>
      </c>
      <c r="AE3234" t="s">
        <v>67</v>
      </c>
      <c r="AF3234" t="s">
        <v>1185</v>
      </c>
      <c r="AG3234" t="s">
        <v>26862</v>
      </c>
      <c r="AH3234" t="s">
        <v>46</v>
      </c>
      <c r="AI3234" t="s">
        <v>26863</v>
      </c>
      <c r="AJ3234" t="s">
        <v>26864</v>
      </c>
      <c r="AK3234" t="s">
        <v>26865</v>
      </c>
      <c r="AL3234" t="s">
        <v>26866</v>
      </c>
      <c r="AM3234" t="s">
        <v>46</v>
      </c>
      <c r="AN3234" t="s">
        <v>26867</v>
      </c>
      <c r="AO3234" t="s">
        <v>46</v>
      </c>
      <c r="AP3234" t="s">
        <v>46</v>
      </c>
      <c r="AQ3234" t="s">
        <v>46</v>
      </c>
      <c r="AR3234" t="s">
        <v>46</v>
      </c>
      <c r="AS3234" t="s">
        <v>46</v>
      </c>
      <c r="AT3234" s="1">
        <v>44122</v>
      </c>
    </row>
    <row r="3235" spans="1:46" ht="16" customHeight="1" x14ac:dyDescent="0.2">
      <c r="A3235" t="s">
        <v>46</v>
      </c>
      <c r="B3235" t="s">
        <v>23501</v>
      </c>
      <c r="C3235" t="s">
        <v>23502</v>
      </c>
      <c r="D3235" t="s">
        <v>23503</v>
      </c>
      <c r="E3235" t="s">
        <v>23504</v>
      </c>
      <c r="F3235" t="s">
        <v>51</v>
      </c>
      <c r="G3235" t="s">
        <v>23505</v>
      </c>
      <c r="H3235" s="1">
        <v>44123</v>
      </c>
      <c r="I3235" s="1">
        <v>44135</v>
      </c>
      <c r="J3235" t="b">
        <v>0</v>
      </c>
      <c r="K3235" t="s">
        <v>53</v>
      </c>
      <c r="L3235" t="s">
        <v>1615</v>
      </c>
      <c r="M3235" t="s">
        <v>66</v>
      </c>
      <c r="N3235">
        <v>198</v>
      </c>
      <c r="O3235" t="s">
        <v>2593</v>
      </c>
      <c r="P3235" t="s">
        <v>57</v>
      </c>
      <c r="Q3235" t="s">
        <v>23506</v>
      </c>
      <c r="R3235" t="b">
        <v>0</v>
      </c>
      <c r="S3235" t="s">
        <v>59</v>
      </c>
      <c r="T3235" s="1">
        <v>44123</v>
      </c>
      <c r="U3235" t="s">
        <v>5408</v>
      </c>
      <c r="V3235" s="2">
        <v>44137</v>
      </c>
      <c r="W3235" t="s">
        <v>46</v>
      </c>
      <c r="X3235">
        <v>20201019</v>
      </c>
      <c r="Y3235" s="3">
        <v>43902.730497685188</v>
      </c>
      <c r="Z3235" t="s">
        <v>62</v>
      </c>
      <c r="AA3235" t="s">
        <v>63</v>
      </c>
      <c r="AB3235" t="s">
        <v>64</v>
      </c>
      <c r="AC3235" t="s">
        <v>65</v>
      </c>
      <c r="AD3235" t="s">
        <v>1057</v>
      </c>
      <c r="AE3235" t="s">
        <v>67</v>
      </c>
      <c r="AF3235" t="s">
        <v>116</v>
      </c>
      <c r="AG3235" t="s">
        <v>23507</v>
      </c>
      <c r="AH3235" t="s">
        <v>46</v>
      </c>
      <c r="AI3235" t="s">
        <v>23508</v>
      </c>
      <c r="AJ3235" t="s">
        <v>23509</v>
      </c>
      <c r="AK3235" t="s">
        <v>23510</v>
      </c>
      <c r="AL3235" t="s">
        <v>23511</v>
      </c>
      <c r="AM3235" t="s">
        <v>46</v>
      </c>
      <c r="AN3235" t="s">
        <v>23512</v>
      </c>
      <c r="AO3235" t="s">
        <v>46</v>
      </c>
      <c r="AP3235" t="s">
        <v>46</v>
      </c>
      <c r="AQ3235" t="s">
        <v>46</v>
      </c>
      <c r="AR3235" t="s">
        <v>46</v>
      </c>
      <c r="AS3235" t="s">
        <v>46</v>
      </c>
      <c r="AT3235" s="1">
        <v>44123</v>
      </c>
    </row>
    <row r="3236" spans="1:46" ht="16" customHeight="1" x14ac:dyDescent="0.2">
      <c r="A3236">
        <v>1</v>
      </c>
      <c r="B3236" t="s">
        <v>13943</v>
      </c>
      <c r="C3236" t="s">
        <v>13944</v>
      </c>
      <c r="D3236" t="s">
        <v>13945</v>
      </c>
      <c r="E3236" t="s">
        <v>13946</v>
      </c>
      <c r="F3236" t="s">
        <v>51</v>
      </c>
      <c r="G3236" t="s">
        <v>13947</v>
      </c>
      <c r="H3236" s="1">
        <v>44111</v>
      </c>
      <c r="I3236" s="1">
        <v>43945</v>
      </c>
      <c r="J3236" t="b">
        <v>0</v>
      </c>
      <c r="K3236" t="s">
        <v>53</v>
      </c>
      <c r="L3236" t="s">
        <v>184</v>
      </c>
      <c r="M3236" t="s">
        <v>55</v>
      </c>
      <c r="N3236">
        <v>46</v>
      </c>
      <c r="O3236" t="s">
        <v>13948</v>
      </c>
      <c r="P3236" t="s">
        <v>596</v>
      </c>
      <c r="Q3236" t="s">
        <v>13949</v>
      </c>
      <c r="R3236" t="b">
        <v>0</v>
      </c>
      <c r="S3236" t="s">
        <v>59</v>
      </c>
      <c r="T3236" s="1">
        <v>44111</v>
      </c>
      <c r="U3236" t="s">
        <v>3875</v>
      </c>
      <c r="V3236" s="2">
        <v>44137</v>
      </c>
      <c r="W3236" t="s">
        <v>13950</v>
      </c>
      <c r="X3236">
        <v>20201007</v>
      </c>
      <c r="Y3236" s="3">
        <v>43902.730497685188</v>
      </c>
      <c r="Z3236" t="s">
        <v>62</v>
      </c>
      <c r="AA3236" t="s">
        <v>115</v>
      </c>
      <c r="AB3236" t="s">
        <v>64</v>
      </c>
      <c r="AC3236" t="s">
        <v>65</v>
      </c>
      <c r="AD3236" t="s">
        <v>66</v>
      </c>
      <c r="AE3236" t="s">
        <v>67</v>
      </c>
      <c r="AF3236" t="s">
        <v>3236</v>
      </c>
      <c r="AG3236" t="s">
        <v>13951</v>
      </c>
      <c r="AH3236" t="s">
        <v>46</v>
      </c>
      <c r="AI3236" t="s">
        <v>13952</v>
      </c>
      <c r="AJ3236" t="s">
        <v>13953</v>
      </c>
      <c r="AK3236" t="s">
        <v>13954</v>
      </c>
      <c r="AL3236" t="s">
        <v>13955</v>
      </c>
      <c r="AM3236" t="s">
        <v>46</v>
      </c>
      <c r="AN3236" t="s">
        <v>6787</v>
      </c>
      <c r="AO3236" t="s">
        <v>46</v>
      </c>
      <c r="AP3236" t="s">
        <v>46</v>
      </c>
      <c r="AQ3236" t="s">
        <v>46</v>
      </c>
      <c r="AR3236" t="s">
        <v>46</v>
      </c>
      <c r="AS3236" t="s">
        <v>46</v>
      </c>
      <c r="AT3236" s="1">
        <v>44111</v>
      </c>
    </row>
    <row r="3237" spans="1:46" ht="16" customHeight="1" x14ac:dyDescent="0.2">
      <c r="A3237" t="s">
        <v>46</v>
      </c>
      <c r="B3237" t="s">
        <v>21831</v>
      </c>
      <c r="C3237" t="s">
        <v>21832</v>
      </c>
      <c r="D3237" t="s">
        <v>21833</v>
      </c>
      <c r="E3237" t="s">
        <v>21831</v>
      </c>
      <c r="F3237" t="s">
        <v>51</v>
      </c>
      <c r="G3237" t="s">
        <v>21834</v>
      </c>
      <c r="H3237" s="1">
        <v>44123</v>
      </c>
      <c r="I3237" s="1">
        <v>44136</v>
      </c>
      <c r="J3237" t="b">
        <v>0</v>
      </c>
      <c r="K3237" t="s">
        <v>53</v>
      </c>
      <c r="L3237" t="s">
        <v>184</v>
      </c>
      <c r="M3237" t="s">
        <v>66</v>
      </c>
      <c r="N3237">
        <v>240</v>
      </c>
      <c r="O3237" t="s">
        <v>18608</v>
      </c>
      <c r="P3237" t="s">
        <v>46</v>
      </c>
      <c r="Q3237" t="s">
        <v>21835</v>
      </c>
      <c r="R3237" t="b">
        <v>0</v>
      </c>
      <c r="S3237" t="s">
        <v>59</v>
      </c>
      <c r="T3237" s="1">
        <v>44123</v>
      </c>
      <c r="U3237" t="s">
        <v>495</v>
      </c>
      <c r="V3237" s="2">
        <v>44137</v>
      </c>
      <c r="W3237" t="s">
        <v>46</v>
      </c>
      <c r="X3237">
        <v>20201019</v>
      </c>
      <c r="Y3237" s="3">
        <v>43902.730497685188</v>
      </c>
      <c r="Z3237" t="s">
        <v>62</v>
      </c>
      <c r="AA3237" t="s">
        <v>63</v>
      </c>
      <c r="AB3237" t="s">
        <v>64</v>
      </c>
      <c r="AC3237" t="s">
        <v>65</v>
      </c>
      <c r="AD3237" t="s">
        <v>2366</v>
      </c>
      <c r="AE3237" t="s">
        <v>67</v>
      </c>
      <c r="AF3237" t="s">
        <v>313</v>
      </c>
      <c r="AG3237" t="s">
        <v>21836</v>
      </c>
      <c r="AH3237" t="s">
        <v>46</v>
      </c>
      <c r="AI3237" t="s">
        <v>21837</v>
      </c>
      <c r="AJ3237" t="s">
        <v>21838</v>
      </c>
      <c r="AK3237" t="s">
        <v>21839</v>
      </c>
      <c r="AL3237" t="s">
        <v>21840</v>
      </c>
      <c r="AM3237" t="s">
        <v>46</v>
      </c>
      <c r="AN3237" t="s">
        <v>21841</v>
      </c>
      <c r="AO3237" t="s">
        <v>46</v>
      </c>
      <c r="AP3237" t="s">
        <v>46</v>
      </c>
      <c r="AQ3237" t="s">
        <v>46</v>
      </c>
      <c r="AR3237" t="s">
        <v>46</v>
      </c>
      <c r="AS3237" t="s">
        <v>46</v>
      </c>
      <c r="AT3237" s="1">
        <v>44123</v>
      </c>
    </row>
    <row r="3238" spans="1:46" ht="16" customHeight="1" x14ac:dyDescent="0.2">
      <c r="A3238">
        <v>0</v>
      </c>
      <c r="B3238" t="s">
        <v>12625</v>
      </c>
      <c r="C3238" t="s">
        <v>12626</v>
      </c>
      <c r="D3238" t="s">
        <v>12627</v>
      </c>
      <c r="E3238" t="s">
        <v>12628</v>
      </c>
      <c r="F3238" t="s">
        <v>51</v>
      </c>
      <c r="G3238" t="s">
        <v>12629</v>
      </c>
      <c r="H3238" s="1">
        <v>44123</v>
      </c>
      <c r="I3238" s="1">
        <v>44136</v>
      </c>
      <c r="J3238" t="b">
        <v>0</v>
      </c>
      <c r="K3238" t="s">
        <v>53</v>
      </c>
      <c r="L3238" t="s">
        <v>168</v>
      </c>
      <c r="M3238" t="s">
        <v>66</v>
      </c>
      <c r="N3238">
        <v>120</v>
      </c>
      <c r="O3238" t="s">
        <v>12630</v>
      </c>
      <c r="P3238" t="s">
        <v>1437</v>
      </c>
      <c r="Q3238" t="s">
        <v>12631</v>
      </c>
      <c r="R3238" t="b">
        <v>0</v>
      </c>
      <c r="S3238" t="s">
        <v>59</v>
      </c>
      <c r="T3238" s="1">
        <v>44123</v>
      </c>
      <c r="U3238" t="s">
        <v>495</v>
      </c>
      <c r="V3238" s="2">
        <v>44137</v>
      </c>
      <c r="W3238" t="s">
        <v>12632</v>
      </c>
      <c r="X3238">
        <v>20201019</v>
      </c>
      <c r="Y3238" s="3">
        <v>43902.730497685188</v>
      </c>
      <c r="Z3238" t="s">
        <v>62</v>
      </c>
      <c r="AA3238" t="s">
        <v>63</v>
      </c>
      <c r="AB3238" t="s">
        <v>64</v>
      </c>
      <c r="AC3238" t="s">
        <v>65</v>
      </c>
      <c r="AD3238" t="s">
        <v>66</v>
      </c>
      <c r="AE3238" t="s">
        <v>67</v>
      </c>
      <c r="AF3238" t="s">
        <v>46</v>
      </c>
      <c r="AG3238" t="s">
        <v>12633</v>
      </c>
      <c r="AH3238" t="s">
        <v>46</v>
      </c>
      <c r="AI3238" t="s">
        <v>12634</v>
      </c>
      <c r="AJ3238">
        <v>61996522517</v>
      </c>
      <c r="AK3238" t="s">
        <v>46</v>
      </c>
      <c r="AL3238" t="s">
        <v>12635</v>
      </c>
      <c r="AM3238" t="s">
        <v>46</v>
      </c>
      <c r="AN3238" t="s">
        <v>12636</v>
      </c>
      <c r="AO3238" t="s">
        <v>46</v>
      </c>
      <c r="AP3238" t="s">
        <v>46</v>
      </c>
      <c r="AQ3238" t="s">
        <v>46</v>
      </c>
      <c r="AR3238" t="s">
        <v>46</v>
      </c>
      <c r="AS3238" t="s">
        <v>46</v>
      </c>
      <c r="AT3238" s="1">
        <v>44123</v>
      </c>
    </row>
    <row r="3239" spans="1:46" ht="16" customHeight="1" x14ac:dyDescent="0.2">
      <c r="A3239" t="s">
        <v>46</v>
      </c>
      <c r="B3239" t="s">
        <v>21411</v>
      </c>
      <c r="C3239" t="s">
        <v>21412</v>
      </c>
      <c r="D3239" t="s">
        <v>21413</v>
      </c>
      <c r="E3239" t="s">
        <v>21414</v>
      </c>
      <c r="F3239" t="s">
        <v>51</v>
      </c>
      <c r="G3239" t="s">
        <v>21415</v>
      </c>
      <c r="H3239" s="1">
        <v>44119</v>
      </c>
      <c r="I3239" s="1">
        <v>44137</v>
      </c>
      <c r="J3239" t="b">
        <v>0</v>
      </c>
      <c r="K3239" t="s">
        <v>53</v>
      </c>
      <c r="L3239" t="s">
        <v>917</v>
      </c>
      <c r="M3239" t="s">
        <v>1043</v>
      </c>
      <c r="N3239">
        <v>60</v>
      </c>
      <c r="O3239" t="s">
        <v>21416</v>
      </c>
      <c r="P3239" t="s">
        <v>2334</v>
      </c>
      <c r="Q3239" t="s">
        <v>4966</v>
      </c>
      <c r="R3239" t="b">
        <v>0</v>
      </c>
      <c r="S3239" t="s">
        <v>59</v>
      </c>
      <c r="T3239" s="1">
        <v>44119</v>
      </c>
      <c r="U3239" t="s">
        <v>21417</v>
      </c>
      <c r="V3239" s="2">
        <v>44137</v>
      </c>
      <c r="W3239" t="s">
        <v>58</v>
      </c>
      <c r="X3239">
        <v>20201015</v>
      </c>
      <c r="Y3239" s="3">
        <v>43902.730497685188</v>
      </c>
      <c r="Z3239" t="s">
        <v>62</v>
      </c>
      <c r="AA3239" t="s">
        <v>63</v>
      </c>
      <c r="AB3239" t="s">
        <v>64</v>
      </c>
      <c r="AC3239" t="s">
        <v>65</v>
      </c>
      <c r="AD3239" t="s">
        <v>66</v>
      </c>
      <c r="AE3239" t="s">
        <v>67</v>
      </c>
      <c r="AF3239" t="s">
        <v>313</v>
      </c>
      <c r="AG3239" t="s">
        <v>21418</v>
      </c>
      <c r="AH3239" t="s">
        <v>46</v>
      </c>
      <c r="AI3239" t="s">
        <v>21419</v>
      </c>
      <c r="AJ3239" t="s">
        <v>21420</v>
      </c>
      <c r="AK3239" t="s">
        <v>21421</v>
      </c>
      <c r="AL3239" t="s">
        <v>21422</v>
      </c>
      <c r="AM3239" t="s">
        <v>46</v>
      </c>
      <c r="AN3239" t="s">
        <v>21423</v>
      </c>
      <c r="AO3239" t="s">
        <v>46</v>
      </c>
      <c r="AP3239" t="s">
        <v>46</v>
      </c>
      <c r="AQ3239" t="s">
        <v>46</v>
      </c>
      <c r="AR3239" t="s">
        <v>46</v>
      </c>
      <c r="AS3239" t="s">
        <v>46</v>
      </c>
      <c r="AT3239" s="1">
        <v>44119</v>
      </c>
    </row>
    <row r="3240" spans="1:46" ht="16" customHeight="1" x14ac:dyDescent="0.2">
      <c r="A3240">
        <v>0</v>
      </c>
      <c r="B3240" t="s">
        <v>574</v>
      </c>
      <c r="C3240" t="s">
        <v>575</v>
      </c>
      <c r="D3240" t="s">
        <v>576</v>
      </c>
      <c r="E3240" t="s">
        <v>574</v>
      </c>
      <c r="F3240" t="s">
        <v>51</v>
      </c>
      <c r="G3240" t="s">
        <v>577</v>
      </c>
      <c r="H3240" s="1">
        <v>44118</v>
      </c>
      <c r="I3240" s="1">
        <v>44077</v>
      </c>
      <c r="J3240" t="b">
        <v>0</v>
      </c>
      <c r="K3240" t="s">
        <v>53</v>
      </c>
      <c r="L3240" t="s">
        <v>578</v>
      </c>
      <c r="M3240" t="s">
        <v>66</v>
      </c>
      <c r="N3240">
        <v>100</v>
      </c>
      <c r="O3240" t="s">
        <v>579</v>
      </c>
      <c r="P3240" t="s">
        <v>78</v>
      </c>
      <c r="Q3240" t="s">
        <v>580</v>
      </c>
      <c r="R3240" t="b">
        <v>0</v>
      </c>
      <c r="S3240" t="s">
        <v>59</v>
      </c>
      <c r="T3240" s="1">
        <v>44118</v>
      </c>
      <c r="U3240" t="s">
        <v>581</v>
      </c>
      <c r="V3240" s="2">
        <v>44130</v>
      </c>
      <c r="W3240" t="s">
        <v>46</v>
      </c>
      <c r="X3240">
        <v>20201014</v>
      </c>
      <c r="Y3240" s="3">
        <v>43902.730497685188</v>
      </c>
      <c r="Z3240" t="s">
        <v>62</v>
      </c>
      <c r="AA3240" t="s">
        <v>115</v>
      </c>
      <c r="AB3240" t="s">
        <v>64</v>
      </c>
      <c r="AC3240" t="s">
        <v>65</v>
      </c>
      <c r="AD3240" t="s">
        <v>66</v>
      </c>
      <c r="AE3240" t="s">
        <v>67</v>
      </c>
      <c r="AF3240" t="s">
        <v>313</v>
      </c>
      <c r="AG3240" t="s">
        <v>582</v>
      </c>
      <c r="AH3240" t="s">
        <v>46</v>
      </c>
      <c r="AI3240" t="s">
        <v>583</v>
      </c>
      <c r="AJ3240" t="s">
        <v>584</v>
      </c>
      <c r="AK3240" t="s">
        <v>585</v>
      </c>
      <c r="AL3240" t="s">
        <v>586</v>
      </c>
      <c r="AM3240" t="s">
        <v>46</v>
      </c>
      <c r="AN3240" t="s">
        <v>587</v>
      </c>
      <c r="AO3240" t="s">
        <v>46</v>
      </c>
      <c r="AP3240" t="s">
        <v>46</v>
      </c>
      <c r="AQ3240" t="s">
        <v>46</v>
      </c>
      <c r="AR3240" t="s">
        <v>46</v>
      </c>
      <c r="AS3240" t="s">
        <v>46</v>
      </c>
      <c r="AT3240" s="1">
        <v>44118</v>
      </c>
    </row>
    <row r="3241" spans="1:46" ht="16" customHeight="1" x14ac:dyDescent="0.2">
      <c r="A3241">
        <v>0</v>
      </c>
      <c r="B3241" t="s">
        <v>5084</v>
      </c>
      <c r="C3241" t="s">
        <v>5085</v>
      </c>
      <c r="D3241" t="s">
        <v>5086</v>
      </c>
      <c r="E3241" t="s">
        <v>5087</v>
      </c>
      <c r="F3241" t="s">
        <v>51</v>
      </c>
      <c r="G3241" t="s">
        <v>5088</v>
      </c>
      <c r="H3241" s="1">
        <v>44124</v>
      </c>
      <c r="I3241" s="1">
        <v>44166</v>
      </c>
      <c r="J3241" t="b">
        <v>0</v>
      </c>
      <c r="K3241" t="s">
        <v>53</v>
      </c>
      <c r="L3241" t="s">
        <v>5089</v>
      </c>
      <c r="M3241" t="s">
        <v>1043</v>
      </c>
      <c r="N3241">
        <v>90</v>
      </c>
      <c r="O3241" t="s">
        <v>5090</v>
      </c>
      <c r="P3241" t="s">
        <v>78</v>
      </c>
      <c r="Q3241" t="s">
        <v>58</v>
      </c>
      <c r="R3241" t="b">
        <v>0</v>
      </c>
      <c r="S3241" t="s">
        <v>59</v>
      </c>
      <c r="T3241" s="1">
        <v>44124</v>
      </c>
      <c r="U3241" t="s">
        <v>3221</v>
      </c>
      <c r="V3241" s="2">
        <v>44165</v>
      </c>
      <c r="W3241" t="s">
        <v>46</v>
      </c>
      <c r="X3241">
        <v>20201020</v>
      </c>
      <c r="Y3241" s="3">
        <v>43902.730497685188</v>
      </c>
      <c r="Z3241" t="s">
        <v>62</v>
      </c>
      <c r="AA3241" t="s">
        <v>63</v>
      </c>
      <c r="AB3241" t="s">
        <v>64</v>
      </c>
      <c r="AC3241" t="s">
        <v>65</v>
      </c>
      <c r="AD3241" t="s">
        <v>280</v>
      </c>
      <c r="AE3241" t="s">
        <v>67</v>
      </c>
      <c r="AF3241" t="s">
        <v>313</v>
      </c>
      <c r="AG3241" t="s">
        <v>5091</v>
      </c>
      <c r="AH3241" t="s">
        <v>46</v>
      </c>
      <c r="AI3241" t="s">
        <v>5092</v>
      </c>
      <c r="AJ3241" t="s">
        <v>5093</v>
      </c>
      <c r="AK3241" t="s">
        <v>5094</v>
      </c>
      <c r="AL3241" t="s">
        <v>5095</v>
      </c>
      <c r="AM3241" t="s">
        <v>46</v>
      </c>
      <c r="AN3241" t="s">
        <v>5096</v>
      </c>
      <c r="AO3241" t="s">
        <v>46</v>
      </c>
      <c r="AP3241" t="s">
        <v>46</v>
      </c>
      <c r="AQ3241" t="s">
        <v>46</v>
      </c>
      <c r="AR3241" t="s">
        <v>46</v>
      </c>
      <c r="AS3241" t="s">
        <v>46</v>
      </c>
      <c r="AT3241" s="1">
        <v>44124</v>
      </c>
    </row>
    <row r="3242" spans="1:46" ht="16" customHeight="1" x14ac:dyDescent="0.2">
      <c r="A3242" t="s">
        <v>46</v>
      </c>
      <c r="B3242" t="s">
        <v>22504</v>
      </c>
      <c r="C3242" t="s">
        <v>22505</v>
      </c>
      <c r="D3242" t="s">
        <v>22506</v>
      </c>
      <c r="E3242" t="s">
        <v>22507</v>
      </c>
      <c r="F3242" t="s">
        <v>51</v>
      </c>
      <c r="G3242" t="s">
        <v>22508</v>
      </c>
      <c r="H3242" s="1">
        <v>44123</v>
      </c>
      <c r="I3242" s="1">
        <v>44090</v>
      </c>
      <c r="J3242" t="b">
        <v>0</v>
      </c>
      <c r="K3242" t="s">
        <v>53</v>
      </c>
      <c r="L3242" t="s">
        <v>22509</v>
      </c>
      <c r="M3242" t="s">
        <v>66</v>
      </c>
      <c r="N3242">
        <v>124</v>
      </c>
      <c r="O3242" t="s">
        <v>22510</v>
      </c>
      <c r="P3242" t="s">
        <v>153</v>
      </c>
      <c r="Q3242" t="s">
        <v>276</v>
      </c>
      <c r="R3242" t="b">
        <v>0</v>
      </c>
      <c r="S3242" t="s">
        <v>59</v>
      </c>
      <c r="T3242" s="1">
        <v>44123</v>
      </c>
      <c r="U3242" t="s">
        <v>22511</v>
      </c>
      <c r="V3242" s="2">
        <v>44144</v>
      </c>
      <c r="W3242" t="s">
        <v>46</v>
      </c>
      <c r="X3242">
        <v>20201019</v>
      </c>
      <c r="Y3242" s="3">
        <v>43902.730497685188</v>
      </c>
      <c r="Z3242" t="s">
        <v>62</v>
      </c>
      <c r="AA3242" t="s">
        <v>115</v>
      </c>
      <c r="AB3242" t="s">
        <v>64</v>
      </c>
      <c r="AC3242" t="s">
        <v>3437</v>
      </c>
      <c r="AD3242" t="s">
        <v>529</v>
      </c>
      <c r="AE3242" t="s">
        <v>67</v>
      </c>
      <c r="AF3242" t="s">
        <v>313</v>
      </c>
      <c r="AG3242" t="s">
        <v>22512</v>
      </c>
      <c r="AH3242" t="s">
        <v>46</v>
      </c>
      <c r="AI3242" t="s">
        <v>22513</v>
      </c>
      <c r="AJ3242" t="s">
        <v>22514</v>
      </c>
      <c r="AK3242" t="s">
        <v>22515</v>
      </c>
      <c r="AL3242" t="s">
        <v>22516</v>
      </c>
      <c r="AM3242" t="s">
        <v>46</v>
      </c>
      <c r="AN3242" t="s">
        <v>22517</v>
      </c>
      <c r="AO3242" t="s">
        <v>46</v>
      </c>
      <c r="AP3242" t="s">
        <v>46</v>
      </c>
      <c r="AQ3242" t="s">
        <v>46</v>
      </c>
      <c r="AR3242" t="s">
        <v>46</v>
      </c>
      <c r="AS3242" t="s">
        <v>46</v>
      </c>
      <c r="AT3242" s="1">
        <v>44123</v>
      </c>
    </row>
    <row r="3243" spans="1:46" ht="16" customHeight="1" x14ac:dyDescent="0.2">
      <c r="A3243" t="s">
        <v>46</v>
      </c>
      <c r="B3243" t="s">
        <v>41297</v>
      </c>
      <c r="C3243" t="s">
        <v>41298</v>
      </c>
      <c r="D3243" t="s">
        <v>41299</v>
      </c>
      <c r="E3243" t="s">
        <v>41300</v>
      </c>
      <c r="F3243" t="s">
        <v>51</v>
      </c>
      <c r="G3243" t="s">
        <v>41301</v>
      </c>
      <c r="H3243" s="1">
        <v>44119</v>
      </c>
      <c r="I3243" s="1">
        <v>44131</v>
      </c>
      <c r="J3243" t="b">
        <v>0</v>
      </c>
      <c r="K3243" t="s">
        <v>53</v>
      </c>
      <c r="L3243" t="s">
        <v>833</v>
      </c>
      <c r="M3243" t="s">
        <v>66</v>
      </c>
      <c r="N3243">
        <v>2099</v>
      </c>
      <c r="O3243" t="s">
        <v>41302</v>
      </c>
      <c r="P3243" t="s">
        <v>78</v>
      </c>
      <c r="Q3243" t="s">
        <v>41303</v>
      </c>
      <c r="R3243" t="b">
        <v>0</v>
      </c>
      <c r="S3243" t="s">
        <v>59</v>
      </c>
      <c r="T3243" s="1">
        <v>44119</v>
      </c>
      <c r="U3243" t="s">
        <v>1659</v>
      </c>
      <c r="V3243" s="2">
        <v>44165</v>
      </c>
      <c r="W3243" t="s">
        <v>46</v>
      </c>
      <c r="X3243">
        <v>20201015</v>
      </c>
      <c r="Y3243" s="3">
        <v>43902.730497685188</v>
      </c>
      <c r="Z3243" t="s">
        <v>62</v>
      </c>
      <c r="AA3243" t="s">
        <v>115</v>
      </c>
      <c r="AB3243" t="s">
        <v>64</v>
      </c>
      <c r="AC3243" t="s">
        <v>41304</v>
      </c>
      <c r="AD3243" t="s">
        <v>66</v>
      </c>
      <c r="AE3243" t="s">
        <v>67</v>
      </c>
      <c r="AF3243" t="s">
        <v>116</v>
      </c>
      <c r="AG3243" t="s">
        <v>41305</v>
      </c>
      <c r="AH3243" t="s">
        <v>46</v>
      </c>
      <c r="AI3243" t="s">
        <v>41306</v>
      </c>
      <c r="AJ3243" t="s">
        <v>41307</v>
      </c>
      <c r="AK3243" t="s">
        <v>46</v>
      </c>
      <c r="AL3243" t="s">
        <v>41308</v>
      </c>
      <c r="AM3243" t="s">
        <v>46</v>
      </c>
      <c r="AN3243" t="s">
        <v>41309</v>
      </c>
      <c r="AO3243" t="s">
        <v>46</v>
      </c>
      <c r="AP3243" t="s">
        <v>46</v>
      </c>
      <c r="AQ3243" t="s">
        <v>46</v>
      </c>
      <c r="AR3243" t="s">
        <v>46</v>
      </c>
      <c r="AS3243" t="s">
        <v>46</v>
      </c>
      <c r="AT3243" s="1">
        <v>44119</v>
      </c>
    </row>
    <row r="3244" spans="1:46" ht="16" customHeight="1" x14ac:dyDescent="0.2">
      <c r="A3244" t="s">
        <v>46</v>
      </c>
      <c r="B3244" t="s">
        <v>20677</v>
      </c>
      <c r="C3244" t="s">
        <v>20678</v>
      </c>
      <c r="D3244" t="s">
        <v>20679</v>
      </c>
      <c r="E3244" t="s">
        <v>20680</v>
      </c>
      <c r="F3244" t="s">
        <v>51</v>
      </c>
      <c r="G3244" t="s">
        <v>20681</v>
      </c>
      <c r="H3244" s="1">
        <v>44124</v>
      </c>
      <c r="I3244" s="1">
        <v>44078</v>
      </c>
      <c r="J3244" t="b">
        <v>0</v>
      </c>
      <c r="K3244" t="s">
        <v>53</v>
      </c>
      <c r="L3244" t="s">
        <v>184</v>
      </c>
      <c r="M3244" t="s">
        <v>66</v>
      </c>
      <c r="N3244">
        <v>60</v>
      </c>
      <c r="O3244" t="s">
        <v>20682</v>
      </c>
      <c r="P3244" t="s">
        <v>1328</v>
      </c>
      <c r="Q3244" t="s">
        <v>276</v>
      </c>
      <c r="R3244" t="b">
        <v>0</v>
      </c>
      <c r="S3244" t="s">
        <v>59</v>
      </c>
      <c r="T3244" s="1">
        <v>44124</v>
      </c>
      <c r="U3244" t="s">
        <v>1167</v>
      </c>
      <c r="V3244" s="2">
        <v>44144</v>
      </c>
      <c r="W3244" t="s">
        <v>46</v>
      </c>
      <c r="X3244">
        <v>20201020</v>
      </c>
      <c r="Y3244" s="3">
        <v>43902.730497685188</v>
      </c>
      <c r="Z3244" t="s">
        <v>62</v>
      </c>
      <c r="AA3244" t="s">
        <v>115</v>
      </c>
      <c r="AB3244" t="s">
        <v>64</v>
      </c>
      <c r="AC3244" t="s">
        <v>65</v>
      </c>
      <c r="AD3244" t="s">
        <v>66</v>
      </c>
      <c r="AE3244" t="s">
        <v>67</v>
      </c>
      <c r="AF3244" t="s">
        <v>313</v>
      </c>
      <c r="AG3244" t="s">
        <v>20683</v>
      </c>
      <c r="AH3244" t="s">
        <v>46</v>
      </c>
      <c r="AI3244" t="s">
        <v>20684</v>
      </c>
      <c r="AJ3244" t="s">
        <v>20685</v>
      </c>
      <c r="AK3244" t="s">
        <v>20686</v>
      </c>
      <c r="AL3244" t="s">
        <v>20687</v>
      </c>
      <c r="AM3244" t="s">
        <v>46</v>
      </c>
      <c r="AN3244" t="s">
        <v>20688</v>
      </c>
      <c r="AO3244" t="s">
        <v>46</v>
      </c>
      <c r="AP3244" t="s">
        <v>46</v>
      </c>
      <c r="AQ3244" t="s">
        <v>46</v>
      </c>
      <c r="AR3244" t="s">
        <v>46</v>
      </c>
      <c r="AS3244" t="s">
        <v>46</v>
      </c>
      <c r="AT3244" s="1">
        <v>44124</v>
      </c>
    </row>
    <row r="3245" spans="1:46" ht="16" customHeight="1" x14ac:dyDescent="0.2">
      <c r="A3245">
        <v>0</v>
      </c>
      <c r="B3245" t="s">
        <v>16038</v>
      </c>
      <c r="C3245" t="s">
        <v>16039</v>
      </c>
      <c r="D3245" t="s">
        <v>16040</v>
      </c>
      <c r="E3245" t="s">
        <v>16041</v>
      </c>
      <c r="F3245" t="s">
        <v>51</v>
      </c>
      <c r="G3245" t="s">
        <v>16042</v>
      </c>
      <c r="H3245" s="1">
        <v>44107</v>
      </c>
      <c r="I3245" s="1">
        <v>44106</v>
      </c>
      <c r="J3245" t="b">
        <v>0</v>
      </c>
      <c r="K3245" t="s">
        <v>53</v>
      </c>
      <c r="L3245" t="s">
        <v>249</v>
      </c>
      <c r="M3245" t="s">
        <v>66</v>
      </c>
      <c r="N3245">
        <v>35</v>
      </c>
      <c r="O3245" t="s">
        <v>9120</v>
      </c>
      <c r="P3245" t="s">
        <v>526</v>
      </c>
      <c r="Q3245" t="s">
        <v>16043</v>
      </c>
      <c r="R3245" t="b">
        <v>0</v>
      </c>
      <c r="S3245" t="s">
        <v>59</v>
      </c>
      <c r="T3245" s="1">
        <v>44107</v>
      </c>
      <c r="U3245" t="s">
        <v>8851</v>
      </c>
      <c r="V3245" s="2">
        <v>44137</v>
      </c>
      <c r="W3245" t="s">
        <v>16044</v>
      </c>
      <c r="X3245">
        <v>20201003</v>
      </c>
      <c r="Y3245" s="3">
        <v>43902.730497685188</v>
      </c>
      <c r="Z3245" t="s">
        <v>62</v>
      </c>
      <c r="AA3245" t="s">
        <v>115</v>
      </c>
      <c r="AB3245" t="s">
        <v>64</v>
      </c>
      <c r="AC3245" t="s">
        <v>65</v>
      </c>
      <c r="AD3245" t="s">
        <v>1057</v>
      </c>
      <c r="AE3245" t="s">
        <v>67</v>
      </c>
      <c r="AF3245" t="s">
        <v>116</v>
      </c>
      <c r="AG3245" t="s">
        <v>16045</v>
      </c>
      <c r="AH3245" t="s">
        <v>46</v>
      </c>
      <c r="AI3245" t="s">
        <v>16046</v>
      </c>
      <c r="AJ3245" t="s">
        <v>16047</v>
      </c>
      <c r="AK3245" t="s">
        <v>46</v>
      </c>
      <c r="AL3245" t="s">
        <v>16048</v>
      </c>
      <c r="AM3245" t="s">
        <v>46</v>
      </c>
      <c r="AN3245" t="s">
        <v>16049</v>
      </c>
      <c r="AO3245" t="s">
        <v>46</v>
      </c>
      <c r="AP3245" t="s">
        <v>46</v>
      </c>
      <c r="AQ3245" t="s">
        <v>46</v>
      </c>
      <c r="AR3245" t="s">
        <v>46</v>
      </c>
      <c r="AS3245" t="s">
        <v>46</v>
      </c>
      <c r="AT3245" s="1">
        <v>44107</v>
      </c>
    </row>
    <row r="3246" spans="1:46" ht="16" customHeight="1" x14ac:dyDescent="0.2">
      <c r="A3246">
        <v>0</v>
      </c>
      <c r="B3246" t="s">
        <v>7811</v>
      </c>
      <c r="C3246" t="s">
        <v>7812</v>
      </c>
      <c r="D3246" t="s">
        <v>7813</v>
      </c>
      <c r="E3246" t="s">
        <v>7814</v>
      </c>
      <c r="F3246" t="s">
        <v>51</v>
      </c>
      <c r="G3246" t="s">
        <v>7815</v>
      </c>
      <c r="H3246" s="1">
        <v>44123</v>
      </c>
      <c r="I3246" s="1">
        <v>44063</v>
      </c>
      <c r="J3246" t="b">
        <v>0</v>
      </c>
      <c r="K3246" t="s">
        <v>53</v>
      </c>
      <c r="L3246" t="s">
        <v>415</v>
      </c>
      <c r="M3246" t="s">
        <v>66</v>
      </c>
      <c r="N3246">
        <v>200</v>
      </c>
      <c r="O3246" t="s">
        <v>2148</v>
      </c>
      <c r="P3246" t="s">
        <v>78</v>
      </c>
      <c r="Q3246" t="s">
        <v>276</v>
      </c>
      <c r="R3246" t="b">
        <v>0</v>
      </c>
      <c r="S3246" t="s">
        <v>59</v>
      </c>
      <c r="T3246" s="1">
        <v>44123</v>
      </c>
      <c r="U3246" t="s">
        <v>3179</v>
      </c>
      <c r="V3246" s="2">
        <v>44137</v>
      </c>
      <c r="W3246" t="s">
        <v>7816</v>
      </c>
      <c r="X3246">
        <v>20201019</v>
      </c>
      <c r="Y3246" s="3">
        <v>43902.730497685188</v>
      </c>
      <c r="Z3246" t="s">
        <v>62</v>
      </c>
      <c r="AA3246" t="s">
        <v>115</v>
      </c>
      <c r="AB3246" t="s">
        <v>64</v>
      </c>
      <c r="AC3246" t="s">
        <v>7817</v>
      </c>
      <c r="AD3246" t="s">
        <v>66</v>
      </c>
      <c r="AE3246" t="s">
        <v>67</v>
      </c>
      <c r="AF3246" t="s">
        <v>1520</v>
      </c>
      <c r="AG3246" t="s">
        <v>7818</v>
      </c>
      <c r="AH3246" t="s">
        <v>46</v>
      </c>
      <c r="AI3246" t="s">
        <v>7819</v>
      </c>
      <c r="AJ3246" t="s">
        <v>7820</v>
      </c>
      <c r="AK3246" t="s">
        <v>7821</v>
      </c>
      <c r="AL3246" t="s">
        <v>7822</v>
      </c>
      <c r="AM3246" t="s">
        <v>46</v>
      </c>
      <c r="AN3246" t="s">
        <v>7823</v>
      </c>
      <c r="AO3246" t="s">
        <v>46</v>
      </c>
      <c r="AP3246" t="s">
        <v>46</v>
      </c>
      <c r="AQ3246" t="s">
        <v>46</v>
      </c>
      <c r="AR3246" t="s">
        <v>46</v>
      </c>
      <c r="AS3246" t="s">
        <v>46</v>
      </c>
      <c r="AT3246" s="1">
        <v>44123</v>
      </c>
    </row>
    <row r="3247" spans="1:46" ht="16" customHeight="1" x14ac:dyDescent="0.2">
      <c r="A3247">
        <v>0</v>
      </c>
      <c r="B3247" t="s">
        <v>15720</v>
      </c>
      <c r="C3247" t="s">
        <v>15721</v>
      </c>
      <c r="D3247" t="s">
        <v>15722</v>
      </c>
      <c r="E3247" t="s">
        <v>15723</v>
      </c>
      <c r="F3247" t="s">
        <v>51</v>
      </c>
      <c r="G3247" t="s">
        <v>15724</v>
      </c>
      <c r="H3247" s="1">
        <v>44117</v>
      </c>
      <c r="I3247" s="1">
        <v>44119</v>
      </c>
      <c r="J3247" t="b">
        <v>0</v>
      </c>
      <c r="K3247" t="s">
        <v>53</v>
      </c>
      <c r="L3247" t="s">
        <v>415</v>
      </c>
      <c r="M3247" t="s">
        <v>66</v>
      </c>
      <c r="N3247">
        <v>200</v>
      </c>
      <c r="O3247" t="s">
        <v>5026</v>
      </c>
      <c r="P3247" t="s">
        <v>327</v>
      </c>
      <c r="Q3247" t="s">
        <v>276</v>
      </c>
      <c r="R3247" t="b">
        <v>0</v>
      </c>
      <c r="S3247" t="s">
        <v>59</v>
      </c>
      <c r="T3247" s="1">
        <v>44117</v>
      </c>
      <c r="U3247" t="s">
        <v>344</v>
      </c>
      <c r="V3247" s="2">
        <v>44137</v>
      </c>
      <c r="W3247" t="s">
        <v>15725</v>
      </c>
      <c r="X3247">
        <v>20201013</v>
      </c>
      <c r="Y3247" s="3">
        <v>43902.730497685188</v>
      </c>
      <c r="Z3247" t="s">
        <v>62</v>
      </c>
      <c r="AA3247" t="s">
        <v>115</v>
      </c>
      <c r="AB3247" t="s">
        <v>64</v>
      </c>
      <c r="AC3247" t="s">
        <v>65</v>
      </c>
      <c r="AD3247" t="s">
        <v>420</v>
      </c>
      <c r="AE3247" t="s">
        <v>67</v>
      </c>
      <c r="AF3247" t="s">
        <v>46</v>
      </c>
      <c r="AG3247" t="s">
        <v>15726</v>
      </c>
      <c r="AH3247" t="s">
        <v>46</v>
      </c>
      <c r="AI3247" t="s">
        <v>15727</v>
      </c>
      <c r="AJ3247">
        <v>33476765291</v>
      </c>
      <c r="AK3247" t="s">
        <v>46</v>
      </c>
      <c r="AL3247" t="s">
        <v>15728</v>
      </c>
      <c r="AM3247" t="s">
        <v>46</v>
      </c>
      <c r="AN3247" t="s">
        <v>15729</v>
      </c>
      <c r="AO3247" t="s">
        <v>46</v>
      </c>
      <c r="AP3247" t="s">
        <v>46</v>
      </c>
      <c r="AQ3247" t="s">
        <v>46</v>
      </c>
      <c r="AR3247" t="s">
        <v>46</v>
      </c>
      <c r="AS3247" t="s">
        <v>46</v>
      </c>
      <c r="AT3247" s="1">
        <v>44117</v>
      </c>
    </row>
    <row r="3248" spans="1:46" ht="16" customHeight="1" x14ac:dyDescent="0.2">
      <c r="A3248" t="s">
        <v>46</v>
      </c>
      <c r="B3248" t="s">
        <v>34219</v>
      </c>
      <c r="C3248" t="s">
        <v>34220</v>
      </c>
      <c r="D3248" t="s">
        <v>34221</v>
      </c>
      <c r="E3248" t="s">
        <v>34222</v>
      </c>
      <c r="F3248" t="s">
        <v>51</v>
      </c>
      <c r="G3248" t="s">
        <v>34223</v>
      </c>
      <c r="H3248" s="1">
        <v>44106</v>
      </c>
      <c r="I3248" s="1">
        <v>44136</v>
      </c>
      <c r="J3248" t="b">
        <v>1</v>
      </c>
      <c r="K3248" t="s">
        <v>53</v>
      </c>
      <c r="L3248" t="s">
        <v>415</v>
      </c>
      <c r="M3248" t="s">
        <v>66</v>
      </c>
      <c r="N3248">
        <v>100</v>
      </c>
      <c r="O3248" t="s">
        <v>34224</v>
      </c>
      <c r="P3248" t="s">
        <v>327</v>
      </c>
      <c r="Q3248" t="s">
        <v>34225</v>
      </c>
      <c r="R3248" t="b">
        <v>0</v>
      </c>
      <c r="S3248" t="s">
        <v>59</v>
      </c>
      <c r="T3248" s="1">
        <v>44106</v>
      </c>
      <c r="U3248" s="6">
        <v>44136</v>
      </c>
      <c r="V3248" s="2">
        <v>44137</v>
      </c>
      <c r="W3248" t="s">
        <v>34226</v>
      </c>
      <c r="X3248">
        <v>20201002</v>
      </c>
      <c r="Y3248" s="3">
        <v>43902.730497685188</v>
      </c>
      <c r="Z3248" t="s">
        <v>62</v>
      </c>
      <c r="AA3248" t="s">
        <v>63</v>
      </c>
      <c r="AB3248" t="s">
        <v>64</v>
      </c>
      <c r="AC3248" t="s">
        <v>66</v>
      </c>
      <c r="AD3248" t="s">
        <v>66</v>
      </c>
      <c r="AE3248" t="s">
        <v>67</v>
      </c>
      <c r="AF3248" t="s">
        <v>313</v>
      </c>
      <c r="AG3248" t="s">
        <v>34227</v>
      </c>
      <c r="AH3248" t="s">
        <v>46</v>
      </c>
      <c r="AI3248" t="s">
        <v>34228</v>
      </c>
      <c r="AJ3248" t="s">
        <v>34229</v>
      </c>
      <c r="AK3248" t="s">
        <v>34230</v>
      </c>
      <c r="AL3248" t="s">
        <v>34231</v>
      </c>
      <c r="AM3248" t="s">
        <v>46</v>
      </c>
      <c r="AN3248" t="s">
        <v>34232</v>
      </c>
      <c r="AO3248" t="s">
        <v>46</v>
      </c>
      <c r="AP3248" t="s">
        <v>46</v>
      </c>
      <c r="AQ3248" t="s">
        <v>46</v>
      </c>
      <c r="AR3248" t="s">
        <v>46</v>
      </c>
      <c r="AS3248" t="s">
        <v>46</v>
      </c>
      <c r="AT3248" s="1">
        <v>44106</v>
      </c>
    </row>
    <row r="3249" spans="1:46" ht="16" customHeight="1" x14ac:dyDescent="0.2">
      <c r="A3249" t="s">
        <v>46</v>
      </c>
      <c r="B3249" t="s">
        <v>22451</v>
      </c>
      <c r="C3249" t="s">
        <v>22452</v>
      </c>
      <c r="D3249" t="s">
        <v>22453</v>
      </c>
      <c r="E3249" t="s">
        <v>22454</v>
      </c>
      <c r="F3249" t="s">
        <v>51</v>
      </c>
      <c r="G3249" t="s">
        <v>22455</v>
      </c>
      <c r="H3249" s="1">
        <v>44124</v>
      </c>
      <c r="I3249" s="1">
        <v>44137</v>
      </c>
      <c r="J3249" t="b">
        <v>0</v>
      </c>
      <c r="K3249" t="s">
        <v>53</v>
      </c>
      <c r="L3249" t="s">
        <v>388</v>
      </c>
      <c r="M3249" t="s">
        <v>66</v>
      </c>
      <c r="N3249">
        <v>22</v>
      </c>
      <c r="O3249" t="s">
        <v>7730</v>
      </c>
      <c r="P3249" t="s">
        <v>1316</v>
      </c>
      <c r="Q3249" t="s">
        <v>22456</v>
      </c>
      <c r="R3249" t="b">
        <v>0</v>
      </c>
      <c r="S3249" t="s">
        <v>59</v>
      </c>
      <c r="T3249" s="1">
        <v>44124</v>
      </c>
      <c r="U3249" t="s">
        <v>21417</v>
      </c>
      <c r="V3249" s="2">
        <v>44151</v>
      </c>
      <c r="W3249" t="s">
        <v>22457</v>
      </c>
      <c r="X3249">
        <v>20201020</v>
      </c>
      <c r="Y3249" s="3">
        <v>43902.730497685188</v>
      </c>
      <c r="Z3249" t="s">
        <v>62</v>
      </c>
      <c r="AA3249" t="s">
        <v>115</v>
      </c>
      <c r="AB3249" t="s">
        <v>64</v>
      </c>
      <c r="AC3249" t="s">
        <v>3572</v>
      </c>
      <c r="AD3249" t="s">
        <v>66</v>
      </c>
      <c r="AE3249" t="s">
        <v>67</v>
      </c>
      <c r="AF3249" t="s">
        <v>313</v>
      </c>
      <c r="AG3249" t="s">
        <v>22458</v>
      </c>
      <c r="AH3249" t="s">
        <v>46</v>
      </c>
      <c r="AI3249" t="s">
        <v>22459</v>
      </c>
      <c r="AJ3249" t="s">
        <v>22460</v>
      </c>
      <c r="AK3249" t="s">
        <v>22461</v>
      </c>
      <c r="AL3249" t="s">
        <v>22462</v>
      </c>
      <c r="AM3249" t="s">
        <v>46</v>
      </c>
      <c r="AN3249" t="s">
        <v>22463</v>
      </c>
      <c r="AO3249" t="s">
        <v>46</v>
      </c>
      <c r="AP3249" t="s">
        <v>46</v>
      </c>
      <c r="AQ3249" t="s">
        <v>46</v>
      </c>
      <c r="AR3249" t="s">
        <v>46</v>
      </c>
      <c r="AS3249" t="s">
        <v>46</v>
      </c>
      <c r="AT3249" s="1">
        <v>44124</v>
      </c>
    </row>
    <row r="3250" spans="1:46" ht="16" customHeight="1" x14ac:dyDescent="0.2">
      <c r="A3250" t="s">
        <v>46</v>
      </c>
      <c r="B3250" t="s">
        <v>25181</v>
      </c>
      <c r="C3250" t="s">
        <v>25182</v>
      </c>
      <c r="D3250" t="s">
        <v>25183</v>
      </c>
      <c r="E3250" t="s">
        <v>25181</v>
      </c>
      <c r="F3250" t="s">
        <v>51</v>
      </c>
      <c r="G3250" t="s">
        <v>25184</v>
      </c>
      <c r="H3250" s="1">
        <v>44119</v>
      </c>
      <c r="I3250" s="1">
        <v>44136</v>
      </c>
      <c r="J3250" t="b">
        <v>1</v>
      </c>
      <c r="K3250" t="s">
        <v>53</v>
      </c>
      <c r="L3250" t="s">
        <v>110</v>
      </c>
      <c r="M3250" t="s">
        <v>151</v>
      </c>
      <c r="N3250">
        <v>220</v>
      </c>
      <c r="O3250" t="s">
        <v>342</v>
      </c>
      <c r="P3250" t="s">
        <v>327</v>
      </c>
      <c r="Q3250" t="s">
        <v>958</v>
      </c>
      <c r="R3250" t="b">
        <v>0</v>
      </c>
      <c r="S3250" t="s">
        <v>59</v>
      </c>
      <c r="T3250" s="1">
        <v>44119</v>
      </c>
      <c r="U3250" s="6">
        <v>44136</v>
      </c>
      <c r="V3250" s="2">
        <v>44165</v>
      </c>
      <c r="W3250" t="s">
        <v>25185</v>
      </c>
      <c r="X3250">
        <v>20201015</v>
      </c>
      <c r="Y3250" s="3">
        <v>43902.730497685188</v>
      </c>
      <c r="Z3250" t="s">
        <v>62</v>
      </c>
      <c r="AA3250" t="s">
        <v>115</v>
      </c>
      <c r="AB3250" t="s">
        <v>64</v>
      </c>
      <c r="AC3250" t="s">
        <v>65</v>
      </c>
      <c r="AD3250" t="s">
        <v>66</v>
      </c>
      <c r="AE3250" t="s">
        <v>67</v>
      </c>
      <c r="AF3250" t="s">
        <v>116</v>
      </c>
      <c r="AG3250" t="s">
        <v>25186</v>
      </c>
      <c r="AH3250" t="s">
        <v>46</v>
      </c>
      <c r="AI3250" t="s">
        <v>25187</v>
      </c>
      <c r="AJ3250" t="s">
        <v>25188</v>
      </c>
      <c r="AK3250" t="s">
        <v>964</v>
      </c>
      <c r="AL3250" t="s">
        <v>25189</v>
      </c>
      <c r="AM3250" t="s">
        <v>46</v>
      </c>
      <c r="AN3250" t="s">
        <v>3782</v>
      </c>
      <c r="AO3250" t="s">
        <v>46</v>
      </c>
      <c r="AP3250" t="s">
        <v>46</v>
      </c>
      <c r="AQ3250" t="s">
        <v>46</v>
      </c>
      <c r="AR3250" t="s">
        <v>46</v>
      </c>
      <c r="AS3250" t="s">
        <v>46</v>
      </c>
      <c r="AT3250" s="1">
        <v>44119</v>
      </c>
    </row>
    <row r="3251" spans="1:46" ht="16" customHeight="1" x14ac:dyDescent="0.2">
      <c r="A3251">
        <v>0</v>
      </c>
      <c r="B3251" t="s">
        <v>14510</v>
      </c>
      <c r="C3251" t="s">
        <v>14511</v>
      </c>
      <c r="D3251" t="s">
        <v>14512</v>
      </c>
      <c r="E3251" t="s">
        <v>14513</v>
      </c>
      <c r="F3251" t="s">
        <v>51</v>
      </c>
      <c r="G3251" t="s">
        <v>14514</v>
      </c>
      <c r="H3251" s="1">
        <v>44126</v>
      </c>
      <c r="I3251" s="1">
        <v>44124</v>
      </c>
      <c r="J3251" t="b">
        <v>0</v>
      </c>
      <c r="K3251" t="s">
        <v>53</v>
      </c>
      <c r="L3251" t="s">
        <v>1831</v>
      </c>
      <c r="M3251" t="s">
        <v>66</v>
      </c>
      <c r="N3251">
        <v>80</v>
      </c>
      <c r="O3251" t="s">
        <v>14515</v>
      </c>
      <c r="P3251" t="s">
        <v>46</v>
      </c>
      <c r="Q3251" t="s">
        <v>668</v>
      </c>
      <c r="R3251" t="b">
        <v>0</v>
      </c>
      <c r="S3251" t="s">
        <v>59</v>
      </c>
      <c r="T3251" s="1">
        <v>44126</v>
      </c>
      <c r="U3251" t="s">
        <v>277</v>
      </c>
      <c r="V3251" s="2">
        <v>44137</v>
      </c>
      <c r="W3251" t="s">
        <v>46</v>
      </c>
      <c r="X3251">
        <v>20201022</v>
      </c>
      <c r="Y3251" s="3">
        <v>43902.730497685188</v>
      </c>
      <c r="Z3251" t="s">
        <v>62</v>
      </c>
      <c r="AA3251" t="s">
        <v>63</v>
      </c>
      <c r="AB3251" t="s">
        <v>64</v>
      </c>
      <c r="AC3251" t="s">
        <v>65</v>
      </c>
      <c r="AD3251" t="s">
        <v>66</v>
      </c>
      <c r="AE3251" t="s">
        <v>67</v>
      </c>
      <c r="AF3251" t="s">
        <v>46</v>
      </c>
      <c r="AG3251" t="s">
        <v>46</v>
      </c>
      <c r="AH3251" t="s">
        <v>46</v>
      </c>
      <c r="AI3251" t="s">
        <v>46</v>
      </c>
      <c r="AJ3251" t="s">
        <v>46</v>
      </c>
      <c r="AK3251" t="s">
        <v>46</v>
      </c>
      <c r="AL3251" t="s">
        <v>14516</v>
      </c>
      <c r="AM3251" t="s">
        <v>46</v>
      </c>
      <c r="AN3251" t="s">
        <v>14517</v>
      </c>
      <c r="AO3251" t="s">
        <v>46</v>
      </c>
      <c r="AP3251" t="s">
        <v>46</v>
      </c>
      <c r="AQ3251" t="s">
        <v>46</v>
      </c>
      <c r="AR3251" t="s">
        <v>46</v>
      </c>
      <c r="AS3251" t="s">
        <v>46</v>
      </c>
      <c r="AT3251" s="1">
        <v>44126</v>
      </c>
    </row>
    <row r="3252" spans="1:46" ht="16" customHeight="1" x14ac:dyDescent="0.2">
      <c r="A3252" t="s">
        <v>46</v>
      </c>
      <c r="B3252" t="s">
        <v>29075</v>
      </c>
      <c r="C3252" t="s">
        <v>29076</v>
      </c>
      <c r="D3252" t="s">
        <v>29077</v>
      </c>
      <c r="E3252" t="s">
        <v>29075</v>
      </c>
      <c r="F3252" t="s">
        <v>51</v>
      </c>
      <c r="G3252" t="s">
        <v>29078</v>
      </c>
      <c r="H3252" s="1">
        <v>44126</v>
      </c>
      <c r="I3252" s="1">
        <v>44124</v>
      </c>
      <c r="J3252" t="b">
        <v>0</v>
      </c>
      <c r="K3252" t="s">
        <v>53</v>
      </c>
      <c r="L3252" t="s">
        <v>184</v>
      </c>
      <c r="M3252" t="s">
        <v>151</v>
      </c>
      <c r="N3252">
        <v>308</v>
      </c>
      <c r="O3252" t="s">
        <v>2949</v>
      </c>
      <c r="P3252" t="s">
        <v>46</v>
      </c>
      <c r="Q3252" t="s">
        <v>276</v>
      </c>
      <c r="R3252" t="b">
        <v>0</v>
      </c>
      <c r="S3252" t="s">
        <v>59</v>
      </c>
      <c r="T3252" s="1">
        <v>44126</v>
      </c>
      <c r="U3252" t="s">
        <v>277</v>
      </c>
      <c r="V3252" s="2">
        <v>44137</v>
      </c>
      <c r="W3252" t="s">
        <v>29079</v>
      </c>
      <c r="X3252">
        <v>20201022</v>
      </c>
      <c r="Y3252" s="3">
        <v>43902.730497685188</v>
      </c>
      <c r="Z3252" t="s">
        <v>62</v>
      </c>
      <c r="AA3252" t="s">
        <v>63</v>
      </c>
      <c r="AB3252" t="s">
        <v>64</v>
      </c>
      <c r="AC3252" t="s">
        <v>65</v>
      </c>
      <c r="AD3252" t="s">
        <v>66</v>
      </c>
      <c r="AE3252" t="s">
        <v>67</v>
      </c>
      <c r="AF3252" t="s">
        <v>116</v>
      </c>
      <c r="AG3252" t="s">
        <v>29080</v>
      </c>
      <c r="AH3252" t="s">
        <v>46</v>
      </c>
      <c r="AI3252" t="s">
        <v>29081</v>
      </c>
      <c r="AJ3252" t="s">
        <v>29082</v>
      </c>
      <c r="AK3252" t="s">
        <v>29083</v>
      </c>
      <c r="AL3252" t="s">
        <v>29084</v>
      </c>
      <c r="AM3252" t="s">
        <v>46</v>
      </c>
      <c r="AN3252" t="s">
        <v>20749</v>
      </c>
      <c r="AO3252" t="s">
        <v>46</v>
      </c>
      <c r="AP3252" t="s">
        <v>46</v>
      </c>
      <c r="AQ3252" t="s">
        <v>46</v>
      </c>
      <c r="AR3252" t="s">
        <v>46</v>
      </c>
      <c r="AS3252" t="s">
        <v>46</v>
      </c>
      <c r="AT3252" s="1">
        <v>44126</v>
      </c>
    </row>
    <row r="3253" spans="1:46" ht="16" customHeight="1" x14ac:dyDescent="0.2">
      <c r="A3253" t="s">
        <v>46</v>
      </c>
      <c r="B3253" t="s">
        <v>39401</v>
      </c>
      <c r="C3253" t="s">
        <v>1432</v>
      </c>
      <c r="D3253" t="s">
        <v>39402</v>
      </c>
      <c r="E3253" t="s">
        <v>39401</v>
      </c>
      <c r="F3253" t="s">
        <v>51</v>
      </c>
      <c r="G3253" t="s">
        <v>39403</v>
      </c>
      <c r="H3253" s="1">
        <v>44124</v>
      </c>
      <c r="I3253" s="1">
        <v>43946</v>
      </c>
      <c r="J3253" t="b">
        <v>0</v>
      </c>
      <c r="K3253" t="s">
        <v>53</v>
      </c>
      <c r="L3253" t="s">
        <v>184</v>
      </c>
      <c r="M3253" t="s">
        <v>66</v>
      </c>
      <c r="N3253">
        <v>100</v>
      </c>
      <c r="O3253" t="s">
        <v>39404</v>
      </c>
      <c r="P3253" t="s">
        <v>2164</v>
      </c>
      <c r="Q3253" t="s">
        <v>39405</v>
      </c>
      <c r="R3253" t="b">
        <v>0</v>
      </c>
      <c r="S3253" t="s">
        <v>59</v>
      </c>
      <c r="T3253" s="1">
        <v>44124</v>
      </c>
      <c r="U3253" t="s">
        <v>15183</v>
      </c>
      <c r="V3253" s="2">
        <v>44137</v>
      </c>
      <c r="W3253" t="s">
        <v>39406</v>
      </c>
      <c r="X3253">
        <v>20201020</v>
      </c>
      <c r="Y3253" s="3">
        <v>43902.730497685188</v>
      </c>
      <c r="Z3253" t="s">
        <v>62</v>
      </c>
      <c r="AA3253" t="s">
        <v>115</v>
      </c>
      <c r="AB3253" t="s">
        <v>64</v>
      </c>
      <c r="AC3253" t="s">
        <v>65</v>
      </c>
      <c r="AD3253" t="s">
        <v>66</v>
      </c>
      <c r="AE3253" t="s">
        <v>67</v>
      </c>
      <c r="AF3253" t="s">
        <v>1185</v>
      </c>
      <c r="AG3253" t="s">
        <v>39407</v>
      </c>
      <c r="AH3253" t="s">
        <v>46</v>
      </c>
      <c r="AI3253" t="s">
        <v>39408</v>
      </c>
      <c r="AJ3253" t="s">
        <v>39409</v>
      </c>
      <c r="AK3253" t="s">
        <v>39410</v>
      </c>
      <c r="AL3253" t="s">
        <v>39411</v>
      </c>
      <c r="AM3253" t="s">
        <v>46</v>
      </c>
      <c r="AN3253" t="s">
        <v>39412</v>
      </c>
      <c r="AO3253" t="s">
        <v>46</v>
      </c>
      <c r="AP3253" t="s">
        <v>46</v>
      </c>
      <c r="AQ3253" t="s">
        <v>46</v>
      </c>
      <c r="AR3253" t="s">
        <v>46</v>
      </c>
      <c r="AS3253" t="s">
        <v>46</v>
      </c>
      <c r="AT3253" s="1">
        <v>44124</v>
      </c>
    </row>
    <row r="3254" spans="1:46" ht="16" customHeight="1" x14ac:dyDescent="0.2">
      <c r="A3254">
        <v>1</v>
      </c>
      <c r="B3254" t="s">
        <v>10537</v>
      </c>
      <c r="C3254" t="s">
        <v>9093</v>
      </c>
      <c r="D3254" t="s">
        <v>10538</v>
      </c>
      <c r="E3254" t="s">
        <v>10539</v>
      </c>
      <c r="F3254" t="s">
        <v>51</v>
      </c>
      <c r="G3254" t="s">
        <v>10540</v>
      </c>
      <c r="H3254" s="1">
        <v>44089</v>
      </c>
      <c r="I3254" s="1">
        <v>44136</v>
      </c>
      <c r="J3254" t="b">
        <v>1</v>
      </c>
      <c r="K3254" t="s">
        <v>53</v>
      </c>
      <c r="L3254" t="s">
        <v>917</v>
      </c>
      <c r="M3254" t="s">
        <v>151</v>
      </c>
      <c r="N3254">
        <v>826</v>
      </c>
      <c r="O3254" t="s">
        <v>10541</v>
      </c>
      <c r="P3254" t="s">
        <v>46</v>
      </c>
      <c r="Q3254" t="s">
        <v>276</v>
      </c>
      <c r="R3254" t="b">
        <v>0</v>
      </c>
      <c r="S3254" t="s">
        <v>59</v>
      </c>
      <c r="T3254" s="1">
        <v>44089</v>
      </c>
      <c r="U3254" s="6">
        <v>44136</v>
      </c>
      <c r="V3254" s="2">
        <v>44137</v>
      </c>
      <c r="W3254" t="s">
        <v>10542</v>
      </c>
      <c r="X3254">
        <v>20200915</v>
      </c>
      <c r="Y3254" s="3">
        <v>43902.730497685188</v>
      </c>
      <c r="Z3254" t="s">
        <v>62</v>
      </c>
      <c r="AA3254" t="s">
        <v>63</v>
      </c>
      <c r="AB3254" t="s">
        <v>64</v>
      </c>
      <c r="AC3254" t="s">
        <v>65</v>
      </c>
      <c r="AD3254" t="s">
        <v>66</v>
      </c>
      <c r="AE3254" t="s">
        <v>67</v>
      </c>
      <c r="AF3254" t="s">
        <v>46</v>
      </c>
      <c r="AG3254" t="s">
        <v>46</v>
      </c>
      <c r="AH3254" t="s">
        <v>46</v>
      </c>
      <c r="AI3254" t="s">
        <v>46</v>
      </c>
      <c r="AJ3254" t="s">
        <v>46</v>
      </c>
      <c r="AK3254" t="s">
        <v>46</v>
      </c>
      <c r="AL3254" t="s">
        <v>10543</v>
      </c>
      <c r="AM3254" t="s">
        <v>46</v>
      </c>
      <c r="AN3254" t="s">
        <v>10544</v>
      </c>
      <c r="AO3254" t="s">
        <v>46</v>
      </c>
      <c r="AP3254" t="s">
        <v>46</v>
      </c>
      <c r="AQ3254" t="s">
        <v>46</v>
      </c>
      <c r="AR3254" t="s">
        <v>46</v>
      </c>
      <c r="AS3254" t="s">
        <v>46</v>
      </c>
      <c r="AT3254" s="1">
        <v>44089</v>
      </c>
    </row>
    <row r="3255" spans="1:46" ht="16" customHeight="1" x14ac:dyDescent="0.2">
      <c r="A3255">
        <v>1</v>
      </c>
      <c r="B3255" t="s">
        <v>11642</v>
      </c>
      <c r="C3255" t="s">
        <v>11643</v>
      </c>
      <c r="D3255" t="s">
        <v>11644</v>
      </c>
      <c r="E3255" t="s">
        <v>11645</v>
      </c>
      <c r="F3255" t="s">
        <v>51</v>
      </c>
      <c r="G3255" t="s">
        <v>11646</v>
      </c>
      <c r="H3255" s="1">
        <v>44112</v>
      </c>
      <c r="I3255" s="1">
        <v>44111</v>
      </c>
      <c r="J3255" t="b">
        <v>0</v>
      </c>
      <c r="K3255" t="s">
        <v>53</v>
      </c>
      <c r="L3255" t="s">
        <v>184</v>
      </c>
      <c r="M3255" t="s">
        <v>151</v>
      </c>
      <c r="N3255">
        <v>150</v>
      </c>
      <c r="O3255" t="s">
        <v>11647</v>
      </c>
      <c r="P3255" t="s">
        <v>417</v>
      </c>
      <c r="Q3255" t="s">
        <v>4966</v>
      </c>
      <c r="R3255" t="b">
        <v>0</v>
      </c>
      <c r="S3255" t="s">
        <v>59</v>
      </c>
      <c r="T3255" s="1">
        <v>44112</v>
      </c>
      <c r="U3255" t="s">
        <v>9135</v>
      </c>
      <c r="V3255" s="2">
        <v>44137</v>
      </c>
      <c r="W3255" t="s">
        <v>46</v>
      </c>
      <c r="X3255">
        <v>20201008</v>
      </c>
      <c r="Y3255" s="3">
        <v>43902.730497685188</v>
      </c>
      <c r="Z3255" t="s">
        <v>62</v>
      </c>
      <c r="AA3255" t="s">
        <v>115</v>
      </c>
      <c r="AB3255" t="s">
        <v>64</v>
      </c>
      <c r="AC3255" t="s">
        <v>65</v>
      </c>
      <c r="AD3255" t="s">
        <v>11648</v>
      </c>
      <c r="AE3255" t="s">
        <v>67</v>
      </c>
      <c r="AF3255" t="s">
        <v>116</v>
      </c>
      <c r="AG3255" t="s">
        <v>11649</v>
      </c>
      <c r="AH3255" t="s">
        <v>46</v>
      </c>
      <c r="AI3255" t="s">
        <v>11650</v>
      </c>
      <c r="AJ3255" t="s">
        <v>11651</v>
      </c>
      <c r="AK3255" t="s">
        <v>11652</v>
      </c>
      <c r="AL3255" t="s">
        <v>11653</v>
      </c>
      <c r="AM3255" t="s">
        <v>46</v>
      </c>
      <c r="AN3255" t="s">
        <v>11654</v>
      </c>
      <c r="AO3255" t="s">
        <v>46</v>
      </c>
      <c r="AP3255" t="s">
        <v>46</v>
      </c>
      <c r="AQ3255" t="s">
        <v>46</v>
      </c>
      <c r="AR3255" t="s">
        <v>46</v>
      </c>
      <c r="AS3255" t="s">
        <v>46</v>
      </c>
      <c r="AT3255" s="1">
        <v>44112</v>
      </c>
    </row>
    <row r="3256" spans="1:46" ht="16" customHeight="1" x14ac:dyDescent="0.2">
      <c r="A3256" t="s">
        <v>46</v>
      </c>
      <c r="B3256" t="s">
        <v>34621</v>
      </c>
      <c r="C3256" t="s">
        <v>34622</v>
      </c>
      <c r="D3256" t="s">
        <v>34623</v>
      </c>
      <c r="E3256" t="s">
        <v>34624</v>
      </c>
      <c r="F3256" t="s">
        <v>51</v>
      </c>
      <c r="G3256" t="s">
        <v>34625</v>
      </c>
      <c r="H3256" s="1">
        <v>44125</v>
      </c>
      <c r="I3256" s="1">
        <v>44132</v>
      </c>
      <c r="J3256" t="b">
        <v>0</v>
      </c>
      <c r="K3256" t="s">
        <v>53</v>
      </c>
      <c r="L3256" t="s">
        <v>917</v>
      </c>
      <c r="M3256" t="s">
        <v>1043</v>
      </c>
      <c r="N3256">
        <v>100</v>
      </c>
      <c r="O3256" t="s">
        <v>34626</v>
      </c>
      <c r="P3256" t="s">
        <v>46</v>
      </c>
      <c r="Q3256" t="s">
        <v>58</v>
      </c>
      <c r="R3256" t="b">
        <v>0</v>
      </c>
      <c r="S3256" t="s">
        <v>59</v>
      </c>
      <c r="T3256" s="1">
        <v>44125</v>
      </c>
      <c r="U3256" t="s">
        <v>21495</v>
      </c>
      <c r="V3256" s="2">
        <v>44137</v>
      </c>
      <c r="W3256" t="s">
        <v>46</v>
      </c>
      <c r="X3256">
        <v>20201021</v>
      </c>
      <c r="Y3256" s="3">
        <v>43902.730497685188</v>
      </c>
      <c r="Z3256" t="s">
        <v>62</v>
      </c>
      <c r="AA3256" t="s">
        <v>63</v>
      </c>
      <c r="AB3256" t="s">
        <v>64</v>
      </c>
      <c r="AC3256" t="s">
        <v>3437</v>
      </c>
      <c r="AD3256" t="s">
        <v>2234</v>
      </c>
      <c r="AE3256" t="s">
        <v>67</v>
      </c>
      <c r="AF3256" t="s">
        <v>46</v>
      </c>
      <c r="AG3256" t="s">
        <v>34627</v>
      </c>
      <c r="AH3256" t="s">
        <v>46</v>
      </c>
      <c r="AI3256" t="s">
        <v>34628</v>
      </c>
      <c r="AJ3256" t="s">
        <v>34629</v>
      </c>
      <c r="AK3256" t="s">
        <v>46</v>
      </c>
      <c r="AL3256" t="s">
        <v>34630</v>
      </c>
      <c r="AM3256" t="s">
        <v>46</v>
      </c>
      <c r="AN3256" t="s">
        <v>34631</v>
      </c>
      <c r="AO3256" t="s">
        <v>46</v>
      </c>
      <c r="AP3256" t="s">
        <v>46</v>
      </c>
      <c r="AQ3256" t="s">
        <v>46</v>
      </c>
      <c r="AR3256" t="s">
        <v>46</v>
      </c>
      <c r="AS3256" t="s">
        <v>46</v>
      </c>
      <c r="AT3256" s="1">
        <v>44125</v>
      </c>
    </row>
    <row r="3257" spans="1:46" ht="16" customHeight="1" x14ac:dyDescent="0.2">
      <c r="A3257">
        <v>1</v>
      </c>
      <c r="B3257" t="s">
        <v>8198</v>
      </c>
      <c r="C3257" t="s">
        <v>8199</v>
      </c>
      <c r="D3257" t="s">
        <v>8200</v>
      </c>
      <c r="E3257" t="s">
        <v>8201</v>
      </c>
      <c r="F3257" t="s">
        <v>51</v>
      </c>
      <c r="G3257" t="s">
        <v>8202</v>
      </c>
      <c r="H3257" s="1">
        <v>44122</v>
      </c>
      <c r="I3257" s="1">
        <v>44099</v>
      </c>
      <c r="J3257" t="b">
        <v>0</v>
      </c>
      <c r="K3257" t="s">
        <v>53</v>
      </c>
      <c r="L3257" t="s">
        <v>1615</v>
      </c>
      <c r="M3257" t="s">
        <v>537</v>
      </c>
      <c r="N3257">
        <v>1020</v>
      </c>
      <c r="O3257" t="s">
        <v>8203</v>
      </c>
      <c r="P3257" t="s">
        <v>4440</v>
      </c>
      <c r="Q3257" t="s">
        <v>4966</v>
      </c>
      <c r="R3257" t="b">
        <v>0</v>
      </c>
      <c r="S3257" t="s">
        <v>59</v>
      </c>
      <c r="T3257" s="1">
        <v>44122</v>
      </c>
      <c r="U3257" t="s">
        <v>3864</v>
      </c>
      <c r="V3257" s="2">
        <v>44137</v>
      </c>
      <c r="W3257" t="s">
        <v>46</v>
      </c>
      <c r="X3257">
        <v>20201018</v>
      </c>
      <c r="Y3257" s="3">
        <v>43902.730497685188</v>
      </c>
      <c r="Z3257" t="s">
        <v>62</v>
      </c>
      <c r="AA3257" t="s">
        <v>115</v>
      </c>
      <c r="AB3257" t="s">
        <v>64</v>
      </c>
      <c r="AC3257" t="s">
        <v>65</v>
      </c>
      <c r="AD3257" t="s">
        <v>66</v>
      </c>
      <c r="AE3257" t="s">
        <v>67</v>
      </c>
      <c r="AF3257" t="s">
        <v>116</v>
      </c>
      <c r="AG3257" t="s">
        <v>8204</v>
      </c>
      <c r="AH3257" t="s">
        <v>46</v>
      </c>
      <c r="AI3257" t="s">
        <v>8205</v>
      </c>
      <c r="AJ3257" t="s">
        <v>8206</v>
      </c>
      <c r="AK3257" t="s">
        <v>46</v>
      </c>
      <c r="AL3257" t="s">
        <v>8207</v>
      </c>
      <c r="AM3257" t="s">
        <v>46</v>
      </c>
      <c r="AN3257" t="s">
        <v>8208</v>
      </c>
      <c r="AO3257" t="s">
        <v>46</v>
      </c>
      <c r="AP3257" t="s">
        <v>46</v>
      </c>
      <c r="AQ3257" t="s">
        <v>46</v>
      </c>
      <c r="AR3257" t="s">
        <v>46</v>
      </c>
      <c r="AS3257" t="s">
        <v>46</v>
      </c>
      <c r="AT3257" s="1">
        <v>44122</v>
      </c>
    </row>
    <row r="3258" spans="1:46" ht="16" customHeight="1" x14ac:dyDescent="0.2">
      <c r="A3258" t="s">
        <v>46</v>
      </c>
      <c r="B3258" t="s">
        <v>34387</v>
      </c>
      <c r="C3258" t="s">
        <v>34388</v>
      </c>
      <c r="D3258" t="s">
        <v>34389</v>
      </c>
      <c r="E3258" t="s">
        <v>34390</v>
      </c>
      <c r="F3258" t="s">
        <v>51</v>
      </c>
      <c r="G3258" t="s">
        <v>34391</v>
      </c>
      <c r="H3258" s="1">
        <v>44123</v>
      </c>
      <c r="I3258" s="1">
        <v>44132</v>
      </c>
      <c r="J3258" t="b">
        <v>0</v>
      </c>
      <c r="K3258" t="s">
        <v>53</v>
      </c>
      <c r="L3258" t="s">
        <v>1615</v>
      </c>
      <c r="M3258" t="s">
        <v>66</v>
      </c>
      <c r="N3258">
        <v>624</v>
      </c>
      <c r="O3258" t="s">
        <v>4985</v>
      </c>
      <c r="P3258" t="s">
        <v>2232</v>
      </c>
      <c r="Q3258" t="s">
        <v>34392</v>
      </c>
      <c r="R3258" t="b">
        <v>0</v>
      </c>
      <c r="S3258" t="s">
        <v>59</v>
      </c>
      <c r="T3258" s="1">
        <v>44123</v>
      </c>
      <c r="U3258" t="s">
        <v>21495</v>
      </c>
      <c r="V3258" s="2">
        <v>44159</v>
      </c>
      <c r="W3258" t="s">
        <v>46</v>
      </c>
      <c r="X3258">
        <v>20201019</v>
      </c>
      <c r="Y3258" s="3">
        <v>43902.730497685188</v>
      </c>
      <c r="Z3258" t="s">
        <v>62</v>
      </c>
      <c r="AA3258" t="s">
        <v>115</v>
      </c>
      <c r="AB3258" t="s">
        <v>64</v>
      </c>
      <c r="AC3258" t="s">
        <v>65</v>
      </c>
      <c r="AD3258" t="s">
        <v>66</v>
      </c>
      <c r="AE3258" t="s">
        <v>67</v>
      </c>
      <c r="AF3258" t="s">
        <v>313</v>
      </c>
      <c r="AG3258" t="s">
        <v>34393</v>
      </c>
      <c r="AH3258" t="s">
        <v>46</v>
      </c>
      <c r="AI3258" t="s">
        <v>34394</v>
      </c>
      <c r="AJ3258" t="s">
        <v>34395</v>
      </c>
      <c r="AK3258" t="s">
        <v>4992</v>
      </c>
      <c r="AL3258" t="s">
        <v>34396</v>
      </c>
      <c r="AM3258" t="s">
        <v>46</v>
      </c>
      <c r="AN3258" t="s">
        <v>34397</v>
      </c>
      <c r="AO3258" t="s">
        <v>46</v>
      </c>
      <c r="AP3258" t="s">
        <v>46</v>
      </c>
      <c r="AQ3258" t="s">
        <v>46</v>
      </c>
      <c r="AR3258" t="s">
        <v>46</v>
      </c>
      <c r="AS3258" t="s">
        <v>46</v>
      </c>
      <c r="AT3258" s="1">
        <v>44123</v>
      </c>
    </row>
    <row r="3259" spans="1:46" ht="16" customHeight="1" x14ac:dyDescent="0.2">
      <c r="A3259" t="s">
        <v>46</v>
      </c>
      <c r="B3259" t="s">
        <v>25598</v>
      </c>
      <c r="C3259" t="s">
        <v>12863</v>
      </c>
      <c r="D3259" t="s">
        <v>25599</v>
      </c>
      <c r="E3259" t="s">
        <v>25600</v>
      </c>
      <c r="F3259" t="s">
        <v>51</v>
      </c>
      <c r="G3259" t="s">
        <v>25601</v>
      </c>
      <c r="H3259" s="1">
        <v>44125</v>
      </c>
      <c r="I3259" s="1">
        <v>44105</v>
      </c>
      <c r="J3259" t="b">
        <v>0</v>
      </c>
      <c r="K3259" t="s">
        <v>53</v>
      </c>
      <c r="L3259" t="s">
        <v>12867</v>
      </c>
      <c r="M3259" t="s">
        <v>55</v>
      </c>
      <c r="N3259">
        <v>90</v>
      </c>
      <c r="O3259" t="s">
        <v>25602</v>
      </c>
      <c r="P3259" t="s">
        <v>1045</v>
      </c>
      <c r="Q3259" t="s">
        <v>12869</v>
      </c>
      <c r="R3259" t="b">
        <v>0</v>
      </c>
      <c r="S3259" t="s">
        <v>59</v>
      </c>
      <c r="T3259" s="1">
        <v>44125</v>
      </c>
      <c r="U3259" t="s">
        <v>3491</v>
      </c>
      <c r="V3259" s="2">
        <v>44137</v>
      </c>
      <c r="W3259" t="s">
        <v>25603</v>
      </c>
      <c r="X3259">
        <v>20201021</v>
      </c>
      <c r="Y3259" s="3">
        <v>43902.730497685188</v>
      </c>
      <c r="Z3259" t="s">
        <v>62</v>
      </c>
      <c r="AA3259" t="s">
        <v>115</v>
      </c>
      <c r="AB3259" t="s">
        <v>64</v>
      </c>
      <c r="AC3259" t="s">
        <v>65</v>
      </c>
      <c r="AD3259" t="s">
        <v>393</v>
      </c>
      <c r="AE3259" t="s">
        <v>67</v>
      </c>
      <c r="AF3259" t="s">
        <v>46</v>
      </c>
      <c r="AG3259" t="s">
        <v>46</v>
      </c>
      <c r="AH3259" t="s">
        <v>46</v>
      </c>
      <c r="AI3259" t="s">
        <v>46</v>
      </c>
      <c r="AJ3259" t="s">
        <v>46</v>
      </c>
      <c r="AK3259" t="s">
        <v>46</v>
      </c>
      <c r="AL3259" t="s">
        <v>25604</v>
      </c>
      <c r="AM3259" t="s">
        <v>46</v>
      </c>
      <c r="AN3259" t="s">
        <v>25605</v>
      </c>
      <c r="AO3259" t="s">
        <v>46</v>
      </c>
      <c r="AP3259" t="s">
        <v>46</v>
      </c>
      <c r="AQ3259" t="s">
        <v>46</v>
      </c>
      <c r="AR3259" t="s">
        <v>46</v>
      </c>
      <c r="AS3259" t="s">
        <v>46</v>
      </c>
      <c r="AT3259" s="1">
        <v>44125</v>
      </c>
    </row>
    <row r="3260" spans="1:46" ht="16" customHeight="1" x14ac:dyDescent="0.2">
      <c r="A3260">
        <v>1</v>
      </c>
      <c r="B3260" t="s">
        <v>6109</v>
      </c>
      <c r="C3260" t="s">
        <v>6110</v>
      </c>
      <c r="D3260" t="s">
        <v>6111</v>
      </c>
      <c r="E3260" t="s">
        <v>6112</v>
      </c>
      <c r="F3260" t="s">
        <v>51</v>
      </c>
      <c r="G3260" t="s">
        <v>6113</v>
      </c>
      <c r="H3260" s="1">
        <v>44126</v>
      </c>
      <c r="I3260" s="1">
        <v>44105</v>
      </c>
      <c r="J3260" t="b">
        <v>1</v>
      </c>
      <c r="K3260" t="s">
        <v>53</v>
      </c>
      <c r="L3260" t="s">
        <v>1615</v>
      </c>
      <c r="M3260" t="s">
        <v>55</v>
      </c>
      <c r="N3260">
        <v>100</v>
      </c>
      <c r="O3260" t="s">
        <v>6114</v>
      </c>
      <c r="P3260" t="s">
        <v>2334</v>
      </c>
      <c r="Q3260" t="s">
        <v>6115</v>
      </c>
      <c r="R3260" t="b">
        <v>0</v>
      </c>
      <c r="S3260" t="s">
        <v>59</v>
      </c>
      <c r="T3260" s="1">
        <v>44126</v>
      </c>
      <c r="U3260" s="6">
        <v>44105</v>
      </c>
      <c r="V3260" s="2">
        <v>44137</v>
      </c>
      <c r="W3260" t="s">
        <v>46</v>
      </c>
      <c r="X3260">
        <v>20201022</v>
      </c>
      <c r="Y3260" s="3">
        <v>43902.730497685188</v>
      </c>
      <c r="Z3260" t="s">
        <v>62</v>
      </c>
      <c r="AA3260" t="s">
        <v>63</v>
      </c>
      <c r="AB3260" t="s">
        <v>64</v>
      </c>
      <c r="AC3260" t="s">
        <v>65</v>
      </c>
      <c r="AD3260" t="s">
        <v>3180</v>
      </c>
      <c r="AE3260" t="s">
        <v>67</v>
      </c>
      <c r="AF3260" t="s">
        <v>313</v>
      </c>
      <c r="AG3260" t="s">
        <v>6116</v>
      </c>
      <c r="AH3260" t="s">
        <v>46</v>
      </c>
      <c r="AI3260" t="s">
        <v>6117</v>
      </c>
      <c r="AJ3260" t="s">
        <v>6118</v>
      </c>
      <c r="AK3260" t="s">
        <v>6119</v>
      </c>
      <c r="AL3260" t="s">
        <v>6120</v>
      </c>
      <c r="AM3260" t="s">
        <v>46</v>
      </c>
      <c r="AN3260" t="s">
        <v>6121</v>
      </c>
      <c r="AO3260" t="s">
        <v>46</v>
      </c>
      <c r="AP3260" t="s">
        <v>46</v>
      </c>
      <c r="AQ3260" t="s">
        <v>46</v>
      </c>
      <c r="AR3260" t="s">
        <v>46</v>
      </c>
      <c r="AS3260" t="s">
        <v>46</v>
      </c>
      <c r="AT3260" s="1">
        <v>44126</v>
      </c>
    </row>
    <row r="3261" spans="1:46" ht="16" customHeight="1" x14ac:dyDescent="0.2">
      <c r="A3261" t="s">
        <v>46</v>
      </c>
      <c r="B3261" t="s">
        <v>20402</v>
      </c>
      <c r="C3261" t="s">
        <v>20403</v>
      </c>
      <c r="D3261" t="s">
        <v>20404</v>
      </c>
      <c r="E3261" t="s">
        <v>20405</v>
      </c>
      <c r="F3261" t="s">
        <v>51</v>
      </c>
      <c r="G3261" t="s">
        <v>20406</v>
      </c>
      <c r="H3261" s="1">
        <v>44125</v>
      </c>
      <c r="I3261" s="1">
        <v>44015</v>
      </c>
      <c r="J3261" t="b">
        <v>0</v>
      </c>
      <c r="K3261" t="s">
        <v>53</v>
      </c>
      <c r="L3261" t="s">
        <v>1831</v>
      </c>
      <c r="M3261" t="s">
        <v>66</v>
      </c>
      <c r="N3261">
        <v>108</v>
      </c>
      <c r="O3261" t="s">
        <v>1832</v>
      </c>
      <c r="P3261" t="s">
        <v>1833</v>
      </c>
      <c r="Q3261" t="s">
        <v>276</v>
      </c>
      <c r="R3261" t="b">
        <v>0</v>
      </c>
      <c r="S3261" t="s">
        <v>59</v>
      </c>
      <c r="T3261" s="1">
        <v>44125</v>
      </c>
      <c r="U3261" t="s">
        <v>19729</v>
      </c>
      <c r="V3261" s="2">
        <v>44137</v>
      </c>
      <c r="W3261" t="s">
        <v>58</v>
      </c>
      <c r="X3261">
        <v>20201021</v>
      </c>
      <c r="Y3261" s="3">
        <v>43902.730497685188</v>
      </c>
      <c r="Z3261" t="s">
        <v>62</v>
      </c>
      <c r="AA3261" t="s">
        <v>115</v>
      </c>
      <c r="AB3261" t="s">
        <v>64</v>
      </c>
      <c r="AC3261" t="s">
        <v>65</v>
      </c>
      <c r="AD3261" t="s">
        <v>1057</v>
      </c>
      <c r="AE3261" t="s">
        <v>67</v>
      </c>
      <c r="AF3261" t="s">
        <v>313</v>
      </c>
      <c r="AG3261" t="s">
        <v>20407</v>
      </c>
      <c r="AH3261" t="s">
        <v>46</v>
      </c>
      <c r="AI3261" t="s">
        <v>20408</v>
      </c>
      <c r="AJ3261" t="s">
        <v>20409</v>
      </c>
      <c r="AK3261" t="s">
        <v>20410</v>
      </c>
      <c r="AL3261" t="s">
        <v>20411</v>
      </c>
      <c r="AM3261" t="s">
        <v>46</v>
      </c>
      <c r="AN3261" t="s">
        <v>20412</v>
      </c>
      <c r="AO3261" t="s">
        <v>46</v>
      </c>
      <c r="AP3261" t="s">
        <v>46</v>
      </c>
      <c r="AQ3261" t="s">
        <v>46</v>
      </c>
      <c r="AR3261" t="s">
        <v>46</v>
      </c>
      <c r="AS3261" t="s">
        <v>46</v>
      </c>
      <c r="AT3261" s="1">
        <v>44125</v>
      </c>
    </row>
    <row r="3262" spans="1:46" ht="16" customHeight="1" x14ac:dyDescent="0.2">
      <c r="A3262" t="s">
        <v>46</v>
      </c>
      <c r="B3262" t="s">
        <v>20000</v>
      </c>
      <c r="C3262" t="s">
        <v>20001</v>
      </c>
      <c r="D3262" t="s">
        <v>20002</v>
      </c>
      <c r="E3262" t="s">
        <v>20003</v>
      </c>
      <c r="F3262" t="s">
        <v>51</v>
      </c>
      <c r="G3262" t="s">
        <v>20004</v>
      </c>
      <c r="H3262" s="1">
        <v>44125</v>
      </c>
      <c r="I3262" s="1">
        <v>44096</v>
      </c>
      <c r="J3262" t="b">
        <v>0</v>
      </c>
      <c r="K3262" t="s">
        <v>53</v>
      </c>
      <c r="L3262" t="s">
        <v>1831</v>
      </c>
      <c r="M3262" t="s">
        <v>66</v>
      </c>
      <c r="N3262">
        <v>50</v>
      </c>
      <c r="O3262" t="s">
        <v>1832</v>
      </c>
      <c r="P3262" t="s">
        <v>1833</v>
      </c>
      <c r="Q3262" t="s">
        <v>276</v>
      </c>
      <c r="R3262" t="b">
        <v>0</v>
      </c>
      <c r="S3262" t="s">
        <v>59</v>
      </c>
      <c r="T3262" s="1">
        <v>44125</v>
      </c>
      <c r="U3262" t="s">
        <v>20005</v>
      </c>
      <c r="V3262" s="2">
        <v>44137</v>
      </c>
      <c r="W3262" t="s">
        <v>58</v>
      </c>
      <c r="X3262">
        <v>20201021</v>
      </c>
      <c r="Y3262" s="3">
        <v>43902.730497685188</v>
      </c>
      <c r="Z3262" t="s">
        <v>62</v>
      </c>
      <c r="AA3262" t="s">
        <v>63</v>
      </c>
      <c r="AB3262" t="s">
        <v>64</v>
      </c>
      <c r="AC3262" t="s">
        <v>65</v>
      </c>
      <c r="AD3262" t="s">
        <v>2040</v>
      </c>
      <c r="AE3262" t="s">
        <v>67</v>
      </c>
      <c r="AF3262" t="s">
        <v>46</v>
      </c>
      <c r="AG3262" t="s">
        <v>20006</v>
      </c>
      <c r="AH3262" t="s">
        <v>46</v>
      </c>
      <c r="AI3262" t="s">
        <v>46</v>
      </c>
      <c r="AJ3262" t="s">
        <v>46</v>
      </c>
      <c r="AK3262" t="s">
        <v>1832</v>
      </c>
      <c r="AL3262" t="s">
        <v>20007</v>
      </c>
      <c r="AM3262" t="s">
        <v>46</v>
      </c>
      <c r="AN3262" t="s">
        <v>20008</v>
      </c>
      <c r="AO3262" t="s">
        <v>46</v>
      </c>
      <c r="AP3262" t="s">
        <v>46</v>
      </c>
      <c r="AQ3262" t="s">
        <v>46</v>
      </c>
      <c r="AR3262" t="s">
        <v>46</v>
      </c>
      <c r="AS3262" t="s">
        <v>46</v>
      </c>
      <c r="AT3262" s="1">
        <v>44125</v>
      </c>
    </row>
    <row r="3263" spans="1:46" ht="16" customHeight="1" x14ac:dyDescent="0.2">
      <c r="A3263">
        <v>0</v>
      </c>
      <c r="B3263" t="s">
        <v>1826</v>
      </c>
      <c r="C3263" t="s">
        <v>1827</v>
      </c>
      <c r="D3263" t="s">
        <v>1828</v>
      </c>
      <c r="E3263" t="s">
        <v>1829</v>
      </c>
      <c r="F3263" t="s">
        <v>51</v>
      </c>
      <c r="G3263" t="s">
        <v>1830</v>
      </c>
      <c r="H3263" s="1">
        <v>44125</v>
      </c>
      <c r="I3263" s="1">
        <v>44147</v>
      </c>
      <c r="J3263" t="b">
        <v>0</v>
      </c>
      <c r="K3263" t="s">
        <v>53</v>
      </c>
      <c r="L3263" t="s">
        <v>1831</v>
      </c>
      <c r="M3263" t="s">
        <v>66</v>
      </c>
      <c r="N3263">
        <v>4000</v>
      </c>
      <c r="O3263" t="s">
        <v>1832</v>
      </c>
      <c r="P3263" t="s">
        <v>1833</v>
      </c>
      <c r="Q3263" t="s">
        <v>276</v>
      </c>
      <c r="R3263" t="b">
        <v>0</v>
      </c>
      <c r="S3263" t="s">
        <v>59</v>
      </c>
      <c r="T3263" s="1">
        <v>44125</v>
      </c>
      <c r="U3263" t="s">
        <v>1834</v>
      </c>
      <c r="V3263" s="2">
        <v>44137</v>
      </c>
      <c r="W3263" t="s">
        <v>58</v>
      </c>
      <c r="X3263">
        <v>20201021</v>
      </c>
      <c r="Y3263" s="3">
        <v>43902.730497685188</v>
      </c>
      <c r="Z3263" t="s">
        <v>62</v>
      </c>
      <c r="AA3263" t="s">
        <v>63</v>
      </c>
      <c r="AB3263" t="s">
        <v>64</v>
      </c>
      <c r="AC3263" t="s">
        <v>65</v>
      </c>
      <c r="AD3263" t="s">
        <v>1057</v>
      </c>
      <c r="AE3263" t="s">
        <v>67</v>
      </c>
      <c r="AF3263" t="s">
        <v>313</v>
      </c>
      <c r="AG3263" t="s">
        <v>1835</v>
      </c>
      <c r="AH3263" t="s">
        <v>46</v>
      </c>
      <c r="AI3263" t="s">
        <v>1836</v>
      </c>
      <c r="AJ3263" t="s">
        <v>1837</v>
      </c>
      <c r="AK3263" t="s">
        <v>1838</v>
      </c>
      <c r="AL3263" t="s">
        <v>1839</v>
      </c>
      <c r="AM3263" t="s">
        <v>46</v>
      </c>
      <c r="AN3263" t="s">
        <v>1840</v>
      </c>
      <c r="AO3263" t="s">
        <v>46</v>
      </c>
      <c r="AP3263" t="s">
        <v>46</v>
      </c>
      <c r="AQ3263" t="s">
        <v>46</v>
      </c>
      <c r="AR3263" t="s">
        <v>46</v>
      </c>
      <c r="AS3263" t="s">
        <v>46</v>
      </c>
      <c r="AT3263" s="1">
        <v>44125</v>
      </c>
    </row>
    <row r="3264" spans="1:46" ht="16" customHeight="1" x14ac:dyDescent="0.2">
      <c r="A3264" t="s">
        <v>46</v>
      </c>
      <c r="B3264" t="s">
        <v>20929</v>
      </c>
      <c r="C3264" t="s">
        <v>20930</v>
      </c>
      <c r="D3264" t="s">
        <v>20931</v>
      </c>
      <c r="E3264" t="s">
        <v>20932</v>
      </c>
      <c r="F3264" t="s">
        <v>51</v>
      </c>
      <c r="G3264" t="s">
        <v>20933</v>
      </c>
      <c r="H3264" s="1">
        <v>44128</v>
      </c>
      <c r="I3264" s="1">
        <v>44150</v>
      </c>
      <c r="J3264" t="b">
        <v>0</v>
      </c>
      <c r="K3264" t="s">
        <v>53</v>
      </c>
      <c r="L3264" t="s">
        <v>184</v>
      </c>
      <c r="M3264" t="s">
        <v>151</v>
      </c>
      <c r="N3264">
        <v>102</v>
      </c>
      <c r="O3264" t="s">
        <v>250</v>
      </c>
      <c r="P3264" t="s">
        <v>46</v>
      </c>
      <c r="Q3264" t="s">
        <v>668</v>
      </c>
      <c r="R3264" t="b">
        <v>0</v>
      </c>
      <c r="S3264" t="s">
        <v>59</v>
      </c>
      <c r="T3264" s="1">
        <v>44128</v>
      </c>
      <c r="U3264" t="s">
        <v>836</v>
      </c>
      <c r="V3264" s="2">
        <v>44144</v>
      </c>
      <c r="W3264" t="s">
        <v>46</v>
      </c>
      <c r="X3264">
        <v>20201024</v>
      </c>
      <c r="Y3264" s="3">
        <v>43902.730497685188</v>
      </c>
      <c r="Z3264" t="s">
        <v>62</v>
      </c>
      <c r="AA3264" t="s">
        <v>63</v>
      </c>
      <c r="AB3264" t="s">
        <v>64</v>
      </c>
      <c r="AC3264" t="s">
        <v>65</v>
      </c>
      <c r="AD3264" t="s">
        <v>66</v>
      </c>
      <c r="AE3264" t="s">
        <v>67</v>
      </c>
      <c r="AF3264" t="s">
        <v>46</v>
      </c>
      <c r="AG3264" t="s">
        <v>20934</v>
      </c>
      <c r="AH3264" t="s">
        <v>46</v>
      </c>
      <c r="AI3264" t="s">
        <v>20935</v>
      </c>
      <c r="AJ3264" t="s">
        <v>20936</v>
      </c>
      <c r="AK3264" t="s">
        <v>46</v>
      </c>
      <c r="AL3264" t="s">
        <v>20937</v>
      </c>
      <c r="AM3264" t="s">
        <v>46</v>
      </c>
      <c r="AN3264" t="s">
        <v>20938</v>
      </c>
      <c r="AO3264" t="s">
        <v>46</v>
      </c>
      <c r="AP3264" t="s">
        <v>46</v>
      </c>
      <c r="AQ3264" t="s">
        <v>46</v>
      </c>
      <c r="AR3264" t="s">
        <v>46</v>
      </c>
      <c r="AS3264" t="s">
        <v>46</v>
      </c>
      <c r="AT3264" s="1">
        <v>44128</v>
      </c>
    </row>
    <row r="3265" spans="1:46" ht="16" customHeight="1" x14ac:dyDescent="0.2">
      <c r="A3265" t="s">
        <v>46</v>
      </c>
      <c r="B3265" t="s">
        <v>32872</v>
      </c>
      <c r="C3265" t="s">
        <v>32873</v>
      </c>
      <c r="D3265" t="s">
        <v>32874</v>
      </c>
      <c r="E3265" t="s">
        <v>32872</v>
      </c>
      <c r="F3265" t="s">
        <v>51</v>
      </c>
      <c r="G3265" t="s">
        <v>32875</v>
      </c>
      <c r="H3265" s="1">
        <v>44125</v>
      </c>
      <c r="I3265" s="1">
        <v>43981</v>
      </c>
      <c r="J3265" t="b">
        <v>0</v>
      </c>
      <c r="K3265" t="s">
        <v>53</v>
      </c>
      <c r="L3265" t="s">
        <v>2023</v>
      </c>
      <c r="M3265" t="s">
        <v>151</v>
      </c>
      <c r="N3265">
        <v>100</v>
      </c>
      <c r="O3265" t="s">
        <v>32876</v>
      </c>
      <c r="P3265" t="s">
        <v>251</v>
      </c>
      <c r="Q3265" t="s">
        <v>32877</v>
      </c>
      <c r="R3265" t="b">
        <v>0</v>
      </c>
      <c r="S3265" t="s">
        <v>59</v>
      </c>
      <c r="T3265" s="1">
        <v>44125</v>
      </c>
      <c r="U3265" t="s">
        <v>9742</v>
      </c>
      <c r="V3265" s="2">
        <v>44137</v>
      </c>
      <c r="W3265" t="s">
        <v>3916</v>
      </c>
      <c r="X3265">
        <v>20201021</v>
      </c>
      <c r="Y3265" s="3">
        <v>43902.730497685188</v>
      </c>
      <c r="Z3265" t="s">
        <v>62</v>
      </c>
      <c r="AA3265" t="s">
        <v>63</v>
      </c>
      <c r="AB3265" t="s">
        <v>64</v>
      </c>
      <c r="AC3265" t="s">
        <v>65</v>
      </c>
      <c r="AD3265" t="s">
        <v>1057</v>
      </c>
      <c r="AE3265" t="s">
        <v>67</v>
      </c>
      <c r="AF3265" t="s">
        <v>116</v>
      </c>
      <c r="AG3265" t="s">
        <v>32878</v>
      </c>
      <c r="AH3265" t="s">
        <v>46</v>
      </c>
      <c r="AI3265" t="s">
        <v>116</v>
      </c>
      <c r="AJ3265" t="s">
        <v>116</v>
      </c>
      <c r="AK3265" t="s">
        <v>32879</v>
      </c>
      <c r="AL3265" t="s">
        <v>32880</v>
      </c>
      <c r="AM3265" t="s">
        <v>46</v>
      </c>
      <c r="AN3265" t="s">
        <v>32881</v>
      </c>
      <c r="AO3265" t="s">
        <v>46</v>
      </c>
      <c r="AP3265" t="s">
        <v>46</v>
      </c>
      <c r="AQ3265" t="s">
        <v>46</v>
      </c>
      <c r="AR3265" t="s">
        <v>46</v>
      </c>
      <c r="AS3265" t="s">
        <v>46</v>
      </c>
      <c r="AT3265" s="1">
        <v>44125</v>
      </c>
    </row>
    <row r="3266" spans="1:46" ht="16" customHeight="1" x14ac:dyDescent="0.2">
      <c r="A3266" t="s">
        <v>46</v>
      </c>
      <c r="B3266" t="s">
        <v>33452</v>
      </c>
      <c r="C3266" t="s">
        <v>33453</v>
      </c>
      <c r="D3266" t="s">
        <v>33454</v>
      </c>
      <c r="E3266" t="s">
        <v>33455</v>
      </c>
      <c r="F3266" t="s">
        <v>51</v>
      </c>
      <c r="G3266" t="s">
        <v>33456</v>
      </c>
      <c r="H3266" s="1">
        <v>44125</v>
      </c>
      <c r="I3266" s="1">
        <v>44136</v>
      </c>
      <c r="J3266" t="b">
        <v>1</v>
      </c>
      <c r="K3266" t="s">
        <v>53</v>
      </c>
      <c r="L3266" t="s">
        <v>110</v>
      </c>
      <c r="M3266" t="s">
        <v>55</v>
      </c>
      <c r="N3266">
        <v>100</v>
      </c>
      <c r="O3266" t="s">
        <v>3583</v>
      </c>
      <c r="P3266" t="s">
        <v>78</v>
      </c>
      <c r="Q3266" t="s">
        <v>33457</v>
      </c>
      <c r="R3266" t="b">
        <v>0</v>
      </c>
      <c r="S3266" t="s">
        <v>59</v>
      </c>
      <c r="T3266" s="1">
        <v>44125</v>
      </c>
      <c r="U3266" s="6">
        <v>44136</v>
      </c>
      <c r="V3266" s="2">
        <v>44144</v>
      </c>
      <c r="W3266" t="s">
        <v>33458</v>
      </c>
      <c r="X3266">
        <v>20201021</v>
      </c>
      <c r="Y3266" s="3">
        <v>43902.730497685188</v>
      </c>
      <c r="Z3266" t="s">
        <v>62</v>
      </c>
      <c r="AA3266" t="s">
        <v>63</v>
      </c>
      <c r="AB3266" t="s">
        <v>64</v>
      </c>
      <c r="AC3266" t="s">
        <v>65</v>
      </c>
      <c r="AD3266" t="s">
        <v>13745</v>
      </c>
      <c r="AE3266" t="s">
        <v>67</v>
      </c>
      <c r="AF3266" t="s">
        <v>313</v>
      </c>
      <c r="AG3266" t="s">
        <v>33459</v>
      </c>
      <c r="AH3266" t="s">
        <v>46</v>
      </c>
      <c r="AI3266" t="s">
        <v>33460</v>
      </c>
      <c r="AJ3266" t="s">
        <v>33461</v>
      </c>
      <c r="AK3266" t="s">
        <v>3589</v>
      </c>
      <c r="AL3266" t="s">
        <v>33462</v>
      </c>
      <c r="AM3266" t="s">
        <v>46</v>
      </c>
      <c r="AN3266" t="s">
        <v>33463</v>
      </c>
      <c r="AO3266" t="s">
        <v>46</v>
      </c>
      <c r="AP3266" t="s">
        <v>46</v>
      </c>
      <c r="AQ3266" t="s">
        <v>46</v>
      </c>
      <c r="AR3266" t="s">
        <v>46</v>
      </c>
      <c r="AS3266" t="s">
        <v>46</v>
      </c>
      <c r="AT3266" s="1">
        <v>44125</v>
      </c>
    </row>
    <row r="3267" spans="1:46" ht="16" customHeight="1" x14ac:dyDescent="0.2">
      <c r="A3267" t="s">
        <v>46</v>
      </c>
      <c r="B3267" t="s">
        <v>32376</v>
      </c>
      <c r="C3267" t="s">
        <v>32377</v>
      </c>
      <c r="D3267" t="s">
        <v>32378</v>
      </c>
      <c r="E3267" t="s">
        <v>32379</v>
      </c>
      <c r="F3267" t="s">
        <v>51</v>
      </c>
      <c r="G3267" t="s">
        <v>32380</v>
      </c>
      <c r="H3267" s="1">
        <v>44125</v>
      </c>
      <c r="I3267" s="1">
        <v>44105</v>
      </c>
      <c r="J3267" t="b">
        <v>0</v>
      </c>
      <c r="K3267" t="s">
        <v>53</v>
      </c>
      <c r="L3267" t="s">
        <v>1789</v>
      </c>
      <c r="M3267" t="s">
        <v>169</v>
      </c>
      <c r="N3267">
        <v>60</v>
      </c>
      <c r="O3267" t="s">
        <v>32381</v>
      </c>
      <c r="P3267" t="s">
        <v>78</v>
      </c>
      <c r="Q3267" t="s">
        <v>58</v>
      </c>
      <c r="R3267" t="b">
        <v>0</v>
      </c>
      <c r="S3267" t="s">
        <v>59</v>
      </c>
      <c r="T3267" s="1">
        <v>44125</v>
      </c>
      <c r="U3267" t="s">
        <v>3491</v>
      </c>
      <c r="V3267" s="2">
        <v>44137</v>
      </c>
      <c r="W3267" t="s">
        <v>46</v>
      </c>
      <c r="X3267">
        <v>20201021</v>
      </c>
      <c r="Y3267" s="3">
        <v>43902.730497685188</v>
      </c>
      <c r="Z3267" t="s">
        <v>62</v>
      </c>
      <c r="AA3267" t="s">
        <v>115</v>
      </c>
      <c r="AB3267" t="s">
        <v>64</v>
      </c>
      <c r="AC3267" t="s">
        <v>65</v>
      </c>
      <c r="AD3267" t="s">
        <v>280</v>
      </c>
      <c r="AE3267" t="s">
        <v>67</v>
      </c>
      <c r="AF3267" t="s">
        <v>313</v>
      </c>
      <c r="AG3267" t="s">
        <v>32382</v>
      </c>
      <c r="AH3267" t="s">
        <v>46</v>
      </c>
      <c r="AI3267" t="s">
        <v>32383</v>
      </c>
      <c r="AJ3267" t="s">
        <v>32384</v>
      </c>
      <c r="AK3267" t="s">
        <v>32385</v>
      </c>
      <c r="AL3267" t="s">
        <v>32386</v>
      </c>
      <c r="AM3267" t="s">
        <v>46</v>
      </c>
      <c r="AN3267" t="s">
        <v>32387</v>
      </c>
      <c r="AO3267" t="s">
        <v>46</v>
      </c>
      <c r="AP3267" t="s">
        <v>46</v>
      </c>
      <c r="AQ3267" t="s">
        <v>46</v>
      </c>
      <c r="AR3267" t="s">
        <v>46</v>
      </c>
      <c r="AS3267" t="s">
        <v>46</v>
      </c>
      <c r="AT3267" s="1">
        <v>44125</v>
      </c>
    </row>
    <row r="3268" spans="1:46" ht="16" customHeight="1" x14ac:dyDescent="0.2">
      <c r="A3268" t="s">
        <v>46</v>
      </c>
      <c r="B3268" t="s">
        <v>22719</v>
      </c>
      <c r="C3268" t="s">
        <v>22720</v>
      </c>
      <c r="D3268" t="s">
        <v>22721</v>
      </c>
      <c r="E3268" t="s">
        <v>22722</v>
      </c>
      <c r="F3268" t="s">
        <v>51</v>
      </c>
      <c r="G3268" t="s">
        <v>22723</v>
      </c>
      <c r="H3268" s="1">
        <v>44124</v>
      </c>
      <c r="I3268" s="1">
        <v>44111</v>
      </c>
      <c r="J3268" t="b">
        <v>0</v>
      </c>
      <c r="K3268" t="s">
        <v>53</v>
      </c>
      <c r="L3268" t="s">
        <v>1615</v>
      </c>
      <c r="M3268" t="s">
        <v>537</v>
      </c>
      <c r="N3268">
        <v>436</v>
      </c>
      <c r="O3268" t="s">
        <v>22724</v>
      </c>
      <c r="P3268" t="s">
        <v>78</v>
      </c>
      <c r="Q3268" t="s">
        <v>58</v>
      </c>
      <c r="R3268" t="b">
        <v>0</v>
      </c>
      <c r="S3268" t="s">
        <v>59</v>
      </c>
      <c r="T3268" s="1">
        <v>44124</v>
      </c>
      <c r="U3268" t="s">
        <v>9135</v>
      </c>
      <c r="V3268" s="2">
        <v>44151</v>
      </c>
      <c r="W3268" t="s">
        <v>46</v>
      </c>
      <c r="X3268">
        <v>20201020</v>
      </c>
      <c r="Y3268" s="3">
        <v>43902.730497685188</v>
      </c>
      <c r="Z3268" t="s">
        <v>62</v>
      </c>
      <c r="AA3268" t="s">
        <v>115</v>
      </c>
      <c r="AB3268" t="s">
        <v>64</v>
      </c>
      <c r="AC3268" t="s">
        <v>65</v>
      </c>
      <c r="AD3268" t="s">
        <v>66</v>
      </c>
      <c r="AE3268" t="s">
        <v>67</v>
      </c>
      <c r="AF3268" t="s">
        <v>116</v>
      </c>
      <c r="AG3268" t="s">
        <v>22725</v>
      </c>
      <c r="AH3268" t="s">
        <v>46</v>
      </c>
      <c r="AI3268" t="s">
        <v>22726</v>
      </c>
      <c r="AJ3268" t="s">
        <v>22727</v>
      </c>
      <c r="AK3268" t="s">
        <v>22728</v>
      </c>
      <c r="AL3268" t="s">
        <v>22729</v>
      </c>
      <c r="AM3268" t="s">
        <v>46</v>
      </c>
      <c r="AN3268" t="s">
        <v>22730</v>
      </c>
      <c r="AO3268" t="s">
        <v>46</v>
      </c>
      <c r="AP3268" t="s">
        <v>46</v>
      </c>
      <c r="AQ3268" t="s">
        <v>46</v>
      </c>
      <c r="AR3268" t="s">
        <v>46</v>
      </c>
      <c r="AS3268" t="s">
        <v>46</v>
      </c>
      <c r="AT3268" s="1">
        <v>44124</v>
      </c>
    </row>
    <row r="3269" spans="1:46" ht="16" customHeight="1" x14ac:dyDescent="0.2">
      <c r="A3269">
        <v>0</v>
      </c>
      <c r="B3269" t="s">
        <v>3077</v>
      </c>
      <c r="C3269" t="s">
        <v>3078</v>
      </c>
      <c r="D3269" t="s">
        <v>3079</v>
      </c>
      <c r="E3269" t="s">
        <v>3080</v>
      </c>
      <c r="F3269" t="s">
        <v>51</v>
      </c>
      <c r="G3269" t="s">
        <v>3081</v>
      </c>
      <c r="H3269" s="1">
        <v>44129</v>
      </c>
      <c r="I3269" s="1">
        <v>43983</v>
      </c>
      <c r="J3269" t="b">
        <v>0</v>
      </c>
      <c r="K3269" t="s">
        <v>53</v>
      </c>
      <c r="L3269" t="s">
        <v>3082</v>
      </c>
      <c r="M3269" t="s">
        <v>66</v>
      </c>
      <c r="N3269">
        <v>55</v>
      </c>
      <c r="O3269" t="s">
        <v>3083</v>
      </c>
      <c r="P3269" t="s">
        <v>1437</v>
      </c>
      <c r="Q3269" t="s">
        <v>3084</v>
      </c>
      <c r="R3269" t="b">
        <v>0</v>
      </c>
      <c r="S3269" t="s">
        <v>59</v>
      </c>
      <c r="T3269" s="1">
        <v>44129</v>
      </c>
      <c r="U3269" t="s">
        <v>1781</v>
      </c>
      <c r="V3269" s="2">
        <v>44144</v>
      </c>
      <c r="W3269" t="s">
        <v>46</v>
      </c>
      <c r="X3269">
        <v>20201025</v>
      </c>
      <c r="Y3269" s="3">
        <v>43902.730497685188</v>
      </c>
      <c r="Z3269" t="s">
        <v>62</v>
      </c>
      <c r="AA3269" t="s">
        <v>63</v>
      </c>
      <c r="AB3269" t="s">
        <v>64</v>
      </c>
      <c r="AC3269" t="s">
        <v>65</v>
      </c>
      <c r="AD3269" t="s">
        <v>66</v>
      </c>
      <c r="AE3269" t="s">
        <v>67</v>
      </c>
      <c r="AF3269" t="s">
        <v>46</v>
      </c>
      <c r="AG3269" t="s">
        <v>46</v>
      </c>
      <c r="AH3269" t="s">
        <v>46</v>
      </c>
      <c r="AI3269" t="s">
        <v>46</v>
      </c>
      <c r="AJ3269" t="s">
        <v>46</v>
      </c>
      <c r="AK3269" t="s">
        <v>46</v>
      </c>
      <c r="AL3269" t="s">
        <v>3085</v>
      </c>
      <c r="AM3269" t="s">
        <v>46</v>
      </c>
      <c r="AN3269" t="s">
        <v>3086</v>
      </c>
      <c r="AO3269" t="s">
        <v>46</v>
      </c>
      <c r="AP3269" t="s">
        <v>46</v>
      </c>
      <c r="AQ3269" t="s">
        <v>46</v>
      </c>
      <c r="AR3269" t="s">
        <v>46</v>
      </c>
      <c r="AS3269" t="s">
        <v>46</v>
      </c>
      <c r="AT3269" s="1">
        <v>44129</v>
      </c>
    </row>
    <row r="3270" spans="1:46" ht="16" customHeight="1" x14ac:dyDescent="0.2">
      <c r="A3270" t="s">
        <v>46</v>
      </c>
      <c r="B3270" t="s">
        <v>38973</v>
      </c>
      <c r="C3270" t="s">
        <v>38974</v>
      </c>
      <c r="D3270" t="s">
        <v>38975</v>
      </c>
      <c r="E3270" t="s">
        <v>38976</v>
      </c>
      <c r="F3270" t="s">
        <v>51</v>
      </c>
      <c r="G3270" t="s">
        <v>38977</v>
      </c>
      <c r="H3270" s="1">
        <v>44130</v>
      </c>
      <c r="I3270" s="1">
        <v>44138</v>
      </c>
      <c r="J3270" t="b">
        <v>0</v>
      </c>
      <c r="K3270" t="s">
        <v>53</v>
      </c>
      <c r="L3270" t="s">
        <v>110</v>
      </c>
      <c r="M3270" t="s">
        <v>55</v>
      </c>
      <c r="N3270">
        <v>90</v>
      </c>
      <c r="O3270" t="s">
        <v>14515</v>
      </c>
      <c r="P3270" t="s">
        <v>78</v>
      </c>
      <c r="Q3270" t="s">
        <v>58</v>
      </c>
      <c r="R3270" t="b">
        <v>0</v>
      </c>
      <c r="S3270" t="s">
        <v>59</v>
      </c>
      <c r="T3270" s="1">
        <v>44130</v>
      </c>
      <c r="U3270" t="s">
        <v>38978</v>
      </c>
      <c r="V3270" s="2">
        <v>44165</v>
      </c>
      <c r="W3270" t="s">
        <v>46</v>
      </c>
      <c r="X3270">
        <v>20201026</v>
      </c>
      <c r="Y3270" s="3">
        <v>43902.730497685188</v>
      </c>
      <c r="Z3270" t="s">
        <v>62</v>
      </c>
      <c r="AA3270" t="s">
        <v>115</v>
      </c>
      <c r="AB3270" t="s">
        <v>64</v>
      </c>
      <c r="AC3270" t="s">
        <v>3437</v>
      </c>
      <c r="AD3270" t="s">
        <v>66</v>
      </c>
      <c r="AE3270" t="s">
        <v>67</v>
      </c>
      <c r="AF3270" t="s">
        <v>46</v>
      </c>
      <c r="AG3270" t="s">
        <v>14515</v>
      </c>
      <c r="AH3270" t="s">
        <v>46</v>
      </c>
      <c r="AI3270" t="s">
        <v>22107</v>
      </c>
      <c r="AJ3270" t="s">
        <v>38979</v>
      </c>
      <c r="AK3270" t="s">
        <v>46</v>
      </c>
      <c r="AL3270" t="s">
        <v>38980</v>
      </c>
      <c r="AM3270" t="s">
        <v>46</v>
      </c>
      <c r="AN3270" t="s">
        <v>38981</v>
      </c>
      <c r="AO3270" t="s">
        <v>46</v>
      </c>
      <c r="AP3270" t="s">
        <v>46</v>
      </c>
      <c r="AQ3270" t="s">
        <v>46</v>
      </c>
      <c r="AR3270" t="s">
        <v>46</v>
      </c>
      <c r="AS3270" t="s">
        <v>46</v>
      </c>
      <c r="AT3270" s="1">
        <v>44130</v>
      </c>
    </row>
    <row r="3271" spans="1:46" ht="16" customHeight="1" x14ac:dyDescent="0.2">
      <c r="A3271">
        <v>1</v>
      </c>
      <c r="B3271" t="s">
        <v>3656</v>
      </c>
      <c r="C3271" t="s">
        <v>3657</v>
      </c>
      <c r="D3271" t="s">
        <v>3658</v>
      </c>
      <c r="E3271" t="s">
        <v>3659</v>
      </c>
      <c r="F3271" t="s">
        <v>51</v>
      </c>
      <c r="G3271" t="s">
        <v>3660</v>
      </c>
      <c r="H3271" s="1">
        <v>44130</v>
      </c>
      <c r="I3271" s="1">
        <v>44150</v>
      </c>
      <c r="J3271" t="b">
        <v>0</v>
      </c>
      <c r="K3271" t="s">
        <v>53</v>
      </c>
      <c r="L3271" t="s">
        <v>1615</v>
      </c>
      <c r="M3271" t="s">
        <v>169</v>
      </c>
      <c r="N3271">
        <v>1506</v>
      </c>
      <c r="O3271" t="s">
        <v>3661</v>
      </c>
      <c r="P3271" t="s">
        <v>46</v>
      </c>
      <c r="Q3271" t="s">
        <v>3662</v>
      </c>
      <c r="R3271" t="b">
        <v>0</v>
      </c>
      <c r="S3271" t="s">
        <v>59</v>
      </c>
      <c r="T3271" s="1">
        <v>44130</v>
      </c>
      <c r="U3271" t="s">
        <v>836</v>
      </c>
      <c r="V3271" s="2">
        <v>44144</v>
      </c>
      <c r="W3271" t="s">
        <v>3663</v>
      </c>
      <c r="X3271">
        <v>20201026</v>
      </c>
      <c r="Y3271" s="3">
        <v>43902.730497685188</v>
      </c>
      <c r="Z3271" t="s">
        <v>62</v>
      </c>
      <c r="AA3271" t="s">
        <v>63</v>
      </c>
      <c r="AB3271" t="s">
        <v>64</v>
      </c>
      <c r="AC3271" t="s">
        <v>496</v>
      </c>
      <c r="AD3271" t="s">
        <v>66</v>
      </c>
      <c r="AE3271" t="s">
        <v>67</v>
      </c>
      <c r="AF3271" t="s">
        <v>1520</v>
      </c>
      <c r="AG3271" t="s">
        <v>3664</v>
      </c>
      <c r="AH3271" t="s">
        <v>46</v>
      </c>
      <c r="AI3271" t="s">
        <v>3665</v>
      </c>
      <c r="AJ3271" t="s">
        <v>3666</v>
      </c>
      <c r="AK3271" t="s">
        <v>3667</v>
      </c>
      <c r="AL3271" t="s">
        <v>3668</v>
      </c>
      <c r="AM3271" t="s">
        <v>46</v>
      </c>
      <c r="AN3271" t="s">
        <v>3669</v>
      </c>
      <c r="AO3271" t="s">
        <v>46</v>
      </c>
      <c r="AP3271" t="s">
        <v>46</v>
      </c>
      <c r="AQ3271" t="s">
        <v>46</v>
      </c>
      <c r="AR3271" t="s">
        <v>46</v>
      </c>
      <c r="AS3271" t="s">
        <v>46</v>
      </c>
      <c r="AT3271" s="1">
        <v>44130</v>
      </c>
    </row>
    <row r="3272" spans="1:46" ht="16" customHeight="1" x14ac:dyDescent="0.2">
      <c r="A3272">
        <v>1</v>
      </c>
      <c r="B3272" t="s">
        <v>16228</v>
      </c>
      <c r="C3272" t="s">
        <v>16229</v>
      </c>
      <c r="D3272" t="s">
        <v>16230</v>
      </c>
      <c r="E3272" t="s">
        <v>16231</v>
      </c>
      <c r="F3272" t="s">
        <v>51</v>
      </c>
      <c r="G3272" t="s">
        <v>16232</v>
      </c>
      <c r="H3272" s="1">
        <v>44127</v>
      </c>
      <c r="I3272" s="1">
        <v>44130</v>
      </c>
      <c r="J3272" t="b">
        <v>0</v>
      </c>
      <c r="K3272" t="s">
        <v>53</v>
      </c>
      <c r="L3272" t="s">
        <v>833</v>
      </c>
      <c r="M3272" t="s">
        <v>151</v>
      </c>
      <c r="N3272">
        <v>164</v>
      </c>
      <c r="O3272" t="s">
        <v>16233</v>
      </c>
      <c r="P3272" t="s">
        <v>171</v>
      </c>
      <c r="Q3272" t="s">
        <v>58</v>
      </c>
      <c r="R3272" t="b">
        <v>0</v>
      </c>
      <c r="S3272" t="s">
        <v>59</v>
      </c>
      <c r="T3272" s="1">
        <v>44127</v>
      </c>
      <c r="U3272" t="s">
        <v>3718</v>
      </c>
      <c r="V3272" s="2">
        <v>44144</v>
      </c>
      <c r="W3272" t="s">
        <v>16234</v>
      </c>
      <c r="X3272">
        <v>20201023</v>
      </c>
      <c r="Y3272" s="3">
        <v>43902.730497685188</v>
      </c>
      <c r="Z3272" t="s">
        <v>62</v>
      </c>
      <c r="AA3272" t="s">
        <v>115</v>
      </c>
      <c r="AB3272" t="s">
        <v>64</v>
      </c>
      <c r="AC3272" t="s">
        <v>65</v>
      </c>
      <c r="AD3272" t="s">
        <v>66</v>
      </c>
      <c r="AE3272" t="s">
        <v>67</v>
      </c>
      <c r="AF3272" t="s">
        <v>116</v>
      </c>
      <c r="AG3272" t="s">
        <v>16235</v>
      </c>
      <c r="AH3272" t="s">
        <v>46</v>
      </c>
      <c r="AI3272" t="s">
        <v>16236</v>
      </c>
      <c r="AJ3272" t="s">
        <v>16237</v>
      </c>
      <c r="AK3272" t="s">
        <v>16238</v>
      </c>
      <c r="AL3272" t="s">
        <v>16239</v>
      </c>
      <c r="AM3272" t="s">
        <v>46</v>
      </c>
      <c r="AN3272" t="s">
        <v>16240</v>
      </c>
      <c r="AO3272" t="s">
        <v>46</v>
      </c>
      <c r="AP3272" t="s">
        <v>46</v>
      </c>
      <c r="AQ3272" t="s">
        <v>46</v>
      </c>
      <c r="AR3272" t="s">
        <v>46</v>
      </c>
      <c r="AS3272" t="s">
        <v>46</v>
      </c>
      <c r="AT3272" s="1">
        <v>44127</v>
      </c>
    </row>
    <row r="3273" spans="1:46" ht="16" customHeight="1" x14ac:dyDescent="0.2">
      <c r="A3273">
        <v>1</v>
      </c>
      <c r="B3273" t="s">
        <v>5097</v>
      </c>
      <c r="C3273" t="s">
        <v>5098</v>
      </c>
      <c r="D3273" t="s">
        <v>5099</v>
      </c>
      <c r="E3273" t="s">
        <v>5100</v>
      </c>
      <c r="F3273" t="s">
        <v>51</v>
      </c>
      <c r="G3273" t="s">
        <v>5101</v>
      </c>
      <c r="H3273" s="1">
        <v>44130</v>
      </c>
      <c r="I3273" s="1">
        <v>44136</v>
      </c>
      <c r="J3273" t="b">
        <v>1</v>
      </c>
      <c r="K3273" t="s">
        <v>53</v>
      </c>
      <c r="L3273" t="s">
        <v>184</v>
      </c>
      <c r="M3273" t="s">
        <v>55</v>
      </c>
      <c r="N3273">
        <v>80</v>
      </c>
      <c r="O3273" t="s">
        <v>5102</v>
      </c>
      <c r="P3273" t="s">
        <v>78</v>
      </c>
      <c r="Q3273" t="s">
        <v>276</v>
      </c>
      <c r="R3273" t="b">
        <v>0</v>
      </c>
      <c r="S3273" t="s">
        <v>59</v>
      </c>
      <c r="T3273" s="1">
        <v>44130</v>
      </c>
      <c r="U3273" s="6">
        <v>44136</v>
      </c>
      <c r="V3273" s="2">
        <v>44144</v>
      </c>
      <c r="W3273" t="s">
        <v>46</v>
      </c>
      <c r="X3273">
        <v>20201026</v>
      </c>
      <c r="Y3273" s="3">
        <v>43902.730497685188</v>
      </c>
      <c r="Z3273" t="s">
        <v>62</v>
      </c>
      <c r="AA3273" t="s">
        <v>63</v>
      </c>
      <c r="AB3273" t="s">
        <v>64</v>
      </c>
      <c r="AC3273" t="s">
        <v>5103</v>
      </c>
      <c r="AD3273" t="s">
        <v>2366</v>
      </c>
      <c r="AE3273" t="s">
        <v>67</v>
      </c>
      <c r="AF3273" t="s">
        <v>313</v>
      </c>
      <c r="AG3273" t="s">
        <v>5104</v>
      </c>
      <c r="AH3273" t="s">
        <v>46</v>
      </c>
      <c r="AI3273" t="s">
        <v>5105</v>
      </c>
      <c r="AJ3273" t="s">
        <v>5106</v>
      </c>
      <c r="AK3273" t="s">
        <v>5107</v>
      </c>
      <c r="AL3273" t="s">
        <v>5108</v>
      </c>
      <c r="AM3273" t="s">
        <v>46</v>
      </c>
      <c r="AN3273" t="s">
        <v>5109</v>
      </c>
      <c r="AO3273" t="s">
        <v>46</v>
      </c>
      <c r="AP3273" t="s">
        <v>46</v>
      </c>
      <c r="AQ3273" t="s">
        <v>46</v>
      </c>
      <c r="AR3273" t="s">
        <v>46</v>
      </c>
      <c r="AS3273" t="s">
        <v>46</v>
      </c>
      <c r="AT3273" s="1">
        <v>44130</v>
      </c>
    </row>
    <row r="3274" spans="1:46" ht="16" customHeight="1" x14ac:dyDescent="0.2">
      <c r="A3274">
        <v>1</v>
      </c>
      <c r="B3274" t="s">
        <v>15380</v>
      </c>
      <c r="C3274" t="s">
        <v>15381</v>
      </c>
      <c r="D3274" t="s">
        <v>15382</v>
      </c>
      <c r="E3274" t="s">
        <v>15383</v>
      </c>
      <c r="F3274" t="s">
        <v>51</v>
      </c>
      <c r="G3274" t="s">
        <v>15384</v>
      </c>
      <c r="H3274" s="1">
        <v>44130</v>
      </c>
      <c r="I3274" s="1">
        <v>44136</v>
      </c>
      <c r="J3274" t="b">
        <v>1</v>
      </c>
      <c r="K3274" t="s">
        <v>53</v>
      </c>
      <c r="L3274" t="s">
        <v>184</v>
      </c>
      <c r="M3274" t="s">
        <v>55</v>
      </c>
      <c r="N3274">
        <v>60</v>
      </c>
      <c r="O3274" t="s">
        <v>5102</v>
      </c>
      <c r="P3274" t="s">
        <v>78</v>
      </c>
      <c r="Q3274" t="s">
        <v>15385</v>
      </c>
      <c r="R3274" t="b">
        <v>0</v>
      </c>
      <c r="S3274" t="s">
        <v>59</v>
      </c>
      <c r="T3274" s="1">
        <v>44130</v>
      </c>
      <c r="U3274" s="6">
        <v>44136</v>
      </c>
      <c r="V3274" s="2">
        <v>44144</v>
      </c>
      <c r="W3274" t="s">
        <v>46</v>
      </c>
      <c r="X3274">
        <v>20201026</v>
      </c>
      <c r="Y3274" s="3">
        <v>43902.730497685188</v>
      </c>
      <c r="Z3274" t="s">
        <v>62</v>
      </c>
      <c r="AA3274" t="s">
        <v>63</v>
      </c>
      <c r="AB3274" t="s">
        <v>64</v>
      </c>
      <c r="AC3274" t="s">
        <v>65</v>
      </c>
      <c r="AD3274" t="s">
        <v>393</v>
      </c>
      <c r="AE3274" t="s">
        <v>67</v>
      </c>
      <c r="AF3274" t="s">
        <v>313</v>
      </c>
      <c r="AG3274" t="s">
        <v>5104</v>
      </c>
      <c r="AH3274" t="s">
        <v>46</v>
      </c>
      <c r="AI3274" t="s">
        <v>5105</v>
      </c>
      <c r="AJ3274" t="s">
        <v>5106</v>
      </c>
      <c r="AK3274" t="s">
        <v>5107</v>
      </c>
      <c r="AL3274" t="s">
        <v>15386</v>
      </c>
      <c r="AM3274" t="s">
        <v>46</v>
      </c>
      <c r="AN3274" t="s">
        <v>15387</v>
      </c>
      <c r="AO3274" t="s">
        <v>46</v>
      </c>
      <c r="AP3274" t="s">
        <v>46</v>
      </c>
      <c r="AQ3274" t="s">
        <v>46</v>
      </c>
      <c r="AR3274" t="s">
        <v>46</v>
      </c>
      <c r="AS3274" t="s">
        <v>46</v>
      </c>
      <c r="AT3274" s="1">
        <v>44130</v>
      </c>
    </row>
    <row r="3275" spans="1:46" ht="16" customHeight="1" x14ac:dyDescent="0.2">
      <c r="A3275" t="s">
        <v>46</v>
      </c>
      <c r="B3275" t="s">
        <v>24510</v>
      </c>
      <c r="C3275" t="s">
        <v>24511</v>
      </c>
      <c r="D3275" t="s">
        <v>24512</v>
      </c>
      <c r="E3275" t="s">
        <v>24513</v>
      </c>
      <c r="F3275" t="s">
        <v>51</v>
      </c>
      <c r="G3275" t="s">
        <v>24514</v>
      </c>
      <c r="H3275" s="1">
        <v>44130</v>
      </c>
      <c r="I3275" s="1">
        <v>44136</v>
      </c>
      <c r="J3275" t="b">
        <v>1</v>
      </c>
      <c r="K3275" t="s">
        <v>53</v>
      </c>
      <c r="L3275" t="s">
        <v>1615</v>
      </c>
      <c r="M3275" t="s">
        <v>55</v>
      </c>
      <c r="N3275">
        <v>70</v>
      </c>
      <c r="O3275" t="s">
        <v>4965</v>
      </c>
      <c r="P3275" t="s">
        <v>78</v>
      </c>
      <c r="Q3275" t="s">
        <v>14575</v>
      </c>
      <c r="R3275" t="b">
        <v>0</v>
      </c>
      <c r="S3275" t="s">
        <v>59</v>
      </c>
      <c r="T3275" s="1">
        <v>44130</v>
      </c>
      <c r="U3275" s="6">
        <v>44136</v>
      </c>
      <c r="V3275" s="2">
        <v>44151</v>
      </c>
      <c r="W3275" t="s">
        <v>24515</v>
      </c>
      <c r="X3275">
        <v>20201026</v>
      </c>
      <c r="Y3275" s="3">
        <v>43902.730497685188</v>
      </c>
      <c r="Z3275" t="s">
        <v>62</v>
      </c>
      <c r="AA3275" t="s">
        <v>115</v>
      </c>
      <c r="AB3275" t="s">
        <v>64</v>
      </c>
      <c r="AC3275" t="s">
        <v>496</v>
      </c>
      <c r="AD3275" t="s">
        <v>66</v>
      </c>
      <c r="AE3275" t="s">
        <v>67</v>
      </c>
      <c r="AF3275" t="s">
        <v>313</v>
      </c>
      <c r="AG3275" t="s">
        <v>24516</v>
      </c>
      <c r="AH3275" t="s">
        <v>46</v>
      </c>
      <c r="AI3275" t="s">
        <v>24517</v>
      </c>
      <c r="AJ3275" t="s">
        <v>24518</v>
      </c>
      <c r="AK3275" t="s">
        <v>24519</v>
      </c>
      <c r="AL3275" t="s">
        <v>24520</v>
      </c>
      <c r="AM3275" t="s">
        <v>46</v>
      </c>
      <c r="AN3275" t="s">
        <v>24521</v>
      </c>
      <c r="AO3275" t="s">
        <v>46</v>
      </c>
      <c r="AP3275" t="s">
        <v>46</v>
      </c>
      <c r="AQ3275" t="s">
        <v>46</v>
      </c>
      <c r="AR3275" t="s">
        <v>46</v>
      </c>
      <c r="AS3275" t="s">
        <v>46</v>
      </c>
      <c r="AT3275" s="1">
        <v>44130</v>
      </c>
    </row>
    <row r="3276" spans="1:46" ht="16" customHeight="1" x14ac:dyDescent="0.2">
      <c r="A3276" t="s">
        <v>46</v>
      </c>
      <c r="B3276" t="s">
        <v>22231</v>
      </c>
      <c r="C3276" t="s">
        <v>22232</v>
      </c>
      <c r="D3276" t="s">
        <v>22233</v>
      </c>
      <c r="E3276" t="s">
        <v>22234</v>
      </c>
      <c r="F3276" t="s">
        <v>51</v>
      </c>
      <c r="G3276" t="s">
        <v>22235</v>
      </c>
      <c r="H3276" s="1">
        <v>44131</v>
      </c>
      <c r="I3276" s="1">
        <v>44136</v>
      </c>
      <c r="J3276" t="b">
        <v>1</v>
      </c>
      <c r="K3276" t="s">
        <v>53</v>
      </c>
      <c r="L3276" t="s">
        <v>917</v>
      </c>
      <c r="M3276" t="s">
        <v>55</v>
      </c>
      <c r="N3276">
        <v>120</v>
      </c>
      <c r="O3276" t="s">
        <v>22236</v>
      </c>
      <c r="P3276" t="s">
        <v>1833</v>
      </c>
      <c r="Q3276" t="s">
        <v>58</v>
      </c>
      <c r="R3276" t="b">
        <v>0</v>
      </c>
      <c r="S3276" t="s">
        <v>59</v>
      </c>
      <c r="T3276" s="1">
        <v>44131</v>
      </c>
      <c r="U3276" s="6">
        <v>44136</v>
      </c>
      <c r="V3276" s="2">
        <v>44151</v>
      </c>
      <c r="W3276" t="s">
        <v>46</v>
      </c>
      <c r="X3276">
        <v>20201027</v>
      </c>
      <c r="Y3276" s="3">
        <v>43902.730497685188</v>
      </c>
      <c r="Z3276" t="s">
        <v>62</v>
      </c>
      <c r="AA3276" t="s">
        <v>63</v>
      </c>
      <c r="AB3276" t="s">
        <v>64</v>
      </c>
      <c r="AC3276" t="s">
        <v>65</v>
      </c>
      <c r="AD3276" t="s">
        <v>66</v>
      </c>
      <c r="AE3276" t="s">
        <v>67</v>
      </c>
      <c r="AF3276" t="s">
        <v>116</v>
      </c>
      <c r="AG3276" t="s">
        <v>22237</v>
      </c>
      <c r="AH3276" t="s">
        <v>46</v>
      </c>
      <c r="AI3276" t="s">
        <v>22238</v>
      </c>
      <c r="AJ3276" t="s">
        <v>22239</v>
      </c>
      <c r="AK3276" t="s">
        <v>46</v>
      </c>
      <c r="AL3276" t="s">
        <v>22240</v>
      </c>
      <c r="AM3276" t="s">
        <v>46</v>
      </c>
      <c r="AN3276" t="s">
        <v>22241</v>
      </c>
      <c r="AO3276" t="s">
        <v>46</v>
      </c>
      <c r="AP3276" t="s">
        <v>46</v>
      </c>
      <c r="AQ3276" t="s">
        <v>46</v>
      </c>
      <c r="AR3276" t="s">
        <v>46</v>
      </c>
      <c r="AS3276" t="s">
        <v>46</v>
      </c>
      <c r="AT3276" s="1">
        <v>44131</v>
      </c>
    </row>
    <row r="3277" spans="1:46" ht="16" customHeight="1" x14ac:dyDescent="0.2">
      <c r="A3277" t="s">
        <v>46</v>
      </c>
      <c r="B3277" t="s">
        <v>27939</v>
      </c>
      <c r="C3277" t="s">
        <v>27940</v>
      </c>
      <c r="D3277" t="s">
        <v>27941</v>
      </c>
      <c r="E3277" t="s">
        <v>27942</v>
      </c>
      <c r="F3277" t="s">
        <v>51</v>
      </c>
      <c r="G3277" t="s">
        <v>27943</v>
      </c>
      <c r="H3277" s="1">
        <v>44125</v>
      </c>
      <c r="I3277" s="1">
        <v>44136</v>
      </c>
      <c r="J3277" t="b">
        <v>1</v>
      </c>
      <c r="K3277" t="s">
        <v>53</v>
      </c>
      <c r="L3277" t="s">
        <v>1615</v>
      </c>
      <c r="M3277" t="s">
        <v>151</v>
      </c>
      <c r="N3277">
        <v>800</v>
      </c>
      <c r="O3277" t="s">
        <v>27944</v>
      </c>
      <c r="P3277" t="s">
        <v>2334</v>
      </c>
      <c r="Q3277" t="s">
        <v>1137</v>
      </c>
      <c r="R3277" t="b">
        <v>0</v>
      </c>
      <c r="S3277" t="s">
        <v>59</v>
      </c>
      <c r="T3277" s="1">
        <v>44125</v>
      </c>
      <c r="U3277" s="6">
        <v>44136</v>
      </c>
      <c r="V3277" s="2">
        <v>44165</v>
      </c>
      <c r="W3277" t="s">
        <v>27945</v>
      </c>
      <c r="X3277">
        <v>20201021</v>
      </c>
      <c r="Y3277" s="3">
        <v>43902.730497685188</v>
      </c>
      <c r="Z3277" t="s">
        <v>62</v>
      </c>
      <c r="AA3277" t="s">
        <v>63</v>
      </c>
      <c r="AB3277" t="s">
        <v>64</v>
      </c>
      <c r="AC3277" t="s">
        <v>65</v>
      </c>
      <c r="AD3277" t="s">
        <v>66</v>
      </c>
      <c r="AE3277" t="s">
        <v>67</v>
      </c>
      <c r="AF3277" t="s">
        <v>116</v>
      </c>
      <c r="AG3277" t="s">
        <v>27946</v>
      </c>
      <c r="AH3277" t="s">
        <v>46</v>
      </c>
      <c r="AI3277" t="s">
        <v>27947</v>
      </c>
      <c r="AJ3277" t="s">
        <v>27948</v>
      </c>
      <c r="AK3277" t="s">
        <v>27949</v>
      </c>
      <c r="AL3277" t="s">
        <v>27950</v>
      </c>
      <c r="AM3277" t="s">
        <v>46</v>
      </c>
      <c r="AN3277" t="s">
        <v>27951</v>
      </c>
      <c r="AO3277" t="s">
        <v>46</v>
      </c>
      <c r="AP3277" t="s">
        <v>46</v>
      </c>
      <c r="AQ3277" t="s">
        <v>46</v>
      </c>
      <c r="AR3277" t="s">
        <v>46</v>
      </c>
      <c r="AS3277" t="s">
        <v>46</v>
      </c>
      <c r="AT3277" s="1">
        <v>44125</v>
      </c>
    </row>
    <row r="3278" spans="1:46" ht="16" customHeight="1" x14ac:dyDescent="0.2">
      <c r="A3278" t="s">
        <v>46</v>
      </c>
      <c r="B3278" t="s">
        <v>31507</v>
      </c>
      <c r="C3278" t="s">
        <v>31508</v>
      </c>
      <c r="D3278" t="s">
        <v>31509</v>
      </c>
      <c r="E3278" t="s">
        <v>31510</v>
      </c>
      <c r="F3278" t="s">
        <v>51</v>
      </c>
      <c r="G3278" t="s">
        <v>31511</v>
      </c>
      <c r="H3278" s="1">
        <v>44130</v>
      </c>
      <c r="I3278" s="1">
        <v>44136</v>
      </c>
      <c r="J3278" t="b">
        <v>0</v>
      </c>
      <c r="K3278" t="s">
        <v>53</v>
      </c>
      <c r="L3278" t="s">
        <v>917</v>
      </c>
      <c r="M3278" t="s">
        <v>1043</v>
      </c>
      <c r="N3278">
        <v>40</v>
      </c>
      <c r="O3278" t="s">
        <v>20851</v>
      </c>
      <c r="P3278" t="s">
        <v>78</v>
      </c>
      <c r="Q3278" t="s">
        <v>31512</v>
      </c>
      <c r="R3278" t="b">
        <v>0</v>
      </c>
      <c r="S3278" t="s">
        <v>59</v>
      </c>
      <c r="T3278" s="1">
        <v>44130</v>
      </c>
      <c r="U3278" t="s">
        <v>495</v>
      </c>
      <c r="V3278" s="2">
        <v>44144</v>
      </c>
      <c r="W3278" t="s">
        <v>46</v>
      </c>
      <c r="X3278">
        <v>20201026</v>
      </c>
      <c r="Y3278" s="3">
        <v>43902.730497685188</v>
      </c>
      <c r="Z3278" t="s">
        <v>62</v>
      </c>
      <c r="AA3278" t="s">
        <v>63</v>
      </c>
      <c r="AB3278" t="s">
        <v>64</v>
      </c>
      <c r="AC3278" t="s">
        <v>65</v>
      </c>
      <c r="AD3278" t="s">
        <v>66</v>
      </c>
      <c r="AE3278" t="s">
        <v>67</v>
      </c>
      <c r="AF3278" t="s">
        <v>313</v>
      </c>
      <c r="AG3278" t="s">
        <v>31513</v>
      </c>
      <c r="AH3278" t="s">
        <v>46</v>
      </c>
      <c r="AI3278" t="s">
        <v>31514</v>
      </c>
      <c r="AJ3278" t="s">
        <v>31515</v>
      </c>
      <c r="AK3278" t="s">
        <v>31516</v>
      </c>
      <c r="AL3278" t="s">
        <v>31517</v>
      </c>
      <c r="AM3278" t="s">
        <v>46</v>
      </c>
      <c r="AN3278" t="s">
        <v>31518</v>
      </c>
      <c r="AO3278" t="s">
        <v>46</v>
      </c>
      <c r="AP3278" t="s">
        <v>46</v>
      </c>
      <c r="AQ3278" t="s">
        <v>46</v>
      </c>
      <c r="AR3278" t="s">
        <v>46</v>
      </c>
      <c r="AS3278" t="s">
        <v>46</v>
      </c>
      <c r="AT3278" s="1">
        <v>44130</v>
      </c>
    </row>
    <row r="3279" spans="1:46" ht="16" customHeight="1" x14ac:dyDescent="0.2">
      <c r="A3279" t="s">
        <v>46</v>
      </c>
      <c r="B3279" t="s">
        <v>31572</v>
      </c>
      <c r="C3279" t="s">
        <v>31573</v>
      </c>
      <c r="D3279" t="s">
        <v>31574</v>
      </c>
      <c r="E3279" t="s">
        <v>31575</v>
      </c>
      <c r="F3279" t="s">
        <v>51</v>
      </c>
      <c r="G3279" t="s">
        <v>31576</v>
      </c>
      <c r="H3279" s="1">
        <v>44126</v>
      </c>
      <c r="I3279" s="1">
        <v>44142</v>
      </c>
      <c r="J3279" t="b">
        <v>0</v>
      </c>
      <c r="K3279" t="s">
        <v>53</v>
      </c>
      <c r="L3279" t="s">
        <v>184</v>
      </c>
      <c r="M3279" t="s">
        <v>66</v>
      </c>
      <c r="N3279">
        <v>90</v>
      </c>
      <c r="O3279" t="s">
        <v>31577</v>
      </c>
      <c r="P3279" t="s">
        <v>46</v>
      </c>
      <c r="Q3279" t="s">
        <v>31578</v>
      </c>
      <c r="R3279" t="b">
        <v>0</v>
      </c>
      <c r="S3279" t="s">
        <v>59</v>
      </c>
      <c r="T3279" s="1">
        <v>44126</v>
      </c>
      <c r="U3279" t="s">
        <v>31579</v>
      </c>
      <c r="V3279" s="2">
        <v>44144</v>
      </c>
      <c r="W3279" t="s">
        <v>46</v>
      </c>
      <c r="X3279">
        <v>20201022</v>
      </c>
      <c r="Y3279" s="3">
        <v>43902.730497685188</v>
      </c>
      <c r="Z3279" t="s">
        <v>62</v>
      </c>
      <c r="AA3279" t="s">
        <v>63</v>
      </c>
      <c r="AB3279" t="s">
        <v>64</v>
      </c>
      <c r="AC3279" t="s">
        <v>65</v>
      </c>
      <c r="AD3279" t="s">
        <v>280</v>
      </c>
      <c r="AE3279" t="s">
        <v>67</v>
      </c>
      <c r="AF3279" t="s">
        <v>116</v>
      </c>
      <c r="AG3279" t="s">
        <v>31580</v>
      </c>
      <c r="AH3279" t="s">
        <v>46</v>
      </c>
      <c r="AI3279" t="s">
        <v>31581</v>
      </c>
      <c r="AJ3279" t="s">
        <v>31582</v>
      </c>
      <c r="AK3279" t="s">
        <v>5834</v>
      </c>
      <c r="AL3279" t="s">
        <v>31583</v>
      </c>
      <c r="AM3279" t="s">
        <v>46</v>
      </c>
      <c r="AN3279" t="s">
        <v>31584</v>
      </c>
      <c r="AO3279" t="s">
        <v>46</v>
      </c>
      <c r="AP3279" t="s">
        <v>46</v>
      </c>
      <c r="AQ3279" t="s">
        <v>46</v>
      </c>
      <c r="AR3279" t="s">
        <v>46</v>
      </c>
      <c r="AS3279" t="s">
        <v>46</v>
      </c>
      <c r="AT3279" s="1">
        <v>44126</v>
      </c>
    </row>
    <row r="3280" spans="1:46" ht="16" customHeight="1" x14ac:dyDescent="0.2">
      <c r="A3280" t="s">
        <v>46</v>
      </c>
      <c r="B3280" t="s">
        <v>22464</v>
      </c>
      <c r="C3280" t="s">
        <v>22465</v>
      </c>
      <c r="D3280" t="s">
        <v>22466</v>
      </c>
      <c r="E3280" t="s">
        <v>22464</v>
      </c>
      <c r="F3280" t="s">
        <v>51</v>
      </c>
      <c r="G3280" t="s">
        <v>22467</v>
      </c>
      <c r="H3280" s="1">
        <v>44131</v>
      </c>
      <c r="I3280" s="1">
        <v>44113</v>
      </c>
      <c r="J3280" t="b">
        <v>0</v>
      </c>
      <c r="K3280" t="s">
        <v>53</v>
      </c>
      <c r="L3280" t="s">
        <v>184</v>
      </c>
      <c r="M3280" t="s">
        <v>151</v>
      </c>
      <c r="N3280">
        <v>1372</v>
      </c>
      <c r="O3280" t="s">
        <v>14473</v>
      </c>
      <c r="P3280" t="s">
        <v>22468</v>
      </c>
      <c r="Q3280" t="s">
        <v>8425</v>
      </c>
      <c r="R3280" t="b">
        <v>0</v>
      </c>
      <c r="S3280" t="s">
        <v>59</v>
      </c>
      <c r="T3280" s="1">
        <v>44131</v>
      </c>
      <c r="U3280" t="s">
        <v>11430</v>
      </c>
      <c r="V3280" s="2">
        <v>44144</v>
      </c>
      <c r="W3280" t="s">
        <v>22469</v>
      </c>
      <c r="X3280">
        <v>20201027</v>
      </c>
      <c r="Y3280" s="3">
        <v>43902.730497685188</v>
      </c>
      <c r="Z3280" t="s">
        <v>62</v>
      </c>
      <c r="AA3280" t="s">
        <v>115</v>
      </c>
      <c r="AB3280" t="s">
        <v>64</v>
      </c>
      <c r="AC3280" t="s">
        <v>65</v>
      </c>
      <c r="AD3280" t="s">
        <v>66</v>
      </c>
      <c r="AE3280" t="s">
        <v>67</v>
      </c>
      <c r="AF3280" t="s">
        <v>313</v>
      </c>
      <c r="AG3280" t="s">
        <v>22470</v>
      </c>
      <c r="AH3280" t="s">
        <v>46</v>
      </c>
      <c r="AI3280" t="s">
        <v>22471</v>
      </c>
      <c r="AJ3280" t="s">
        <v>22472</v>
      </c>
      <c r="AK3280" t="s">
        <v>22473</v>
      </c>
      <c r="AL3280" t="s">
        <v>22474</v>
      </c>
      <c r="AM3280" t="s">
        <v>46</v>
      </c>
      <c r="AN3280" t="s">
        <v>3782</v>
      </c>
      <c r="AO3280" t="s">
        <v>46</v>
      </c>
      <c r="AP3280" t="s">
        <v>46</v>
      </c>
      <c r="AQ3280" t="s">
        <v>46</v>
      </c>
      <c r="AR3280" t="s">
        <v>46</v>
      </c>
      <c r="AS3280" t="s">
        <v>46</v>
      </c>
      <c r="AT3280" s="1">
        <v>44131</v>
      </c>
    </row>
    <row r="3281" spans="1:46" ht="16" customHeight="1" x14ac:dyDescent="0.2">
      <c r="A3281" t="s">
        <v>46</v>
      </c>
      <c r="B3281" t="s">
        <v>29529</v>
      </c>
      <c r="C3281" t="s">
        <v>29530</v>
      </c>
      <c r="D3281" t="s">
        <v>29531</v>
      </c>
      <c r="E3281" t="s">
        <v>29532</v>
      </c>
      <c r="F3281" t="s">
        <v>51</v>
      </c>
      <c r="G3281" t="s">
        <v>29533</v>
      </c>
      <c r="H3281" s="1">
        <v>44131</v>
      </c>
      <c r="I3281" s="1">
        <v>44131</v>
      </c>
      <c r="J3281" t="b">
        <v>0</v>
      </c>
      <c r="K3281" t="s">
        <v>53</v>
      </c>
      <c r="L3281" t="s">
        <v>307</v>
      </c>
      <c r="M3281" t="s">
        <v>666</v>
      </c>
      <c r="N3281">
        <v>40</v>
      </c>
      <c r="O3281" t="s">
        <v>29534</v>
      </c>
      <c r="P3281" t="s">
        <v>78</v>
      </c>
      <c r="Q3281" t="s">
        <v>276</v>
      </c>
      <c r="R3281" t="b">
        <v>0</v>
      </c>
      <c r="S3281" t="s">
        <v>59</v>
      </c>
      <c r="T3281" s="1">
        <v>44131</v>
      </c>
      <c r="U3281" t="s">
        <v>1659</v>
      </c>
      <c r="V3281" s="2">
        <v>44144</v>
      </c>
      <c r="W3281" t="s">
        <v>46</v>
      </c>
      <c r="X3281">
        <v>20201027</v>
      </c>
      <c r="Y3281" s="3">
        <v>43902.730497685188</v>
      </c>
      <c r="Z3281" t="s">
        <v>62</v>
      </c>
      <c r="AA3281" t="s">
        <v>63</v>
      </c>
      <c r="AB3281" t="s">
        <v>64</v>
      </c>
      <c r="AC3281" t="s">
        <v>65</v>
      </c>
      <c r="AD3281" t="s">
        <v>66</v>
      </c>
      <c r="AE3281" t="s">
        <v>67</v>
      </c>
      <c r="AF3281" t="s">
        <v>46</v>
      </c>
      <c r="AG3281" t="s">
        <v>29535</v>
      </c>
      <c r="AH3281" t="s">
        <v>46</v>
      </c>
      <c r="AI3281" t="s">
        <v>29536</v>
      </c>
      <c r="AJ3281" t="s">
        <v>29537</v>
      </c>
      <c r="AK3281" t="s">
        <v>46</v>
      </c>
      <c r="AL3281" t="s">
        <v>29538</v>
      </c>
      <c r="AM3281" t="s">
        <v>46</v>
      </c>
      <c r="AN3281" t="s">
        <v>29539</v>
      </c>
      <c r="AO3281" t="s">
        <v>46</v>
      </c>
      <c r="AP3281" t="s">
        <v>46</v>
      </c>
      <c r="AQ3281" t="s">
        <v>46</v>
      </c>
      <c r="AR3281" t="s">
        <v>46</v>
      </c>
      <c r="AS3281" t="s">
        <v>46</v>
      </c>
      <c r="AT3281" s="1">
        <v>44131</v>
      </c>
    </row>
    <row r="3282" spans="1:46" ht="16" customHeight="1" x14ac:dyDescent="0.2">
      <c r="A3282" t="s">
        <v>46</v>
      </c>
      <c r="B3282" t="s">
        <v>16814</v>
      </c>
      <c r="C3282" t="s">
        <v>16815</v>
      </c>
      <c r="D3282" t="s">
        <v>16816</v>
      </c>
      <c r="E3282" t="s">
        <v>16817</v>
      </c>
      <c r="F3282" t="s">
        <v>51</v>
      </c>
      <c r="G3282" t="s">
        <v>16818</v>
      </c>
      <c r="H3282" s="1">
        <v>44132</v>
      </c>
      <c r="I3282" s="1">
        <v>44044</v>
      </c>
      <c r="J3282" t="b">
        <v>0</v>
      </c>
      <c r="K3282" t="s">
        <v>53</v>
      </c>
      <c r="L3282" t="s">
        <v>1789</v>
      </c>
      <c r="M3282" t="s">
        <v>55</v>
      </c>
      <c r="N3282">
        <v>148</v>
      </c>
      <c r="O3282" t="s">
        <v>16819</v>
      </c>
      <c r="P3282" t="s">
        <v>171</v>
      </c>
      <c r="Q3282" t="s">
        <v>16820</v>
      </c>
      <c r="R3282" t="b">
        <v>0</v>
      </c>
      <c r="S3282" t="s">
        <v>59</v>
      </c>
      <c r="T3282" s="1">
        <v>44132</v>
      </c>
      <c r="U3282" t="s">
        <v>1630</v>
      </c>
      <c r="V3282" s="2">
        <v>44151</v>
      </c>
      <c r="W3282" t="s">
        <v>16821</v>
      </c>
      <c r="X3282">
        <v>20201028</v>
      </c>
      <c r="Y3282" s="3">
        <v>43902.730497685188</v>
      </c>
      <c r="Z3282" t="s">
        <v>62</v>
      </c>
      <c r="AA3282" t="s">
        <v>115</v>
      </c>
      <c r="AB3282" t="s">
        <v>64</v>
      </c>
      <c r="AC3282" t="s">
        <v>65</v>
      </c>
      <c r="AD3282" t="s">
        <v>66</v>
      </c>
      <c r="AE3282" t="s">
        <v>67</v>
      </c>
      <c r="AF3282" t="s">
        <v>116</v>
      </c>
      <c r="AG3282" t="s">
        <v>16822</v>
      </c>
      <c r="AH3282" t="s">
        <v>46</v>
      </c>
      <c r="AI3282" t="s">
        <v>16823</v>
      </c>
      <c r="AJ3282" t="s">
        <v>16824</v>
      </c>
      <c r="AK3282" t="s">
        <v>16825</v>
      </c>
      <c r="AL3282" t="s">
        <v>16826</v>
      </c>
      <c r="AM3282" t="s">
        <v>46</v>
      </c>
      <c r="AN3282" t="s">
        <v>16827</v>
      </c>
      <c r="AO3282" t="s">
        <v>46</v>
      </c>
      <c r="AP3282" t="s">
        <v>46</v>
      </c>
      <c r="AQ3282" t="s">
        <v>46</v>
      </c>
      <c r="AR3282" t="s">
        <v>46</v>
      </c>
      <c r="AS3282" t="s">
        <v>46</v>
      </c>
      <c r="AT3282" s="1">
        <v>44132</v>
      </c>
    </row>
    <row r="3283" spans="1:46" ht="16" customHeight="1" x14ac:dyDescent="0.2">
      <c r="A3283" t="s">
        <v>46</v>
      </c>
      <c r="B3283" t="s">
        <v>36677</v>
      </c>
      <c r="C3283" t="s">
        <v>36678</v>
      </c>
      <c r="D3283" t="s">
        <v>36679</v>
      </c>
      <c r="E3283" t="s">
        <v>36677</v>
      </c>
      <c r="F3283" t="s">
        <v>51</v>
      </c>
      <c r="G3283" t="s">
        <v>36680</v>
      </c>
      <c r="H3283" s="1">
        <v>44127</v>
      </c>
      <c r="I3283" s="1">
        <v>44136</v>
      </c>
      <c r="J3283" t="b">
        <v>1</v>
      </c>
      <c r="K3283" t="s">
        <v>53</v>
      </c>
      <c r="L3283" t="s">
        <v>110</v>
      </c>
      <c r="M3283" t="s">
        <v>151</v>
      </c>
      <c r="N3283">
        <v>220</v>
      </c>
      <c r="O3283" t="s">
        <v>342</v>
      </c>
      <c r="P3283" t="s">
        <v>327</v>
      </c>
      <c r="Q3283" t="s">
        <v>36681</v>
      </c>
      <c r="R3283" t="b">
        <v>0</v>
      </c>
      <c r="S3283" t="s">
        <v>59</v>
      </c>
      <c r="T3283" s="1">
        <v>44127</v>
      </c>
      <c r="U3283" s="6">
        <v>44136</v>
      </c>
      <c r="V3283" s="2">
        <v>44151</v>
      </c>
      <c r="W3283" t="s">
        <v>36682</v>
      </c>
      <c r="X3283">
        <v>20201023</v>
      </c>
      <c r="Y3283" s="3">
        <v>43902.730497685188</v>
      </c>
      <c r="Z3283" t="s">
        <v>62</v>
      </c>
      <c r="AA3283" t="s">
        <v>63</v>
      </c>
      <c r="AB3283" t="s">
        <v>64</v>
      </c>
      <c r="AC3283" t="s">
        <v>65</v>
      </c>
      <c r="AD3283" t="s">
        <v>66</v>
      </c>
      <c r="AE3283" t="s">
        <v>67</v>
      </c>
      <c r="AF3283" t="s">
        <v>313</v>
      </c>
      <c r="AG3283" t="s">
        <v>36683</v>
      </c>
      <c r="AH3283" t="s">
        <v>46</v>
      </c>
      <c r="AI3283" t="s">
        <v>36684</v>
      </c>
      <c r="AJ3283" t="s">
        <v>36685</v>
      </c>
      <c r="AK3283" t="s">
        <v>964</v>
      </c>
      <c r="AL3283" t="s">
        <v>36686</v>
      </c>
      <c r="AM3283" t="s">
        <v>46</v>
      </c>
      <c r="AN3283" t="s">
        <v>36687</v>
      </c>
      <c r="AO3283" t="s">
        <v>46</v>
      </c>
      <c r="AP3283" t="s">
        <v>46</v>
      </c>
      <c r="AQ3283" t="s">
        <v>46</v>
      </c>
      <c r="AR3283" t="s">
        <v>46</v>
      </c>
      <c r="AS3283" t="s">
        <v>46</v>
      </c>
      <c r="AT3283" s="1">
        <v>44127</v>
      </c>
    </row>
    <row r="3284" spans="1:46" ht="16" customHeight="1" x14ac:dyDescent="0.2">
      <c r="A3284">
        <v>1</v>
      </c>
      <c r="B3284" t="s">
        <v>15213</v>
      </c>
      <c r="C3284" t="s">
        <v>15214</v>
      </c>
      <c r="D3284" t="s">
        <v>15215</v>
      </c>
      <c r="E3284" t="s">
        <v>15216</v>
      </c>
      <c r="F3284" t="s">
        <v>51</v>
      </c>
      <c r="G3284" t="s">
        <v>15217</v>
      </c>
      <c r="H3284" s="1">
        <v>44116</v>
      </c>
      <c r="I3284" s="1">
        <v>44136</v>
      </c>
      <c r="J3284" t="b">
        <v>0</v>
      </c>
      <c r="K3284" t="s">
        <v>53</v>
      </c>
      <c r="L3284" t="s">
        <v>184</v>
      </c>
      <c r="M3284" t="s">
        <v>55</v>
      </c>
      <c r="N3284">
        <v>100</v>
      </c>
      <c r="O3284" t="s">
        <v>342</v>
      </c>
      <c r="P3284" t="s">
        <v>327</v>
      </c>
      <c r="Q3284" t="s">
        <v>5471</v>
      </c>
      <c r="R3284" t="b">
        <v>0</v>
      </c>
      <c r="S3284" t="s">
        <v>59</v>
      </c>
      <c r="T3284" s="1">
        <v>44116</v>
      </c>
      <c r="U3284" t="s">
        <v>495</v>
      </c>
      <c r="V3284" s="2">
        <v>44144</v>
      </c>
      <c r="W3284" t="s">
        <v>15218</v>
      </c>
      <c r="X3284">
        <v>20201012</v>
      </c>
      <c r="Y3284" s="3">
        <v>43902.730497685188</v>
      </c>
      <c r="Z3284" t="s">
        <v>62</v>
      </c>
      <c r="AA3284" t="s">
        <v>63</v>
      </c>
      <c r="AB3284" t="s">
        <v>64</v>
      </c>
      <c r="AC3284" t="s">
        <v>65</v>
      </c>
      <c r="AD3284" t="s">
        <v>280</v>
      </c>
      <c r="AE3284" t="s">
        <v>67</v>
      </c>
      <c r="AF3284" t="s">
        <v>313</v>
      </c>
      <c r="AG3284" t="s">
        <v>15219</v>
      </c>
      <c r="AH3284" t="s">
        <v>46</v>
      </c>
      <c r="AI3284" t="s">
        <v>15220</v>
      </c>
      <c r="AJ3284" t="s">
        <v>15221</v>
      </c>
      <c r="AK3284" t="s">
        <v>15222</v>
      </c>
      <c r="AL3284" t="s">
        <v>15223</v>
      </c>
      <c r="AM3284" t="s">
        <v>46</v>
      </c>
      <c r="AN3284" t="s">
        <v>15224</v>
      </c>
      <c r="AO3284" t="s">
        <v>46</v>
      </c>
      <c r="AP3284" t="s">
        <v>46</v>
      </c>
      <c r="AQ3284" t="s">
        <v>46</v>
      </c>
      <c r="AR3284" t="s">
        <v>46</v>
      </c>
      <c r="AS3284" t="s">
        <v>46</v>
      </c>
      <c r="AT3284" s="1">
        <v>44116</v>
      </c>
    </row>
    <row r="3285" spans="1:46" ht="16" customHeight="1" x14ac:dyDescent="0.2">
      <c r="A3285">
        <v>1</v>
      </c>
      <c r="B3285" t="s">
        <v>7023</v>
      </c>
      <c r="C3285" t="s">
        <v>7024</v>
      </c>
      <c r="D3285" t="s">
        <v>7025</v>
      </c>
      <c r="E3285" t="s">
        <v>7026</v>
      </c>
      <c r="F3285" t="s">
        <v>51</v>
      </c>
      <c r="G3285" t="s">
        <v>7027</v>
      </c>
      <c r="H3285" s="1">
        <v>44132</v>
      </c>
      <c r="I3285" s="1">
        <v>44136</v>
      </c>
      <c r="J3285" t="b">
        <v>1</v>
      </c>
      <c r="K3285" t="s">
        <v>53</v>
      </c>
      <c r="L3285" t="s">
        <v>1615</v>
      </c>
      <c r="M3285" t="s">
        <v>151</v>
      </c>
      <c r="N3285">
        <v>596</v>
      </c>
      <c r="O3285" t="s">
        <v>342</v>
      </c>
      <c r="P3285" t="s">
        <v>327</v>
      </c>
      <c r="Q3285" t="s">
        <v>276</v>
      </c>
      <c r="R3285" t="b">
        <v>0</v>
      </c>
      <c r="S3285" t="s">
        <v>59</v>
      </c>
      <c r="T3285" s="1">
        <v>44132</v>
      </c>
      <c r="U3285" s="6">
        <v>44136</v>
      </c>
      <c r="V3285" s="2">
        <v>44151</v>
      </c>
      <c r="W3285" t="s">
        <v>7028</v>
      </c>
      <c r="X3285">
        <v>20201028</v>
      </c>
      <c r="Y3285" s="3">
        <v>43902.730497685188</v>
      </c>
      <c r="Z3285" t="s">
        <v>62</v>
      </c>
      <c r="AA3285" t="s">
        <v>63</v>
      </c>
      <c r="AB3285" t="s">
        <v>64</v>
      </c>
      <c r="AC3285" t="s">
        <v>65</v>
      </c>
      <c r="AD3285" t="s">
        <v>66</v>
      </c>
      <c r="AE3285" t="s">
        <v>67</v>
      </c>
      <c r="AF3285" t="s">
        <v>46</v>
      </c>
      <c r="AG3285" t="s">
        <v>7029</v>
      </c>
      <c r="AH3285" t="s">
        <v>46</v>
      </c>
      <c r="AI3285" t="s">
        <v>7030</v>
      </c>
      <c r="AJ3285" t="s">
        <v>7031</v>
      </c>
      <c r="AK3285" t="s">
        <v>46</v>
      </c>
      <c r="AL3285" t="s">
        <v>7032</v>
      </c>
      <c r="AM3285" t="s">
        <v>46</v>
      </c>
      <c r="AN3285" t="s">
        <v>7033</v>
      </c>
      <c r="AO3285" t="s">
        <v>46</v>
      </c>
      <c r="AP3285" t="s">
        <v>46</v>
      </c>
      <c r="AQ3285" t="s">
        <v>46</v>
      </c>
      <c r="AR3285" t="s">
        <v>46</v>
      </c>
      <c r="AS3285" t="s">
        <v>46</v>
      </c>
      <c r="AT3285" s="1">
        <v>44132</v>
      </c>
    </row>
    <row r="3286" spans="1:46" ht="16" customHeight="1" x14ac:dyDescent="0.2">
      <c r="A3286" t="s">
        <v>46</v>
      </c>
      <c r="B3286" t="s">
        <v>21489</v>
      </c>
      <c r="C3286" t="s">
        <v>21490</v>
      </c>
      <c r="D3286" t="s">
        <v>21491</v>
      </c>
      <c r="E3286" t="s">
        <v>21492</v>
      </c>
      <c r="F3286" t="s">
        <v>51</v>
      </c>
      <c r="G3286" t="s">
        <v>21493</v>
      </c>
      <c r="H3286" s="1">
        <v>44130</v>
      </c>
      <c r="I3286" s="1">
        <v>44132</v>
      </c>
      <c r="J3286" t="b">
        <v>0</v>
      </c>
      <c r="K3286" t="s">
        <v>53</v>
      </c>
      <c r="L3286" t="s">
        <v>13545</v>
      </c>
      <c r="M3286" t="s">
        <v>1043</v>
      </c>
      <c r="N3286">
        <v>1040</v>
      </c>
      <c r="O3286" t="s">
        <v>21494</v>
      </c>
      <c r="P3286" t="s">
        <v>1833</v>
      </c>
      <c r="Q3286" t="s">
        <v>276</v>
      </c>
      <c r="R3286" t="b">
        <v>0</v>
      </c>
      <c r="S3286" t="s">
        <v>59</v>
      </c>
      <c r="T3286" s="1">
        <v>44130</v>
      </c>
      <c r="U3286" t="s">
        <v>21495</v>
      </c>
      <c r="V3286" s="2">
        <v>44144</v>
      </c>
      <c r="W3286" t="s">
        <v>46</v>
      </c>
      <c r="X3286">
        <v>20201026</v>
      </c>
      <c r="Y3286" s="3">
        <v>43902.730497685188</v>
      </c>
      <c r="Z3286" t="s">
        <v>62</v>
      </c>
      <c r="AA3286" t="s">
        <v>115</v>
      </c>
      <c r="AB3286" t="s">
        <v>64</v>
      </c>
      <c r="AC3286" t="s">
        <v>65</v>
      </c>
      <c r="AD3286" t="s">
        <v>2234</v>
      </c>
      <c r="AE3286" t="s">
        <v>67</v>
      </c>
      <c r="AF3286" t="s">
        <v>46</v>
      </c>
      <c r="AG3286" t="s">
        <v>21496</v>
      </c>
      <c r="AH3286" t="s">
        <v>46</v>
      </c>
      <c r="AI3286" t="s">
        <v>21497</v>
      </c>
      <c r="AJ3286" t="s">
        <v>21498</v>
      </c>
      <c r="AK3286" t="s">
        <v>46</v>
      </c>
      <c r="AL3286" t="s">
        <v>21499</v>
      </c>
      <c r="AM3286" t="s">
        <v>46</v>
      </c>
      <c r="AN3286" t="s">
        <v>21500</v>
      </c>
      <c r="AO3286" t="s">
        <v>46</v>
      </c>
      <c r="AP3286" t="s">
        <v>46</v>
      </c>
      <c r="AQ3286" t="s">
        <v>46</v>
      </c>
      <c r="AR3286" t="s">
        <v>46</v>
      </c>
      <c r="AS3286" t="s">
        <v>46</v>
      </c>
      <c r="AT3286" s="1">
        <v>44130</v>
      </c>
    </row>
    <row r="3287" spans="1:46" ht="16" customHeight="1" x14ac:dyDescent="0.2">
      <c r="A3287">
        <v>0</v>
      </c>
      <c r="B3287" t="s">
        <v>1989</v>
      </c>
      <c r="C3287" t="s">
        <v>1990</v>
      </c>
      <c r="D3287" t="s">
        <v>1991</v>
      </c>
      <c r="E3287" t="s">
        <v>1992</v>
      </c>
      <c r="F3287" t="s">
        <v>51</v>
      </c>
      <c r="G3287" t="s">
        <v>1993</v>
      </c>
      <c r="H3287" s="1">
        <v>44126</v>
      </c>
      <c r="I3287" s="1">
        <v>44145</v>
      </c>
      <c r="J3287" t="b">
        <v>0</v>
      </c>
      <c r="K3287" t="s">
        <v>53</v>
      </c>
      <c r="L3287" t="s">
        <v>1301</v>
      </c>
      <c r="M3287" t="s">
        <v>169</v>
      </c>
      <c r="N3287">
        <v>80000</v>
      </c>
      <c r="O3287" t="s">
        <v>1994</v>
      </c>
      <c r="P3287" t="s">
        <v>1995</v>
      </c>
      <c r="Q3287" t="s">
        <v>1996</v>
      </c>
      <c r="R3287" t="b">
        <v>0</v>
      </c>
      <c r="S3287" t="s">
        <v>59</v>
      </c>
      <c r="T3287" s="1">
        <v>44126</v>
      </c>
      <c r="U3287" t="s">
        <v>1997</v>
      </c>
      <c r="V3287" s="2">
        <v>44159</v>
      </c>
      <c r="W3287" t="s">
        <v>46</v>
      </c>
      <c r="X3287">
        <v>20201022</v>
      </c>
      <c r="Y3287" s="3">
        <v>43902.730497685188</v>
      </c>
      <c r="Z3287" t="s">
        <v>62</v>
      </c>
      <c r="AA3287" t="s">
        <v>115</v>
      </c>
      <c r="AB3287" t="s">
        <v>64</v>
      </c>
      <c r="AC3287" t="s">
        <v>65</v>
      </c>
      <c r="AD3287" t="s">
        <v>1057</v>
      </c>
      <c r="AE3287" t="s">
        <v>67</v>
      </c>
      <c r="AF3287" t="s">
        <v>313</v>
      </c>
      <c r="AG3287" t="s">
        <v>1998</v>
      </c>
      <c r="AH3287" t="s">
        <v>46</v>
      </c>
      <c r="AI3287" t="s">
        <v>1999</v>
      </c>
      <c r="AJ3287" t="s">
        <v>2000</v>
      </c>
      <c r="AK3287" t="s">
        <v>2001</v>
      </c>
      <c r="AL3287" t="s">
        <v>2002</v>
      </c>
      <c r="AM3287" t="s">
        <v>46</v>
      </c>
      <c r="AN3287" t="s">
        <v>2003</v>
      </c>
      <c r="AO3287" t="s">
        <v>46</v>
      </c>
      <c r="AP3287" t="s">
        <v>46</v>
      </c>
      <c r="AQ3287" t="s">
        <v>46</v>
      </c>
      <c r="AR3287" t="s">
        <v>46</v>
      </c>
      <c r="AS3287" t="s">
        <v>46</v>
      </c>
      <c r="AT3287" s="1">
        <v>44126</v>
      </c>
    </row>
    <row r="3288" spans="1:46" ht="16" customHeight="1" x14ac:dyDescent="0.2">
      <c r="A3288">
        <v>0</v>
      </c>
      <c r="B3288" t="s">
        <v>8020</v>
      </c>
      <c r="C3288" t="s">
        <v>8021</v>
      </c>
      <c r="D3288" t="s">
        <v>8022</v>
      </c>
      <c r="E3288" t="s">
        <v>8023</v>
      </c>
      <c r="F3288" t="s">
        <v>51</v>
      </c>
      <c r="G3288" t="s">
        <v>8024</v>
      </c>
      <c r="H3288" s="1">
        <v>44098</v>
      </c>
      <c r="I3288" s="1">
        <v>44054</v>
      </c>
      <c r="J3288" t="b">
        <v>0</v>
      </c>
      <c r="K3288" t="s">
        <v>53</v>
      </c>
      <c r="L3288" t="s">
        <v>184</v>
      </c>
      <c r="M3288" t="s">
        <v>66</v>
      </c>
      <c r="N3288">
        <v>196</v>
      </c>
      <c r="O3288" t="s">
        <v>8025</v>
      </c>
      <c r="P3288" t="s">
        <v>2334</v>
      </c>
      <c r="Q3288" t="s">
        <v>8026</v>
      </c>
      <c r="R3288" t="b">
        <v>0</v>
      </c>
      <c r="S3288" t="s">
        <v>59</v>
      </c>
      <c r="T3288" s="1">
        <v>44098</v>
      </c>
      <c r="U3288" t="s">
        <v>8027</v>
      </c>
      <c r="V3288" s="2">
        <v>44144</v>
      </c>
      <c r="W3288" t="s">
        <v>8028</v>
      </c>
      <c r="X3288">
        <v>20200924</v>
      </c>
      <c r="Y3288" s="3">
        <v>43902.730497685188</v>
      </c>
      <c r="Z3288" t="s">
        <v>62</v>
      </c>
      <c r="AA3288" t="s">
        <v>115</v>
      </c>
      <c r="AB3288" t="s">
        <v>64</v>
      </c>
      <c r="AC3288" t="s">
        <v>65</v>
      </c>
      <c r="AD3288" t="s">
        <v>66</v>
      </c>
      <c r="AE3288" t="s">
        <v>67</v>
      </c>
      <c r="AF3288" t="s">
        <v>313</v>
      </c>
      <c r="AG3288" t="s">
        <v>8029</v>
      </c>
      <c r="AH3288" t="s">
        <v>46</v>
      </c>
      <c r="AI3288" t="s">
        <v>8030</v>
      </c>
      <c r="AJ3288" t="s">
        <v>8031</v>
      </c>
      <c r="AK3288" t="s">
        <v>8032</v>
      </c>
      <c r="AL3288" t="s">
        <v>8033</v>
      </c>
      <c r="AM3288" t="s">
        <v>46</v>
      </c>
      <c r="AN3288" t="s">
        <v>8034</v>
      </c>
      <c r="AO3288" t="s">
        <v>46</v>
      </c>
      <c r="AP3288" t="s">
        <v>46</v>
      </c>
      <c r="AQ3288" t="s">
        <v>46</v>
      </c>
      <c r="AR3288" t="s">
        <v>46</v>
      </c>
      <c r="AS3288" t="s">
        <v>46</v>
      </c>
      <c r="AT3288" s="1">
        <v>44098</v>
      </c>
    </row>
    <row r="3289" spans="1:46" ht="16" customHeight="1" x14ac:dyDescent="0.2">
      <c r="A3289" t="s">
        <v>46</v>
      </c>
      <c r="B3289" t="s">
        <v>37035</v>
      </c>
      <c r="C3289" t="s">
        <v>37036</v>
      </c>
      <c r="D3289" t="s">
        <v>37037</v>
      </c>
      <c r="E3289" t="s">
        <v>37038</v>
      </c>
      <c r="F3289" t="s">
        <v>51</v>
      </c>
      <c r="G3289" t="s">
        <v>37039</v>
      </c>
      <c r="H3289" s="1">
        <v>44130</v>
      </c>
      <c r="I3289" s="1">
        <v>44013</v>
      </c>
      <c r="J3289" t="b">
        <v>0</v>
      </c>
      <c r="K3289" t="s">
        <v>53</v>
      </c>
      <c r="L3289" t="s">
        <v>16792</v>
      </c>
      <c r="M3289" t="s">
        <v>66</v>
      </c>
      <c r="N3289">
        <v>60</v>
      </c>
      <c r="O3289" t="s">
        <v>37040</v>
      </c>
      <c r="P3289" t="s">
        <v>1702</v>
      </c>
      <c r="Q3289" t="s">
        <v>37041</v>
      </c>
      <c r="R3289" t="b">
        <v>0</v>
      </c>
      <c r="S3289" t="s">
        <v>59</v>
      </c>
      <c r="T3289" s="1">
        <v>44130</v>
      </c>
      <c r="U3289" t="s">
        <v>392</v>
      </c>
      <c r="V3289" s="2">
        <v>44151</v>
      </c>
      <c r="W3289" t="s">
        <v>46</v>
      </c>
      <c r="X3289">
        <v>20201026</v>
      </c>
      <c r="Y3289" s="3">
        <v>43902.730497685188</v>
      </c>
      <c r="Z3289" t="s">
        <v>62</v>
      </c>
      <c r="AA3289" t="s">
        <v>115</v>
      </c>
      <c r="AB3289" t="s">
        <v>64</v>
      </c>
      <c r="AC3289" t="s">
        <v>65</v>
      </c>
      <c r="AD3289" t="s">
        <v>4887</v>
      </c>
      <c r="AE3289" t="s">
        <v>67</v>
      </c>
      <c r="AF3289" t="s">
        <v>1520</v>
      </c>
      <c r="AG3289" t="s">
        <v>37042</v>
      </c>
      <c r="AH3289" t="s">
        <v>46</v>
      </c>
      <c r="AI3289" t="s">
        <v>37043</v>
      </c>
      <c r="AJ3289" t="s">
        <v>37044</v>
      </c>
      <c r="AK3289" t="s">
        <v>37045</v>
      </c>
      <c r="AL3289" t="s">
        <v>37046</v>
      </c>
      <c r="AM3289" t="s">
        <v>46</v>
      </c>
      <c r="AN3289" t="s">
        <v>37047</v>
      </c>
      <c r="AO3289" t="s">
        <v>46</v>
      </c>
      <c r="AP3289" t="s">
        <v>46</v>
      </c>
      <c r="AQ3289" t="s">
        <v>46</v>
      </c>
      <c r="AR3289" t="s">
        <v>46</v>
      </c>
      <c r="AS3289" t="s">
        <v>46</v>
      </c>
      <c r="AT3289" s="1">
        <v>44130</v>
      </c>
    </row>
    <row r="3290" spans="1:46" ht="16" customHeight="1" x14ac:dyDescent="0.2">
      <c r="A3290">
        <v>1</v>
      </c>
      <c r="B3290" t="s">
        <v>10894</v>
      </c>
      <c r="C3290" t="s">
        <v>10895</v>
      </c>
      <c r="D3290" t="s">
        <v>10896</v>
      </c>
      <c r="E3290" t="s">
        <v>10894</v>
      </c>
      <c r="F3290" t="s">
        <v>51</v>
      </c>
      <c r="G3290" t="s">
        <v>10897</v>
      </c>
      <c r="H3290" s="1">
        <v>44127</v>
      </c>
      <c r="I3290" s="1">
        <v>44139</v>
      </c>
      <c r="J3290" t="b">
        <v>0</v>
      </c>
      <c r="K3290" t="s">
        <v>53</v>
      </c>
      <c r="L3290" t="s">
        <v>1615</v>
      </c>
      <c r="M3290" t="s">
        <v>151</v>
      </c>
      <c r="N3290">
        <v>100</v>
      </c>
      <c r="O3290" t="s">
        <v>10898</v>
      </c>
      <c r="P3290" t="s">
        <v>46</v>
      </c>
      <c r="Q3290" t="s">
        <v>10899</v>
      </c>
      <c r="R3290" t="b">
        <v>0</v>
      </c>
      <c r="S3290" t="s">
        <v>59</v>
      </c>
      <c r="T3290" s="1">
        <v>44127</v>
      </c>
      <c r="U3290" t="s">
        <v>10900</v>
      </c>
      <c r="V3290" s="2">
        <v>44144</v>
      </c>
      <c r="W3290" t="s">
        <v>10901</v>
      </c>
      <c r="X3290">
        <v>20201023</v>
      </c>
      <c r="Y3290" s="3">
        <v>43902.730497685188</v>
      </c>
      <c r="Z3290" t="s">
        <v>62</v>
      </c>
      <c r="AA3290" t="s">
        <v>63</v>
      </c>
      <c r="AB3290" t="s">
        <v>64</v>
      </c>
      <c r="AC3290" t="s">
        <v>65</v>
      </c>
      <c r="AD3290" t="s">
        <v>66</v>
      </c>
      <c r="AE3290" t="s">
        <v>67</v>
      </c>
      <c r="AF3290" t="s">
        <v>46</v>
      </c>
      <c r="AG3290" t="s">
        <v>10902</v>
      </c>
      <c r="AH3290" t="s">
        <v>46</v>
      </c>
      <c r="AI3290" t="s">
        <v>10903</v>
      </c>
      <c r="AJ3290" t="s">
        <v>10904</v>
      </c>
      <c r="AK3290" t="s">
        <v>46</v>
      </c>
      <c r="AL3290" t="s">
        <v>10905</v>
      </c>
      <c r="AM3290" t="s">
        <v>46</v>
      </c>
      <c r="AN3290" t="s">
        <v>10906</v>
      </c>
      <c r="AO3290" t="s">
        <v>46</v>
      </c>
      <c r="AP3290" t="s">
        <v>46</v>
      </c>
      <c r="AQ3290" t="s">
        <v>46</v>
      </c>
      <c r="AR3290" t="s">
        <v>46</v>
      </c>
      <c r="AS3290" t="s">
        <v>46</v>
      </c>
      <c r="AT3290" s="1">
        <v>44127</v>
      </c>
    </row>
    <row r="3291" spans="1:46" ht="16" customHeight="1" x14ac:dyDescent="0.2">
      <c r="A3291" t="s">
        <v>46</v>
      </c>
      <c r="B3291" t="s">
        <v>24217</v>
      </c>
      <c r="C3291" t="s">
        <v>24218</v>
      </c>
      <c r="D3291" t="s">
        <v>24219</v>
      </c>
      <c r="E3291" t="s">
        <v>24220</v>
      </c>
      <c r="F3291" t="s">
        <v>51</v>
      </c>
      <c r="G3291" t="s">
        <v>24221</v>
      </c>
      <c r="H3291" s="1">
        <v>44132</v>
      </c>
      <c r="I3291" s="1">
        <v>44117</v>
      </c>
      <c r="J3291" t="b">
        <v>0</v>
      </c>
      <c r="K3291" t="s">
        <v>53</v>
      </c>
      <c r="L3291" t="s">
        <v>415</v>
      </c>
      <c r="M3291" t="s">
        <v>66</v>
      </c>
      <c r="N3291">
        <v>200</v>
      </c>
      <c r="O3291" t="s">
        <v>24222</v>
      </c>
      <c r="P3291" t="s">
        <v>327</v>
      </c>
      <c r="Q3291" t="s">
        <v>24223</v>
      </c>
      <c r="R3291" t="b">
        <v>0</v>
      </c>
      <c r="S3291" t="s">
        <v>59</v>
      </c>
      <c r="T3291" s="1">
        <v>44132</v>
      </c>
      <c r="U3291" t="s">
        <v>5551</v>
      </c>
      <c r="V3291" s="2">
        <v>44151</v>
      </c>
      <c r="W3291" t="s">
        <v>24224</v>
      </c>
      <c r="X3291">
        <v>20201028</v>
      </c>
      <c r="Y3291" s="3">
        <v>43902.730497685188</v>
      </c>
      <c r="Z3291" t="s">
        <v>62</v>
      </c>
      <c r="AA3291" t="s">
        <v>115</v>
      </c>
      <c r="AB3291" t="s">
        <v>64</v>
      </c>
      <c r="AC3291" t="s">
        <v>65</v>
      </c>
      <c r="AD3291" t="s">
        <v>66</v>
      </c>
      <c r="AE3291" t="s">
        <v>67</v>
      </c>
      <c r="AF3291" t="s">
        <v>313</v>
      </c>
      <c r="AG3291" t="s">
        <v>24225</v>
      </c>
      <c r="AH3291" t="s">
        <v>46</v>
      </c>
      <c r="AI3291" t="s">
        <v>24226</v>
      </c>
      <c r="AJ3291" t="s">
        <v>24227</v>
      </c>
      <c r="AK3291" t="s">
        <v>24228</v>
      </c>
      <c r="AL3291" t="s">
        <v>24229</v>
      </c>
      <c r="AM3291" t="s">
        <v>46</v>
      </c>
      <c r="AN3291" t="s">
        <v>24230</v>
      </c>
      <c r="AO3291" t="s">
        <v>46</v>
      </c>
      <c r="AP3291" t="s">
        <v>46</v>
      </c>
      <c r="AQ3291" t="s">
        <v>46</v>
      </c>
      <c r="AR3291" t="s">
        <v>46</v>
      </c>
      <c r="AS3291" t="s">
        <v>46</v>
      </c>
      <c r="AT3291" s="1">
        <v>44132</v>
      </c>
    </row>
    <row r="3292" spans="1:46" ht="16" customHeight="1" x14ac:dyDescent="0.2">
      <c r="A3292" t="s">
        <v>46</v>
      </c>
      <c r="B3292" t="s">
        <v>35358</v>
      </c>
      <c r="C3292" t="s">
        <v>35359</v>
      </c>
      <c r="D3292" t="s">
        <v>35360</v>
      </c>
      <c r="E3292" t="s">
        <v>35361</v>
      </c>
      <c r="F3292" t="s">
        <v>51</v>
      </c>
      <c r="G3292" t="s">
        <v>35362</v>
      </c>
      <c r="H3292" s="1">
        <v>44132</v>
      </c>
      <c r="I3292" s="1">
        <v>44166</v>
      </c>
      <c r="J3292" t="b">
        <v>1</v>
      </c>
      <c r="K3292" t="s">
        <v>53</v>
      </c>
      <c r="L3292" t="s">
        <v>1615</v>
      </c>
      <c r="M3292" t="s">
        <v>55</v>
      </c>
      <c r="N3292">
        <v>238</v>
      </c>
      <c r="O3292" t="s">
        <v>35363</v>
      </c>
      <c r="P3292" t="s">
        <v>46</v>
      </c>
      <c r="Q3292" t="s">
        <v>276</v>
      </c>
      <c r="R3292" t="b">
        <v>0</v>
      </c>
      <c r="S3292" t="s">
        <v>59</v>
      </c>
      <c r="T3292" s="1">
        <v>44132</v>
      </c>
      <c r="U3292" s="6">
        <v>44166</v>
      </c>
      <c r="V3292" s="2">
        <v>44144</v>
      </c>
      <c r="W3292" t="s">
        <v>46</v>
      </c>
      <c r="X3292">
        <v>20201028</v>
      </c>
      <c r="Y3292" s="3">
        <v>43902.730497685188</v>
      </c>
      <c r="Z3292" t="s">
        <v>62</v>
      </c>
      <c r="AA3292" t="s">
        <v>63</v>
      </c>
      <c r="AB3292" t="s">
        <v>64</v>
      </c>
      <c r="AC3292" t="s">
        <v>3572</v>
      </c>
      <c r="AD3292" t="s">
        <v>529</v>
      </c>
      <c r="AE3292" t="s">
        <v>67</v>
      </c>
      <c r="AF3292" t="s">
        <v>46</v>
      </c>
      <c r="AG3292" t="s">
        <v>35364</v>
      </c>
      <c r="AH3292" t="s">
        <v>46</v>
      </c>
      <c r="AI3292" t="s">
        <v>35365</v>
      </c>
      <c r="AJ3292" t="s">
        <v>35366</v>
      </c>
      <c r="AK3292" t="s">
        <v>46</v>
      </c>
      <c r="AL3292" t="s">
        <v>35367</v>
      </c>
      <c r="AM3292" t="s">
        <v>46</v>
      </c>
      <c r="AN3292" t="s">
        <v>35368</v>
      </c>
      <c r="AO3292" t="s">
        <v>46</v>
      </c>
      <c r="AP3292" t="s">
        <v>46</v>
      </c>
      <c r="AQ3292" t="s">
        <v>46</v>
      </c>
      <c r="AR3292" t="s">
        <v>46</v>
      </c>
      <c r="AS3292" t="s">
        <v>46</v>
      </c>
      <c r="AT3292" s="1">
        <v>44132</v>
      </c>
    </row>
    <row r="3293" spans="1:46" ht="16" customHeight="1" x14ac:dyDescent="0.2">
      <c r="A3293" t="s">
        <v>46</v>
      </c>
      <c r="B3293" t="s">
        <v>29264</v>
      </c>
      <c r="C3293" t="s">
        <v>29265</v>
      </c>
      <c r="D3293" t="s">
        <v>29266</v>
      </c>
      <c r="E3293" t="s">
        <v>29267</v>
      </c>
      <c r="F3293" t="s">
        <v>51</v>
      </c>
      <c r="G3293" t="s">
        <v>29268</v>
      </c>
      <c r="H3293" s="1">
        <v>44131</v>
      </c>
      <c r="I3293" s="1">
        <v>44136</v>
      </c>
      <c r="J3293" t="b">
        <v>0</v>
      </c>
      <c r="K3293" t="s">
        <v>53</v>
      </c>
      <c r="L3293" t="s">
        <v>415</v>
      </c>
      <c r="M3293" t="s">
        <v>66</v>
      </c>
      <c r="N3293">
        <v>800</v>
      </c>
      <c r="O3293" t="s">
        <v>29269</v>
      </c>
      <c r="P3293" t="s">
        <v>46</v>
      </c>
      <c r="Q3293" t="s">
        <v>668</v>
      </c>
      <c r="R3293" t="b">
        <v>0</v>
      </c>
      <c r="S3293" t="s">
        <v>59</v>
      </c>
      <c r="T3293" s="1">
        <v>44131</v>
      </c>
      <c r="U3293" t="s">
        <v>495</v>
      </c>
      <c r="V3293" s="2">
        <v>44144</v>
      </c>
      <c r="W3293" t="s">
        <v>46</v>
      </c>
      <c r="X3293">
        <v>20201027</v>
      </c>
      <c r="Y3293" s="3">
        <v>43902.730497685188</v>
      </c>
      <c r="Z3293" t="s">
        <v>62</v>
      </c>
      <c r="AA3293" t="s">
        <v>63</v>
      </c>
      <c r="AB3293" t="s">
        <v>64</v>
      </c>
      <c r="AC3293" t="s">
        <v>65</v>
      </c>
      <c r="AD3293" t="s">
        <v>66</v>
      </c>
      <c r="AE3293" t="s">
        <v>67</v>
      </c>
      <c r="AF3293" t="s">
        <v>116</v>
      </c>
      <c r="AG3293" t="s">
        <v>29270</v>
      </c>
      <c r="AH3293" t="s">
        <v>46</v>
      </c>
      <c r="AI3293" t="s">
        <v>29271</v>
      </c>
      <c r="AJ3293" t="s">
        <v>29272</v>
      </c>
      <c r="AK3293" t="s">
        <v>29273</v>
      </c>
      <c r="AL3293" t="s">
        <v>29274</v>
      </c>
      <c r="AM3293" t="s">
        <v>46</v>
      </c>
      <c r="AN3293" t="s">
        <v>29275</v>
      </c>
      <c r="AO3293" t="s">
        <v>46</v>
      </c>
      <c r="AP3293" t="s">
        <v>46</v>
      </c>
      <c r="AQ3293" t="s">
        <v>46</v>
      </c>
      <c r="AR3293" t="s">
        <v>46</v>
      </c>
      <c r="AS3293" t="s">
        <v>46</v>
      </c>
      <c r="AT3293" s="1">
        <v>44131</v>
      </c>
    </row>
    <row r="3294" spans="1:46" ht="16" customHeight="1" x14ac:dyDescent="0.2">
      <c r="A3294" t="s">
        <v>46</v>
      </c>
      <c r="B3294" t="s">
        <v>38569</v>
      </c>
      <c r="C3294" t="s">
        <v>38570</v>
      </c>
      <c r="D3294" t="s">
        <v>38571</v>
      </c>
      <c r="E3294" t="s">
        <v>38572</v>
      </c>
      <c r="F3294" t="s">
        <v>51</v>
      </c>
      <c r="G3294" t="s">
        <v>38573</v>
      </c>
      <c r="H3294" s="1">
        <v>44089</v>
      </c>
      <c r="I3294" s="1">
        <v>44080</v>
      </c>
      <c r="J3294" t="b">
        <v>0</v>
      </c>
      <c r="K3294" t="s">
        <v>53</v>
      </c>
      <c r="L3294" t="s">
        <v>1615</v>
      </c>
      <c r="M3294" t="s">
        <v>55</v>
      </c>
      <c r="N3294">
        <v>26</v>
      </c>
      <c r="O3294" t="s">
        <v>38574</v>
      </c>
      <c r="P3294" t="s">
        <v>38575</v>
      </c>
      <c r="Q3294" t="s">
        <v>276</v>
      </c>
      <c r="R3294" t="b">
        <v>0</v>
      </c>
      <c r="S3294" t="s">
        <v>59</v>
      </c>
      <c r="T3294" s="1">
        <v>44089</v>
      </c>
      <c r="U3294" t="s">
        <v>38576</v>
      </c>
      <c r="V3294" s="2">
        <v>44159</v>
      </c>
      <c r="W3294" t="s">
        <v>38577</v>
      </c>
      <c r="X3294">
        <v>20200915</v>
      </c>
      <c r="Y3294" s="3">
        <v>43902.730497685188</v>
      </c>
      <c r="Z3294" t="s">
        <v>62</v>
      </c>
      <c r="AA3294" t="s">
        <v>63</v>
      </c>
      <c r="AB3294" t="s">
        <v>64</v>
      </c>
      <c r="AC3294" t="s">
        <v>65</v>
      </c>
      <c r="AD3294" t="s">
        <v>66</v>
      </c>
      <c r="AE3294" t="s">
        <v>67</v>
      </c>
      <c r="AF3294" t="s">
        <v>116</v>
      </c>
      <c r="AG3294" t="s">
        <v>38578</v>
      </c>
      <c r="AH3294" t="s">
        <v>46</v>
      </c>
      <c r="AI3294" t="s">
        <v>116</v>
      </c>
      <c r="AJ3294" t="s">
        <v>116</v>
      </c>
      <c r="AK3294" t="s">
        <v>38579</v>
      </c>
      <c r="AL3294" t="s">
        <v>38580</v>
      </c>
      <c r="AM3294" t="s">
        <v>46</v>
      </c>
      <c r="AN3294" t="s">
        <v>38581</v>
      </c>
      <c r="AO3294" t="s">
        <v>46</v>
      </c>
      <c r="AP3294" t="s">
        <v>46</v>
      </c>
      <c r="AQ3294" t="s">
        <v>46</v>
      </c>
      <c r="AR3294" t="s">
        <v>46</v>
      </c>
      <c r="AS3294" t="s">
        <v>46</v>
      </c>
      <c r="AT3294" s="1">
        <v>44089</v>
      </c>
    </row>
    <row r="3295" spans="1:46" ht="16" customHeight="1" x14ac:dyDescent="0.2">
      <c r="A3295" t="s">
        <v>46</v>
      </c>
      <c r="B3295" t="s">
        <v>35416</v>
      </c>
      <c r="C3295" t="s">
        <v>35417</v>
      </c>
      <c r="D3295" t="s">
        <v>35418</v>
      </c>
      <c r="E3295" t="s">
        <v>35419</v>
      </c>
      <c r="F3295" t="s">
        <v>51</v>
      </c>
      <c r="G3295" t="s">
        <v>35420</v>
      </c>
      <c r="H3295" s="1">
        <v>44115</v>
      </c>
      <c r="I3295" s="1">
        <v>44116</v>
      </c>
      <c r="J3295" t="b">
        <v>0</v>
      </c>
      <c r="K3295" t="s">
        <v>53</v>
      </c>
      <c r="L3295" t="s">
        <v>665</v>
      </c>
      <c r="M3295" t="s">
        <v>151</v>
      </c>
      <c r="N3295">
        <v>2000</v>
      </c>
      <c r="O3295" t="s">
        <v>11647</v>
      </c>
      <c r="P3295" t="s">
        <v>417</v>
      </c>
      <c r="Q3295" t="s">
        <v>4966</v>
      </c>
      <c r="R3295" t="b">
        <v>0</v>
      </c>
      <c r="S3295" t="s">
        <v>59</v>
      </c>
      <c r="T3295" s="1">
        <v>44115</v>
      </c>
      <c r="U3295" t="s">
        <v>15821</v>
      </c>
      <c r="V3295" s="2">
        <v>44165</v>
      </c>
      <c r="W3295" t="s">
        <v>46</v>
      </c>
      <c r="X3295">
        <v>20201011</v>
      </c>
      <c r="Y3295" s="3">
        <v>43902.730497685188</v>
      </c>
      <c r="Z3295" t="s">
        <v>62</v>
      </c>
      <c r="AA3295" t="s">
        <v>63</v>
      </c>
      <c r="AB3295" t="s">
        <v>64</v>
      </c>
      <c r="AC3295" t="s">
        <v>1809</v>
      </c>
      <c r="AD3295" t="s">
        <v>3180</v>
      </c>
      <c r="AE3295" t="s">
        <v>67</v>
      </c>
      <c r="AF3295" t="s">
        <v>46</v>
      </c>
      <c r="AG3295" t="s">
        <v>46</v>
      </c>
      <c r="AH3295" t="s">
        <v>46</v>
      </c>
      <c r="AI3295" t="s">
        <v>46</v>
      </c>
      <c r="AJ3295" t="s">
        <v>46</v>
      </c>
      <c r="AK3295" t="s">
        <v>46</v>
      </c>
      <c r="AL3295" t="s">
        <v>35421</v>
      </c>
      <c r="AM3295" t="s">
        <v>46</v>
      </c>
      <c r="AN3295" t="s">
        <v>35422</v>
      </c>
      <c r="AO3295" t="s">
        <v>46</v>
      </c>
      <c r="AP3295" t="s">
        <v>46</v>
      </c>
      <c r="AQ3295" t="s">
        <v>46</v>
      </c>
      <c r="AR3295" t="s">
        <v>46</v>
      </c>
      <c r="AS3295" t="s">
        <v>46</v>
      </c>
      <c r="AT3295" s="1">
        <v>44115</v>
      </c>
    </row>
    <row r="3296" spans="1:46" ht="16" customHeight="1" x14ac:dyDescent="0.2">
      <c r="A3296">
        <v>1</v>
      </c>
      <c r="B3296" t="s">
        <v>11451</v>
      </c>
      <c r="C3296" t="s">
        <v>11452</v>
      </c>
      <c r="D3296" t="s">
        <v>11453</v>
      </c>
      <c r="E3296" t="s">
        <v>11454</v>
      </c>
      <c r="F3296" t="s">
        <v>51</v>
      </c>
      <c r="G3296" t="s">
        <v>11455</v>
      </c>
      <c r="H3296" s="1">
        <v>44128</v>
      </c>
      <c r="I3296" s="1">
        <v>44131</v>
      </c>
      <c r="J3296" t="b">
        <v>0</v>
      </c>
      <c r="K3296" t="s">
        <v>53</v>
      </c>
      <c r="L3296" t="s">
        <v>4715</v>
      </c>
      <c r="M3296" t="s">
        <v>1043</v>
      </c>
      <c r="N3296">
        <v>100</v>
      </c>
      <c r="O3296" t="s">
        <v>11456</v>
      </c>
      <c r="P3296" t="s">
        <v>1437</v>
      </c>
      <c r="Q3296" t="s">
        <v>11457</v>
      </c>
      <c r="R3296" t="b">
        <v>0</v>
      </c>
      <c r="S3296" t="s">
        <v>59</v>
      </c>
      <c r="T3296" s="1">
        <v>44128</v>
      </c>
      <c r="U3296" t="s">
        <v>1659</v>
      </c>
      <c r="V3296" s="2">
        <v>44151</v>
      </c>
      <c r="W3296" t="s">
        <v>11458</v>
      </c>
      <c r="X3296">
        <v>20201024</v>
      </c>
      <c r="Y3296" s="3">
        <v>43902.730497685188</v>
      </c>
      <c r="Z3296" t="s">
        <v>62</v>
      </c>
      <c r="AA3296" t="s">
        <v>115</v>
      </c>
      <c r="AB3296" t="s">
        <v>64</v>
      </c>
      <c r="AC3296" t="s">
        <v>65</v>
      </c>
      <c r="AD3296" t="s">
        <v>393</v>
      </c>
      <c r="AE3296" t="s">
        <v>67</v>
      </c>
      <c r="AF3296" t="s">
        <v>46</v>
      </c>
      <c r="AG3296" t="s">
        <v>11459</v>
      </c>
      <c r="AH3296" t="s">
        <v>46</v>
      </c>
      <c r="AI3296" t="s">
        <v>11460</v>
      </c>
      <c r="AJ3296">
        <v>551126615951</v>
      </c>
      <c r="AK3296" t="s">
        <v>46</v>
      </c>
      <c r="AL3296" t="s">
        <v>11461</v>
      </c>
      <c r="AM3296" t="s">
        <v>46</v>
      </c>
      <c r="AN3296" t="s">
        <v>11462</v>
      </c>
      <c r="AO3296" t="s">
        <v>46</v>
      </c>
      <c r="AP3296" t="s">
        <v>46</v>
      </c>
      <c r="AQ3296" t="s">
        <v>46</v>
      </c>
      <c r="AR3296" t="s">
        <v>46</v>
      </c>
      <c r="AS3296" t="s">
        <v>46</v>
      </c>
      <c r="AT3296" s="1">
        <v>44128</v>
      </c>
    </row>
    <row r="3297" spans="1:46" ht="16" customHeight="1" x14ac:dyDescent="0.2">
      <c r="A3297">
        <v>1</v>
      </c>
      <c r="B3297" t="s">
        <v>6235</v>
      </c>
      <c r="C3297" t="s">
        <v>6236</v>
      </c>
      <c r="D3297" t="s">
        <v>6237</v>
      </c>
      <c r="E3297" t="s">
        <v>6238</v>
      </c>
      <c r="F3297" t="s">
        <v>51</v>
      </c>
      <c r="G3297" t="s">
        <v>6239</v>
      </c>
      <c r="H3297" s="1">
        <v>44130</v>
      </c>
      <c r="I3297" s="1">
        <v>44051</v>
      </c>
      <c r="J3297" t="b">
        <v>0</v>
      </c>
      <c r="K3297" t="s">
        <v>53</v>
      </c>
      <c r="L3297" t="s">
        <v>6240</v>
      </c>
      <c r="M3297" t="s">
        <v>151</v>
      </c>
      <c r="N3297">
        <v>200</v>
      </c>
      <c r="O3297" t="s">
        <v>3305</v>
      </c>
      <c r="P3297" t="s">
        <v>78</v>
      </c>
      <c r="Q3297" t="s">
        <v>276</v>
      </c>
      <c r="R3297" t="b">
        <v>0</v>
      </c>
      <c r="S3297" t="s">
        <v>59</v>
      </c>
      <c r="T3297" s="1">
        <v>44130</v>
      </c>
      <c r="U3297" t="s">
        <v>1519</v>
      </c>
      <c r="V3297" s="2">
        <v>44151</v>
      </c>
      <c r="W3297" t="s">
        <v>46</v>
      </c>
      <c r="X3297">
        <v>20201026</v>
      </c>
      <c r="Y3297" s="3">
        <v>43902.730497685188</v>
      </c>
      <c r="Z3297" t="s">
        <v>62</v>
      </c>
      <c r="AA3297" t="s">
        <v>115</v>
      </c>
      <c r="AB3297" t="s">
        <v>64</v>
      </c>
      <c r="AC3297" t="s">
        <v>65</v>
      </c>
      <c r="AD3297" t="s">
        <v>529</v>
      </c>
      <c r="AE3297" t="s">
        <v>67</v>
      </c>
      <c r="AF3297" t="s">
        <v>46</v>
      </c>
      <c r="AG3297" t="s">
        <v>46</v>
      </c>
      <c r="AH3297" t="s">
        <v>46</v>
      </c>
      <c r="AI3297" t="s">
        <v>46</v>
      </c>
      <c r="AJ3297" t="s">
        <v>46</v>
      </c>
      <c r="AK3297" t="s">
        <v>46</v>
      </c>
      <c r="AL3297" t="s">
        <v>6241</v>
      </c>
      <c r="AM3297" t="s">
        <v>46</v>
      </c>
      <c r="AN3297" t="s">
        <v>6242</v>
      </c>
      <c r="AO3297" t="s">
        <v>46</v>
      </c>
      <c r="AP3297" t="s">
        <v>46</v>
      </c>
      <c r="AQ3297" t="s">
        <v>46</v>
      </c>
      <c r="AR3297" t="s">
        <v>46</v>
      </c>
      <c r="AS3297" t="s">
        <v>46</v>
      </c>
      <c r="AT3297" s="1">
        <v>44130</v>
      </c>
    </row>
    <row r="3298" spans="1:46" ht="16" customHeight="1" x14ac:dyDescent="0.2">
      <c r="A3298" t="s">
        <v>46</v>
      </c>
      <c r="B3298" t="s">
        <v>29382</v>
      </c>
      <c r="C3298" t="s">
        <v>29383</v>
      </c>
      <c r="D3298" t="s">
        <v>29384</v>
      </c>
      <c r="E3298" t="s">
        <v>29385</v>
      </c>
      <c r="F3298" t="s">
        <v>51</v>
      </c>
      <c r="G3298" t="s">
        <v>29386</v>
      </c>
      <c r="H3298" s="1">
        <v>44133</v>
      </c>
      <c r="I3298" s="1">
        <v>44044</v>
      </c>
      <c r="J3298" t="b">
        <v>0</v>
      </c>
      <c r="K3298" t="s">
        <v>53</v>
      </c>
      <c r="L3298" t="s">
        <v>184</v>
      </c>
      <c r="M3298" t="s">
        <v>666</v>
      </c>
      <c r="N3298">
        <v>20</v>
      </c>
      <c r="O3298" t="s">
        <v>18300</v>
      </c>
      <c r="P3298" t="s">
        <v>526</v>
      </c>
      <c r="Q3298" t="s">
        <v>276</v>
      </c>
      <c r="R3298" t="b">
        <v>0</v>
      </c>
      <c r="S3298" t="s">
        <v>59</v>
      </c>
      <c r="T3298" s="1">
        <v>44133</v>
      </c>
      <c r="U3298" t="s">
        <v>1630</v>
      </c>
      <c r="V3298" s="2">
        <v>44159</v>
      </c>
      <c r="W3298" t="s">
        <v>46</v>
      </c>
      <c r="X3298">
        <v>20201029</v>
      </c>
      <c r="Y3298" s="3">
        <v>43902.730497685188</v>
      </c>
      <c r="Z3298" t="s">
        <v>62</v>
      </c>
      <c r="AA3298" t="s">
        <v>115</v>
      </c>
      <c r="AB3298" t="s">
        <v>64</v>
      </c>
      <c r="AC3298" t="s">
        <v>65</v>
      </c>
      <c r="AD3298" t="s">
        <v>393</v>
      </c>
      <c r="AE3298" t="s">
        <v>67</v>
      </c>
      <c r="AF3298" t="s">
        <v>46</v>
      </c>
      <c r="AG3298" t="s">
        <v>29387</v>
      </c>
      <c r="AH3298" t="s">
        <v>46</v>
      </c>
      <c r="AI3298" t="s">
        <v>29388</v>
      </c>
      <c r="AJ3298" t="s">
        <v>29389</v>
      </c>
      <c r="AK3298" t="s">
        <v>46</v>
      </c>
      <c r="AL3298" t="s">
        <v>29390</v>
      </c>
      <c r="AM3298" t="s">
        <v>46</v>
      </c>
      <c r="AN3298" t="s">
        <v>29391</v>
      </c>
      <c r="AO3298" t="s">
        <v>46</v>
      </c>
      <c r="AP3298" t="s">
        <v>46</v>
      </c>
      <c r="AQ3298" t="s">
        <v>46</v>
      </c>
      <c r="AR3298" t="s">
        <v>46</v>
      </c>
      <c r="AS3298" t="s">
        <v>46</v>
      </c>
      <c r="AT3298" s="1">
        <v>44133</v>
      </c>
    </row>
    <row r="3299" spans="1:46" ht="16" customHeight="1" x14ac:dyDescent="0.2">
      <c r="A3299" t="s">
        <v>46</v>
      </c>
      <c r="B3299" t="s">
        <v>20080</v>
      </c>
      <c r="C3299" t="s">
        <v>20081</v>
      </c>
      <c r="D3299" t="s">
        <v>20082</v>
      </c>
      <c r="E3299" t="s">
        <v>20083</v>
      </c>
      <c r="F3299" t="s">
        <v>51</v>
      </c>
      <c r="G3299" t="s">
        <v>20084</v>
      </c>
      <c r="H3299" s="1">
        <v>44111</v>
      </c>
      <c r="I3299" s="1">
        <v>44136</v>
      </c>
      <c r="J3299" t="b">
        <v>0</v>
      </c>
      <c r="K3299" t="s">
        <v>53</v>
      </c>
      <c r="L3299" t="s">
        <v>76</v>
      </c>
      <c r="M3299" t="s">
        <v>55</v>
      </c>
      <c r="N3299">
        <v>30</v>
      </c>
      <c r="O3299" t="s">
        <v>20085</v>
      </c>
      <c r="P3299" t="s">
        <v>327</v>
      </c>
      <c r="Q3299" t="s">
        <v>20086</v>
      </c>
      <c r="R3299" t="b">
        <v>0</v>
      </c>
      <c r="S3299" t="s">
        <v>59</v>
      </c>
      <c r="T3299" s="1">
        <v>44111</v>
      </c>
      <c r="U3299" t="s">
        <v>495</v>
      </c>
      <c r="V3299" s="2">
        <v>44144</v>
      </c>
      <c r="W3299" t="s">
        <v>20087</v>
      </c>
      <c r="X3299">
        <v>20201007</v>
      </c>
      <c r="Y3299" s="3">
        <v>43902.730497685188</v>
      </c>
      <c r="Z3299" t="s">
        <v>62</v>
      </c>
      <c r="AA3299" t="s">
        <v>63</v>
      </c>
      <c r="AB3299" t="s">
        <v>64</v>
      </c>
      <c r="AC3299" t="s">
        <v>65</v>
      </c>
      <c r="AD3299" t="s">
        <v>2234</v>
      </c>
      <c r="AE3299" t="s">
        <v>67</v>
      </c>
      <c r="AF3299" t="s">
        <v>313</v>
      </c>
      <c r="AG3299" t="s">
        <v>20088</v>
      </c>
      <c r="AH3299" t="s">
        <v>46</v>
      </c>
      <c r="AI3299" t="s">
        <v>20089</v>
      </c>
      <c r="AJ3299" t="s">
        <v>20090</v>
      </c>
      <c r="AK3299" t="s">
        <v>20091</v>
      </c>
      <c r="AL3299" t="s">
        <v>20092</v>
      </c>
      <c r="AM3299" t="s">
        <v>46</v>
      </c>
      <c r="AN3299" t="s">
        <v>20093</v>
      </c>
      <c r="AO3299" t="s">
        <v>46</v>
      </c>
      <c r="AP3299" t="s">
        <v>46</v>
      </c>
      <c r="AQ3299" t="s">
        <v>46</v>
      </c>
      <c r="AR3299" t="s">
        <v>46</v>
      </c>
      <c r="AS3299" t="s">
        <v>46</v>
      </c>
      <c r="AT3299" s="1">
        <v>44111</v>
      </c>
    </row>
    <row r="3300" spans="1:46" ht="16" customHeight="1" x14ac:dyDescent="0.2">
      <c r="A3300" t="s">
        <v>46</v>
      </c>
      <c r="B3300" t="s">
        <v>20607</v>
      </c>
      <c r="C3300" t="s">
        <v>17111</v>
      </c>
      <c r="D3300" t="s">
        <v>20608</v>
      </c>
      <c r="E3300" t="s">
        <v>20609</v>
      </c>
      <c r="F3300" t="s">
        <v>51</v>
      </c>
      <c r="G3300" t="s">
        <v>20610</v>
      </c>
      <c r="H3300" s="1">
        <v>44134</v>
      </c>
      <c r="I3300" s="1">
        <v>44136</v>
      </c>
      <c r="J3300" t="b">
        <v>1</v>
      </c>
      <c r="K3300" t="s">
        <v>53</v>
      </c>
      <c r="L3300" t="s">
        <v>1301</v>
      </c>
      <c r="M3300" t="s">
        <v>151</v>
      </c>
      <c r="N3300">
        <v>30000</v>
      </c>
      <c r="O3300" t="s">
        <v>17115</v>
      </c>
      <c r="P3300" t="s">
        <v>20611</v>
      </c>
      <c r="Q3300" t="s">
        <v>14575</v>
      </c>
      <c r="R3300" t="b">
        <v>0</v>
      </c>
      <c r="S3300" t="s">
        <v>59</v>
      </c>
      <c r="T3300" s="1">
        <v>44134</v>
      </c>
      <c r="U3300" s="6">
        <v>44136</v>
      </c>
      <c r="V3300" s="2">
        <v>44165</v>
      </c>
      <c r="W3300" t="s">
        <v>46</v>
      </c>
      <c r="X3300">
        <v>20201030</v>
      </c>
      <c r="Y3300" s="3">
        <v>43902.730497685188</v>
      </c>
      <c r="Z3300" t="s">
        <v>62</v>
      </c>
      <c r="AA3300" t="s">
        <v>63</v>
      </c>
      <c r="AB3300" t="s">
        <v>64</v>
      </c>
      <c r="AC3300" t="s">
        <v>65</v>
      </c>
      <c r="AD3300" t="s">
        <v>66</v>
      </c>
      <c r="AE3300" t="s">
        <v>67</v>
      </c>
      <c r="AF3300" t="s">
        <v>116</v>
      </c>
      <c r="AG3300" t="s">
        <v>20612</v>
      </c>
      <c r="AH3300" t="s">
        <v>46</v>
      </c>
      <c r="AI3300" t="s">
        <v>20613</v>
      </c>
      <c r="AJ3300" t="s">
        <v>20614</v>
      </c>
      <c r="AK3300" t="s">
        <v>20615</v>
      </c>
      <c r="AL3300" t="s">
        <v>20616</v>
      </c>
      <c r="AM3300" t="s">
        <v>46</v>
      </c>
      <c r="AN3300" t="s">
        <v>20617</v>
      </c>
      <c r="AO3300" t="s">
        <v>46</v>
      </c>
      <c r="AP3300" t="s">
        <v>46</v>
      </c>
      <c r="AQ3300" t="s">
        <v>46</v>
      </c>
      <c r="AR3300" t="s">
        <v>46</v>
      </c>
      <c r="AS3300" t="s">
        <v>46</v>
      </c>
      <c r="AT3300" s="1">
        <v>44134</v>
      </c>
    </row>
    <row r="3301" spans="1:46" ht="16" customHeight="1" x14ac:dyDescent="0.2">
      <c r="A3301">
        <v>1</v>
      </c>
      <c r="B3301" t="s">
        <v>3277</v>
      </c>
      <c r="C3301" t="s">
        <v>3278</v>
      </c>
      <c r="D3301" t="s">
        <v>3279</v>
      </c>
      <c r="E3301" t="s">
        <v>3280</v>
      </c>
      <c r="F3301" t="s">
        <v>51</v>
      </c>
      <c r="G3301" t="s">
        <v>3281</v>
      </c>
      <c r="H3301" s="1">
        <v>44061</v>
      </c>
      <c r="I3301" s="1">
        <v>44084</v>
      </c>
      <c r="J3301" t="b">
        <v>0</v>
      </c>
      <c r="K3301" t="s">
        <v>53</v>
      </c>
      <c r="L3301" t="s">
        <v>1301</v>
      </c>
      <c r="M3301" t="s">
        <v>151</v>
      </c>
      <c r="N3301">
        <v>6000</v>
      </c>
      <c r="O3301" t="s">
        <v>3282</v>
      </c>
      <c r="P3301" t="s">
        <v>3283</v>
      </c>
      <c r="Q3301" t="s">
        <v>276</v>
      </c>
      <c r="R3301" t="b">
        <v>0</v>
      </c>
      <c r="S3301" t="s">
        <v>59</v>
      </c>
      <c r="T3301" s="1">
        <v>44061</v>
      </c>
      <c r="U3301" t="s">
        <v>3284</v>
      </c>
      <c r="V3301" s="2">
        <v>44144</v>
      </c>
      <c r="W3301" t="s">
        <v>3285</v>
      </c>
      <c r="X3301">
        <v>20200818</v>
      </c>
      <c r="Y3301" s="3">
        <v>43902.730497685188</v>
      </c>
      <c r="Z3301" t="s">
        <v>62</v>
      </c>
      <c r="AA3301" t="s">
        <v>115</v>
      </c>
      <c r="AB3301" t="s">
        <v>64</v>
      </c>
      <c r="AC3301" t="s">
        <v>65</v>
      </c>
      <c r="AD3301" t="s">
        <v>497</v>
      </c>
      <c r="AE3301" t="s">
        <v>67</v>
      </c>
      <c r="AF3301" t="s">
        <v>313</v>
      </c>
      <c r="AG3301" t="s">
        <v>3286</v>
      </c>
      <c r="AH3301" t="s">
        <v>46</v>
      </c>
      <c r="AI3301" t="s">
        <v>3287</v>
      </c>
      <c r="AJ3301" t="s">
        <v>3288</v>
      </c>
      <c r="AK3301" t="s">
        <v>3289</v>
      </c>
      <c r="AL3301" t="s">
        <v>3290</v>
      </c>
      <c r="AM3301" t="s">
        <v>46</v>
      </c>
      <c r="AN3301" t="s">
        <v>3291</v>
      </c>
      <c r="AO3301" t="s">
        <v>46</v>
      </c>
      <c r="AP3301" t="s">
        <v>46</v>
      </c>
      <c r="AQ3301" t="s">
        <v>46</v>
      </c>
      <c r="AR3301" t="s">
        <v>46</v>
      </c>
      <c r="AS3301" t="s">
        <v>46</v>
      </c>
      <c r="AT3301" s="1">
        <v>44061</v>
      </c>
    </row>
    <row r="3302" spans="1:46" ht="16" customHeight="1" x14ac:dyDescent="0.2">
      <c r="A3302" t="s">
        <v>46</v>
      </c>
      <c r="B3302" t="s">
        <v>30034</v>
      </c>
      <c r="C3302" t="s">
        <v>30035</v>
      </c>
      <c r="D3302" t="s">
        <v>30036</v>
      </c>
      <c r="E3302" t="s">
        <v>30034</v>
      </c>
      <c r="F3302" t="s">
        <v>51</v>
      </c>
      <c r="G3302" t="s">
        <v>30037</v>
      </c>
      <c r="H3302" s="1">
        <v>44134</v>
      </c>
      <c r="I3302" s="1">
        <v>44014</v>
      </c>
      <c r="J3302" t="b">
        <v>0</v>
      </c>
      <c r="K3302" t="s">
        <v>53</v>
      </c>
      <c r="L3302" t="s">
        <v>307</v>
      </c>
      <c r="M3302" t="s">
        <v>66</v>
      </c>
      <c r="N3302">
        <v>80</v>
      </c>
      <c r="O3302" t="s">
        <v>2541</v>
      </c>
      <c r="P3302" t="s">
        <v>275</v>
      </c>
      <c r="Q3302" t="s">
        <v>30038</v>
      </c>
      <c r="R3302" t="b">
        <v>0</v>
      </c>
      <c r="S3302" t="s">
        <v>59</v>
      </c>
      <c r="T3302" s="1">
        <v>44134</v>
      </c>
      <c r="U3302" t="s">
        <v>3973</v>
      </c>
      <c r="V3302" s="2">
        <v>44151</v>
      </c>
      <c r="W3302" t="s">
        <v>46</v>
      </c>
      <c r="X3302">
        <v>20201030</v>
      </c>
      <c r="Y3302" s="3">
        <v>43902.730497685188</v>
      </c>
      <c r="Z3302" t="s">
        <v>62</v>
      </c>
      <c r="AA3302" t="s">
        <v>115</v>
      </c>
      <c r="AB3302" t="s">
        <v>64</v>
      </c>
      <c r="AC3302" t="s">
        <v>24352</v>
      </c>
      <c r="AD3302" t="s">
        <v>4887</v>
      </c>
      <c r="AE3302" t="s">
        <v>67</v>
      </c>
      <c r="AF3302" t="s">
        <v>46</v>
      </c>
      <c r="AG3302" t="s">
        <v>30039</v>
      </c>
      <c r="AH3302" t="s">
        <v>46</v>
      </c>
      <c r="AI3302" t="s">
        <v>30040</v>
      </c>
      <c r="AJ3302">
        <v>1003233556</v>
      </c>
      <c r="AK3302" t="s">
        <v>46</v>
      </c>
      <c r="AL3302" t="s">
        <v>30041</v>
      </c>
      <c r="AM3302" t="s">
        <v>46</v>
      </c>
      <c r="AN3302" t="s">
        <v>30042</v>
      </c>
      <c r="AO3302" t="s">
        <v>46</v>
      </c>
      <c r="AP3302" t="s">
        <v>46</v>
      </c>
      <c r="AQ3302" t="s">
        <v>46</v>
      </c>
      <c r="AR3302" t="s">
        <v>46</v>
      </c>
      <c r="AS3302" t="s">
        <v>46</v>
      </c>
      <c r="AT3302" s="1">
        <v>44134</v>
      </c>
    </row>
    <row r="3303" spans="1:46" ht="16" customHeight="1" x14ac:dyDescent="0.2">
      <c r="A3303">
        <v>1</v>
      </c>
      <c r="B3303" t="s">
        <v>7258</v>
      </c>
      <c r="C3303" t="s">
        <v>7259</v>
      </c>
      <c r="D3303" t="s">
        <v>7260</v>
      </c>
      <c r="E3303" t="s">
        <v>7261</v>
      </c>
      <c r="F3303" t="s">
        <v>51</v>
      </c>
      <c r="G3303" t="s">
        <v>7262</v>
      </c>
      <c r="H3303" s="1">
        <v>44129</v>
      </c>
      <c r="I3303" s="1">
        <v>44119</v>
      </c>
      <c r="J3303" t="b">
        <v>0</v>
      </c>
      <c r="K3303" t="s">
        <v>53</v>
      </c>
      <c r="L3303" t="s">
        <v>184</v>
      </c>
      <c r="M3303" t="s">
        <v>151</v>
      </c>
      <c r="N3303">
        <v>210</v>
      </c>
      <c r="O3303" t="s">
        <v>3716</v>
      </c>
      <c r="P3303" t="s">
        <v>3476</v>
      </c>
      <c r="Q3303" t="s">
        <v>7263</v>
      </c>
      <c r="R3303" t="b">
        <v>0</v>
      </c>
      <c r="S3303" t="s">
        <v>59</v>
      </c>
      <c r="T3303" s="1">
        <v>44129</v>
      </c>
      <c r="U3303" t="s">
        <v>344</v>
      </c>
      <c r="V3303" s="2">
        <v>44144</v>
      </c>
      <c r="W3303" t="s">
        <v>7264</v>
      </c>
      <c r="X3303">
        <v>20201025</v>
      </c>
      <c r="Y3303" s="3">
        <v>43902.730497685188</v>
      </c>
      <c r="Z3303" t="s">
        <v>62</v>
      </c>
      <c r="AA3303" t="s">
        <v>115</v>
      </c>
      <c r="AB3303" t="s">
        <v>64</v>
      </c>
      <c r="AC3303" t="s">
        <v>65</v>
      </c>
      <c r="AD3303" t="s">
        <v>2202</v>
      </c>
      <c r="AE3303" t="s">
        <v>67</v>
      </c>
      <c r="AF3303" t="s">
        <v>313</v>
      </c>
      <c r="AG3303" t="s">
        <v>7265</v>
      </c>
      <c r="AH3303" t="s">
        <v>46</v>
      </c>
      <c r="AI3303" t="s">
        <v>7266</v>
      </c>
      <c r="AJ3303" t="s">
        <v>7267</v>
      </c>
      <c r="AK3303" t="s">
        <v>7268</v>
      </c>
      <c r="AL3303" t="s">
        <v>7269</v>
      </c>
      <c r="AM3303" t="s">
        <v>46</v>
      </c>
      <c r="AN3303" t="s">
        <v>7270</v>
      </c>
      <c r="AO3303" t="s">
        <v>46</v>
      </c>
      <c r="AP3303" t="s">
        <v>46</v>
      </c>
      <c r="AQ3303" t="s">
        <v>46</v>
      </c>
      <c r="AR3303" t="s">
        <v>46</v>
      </c>
      <c r="AS3303" t="s">
        <v>46</v>
      </c>
      <c r="AT3303" s="1">
        <v>44129</v>
      </c>
    </row>
    <row r="3304" spans="1:46" ht="16" customHeight="1" x14ac:dyDescent="0.2">
      <c r="A3304">
        <v>0</v>
      </c>
      <c r="B3304" t="s">
        <v>3683</v>
      </c>
      <c r="C3304" t="s">
        <v>3684</v>
      </c>
      <c r="D3304" t="s">
        <v>3685</v>
      </c>
      <c r="E3304" t="s">
        <v>3683</v>
      </c>
      <c r="F3304" t="s">
        <v>51</v>
      </c>
      <c r="G3304" t="s">
        <v>3686</v>
      </c>
      <c r="H3304" s="1">
        <v>44137</v>
      </c>
      <c r="I3304" s="1">
        <v>44123</v>
      </c>
      <c r="J3304" t="b">
        <v>0</v>
      </c>
      <c r="K3304" t="s">
        <v>53</v>
      </c>
      <c r="L3304" t="s">
        <v>3687</v>
      </c>
      <c r="M3304" t="s">
        <v>66</v>
      </c>
      <c r="N3304">
        <v>120</v>
      </c>
      <c r="O3304" t="s">
        <v>3688</v>
      </c>
      <c r="P3304" t="s">
        <v>327</v>
      </c>
      <c r="Q3304" t="s">
        <v>276</v>
      </c>
      <c r="R3304" t="b">
        <v>0</v>
      </c>
      <c r="S3304" t="s">
        <v>59</v>
      </c>
      <c r="T3304" s="1">
        <v>44137</v>
      </c>
      <c r="U3304" t="s">
        <v>3689</v>
      </c>
      <c r="V3304" s="2">
        <v>44151</v>
      </c>
      <c r="W3304" t="s">
        <v>3690</v>
      </c>
      <c r="X3304">
        <v>20201102</v>
      </c>
      <c r="Y3304" s="3">
        <v>43902.730497685188</v>
      </c>
      <c r="Z3304" t="s">
        <v>62</v>
      </c>
      <c r="AA3304" t="s">
        <v>115</v>
      </c>
      <c r="AB3304" t="s">
        <v>64</v>
      </c>
      <c r="AC3304" t="s">
        <v>65</v>
      </c>
      <c r="AD3304" t="s">
        <v>66</v>
      </c>
      <c r="AE3304" t="s">
        <v>67</v>
      </c>
      <c r="AF3304" t="s">
        <v>313</v>
      </c>
      <c r="AG3304" t="s">
        <v>3691</v>
      </c>
      <c r="AH3304" t="s">
        <v>46</v>
      </c>
      <c r="AI3304" t="s">
        <v>3692</v>
      </c>
      <c r="AJ3304" t="s">
        <v>3693</v>
      </c>
      <c r="AK3304" t="s">
        <v>3694</v>
      </c>
      <c r="AL3304" t="s">
        <v>3695</v>
      </c>
      <c r="AM3304" t="s">
        <v>46</v>
      </c>
      <c r="AN3304" t="s">
        <v>3696</v>
      </c>
      <c r="AO3304" t="s">
        <v>46</v>
      </c>
      <c r="AP3304" t="s">
        <v>46</v>
      </c>
      <c r="AQ3304" t="s">
        <v>46</v>
      </c>
      <c r="AR3304" t="s">
        <v>46</v>
      </c>
      <c r="AS3304" t="s">
        <v>46</v>
      </c>
      <c r="AT3304" s="1">
        <v>44137</v>
      </c>
    </row>
    <row r="3305" spans="1:46" ht="16" customHeight="1" x14ac:dyDescent="0.2">
      <c r="A3305">
        <v>0</v>
      </c>
      <c r="B3305" t="s">
        <v>7884</v>
      </c>
      <c r="C3305" t="s">
        <v>7885</v>
      </c>
      <c r="D3305" t="s">
        <v>7886</v>
      </c>
      <c r="E3305" t="s">
        <v>7887</v>
      </c>
      <c r="F3305" t="s">
        <v>51</v>
      </c>
      <c r="G3305" t="s">
        <v>7888</v>
      </c>
      <c r="H3305" s="1">
        <v>44130</v>
      </c>
      <c r="I3305" s="1">
        <v>44099</v>
      </c>
      <c r="J3305" t="b">
        <v>0</v>
      </c>
      <c r="K3305" t="s">
        <v>53</v>
      </c>
      <c r="L3305" t="s">
        <v>415</v>
      </c>
      <c r="M3305" t="s">
        <v>66</v>
      </c>
      <c r="N3305">
        <v>1250</v>
      </c>
      <c r="O3305" t="s">
        <v>7889</v>
      </c>
      <c r="P3305" t="s">
        <v>1316</v>
      </c>
      <c r="Q3305" t="s">
        <v>1822</v>
      </c>
      <c r="R3305" t="b">
        <v>0</v>
      </c>
      <c r="S3305" t="s">
        <v>59</v>
      </c>
      <c r="T3305" s="1">
        <v>44130</v>
      </c>
      <c r="U3305" t="s">
        <v>3864</v>
      </c>
      <c r="V3305" s="2">
        <v>44159</v>
      </c>
      <c r="W3305" t="s">
        <v>7890</v>
      </c>
      <c r="X3305">
        <v>20201026</v>
      </c>
      <c r="Y3305" s="3">
        <v>43902.730497685188</v>
      </c>
      <c r="Z3305" t="s">
        <v>62</v>
      </c>
      <c r="AA3305" t="s">
        <v>115</v>
      </c>
      <c r="AB3305" t="s">
        <v>64</v>
      </c>
      <c r="AC3305" t="s">
        <v>65</v>
      </c>
      <c r="AD3305" t="s">
        <v>66</v>
      </c>
      <c r="AE3305" t="s">
        <v>67</v>
      </c>
      <c r="AF3305" t="s">
        <v>313</v>
      </c>
      <c r="AG3305" t="s">
        <v>7891</v>
      </c>
      <c r="AH3305" t="s">
        <v>46</v>
      </c>
      <c r="AI3305" t="s">
        <v>7892</v>
      </c>
      <c r="AJ3305" t="s">
        <v>7893</v>
      </c>
      <c r="AK3305" t="s">
        <v>7894</v>
      </c>
      <c r="AL3305" t="s">
        <v>7895</v>
      </c>
      <c r="AM3305" t="s">
        <v>46</v>
      </c>
      <c r="AN3305" t="s">
        <v>7896</v>
      </c>
      <c r="AO3305" t="s">
        <v>46</v>
      </c>
      <c r="AP3305" t="s">
        <v>46</v>
      </c>
      <c r="AQ3305" t="s">
        <v>46</v>
      </c>
      <c r="AR3305" t="s">
        <v>46</v>
      </c>
      <c r="AS3305" t="s">
        <v>46</v>
      </c>
      <c r="AT3305" s="1">
        <v>44130</v>
      </c>
    </row>
    <row r="3306" spans="1:46" ht="16" customHeight="1" x14ac:dyDescent="0.2">
      <c r="A3306">
        <v>1</v>
      </c>
      <c r="B3306" t="s">
        <v>7522</v>
      </c>
      <c r="C3306" t="s">
        <v>7523</v>
      </c>
      <c r="D3306" t="s">
        <v>7524</v>
      </c>
      <c r="E3306" t="s">
        <v>7525</v>
      </c>
      <c r="F3306" t="s">
        <v>51</v>
      </c>
      <c r="G3306" t="s">
        <v>7526</v>
      </c>
      <c r="H3306" s="1">
        <v>44137</v>
      </c>
      <c r="I3306" s="1">
        <v>44166</v>
      </c>
      <c r="J3306" t="b">
        <v>1</v>
      </c>
      <c r="K3306" t="s">
        <v>53</v>
      </c>
      <c r="L3306" t="s">
        <v>249</v>
      </c>
      <c r="M3306" t="s">
        <v>66</v>
      </c>
      <c r="N3306">
        <v>20</v>
      </c>
      <c r="O3306" t="s">
        <v>7000</v>
      </c>
      <c r="P3306" t="s">
        <v>46</v>
      </c>
      <c r="Q3306" t="s">
        <v>7527</v>
      </c>
      <c r="R3306" t="b">
        <v>0</v>
      </c>
      <c r="S3306" t="s">
        <v>59</v>
      </c>
      <c r="T3306" s="1">
        <v>44137</v>
      </c>
      <c r="U3306" s="6">
        <v>44166</v>
      </c>
      <c r="V3306" s="2">
        <v>44151</v>
      </c>
      <c r="W3306" t="s">
        <v>7528</v>
      </c>
      <c r="X3306">
        <v>20201102</v>
      </c>
      <c r="Y3306" s="3">
        <v>43902.730497685188</v>
      </c>
      <c r="Z3306" t="s">
        <v>62</v>
      </c>
      <c r="AA3306" t="s">
        <v>63</v>
      </c>
      <c r="AB3306" t="s">
        <v>64</v>
      </c>
      <c r="AC3306" t="s">
        <v>65</v>
      </c>
      <c r="AD3306" t="s">
        <v>420</v>
      </c>
      <c r="AE3306" t="s">
        <v>67</v>
      </c>
      <c r="AF3306" t="s">
        <v>46</v>
      </c>
      <c r="AG3306" t="s">
        <v>46</v>
      </c>
      <c r="AH3306" t="s">
        <v>46</v>
      </c>
      <c r="AI3306" t="s">
        <v>46</v>
      </c>
      <c r="AJ3306" t="s">
        <v>46</v>
      </c>
      <c r="AK3306" t="s">
        <v>46</v>
      </c>
      <c r="AL3306" t="s">
        <v>7529</v>
      </c>
      <c r="AM3306" t="s">
        <v>46</v>
      </c>
      <c r="AN3306" t="s">
        <v>7530</v>
      </c>
      <c r="AO3306" t="s">
        <v>46</v>
      </c>
      <c r="AP3306" t="s">
        <v>46</v>
      </c>
      <c r="AQ3306" t="s">
        <v>46</v>
      </c>
      <c r="AR3306" t="s">
        <v>46</v>
      </c>
      <c r="AS3306" t="s">
        <v>46</v>
      </c>
      <c r="AT3306" s="1">
        <v>44137</v>
      </c>
    </row>
    <row r="3307" spans="1:46" ht="16" customHeight="1" x14ac:dyDescent="0.2">
      <c r="A3307" t="s">
        <v>46</v>
      </c>
      <c r="B3307" t="s">
        <v>35231</v>
      </c>
      <c r="C3307" t="s">
        <v>35232</v>
      </c>
      <c r="D3307" t="s">
        <v>35233</v>
      </c>
      <c r="E3307" t="s">
        <v>35234</v>
      </c>
      <c r="F3307" t="s">
        <v>51</v>
      </c>
      <c r="G3307" t="s">
        <v>35235</v>
      </c>
      <c r="H3307" s="1">
        <v>44137</v>
      </c>
      <c r="I3307" s="1">
        <v>44014</v>
      </c>
      <c r="J3307" t="b">
        <v>0</v>
      </c>
      <c r="K3307" t="s">
        <v>53</v>
      </c>
      <c r="L3307" t="s">
        <v>665</v>
      </c>
      <c r="M3307" t="s">
        <v>66</v>
      </c>
      <c r="N3307">
        <v>100</v>
      </c>
      <c r="O3307" t="s">
        <v>35236</v>
      </c>
      <c r="P3307" t="s">
        <v>309</v>
      </c>
      <c r="Q3307" t="s">
        <v>276</v>
      </c>
      <c r="R3307" t="b">
        <v>0</v>
      </c>
      <c r="S3307" t="s">
        <v>59</v>
      </c>
      <c r="T3307" s="1">
        <v>44137</v>
      </c>
      <c r="U3307" t="s">
        <v>3973</v>
      </c>
      <c r="V3307" s="2">
        <v>44151</v>
      </c>
      <c r="W3307" t="s">
        <v>35237</v>
      </c>
      <c r="X3307">
        <v>20201102</v>
      </c>
      <c r="Y3307" s="3">
        <v>43902.730497685188</v>
      </c>
      <c r="Z3307" t="s">
        <v>62</v>
      </c>
      <c r="AA3307" t="s">
        <v>115</v>
      </c>
      <c r="AB3307" t="s">
        <v>64</v>
      </c>
      <c r="AC3307" t="s">
        <v>65</v>
      </c>
      <c r="AD3307" t="s">
        <v>66</v>
      </c>
      <c r="AE3307" t="s">
        <v>67</v>
      </c>
      <c r="AF3307" t="s">
        <v>116</v>
      </c>
      <c r="AG3307" t="s">
        <v>35238</v>
      </c>
      <c r="AH3307" t="s">
        <v>46</v>
      </c>
      <c r="AI3307" t="s">
        <v>35239</v>
      </c>
      <c r="AJ3307" t="s">
        <v>35240</v>
      </c>
      <c r="AK3307" t="s">
        <v>46</v>
      </c>
      <c r="AL3307" t="s">
        <v>35241</v>
      </c>
      <c r="AM3307" t="s">
        <v>46</v>
      </c>
      <c r="AN3307" t="s">
        <v>17155</v>
      </c>
      <c r="AO3307" t="s">
        <v>46</v>
      </c>
      <c r="AP3307" t="s">
        <v>46</v>
      </c>
      <c r="AQ3307" t="s">
        <v>46</v>
      </c>
      <c r="AR3307" t="s">
        <v>46</v>
      </c>
      <c r="AS3307" t="s">
        <v>46</v>
      </c>
      <c r="AT3307" s="1">
        <v>44137</v>
      </c>
    </row>
    <row r="3308" spans="1:46" ht="16" customHeight="1" x14ac:dyDescent="0.2">
      <c r="A3308" t="s">
        <v>46</v>
      </c>
      <c r="B3308" t="s">
        <v>26470</v>
      </c>
      <c r="C3308" t="s">
        <v>26471</v>
      </c>
      <c r="D3308" t="s">
        <v>26472</v>
      </c>
      <c r="E3308" t="s">
        <v>26473</v>
      </c>
      <c r="F3308" t="s">
        <v>51</v>
      </c>
      <c r="G3308" t="s">
        <v>26474</v>
      </c>
      <c r="H3308" s="1">
        <v>44137</v>
      </c>
      <c r="I3308" s="1">
        <v>44136</v>
      </c>
      <c r="J3308" t="b">
        <v>1</v>
      </c>
      <c r="K3308" t="s">
        <v>53</v>
      </c>
      <c r="L3308" t="s">
        <v>184</v>
      </c>
      <c r="M3308" t="s">
        <v>55</v>
      </c>
      <c r="N3308">
        <v>40</v>
      </c>
      <c r="O3308" t="s">
        <v>26475</v>
      </c>
      <c r="P3308" t="s">
        <v>26476</v>
      </c>
      <c r="Q3308" t="s">
        <v>15648</v>
      </c>
      <c r="R3308" t="b">
        <v>0</v>
      </c>
      <c r="S3308" t="s">
        <v>59</v>
      </c>
      <c r="T3308" s="1">
        <v>44137</v>
      </c>
      <c r="U3308" s="6">
        <v>44136</v>
      </c>
      <c r="V3308" s="2">
        <v>44151</v>
      </c>
      <c r="W3308" t="s">
        <v>46</v>
      </c>
      <c r="X3308">
        <v>20201102</v>
      </c>
      <c r="Y3308" s="3">
        <v>43902.730497685188</v>
      </c>
      <c r="Z3308" t="s">
        <v>62</v>
      </c>
      <c r="AA3308" t="s">
        <v>115</v>
      </c>
      <c r="AB3308" t="s">
        <v>64</v>
      </c>
      <c r="AC3308" t="s">
        <v>65</v>
      </c>
      <c r="AD3308" t="s">
        <v>2234</v>
      </c>
      <c r="AE3308" t="s">
        <v>67</v>
      </c>
      <c r="AF3308" t="s">
        <v>46</v>
      </c>
      <c r="AG3308" t="s">
        <v>46</v>
      </c>
      <c r="AH3308" t="s">
        <v>46</v>
      </c>
      <c r="AI3308" t="s">
        <v>46</v>
      </c>
      <c r="AJ3308" t="s">
        <v>46</v>
      </c>
      <c r="AK3308" t="s">
        <v>46</v>
      </c>
      <c r="AL3308" t="s">
        <v>26477</v>
      </c>
      <c r="AM3308" t="s">
        <v>46</v>
      </c>
      <c r="AN3308" t="s">
        <v>26478</v>
      </c>
      <c r="AO3308" t="s">
        <v>46</v>
      </c>
      <c r="AP3308" t="s">
        <v>46</v>
      </c>
      <c r="AQ3308" t="s">
        <v>46</v>
      </c>
      <c r="AR3308" t="s">
        <v>46</v>
      </c>
      <c r="AS3308" t="s">
        <v>46</v>
      </c>
      <c r="AT3308" s="1">
        <v>44137</v>
      </c>
    </row>
    <row r="3309" spans="1:46" ht="16" customHeight="1" x14ac:dyDescent="0.2">
      <c r="A3309" t="s">
        <v>46</v>
      </c>
      <c r="B3309" t="s">
        <v>19700</v>
      </c>
      <c r="C3309" t="s">
        <v>19701</v>
      </c>
      <c r="D3309" t="s">
        <v>19702</v>
      </c>
      <c r="E3309" t="s">
        <v>19703</v>
      </c>
      <c r="F3309" t="s">
        <v>51</v>
      </c>
      <c r="G3309" t="s">
        <v>19704</v>
      </c>
      <c r="H3309" s="1">
        <v>44137</v>
      </c>
      <c r="I3309" s="1">
        <v>44125</v>
      </c>
      <c r="J3309" t="b">
        <v>0</v>
      </c>
      <c r="K3309" t="s">
        <v>53</v>
      </c>
      <c r="L3309" t="s">
        <v>3687</v>
      </c>
      <c r="M3309" t="s">
        <v>66</v>
      </c>
      <c r="N3309">
        <v>100</v>
      </c>
      <c r="O3309" t="s">
        <v>3688</v>
      </c>
      <c r="P3309" t="s">
        <v>327</v>
      </c>
      <c r="Q3309" t="s">
        <v>276</v>
      </c>
      <c r="R3309" t="b">
        <v>0</v>
      </c>
      <c r="S3309" t="s">
        <v>59</v>
      </c>
      <c r="T3309" s="1">
        <v>44137</v>
      </c>
      <c r="U3309" t="s">
        <v>7782</v>
      </c>
      <c r="V3309" s="2">
        <v>44151</v>
      </c>
      <c r="W3309" t="s">
        <v>19705</v>
      </c>
      <c r="X3309">
        <v>20201102</v>
      </c>
      <c r="Y3309" s="3">
        <v>43902.730497685188</v>
      </c>
      <c r="Z3309" t="s">
        <v>62</v>
      </c>
      <c r="AA3309" t="s">
        <v>115</v>
      </c>
      <c r="AB3309" t="s">
        <v>64</v>
      </c>
      <c r="AC3309" t="s">
        <v>65</v>
      </c>
      <c r="AD3309" t="s">
        <v>66</v>
      </c>
      <c r="AE3309" t="s">
        <v>67</v>
      </c>
      <c r="AF3309" t="s">
        <v>313</v>
      </c>
      <c r="AG3309" t="s">
        <v>19706</v>
      </c>
      <c r="AH3309" t="s">
        <v>46</v>
      </c>
      <c r="AI3309" t="s">
        <v>19707</v>
      </c>
      <c r="AJ3309" t="s">
        <v>19708</v>
      </c>
      <c r="AK3309" t="s">
        <v>3694</v>
      </c>
      <c r="AL3309" t="s">
        <v>19709</v>
      </c>
      <c r="AM3309" t="s">
        <v>46</v>
      </c>
      <c r="AN3309" t="s">
        <v>19710</v>
      </c>
      <c r="AO3309" t="s">
        <v>46</v>
      </c>
      <c r="AP3309" t="s">
        <v>46</v>
      </c>
      <c r="AQ3309" t="s">
        <v>46</v>
      </c>
      <c r="AR3309" t="s">
        <v>46</v>
      </c>
      <c r="AS3309" t="s">
        <v>46</v>
      </c>
      <c r="AT3309" s="1">
        <v>44137</v>
      </c>
    </row>
    <row r="3310" spans="1:46" ht="16" customHeight="1" x14ac:dyDescent="0.2">
      <c r="A3310" t="s">
        <v>46</v>
      </c>
      <c r="B3310" t="s">
        <v>34969</v>
      </c>
      <c r="C3310" t="s">
        <v>34970</v>
      </c>
      <c r="D3310" t="s">
        <v>34971</v>
      </c>
      <c r="E3310" t="s">
        <v>34972</v>
      </c>
      <c r="F3310" t="s">
        <v>51</v>
      </c>
      <c r="G3310" t="s">
        <v>34973</v>
      </c>
      <c r="H3310" s="1">
        <v>44133</v>
      </c>
      <c r="I3310" s="1">
        <v>44100</v>
      </c>
      <c r="J3310" t="b">
        <v>0</v>
      </c>
      <c r="K3310" t="s">
        <v>53</v>
      </c>
      <c r="L3310" t="s">
        <v>2778</v>
      </c>
      <c r="M3310" t="s">
        <v>66</v>
      </c>
      <c r="N3310">
        <v>60</v>
      </c>
      <c r="O3310" t="s">
        <v>2949</v>
      </c>
      <c r="P3310" t="s">
        <v>1437</v>
      </c>
      <c r="Q3310" t="s">
        <v>34974</v>
      </c>
      <c r="R3310" t="b">
        <v>0</v>
      </c>
      <c r="S3310" t="s">
        <v>59</v>
      </c>
      <c r="T3310" s="1">
        <v>44133</v>
      </c>
      <c r="U3310" t="s">
        <v>25560</v>
      </c>
      <c r="V3310" s="2">
        <v>44151</v>
      </c>
      <c r="W3310" t="s">
        <v>46</v>
      </c>
      <c r="X3310">
        <v>20201029</v>
      </c>
      <c r="Y3310" s="3">
        <v>43902.730497685188</v>
      </c>
      <c r="Z3310" t="s">
        <v>62</v>
      </c>
      <c r="AA3310" t="s">
        <v>115</v>
      </c>
      <c r="AB3310" t="s">
        <v>64</v>
      </c>
      <c r="AC3310" t="s">
        <v>3572</v>
      </c>
      <c r="AD3310" t="s">
        <v>1057</v>
      </c>
      <c r="AE3310" t="s">
        <v>67</v>
      </c>
      <c r="AF3310" t="s">
        <v>116</v>
      </c>
      <c r="AG3310" t="s">
        <v>34975</v>
      </c>
      <c r="AH3310" t="s">
        <v>46</v>
      </c>
      <c r="AI3310" t="s">
        <v>34976</v>
      </c>
      <c r="AJ3310" t="s">
        <v>34977</v>
      </c>
      <c r="AK3310" t="s">
        <v>46</v>
      </c>
      <c r="AL3310" t="s">
        <v>34978</v>
      </c>
      <c r="AM3310" t="s">
        <v>46</v>
      </c>
      <c r="AN3310" t="s">
        <v>34979</v>
      </c>
      <c r="AO3310" t="s">
        <v>46</v>
      </c>
      <c r="AP3310" t="s">
        <v>46</v>
      </c>
      <c r="AQ3310" t="s">
        <v>46</v>
      </c>
      <c r="AR3310" t="s">
        <v>46</v>
      </c>
      <c r="AS3310" t="s">
        <v>46</v>
      </c>
      <c r="AT3310" s="1">
        <v>44133</v>
      </c>
    </row>
    <row r="3311" spans="1:46" ht="16" customHeight="1" x14ac:dyDescent="0.2">
      <c r="A3311" t="s">
        <v>46</v>
      </c>
      <c r="B3311" t="s">
        <v>28063</v>
      </c>
      <c r="C3311" t="s">
        <v>28064</v>
      </c>
      <c r="D3311" t="s">
        <v>28065</v>
      </c>
      <c r="E3311" t="s">
        <v>28066</v>
      </c>
      <c r="F3311" t="s">
        <v>51</v>
      </c>
      <c r="G3311" t="s">
        <v>28067</v>
      </c>
      <c r="H3311" s="1">
        <v>44129</v>
      </c>
      <c r="I3311" s="1">
        <v>44089</v>
      </c>
      <c r="J3311" t="b">
        <v>0</v>
      </c>
      <c r="K3311" t="s">
        <v>53</v>
      </c>
      <c r="L3311" t="s">
        <v>110</v>
      </c>
      <c r="M3311" t="s">
        <v>55</v>
      </c>
      <c r="N3311">
        <v>20</v>
      </c>
      <c r="O3311" t="s">
        <v>28068</v>
      </c>
      <c r="P3311" t="s">
        <v>171</v>
      </c>
      <c r="Q3311" t="s">
        <v>28069</v>
      </c>
      <c r="R3311" t="b">
        <v>0</v>
      </c>
      <c r="S3311" t="s">
        <v>59</v>
      </c>
      <c r="T3311" s="1">
        <v>44129</v>
      </c>
      <c r="U3311" t="s">
        <v>2108</v>
      </c>
      <c r="V3311" s="2">
        <v>44151</v>
      </c>
      <c r="W3311" t="s">
        <v>46</v>
      </c>
      <c r="X3311">
        <v>20201025</v>
      </c>
      <c r="Y3311" s="3">
        <v>43902.730497685188</v>
      </c>
      <c r="Z3311" t="s">
        <v>62</v>
      </c>
      <c r="AA3311" t="s">
        <v>115</v>
      </c>
      <c r="AB3311" t="s">
        <v>64</v>
      </c>
      <c r="AC3311" t="s">
        <v>65</v>
      </c>
      <c r="AD3311" t="s">
        <v>66</v>
      </c>
      <c r="AE3311" t="s">
        <v>67</v>
      </c>
      <c r="AF3311" t="s">
        <v>3236</v>
      </c>
      <c r="AG3311" t="s">
        <v>28070</v>
      </c>
      <c r="AH3311" t="s">
        <v>46</v>
      </c>
      <c r="AI3311" t="s">
        <v>28071</v>
      </c>
      <c r="AJ3311" t="s">
        <v>28072</v>
      </c>
      <c r="AK3311" t="s">
        <v>28073</v>
      </c>
      <c r="AL3311" t="s">
        <v>28074</v>
      </c>
      <c r="AM3311" t="s">
        <v>46</v>
      </c>
      <c r="AN3311" t="s">
        <v>28075</v>
      </c>
      <c r="AO3311" t="s">
        <v>46</v>
      </c>
      <c r="AP3311" t="s">
        <v>46</v>
      </c>
      <c r="AQ3311" t="s">
        <v>46</v>
      </c>
      <c r="AR3311" t="s">
        <v>46</v>
      </c>
      <c r="AS3311" t="s">
        <v>46</v>
      </c>
      <c r="AT3311" s="1">
        <v>44129</v>
      </c>
    </row>
    <row r="3312" spans="1:46" ht="16" customHeight="1" x14ac:dyDescent="0.2">
      <c r="A3312">
        <v>0</v>
      </c>
      <c r="B3312" t="s">
        <v>6095</v>
      </c>
      <c r="C3312" t="s">
        <v>6096</v>
      </c>
      <c r="D3312" t="s">
        <v>6097</v>
      </c>
      <c r="E3312" t="s">
        <v>6098</v>
      </c>
      <c r="F3312" t="s">
        <v>51</v>
      </c>
      <c r="G3312" t="s">
        <v>6099</v>
      </c>
      <c r="H3312" s="1">
        <v>44133</v>
      </c>
      <c r="I3312" s="1">
        <v>44136</v>
      </c>
      <c r="J3312" t="b">
        <v>0</v>
      </c>
      <c r="K3312" t="s">
        <v>53</v>
      </c>
      <c r="L3312" t="s">
        <v>184</v>
      </c>
      <c r="M3312" t="s">
        <v>66</v>
      </c>
      <c r="N3312">
        <v>200</v>
      </c>
      <c r="O3312" t="s">
        <v>6100</v>
      </c>
      <c r="P3312" t="s">
        <v>186</v>
      </c>
      <c r="Q3312" t="s">
        <v>6101</v>
      </c>
      <c r="R3312" t="b">
        <v>0</v>
      </c>
      <c r="S3312" t="s">
        <v>59</v>
      </c>
      <c r="T3312" s="1">
        <v>44133</v>
      </c>
      <c r="U3312" t="s">
        <v>495</v>
      </c>
      <c r="V3312" s="2">
        <v>44151</v>
      </c>
      <c r="W3312" t="s">
        <v>46</v>
      </c>
      <c r="X3312">
        <v>20201029</v>
      </c>
      <c r="Y3312" s="3">
        <v>43902.730497685188</v>
      </c>
      <c r="Z3312" t="s">
        <v>62</v>
      </c>
      <c r="AA3312" t="s">
        <v>115</v>
      </c>
      <c r="AB3312" t="s">
        <v>64</v>
      </c>
      <c r="AC3312" t="s">
        <v>65</v>
      </c>
      <c r="AD3312" t="s">
        <v>1057</v>
      </c>
      <c r="AE3312" t="s">
        <v>6102</v>
      </c>
      <c r="AF3312" t="s">
        <v>313</v>
      </c>
      <c r="AG3312" t="s">
        <v>6103</v>
      </c>
      <c r="AH3312" t="s">
        <v>46</v>
      </c>
      <c r="AI3312" t="s">
        <v>6104</v>
      </c>
      <c r="AJ3312" t="s">
        <v>6105</v>
      </c>
      <c r="AK3312" t="s">
        <v>6106</v>
      </c>
      <c r="AL3312" t="s">
        <v>6107</v>
      </c>
      <c r="AM3312" t="s">
        <v>46</v>
      </c>
      <c r="AN3312" t="s">
        <v>6108</v>
      </c>
      <c r="AO3312" t="s">
        <v>46</v>
      </c>
      <c r="AP3312" t="s">
        <v>46</v>
      </c>
      <c r="AQ3312" t="s">
        <v>46</v>
      </c>
      <c r="AR3312" t="s">
        <v>46</v>
      </c>
      <c r="AS3312" t="s">
        <v>46</v>
      </c>
      <c r="AT3312" s="1">
        <v>44133</v>
      </c>
    </row>
    <row r="3313" spans="1:46" ht="16" customHeight="1" x14ac:dyDescent="0.2">
      <c r="A3313" t="s">
        <v>46</v>
      </c>
      <c r="B3313" t="s">
        <v>27873</v>
      </c>
      <c r="C3313" t="s">
        <v>27874</v>
      </c>
      <c r="D3313" t="s">
        <v>27875</v>
      </c>
      <c r="E3313" t="s">
        <v>27876</v>
      </c>
      <c r="F3313" t="s">
        <v>51</v>
      </c>
      <c r="G3313" t="s">
        <v>27877</v>
      </c>
      <c r="H3313" s="1">
        <v>44133</v>
      </c>
      <c r="I3313" s="1">
        <v>44165</v>
      </c>
      <c r="J3313" t="b">
        <v>0</v>
      </c>
      <c r="K3313" t="s">
        <v>53</v>
      </c>
      <c r="L3313" t="s">
        <v>307</v>
      </c>
      <c r="M3313" t="s">
        <v>55</v>
      </c>
      <c r="N3313">
        <v>400</v>
      </c>
      <c r="O3313" t="s">
        <v>27878</v>
      </c>
      <c r="P3313" t="s">
        <v>27879</v>
      </c>
      <c r="Q3313" t="s">
        <v>27880</v>
      </c>
      <c r="R3313" t="b">
        <v>0</v>
      </c>
      <c r="S3313" t="s">
        <v>59</v>
      </c>
      <c r="T3313" s="1">
        <v>44133</v>
      </c>
      <c r="U3313" t="s">
        <v>2201</v>
      </c>
      <c r="V3313" s="2">
        <v>44151</v>
      </c>
      <c r="W3313" t="s">
        <v>27881</v>
      </c>
      <c r="X3313">
        <v>20201029</v>
      </c>
      <c r="Y3313" s="3">
        <v>43902.730497685188</v>
      </c>
      <c r="Z3313" t="s">
        <v>62</v>
      </c>
      <c r="AA3313" t="s">
        <v>63</v>
      </c>
      <c r="AB3313" t="s">
        <v>64</v>
      </c>
      <c r="AC3313" t="s">
        <v>65</v>
      </c>
      <c r="AD3313" t="s">
        <v>66</v>
      </c>
      <c r="AE3313" t="s">
        <v>67</v>
      </c>
      <c r="AF3313" t="s">
        <v>46</v>
      </c>
      <c r="AG3313" t="s">
        <v>27882</v>
      </c>
      <c r="AH3313" t="s">
        <v>46</v>
      </c>
      <c r="AI3313" t="s">
        <v>46</v>
      </c>
      <c r="AJ3313" t="s">
        <v>46</v>
      </c>
      <c r="AK3313" t="s">
        <v>3762</v>
      </c>
      <c r="AL3313" t="s">
        <v>27883</v>
      </c>
      <c r="AM3313" t="s">
        <v>46</v>
      </c>
      <c r="AN3313" t="s">
        <v>27884</v>
      </c>
      <c r="AO3313" t="s">
        <v>46</v>
      </c>
      <c r="AP3313" t="s">
        <v>46</v>
      </c>
      <c r="AQ3313" t="s">
        <v>46</v>
      </c>
      <c r="AR3313" t="s">
        <v>46</v>
      </c>
      <c r="AS3313" t="s">
        <v>46</v>
      </c>
      <c r="AT3313" s="1">
        <v>44133</v>
      </c>
    </row>
    <row r="3314" spans="1:46" ht="16" customHeight="1" x14ac:dyDescent="0.2">
      <c r="A3314" t="s">
        <v>46</v>
      </c>
      <c r="B3314" t="s">
        <v>30243</v>
      </c>
      <c r="C3314" t="s">
        <v>30244</v>
      </c>
      <c r="D3314" t="s">
        <v>30245</v>
      </c>
      <c r="E3314" t="s">
        <v>30246</v>
      </c>
      <c r="F3314" t="s">
        <v>51</v>
      </c>
      <c r="G3314" t="s">
        <v>30247</v>
      </c>
      <c r="H3314" s="1">
        <v>44137</v>
      </c>
      <c r="I3314" s="1">
        <v>44022</v>
      </c>
      <c r="J3314" t="b">
        <v>0</v>
      </c>
      <c r="K3314" t="s">
        <v>53</v>
      </c>
      <c r="L3314" t="s">
        <v>665</v>
      </c>
      <c r="M3314" t="s">
        <v>66</v>
      </c>
      <c r="N3314">
        <v>100</v>
      </c>
      <c r="O3314" t="s">
        <v>3318</v>
      </c>
      <c r="P3314" t="s">
        <v>186</v>
      </c>
      <c r="Q3314" t="s">
        <v>30248</v>
      </c>
      <c r="R3314" t="b">
        <v>0</v>
      </c>
      <c r="S3314" t="s">
        <v>59</v>
      </c>
      <c r="T3314" s="1">
        <v>44137</v>
      </c>
      <c r="U3314" t="s">
        <v>17372</v>
      </c>
      <c r="V3314" s="2">
        <v>44151</v>
      </c>
      <c r="W3314" t="s">
        <v>46</v>
      </c>
      <c r="X3314">
        <v>20201102</v>
      </c>
      <c r="Y3314" s="3">
        <v>43902.730497685188</v>
      </c>
      <c r="Z3314" t="s">
        <v>62</v>
      </c>
      <c r="AA3314" t="s">
        <v>115</v>
      </c>
      <c r="AB3314" t="s">
        <v>64</v>
      </c>
      <c r="AC3314" t="s">
        <v>66</v>
      </c>
      <c r="AD3314" t="s">
        <v>66</v>
      </c>
      <c r="AE3314" t="s">
        <v>67</v>
      </c>
      <c r="AF3314" t="s">
        <v>313</v>
      </c>
      <c r="AG3314" t="s">
        <v>30249</v>
      </c>
      <c r="AH3314" t="s">
        <v>46</v>
      </c>
      <c r="AI3314" t="s">
        <v>30250</v>
      </c>
      <c r="AJ3314" t="s">
        <v>30251</v>
      </c>
      <c r="AK3314" t="s">
        <v>30252</v>
      </c>
      <c r="AL3314" t="s">
        <v>30253</v>
      </c>
      <c r="AM3314" t="s">
        <v>46</v>
      </c>
      <c r="AN3314" t="s">
        <v>30254</v>
      </c>
      <c r="AO3314" t="s">
        <v>46</v>
      </c>
      <c r="AP3314" t="s">
        <v>46</v>
      </c>
      <c r="AQ3314" t="s">
        <v>46</v>
      </c>
      <c r="AR3314" t="s">
        <v>46</v>
      </c>
      <c r="AS3314" t="s">
        <v>46</v>
      </c>
      <c r="AT3314" s="1">
        <v>44137</v>
      </c>
    </row>
    <row r="3315" spans="1:46" ht="16" customHeight="1" x14ac:dyDescent="0.2">
      <c r="A3315" t="s">
        <v>46</v>
      </c>
      <c r="B3315" t="s">
        <v>40059</v>
      </c>
      <c r="C3315" t="s">
        <v>40060</v>
      </c>
      <c r="D3315" t="s">
        <v>40061</v>
      </c>
      <c r="E3315" t="s">
        <v>40062</v>
      </c>
      <c r="F3315" t="s">
        <v>51</v>
      </c>
      <c r="G3315" t="s">
        <v>40063</v>
      </c>
      <c r="H3315" s="1">
        <v>44137</v>
      </c>
      <c r="I3315" s="1">
        <v>44166</v>
      </c>
      <c r="J3315" t="b">
        <v>1</v>
      </c>
      <c r="K3315" t="s">
        <v>53</v>
      </c>
      <c r="L3315" t="s">
        <v>1301</v>
      </c>
      <c r="M3315" t="s">
        <v>537</v>
      </c>
      <c r="N3315">
        <v>422</v>
      </c>
      <c r="O3315" t="s">
        <v>40064</v>
      </c>
      <c r="P3315" t="s">
        <v>46</v>
      </c>
      <c r="Q3315" t="s">
        <v>40065</v>
      </c>
      <c r="R3315" t="b">
        <v>0</v>
      </c>
      <c r="S3315" t="s">
        <v>59</v>
      </c>
      <c r="T3315" s="1">
        <v>44137</v>
      </c>
      <c r="U3315" s="6">
        <v>44166</v>
      </c>
      <c r="V3315" s="2">
        <v>44151</v>
      </c>
      <c r="W3315" t="s">
        <v>46</v>
      </c>
      <c r="X3315">
        <v>20201102</v>
      </c>
      <c r="Y3315" s="3">
        <v>43902.730497685188</v>
      </c>
      <c r="Z3315" t="s">
        <v>62</v>
      </c>
      <c r="AA3315" t="s">
        <v>63</v>
      </c>
      <c r="AB3315" t="s">
        <v>64</v>
      </c>
      <c r="AC3315" t="s">
        <v>65</v>
      </c>
      <c r="AD3315" t="s">
        <v>66</v>
      </c>
      <c r="AE3315" t="s">
        <v>67</v>
      </c>
      <c r="AF3315" t="s">
        <v>116</v>
      </c>
      <c r="AG3315" t="s">
        <v>40066</v>
      </c>
      <c r="AH3315" t="s">
        <v>46</v>
      </c>
      <c r="AI3315" t="s">
        <v>40067</v>
      </c>
      <c r="AJ3315" t="s">
        <v>40068</v>
      </c>
      <c r="AK3315" t="s">
        <v>10260</v>
      </c>
      <c r="AL3315" t="s">
        <v>40069</v>
      </c>
      <c r="AM3315" t="s">
        <v>46</v>
      </c>
      <c r="AN3315" t="s">
        <v>40070</v>
      </c>
      <c r="AO3315" t="s">
        <v>46</v>
      </c>
      <c r="AP3315" t="s">
        <v>46</v>
      </c>
      <c r="AQ3315" t="s">
        <v>46</v>
      </c>
      <c r="AR3315" t="s">
        <v>46</v>
      </c>
      <c r="AS3315" t="s">
        <v>46</v>
      </c>
      <c r="AT3315" s="1">
        <v>44137</v>
      </c>
    </row>
    <row r="3316" spans="1:46" ht="16" customHeight="1" x14ac:dyDescent="0.2">
      <c r="A3316" t="s">
        <v>46</v>
      </c>
      <c r="B3316" t="s">
        <v>20262</v>
      </c>
      <c r="C3316" t="s">
        <v>20263</v>
      </c>
      <c r="D3316" t="s">
        <v>20264</v>
      </c>
      <c r="E3316" t="s">
        <v>20265</v>
      </c>
      <c r="F3316" t="s">
        <v>51</v>
      </c>
      <c r="G3316" t="s">
        <v>20266</v>
      </c>
      <c r="H3316" s="1">
        <v>44135</v>
      </c>
      <c r="I3316" s="1">
        <v>44136</v>
      </c>
      <c r="J3316" t="b">
        <v>0</v>
      </c>
      <c r="K3316" t="s">
        <v>53</v>
      </c>
      <c r="L3316" t="s">
        <v>665</v>
      </c>
      <c r="M3316" t="s">
        <v>66</v>
      </c>
      <c r="N3316">
        <v>28</v>
      </c>
      <c r="O3316" t="s">
        <v>16899</v>
      </c>
      <c r="P3316" t="s">
        <v>309</v>
      </c>
      <c r="Q3316" t="s">
        <v>276</v>
      </c>
      <c r="R3316" t="b">
        <v>0</v>
      </c>
      <c r="S3316" t="s">
        <v>59</v>
      </c>
      <c r="T3316" s="1">
        <v>44135</v>
      </c>
      <c r="U3316" t="s">
        <v>495</v>
      </c>
      <c r="V3316" s="2">
        <v>44151</v>
      </c>
      <c r="W3316" t="s">
        <v>46</v>
      </c>
      <c r="X3316">
        <v>20201031</v>
      </c>
      <c r="Y3316" s="3">
        <v>43902.730497685188</v>
      </c>
      <c r="Z3316" t="s">
        <v>62</v>
      </c>
      <c r="AA3316" t="s">
        <v>115</v>
      </c>
      <c r="AB3316" t="s">
        <v>64</v>
      </c>
      <c r="AC3316" t="s">
        <v>65</v>
      </c>
      <c r="AD3316" t="s">
        <v>3180</v>
      </c>
      <c r="AE3316" t="s">
        <v>67</v>
      </c>
      <c r="AF3316" t="s">
        <v>313</v>
      </c>
      <c r="AG3316" t="s">
        <v>20267</v>
      </c>
      <c r="AH3316" t="s">
        <v>46</v>
      </c>
      <c r="AI3316" t="s">
        <v>20268</v>
      </c>
      <c r="AJ3316" t="s">
        <v>20269</v>
      </c>
      <c r="AK3316" t="s">
        <v>16906</v>
      </c>
      <c r="AL3316" t="s">
        <v>20270</v>
      </c>
      <c r="AM3316" t="s">
        <v>46</v>
      </c>
      <c r="AN3316" t="s">
        <v>20271</v>
      </c>
      <c r="AO3316" t="s">
        <v>46</v>
      </c>
      <c r="AP3316" t="s">
        <v>46</v>
      </c>
      <c r="AQ3316" t="s">
        <v>46</v>
      </c>
      <c r="AR3316" t="s">
        <v>46</v>
      </c>
      <c r="AS3316" t="s">
        <v>46</v>
      </c>
      <c r="AT3316" s="1">
        <v>44135</v>
      </c>
    </row>
    <row r="3317" spans="1:46" ht="16" customHeight="1" x14ac:dyDescent="0.2">
      <c r="A3317" t="s">
        <v>46</v>
      </c>
      <c r="B3317" t="s">
        <v>36321</v>
      </c>
      <c r="C3317" t="s">
        <v>4461</v>
      </c>
      <c r="D3317" t="s">
        <v>36322</v>
      </c>
      <c r="E3317" t="s">
        <v>36323</v>
      </c>
      <c r="F3317" t="s">
        <v>51</v>
      </c>
      <c r="G3317" t="s">
        <v>36324</v>
      </c>
      <c r="H3317" s="1">
        <v>44137</v>
      </c>
      <c r="I3317" s="1">
        <v>44136</v>
      </c>
      <c r="J3317" t="b">
        <v>0</v>
      </c>
      <c r="K3317" t="s">
        <v>53</v>
      </c>
      <c r="L3317" t="s">
        <v>665</v>
      </c>
      <c r="M3317" t="s">
        <v>169</v>
      </c>
      <c r="N3317">
        <v>10</v>
      </c>
      <c r="O3317" t="s">
        <v>6781</v>
      </c>
      <c r="P3317" t="s">
        <v>78</v>
      </c>
      <c r="Q3317" t="s">
        <v>8425</v>
      </c>
      <c r="R3317" t="b">
        <v>0</v>
      </c>
      <c r="S3317" t="s">
        <v>59</v>
      </c>
      <c r="T3317" s="1">
        <v>44137</v>
      </c>
      <c r="U3317" t="s">
        <v>495</v>
      </c>
      <c r="V3317" s="2">
        <v>44151</v>
      </c>
      <c r="W3317" t="s">
        <v>46</v>
      </c>
      <c r="X3317">
        <v>20201102</v>
      </c>
      <c r="Y3317" s="3">
        <v>43902.730497685188</v>
      </c>
      <c r="Z3317" t="s">
        <v>62</v>
      </c>
      <c r="AA3317" t="s">
        <v>63</v>
      </c>
      <c r="AB3317" t="s">
        <v>64</v>
      </c>
      <c r="AC3317" t="s">
        <v>65</v>
      </c>
      <c r="AD3317" t="s">
        <v>66</v>
      </c>
      <c r="AE3317" t="s">
        <v>67</v>
      </c>
      <c r="AF3317" t="s">
        <v>313</v>
      </c>
      <c r="AG3317" t="s">
        <v>36325</v>
      </c>
      <c r="AH3317" t="s">
        <v>46</v>
      </c>
      <c r="AI3317" t="s">
        <v>36326</v>
      </c>
      <c r="AJ3317" t="s">
        <v>36327</v>
      </c>
      <c r="AK3317" t="s">
        <v>36328</v>
      </c>
      <c r="AL3317" t="s">
        <v>36329</v>
      </c>
      <c r="AM3317" t="s">
        <v>46</v>
      </c>
      <c r="AN3317" t="s">
        <v>36330</v>
      </c>
      <c r="AO3317" t="s">
        <v>46</v>
      </c>
      <c r="AP3317" t="s">
        <v>46</v>
      </c>
      <c r="AQ3317" t="s">
        <v>46</v>
      </c>
      <c r="AR3317" t="s">
        <v>46</v>
      </c>
      <c r="AS3317" t="s">
        <v>46</v>
      </c>
      <c r="AT3317" s="1">
        <v>44137</v>
      </c>
    </row>
    <row r="3318" spans="1:46" ht="16" customHeight="1" x14ac:dyDescent="0.2">
      <c r="A3318" t="s">
        <v>46</v>
      </c>
      <c r="B3318" t="s">
        <v>37499</v>
      </c>
      <c r="C3318" t="s">
        <v>37500</v>
      </c>
      <c r="D3318" t="s">
        <v>37501</v>
      </c>
      <c r="E3318" t="s">
        <v>37499</v>
      </c>
      <c r="F3318" t="s">
        <v>51</v>
      </c>
      <c r="G3318" t="s">
        <v>37502</v>
      </c>
      <c r="H3318" s="1">
        <v>44137</v>
      </c>
      <c r="I3318" s="1">
        <v>44047</v>
      </c>
      <c r="J3318" t="b">
        <v>0</v>
      </c>
      <c r="K3318" t="s">
        <v>53</v>
      </c>
      <c r="L3318" t="s">
        <v>37503</v>
      </c>
      <c r="M3318" t="s">
        <v>66</v>
      </c>
      <c r="N3318">
        <v>120</v>
      </c>
      <c r="O3318" t="s">
        <v>37504</v>
      </c>
      <c r="P3318" t="s">
        <v>26765</v>
      </c>
      <c r="Q3318" t="s">
        <v>37505</v>
      </c>
      <c r="R3318" t="b">
        <v>0</v>
      </c>
      <c r="S3318" t="s">
        <v>59</v>
      </c>
      <c r="T3318" s="1">
        <v>44137</v>
      </c>
      <c r="U3318" t="s">
        <v>9214</v>
      </c>
      <c r="V3318" s="2">
        <v>44151</v>
      </c>
      <c r="W3318" t="s">
        <v>37506</v>
      </c>
      <c r="X3318">
        <v>20201102</v>
      </c>
      <c r="Y3318" s="3">
        <v>43902.730497685188</v>
      </c>
      <c r="Z3318" t="s">
        <v>62</v>
      </c>
      <c r="AA3318" t="s">
        <v>115</v>
      </c>
      <c r="AB3318" t="s">
        <v>64</v>
      </c>
      <c r="AC3318" t="s">
        <v>65</v>
      </c>
      <c r="AD3318" t="s">
        <v>66</v>
      </c>
      <c r="AE3318" t="s">
        <v>67</v>
      </c>
      <c r="AF3318" t="s">
        <v>116</v>
      </c>
      <c r="AG3318" t="s">
        <v>37507</v>
      </c>
      <c r="AH3318" t="s">
        <v>46</v>
      </c>
      <c r="AI3318" t="s">
        <v>37508</v>
      </c>
      <c r="AJ3318" t="s">
        <v>37509</v>
      </c>
      <c r="AK3318" t="s">
        <v>37510</v>
      </c>
      <c r="AL3318" t="s">
        <v>37511</v>
      </c>
      <c r="AM3318" t="s">
        <v>46</v>
      </c>
      <c r="AN3318" t="s">
        <v>37512</v>
      </c>
      <c r="AO3318" t="s">
        <v>46</v>
      </c>
      <c r="AP3318" t="s">
        <v>46</v>
      </c>
      <c r="AQ3318" t="s">
        <v>46</v>
      </c>
      <c r="AR3318" t="s">
        <v>46</v>
      </c>
      <c r="AS3318" t="s">
        <v>46</v>
      </c>
      <c r="AT3318" s="1">
        <v>44137</v>
      </c>
    </row>
    <row r="3319" spans="1:46" ht="16" customHeight="1" x14ac:dyDescent="0.2">
      <c r="A3319">
        <v>0</v>
      </c>
      <c r="B3319" t="s">
        <v>486</v>
      </c>
      <c r="C3319" t="s">
        <v>487</v>
      </c>
      <c r="D3319" t="s">
        <v>488</v>
      </c>
      <c r="E3319" t="s">
        <v>489</v>
      </c>
      <c r="F3319" t="s">
        <v>51</v>
      </c>
      <c r="G3319" t="s">
        <v>490</v>
      </c>
      <c r="H3319" s="1">
        <v>44132</v>
      </c>
      <c r="I3319" s="1">
        <v>44136</v>
      </c>
      <c r="J3319" t="b">
        <v>0</v>
      </c>
      <c r="K3319" t="s">
        <v>53</v>
      </c>
      <c r="L3319" t="s">
        <v>491</v>
      </c>
      <c r="M3319" t="s">
        <v>66</v>
      </c>
      <c r="N3319">
        <v>38</v>
      </c>
      <c r="O3319" t="s">
        <v>492</v>
      </c>
      <c r="P3319" t="s">
        <v>493</v>
      </c>
      <c r="Q3319" t="s">
        <v>494</v>
      </c>
      <c r="R3319" t="b">
        <v>0</v>
      </c>
      <c r="S3319" t="s">
        <v>59</v>
      </c>
      <c r="T3319" s="1">
        <v>44132</v>
      </c>
      <c r="U3319" t="s">
        <v>495</v>
      </c>
      <c r="V3319" s="2">
        <v>44151</v>
      </c>
      <c r="W3319" t="s">
        <v>46</v>
      </c>
      <c r="X3319">
        <v>20201028</v>
      </c>
      <c r="Y3319" s="3">
        <v>43902.730497685188</v>
      </c>
      <c r="Z3319" t="s">
        <v>62</v>
      </c>
      <c r="AA3319" t="s">
        <v>63</v>
      </c>
      <c r="AB3319" t="s">
        <v>64</v>
      </c>
      <c r="AC3319" t="s">
        <v>496</v>
      </c>
      <c r="AD3319" t="s">
        <v>497</v>
      </c>
      <c r="AE3319" t="s">
        <v>67</v>
      </c>
      <c r="AF3319" t="s">
        <v>46</v>
      </c>
      <c r="AG3319" t="s">
        <v>498</v>
      </c>
      <c r="AH3319" t="s">
        <v>46</v>
      </c>
      <c r="AI3319" t="s">
        <v>499</v>
      </c>
      <c r="AJ3319" t="s">
        <v>500</v>
      </c>
      <c r="AK3319" t="s">
        <v>46</v>
      </c>
      <c r="AL3319" t="s">
        <v>501</v>
      </c>
      <c r="AM3319" t="s">
        <v>46</v>
      </c>
      <c r="AN3319" t="s">
        <v>502</v>
      </c>
      <c r="AO3319" t="s">
        <v>46</v>
      </c>
      <c r="AP3319" t="s">
        <v>46</v>
      </c>
      <c r="AQ3319" t="s">
        <v>46</v>
      </c>
      <c r="AR3319" t="s">
        <v>46</v>
      </c>
      <c r="AS3319" t="s">
        <v>46</v>
      </c>
      <c r="AT3319" s="1">
        <v>44132</v>
      </c>
    </row>
    <row r="3320" spans="1:46" ht="16" customHeight="1" x14ac:dyDescent="0.2">
      <c r="A3320" t="s">
        <v>46</v>
      </c>
      <c r="B3320" t="s">
        <v>26579</v>
      </c>
      <c r="C3320" t="s">
        <v>26580</v>
      </c>
      <c r="D3320" t="s">
        <v>26581</v>
      </c>
      <c r="E3320" t="s">
        <v>26582</v>
      </c>
      <c r="F3320" t="s">
        <v>51</v>
      </c>
      <c r="G3320" t="s">
        <v>26583</v>
      </c>
      <c r="H3320" s="1">
        <v>44139</v>
      </c>
      <c r="I3320" s="1">
        <v>44135</v>
      </c>
      <c r="J3320" t="b">
        <v>0</v>
      </c>
      <c r="K3320" t="s">
        <v>53</v>
      </c>
      <c r="L3320" t="s">
        <v>10066</v>
      </c>
      <c r="M3320" t="s">
        <v>151</v>
      </c>
      <c r="N3320">
        <v>1040</v>
      </c>
      <c r="O3320" t="s">
        <v>8084</v>
      </c>
      <c r="P3320" t="s">
        <v>57</v>
      </c>
      <c r="Q3320" t="s">
        <v>276</v>
      </c>
      <c r="R3320" t="b">
        <v>0</v>
      </c>
      <c r="S3320" t="s">
        <v>59</v>
      </c>
      <c r="T3320" s="1">
        <v>44139</v>
      </c>
      <c r="U3320" t="s">
        <v>5408</v>
      </c>
      <c r="V3320" s="2">
        <v>44151</v>
      </c>
      <c r="W3320" t="s">
        <v>46</v>
      </c>
      <c r="X3320">
        <v>20201104</v>
      </c>
      <c r="Y3320" s="3">
        <v>43902.730497685188</v>
      </c>
      <c r="Z3320" t="s">
        <v>62</v>
      </c>
      <c r="AA3320" t="s">
        <v>115</v>
      </c>
      <c r="AB3320" t="s">
        <v>64</v>
      </c>
      <c r="AC3320" t="s">
        <v>65</v>
      </c>
      <c r="AD3320" t="s">
        <v>66</v>
      </c>
      <c r="AE3320" t="s">
        <v>67</v>
      </c>
      <c r="AF3320" t="s">
        <v>313</v>
      </c>
      <c r="AG3320" t="s">
        <v>26584</v>
      </c>
      <c r="AH3320" t="s">
        <v>46</v>
      </c>
      <c r="AI3320" t="s">
        <v>26585</v>
      </c>
      <c r="AJ3320" t="s">
        <v>26586</v>
      </c>
      <c r="AK3320" t="s">
        <v>26587</v>
      </c>
      <c r="AL3320" t="s">
        <v>26588</v>
      </c>
      <c r="AM3320" t="s">
        <v>46</v>
      </c>
      <c r="AN3320" t="s">
        <v>26589</v>
      </c>
      <c r="AO3320" t="s">
        <v>46</v>
      </c>
      <c r="AP3320" t="s">
        <v>46</v>
      </c>
      <c r="AQ3320" t="s">
        <v>46</v>
      </c>
      <c r="AR3320" t="s">
        <v>46</v>
      </c>
      <c r="AS3320" t="s">
        <v>46</v>
      </c>
      <c r="AT3320" s="1">
        <v>44139</v>
      </c>
    </row>
    <row r="3321" spans="1:46" ht="16" customHeight="1" x14ac:dyDescent="0.2">
      <c r="A3321" t="s">
        <v>46</v>
      </c>
      <c r="B3321" t="s">
        <v>18295</v>
      </c>
      <c r="C3321" t="s">
        <v>18296</v>
      </c>
      <c r="D3321" t="s">
        <v>18297</v>
      </c>
      <c r="E3321" t="s">
        <v>18298</v>
      </c>
      <c r="F3321" t="s">
        <v>51</v>
      </c>
      <c r="G3321" t="s">
        <v>18299</v>
      </c>
      <c r="H3321" s="1">
        <v>44139</v>
      </c>
      <c r="I3321" s="1">
        <v>44116</v>
      </c>
      <c r="J3321" t="b">
        <v>0</v>
      </c>
      <c r="K3321" t="s">
        <v>53</v>
      </c>
      <c r="L3321" t="s">
        <v>184</v>
      </c>
      <c r="M3321" t="s">
        <v>666</v>
      </c>
      <c r="N3321">
        <v>46</v>
      </c>
      <c r="O3321" t="s">
        <v>18300</v>
      </c>
      <c r="P3321" t="s">
        <v>526</v>
      </c>
      <c r="Q3321" t="s">
        <v>18301</v>
      </c>
      <c r="R3321" t="b">
        <v>0</v>
      </c>
      <c r="S3321" t="s">
        <v>59</v>
      </c>
      <c r="T3321" s="1">
        <v>44139</v>
      </c>
      <c r="U3321" t="s">
        <v>15821</v>
      </c>
      <c r="V3321" s="2">
        <v>44159</v>
      </c>
      <c r="W3321" t="s">
        <v>46</v>
      </c>
      <c r="X3321">
        <v>20201104</v>
      </c>
      <c r="Y3321" s="3">
        <v>43902.730497685188</v>
      </c>
      <c r="Z3321" t="s">
        <v>62</v>
      </c>
      <c r="AA3321" t="s">
        <v>115</v>
      </c>
      <c r="AB3321" t="s">
        <v>64</v>
      </c>
      <c r="AC3321" t="s">
        <v>65</v>
      </c>
      <c r="AD3321" t="s">
        <v>66</v>
      </c>
      <c r="AE3321" t="s">
        <v>67</v>
      </c>
      <c r="AF3321" t="s">
        <v>116</v>
      </c>
      <c r="AG3321" t="s">
        <v>18302</v>
      </c>
      <c r="AH3321" t="s">
        <v>46</v>
      </c>
      <c r="AI3321" t="s">
        <v>18303</v>
      </c>
      <c r="AJ3321" t="s">
        <v>18304</v>
      </c>
      <c r="AK3321" t="s">
        <v>46</v>
      </c>
      <c r="AL3321" t="s">
        <v>18305</v>
      </c>
      <c r="AM3321" t="s">
        <v>46</v>
      </c>
      <c r="AN3321" t="s">
        <v>18306</v>
      </c>
      <c r="AO3321" t="s">
        <v>46</v>
      </c>
      <c r="AP3321" t="s">
        <v>46</v>
      </c>
      <c r="AQ3321" t="s">
        <v>46</v>
      </c>
      <c r="AR3321" t="s">
        <v>46</v>
      </c>
      <c r="AS3321" t="s">
        <v>46</v>
      </c>
      <c r="AT3321" s="1">
        <v>44139</v>
      </c>
    </row>
    <row r="3322" spans="1:46" ht="16" customHeight="1" x14ac:dyDescent="0.2">
      <c r="A3322" t="s">
        <v>46</v>
      </c>
      <c r="B3322" t="s">
        <v>39660</v>
      </c>
      <c r="C3322" t="s">
        <v>39661</v>
      </c>
      <c r="D3322" t="s">
        <v>39662</v>
      </c>
      <c r="E3322" t="s">
        <v>39663</v>
      </c>
      <c r="F3322" t="s">
        <v>51</v>
      </c>
      <c r="G3322" t="s">
        <v>39664</v>
      </c>
      <c r="H3322" s="1">
        <v>44140</v>
      </c>
      <c r="I3322" s="1">
        <v>44166</v>
      </c>
      <c r="J3322" t="b">
        <v>1</v>
      </c>
      <c r="K3322" t="s">
        <v>53</v>
      </c>
      <c r="L3322" t="s">
        <v>1301</v>
      </c>
      <c r="M3322" t="s">
        <v>666</v>
      </c>
      <c r="N3322">
        <v>48</v>
      </c>
      <c r="O3322" t="s">
        <v>39665</v>
      </c>
      <c r="P3322" t="s">
        <v>94</v>
      </c>
      <c r="Q3322" t="s">
        <v>58</v>
      </c>
      <c r="R3322" t="b">
        <v>0</v>
      </c>
      <c r="S3322" t="s">
        <v>59</v>
      </c>
      <c r="T3322" s="1">
        <v>44140</v>
      </c>
      <c r="U3322" s="6">
        <v>44166</v>
      </c>
      <c r="V3322" s="2">
        <v>44151</v>
      </c>
      <c r="W3322" t="s">
        <v>46</v>
      </c>
      <c r="X3322">
        <v>20201105</v>
      </c>
      <c r="Y3322" s="3">
        <v>43902.730497685188</v>
      </c>
      <c r="Z3322" t="s">
        <v>62</v>
      </c>
      <c r="AA3322" t="s">
        <v>63</v>
      </c>
      <c r="AB3322" t="s">
        <v>64</v>
      </c>
      <c r="AC3322" t="s">
        <v>65</v>
      </c>
      <c r="AD3322" t="s">
        <v>5103</v>
      </c>
      <c r="AE3322" t="s">
        <v>67</v>
      </c>
      <c r="AF3322" t="s">
        <v>313</v>
      </c>
      <c r="AG3322" t="s">
        <v>39666</v>
      </c>
      <c r="AH3322" t="s">
        <v>46</v>
      </c>
      <c r="AI3322" t="s">
        <v>39667</v>
      </c>
      <c r="AJ3322" t="s">
        <v>39668</v>
      </c>
      <c r="AK3322" t="s">
        <v>39669</v>
      </c>
      <c r="AL3322" t="s">
        <v>39670</v>
      </c>
      <c r="AM3322" t="s">
        <v>46</v>
      </c>
      <c r="AN3322" t="s">
        <v>39671</v>
      </c>
      <c r="AO3322" t="s">
        <v>46</v>
      </c>
      <c r="AP3322" t="s">
        <v>46</v>
      </c>
      <c r="AQ3322" t="s">
        <v>46</v>
      </c>
      <c r="AR3322" t="s">
        <v>46</v>
      </c>
      <c r="AS3322" t="s">
        <v>46</v>
      </c>
      <c r="AT3322" s="1">
        <v>44140</v>
      </c>
    </row>
    <row r="3323" spans="1:46" ht="16" customHeight="1" x14ac:dyDescent="0.2">
      <c r="A3323">
        <v>1</v>
      </c>
      <c r="B3323" t="s">
        <v>6513</v>
      </c>
      <c r="C3323" t="s">
        <v>6514</v>
      </c>
      <c r="D3323" t="s">
        <v>6515</v>
      </c>
      <c r="E3323" t="s">
        <v>6516</v>
      </c>
      <c r="F3323" t="s">
        <v>51</v>
      </c>
      <c r="G3323" t="s">
        <v>6517</v>
      </c>
      <c r="H3323" s="1">
        <v>44140</v>
      </c>
      <c r="I3323" s="1">
        <v>44150</v>
      </c>
      <c r="J3323" t="b">
        <v>0</v>
      </c>
      <c r="K3323" t="s">
        <v>53</v>
      </c>
      <c r="L3323" t="s">
        <v>1615</v>
      </c>
      <c r="M3323" t="s">
        <v>55</v>
      </c>
      <c r="N3323">
        <v>350</v>
      </c>
      <c r="O3323" t="s">
        <v>6518</v>
      </c>
      <c r="P3323" t="s">
        <v>46</v>
      </c>
      <c r="Q3323" t="s">
        <v>58</v>
      </c>
      <c r="R3323" t="b">
        <v>0</v>
      </c>
      <c r="S3323" t="s">
        <v>59</v>
      </c>
      <c r="T3323" s="1">
        <v>44140</v>
      </c>
      <c r="U3323" t="s">
        <v>836</v>
      </c>
      <c r="V3323" s="2">
        <v>44151</v>
      </c>
      <c r="W3323" t="s">
        <v>46</v>
      </c>
      <c r="X3323">
        <v>20201105</v>
      </c>
      <c r="Y3323" s="3">
        <v>43902.730497685188</v>
      </c>
      <c r="Z3323" t="s">
        <v>62</v>
      </c>
      <c r="AA3323" t="s">
        <v>63</v>
      </c>
      <c r="AB3323" t="s">
        <v>64</v>
      </c>
      <c r="AC3323" t="s">
        <v>65</v>
      </c>
      <c r="AD3323" t="s">
        <v>66</v>
      </c>
      <c r="AE3323" t="s">
        <v>67</v>
      </c>
      <c r="AF3323" t="s">
        <v>46</v>
      </c>
      <c r="AG3323" t="s">
        <v>6519</v>
      </c>
      <c r="AH3323" t="s">
        <v>46</v>
      </c>
      <c r="AI3323" t="s">
        <v>6520</v>
      </c>
      <c r="AJ3323" t="s">
        <v>6521</v>
      </c>
      <c r="AK3323" t="s">
        <v>46</v>
      </c>
      <c r="AL3323" t="s">
        <v>6522</v>
      </c>
      <c r="AM3323" t="s">
        <v>46</v>
      </c>
      <c r="AN3323" t="s">
        <v>6523</v>
      </c>
      <c r="AO3323" t="s">
        <v>46</v>
      </c>
      <c r="AP3323" t="s">
        <v>46</v>
      </c>
      <c r="AQ3323" t="s">
        <v>46</v>
      </c>
      <c r="AR3323" t="s">
        <v>46</v>
      </c>
      <c r="AS3323" t="s">
        <v>46</v>
      </c>
      <c r="AT3323" s="1">
        <v>44140</v>
      </c>
    </row>
    <row r="3324" spans="1:46" ht="16" customHeight="1" x14ac:dyDescent="0.2">
      <c r="A3324" t="s">
        <v>46</v>
      </c>
      <c r="B3324" t="s">
        <v>31453</v>
      </c>
      <c r="C3324" t="s">
        <v>31454</v>
      </c>
      <c r="D3324" t="s">
        <v>31455</v>
      </c>
      <c r="E3324" t="s">
        <v>31456</v>
      </c>
      <c r="F3324" t="s">
        <v>51</v>
      </c>
      <c r="G3324" t="s">
        <v>31457</v>
      </c>
      <c r="H3324" s="1">
        <v>44140</v>
      </c>
      <c r="I3324" s="1">
        <v>44151</v>
      </c>
      <c r="J3324" t="b">
        <v>0</v>
      </c>
      <c r="K3324" t="s">
        <v>53</v>
      </c>
      <c r="L3324" t="s">
        <v>184</v>
      </c>
      <c r="M3324" t="s">
        <v>66</v>
      </c>
      <c r="N3324">
        <v>600</v>
      </c>
      <c r="O3324" t="s">
        <v>918</v>
      </c>
      <c r="P3324" t="s">
        <v>78</v>
      </c>
      <c r="Q3324" t="s">
        <v>276</v>
      </c>
      <c r="R3324" t="b">
        <v>0</v>
      </c>
      <c r="S3324" t="s">
        <v>59</v>
      </c>
      <c r="T3324" s="1">
        <v>44140</v>
      </c>
      <c r="U3324" t="s">
        <v>14561</v>
      </c>
      <c r="V3324" s="2">
        <v>44159</v>
      </c>
      <c r="W3324" t="s">
        <v>46</v>
      </c>
      <c r="X3324">
        <v>20201105</v>
      </c>
      <c r="Y3324" s="3">
        <v>43902.730497685188</v>
      </c>
      <c r="Z3324" t="s">
        <v>62</v>
      </c>
      <c r="AA3324" t="s">
        <v>63</v>
      </c>
      <c r="AB3324" t="s">
        <v>64</v>
      </c>
      <c r="AC3324" t="s">
        <v>65</v>
      </c>
      <c r="AD3324" t="s">
        <v>66</v>
      </c>
      <c r="AE3324" t="s">
        <v>67</v>
      </c>
      <c r="AF3324" t="s">
        <v>313</v>
      </c>
      <c r="AG3324" t="s">
        <v>31458</v>
      </c>
      <c r="AH3324" t="s">
        <v>46</v>
      </c>
      <c r="AI3324" t="s">
        <v>31459</v>
      </c>
      <c r="AJ3324" t="s">
        <v>31460</v>
      </c>
      <c r="AK3324" t="s">
        <v>31461</v>
      </c>
      <c r="AL3324" t="s">
        <v>31462</v>
      </c>
      <c r="AM3324" t="s">
        <v>46</v>
      </c>
      <c r="AN3324" t="s">
        <v>31463</v>
      </c>
      <c r="AO3324" t="s">
        <v>46</v>
      </c>
      <c r="AP3324" t="s">
        <v>46</v>
      </c>
      <c r="AQ3324" t="s">
        <v>46</v>
      </c>
      <c r="AR3324" t="s">
        <v>46</v>
      </c>
      <c r="AS3324" t="s">
        <v>46</v>
      </c>
      <c r="AT3324" s="1">
        <v>44140</v>
      </c>
    </row>
    <row r="3325" spans="1:46" ht="16" customHeight="1" x14ac:dyDescent="0.2">
      <c r="A3325" t="s">
        <v>46</v>
      </c>
      <c r="B3325" t="s">
        <v>29796</v>
      </c>
      <c r="C3325" t="s">
        <v>29797</v>
      </c>
      <c r="D3325" t="s">
        <v>29798</v>
      </c>
      <c r="E3325" t="s">
        <v>29796</v>
      </c>
      <c r="F3325" t="s">
        <v>51</v>
      </c>
      <c r="G3325" t="s">
        <v>29799</v>
      </c>
      <c r="H3325" s="1">
        <v>44139</v>
      </c>
      <c r="I3325" s="1">
        <v>44088</v>
      </c>
      <c r="J3325" t="b">
        <v>0</v>
      </c>
      <c r="K3325" t="s">
        <v>53</v>
      </c>
      <c r="L3325" t="s">
        <v>29800</v>
      </c>
      <c r="M3325" t="s">
        <v>66</v>
      </c>
      <c r="N3325">
        <v>1700</v>
      </c>
      <c r="O3325" t="s">
        <v>24638</v>
      </c>
      <c r="P3325" t="s">
        <v>78</v>
      </c>
      <c r="Q3325" t="s">
        <v>29801</v>
      </c>
      <c r="R3325" t="b">
        <v>0</v>
      </c>
      <c r="S3325" t="s">
        <v>59</v>
      </c>
      <c r="T3325" s="1">
        <v>44139</v>
      </c>
      <c r="U3325" t="s">
        <v>20214</v>
      </c>
      <c r="V3325" s="2">
        <v>44151</v>
      </c>
      <c r="W3325" t="s">
        <v>46</v>
      </c>
      <c r="X3325">
        <v>20201104</v>
      </c>
      <c r="Y3325" s="3">
        <v>43902.730497685188</v>
      </c>
      <c r="Z3325" t="s">
        <v>62</v>
      </c>
      <c r="AA3325" t="s">
        <v>63</v>
      </c>
      <c r="AB3325" t="s">
        <v>64</v>
      </c>
      <c r="AC3325" t="s">
        <v>65</v>
      </c>
      <c r="AD3325" t="s">
        <v>3180</v>
      </c>
      <c r="AE3325" t="s">
        <v>67</v>
      </c>
      <c r="AF3325" t="s">
        <v>46</v>
      </c>
      <c r="AG3325" t="s">
        <v>29802</v>
      </c>
      <c r="AH3325" t="s">
        <v>46</v>
      </c>
      <c r="AI3325" t="s">
        <v>46</v>
      </c>
      <c r="AJ3325" t="s">
        <v>46</v>
      </c>
      <c r="AK3325" t="s">
        <v>29803</v>
      </c>
      <c r="AL3325" t="s">
        <v>29804</v>
      </c>
      <c r="AM3325" t="s">
        <v>46</v>
      </c>
      <c r="AN3325" t="s">
        <v>29805</v>
      </c>
      <c r="AO3325" t="s">
        <v>46</v>
      </c>
      <c r="AP3325" t="s">
        <v>46</v>
      </c>
      <c r="AQ3325" t="s">
        <v>46</v>
      </c>
      <c r="AR3325" t="s">
        <v>46</v>
      </c>
      <c r="AS3325" t="s">
        <v>46</v>
      </c>
      <c r="AT3325" s="1">
        <v>44139</v>
      </c>
    </row>
    <row r="3326" spans="1:46" ht="16" customHeight="1" x14ac:dyDescent="0.2">
      <c r="A3326">
        <v>0</v>
      </c>
      <c r="B3326" t="s">
        <v>14555</v>
      </c>
      <c r="C3326" t="s">
        <v>14556</v>
      </c>
      <c r="D3326" t="s">
        <v>14557</v>
      </c>
      <c r="E3326" t="s">
        <v>14558</v>
      </c>
      <c r="F3326" t="s">
        <v>51</v>
      </c>
      <c r="G3326" t="s">
        <v>14559</v>
      </c>
      <c r="H3326" s="1">
        <v>44140</v>
      </c>
      <c r="I3326" s="1">
        <v>44151</v>
      </c>
      <c r="J3326" t="b">
        <v>0</v>
      </c>
      <c r="K3326" t="s">
        <v>53</v>
      </c>
      <c r="L3326" t="s">
        <v>1615</v>
      </c>
      <c r="M3326" t="s">
        <v>66</v>
      </c>
      <c r="N3326">
        <v>84</v>
      </c>
      <c r="O3326" t="s">
        <v>14560</v>
      </c>
      <c r="P3326" t="s">
        <v>186</v>
      </c>
      <c r="Q3326" t="s">
        <v>58</v>
      </c>
      <c r="R3326" t="b">
        <v>0</v>
      </c>
      <c r="S3326" t="s">
        <v>59</v>
      </c>
      <c r="T3326" s="1">
        <v>44140</v>
      </c>
      <c r="U3326" t="s">
        <v>14561</v>
      </c>
      <c r="V3326" s="2">
        <v>44165</v>
      </c>
      <c r="W3326" t="s">
        <v>14562</v>
      </c>
      <c r="X3326">
        <v>20201105</v>
      </c>
      <c r="Y3326" s="3">
        <v>43902.730497685188</v>
      </c>
      <c r="Z3326" t="s">
        <v>62</v>
      </c>
      <c r="AA3326" t="s">
        <v>63</v>
      </c>
      <c r="AB3326" t="s">
        <v>64</v>
      </c>
      <c r="AC3326" t="s">
        <v>65</v>
      </c>
      <c r="AD3326" t="s">
        <v>66</v>
      </c>
      <c r="AE3326" t="s">
        <v>67</v>
      </c>
      <c r="AF3326" t="s">
        <v>313</v>
      </c>
      <c r="AG3326" t="s">
        <v>14563</v>
      </c>
      <c r="AH3326" t="s">
        <v>46</v>
      </c>
      <c r="AI3326" t="s">
        <v>14564</v>
      </c>
      <c r="AJ3326" t="s">
        <v>14565</v>
      </c>
      <c r="AK3326" t="s">
        <v>14566</v>
      </c>
      <c r="AL3326" t="s">
        <v>14567</v>
      </c>
      <c r="AM3326" t="s">
        <v>46</v>
      </c>
      <c r="AN3326" t="s">
        <v>14568</v>
      </c>
      <c r="AO3326" t="s">
        <v>46</v>
      </c>
      <c r="AP3326" t="s">
        <v>46</v>
      </c>
      <c r="AQ3326" t="s">
        <v>46</v>
      </c>
      <c r="AR3326" t="s">
        <v>46</v>
      </c>
      <c r="AS3326" t="s">
        <v>46</v>
      </c>
      <c r="AT3326" s="1">
        <v>44140</v>
      </c>
    </row>
    <row r="3327" spans="1:46" ht="16" customHeight="1" x14ac:dyDescent="0.2">
      <c r="A3327" t="s">
        <v>46</v>
      </c>
      <c r="B3327" t="s">
        <v>42063</v>
      </c>
      <c r="C3327" t="s">
        <v>42064</v>
      </c>
      <c r="D3327" t="s">
        <v>42065</v>
      </c>
      <c r="E3327" t="s">
        <v>42066</v>
      </c>
      <c r="F3327" t="s">
        <v>51</v>
      </c>
      <c r="G3327" t="s">
        <v>42067</v>
      </c>
      <c r="H3327" s="1">
        <v>44139</v>
      </c>
      <c r="I3327" s="1">
        <v>44134</v>
      </c>
      <c r="J3327" t="b">
        <v>0</v>
      </c>
      <c r="K3327" t="s">
        <v>53</v>
      </c>
      <c r="L3327" t="s">
        <v>110</v>
      </c>
      <c r="M3327" t="s">
        <v>55</v>
      </c>
      <c r="N3327">
        <v>474</v>
      </c>
      <c r="O3327" t="s">
        <v>2913</v>
      </c>
      <c r="P3327" t="s">
        <v>171</v>
      </c>
      <c r="Q3327" t="s">
        <v>42068</v>
      </c>
      <c r="R3327" t="b">
        <v>0</v>
      </c>
      <c r="S3327" t="s">
        <v>59</v>
      </c>
      <c r="T3327" s="1">
        <v>44139</v>
      </c>
      <c r="U3327" t="s">
        <v>1138</v>
      </c>
      <c r="V3327" s="2">
        <v>44151</v>
      </c>
      <c r="W3327" t="s">
        <v>46</v>
      </c>
      <c r="X3327">
        <v>20201104</v>
      </c>
      <c r="Y3327" s="3">
        <v>43902.730497685188</v>
      </c>
      <c r="Z3327" t="s">
        <v>62</v>
      </c>
      <c r="AA3327" t="s">
        <v>115</v>
      </c>
      <c r="AB3327" t="s">
        <v>64</v>
      </c>
      <c r="AC3327" t="s">
        <v>3437</v>
      </c>
      <c r="AD3327" t="s">
        <v>66</v>
      </c>
      <c r="AE3327" t="s">
        <v>67</v>
      </c>
      <c r="AF3327" t="s">
        <v>116</v>
      </c>
      <c r="AG3327" t="s">
        <v>42069</v>
      </c>
      <c r="AH3327" t="s">
        <v>46</v>
      </c>
      <c r="AI3327" t="s">
        <v>42070</v>
      </c>
      <c r="AJ3327" t="s">
        <v>42071</v>
      </c>
      <c r="AK3327" t="s">
        <v>46</v>
      </c>
      <c r="AL3327" t="s">
        <v>42072</v>
      </c>
      <c r="AM3327" t="s">
        <v>46</v>
      </c>
      <c r="AN3327" t="s">
        <v>42073</v>
      </c>
      <c r="AO3327" t="s">
        <v>46</v>
      </c>
      <c r="AP3327" t="s">
        <v>46</v>
      </c>
      <c r="AQ3327" t="s">
        <v>46</v>
      </c>
      <c r="AR3327" t="s">
        <v>46</v>
      </c>
      <c r="AS3327" t="s">
        <v>46</v>
      </c>
      <c r="AT3327" s="1">
        <v>44139</v>
      </c>
    </row>
    <row r="3328" spans="1:46" ht="16" customHeight="1" x14ac:dyDescent="0.2">
      <c r="A3328" t="s">
        <v>46</v>
      </c>
      <c r="B3328" t="s">
        <v>33847</v>
      </c>
      <c r="C3328" t="s">
        <v>33848</v>
      </c>
      <c r="D3328" t="s">
        <v>33849</v>
      </c>
      <c r="E3328" t="s">
        <v>33850</v>
      </c>
      <c r="F3328" t="s">
        <v>51</v>
      </c>
      <c r="G3328" t="s">
        <v>33851</v>
      </c>
      <c r="H3328" s="1">
        <v>44140</v>
      </c>
      <c r="I3328" s="1">
        <v>44144</v>
      </c>
      <c r="J3328" t="b">
        <v>0</v>
      </c>
      <c r="K3328" t="s">
        <v>53</v>
      </c>
      <c r="L3328" t="s">
        <v>9239</v>
      </c>
      <c r="M3328" t="s">
        <v>55</v>
      </c>
      <c r="N3328">
        <v>120</v>
      </c>
      <c r="O3328" t="s">
        <v>33852</v>
      </c>
      <c r="P3328" t="s">
        <v>46</v>
      </c>
      <c r="Q3328" t="s">
        <v>58</v>
      </c>
      <c r="R3328" t="b">
        <v>0</v>
      </c>
      <c r="S3328" t="s">
        <v>59</v>
      </c>
      <c r="T3328" s="1">
        <v>44140</v>
      </c>
      <c r="U3328" t="s">
        <v>33853</v>
      </c>
      <c r="V3328" s="2">
        <v>44159</v>
      </c>
      <c r="W3328" t="s">
        <v>33854</v>
      </c>
      <c r="X3328">
        <v>20201105</v>
      </c>
      <c r="Y3328" s="3">
        <v>43902.730497685188</v>
      </c>
      <c r="Z3328" t="s">
        <v>62</v>
      </c>
      <c r="AA3328" t="s">
        <v>63</v>
      </c>
      <c r="AB3328" t="s">
        <v>64</v>
      </c>
      <c r="AC3328" t="s">
        <v>1386</v>
      </c>
      <c r="AD3328" t="s">
        <v>2366</v>
      </c>
      <c r="AE3328" t="s">
        <v>67</v>
      </c>
      <c r="AF3328" t="s">
        <v>116</v>
      </c>
      <c r="AG3328" t="s">
        <v>33855</v>
      </c>
      <c r="AH3328" t="s">
        <v>46</v>
      </c>
      <c r="AI3328" t="s">
        <v>33856</v>
      </c>
      <c r="AJ3328" t="s">
        <v>33857</v>
      </c>
      <c r="AK3328" t="s">
        <v>33858</v>
      </c>
      <c r="AL3328" t="s">
        <v>33859</v>
      </c>
      <c r="AM3328" t="s">
        <v>46</v>
      </c>
      <c r="AN3328" t="s">
        <v>33860</v>
      </c>
      <c r="AO3328" t="s">
        <v>46</v>
      </c>
      <c r="AP3328" t="s">
        <v>46</v>
      </c>
      <c r="AQ3328" t="s">
        <v>46</v>
      </c>
      <c r="AR3328" t="s">
        <v>46</v>
      </c>
      <c r="AS3328" t="s">
        <v>46</v>
      </c>
      <c r="AT3328" s="1">
        <v>44140</v>
      </c>
    </row>
    <row r="3329" spans="1:46" ht="16" customHeight="1" x14ac:dyDescent="0.2">
      <c r="A3329" t="s">
        <v>46</v>
      </c>
      <c r="B3329" t="s">
        <v>22156</v>
      </c>
      <c r="C3329" t="s">
        <v>22157</v>
      </c>
      <c r="D3329" t="s">
        <v>22158</v>
      </c>
      <c r="E3329" t="s">
        <v>22159</v>
      </c>
      <c r="F3329" t="s">
        <v>51</v>
      </c>
      <c r="G3329" t="s">
        <v>22160</v>
      </c>
      <c r="H3329" s="1">
        <v>44141</v>
      </c>
      <c r="I3329" s="1">
        <v>44112</v>
      </c>
      <c r="J3329" t="b">
        <v>0</v>
      </c>
      <c r="K3329" t="s">
        <v>53</v>
      </c>
      <c r="L3329" t="s">
        <v>76</v>
      </c>
      <c r="M3329" t="s">
        <v>66</v>
      </c>
      <c r="N3329">
        <v>26</v>
      </c>
      <c r="O3329" t="s">
        <v>22161</v>
      </c>
      <c r="P3329" t="s">
        <v>94</v>
      </c>
      <c r="Q3329" t="s">
        <v>276</v>
      </c>
      <c r="R3329" t="b">
        <v>0</v>
      </c>
      <c r="S3329" t="s">
        <v>59</v>
      </c>
      <c r="T3329" s="1">
        <v>44141</v>
      </c>
      <c r="U3329" t="s">
        <v>13323</v>
      </c>
      <c r="V3329" s="2">
        <v>44165</v>
      </c>
      <c r="W3329" t="s">
        <v>46</v>
      </c>
      <c r="X3329">
        <v>20201106</v>
      </c>
      <c r="Y3329" s="3">
        <v>43902.730497685188</v>
      </c>
      <c r="Z3329" t="s">
        <v>62</v>
      </c>
      <c r="AA3329" t="s">
        <v>63</v>
      </c>
      <c r="AB3329" t="s">
        <v>64</v>
      </c>
      <c r="AC3329" t="s">
        <v>1386</v>
      </c>
      <c r="AD3329" t="s">
        <v>2366</v>
      </c>
      <c r="AE3329" t="s">
        <v>67</v>
      </c>
      <c r="AF3329" t="s">
        <v>1185</v>
      </c>
      <c r="AG3329" t="s">
        <v>22162</v>
      </c>
      <c r="AH3329" t="s">
        <v>46</v>
      </c>
      <c r="AI3329" t="s">
        <v>14747</v>
      </c>
      <c r="AJ3329" t="s">
        <v>14747</v>
      </c>
      <c r="AK3329" t="s">
        <v>22163</v>
      </c>
      <c r="AL3329" t="s">
        <v>22164</v>
      </c>
      <c r="AM3329" t="s">
        <v>46</v>
      </c>
      <c r="AN3329" t="s">
        <v>22165</v>
      </c>
      <c r="AO3329" t="s">
        <v>46</v>
      </c>
      <c r="AP3329" t="s">
        <v>46</v>
      </c>
      <c r="AQ3329" t="s">
        <v>46</v>
      </c>
      <c r="AR3329" t="s">
        <v>46</v>
      </c>
      <c r="AS3329" t="s">
        <v>46</v>
      </c>
      <c r="AT3329" s="1">
        <v>44141</v>
      </c>
    </row>
    <row r="3330" spans="1:46" ht="16" customHeight="1" x14ac:dyDescent="0.2">
      <c r="A3330">
        <v>1</v>
      </c>
      <c r="B3330" t="s">
        <v>6058</v>
      </c>
      <c r="C3330" t="s">
        <v>6059</v>
      </c>
      <c r="D3330" t="s">
        <v>6060</v>
      </c>
      <c r="E3330" t="s">
        <v>6061</v>
      </c>
      <c r="F3330" t="s">
        <v>51</v>
      </c>
      <c r="G3330" t="s">
        <v>6062</v>
      </c>
      <c r="H3330" s="1">
        <v>44139</v>
      </c>
      <c r="I3330" s="1">
        <v>43966</v>
      </c>
      <c r="J3330" t="b">
        <v>0</v>
      </c>
      <c r="K3330" t="s">
        <v>53</v>
      </c>
      <c r="L3330" t="s">
        <v>5025</v>
      </c>
      <c r="M3330" t="s">
        <v>55</v>
      </c>
      <c r="N3330">
        <v>50</v>
      </c>
      <c r="O3330" t="s">
        <v>6063</v>
      </c>
      <c r="P3330" t="s">
        <v>309</v>
      </c>
      <c r="Q3330" t="s">
        <v>6064</v>
      </c>
      <c r="R3330" t="b">
        <v>0</v>
      </c>
      <c r="S3330" t="s">
        <v>59</v>
      </c>
      <c r="T3330" s="1">
        <v>44139</v>
      </c>
      <c r="U3330" t="s">
        <v>1533</v>
      </c>
      <c r="V3330" s="2">
        <v>44151</v>
      </c>
      <c r="W3330" t="s">
        <v>46</v>
      </c>
      <c r="X3330">
        <v>20201104</v>
      </c>
      <c r="Y3330" s="3">
        <v>43902.730497685188</v>
      </c>
      <c r="Z3330" t="s">
        <v>62</v>
      </c>
      <c r="AA3330" t="s">
        <v>115</v>
      </c>
      <c r="AB3330" t="s">
        <v>64</v>
      </c>
      <c r="AC3330" t="s">
        <v>65</v>
      </c>
      <c r="AD3330" t="s">
        <v>66</v>
      </c>
      <c r="AE3330" t="s">
        <v>67</v>
      </c>
      <c r="AF3330" t="s">
        <v>313</v>
      </c>
      <c r="AG3330" t="s">
        <v>6065</v>
      </c>
      <c r="AH3330" t="s">
        <v>46</v>
      </c>
      <c r="AI3330" t="s">
        <v>6066</v>
      </c>
      <c r="AJ3330" t="s">
        <v>6067</v>
      </c>
      <c r="AK3330" t="s">
        <v>6068</v>
      </c>
      <c r="AL3330" t="s">
        <v>6069</v>
      </c>
      <c r="AM3330" t="s">
        <v>46</v>
      </c>
      <c r="AN3330" t="s">
        <v>6070</v>
      </c>
      <c r="AO3330" t="s">
        <v>46</v>
      </c>
      <c r="AP3330" t="s">
        <v>46</v>
      </c>
      <c r="AQ3330" t="s">
        <v>46</v>
      </c>
      <c r="AR3330" t="s">
        <v>46</v>
      </c>
      <c r="AS3330" t="s">
        <v>46</v>
      </c>
      <c r="AT3330" s="1">
        <v>44139</v>
      </c>
    </row>
    <row r="3331" spans="1:46" ht="16" customHeight="1" x14ac:dyDescent="0.2">
      <c r="A3331" t="s">
        <v>46</v>
      </c>
      <c r="B3331" t="s">
        <v>19415</v>
      </c>
      <c r="C3331" t="s">
        <v>19416</v>
      </c>
      <c r="D3331" t="s">
        <v>19417</v>
      </c>
      <c r="E3331" t="s">
        <v>19418</v>
      </c>
      <c r="F3331" t="s">
        <v>51</v>
      </c>
      <c r="G3331" t="s">
        <v>19419</v>
      </c>
      <c r="H3331" s="1">
        <v>44144</v>
      </c>
      <c r="I3331" s="1">
        <v>43983</v>
      </c>
      <c r="J3331" t="b">
        <v>0</v>
      </c>
      <c r="K3331" t="s">
        <v>53</v>
      </c>
      <c r="L3331" t="s">
        <v>917</v>
      </c>
      <c r="M3331" t="s">
        <v>55</v>
      </c>
      <c r="N3331">
        <v>200</v>
      </c>
      <c r="O3331" t="s">
        <v>2010</v>
      </c>
      <c r="P3331" t="s">
        <v>327</v>
      </c>
      <c r="Q3331" t="s">
        <v>19420</v>
      </c>
      <c r="R3331" t="b">
        <v>0</v>
      </c>
      <c r="S3331" t="s">
        <v>59</v>
      </c>
      <c r="T3331" s="1">
        <v>44144</v>
      </c>
      <c r="U3331" t="s">
        <v>1781</v>
      </c>
      <c r="V3331" s="2">
        <v>44159</v>
      </c>
      <c r="W3331" t="s">
        <v>46</v>
      </c>
      <c r="X3331">
        <v>20201109</v>
      </c>
      <c r="Y3331" s="3">
        <v>43902.730497685188</v>
      </c>
      <c r="Z3331" t="s">
        <v>62</v>
      </c>
      <c r="AA3331" t="s">
        <v>115</v>
      </c>
      <c r="AB3331" t="s">
        <v>64</v>
      </c>
      <c r="AC3331" t="s">
        <v>65</v>
      </c>
      <c r="AD3331" t="s">
        <v>66</v>
      </c>
      <c r="AE3331" t="s">
        <v>67</v>
      </c>
      <c r="AF3331" t="s">
        <v>116</v>
      </c>
      <c r="AG3331" t="s">
        <v>19421</v>
      </c>
      <c r="AH3331" t="s">
        <v>46</v>
      </c>
      <c r="AI3331" t="s">
        <v>19422</v>
      </c>
      <c r="AJ3331" t="s">
        <v>19423</v>
      </c>
      <c r="AK3331" t="s">
        <v>19424</v>
      </c>
      <c r="AL3331" t="s">
        <v>19425</v>
      </c>
      <c r="AM3331" t="s">
        <v>46</v>
      </c>
      <c r="AN3331" t="s">
        <v>19426</v>
      </c>
      <c r="AO3331" t="s">
        <v>46</v>
      </c>
      <c r="AP3331" t="s">
        <v>46</v>
      </c>
      <c r="AQ3331" t="s">
        <v>46</v>
      </c>
      <c r="AR3331" t="s">
        <v>46</v>
      </c>
      <c r="AS3331" t="s">
        <v>46</v>
      </c>
      <c r="AT3331" s="1">
        <v>44144</v>
      </c>
    </row>
    <row r="3332" spans="1:46" ht="16" customHeight="1" x14ac:dyDescent="0.2">
      <c r="A3332" t="s">
        <v>46</v>
      </c>
      <c r="B3332" t="s">
        <v>24452</v>
      </c>
      <c r="C3332" t="s">
        <v>24453</v>
      </c>
      <c r="D3332" t="s">
        <v>24454</v>
      </c>
      <c r="E3332" t="s">
        <v>24455</v>
      </c>
      <c r="F3332" t="s">
        <v>51</v>
      </c>
      <c r="G3332" t="s">
        <v>24456</v>
      </c>
      <c r="H3332" s="1">
        <v>44141</v>
      </c>
      <c r="I3332" s="1">
        <v>43922</v>
      </c>
      <c r="J3332" t="b">
        <v>0</v>
      </c>
      <c r="K3332" t="s">
        <v>53</v>
      </c>
      <c r="L3332" t="s">
        <v>168</v>
      </c>
      <c r="M3332" t="s">
        <v>66</v>
      </c>
      <c r="N3332">
        <v>300</v>
      </c>
      <c r="O3332" t="s">
        <v>20324</v>
      </c>
      <c r="P3332" t="s">
        <v>275</v>
      </c>
      <c r="Q3332" t="s">
        <v>276</v>
      </c>
      <c r="R3332" t="b">
        <v>0</v>
      </c>
      <c r="S3332" t="s">
        <v>59</v>
      </c>
      <c r="T3332" s="1">
        <v>44141</v>
      </c>
      <c r="U3332" t="s">
        <v>3599</v>
      </c>
      <c r="V3332" s="2">
        <v>44151</v>
      </c>
      <c r="W3332" t="s">
        <v>46</v>
      </c>
      <c r="X3332">
        <v>20201106</v>
      </c>
      <c r="Y3332" s="3">
        <v>43902.730497685188</v>
      </c>
      <c r="Z3332" t="s">
        <v>62</v>
      </c>
      <c r="AA3332" t="s">
        <v>63</v>
      </c>
      <c r="AB3332" t="s">
        <v>64</v>
      </c>
      <c r="AC3332" t="s">
        <v>65</v>
      </c>
      <c r="AD3332" t="s">
        <v>66</v>
      </c>
      <c r="AE3332" t="s">
        <v>67</v>
      </c>
      <c r="AF3332" t="s">
        <v>46</v>
      </c>
      <c r="AG3332" t="s">
        <v>24457</v>
      </c>
      <c r="AH3332" t="s">
        <v>46</v>
      </c>
      <c r="AI3332" t="s">
        <v>46</v>
      </c>
      <c r="AJ3332" t="s">
        <v>46</v>
      </c>
      <c r="AK3332" t="s">
        <v>24458</v>
      </c>
      <c r="AL3332" t="s">
        <v>24459</v>
      </c>
      <c r="AM3332" t="s">
        <v>46</v>
      </c>
      <c r="AN3332" t="s">
        <v>24460</v>
      </c>
      <c r="AO3332" t="s">
        <v>46</v>
      </c>
      <c r="AP3332" t="s">
        <v>46</v>
      </c>
      <c r="AQ3332" t="s">
        <v>46</v>
      </c>
      <c r="AR3332" t="s">
        <v>46</v>
      </c>
      <c r="AS3332" t="s">
        <v>46</v>
      </c>
      <c r="AT3332" s="1">
        <v>44141</v>
      </c>
    </row>
    <row r="3333" spans="1:46" ht="16" customHeight="1" x14ac:dyDescent="0.2">
      <c r="A3333">
        <v>1</v>
      </c>
      <c r="B3333" t="s">
        <v>9282</v>
      </c>
      <c r="C3333" t="s">
        <v>9283</v>
      </c>
      <c r="D3333" t="s">
        <v>9284</v>
      </c>
      <c r="E3333" t="s">
        <v>9285</v>
      </c>
      <c r="F3333" t="s">
        <v>51</v>
      </c>
      <c r="G3333" t="s">
        <v>9286</v>
      </c>
      <c r="H3333" s="1">
        <v>44140</v>
      </c>
      <c r="I3333" s="1">
        <v>44099</v>
      </c>
      <c r="J3333" t="b">
        <v>0</v>
      </c>
      <c r="K3333" t="s">
        <v>53</v>
      </c>
      <c r="L3333" t="s">
        <v>184</v>
      </c>
      <c r="M3333" t="s">
        <v>55</v>
      </c>
      <c r="N3333">
        <v>100</v>
      </c>
      <c r="O3333" t="s">
        <v>9287</v>
      </c>
      <c r="P3333" t="s">
        <v>1045</v>
      </c>
      <c r="Q3333" t="s">
        <v>58</v>
      </c>
      <c r="R3333" t="b">
        <v>0</v>
      </c>
      <c r="S3333" t="s">
        <v>59</v>
      </c>
      <c r="T3333" s="1">
        <v>44140</v>
      </c>
      <c r="U3333" t="s">
        <v>3864</v>
      </c>
      <c r="V3333" s="2">
        <v>44159</v>
      </c>
      <c r="W3333" t="s">
        <v>46</v>
      </c>
      <c r="X3333">
        <v>20201105</v>
      </c>
      <c r="Y3333" s="3">
        <v>43902.730497685188</v>
      </c>
      <c r="Z3333" t="s">
        <v>62</v>
      </c>
      <c r="AA3333" t="s">
        <v>115</v>
      </c>
      <c r="AB3333" t="s">
        <v>64</v>
      </c>
      <c r="AC3333" t="s">
        <v>65</v>
      </c>
      <c r="AD3333" t="s">
        <v>66</v>
      </c>
      <c r="AE3333" t="s">
        <v>67</v>
      </c>
      <c r="AF3333" t="s">
        <v>46</v>
      </c>
      <c r="AG3333" t="s">
        <v>46</v>
      </c>
      <c r="AH3333" t="s">
        <v>46</v>
      </c>
      <c r="AI3333" t="s">
        <v>46</v>
      </c>
      <c r="AJ3333" t="s">
        <v>46</v>
      </c>
      <c r="AK3333" t="s">
        <v>46</v>
      </c>
      <c r="AL3333" t="s">
        <v>9288</v>
      </c>
      <c r="AM3333" t="s">
        <v>46</v>
      </c>
      <c r="AN3333" t="s">
        <v>2543</v>
      </c>
      <c r="AO3333" t="s">
        <v>46</v>
      </c>
      <c r="AP3333" t="s">
        <v>46</v>
      </c>
      <c r="AQ3333" t="s">
        <v>46</v>
      </c>
      <c r="AR3333" t="s">
        <v>46</v>
      </c>
      <c r="AS3333" t="s">
        <v>46</v>
      </c>
      <c r="AT3333" s="1">
        <v>44140</v>
      </c>
    </row>
    <row r="3334" spans="1:46" ht="16" customHeight="1" x14ac:dyDescent="0.2">
      <c r="A3334" t="s">
        <v>46</v>
      </c>
      <c r="B3334" t="s">
        <v>28089</v>
      </c>
      <c r="C3334" t="s">
        <v>28090</v>
      </c>
      <c r="D3334" t="s">
        <v>28091</v>
      </c>
      <c r="E3334" t="s">
        <v>28092</v>
      </c>
      <c r="F3334" t="s">
        <v>51</v>
      </c>
      <c r="G3334" t="s">
        <v>28093</v>
      </c>
      <c r="H3334" s="1">
        <v>43993</v>
      </c>
      <c r="I3334" s="1">
        <v>44120</v>
      </c>
      <c r="J3334" t="b">
        <v>0</v>
      </c>
      <c r="K3334" t="s">
        <v>53</v>
      </c>
      <c r="L3334" t="s">
        <v>184</v>
      </c>
      <c r="M3334" t="s">
        <v>55</v>
      </c>
      <c r="N3334">
        <v>20</v>
      </c>
      <c r="O3334" t="s">
        <v>9332</v>
      </c>
      <c r="P3334" t="s">
        <v>94</v>
      </c>
      <c r="Q3334" t="s">
        <v>6404</v>
      </c>
      <c r="R3334" t="b">
        <v>0</v>
      </c>
      <c r="S3334" t="s">
        <v>59</v>
      </c>
      <c r="T3334" s="1">
        <v>43993</v>
      </c>
      <c r="U3334" t="s">
        <v>6529</v>
      </c>
      <c r="V3334" s="2">
        <v>44159</v>
      </c>
      <c r="W3334" t="s">
        <v>28094</v>
      </c>
      <c r="X3334">
        <v>20200611</v>
      </c>
      <c r="Y3334" s="3">
        <v>43902.730497685188</v>
      </c>
      <c r="Z3334" t="s">
        <v>62</v>
      </c>
      <c r="AA3334" t="s">
        <v>115</v>
      </c>
      <c r="AB3334" t="s">
        <v>64</v>
      </c>
      <c r="AC3334" t="s">
        <v>65</v>
      </c>
      <c r="AD3334" t="s">
        <v>2366</v>
      </c>
      <c r="AE3334" t="s">
        <v>67</v>
      </c>
      <c r="AF3334" t="s">
        <v>313</v>
      </c>
      <c r="AG3334" t="s">
        <v>28095</v>
      </c>
      <c r="AH3334" t="s">
        <v>46</v>
      </c>
      <c r="AI3334" t="s">
        <v>28096</v>
      </c>
      <c r="AJ3334" t="s">
        <v>28097</v>
      </c>
      <c r="AK3334" t="s">
        <v>28098</v>
      </c>
      <c r="AL3334" t="s">
        <v>28099</v>
      </c>
      <c r="AM3334" t="s">
        <v>46</v>
      </c>
      <c r="AN3334" t="s">
        <v>28100</v>
      </c>
      <c r="AO3334" t="s">
        <v>46</v>
      </c>
      <c r="AP3334" t="s">
        <v>46</v>
      </c>
      <c r="AQ3334" t="s">
        <v>46</v>
      </c>
      <c r="AR3334" t="s">
        <v>46</v>
      </c>
      <c r="AS3334" t="s">
        <v>46</v>
      </c>
      <c r="AT3334" s="1">
        <v>43993</v>
      </c>
    </row>
    <row r="3335" spans="1:46" ht="16" customHeight="1" x14ac:dyDescent="0.2">
      <c r="A3335">
        <v>1</v>
      </c>
      <c r="B3335" t="s">
        <v>10530</v>
      </c>
      <c r="C3335" t="s">
        <v>10531</v>
      </c>
      <c r="D3335" t="s">
        <v>10532</v>
      </c>
      <c r="E3335" t="s">
        <v>10530</v>
      </c>
      <c r="F3335" t="s">
        <v>51</v>
      </c>
      <c r="G3335" t="s">
        <v>10533</v>
      </c>
      <c r="H3335" s="1">
        <v>44143</v>
      </c>
      <c r="I3335" s="1">
        <v>44136</v>
      </c>
      <c r="J3335" t="b">
        <v>1</v>
      </c>
      <c r="K3335" t="s">
        <v>53</v>
      </c>
      <c r="L3335" t="s">
        <v>184</v>
      </c>
      <c r="M3335" t="s">
        <v>169</v>
      </c>
      <c r="N3335">
        <v>1000</v>
      </c>
      <c r="O3335" t="s">
        <v>274</v>
      </c>
      <c r="P3335" t="s">
        <v>46</v>
      </c>
      <c r="Q3335" t="s">
        <v>276</v>
      </c>
      <c r="R3335" t="b">
        <v>0</v>
      </c>
      <c r="S3335" t="s">
        <v>59</v>
      </c>
      <c r="T3335" s="1">
        <v>44143</v>
      </c>
      <c r="U3335" s="6">
        <v>44136</v>
      </c>
      <c r="V3335" s="2">
        <v>44159</v>
      </c>
      <c r="W3335" t="s">
        <v>46</v>
      </c>
      <c r="X3335">
        <v>20201108</v>
      </c>
      <c r="Y3335" s="3">
        <v>43902.730497685188</v>
      </c>
      <c r="Z3335" t="s">
        <v>62</v>
      </c>
      <c r="AA3335" t="s">
        <v>63</v>
      </c>
      <c r="AB3335" t="s">
        <v>64</v>
      </c>
      <c r="AC3335" t="s">
        <v>65</v>
      </c>
      <c r="AD3335" t="s">
        <v>2366</v>
      </c>
      <c r="AE3335" t="s">
        <v>67</v>
      </c>
      <c r="AF3335" t="s">
        <v>46</v>
      </c>
      <c r="AG3335" t="s">
        <v>10534</v>
      </c>
      <c r="AH3335" t="s">
        <v>46</v>
      </c>
      <c r="AI3335" t="s">
        <v>10535</v>
      </c>
      <c r="AJ3335">
        <v>201090302015</v>
      </c>
      <c r="AK3335" t="s">
        <v>46</v>
      </c>
      <c r="AL3335" t="s">
        <v>10536</v>
      </c>
      <c r="AM3335" t="s">
        <v>46</v>
      </c>
      <c r="AN3335" t="s">
        <v>286</v>
      </c>
      <c r="AO3335" t="s">
        <v>46</v>
      </c>
      <c r="AP3335" t="s">
        <v>46</v>
      </c>
      <c r="AQ3335" t="s">
        <v>46</v>
      </c>
      <c r="AR3335" t="s">
        <v>46</v>
      </c>
      <c r="AS3335" t="s">
        <v>46</v>
      </c>
      <c r="AT3335" s="1">
        <v>44143</v>
      </c>
    </row>
    <row r="3336" spans="1:46" ht="16" customHeight="1" x14ac:dyDescent="0.2">
      <c r="A3336" t="s">
        <v>46</v>
      </c>
      <c r="B3336" t="s">
        <v>17502</v>
      </c>
      <c r="C3336" t="s">
        <v>17503</v>
      </c>
      <c r="D3336" t="s">
        <v>17504</v>
      </c>
      <c r="E3336" t="s">
        <v>17505</v>
      </c>
      <c r="F3336" t="s">
        <v>51</v>
      </c>
      <c r="G3336" t="s">
        <v>17506</v>
      </c>
      <c r="H3336" s="1">
        <v>44144</v>
      </c>
      <c r="I3336" s="1">
        <v>44180</v>
      </c>
      <c r="J3336" t="b">
        <v>0</v>
      </c>
      <c r="K3336" t="s">
        <v>53</v>
      </c>
      <c r="L3336" t="s">
        <v>184</v>
      </c>
      <c r="M3336" t="s">
        <v>66</v>
      </c>
      <c r="N3336">
        <v>100</v>
      </c>
      <c r="O3336" t="s">
        <v>17507</v>
      </c>
      <c r="P3336" t="s">
        <v>46</v>
      </c>
      <c r="Q3336" t="s">
        <v>276</v>
      </c>
      <c r="R3336" t="b">
        <v>0</v>
      </c>
      <c r="S3336" t="s">
        <v>59</v>
      </c>
      <c r="T3336" s="1">
        <v>44144</v>
      </c>
      <c r="U3336" t="s">
        <v>10091</v>
      </c>
      <c r="V3336" s="2">
        <v>44159</v>
      </c>
      <c r="W3336" t="s">
        <v>46</v>
      </c>
      <c r="X3336">
        <v>20201109</v>
      </c>
      <c r="Y3336" s="3">
        <v>43902.730497685188</v>
      </c>
      <c r="Z3336" t="s">
        <v>62</v>
      </c>
      <c r="AA3336" t="s">
        <v>63</v>
      </c>
      <c r="AB3336" t="s">
        <v>64</v>
      </c>
      <c r="AC3336" t="s">
        <v>65</v>
      </c>
      <c r="AD3336" t="s">
        <v>66</v>
      </c>
      <c r="AE3336" t="s">
        <v>67</v>
      </c>
      <c r="AF3336" t="s">
        <v>116</v>
      </c>
      <c r="AG3336" t="s">
        <v>17508</v>
      </c>
      <c r="AH3336" t="s">
        <v>46</v>
      </c>
      <c r="AI3336" t="s">
        <v>17509</v>
      </c>
      <c r="AJ3336" t="s">
        <v>17510</v>
      </c>
      <c r="AK3336" t="s">
        <v>17511</v>
      </c>
      <c r="AL3336" t="s">
        <v>17512</v>
      </c>
      <c r="AM3336" t="s">
        <v>46</v>
      </c>
      <c r="AN3336" t="s">
        <v>12861</v>
      </c>
      <c r="AO3336" t="s">
        <v>46</v>
      </c>
      <c r="AP3336" t="s">
        <v>46</v>
      </c>
      <c r="AQ3336" t="s">
        <v>46</v>
      </c>
      <c r="AR3336" t="s">
        <v>46</v>
      </c>
      <c r="AS3336" t="s">
        <v>46</v>
      </c>
      <c r="AT3336" s="1">
        <v>44144</v>
      </c>
    </row>
    <row r="3337" spans="1:46" ht="16" customHeight="1" x14ac:dyDescent="0.2">
      <c r="A3337" t="s">
        <v>46</v>
      </c>
      <c r="B3337" t="s">
        <v>40811</v>
      </c>
      <c r="C3337" t="s">
        <v>40812</v>
      </c>
      <c r="D3337" t="s">
        <v>40813</v>
      </c>
      <c r="E3337" t="s">
        <v>40814</v>
      </c>
      <c r="F3337" t="s">
        <v>51</v>
      </c>
      <c r="G3337" t="s">
        <v>40815</v>
      </c>
      <c r="H3337" s="1">
        <v>44111</v>
      </c>
      <c r="I3337" s="1">
        <v>44150</v>
      </c>
      <c r="J3337" t="b">
        <v>0</v>
      </c>
      <c r="K3337" t="s">
        <v>53</v>
      </c>
      <c r="L3337" t="s">
        <v>110</v>
      </c>
      <c r="M3337" t="s">
        <v>55</v>
      </c>
      <c r="N3337">
        <v>60</v>
      </c>
      <c r="O3337" t="s">
        <v>40816</v>
      </c>
      <c r="P3337" t="s">
        <v>78</v>
      </c>
      <c r="Q3337" t="s">
        <v>276</v>
      </c>
      <c r="R3337" t="b">
        <v>0</v>
      </c>
      <c r="S3337" t="s">
        <v>59</v>
      </c>
      <c r="T3337" s="1">
        <v>44111</v>
      </c>
      <c r="U3337" t="s">
        <v>836</v>
      </c>
      <c r="V3337" s="2">
        <v>44165</v>
      </c>
      <c r="W3337" t="s">
        <v>40817</v>
      </c>
      <c r="X3337">
        <v>20201007</v>
      </c>
      <c r="Y3337" s="3">
        <v>43902.730497685188</v>
      </c>
      <c r="Z3337" t="s">
        <v>62</v>
      </c>
      <c r="AA3337" t="s">
        <v>115</v>
      </c>
      <c r="AB3337" t="s">
        <v>64</v>
      </c>
      <c r="AC3337" t="s">
        <v>65</v>
      </c>
      <c r="AD3337" t="s">
        <v>66</v>
      </c>
      <c r="AE3337" t="s">
        <v>67</v>
      </c>
      <c r="AF3337" t="s">
        <v>46</v>
      </c>
      <c r="AG3337" t="s">
        <v>46</v>
      </c>
      <c r="AH3337" t="s">
        <v>46</v>
      </c>
      <c r="AI3337" t="s">
        <v>46</v>
      </c>
      <c r="AJ3337" t="s">
        <v>46</v>
      </c>
      <c r="AK3337" t="s">
        <v>46</v>
      </c>
      <c r="AL3337" t="s">
        <v>40818</v>
      </c>
      <c r="AM3337" t="s">
        <v>46</v>
      </c>
      <c r="AN3337" t="s">
        <v>40819</v>
      </c>
      <c r="AO3337" t="s">
        <v>46</v>
      </c>
      <c r="AP3337" t="s">
        <v>46</v>
      </c>
      <c r="AQ3337" t="s">
        <v>46</v>
      </c>
      <c r="AR3337" t="s">
        <v>46</v>
      </c>
      <c r="AS3337" t="s">
        <v>46</v>
      </c>
      <c r="AT3337" s="1">
        <v>44111</v>
      </c>
    </row>
    <row r="3338" spans="1:46" ht="16" customHeight="1" x14ac:dyDescent="0.2">
      <c r="A3338" t="s">
        <v>46</v>
      </c>
      <c r="B3338" t="s">
        <v>31014</v>
      </c>
      <c r="C3338" t="s">
        <v>31015</v>
      </c>
      <c r="D3338" t="s">
        <v>31016</v>
      </c>
      <c r="E3338" t="s">
        <v>31014</v>
      </c>
      <c r="F3338" t="s">
        <v>51</v>
      </c>
      <c r="G3338" t="s">
        <v>31017</v>
      </c>
      <c r="H3338" s="1">
        <v>44140</v>
      </c>
      <c r="I3338" s="1">
        <v>44139</v>
      </c>
      <c r="J3338" t="b">
        <v>0</v>
      </c>
      <c r="K3338" t="s">
        <v>53</v>
      </c>
      <c r="L3338" t="s">
        <v>917</v>
      </c>
      <c r="M3338" t="s">
        <v>55</v>
      </c>
      <c r="N3338">
        <v>150</v>
      </c>
      <c r="O3338" t="s">
        <v>19399</v>
      </c>
      <c r="P3338" t="s">
        <v>612</v>
      </c>
      <c r="Q3338" t="s">
        <v>276</v>
      </c>
      <c r="R3338" t="b">
        <v>0</v>
      </c>
      <c r="S3338" t="s">
        <v>59</v>
      </c>
      <c r="T3338" s="1">
        <v>44140</v>
      </c>
      <c r="U3338" t="s">
        <v>10900</v>
      </c>
      <c r="V3338" s="2">
        <v>44159</v>
      </c>
      <c r="W3338" t="s">
        <v>46</v>
      </c>
      <c r="X3338">
        <v>20201105</v>
      </c>
      <c r="Y3338" s="3">
        <v>43902.730497685188</v>
      </c>
      <c r="Z3338" t="s">
        <v>62</v>
      </c>
      <c r="AA3338" t="s">
        <v>115</v>
      </c>
      <c r="AB3338" t="s">
        <v>64</v>
      </c>
      <c r="AC3338" t="s">
        <v>65</v>
      </c>
      <c r="AD3338" t="s">
        <v>3180</v>
      </c>
      <c r="AE3338" t="s">
        <v>67</v>
      </c>
      <c r="AF3338" t="s">
        <v>313</v>
      </c>
      <c r="AG3338" t="s">
        <v>31018</v>
      </c>
      <c r="AH3338" t="s">
        <v>46</v>
      </c>
      <c r="AI3338" t="s">
        <v>31019</v>
      </c>
      <c r="AJ3338" t="s">
        <v>31020</v>
      </c>
      <c r="AK3338" t="s">
        <v>31021</v>
      </c>
      <c r="AL3338" t="s">
        <v>31022</v>
      </c>
      <c r="AM3338" t="s">
        <v>46</v>
      </c>
      <c r="AN3338" t="s">
        <v>31023</v>
      </c>
      <c r="AO3338" t="s">
        <v>46</v>
      </c>
      <c r="AP3338" t="s">
        <v>46</v>
      </c>
      <c r="AQ3338" t="s">
        <v>46</v>
      </c>
      <c r="AR3338" t="s">
        <v>46</v>
      </c>
      <c r="AS3338" t="s">
        <v>46</v>
      </c>
      <c r="AT3338" s="1">
        <v>44140</v>
      </c>
    </row>
    <row r="3339" spans="1:46" ht="16" customHeight="1" x14ac:dyDescent="0.2">
      <c r="A3339">
        <v>1</v>
      </c>
      <c r="B3339" t="s">
        <v>14998</v>
      </c>
      <c r="C3339" t="s">
        <v>14999</v>
      </c>
      <c r="D3339" t="s">
        <v>15000</v>
      </c>
      <c r="E3339" t="s">
        <v>15001</v>
      </c>
      <c r="F3339" t="s">
        <v>51</v>
      </c>
      <c r="G3339" t="s">
        <v>15002</v>
      </c>
      <c r="H3339" s="1">
        <v>44145</v>
      </c>
      <c r="I3339" s="1">
        <v>44152</v>
      </c>
      <c r="J3339" t="b">
        <v>0</v>
      </c>
      <c r="K3339" t="s">
        <v>53</v>
      </c>
      <c r="L3339" t="s">
        <v>1789</v>
      </c>
      <c r="M3339" t="s">
        <v>151</v>
      </c>
      <c r="N3339">
        <v>5000</v>
      </c>
      <c r="O3339" t="s">
        <v>1302</v>
      </c>
      <c r="P3339" t="s">
        <v>46</v>
      </c>
      <c r="Q3339" t="s">
        <v>58</v>
      </c>
      <c r="R3339" t="b">
        <v>0</v>
      </c>
      <c r="S3339" t="s">
        <v>59</v>
      </c>
      <c r="T3339" s="1">
        <v>44145</v>
      </c>
      <c r="U3339" t="s">
        <v>3827</v>
      </c>
      <c r="V3339" s="2">
        <v>44159</v>
      </c>
      <c r="W3339" t="s">
        <v>15003</v>
      </c>
      <c r="X3339">
        <v>20201110</v>
      </c>
      <c r="Y3339" s="3">
        <v>43902.730497685188</v>
      </c>
      <c r="Z3339" t="s">
        <v>62</v>
      </c>
      <c r="AA3339" t="s">
        <v>63</v>
      </c>
      <c r="AB3339" t="s">
        <v>64</v>
      </c>
      <c r="AC3339" t="s">
        <v>65</v>
      </c>
      <c r="AD3339" t="s">
        <v>66</v>
      </c>
      <c r="AE3339" t="s">
        <v>67</v>
      </c>
      <c r="AF3339" t="s">
        <v>116</v>
      </c>
      <c r="AG3339" t="s">
        <v>15004</v>
      </c>
      <c r="AH3339" t="s">
        <v>46</v>
      </c>
      <c r="AI3339" t="s">
        <v>15005</v>
      </c>
      <c r="AJ3339" t="s">
        <v>15006</v>
      </c>
      <c r="AK3339" t="s">
        <v>15007</v>
      </c>
      <c r="AL3339" t="s">
        <v>15008</v>
      </c>
      <c r="AM3339" t="s">
        <v>46</v>
      </c>
      <c r="AN3339" t="s">
        <v>15009</v>
      </c>
      <c r="AO3339" t="s">
        <v>46</v>
      </c>
      <c r="AP3339" t="s">
        <v>46</v>
      </c>
      <c r="AQ3339" t="s">
        <v>46</v>
      </c>
      <c r="AR3339" t="s">
        <v>46</v>
      </c>
      <c r="AS3339" t="s">
        <v>46</v>
      </c>
      <c r="AT3339" s="1">
        <v>44145</v>
      </c>
    </row>
    <row r="3340" spans="1:46" ht="16" customHeight="1" x14ac:dyDescent="0.2">
      <c r="A3340" t="s">
        <v>46</v>
      </c>
      <c r="B3340" t="s">
        <v>28954</v>
      </c>
      <c r="C3340" t="s">
        <v>28955</v>
      </c>
      <c r="D3340" t="s">
        <v>28956</v>
      </c>
      <c r="E3340" t="s">
        <v>28957</v>
      </c>
      <c r="F3340" t="s">
        <v>51</v>
      </c>
      <c r="G3340" t="s">
        <v>28958</v>
      </c>
      <c r="H3340" s="1">
        <v>44139</v>
      </c>
      <c r="I3340" s="1">
        <v>44141</v>
      </c>
      <c r="J3340" t="b">
        <v>0</v>
      </c>
      <c r="K3340" t="s">
        <v>53</v>
      </c>
      <c r="L3340" t="s">
        <v>1615</v>
      </c>
      <c r="M3340" t="s">
        <v>55</v>
      </c>
      <c r="N3340">
        <v>30</v>
      </c>
      <c r="O3340" t="s">
        <v>3107</v>
      </c>
      <c r="P3340" t="s">
        <v>46</v>
      </c>
      <c r="Q3340" t="s">
        <v>28959</v>
      </c>
      <c r="R3340" t="b">
        <v>0</v>
      </c>
      <c r="S3340" t="s">
        <v>59</v>
      </c>
      <c r="T3340" s="1">
        <v>44139</v>
      </c>
      <c r="U3340" t="s">
        <v>25840</v>
      </c>
      <c r="V3340" s="2">
        <v>44159</v>
      </c>
      <c r="W3340" t="s">
        <v>28960</v>
      </c>
      <c r="X3340">
        <v>20201104</v>
      </c>
      <c r="Y3340" s="3">
        <v>43902.730497685188</v>
      </c>
      <c r="Z3340" t="s">
        <v>62</v>
      </c>
      <c r="AA3340" t="s">
        <v>63</v>
      </c>
      <c r="AB3340" t="s">
        <v>64</v>
      </c>
      <c r="AC3340" t="s">
        <v>65</v>
      </c>
      <c r="AD3340" t="s">
        <v>66</v>
      </c>
      <c r="AE3340" t="s">
        <v>67</v>
      </c>
      <c r="AF3340" t="s">
        <v>313</v>
      </c>
      <c r="AG3340" t="s">
        <v>28961</v>
      </c>
      <c r="AH3340" t="s">
        <v>46</v>
      </c>
      <c r="AI3340" t="s">
        <v>28962</v>
      </c>
      <c r="AJ3340" t="s">
        <v>28963</v>
      </c>
      <c r="AK3340" t="s">
        <v>28964</v>
      </c>
      <c r="AL3340" t="s">
        <v>28965</v>
      </c>
      <c r="AM3340" t="s">
        <v>46</v>
      </c>
      <c r="AN3340" t="s">
        <v>28966</v>
      </c>
      <c r="AO3340" t="s">
        <v>46</v>
      </c>
      <c r="AP3340" t="s">
        <v>46</v>
      </c>
      <c r="AQ3340" t="s">
        <v>46</v>
      </c>
      <c r="AR3340" t="s">
        <v>46</v>
      </c>
      <c r="AS3340" t="s">
        <v>46</v>
      </c>
      <c r="AT3340" s="1">
        <v>44139</v>
      </c>
    </row>
    <row r="3341" spans="1:46" ht="16" customHeight="1" x14ac:dyDescent="0.2">
      <c r="A3341" t="s">
        <v>46</v>
      </c>
      <c r="B3341" t="s">
        <v>18981</v>
      </c>
      <c r="C3341" t="s">
        <v>14999</v>
      </c>
      <c r="D3341" t="s">
        <v>18982</v>
      </c>
      <c r="E3341" t="s">
        <v>18983</v>
      </c>
      <c r="F3341" t="s">
        <v>51</v>
      </c>
      <c r="G3341" t="s">
        <v>18984</v>
      </c>
      <c r="H3341" s="1">
        <v>44145</v>
      </c>
      <c r="I3341" s="1">
        <v>44151</v>
      </c>
      <c r="J3341" t="b">
        <v>0</v>
      </c>
      <c r="K3341" t="s">
        <v>53</v>
      </c>
      <c r="L3341" t="s">
        <v>1789</v>
      </c>
      <c r="M3341" t="s">
        <v>151</v>
      </c>
      <c r="N3341">
        <v>1125</v>
      </c>
      <c r="O3341" t="s">
        <v>1302</v>
      </c>
      <c r="P3341" t="s">
        <v>46</v>
      </c>
      <c r="Q3341" t="s">
        <v>58</v>
      </c>
      <c r="R3341" t="b">
        <v>0</v>
      </c>
      <c r="S3341" t="s">
        <v>59</v>
      </c>
      <c r="T3341" s="1">
        <v>44145</v>
      </c>
      <c r="U3341" t="s">
        <v>14561</v>
      </c>
      <c r="V3341" s="2">
        <v>44159</v>
      </c>
      <c r="W3341" t="s">
        <v>18985</v>
      </c>
      <c r="X3341">
        <v>20201110</v>
      </c>
      <c r="Y3341" s="3">
        <v>43902.730497685188</v>
      </c>
      <c r="Z3341" t="s">
        <v>62</v>
      </c>
      <c r="AA3341" t="s">
        <v>63</v>
      </c>
      <c r="AB3341" t="s">
        <v>64</v>
      </c>
      <c r="AC3341" t="s">
        <v>65</v>
      </c>
      <c r="AD3341" t="s">
        <v>2109</v>
      </c>
      <c r="AE3341" t="s">
        <v>67</v>
      </c>
      <c r="AF3341" t="s">
        <v>116</v>
      </c>
      <c r="AG3341" t="s">
        <v>15004</v>
      </c>
      <c r="AH3341" t="s">
        <v>46</v>
      </c>
      <c r="AI3341" t="s">
        <v>15005</v>
      </c>
      <c r="AJ3341" t="s">
        <v>15006</v>
      </c>
      <c r="AK3341" t="s">
        <v>15007</v>
      </c>
      <c r="AL3341" t="s">
        <v>18986</v>
      </c>
      <c r="AM3341" t="s">
        <v>46</v>
      </c>
      <c r="AN3341" t="s">
        <v>15009</v>
      </c>
      <c r="AO3341" t="s">
        <v>46</v>
      </c>
      <c r="AP3341" t="s">
        <v>46</v>
      </c>
      <c r="AQ3341" t="s">
        <v>46</v>
      </c>
      <c r="AR3341" t="s">
        <v>46</v>
      </c>
      <c r="AS3341" t="s">
        <v>46</v>
      </c>
      <c r="AT3341" s="1">
        <v>44145</v>
      </c>
    </row>
    <row r="3342" spans="1:46" ht="16" customHeight="1" x14ac:dyDescent="0.2">
      <c r="A3342" t="s">
        <v>46</v>
      </c>
      <c r="B3342" t="s">
        <v>35336</v>
      </c>
      <c r="C3342" t="s">
        <v>35337</v>
      </c>
      <c r="D3342" t="s">
        <v>35338</v>
      </c>
      <c r="E3342" t="s">
        <v>35339</v>
      </c>
      <c r="F3342" t="s">
        <v>51</v>
      </c>
      <c r="G3342" t="s">
        <v>35340</v>
      </c>
      <c r="H3342" s="1">
        <v>44127</v>
      </c>
      <c r="I3342" s="1">
        <v>44026</v>
      </c>
      <c r="J3342" t="b">
        <v>0</v>
      </c>
      <c r="K3342" t="s">
        <v>53</v>
      </c>
      <c r="L3342" t="s">
        <v>1615</v>
      </c>
      <c r="M3342" t="s">
        <v>55</v>
      </c>
      <c r="N3342">
        <v>20</v>
      </c>
      <c r="O3342" t="s">
        <v>11196</v>
      </c>
      <c r="P3342" t="s">
        <v>526</v>
      </c>
      <c r="Q3342" t="s">
        <v>35341</v>
      </c>
      <c r="R3342" t="b">
        <v>0</v>
      </c>
      <c r="S3342" t="s">
        <v>59</v>
      </c>
      <c r="T3342" s="1">
        <v>44127</v>
      </c>
      <c r="U3342" t="s">
        <v>12183</v>
      </c>
      <c r="V3342" s="2">
        <v>44159</v>
      </c>
      <c r="W3342" t="s">
        <v>35342</v>
      </c>
      <c r="X3342">
        <v>20201023</v>
      </c>
      <c r="Y3342" s="3">
        <v>43902.730497685188</v>
      </c>
      <c r="Z3342" t="s">
        <v>62</v>
      </c>
      <c r="AA3342" t="s">
        <v>115</v>
      </c>
      <c r="AB3342" t="s">
        <v>64</v>
      </c>
      <c r="AC3342" t="s">
        <v>65</v>
      </c>
      <c r="AD3342" t="s">
        <v>66</v>
      </c>
      <c r="AE3342" t="s">
        <v>67</v>
      </c>
      <c r="AF3342" t="s">
        <v>313</v>
      </c>
      <c r="AG3342" t="s">
        <v>35343</v>
      </c>
      <c r="AH3342" t="s">
        <v>46</v>
      </c>
      <c r="AI3342" t="s">
        <v>35344</v>
      </c>
      <c r="AJ3342" t="s">
        <v>35345</v>
      </c>
      <c r="AK3342" t="s">
        <v>35346</v>
      </c>
      <c r="AL3342" t="s">
        <v>35347</v>
      </c>
      <c r="AM3342" t="s">
        <v>46</v>
      </c>
      <c r="AN3342" t="s">
        <v>35348</v>
      </c>
      <c r="AO3342" t="s">
        <v>46</v>
      </c>
      <c r="AP3342" t="s">
        <v>46</v>
      </c>
      <c r="AQ3342" t="s">
        <v>46</v>
      </c>
      <c r="AR3342" t="s">
        <v>46</v>
      </c>
      <c r="AS3342" t="s">
        <v>46</v>
      </c>
      <c r="AT3342" s="1">
        <v>44127</v>
      </c>
    </row>
    <row r="3343" spans="1:46" ht="16" customHeight="1" x14ac:dyDescent="0.2">
      <c r="A3343">
        <v>1</v>
      </c>
      <c r="B3343" t="s">
        <v>11191</v>
      </c>
      <c r="C3343" t="s">
        <v>11192</v>
      </c>
      <c r="D3343" t="s">
        <v>11193</v>
      </c>
      <c r="E3343" t="s">
        <v>11194</v>
      </c>
      <c r="F3343" t="s">
        <v>51</v>
      </c>
      <c r="G3343" t="s">
        <v>11195</v>
      </c>
      <c r="H3343" s="1">
        <v>44127</v>
      </c>
      <c r="I3343" s="1">
        <v>44165</v>
      </c>
      <c r="J3343" t="b">
        <v>0</v>
      </c>
      <c r="K3343" t="s">
        <v>53</v>
      </c>
      <c r="L3343" t="s">
        <v>1615</v>
      </c>
      <c r="M3343" t="s">
        <v>55</v>
      </c>
      <c r="N3343">
        <v>20</v>
      </c>
      <c r="O3343" t="s">
        <v>11196</v>
      </c>
      <c r="P3343" t="s">
        <v>526</v>
      </c>
      <c r="Q3343" t="s">
        <v>11197</v>
      </c>
      <c r="R3343" t="b">
        <v>0</v>
      </c>
      <c r="S3343" t="s">
        <v>59</v>
      </c>
      <c r="T3343" s="1">
        <v>44127</v>
      </c>
      <c r="U3343" t="s">
        <v>2201</v>
      </c>
      <c r="V3343" s="2">
        <v>44159</v>
      </c>
      <c r="W3343" t="s">
        <v>11198</v>
      </c>
      <c r="X3343">
        <v>20201023</v>
      </c>
      <c r="Y3343" s="3">
        <v>43902.730497685188</v>
      </c>
      <c r="Z3343" t="s">
        <v>62</v>
      </c>
      <c r="AA3343" t="s">
        <v>63</v>
      </c>
      <c r="AB3343" t="s">
        <v>64</v>
      </c>
      <c r="AC3343" t="s">
        <v>65</v>
      </c>
      <c r="AD3343" t="s">
        <v>66</v>
      </c>
      <c r="AE3343" t="s">
        <v>67</v>
      </c>
      <c r="AF3343" t="s">
        <v>313</v>
      </c>
      <c r="AG3343" t="s">
        <v>11199</v>
      </c>
      <c r="AH3343" t="s">
        <v>46</v>
      </c>
      <c r="AI3343" t="s">
        <v>11200</v>
      </c>
      <c r="AJ3343" t="s">
        <v>11201</v>
      </c>
      <c r="AK3343" t="s">
        <v>11202</v>
      </c>
      <c r="AL3343" t="s">
        <v>11203</v>
      </c>
      <c r="AM3343" t="s">
        <v>46</v>
      </c>
      <c r="AN3343" t="s">
        <v>11204</v>
      </c>
      <c r="AO3343" t="s">
        <v>46</v>
      </c>
      <c r="AP3343" t="s">
        <v>46</v>
      </c>
      <c r="AQ3343" t="s">
        <v>46</v>
      </c>
      <c r="AR3343" t="s">
        <v>46</v>
      </c>
      <c r="AS3343" t="s">
        <v>46</v>
      </c>
      <c r="AT3343" s="1">
        <v>44127</v>
      </c>
    </row>
    <row r="3344" spans="1:46" ht="16" customHeight="1" x14ac:dyDescent="0.2">
      <c r="A3344">
        <v>1</v>
      </c>
      <c r="B3344" t="s">
        <v>5811</v>
      </c>
      <c r="C3344" t="s">
        <v>5812</v>
      </c>
      <c r="D3344" t="s">
        <v>5813</v>
      </c>
      <c r="E3344" t="s">
        <v>5814</v>
      </c>
      <c r="F3344" t="s">
        <v>51</v>
      </c>
      <c r="G3344" t="s">
        <v>5815</v>
      </c>
      <c r="H3344" s="1">
        <v>44141</v>
      </c>
      <c r="I3344" s="1">
        <v>44185</v>
      </c>
      <c r="J3344" t="b">
        <v>0</v>
      </c>
      <c r="K3344" t="s">
        <v>53</v>
      </c>
      <c r="L3344" t="s">
        <v>1615</v>
      </c>
      <c r="M3344" t="s">
        <v>666</v>
      </c>
      <c r="N3344">
        <v>20</v>
      </c>
      <c r="O3344" t="s">
        <v>746</v>
      </c>
      <c r="P3344" t="s">
        <v>5116</v>
      </c>
      <c r="Q3344" t="s">
        <v>5816</v>
      </c>
      <c r="R3344" t="b">
        <v>0</v>
      </c>
      <c r="S3344" t="s">
        <v>59</v>
      </c>
      <c r="T3344" s="1">
        <v>44141</v>
      </c>
      <c r="U3344" t="s">
        <v>5817</v>
      </c>
      <c r="V3344" s="2">
        <v>44159</v>
      </c>
      <c r="W3344" t="s">
        <v>46</v>
      </c>
      <c r="X3344">
        <v>20201106</v>
      </c>
      <c r="Y3344" s="3">
        <v>43902.730497685188</v>
      </c>
      <c r="Z3344" t="s">
        <v>62</v>
      </c>
      <c r="AA3344" t="s">
        <v>63</v>
      </c>
      <c r="AB3344" t="s">
        <v>64</v>
      </c>
      <c r="AC3344" t="s">
        <v>65</v>
      </c>
      <c r="AD3344" t="s">
        <v>2366</v>
      </c>
      <c r="AE3344" t="s">
        <v>67</v>
      </c>
      <c r="AF3344" t="s">
        <v>46</v>
      </c>
      <c r="AG3344" t="s">
        <v>5818</v>
      </c>
      <c r="AH3344" t="s">
        <v>46</v>
      </c>
      <c r="AI3344" t="s">
        <v>5819</v>
      </c>
      <c r="AJ3344" t="s">
        <v>46</v>
      </c>
      <c r="AK3344" t="s">
        <v>46</v>
      </c>
      <c r="AL3344" t="s">
        <v>5820</v>
      </c>
      <c r="AM3344" t="s">
        <v>46</v>
      </c>
      <c r="AN3344" t="s">
        <v>5821</v>
      </c>
      <c r="AO3344" t="s">
        <v>46</v>
      </c>
      <c r="AP3344" t="s">
        <v>46</v>
      </c>
      <c r="AQ3344" t="s">
        <v>46</v>
      </c>
      <c r="AR3344" t="s">
        <v>46</v>
      </c>
      <c r="AS3344" t="s">
        <v>46</v>
      </c>
      <c r="AT3344" s="1">
        <v>44141</v>
      </c>
    </row>
    <row r="3345" spans="1:46" ht="16" customHeight="1" x14ac:dyDescent="0.2">
      <c r="A3345" t="s">
        <v>46</v>
      </c>
      <c r="B3345" t="s">
        <v>19544</v>
      </c>
      <c r="C3345" t="s">
        <v>19545</v>
      </c>
      <c r="D3345" t="s">
        <v>19546</v>
      </c>
      <c r="E3345" t="s">
        <v>19547</v>
      </c>
      <c r="F3345" t="s">
        <v>51</v>
      </c>
      <c r="G3345" t="s">
        <v>19548</v>
      </c>
      <c r="H3345" s="1">
        <v>44134</v>
      </c>
      <c r="I3345" s="1">
        <v>43918</v>
      </c>
      <c r="J3345" t="b">
        <v>0</v>
      </c>
      <c r="K3345" t="s">
        <v>53</v>
      </c>
      <c r="L3345" t="s">
        <v>4580</v>
      </c>
      <c r="M3345" t="s">
        <v>55</v>
      </c>
      <c r="N3345">
        <v>3217</v>
      </c>
      <c r="O3345" t="s">
        <v>8025</v>
      </c>
      <c r="P3345" t="s">
        <v>2334</v>
      </c>
      <c r="Q3345" t="s">
        <v>276</v>
      </c>
      <c r="R3345" t="b">
        <v>0</v>
      </c>
      <c r="S3345" t="s">
        <v>59</v>
      </c>
      <c r="T3345" s="1">
        <v>44134</v>
      </c>
      <c r="U3345" t="s">
        <v>8609</v>
      </c>
      <c r="V3345" s="2">
        <v>44159</v>
      </c>
      <c r="W3345" t="s">
        <v>19549</v>
      </c>
      <c r="X3345">
        <v>20201030</v>
      </c>
      <c r="Y3345" s="3">
        <v>43902.730497685188</v>
      </c>
      <c r="Z3345" t="s">
        <v>62</v>
      </c>
      <c r="AA3345" t="s">
        <v>63</v>
      </c>
      <c r="AB3345" t="s">
        <v>64</v>
      </c>
      <c r="AC3345" t="s">
        <v>65</v>
      </c>
      <c r="AD3345" t="s">
        <v>66</v>
      </c>
      <c r="AE3345" t="s">
        <v>67</v>
      </c>
      <c r="AF3345" t="s">
        <v>46</v>
      </c>
      <c r="AG3345" t="s">
        <v>19550</v>
      </c>
      <c r="AH3345" t="s">
        <v>46</v>
      </c>
      <c r="AI3345" t="s">
        <v>46</v>
      </c>
      <c r="AJ3345" t="s">
        <v>46</v>
      </c>
      <c r="AK3345" t="s">
        <v>8025</v>
      </c>
      <c r="AL3345" t="s">
        <v>19551</v>
      </c>
      <c r="AM3345" t="s">
        <v>46</v>
      </c>
      <c r="AN3345" t="s">
        <v>19552</v>
      </c>
      <c r="AO3345" t="s">
        <v>46</v>
      </c>
      <c r="AP3345" t="s">
        <v>46</v>
      </c>
      <c r="AQ3345" t="s">
        <v>46</v>
      </c>
      <c r="AR3345" t="s">
        <v>46</v>
      </c>
      <c r="AS3345" t="s">
        <v>46</v>
      </c>
      <c r="AT3345" s="1">
        <v>44134</v>
      </c>
    </row>
    <row r="3346" spans="1:46" ht="16" customHeight="1" x14ac:dyDescent="0.2">
      <c r="A3346" t="s">
        <v>46</v>
      </c>
      <c r="B3346" t="s">
        <v>17453</v>
      </c>
      <c r="C3346" t="s">
        <v>17454</v>
      </c>
      <c r="D3346" t="s">
        <v>17455</v>
      </c>
      <c r="E3346" t="s">
        <v>17456</v>
      </c>
      <c r="F3346" t="s">
        <v>51</v>
      </c>
      <c r="G3346" t="s">
        <v>17457</v>
      </c>
      <c r="H3346" s="1">
        <v>44145</v>
      </c>
      <c r="I3346" s="1">
        <v>44166</v>
      </c>
      <c r="J3346" t="b">
        <v>0</v>
      </c>
      <c r="K3346" t="s">
        <v>53</v>
      </c>
      <c r="L3346" t="s">
        <v>1068</v>
      </c>
      <c r="M3346" t="s">
        <v>55</v>
      </c>
      <c r="N3346">
        <v>69</v>
      </c>
      <c r="O3346" t="s">
        <v>17458</v>
      </c>
      <c r="P3346" t="s">
        <v>46</v>
      </c>
      <c r="Q3346" t="s">
        <v>276</v>
      </c>
      <c r="R3346" t="b">
        <v>0</v>
      </c>
      <c r="S3346" t="s">
        <v>59</v>
      </c>
      <c r="T3346" s="1">
        <v>44145</v>
      </c>
      <c r="U3346" t="s">
        <v>3221</v>
      </c>
      <c r="V3346" s="2">
        <v>44165</v>
      </c>
      <c r="W3346" t="s">
        <v>17459</v>
      </c>
      <c r="X3346">
        <v>20201110</v>
      </c>
      <c r="Y3346" s="3">
        <v>43902.730497685188</v>
      </c>
      <c r="Z3346" t="s">
        <v>62</v>
      </c>
      <c r="AA3346" t="s">
        <v>63</v>
      </c>
      <c r="AB3346" t="s">
        <v>64</v>
      </c>
      <c r="AC3346" t="s">
        <v>65</v>
      </c>
      <c r="AD3346" t="s">
        <v>3437</v>
      </c>
      <c r="AE3346" t="s">
        <v>67</v>
      </c>
      <c r="AF3346" t="s">
        <v>46</v>
      </c>
      <c r="AG3346" t="s">
        <v>17460</v>
      </c>
      <c r="AH3346" t="s">
        <v>46</v>
      </c>
      <c r="AI3346" t="s">
        <v>17461</v>
      </c>
      <c r="AJ3346" t="s">
        <v>17462</v>
      </c>
      <c r="AK3346" t="s">
        <v>46</v>
      </c>
      <c r="AL3346" t="s">
        <v>17463</v>
      </c>
      <c r="AM3346" t="s">
        <v>46</v>
      </c>
      <c r="AN3346" t="s">
        <v>17464</v>
      </c>
      <c r="AO3346" t="s">
        <v>46</v>
      </c>
      <c r="AP3346" t="s">
        <v>46</v>
      </c>
      <c r="AQ3346" t="s">
        <v>46</v>
      </c>
      <c r="AR3346" t="s">
        <v>46</v>
      </c>
      <c r="AS3346" t="s">
        <v>46</v>
      </c>
      <c r="AT3346" s="1">
        <v>44145</v>
      </c>
    </row>
    <row r="3347" spans="1:46" ht="16" customHeight="1" x14ac:dyDescent="0.2">
      <c r="A3347" t="s">
        <v>46</v>
      </c>
      <c r="B3347" t="s">
        <v>36484</v>
      </c>
      <c r="C3347" t="s">
        <v>9750</v>
      </c>
      <c r="D3347" t="s">
        <v>36485</v>
      </c>
      <c r="E3347" t="s">
        <v>36486</v>
      </c>
      <c r="F3347" t="s">
        <v>51</v>
      </c>
      <c r="G3347" t="s">
        <v>36487</v>
      </c>
      <c r="H3347" s="1">
        <v>44147</v>
      </c>
      <c r="I3347" s="1">
        <v>44136</v>
      </c>
      <c r="J3347" t="b">
        <v>1</v>
      </c>
      <c r="K3347" t="s">
        <v>53</v>
      </c>
      <c r="L3347" t="s">
        <v>1615</v>
      </c>
      <c r="M3347" t="s">
        <v>55</v>
      </c>
      <c r="N3347">
        <v>150</v>
      </c>
      <c r="O3347" t="s">
        <v>9754</v>
      </c>
      <c r="P3347" t="s">
        <v>46</v>
      </c>
      <c r="Q3347" t="s">
        <v>276</v>
      </c>
      <c r="R3347" t="b">
        <v>0</v>
      </c>
      <c r="S3347" t="s">
        <v>59</v>
      </c>
      <c r="T3347" s="1">
        <v>44147</v>
      </c>
      <c r="U3347" s="6">
        <v>44136</v>
      </c>
      <c r="V3347" s="2">
        <v>44159</v>
      </c>
      <c r="W3347" t="s">
        <v>46</v>
      </c>
      <c r="X3347">
        <v>20201112</v>
      </c>
      <c r="Y3347" s="3">
        <v>43902.730497685188</v>
      </c>
      <c r="Z3347" t="s">
        <v>62</v>
      </c>
      <c r="AA3347" t="s">
        <v>63</v>
      </c>
      <c r="AB3347" t="s">
        <v>64</v>
      </c>
      <c r="AC3347" t="s">
        <v>65</v>
      </c>
      <c r="AD3347" t="s">
        <v>280</v>
      </c>
      <c r="AE3347" t="s">
        <v>67</v>
      </c>
      <c r="AF3347" t="s">
        <v>46</v>
      </c>
      <c r="AG3347" t="s">
        <v>36488</v>
      </c>
      <c r="AH3347" t="s">
        <v>46</v>
      </c>
      <c r="AI3347" t="s">
        <v>36489</v>
      </c>
      <c r="AJ3347">
        <f>86-18817773189</f>
        <v>-18817773103</v>
      </c>
      <c r="AK3347" t="s">
        <v>46</v>
      </c>
      <c r="AL3347" t="s">
        <v>36490</v>
      </c>
      <c r="AM3347" t="s">
        <v>46</v>
      </c>
      <c r="AN3347" t="s">
        <v>16592</v>
      </c>
      <c r="AO3347" t="s">
        <v>46</v>
      </c>
      <c r="AP3347" t="s">
        <v>46</v>
      </c>
      <c r="AQ3347" t="s">
        <v>46</v>
      </c>
      <c r="AR3347" t="s">
        <v>46</v>
      </c>
      <c r="AS3347" t="s">
        <v>46</v>
      </c>
      <c r="AT3347" s="1">
        <v>44147</v>
      </c>
    </row>
    <row r="3348" spans="1:46" ht="16" customHeight="1" x14ac:dyDescent="0.2">
      <c r="A3348" t="s">
        <v>46</v>
      </c>
      <c r="B3348" t="s">
        <v>18935</v>
      </c>
      <c r="C3348" t="s">
        <v>18936</v>
      </c>
      <c r="D3348" t="s">
        <v>18937</v>
      </c>
      <c r="E3348" t="s">
        <v>18938</v>
      </c>
      <c r="F3348" t="s">
        <v>51</v>
      </c>
      <c r="G3348" t="s">
        <v>18939</v>
      </c>
      <c r="H3348" s="1">
        <v>44141</v>
      </c>
      <c r="I3348" s="1">
        <v>44166</v>
      </c>
      <c r="J3348" t="b">
        <v>1</v>
      </c>
      <c r="K3348" t="s">
        <v>53</v>
      </c>
      <c r="L3348" t="s">
        <v>1042</v>
      </c>
      <c r="M3348" t="s">
        <v>666</v>
      </c>
      <c r="N3348">
        <v>36</v>
      </c>
      <c r="O3348" t="s">
        <v>18940</v>
      </c>
      <c r="P3348" t="s">
        <v>78</v>
      </c>
      <c r="Q3348" t="s">
        <v>5471</v>
      </c>
      <c r="R3348" t="b">
        <v>0</v>
      </c>
      <c r="S3348" t="s">
        <v>59</v>
      </c>
      <c r="T3348" s="1">
        <v>44141</v>
      </c>
      <c r="U3348" s="6">
        <v>44166</v>
      </c>
      <c r="V3348" s="2">
        <v>44159</v>
      </c>
      <c r="W3348" t="s">
        <v>18941</v>
      </c>
      <c r="X3348">
        <v>20201106</v>
      </c>
      <c r="Y3348" s="3">
        <v>43902.730497685188</v>
      </c>
      <c r="Z3348" t="s">
        <v>62</v>
      </c>
      <c r="AA3348" t="s">
        <v>63</v>
      </c>
      <c r="AB3348" t="s">
        <v>64</v>
      </c>
      <c r="AC3348" t="s">
        <v>65</v>
      </c>
      <c r="AD3348" t="s">
        <v>66</v>
      </c>
      <c r="AE3348" t="s">
        <v>67</v>
      </c>
      <c r="AF3348" t="s">
        <v>116</v>
      </c>
      <c r="AG3348" t="s">
        <v>18942</v>
      </c>
      <c r="AH3348" t="s">
        <v>46</v>
      </c>
      <c r="AI3348" t="s">
        <v>18943</v>
      </c>
      <c r="AJ3348" t="s">
        <v>18944</v>
      </c>
      <c r="AK3348" t="s">
        <v>46</v>
      </c>
      <c r="AL3348" t="s">
        <v>18945</v>
      </c>
      <c r="AM3348" t="s">
        <v>46</v>
      </c>
      <c r="AN3348" t="s">
        <v>18946</v>
      </c>
      <c r="AO3348" t="s">
        <v>46</v>
      </c>
      <c r="AP3348" t="s">
        <v>46</v>
      </c>
      <c r="AQ3348" t="s">
        <v>46</v>
      </c>
      <c r="AR3348" t="s">
        <v>46</v>
      </c>
      <c r="AS3348" t="s">
        <v>46</v>
      </c>
      <c r="AT3348" s="1">
        <v>44141</v>
      </c>
    </row>
    <row r="3349" spans="1:46" ht="16" customHeight="1" x14ac:dyDescent="0.2">
      <c r="A3349" t="s">
        <v>46</v>
      </c>
      <c r="B3349" t="s">
        <v>39298</v>
      </c>
      <c r="C3349" t="s">
        <v>39299</v>
      </c>
      <c r="D3349" t="s">
        <v>39300</v>
      </c>
      <c r="E3349" t="s">
        <v>39301</v>
      </c>
      <c r="F3349" t="s">
        <v>51</v>
      </c>
      <c r="G3349" t="s">
        <v>39302</v>
      </c>
      <c r="H3349" s="1">
        <v>44144</v>
      </c>
      <c r="I3349" s="1">
        <v>44501</v>
      </c>
      <c r="J3349" t="b">
        <v>0</v>
      </c>
      <c r="K3349" t="s">
        <v>53</v>
      </c>
      <c r="L3349" t="s">
        <v>3528</v>
      </c>
      <c r="M3349" t="s">
        <v>66</v>
      </c>
      <c r="N3349">
        <v>506</v>
      </c>
      <c r="O3349" t="s">
        <v>16624</v>
      </c>
      <c r="P3349" t="s">
        <v>78</v>
      </c>
      <c r="Q3349" t="s">
        <v>58</v>
      </c>
      <c r="R3349" t="b">
        <v>0</v>
      </c>
      <c r="S3349" t="s">
        <v>59</v>
      </c>
      <c r="T3349" s="1">
        <v>44144</v>
      </c>
      <c r="U3349" t="s">
        <v>27469</v>
      </c>
      <c r="V3349" s="2">
        <v>44159</v>
      </c>
      <c r="W3349" t="s">
        <v>39303</v>
      </c>
      <c r="X3349">
        <v>20201109</v>
      </c>
      <c r="Y3349" s="3">
        <v>43902.730497685188</v>
      </c>
      <c r="Z3349" t="s">
        <v>62</v>
      </c>
      <c r="AA3349" t="s">
        <v>63</v>
      </c>
      <c r="AB3349" t="s">
        <v>64</v>
      </c>
      <c r="AC3349" t="s">
        <v>65</v>
      </c>
      <c r="AD3349" t="s">
        <v>13745</v>
      </c>
      <c r="AE3349" t="s">
        <v>67</v>
      </c>
      <c r="AF3349" t="s">
        <v>313</v>
      </c>
      <c r="AG3349" t="s">
        <v>39304</v>
      </c>
      <c r="AH3349" t="s">
        <v>46</v>
      </c>
      <c r="AI3349" t="s">
        <v>39305</v>
      </c>
      <c r="AJ3349" t="s">
        <v>39306</v>
      </c>
      <c r="AK3349" t="s">
        <v>39307</v>
      </c>
      <c r="AL3349" t="s">
        <v>39308</v>
      </c>
      <c r="AM3349" t="s">
        <v>46</v>
      </c>
      <c r="AN3349" t="s">
        <v>39309</v>
      </c>
      <c r="AO3349" t="s">
        <v>46</v>
      </c>
      <c r="AP3349" t="s">
        <v>46</v>
      </c>
      <c r="AQ3349" t="s">
        <v>46</v>
      </c>
      <c r="AR3349" t="s">
        <v>46</v>
      </c>
      <c r="AS3349" t="s">
        <v>46</v>
      </c>
      <c r="AT3349" s="1">
        <v>44144</v>
      </c>
    </row>
    <row r="3350" spans="1:46" ht="16" customHeight="1" x14ac:dyDescent="0.2">
      <c r="A3350" t="s">
        <v>46</v>
      </c>
      <c r="B3350" t="s">
        <v>18657</v>
      </c>
      <c r="C3350" t="s">
        <v>9283</v>
      </c>
      <c r="D3350" t="s">
        <v>18658</v>
      </c>
      <c r="E3350" t="s">
        <v>18659</v>
      </c>
      <c r="F3350" t="s">
        <v>51</v>
      </c>
      <c r="G3350" t="s">
        <v>18660</v>
      </c>
      <c r="H3350" s="1">
        <v>44145</v>
      </c>
      <c r="I3350" s="1">
        <v>44155</v>
      </c>
      <c r="J3350" t="b">
        <v>0</v>
      </c>
      <c r="K3350" t="s">
        <v>53</v>
      </c>
      <c r="L3350" t="s">
        <v>184</v>
      </c>
      <c r="M3350" t="s">
        <v>55</v>
      </c>
      <c r="N3350">
        <v>100</v>
      </c>
      <c r="O3350" t="s">
        <v>9287</v>
      </c>
      <c r="P3350" t="s">
        <v>46</v>
      </c>
      <c r="Q3350" t="s">
        <v>58</v>
      </c>
      <c r="R3350" t="b">
        <v>0</v>
      </c>
      <c r="S3350" t="s">
        <v>59</v>
      </c>
      <c r="T3350" s="1">
        <v>44145</v>
      </c>
      <c r="U3350" t="s">
        <v>18661</v>
      </c>
      <c r="V3350" s="2">
        <v>44159</v>
      </c>
      <c r="W3350" t="s">
        <v>46</v>
      </c>
      <c r="X3350">
        <v>20201110</v>
      </c>
      <c r="Y3350" s="3">
        <v>43902.730497685188</v>
      </c>
      <c r="Z3350" t="s">
        <v>62</v>
      </c>
      <c r="AA3350" t="s">
        <v>63</v>
      </c>
      <c r="AB3350" t="s">
        <v>64</v>
      </c>
      <c r="AC3350" t="s">
        <v>65</v>
      </c>
      <c r="AD3350" t="s">
        <v>66</v>
      </c>
      <c r="AE3350" t="s">
        <v>67</v>
      </c>
      <c r="AF3350" t="s">
        <v>116</v>
      </c>
      <c r="AG3350" t="s">
        <v>18662</v>
      </c>
      <c r="AH3350" t="s">
        <v>46</v>
      </c>
      <c r="AI3350" t="s">
        <v>18663</v>
      </c>
      <c r="AJ3350" t="s">
        <v>18664</v>
      </c>
      <c r="AK3350" t="s">
        <v>18665</v>
      </c>
      <c r="AL3350" t="s">
        <v>18666</v>
      </c>
      <c r="AM3350" t="s">
        <v>46</v>
      </c>
      <c r="AN3350" t="s">
        <v>2543</v>
      </c>
      <c r="AO3350" t="s">
        <v>46</v>
      </c>
      <c r="AP3350" t="s">
        <v>46</v>
      </c>
      <c r="AQ3350" t="s">
        <v>46</v>
      </c>
      <c r="AR3350" t="s">
        <v>46</v>
      </c>
      <c r="AS3350" t="s">
        <v>46</v>
      </c>
      <c r="AT3350" s="1">
        <v>44145</v>
      </c>
    </row>
    <row r="3351" spans="1:46" ht="16" customHeight="1" x14ac:dyDescent="0.2">
      <c r="A3351" t="s">
        <v>46</v>
      </c>
      <c r="B3351" t="s">
        <v>18754</v>
      </c>
      <c r="C3351" t="s">
        <v>18755</v>
      </c>
      <c r="D3351" t="s">
        <v>18756</v>
      </c>
      <c r="E3351" t="s">
        <v>18757</v>
      </c>
      <c r="F3351" t="s">
        <v>51</v>
      </c>
      <c r="G3351" t="s">
        <v>18758</v>
      </c>
      <c r="H3351" s="1">
        <v>44103</v>
      </c>
      <c r="I3351" s="1">
        <v>44036</v>
      </c>
      <c r="J3351" t="b">
        <v>0</v>
      </c>
      <c r="K3351" t="s">
        <v>53</v>
      </c>
      <c r="L3351" t="s">
        <v>110</v>
      </c>
      <c r="M3351" t="s">
        <v>666</v>
      </c>
      <c r="N3351">
        <v>70</v>
      </c>
      <c r="O3351" t="s">
        <v>18759</v>
      </c>
      <c r="P3351" t="s">
        <v>78</v>
      </c>
      <c r="Q3351" t="s">
        <v>18760</v>
      </c>
      <c r="R3351" t="b">
        <v>0</v>
      </c>
      <c r="S3351" t="s">
        <v>59</v>
      </c>
      <c r="T3351" s="1">
        <v>44103</v>
      </c>
      <c r="U3351" t="s">
        <v>13238</v>
      </c>
      <c r="V3351" s="2">
        <v>44159</v>
      </c>
      <c r="W3351" t="s">
        <v>18761</v>
      </c>
      <c r="X3351">
        <v>20200929</v>
      </c>
      <c r="Y3351" s="3">
        <v>43902.730497685188</v>
      </c>
      <c r="Z3351" t="s">
        <v>62</v>
      </c>
      <c r="AA3351" t="s">
        <v>115</v>
      </c>
      <c r="AB3351" t="s">
        <v>64</v>
      </c>
      <c r="AC3351" t="s">
        <v>65</v>
      </c>
      <c r="AD3351" t="s">
        <v>66</v>
      </c>
      <c r="AE3351" t="s">
        <v>67</v>
      </c>
      <c r="AF3351" t="s">
        <v>46</v>
      </c>
      <c r="AG3351" t="s">
        <v>18762</v>
      </c>
      <c r="AH3351" t="s">
        <v>46</v>
      </c>
      <c r="AI3351" t="s">
        <v>18763</v>
      </c>
      <c r="AJ3351" t="s">
        <v>18764</v>
      </c>
      <c r="AK3351" t="s">
        <v>46</v>
      </c>
      <c r="AL3351" t="s">
        <v>18765</v>
      </c>
      <c r="AM3351" t="s">
        <v>46</v>
      </c>
      <c r="AN3351" t="s">
        <v>18766</v>
      </c>
      <c r="AO3351" t="s">
        <v>46</v>
      </c>
      <c r="AP3351" t="s">
        <v>46</v>
      </c>
      <c r="AQ3351" t="s">
        <v>46</v>
      </c>
      <c r="AR3351" t="s">
        <v>46</v>
      </c>
      <c r="AS3351" t="s">
        <v>46</v>
      </c>
      <c r="AT3351" s="1">
        <v>44103</v>
      </c>
    </row>
    <row r="3352" spans="1:46" ht="16" customHeight="1" x14ac:dyDescent="0.2">
      <c r="A3352">
        <v>0</v>
      </c>
      <c r="B3352" t="s">
        <v>4840</v>
      </c>
      <c r="C3352" t="s">
        <v>4841</v>
      </c>
      <c r="D3352" t="s">
        <v>4842</v>
      </c>
      <c r="E3352" t="s">
        <v>4840</v>
      </c>
      <c r="F3352" t="s">
        <v>51</v>
      </c>
      <c r="G3352" t="s">
        <v>4843</v>
      </c>
      <c r="H3352" s="1">
        <v>44139</v>
      </c>
      <c r="I3352" s="1">
        <v>44140</v>
      </c>
      <c r="J3352" t="b">
        <v>0</v>
      </c>
      <c r="K3352" t="s">
        <v>53</v>
      </c>
      <c r="L3352" t="s">
        <v>415</v>
      </c>
      <c r="M3352" t="s">
        <v>66</v>
      </c>
      <c r="N3352">
        <v>400</v>
      </c>
      <c r="O3352" t="s">
        <v>4844</v>
      </c>
      <c r="P3352" t="s">
        <v>94</v>
      </c>
      <c r="Q3352" t="s">
        <v>4845</v>
      </c>
      <c r="R3352" t="b">
        <v>0</v>
      </c>
      <c r="S3352" t="s">
        <v>59</v>
      </c>
      <c r="T3352" s="1">
        <v>44139</v>
      </c>
      <c r="U3352" t="s">
        <v>4010</v>
      </c>
      <c r="V3352" s="2">
        <v>44159</v>
      </c>
      <c r="W3352" t="s">
        <v>4846</v>
      </c>
      <c r="X3352">
        <v>20201104</v>
      </c>
      <c r="Y3352" s="3">
        <v>43902.730497685188</v>
      </c>
      <c r="Z3352" t="s">
        <v>62</v>
      </c>
      <c r="AA3352" t="s">
        <v>115</v>
      </c>
      <c r="AB3352" t="s">
        <v>64</v>
      </c>
      <c r="AC3352" t="s">
        <v>66</v>
      </c>
      <c r="AD3352" t="s">
        <v>4847</v>
      </c>
      <c r="AE3352" t="s">
        <v>67</v>
      </c>
      <c r="AF3352" t="s">
        <v>46</v>
      </c>
      <c r="AG3352" t="s">
        <v>4848</v>
      </c>
      <c r="AH3352" t="s">
        <v>46</v>
      </c>
      <c r="AI3352" t="s">
        <v>4849</v>
      </c>
      <c r="AJ3352" t="s">
        <v>4850</v>
      </c>
      <c r="AK3352" t="s">
        <v>46</v>
      </c>
      <c r="AL3352" t="s">
        <v>4851</v>
      </c>
      <c r="AM3352" t="s">
        <v>46</v>
      </c>
      <c r="AN3352" t="s">
        <v>4852</v>
      </c>
      <c r="AO3352" t="s">
        <v>46</v>
      </c>
      <c r="AP3352" t="s">
        <v>46</v>
      </c>
      <c r="AQ3352" t="s">
        <v>46</v>
      </c>
      <c r="AR3352" t="s">
        <v>46</v>
      </c>
      <c r="AS3352" t="s">
        <v>46</v>
      </c>
      <c r="AT3352" s="1">
        <v>44139</v>
      </c>
    </row>
    <row r="3353" spans="1:46" ht="16" customHeight="1" x14ac:dyDescent="0.2">
      <c r="A3353">
        <v>1</v>
      </c>
      <c r="B3353" t="s">
        <v>11831</v>
      </c>
      <c r="C3353" t="s">
        <v>11832</v>
      </c>
      <c r="D3353" t="s">
        <v>11833</v>
      </c>
      <c r="E3353" t="s">
        <v>11831</v>
      </c>
      <c r="F3353" t="s">
        <v>51</v>
      </c>
      <c r="G3353" t="s">
        <v>11834</v>
      </c>
      <c r="H3353" s="1">
        <v>44148</v>
      </c>
      <c r="I3353" s="1">
        <v>44166</v>
      </c>
      <c r="J3353" t="b">
        <v>1</v>
      </c>
      <c r="K3353" t="s">
        <v>53</v>
      </c>
      <c r="L3353" t="s">
        <v>110</v>
      </c>
      <c r="M3353" t="s">
        <v>151</v>
      </c>
      <c r="N3353">
        <v>308</v>
      </c>
      <c r="O3353" t="s">
        <v>11835</v>
      </c>
      <c r="P3353" t="s">
        <v>46</v>
      </c>
      <c r="Q3353" t="s">
        <v>11836</v>
      </c>
      <c r="R3353" t="b">
        <v>0</v>
      </c>
      <c r="S3353" t="s">
        <v>59</v>
      </c>
      <c r="T3353" s="1">
        <v>44148</v>
      </c>
      <c r="U3353" s="6">
        <v>44166</v>
      </c>
      <c r="V3353" s="2">
        <v>44165</v>
      </c>
      <c r="W3353" t="s">
        <v>46</v>
      </c>
      <c r="X3353">
        <v>20201113</v>
      </c>
      <c r="Y3353" s="3">
        <v>43902.730497685188</v>
      </c>
      <c r="Z3353" t="s">
        <v>62</v>
      </c>
      <c r="AA3353" t="s">
        <v>63</v>
      </c>
      <c r="AB3353" t="s">
        <v>64</v>
      </c>
      <c r="AC3353" t="s">
        <v>65</v>
      </c>
      <c r="AD3353" t="s">
        <v>3180</v>
      </c>
      <c r="AE3353" t="s">
        <v>67</v>
      </c>
      <c r="AF3353" t="s">
        <v>46</v>
      </c>
      <c r="AG3353" t="s">
        <v>46</v>
      </c>
      <c r="AH3353" t="s">
        <v>46</v>
      </c>
      <c r="AI3353" t="s">
        <v>46</v>
      </c>
      <c r="AJ3353" t="s">
        <v>46</v>
      </c>
      <c r="AK3353" t="s">
        <v>46</v>
      </c>
      <c r="AL3353" t="s">
        <v>11837</v>
      </c>
      <c r="AM3353" t="s">
        <v>46</v>
      </c>
      <c r="AN3353" t="s">
        <v>11838</v>
      </c>
      <c r="AO3353" t="s">
        <v>46</v>
      </c>
      <c r="AP3353" t="s">
        <v>46</v>
      </c>
      <c r="AQ3353" t="s">
        <v>46</v>
      </c>
      <c r="AR3353" t="s">
        <v>46</v>
      </c>
      <c r="AS3353" t="s">
        <v>46</v>
      </c>
      <c r="AT3353" s="1">
        <v>44148</v>
      </c>
    </row>
    <row r="3354" spans="1:46" ht="16" customHeight="1" x14ac:dyDescent="0.2">
      <c r="A3354">
        <v>0</v>
      </c>
      <c r="B3354" t="s">
        <v>14887</v>
      </c>
      <c r="C3354" t="s">
        <v>14888</v>
      </c>
      <c r="D3354" t="s">
        <v>14889</v>
      </c>
      <c r="E3354" t="s">
        <v>14887</v>
      </c>
      <c r="F3354" t="s">
        <v>51</v>
      </c>
      <c r="G3354" t="s">
        <v>14890</v>
      </c>
      <c r="H3354" s="1">
        <v>44144</v>
      </c>
      <c r="I3354" s="1">
        <v>43925</v>
      </c>
      <c r="J3354" t="b">
        <v>0</v>
      </c>
      <c r="K3354" t="s">
        <v>53</v>
      </c>
      <c r="L3354" t="s">
        <v>14891</v>
      </c>
      <c r="M3354" t="s">
        <v>66</v>
      </c>
      <c r="N3354">
        <v>1765</v>
      </c>
      <c r="O3354" t="s">
        <v>14892</v>
      </c>
      <c r="P3354" t="s">
        <v>78</v>
      </c>
      <c r="Q3354" t="s">
        <v>14893</v>
      </c>
      <c r="R3354" t="b">
        <v>0</v>
      </c>
      <c r="S3354" t="s">
        <v>59</v>
      </c>
      <c r="T3354" s="1">
        <v>44144</v>
      </c>
      <c r="U3354" t="s">
        <v>172</v>
      </c>
      <c r="V3354" s="2">
        <v>44165</v>
      </c>
      <c r="W3354" t="s">
        <v>46</v>
      </c>
      <c r="X3354">
        <v>20201109</v>
      </c>
      <c r="Y3354" s="3">
        <v>43902.730497685188</v>
      </c>
      <c r="Z3354" t="s">
        <v>62</v>
      </c>
      <c r="AA3354" t="s">
        <v>63</v>
      </c>
      <c r="AB3354" t="s">
        <v>64</v>
      </c>
      <c r="AC3354" t="s">
        <v>65</v>
      </c>
      <c r="AD3354" t="s">
        <v>66</v>
      </c>
      <c r="AE3354" t="s">
        <v>67</v>
      </c>
      <c r="AF3354" t="s">
        <v>46</v>
      </c>
      <c r="AG3354" t="s">
        <v>14894</v>
      </c>
      <c r="AH3354" t="s">
        <v>46</v>
      </c>
      <c r="AI3354" t="s">
        <v>46</v>
      </c>
      <c r="AJ3354" t="s">
        <v>46</v>
      </c>
      <c r="AK3354" t="s">
        <v>14892</v>
      </c>
      <c r="AL3354" t="s">
        <v>14895</v>
      </c>
      <c r="AM3354" t="s">
        <v>46</v>
      </c>
      <c r="AN3354" t="s">
        <v>14896</v>
      </c>
      <c r="AO3354" t="s">
        <v>46</v>
      </c>
      <c r="AP3354" t="s">
        <v>46</v>
      </c>
      <c r="AQ3354" t="s">
        <v>46</v>
      </c>
      <c r="AR3354" t="s">
        <v>46</v>
      </c>
      <c r="AS3354" t="s">
        <v>46</v>
      </c>
      <c r="AT3354" s="1">
        <v>44144</v>
      </c>
    </row>
    <row r="3355" spans="1:46" ht="16" customHeight="1" x14ac:dyDescent="0.2">
      <c r="A3355">
        <v>0</v>
      </c>
      <c r="B3355" t="s">
        <v>605</v>
      </c>
      <c r="C3355" t="s">
        <v>606</v>
      </c>
      <c r="D3355" t="s">
        <v>607</v>
      </c>
      <c r="E3355" t="s">
        <v>608</v>
      </c>
      <c r="F3355" t="s">
        <v>51</v>
      </c>
      <c r="G3355" t="s">
        <v>609</v>
      </c>
      <c r="H3355" s="1">
        <v>44148</v>
      </c>
      <c r="I3355" s="1">
        <v>44148</v>
      </c>
      <c r="J3355" t="b">
        <v>0</v>
      </c>
      <c r="K3355" t="s">
        <v>53</v>
      </c>
      <c r="L3355" t="s">
        <v>610</v>
      </c>
      <c r="M3355" t="s">
        <v>66</v>
      </c>
      <c r="N3355">
        <v>27</v>
      </c>
      <c r="O3355" t="s">
        <v>611</v>
      </c>
      <c r="P3355" t="s">
        <v>612</v>
      </c>
      <c r="Q3355" t="s">
        <v>613</v>
      </c>
      <c r="R3355" t="b">
        <v>0</v>
      </c>
      <c r="S3355" t="s">
        <v>59</v>
      </c>
      <c r="T3355" s="1">
        <v>44148</v>
      </c>
      <c r="U3355" t="s">
        <v>614</v>
      </c>
      <c r="V3355" s="2">
        <v>44159</v>
      </c>
      <c r="W3355" t="s">
        <v>46</v>
      </c>
      <c r="X3355">
        <v>20201113</v>
      </c>
      <c r="Y3355" s="3">
        <v>43902.730497685188</v>
      </c>
      <c r="Z3355" t="s">
        <v>62</v>
      </c>
      <c r="AA3355" t="s">
        <v>115</v>
      </c>
      <c r="AB3355" t="s">
        <v>64</v>
      </c>
      <c r="AC3355" t="s">
        <v>65</v>
      </c>
      <c r="AD3355" t="s">
        <v>66</v>
      </c>
      <c r="AE3355" t="s">
        <v>67</v>
      </c>
      <c r="AF3355" t="s">
        <v>116</v>
      </c>
      <c r="AG3355" t="s">
        <v>615</v>
      </c>
      <c r="AH3355" t="s">
        <v>46</v>
      </c>
      <c r="AI3355" t="s">
        <v>616</v>
      </c>
      <c r="AJ3355" t="s">
        <v>617</v>
      </c>
      <c r="AK3355" t="s">
        <v>46</v>
      </c>
      <c r="AL3355" t="s">
        <v>618</v>
      </c>
      <c r="AM3355" t="s">
        <v>46</v>
      </c>
      <c r="AN3355" t="s">
        <v>619</v>
      </c>
      <c r="AO3355" t="s">
        <v>46</v>
      </c>
      <c r="AP3355" t="s">
        <v>46</v>
      </c>
      <c r="AQ3355" t="s">
        <v>46</v>
      </c>
      <c r="AR3355" t="s">
        <v>46</v>
      </c>
      <c r="AS3355" t="s">
        <v>46</v>
      </c>
      <c r="AT3355" s="1">
        <v>44148</v>
      </c>
    </row>
    <row r="3356" spans="1:46" ht="16" customHeight="1" x14ac:dyDescent="0.2">
      <c r="A3356" t="s">
        <v>46</v>
      </c>
      <c r="B3356" t="s">
        <v>30233</v>
      </c>
      <c r="C3356" t="s">
        <v>30234</v>
      </c>
      <c r="D3356" t="s">
        <v>30235</v>
      </c>
      <c r="E3356" t="s">
        <v>30236</v>
      </c>
      <c r="F3356" t="s">
        <v>51</v>
      </c>
      <c r="G3356" t="s">
        <v>30237</v>
      </c>
      <c r="H3356" s="1">
        <v>44148</v>
      </c>
      <c r="I3356" s="1">
        <v>44150</v>
      </c>
      <c r="J3356" t="b">
        <v>0</v>
      </c>
      <c r="K3356" t="s">
        <v>53</v>
      </c>
      <c r="L3356" t="s">
        <v>3543</v>
      </c>
      <c r="M3356" t="s">
        <v>66</v>
      </c>
      <c r="N3356">
        <v>450000</v>
      </c>
      <c r="O3356" t="s">
        <v>7356</v>
      </c>
      <c r="P3356" t="s">
        <v>1328</v>
      </c>
      <c r="Q3356" t="s">
        <v>276</v>
      </c>
      <c r="R3356" t="b">
        <v>0</v>
      </c>
      <c r="S3356" t="s">
        <v>59</v>
      </c>
      <c r="T3356" s="1">
        <v>44148</v>
      </c>
      <c r="U3356" t="s">
        <v>836</v>
      </c>
      <c r="V3356" s="2">
        <v>44159</v>
      </c>
      <c r="W3356" t="s">
        <v>46</v>
      </c>
      <c r="X3356">
        <v>20201113</v>
      </c>
      <c r="Y3356" s="3">
        <v>43902.730497685188</v>
      </c>
      <c r="Z3356" t="s">
        <v>62</v>
      </c>
      <c r="AA3356" t="s">
        <v>115</v>
      </c>
      <c r="AB3356" t="s">
        <v>64</v>
      </c>
      <c r="AC3356" t="s">
        <v>65</v>
      </c>
      <c r="AD3356" t="s">
        <v>66</v>
      </c>
      <c r="AE3356" t="s">
        <v>67</v>
      </c>
      <c r="AF3356" t="s">
        <v>116</v>
      </c>
      <c r="AG3356" t="s">
        <v>30238</v>
      </c>
      <c r="AH3356" t="s">
        <v>46</v>
      </c>
      <c r="AI3356" t="s">
        <v>30239</v>
      </c>
      <c r="AJ3356" t="s">
        <v>30240</v>
      </c>
      <c r="AK3356" t="s">
        <v>46</v>
      </c>
      <c r="AL3356" t="s">
        <v>30241</v>
      </c>
      <c r="AM3356" t="s">
        <v>46</v>
      </c>
      <c r="AN3356" t="s">
        <v>30242</v>
      </c>
      <c r="AO3356" t="s">
        <v>46</v>
      </c>
      <c r="AP3356" t="s">
        <v>46</v>
      </c>
      <c r="AQ3356" t="s">
        <v>46</v>
      </c>
      <c r="AR3356" t="s">
        <v>46</v>
      </c>
      <c r="AS3356" t="s">
        <v>46</v>
      </c>
      <c r="AT3356" s="1">
        <v>44148</v>
      </c>
    </row>
    <row r="3357" spans="1:46" ht="16" customHeight="1" x14ac:dyDescent="0.2">
      <c r="A3357">
        <v>0</v>
      </c>
      <c r="B3357" t="s">
        <v>4575</v>
      </c>
      <c r="C3357" t="s">
        <v>4576</v>
      </c>
      <c r="D3357" t="s">
        <v>4577</v>
      </c>
      <c r="E3357" t="s">
        <v>4578</v>
      </c>
      <c r="F3357" t="s">
        <v>51</v>
      </c>
      <c r="G3357" t="s">
        <v>4579</v>
      </c>
      <c r="H3357" s="1">
        <v>44148</v>
      </c>
      <c r="I3357" s="1">
        <v>44228</v>
      </c>
      <c r="J3357" t="b">
        <v>0</v>
      </c>
      <c r="K3357" t="s">
        <v>53</v>
      </c>
      <c r="L3357" t="s">
        <v>4580</v>
      </c>
      <c r="M3357" t="s">
        <v>66</v>
      </c>
      <c r="N3357">
        <v>404</v>
      </c>
      <c r="O3357" t="s">
        <v>4581</v>
      </c>
      <c r="P3357" t="s">
        <v>46</v>
      </c>
      <c r="Q3357" t="s">
        <v>4582</v>
      </c>
      <c r="R3357" t="b">
        <v>0</v>
      </c>
      <c r="S3357" t="s">
        <v>59</v>
      </c>
      <c r="T3357" s="1">
        <v>44148</v>
      </c>
      <c r="U3357" t="s">
        <v>4583</v>
      </c>
      <c r="V3357" s="2">
        <v>44159</v>
      </c>
      <c r="W3357" t="s">
        <v>46</v>
      </c>
      <c r="X3357">
        <v>20201113</v>
      </c>
      <c r="Y3357" s="3">
        <v>43902.730497685188</v>
      </c>
      <c r="Z3357" t="s">
        <v>62</v>
      </c>
      <c r="AA3357" t="s">
        <v>63</v>
      </c>
      <c r="AB3357" t="s">
        <v>64</v>
      </c>
      <c r="AC3357" t="s">
        <v>528</v>
      </c>
      <c r="AD3357" t="s">
        <v>4584</v>
      </c>
      <c r="AE3357" t="s">
        <v>67</v>
      </c>
      <c r="AF3357" t="s">
        <v>116</v>
      </c>
      <c r="AG3357" t="s">
        <v>4585</v>
      </c>
      <c r="AH3357" t="s">
        <v>46</v>
      </c>
      <c r="AI3357" t="s">
        <v>4586</v>
      </c>
      <c r="AJ3357" t="s">
        <v>4587</v>
      </c>
      <c r="AK3357" t="s">
        <v>4588</v>
      </c>
      <c r="AL3357" t="s">
        <v>4589</v>
      </c>
      <c r="AM3357" t="s">
        <v>46</v>
      </c>
      <c r="AN3357" t="s">
        <v>4590</v>
      </c>
      <c r="AO3357" t="s">
        <v>46</v>
      </c>
      <c r="AP3357" t="s">
        <v>46</v>
      </c>
      <c r="AQ3357" t="s">
        <v>46</v>
      </c>
      <c r="AR3357" t="s">
        <v>46</v>
      </c>
      <c r="AS3357" t="s">
        <v>46</v>
      </c>
      <c r="AT3357" s="1">
        <v>44148</v>
      </c>
    </row>
    <row r="3358" spans="1:46" ht="16" customHeight="1" x14ac:dyDescent="0.2">
      <c r="A3358">
        <v>0</v>
      </c>
      <c r="B3358" t="s">
        <v>7484</v>
      </c>
      <c r="C3358" t="s">
        <v>7485</v>
      </c>
      <c r="D3358" t="s">
        <v>7486</v>
      </c>
      <c r="E3358" t="s">
        <v>7487</v>
      </c>
      <c r="F3358" t="s">
        <v>51</v>
      </c>
      <c r="G3358" t="s">
        <v>7488</v>
      </c>
      <c r="H3358" s="1">
        <v>44047</v>
      </c>
      <c r="I3358" s="1">
        <v>44044</v>
      </c>
      <c r="J3358" t="b">
        <v>0</v>
      </c>
      <c r="K3358" t="s">
        <v>53</v>
      </c>
      <c r="L3358" t="s">
        <v>7489</v>
      </c>
      <c r="M3358" t="s">
        <v>66</v>
      </c>
      <c r="N3358">
        <v>200</v>
      </c>
      <c r="O3358" t="s">
        <v>7490</v>
      </c>
      <c r="P3358" t="s">
        <v>1437</v>
      </c>
      <c r="Q3358" t="s">
        <v>276</v>
      </c>
      <c r="R3358" t="b">
        <v>0</v>
      </c>
      <c r="S3358" t="s">
        <v>59</v>
      </c>
      <c r="T3358" s="1">
        <v>44047</v>
      </c>
      <c r="U3358" t="s">
        <v>1630</v>
      </c>
      <c r="V3358" s="2">
        <v>44159</v>
      </c>
      <c r="W3358" t="s">
        <v>46</v>
      </c>
      <c r="X3358">
        <v>20200804</v>
      </c>
      <c r="Y3358" s="3">
        <v>43902.730497685188</v>
      </c>
      <c r="Z3358" t="s">
        <v>62</v>
      </c>
      <c r="AA3358" t="s">
        <v>115</v>
      </c>
      <c r="AB3358" t="s">
        <v>64</v>
      </c>
      <c r="AC3358" t="s">
        <v>65</v>
      </c>
      <c r="AD3358" t="s">
        <v>66</v>
      </c>
      <c r="AE3358" t="s">
        <v>67</v>
      </c>
      <c r="AF3358" t="s">
        <v>313</v>
      </c>
      <c r="AG3358" t="s">
        <v>7491</v>
      </c>
      <c r="AH3358" t="s">
        <v>46</v>
      </c>
      <c r="AI3358" t="s">
        <v>7492</v>
      </c>
      <c r="AJ3358" t="s">
        <v>7493</v>
      </c>
      <c r="AK3358" t="s">
        <v>7494</v>
      </c>
      <c r="AL3358" t="s">
        <v>7495</v>
      </c>
      <c r="AM3358" t="s">
        <v>46</v>
      </c>
      <c r="AN3358" t="s">
        <v>7496</v>
      </c>
      <c r="AO3358" t="s">
        <v>46</v>
      </c>
      <c r="AP3358" t="s">
        <v>46</v>
      </c>
      <c r="AQ3358" t="s">
        <v>46</v>
      </c>
      <c r="AR3358" t="s">
        <v>46</v>
      </c>
      <c r="AS3358" t="s">
        <v>46</v>
      </c>
      <c r="AT3358" s="1">
        <v>44047</v>
      </c>
    </row>
    <row r="3359" spans="1:46" ht="16" customHeight="1" x14ac:dyDescent="0.2">
      <c r="A3359" t="s">
        <v>46</v>
      </c>
      <c r="B3359" t="s">
        <v>25544</v>
      </c>
      <c r="C3359" t="s">
        <v>25545</v>
      </c>
      <c r="D3359" t="s">
        <v>25546</v>
      </c>
      <c r="E3359" t="s">
        <v>25547</v>
      </c>
      <c r="F3359" t="s">
        <v>51</v>
      </c>
      <c r="G3359" t="s">
        <v>25548</v>
      </c>
      <c r="H3359" s="1">
        <v>44132</v>
      </c>
      <c r="I3359" s="1">
        <v>44145</v>
      </c>
      <c r="J3359" t="b">
        <v>0</v>
      </c>
      <c r="K3359" t="s">
        <v>53</v>
      </c>
      <c r="L3359" t="s">
        <v>917</v>
      </c>
      <c r="M3359" t="s">
        <v>389</v>
      </c>
      <c r="N3359">
        <v>80</v>
      </c>
      <c r="O3359" t="s">
        <v>25549</v>
      </c>
      <c r="P3359" t="s">
        <v>46</v>
      </c>
      <c r="Q3359" t="s">
        <v>276</v>
      </c>
      <c r="R3359" t="b">
        <v>0</v>
      </c>
      <c r="S3359" t="s">
        <v>59</v>
      </c>
      <c r="T3359" s="1">
        <v>44132</v>
      </c>
      <c r="U3359" t="s">
        <v>1997</v>
      </c>
      <c r="V3359" s="2">
        <v>44159</v>
      </c>
      <c r="W3359" t="s">
        <v>25550</v>
      </c>
      <c r="X3359">
        <v>20201028</v>
      </c>
      <c r="Y3359" s="3">
        <v>43902.730497685188</v>
      </c>
      <c r="Z3359" t="s">
        <v>62</v>
      </c>
      <c r="AA3359" t="s">
        <v>63</v>
      </c>
      <c r="AB3359" t="s">
        <v>64</v>
      </c>
      <c r="AC3359" t="s">
        <v>65</v>
      </c>
      <c r="AD3359" t="s">
        <v>66</v>
      </c>
      <c r="AE3359" t="s">
        <v>67</v>
      </c>
      <c r="AF3359" t="s">
        <v>46</v>
      </c>
      <c r="AG3359" t="s">
        <v>25551</v>
      </c>
      <c r="AH3359" t="s">
        <v>46</v>
      </c>
      <c r="AI3359" t="s">
        <v>25552</v>
      </c>
      <c r="AJ3359">
        <v>9613439675</v>
      </c>
      <c r="AK3359" t="s">
        <v>46</v>
      </c>
      <c r="AL3359" t="s">
        <v>25553</v>
      </c>
      <c r="AM3359" t="s">
        <v>46</v>
      </c>
      <c r="AN3359" t="s">
        <v>9950</v>
      </c>
      <c r="AO3359" t="s">
        <v>46</v>
      </c>
      <c r="AP3359" t="s">
        <v>46</v>
      </c>
      <c r="AQ3359" t="s">
        <v>46</v>
      </c>
      <c r="AR3359" t="s">
        <v>46</v>
      </c>
      <c r="AS3359" t="s">
        <v>46</v>
      </c>
      <c r="AT3359" s="1">
        <v>44132</v>
      </c>
    </row>
    <row r="3360" spans="1:46" ht="16" customHeight="1" x14ac:dyDescent="0.2">
      <c r="A3360">
        <v>0</v>
      </c>
      <c r="B3360" t="s">
        <v>10794</v>
      </c>
      <c r="C3360" t="s">
        <v>10795</v>
      </c>
      <c r="D3360" t="s">
        <v>10796</v>
      </c>
      <c r="E3360" t="s">
        <v>10797</v>
      </c>
      <c r="F3360" t="s">
        <v>51</v>
      </c>
      <c r="G3360" t="s">
        <v>10798</v>
      </c>
      <c r="H3360" s="1">
        <v>44150</v>
      </c>
      <c r="I3360" s="1">
        <v>44153</v>
      </c>
      <c r="J3360" t="b">
        <v>0</v>
      </c>
      <c r="K3360" t="s">
        <v>53</v>
      </c>
      <c r="L3360" t="s">
        <v>184</v>
      </c>
      <c r="M3360" t="s">
        <v>66</v>
      </c>
      <c r="N3360">
        <v>80</v>
      </c>
      <c r="O3360" t="s">
        <v>10799</v>
      </c>
      <c r="P3360" t="s">
        <v>974</v>
      </c>
      <c r="Q3360" t="s">
        <v>10800</v>
      </c>
      <c r="R3360" t="b">
        <v>0</v>
      </c>
      <c r="S3360" t="s">
        <v>59</v>
      </c>
      <c r="T3360" s="1">
        <v>44150</v>
      </c>
      <c r="U3360" t="s">
        <v>10801</v>
      </c>
      <c r="V3360" s="2">
        <v>44159</v>
      </c>
      <c r="W3360" t="s">
        <v>10802</v>
      </c>
      <c r="X3360">
        <v>20201115</v>
      </c>
      <c r="Y3360" s="3">
        <v>43902.730497685188</v>
      </c>
      <c r="Z3360" t="s">
        <v>62</v>
      </c>
      <c r="AA3360" t="s">
        <v>63</v>
      </c>
      <c r="AB3360" t="s">
        <v>64</v>
      </c>
      <c r="AC3360" t="s">
        <v>65</v>
      </c>
      <c r="AD3360" t="s">
        <v>66</v>
      </c>
      <c r="AE3360" t="s">
        <v>67</v>
      </c>
      <c r="AF3360" t="s">
        <v>313</v>
      </c>
      <c r="AG3360" t="s">
        <v>10803</v>
      </c>
      <c r="AH3360" t="s">
        <v>46</v>
      </c>
      <c r="AI3360" t="s">
        <v>10804</v>
      </c>
      <c r="AJ3360" t="s">
        <v>10805</v>
      </c>
      <c r="AK3360" t="s">
        <v>10806</v>
      </c>
      <c r="AL3360" t="s">
        <v>10807</v>
      </c>
      <c r="AM3360" t="s">
        <v>46</v>
      </c>
      <c r="AN3360" t="s">
        <v>10808</v>
      </c>
      <c r="AO3360" t="s">
        <v>46</v>
      </c>
      <c r="AP3360" t="s">
        <v>46</v>
      </c>
      <c r="AQ3360" t="s">
        <v>46</v>
      </c>
      <c r="AR3360" t="s">
        <v>46</v>
      </c>
      <c r="AS3360" t="s">
        <v>46</v>
      </c>
      <c r="AT3360" s="1">
        <v>44150</v>
      </c>
    </row>
    <row r="3361" spans="1:46" ht="16" customHeight="1" x14ac:dyDescent="0.2">
      <c r="A3361">
        <v>0</v>
      </c>
      <c r="B3361" t="s">
        <v>4004</v>
      </c>
      <c r="C3361" t="s">
        <v>4005</v>
      </c>
      <c r="D3361" t="s">
        <v>4006</v>
      </c>
      <c r="E3361" t="s">
        <v>4007</v>
      </c>
      <c r="F3361" t="s">
        <v>51</v>
      </c>
      <c r="G3361" t="s">
        <v>4008</v>
      </c>
      <c r="H3361" s="1">
        <v>44140</v>
      </c>
      <c r="I3361" s="1">
        <v>44140</v>
      </c>
      <c r="J3361" t="b">
        <v>0</v>
      </c>
      <c r="K3361" t="s">
        <v>53</v>
      </c>
      <c r="L3361" t="s">
        <v>833</v>
      </c>
      <c r="M3361" t="s">
        <v>66</v>
      </c>
      <c r="N3361">
        <v>2200</v>
      </c>
      <c r="O3361" t="s">
        <v>2092</v>
      </c>
      <c r="P3361" t="s">
        <v>1437</v>
      </c>
      <c r="Q3361" t="s">
        <v>4009</v>
      </c>
      <c r="R3361" t="b">
        <v>0</v>
      </c>
      <c r="S3361" t="s">
        <v>59</v>
      </c>
      <c r="T3361" s="1">
        <v>44140</v>
      </c>
      <c r="U3361" t="s">
        <v>4010</v>
      </c>
      <c r="V3361" s="2">
        <v>44165</v>
      </c>
      <c r="W3361" t="s">
        <v>46</v>
      </c>
      <c r="X3361">
        <v>20201105</v>
      </c>
      <c r="Y3361" s="3">
        <v>43902.730497685188</v>
      </c>
      <c r="Z3361" t="s">
        <v>62</v>
      </c>
      <c r="AA3361" t="s">
        <v>115</v>
      </c>
      <c r="AB3361" t="s">
        <v>64</v>
      </c>
      <c r="AC3361" t="s">
        <v>66</v>
      </c>
      <c r="AD3361" t="s">
        <v>66</v>
      </c>
      <c r="AE3361" t="s">
        <v>67</v>
      </c>
      <c r="AF3361" t="s">
        <v>46</v>
      </c>
      <c r="AG3361" t="s">
        <v>4011</v>
      </c>
      <c r="AH3361" t="s">
        <v>46</v>
      </c>
      <c r="AI3361" t="s">
        <v>46</v>
      </c>
      <c r="AJ3361" t="s">
        <v>46</v>
      </c>
      <c r="AK3361" t="s">
        <v>4012</v>
      </c>
      <c r="AL3361" t="s">
        <v>4013</v>
      </c>
      <c r="AM3361" t="s">
        <v>46</v>
      </c>
      <c r="AN3361" t="s">
        <v>4014</v>
      </c>
      <c r="AO3361" t="s">
        <v>46</v>
      </c>
      <c r="AP3361" t="s">
        <v>46</v>
      </c>
      <c r="AQ3361" t="s">
        <v>46</v>
      </c>
      <c r="AR3361" t="s">
        <v>46</v>
      </c>
      <c r="AS3361" t="s">
        <v>46</v>
      </c>
      <c r="AT3361" s="1">
        <v>44140</v>
      </c>
    </row>
    <row r="3362" spans="1:46" ht="16" customHeight="1" x14ac:dyDescent="0.2">
      <c r="A3362">
        <v>1</v>
      </c>
      <c r="B3362" t="s">
        <v>4264</v>
      </c>
      <c r="C3362" t="s">
        <v>4265</v>
      </c>
      <c r="D3362" t="s">
        <v>4266</v>
      </c>
      <c r="E3362" t="s">
        <v>4267</v>
      </c>
      <c r="F3362" t="s">
        <v>51</v>
      </c>
      <c r="G3362" t="s">
        <v>4268</v>
      </c>
      <c r="H3362" s="1">
        <v>44139</v>
      </c>
      <c r="I3362" s="1">
        <v>44136</v>
      </c>
      <c r="J3362" t="b">
        <v>1</v>
      </c>
      <c r="K3362" t="s">
        <v>53</v>
      </c>
      <c r="L3362" t="s">
        <v>1789</v>
      </c>
      <c r="M3362" t="s">
        <v>151</v>
      </c>
      <c r="N3362">
        <v>550</v>
      </c>
      <c r="O3362" t="s">
        <v>4269</v>
      </c>
      <c r="P3362" t="s">
        <v>78</v>
      </c>
      <c r="Q3362" t="s">
        <v>58</v>
      </c>
      <c r="R3362" t="b">
        <v>0</v>
      </c>
      <c r="S3362" t="s">
        <v>59</v>
      </c>
      <c r="T3362" s="1">
        <v>44139</v>
      </c>
      <c r="U3362" s="6">
        <v>44136</v>
      </c>
      <c r="V3362" s="2">
        <v>44165</v>
      </c>
      <c r="W3362" t="s">
        <v>4270</v>
      </c>
      <c r="X3362">
        <v>20201104</v>
      </c>
      <c r="Y3362" s="3">
        <v>43902.730497685188</v>
      </c>
      <c r="Z3362" t="s">
        <v>62</v>
      </c>
      <c r="AA3362" t="s">
        <v>63</v>
      </c>
      <c r="AB3362" t="s">
        <v>64</v>
      </c>
      <c r="AC3362" t="s">
        <v>65</v>
      </c>
      <c r="AD3362" t="s">
        <v>2673</v>
      </c>
      <c r="AE3362" t="s">
        <v>67</v>
      </c>
      <c r="AF3362" t="s">
        <v>313</v>
      </c>
      <c r="AG3362" t="s">
        <v>4271</v>
      </c>
      <c r="AH3362" t="s">
        <v>46</v>
      </c>
      <c r="AI3362" t="s">
        <v>4272</v>
      </c>
      <c r="AJ3362" t="s">
        <v>4273</v>
      </c>
      <c r="AK3362" t="s">
        <v>4274</v>
      </c>
      <c r="AL3362" t="s">
        <v>4275</v>
      </c>
      <c r="AM3362" t="s">
        <v>46</v>
      </c>
      <c r="AN3362" t="s">
        <v>4276</v>
      </c>
      <c r="AO3362" t="s">
        <v>46</v>
      </c>
      <c r="AP3362" t="s">
        <v>46</v>
      </c>
      <c r="AQ3362" t="s">
        <v>46</v>
      </c>
      <c r="AR3362" t="s">
        <v>46</v>
      </c>
      <c r="AS3362" t="s">
        <v>46</v>
      </c>
      <c r="AT3362" s="1">
        <v>44139</v>
      </c>
    </row>
    <row r="3363" spans="1:46" ht="16" customHeight="1" x14ac:dyDescent="0.2">
      <c r="A3363" t="s">
        <v>46</v>
      </c>
      <c r="B3363" t="s">
        <v>38319</v>
      </c>
      <c r="C3363" t="s">
        <v>12275</v>
      </c>
      <c r="D3363" t="s">
        <v>38320</v>
      </c>
      <c r="E3363" t="s">
        <v>38321</v>
      </c>
      <c r="F3363" t="s">
        <v>51</v>
      </c>
      <c r="G3363" t="s">
        <v>38322</v>
      </c>
      <c r="H3363" s="1">
        <v>44130</v>
      </c>
      <c r="I3363" s="1">
        <v>44096</v>
      </c>
      <c r="J3363" t="b">
        <v>0</v>
      </c>
      <c r="K3363" t="s">
        <v>53</v>
      </c>
      <c r="L3363" t="s">
        <v>38323</v>
      </c>
      <c r="M3363" t="s">
        <v>389</v>
      </c>
      <c r="N3363">
        <v>24</v>
      </c>
      <c r="O3363" t="s">
        <v>38324</v>
      </c>
      <c r="P3363" t="s">
        <v>94</v>
      </c>
      <c r="Q3363" t="s">
        <v>276</v>
      </c>
      <c r="R3363" t="b">
        <v>0</v>
      </c>
      <c r="S3363" t="s">
        <v>59</v>
      </c>
      <c r="T3363" s="1">
        <v>44130</v>
      </c>
      <c r="U3363" t="s">
        <v>20005</v>
      </c>
      <c r="V3363" s="2">
        <v>44165</v>
      </c>
      <c r="W3363" t="s">
        <v>46</v>
      </c>
      <c r="X3363">
        <v>20201026</v>
      </c>
      <c r="Y3363" s="3">
        <v>43902.730497685188</v>
      </c>
      <c r="Z3363" t="s">
        <v>62</v>
      </c>
      <c r="AA3363" t="s">
        <v>115</v>
      </c>
      <c r="AB3363" t="s">
        <v>64</v>
      </c>
      <c r="AC3363" t="s">
        <v>65</v>
      </c>
      <c r="AD3363" t="s">
        <v>4887</v>
      </c>
      <c r="AE3363" t="s">
        <v>877</v>
      </c>
      <c r="AF3363" t="s">
        <v>313</v>
      </c>
      <c r="AG3363" t="s">
        <v>38325</v>
      </c>
      <c r="AH3363" t="s">
        <v>46</v>
      </c>
      <c r="AI3363" t="s">
        <v>38326</v>
      </c>
      <c r="AJ3363" t="s">
        <v>38327</v>
      </c>
      <c r="AK3363" t="s">
        <v>38328</v>
      </c>
      <c r="AL3363" t="s">
        <v>38329</v>
      </c>
      <c r="AM3363" t="s">
        <v>46</v>
      </c>
      <c r="AN3363" t="s">
        <v>38330</v>
      </c>
      <c r="AO3363" t="s">
        <v>46</v>
      </c>
      <c r="AP3363" t="s">
        <v>46</v>
      </c>
      <c r="AQ3363" t="s">
        <v>46</v>
      </c>
      <c r="AR3363" t="s">
        <v>46</v>
      </c>
      <c r="AS3363" t="s">
        <v>46</v>
      </c>
      <c r="AT3363" s="1">
        <v>44130</v>
      </c>
    </row>
    <row r="3364" spans="1:46" ht="16" customHeight="1" x14ac:dyDescent="0.2">
      <c r="A3364">
        <v>0</v>
      </c>
      <c r="B3364" t="s">
        <v>5574</v>
      </c>
      <c r="C3364" t="s">
        <v>5575</v>
      </c>
      <c r="D3364" t="s">
        <v>5576</v>
      </c>
      <c r="E3364" t="s">
        <v>5577</v>
      </c>
      <c r="F3364" t="s">
        <v>51</v>
      </c>
      <c r="G3364" t="s">
        <v>5578</v>
      </c>
      <c r="H3364" s="1">
        <v>44149</v>
      </c>
      <c r="I3364" s="1">
        <v>44143</v>
      </c>
      <c r="J3364" t="b">
        <v>0</v>
      </c>
      <c r="K3364" t="s">
        <v>53</v>
      </c>
      <c r="L3364" t="s">
        <v>184</v>
      </c>
      <c r="M3364" t="s">
        <v>66</v>
      </c>
      <c r="N3364">
        <v>200</v>
      </c>
      <c r="O3364" t="s">
        <v>2949</v>
      </c>
      <c r="P3364" t="s">
        <v>1437</v>
      </c>
      <c r="Q3364" t="s">
        <v>5579</v>
      </c>
      <c r="R3364" t="b">
        <v>0</v>
      </c>
      <c r="S3364" t="s">
        <v>59</v>
      </c>
      <c r="T3364" s="1">
        <v>44149</v>
      </c>
      <c r="U3364" t="s">
        <v>5580</v>
      </c>
      <c r="V3364" s="2">
        <v>44165</v>
      </c>
      <c r="W3364" t="s">
        <v>5581</v>
      </c>
      <c r="X3364">
        <v>20201114</v>
      </c>
      <c r="Y3364" s="3">
        <v>43902.730497685188</v>
      </c>
      <c r="Z3364" t="s">
        <v>62</v>
      </c>
      <c r="AA3364" t="s">
        <v>115</v>
      </c>
      <c r="AB3364" t="s">
        <v>64</v>
      </c>
      <c r="AC3364" t="s">
        <v>5582</v>
      </c>
      <c r="AD3364" t="s">
        <v>5583</v>
      </c>
      <c r="AE3364" t="s">
        <v>67</v>
      </c>
      <c r="AF3364" t="s">
        <v>1185</v>
      </c>
      <c r="AG3364" t="s">
        <v>5584</v>
      </c>
      <c r="AH3364" t="s">
        <v>46</v>
      </c>
      <c r="AI3364" t="s">
        <v>5585</v>
      </c>
      <c r="AJ3364" t="s">
        <v>5586</v>
      </c>
      <c r="AK3364" t="s">
        <v>5587</v>
      </c>
      <c r="AL3364" t="s">
        <v>5588</v>
      </c>
      <c r="AM3364" t="s">
        <v>46</v>
      </c>
      <c r="AN3364" t="s">
        <v>5589</v>
      </c>
      <c r="AO3364" t="s">
        <v>46</v>
      </c>
      <c r="AP3364" t="s">
        <v>46</v>
      </c>
      <c r="AQ3364" t="s">
        <v>46</v>
      </c>
      <c r="AR3364" t="s">
        <v>46</v>
      </c>
      <c r="AS3364" t="s">
        <v>46</v>
      </c>
      <c r="AT3364" s="1">
        <v>44149</v>
      </c>
    </row>
    <row r="3365" spans="1:46" ht="16" customHeight="1" x14ac:dyDescent="0.2">
      <c r="A3365">
        <v>0</v>
      </c>
      <c r="B3365" t="s">
        <v>13688</v>
      </c>
      <c r="C3365" t="s">
        <v>13689</v>
      </c>
      <c r="D3365" t="s">
        <v>13690</v>
      </c>
      <c r="E3365" t="s">
        <v>13691</v>
      </c>
      <c r="F3365" t="s">
        <v>51</v>
      </c>
      <c r="G3365" t="s">
        <v>13692</v>
      </c>
      <c r="H3365" s="1">
        <v>44151</v>
      </c>
      <c r="I3365" s="1">
        <v>44166</v>
      </c>
      <c r="J3365" t="b">
        <v>0</v>
      </c>
      <c r="K3365" t="s">
        <v>53</v>
      </c>
      <c r="L3365" t="s">
        <v>665</v>
      </c>
      <c r="M3365" t="s">
        <v>666</v>
      </c>
      <c r="N3365">
        <v>10</v>
      </c>
      <c r="O3365" t="s">
        <v>5026</v>
      </c>
      <c r="P3365" t="s">
        <v>46</v>
      </c>
      <c r="Q3365" t="s">
        <v>668</v>
      </c>
      <c r="R3365" t="b">
        <v>0</v>
      </c>
      <c r="S3365" t="s">
        <v>59</v>
      </c>
      <c r="T3365" s="1">
        <v>44151</v>
      </c>
      <c r="U3365" t="s">
        <v>3221</v>
      </c>
      <c r="V3365" s="2">
        <v>44165</v>
      </c>
      <c r="W3365" t="s">
        <v>13693</v>
      </c>
      <c r="X3365">
        <v>20201116</v>
      </c>
      <c r="Y3365" s="3">
        <v>43902.730497685188</v>
      </c>
      <c r="Z3365" t="s">
        <v>62</v>
      </c>
      <c r="AA3365" t="s">
        <v>63</v>
      </c>
      <c r="AB3365" t="s">
        <v>64</v>
      </c>
      <c r="AC3365" t="s">
        <v>65</v>
      </c>
      <c r="AD3365" t="s">
        <v>66</v>
      </c>
      <c r="AE3365" t="s">
        <v>67</v>
      </c>
      <c r="AF3365" t="s">
        <v>116</v>
      </c>
      <c r="AG3365" t="s">
        <v>13694</v>
      </c>
      <c r="AH3365" t="s">
        <v>46</v>
      </c>
      <c r="AI3365" t="s">
        <v>13695</v>
      </c>
      <c r="AJ3365" t="s">
        <v>13696</v>
      </c>
      <c r="AK3365" t="s">
        <v>5031</v>
      </c>
      <c r="AL3365" t="s">
        <v>13697</v>
      </c>
      <c r="AM3365" t="s">
        <v>46</v>
      </c>
      <c r="AN3365" t="s">
        <v>13698</v>
      </c>
      <c r="AO3365" t="s">
        <v>46</v>
      </c>
      <c r="AP3365" t="s">
        <v>46</v>
      </c>
      <c r="AQ3365" t="s">
        <v>46</v>
      </c>
      <c r="AR3365" t="s">
        <v>46</v>
      </c>
      <c r="AS3365" t="s">
        <v>46</v>
      </c>
      <c r="AT3365" s="1">
        <v>44151</v>
      </c>
    </row>
    <row r="3366" spans="1:46" ht="16" customHeight="1" x14ac:dyDescent="0.2">
      <c r="A3366">
        <v>0</v>
      </c>
      <c r="B3366" t="s">
        <v>4817</v>
      </c>
      <c r="C3366" t="s">
        <v>4818</v>
      </c>
      <c r="D3366" t="s">
        <v>4819</v>
      </c>
      <c r="E3366" t="s">
        <v>4820</v>
      </c>
      <c r="F3366" t="s">
        <v>51</v>
      </c>
      <c r="G3366" t="s">
        <v>4821</v>
      </c>
      <c r="H3366" s="1">
        <v>44152</v>
      </c>
      <c r="I3366" s="1">
        <v>44136</v>
      </c>
      <c r="J3366" t="b">
        <v>1</v>
      </c>
      <c r="K3366" t="s">
        <v>53</v>
      </c>
      <c r="L3366" t="s">
        <v>4822</v>
      </c>
      <c r="M3366" t="s">
        <v>66</v>
      </c>
      <c r="N3366">
        <v>118</v>
      </c>
      <c r="O3366" t="s">
        <v>4823</v>
      </c>
      <c r="P3366" t="s">
        <v>327</v>
      </c>
      <c r="Q3366" t="s">
        <v>276</v>
      </c>
      <c r="R3366" t="b">
        <v>0</v>
      </c>
      <c r="S3366" t="s">
        <v>59</v>
      </c>
      <c r="T3366" s="1">
        <v>44152</v>
      </c>
      <c r="U3366" s="6">
        <v>44136</v>
      </c>
      <c r="V3366" s="2">
        <v>44165</v>
      </c>
      <c r="W3366" t="s">
        <v>4824</v>
      </c>
      <c r="X3366">
        <v>20201117</v>
      </c>
      <c r="Y3366" s="3">
        <v>43902.730497685188</v>
      </c>
      <c r="Z3366" t="s">
        <v>62</v>
      </c>
      <c r="AA3366" t="s">
        <v>63</v>
      </c>
      <c r="AB3366" t="s">
        <v>64</v>
      </c>
      <c r="AC3366" t="s">
        <v>65</v>
      </c>
      <c r="AD3366" t="s">
        <v>66</v>
      </c>
      <c r="AE3366" t="s">
        <v>67</v>
      </c>
      <c r="AF3366" t="s">
        <v>116</v>
      </c>
      <c r="AG3366" t="s">
        <v>4825</v>
      </c>
      <c r="AH3366" t="s">
        <v>46</v>
      </c>
      <c r="AI3366" t="s">
        <v>4826</v>
      </c>
      <c r="AJ3366" t="s">
        <v>4827</v>
      </c>
      <c r="AK3366" t="s">
        <v>4828</v>
      </c>
      <c r="AL3366" t="s">
        <v>4829</v>
      </c>
      <c r="AM3366" t="s">
        <v>46</v>
      </c>
      <c r="AN3366" t="s">
        <v>4830</v>
      </c>
      <c r="AO3366" t="s">
        <v>46</v>
      </c>
      <c r="AP3366" t="s">
        <v>46</v>
      </c>
      <c r="AQ3366" t="s">
        <v>46</v>
      </c>
      <c r="AR3366" t="s">
        <v>46</v>
      </c>
      <c r="AS3366" t="s">
        <v>46</v>
      </c>
      <c r="AT3366" s="1">
        <v>44152</v>
      </c>
    </row>
    <row r="3367" spans="1:46" ht="16" customHeight="1" x14ac:dyDescent="0.2">
      <c r="A3367">
        <v>1</v>
      </c>
      <c r="B3367" t="s">
        <v>2087</v>
      </c>
      <c r="C3367" t="s">
        <v>2088</v>
      </c>
      <c r="D3367" t="s">
        <v>2089</v>
      </c>
      <c r="E3367" t="s">
        <v>2090</v>
      </c>
      <c r="F3367" t="s">
        <v>51</v>
      </c>
      <c r="G3367" t="s">
        <v>2091</v>
      </c>
      <c r="H3367" s="1">
        <v>44151</v>
      </c>
      <c r="I3367" s="1">
        <v>44198</v>
      </c>
      <c r="J3367" t="b">
        <v>0</v>
      </c>
      <c r="K3367" t="s">
        <v>53</v>
      </c>
      <c r="L3367" t="s">
        <v>665</v>
      </c>
      <c r="M3367" t="s">
        <v>666</v>
      </c>
      <c r="N3367">
        <v>24</v>
      </c>
      <c r="O3367" t="s">
        <v>2092</v>
      </c>
      <c r="P3367" t="s">
        <v>1437</v>
      </c>
      <c r="Q3367" t="s">
        <v>2093</v>
      </c>
      <c r="R3367" t="b">
        <v>0</v>
      </c>
      <c r="S3367" t="s">
        <v>59</v>
      </c>
      <c r="T3367" s="1">
        <v>44151</v>
      </c>
      <c r="U3367" t="s">
        <v>2094</v>
      </c>
      <c r="V3367" s="2">
        <v>44165</v>
      </c>
      <c r="W3367" t="s">
        <v>46</v>
      </c>
      <c r="X3367">
        <v>20201116</v>
      </c>
      <c r="Y3367" s="3">
        <v>43902.730497685188</v>
      </c>
      <c r="Z3367" t="s">
        <v>62</v>
      </c>
      <c r="AA3367" t="s">
        <v>63</v>
      </c>
      <c r="AB3367" t="s">
        <v>64</v>
      </c>
      <c r="AC3367" t="s">
        <v>65</v>
      </c>
      <c r="AD3367" t="s">
        <v>66</v>
      </c>
      <c r="AE3367" t="s">
        <v>67</v>
      </c>
      <c r="AF3367" t="s">
        <v>313</v>
      </c>
      <c r="AG3367" t="s">
        <v>2095</v>
      </c>
      <c r="AH3367" t="s">
        <v>46</v>
      </c>
      <c r="AI3367" t="s">
        <v>2096</v>
      </c>
      <c r="AJ3367" t="s">
        <v>2097</v>
      </c>
      <c r="AK3367" t="s">
        <v>2098</v>
      </c>
      <c r="AL3367" t="s">
        <v>2099</v>
      </c>
      <c r="AM3367" t="s">
        <v>46</v>
      </c>
      <c r="AN3367" t="s">
        <v>2100</v>
      </c>
      <c r="AO3367" t="s">
        <v>46</v>
      </c>
      <c r="AP3367" t="s">
        <v>46</v>
      </c>
      <c r="AQ3367" t="s">
        <v>46</v>
      </c>
      <c r="AR3367" t="s">
        <v>46</v>
      </c>
      <c r="AS3367" t="s">
        <v>46</v>
      </c>
      <c r="AT3367" s="1">
        <v>44151</v>
      </c>
    </row>
    <row r="3368" spans="1:46" ht="16" customHeight="1" x14ac:dyDescent="0.2">
      <c r="A3368">
        <v>1</v>
      </c>
      <c r="B3368" t="s">
        <v>2665</v>
      </c>
      <c r="C3368" t="s">
        <v>2666</v>
      </c>
      <c r="D3368" t="s">
        <v>2667</v>
      </c>
      <c r="E3368" t="s">
        <v>2668</v>
      </c>
      <c r="F3368" t="s">
        <v>51</v>
      </c>
      <c r="G3368" t="s">
        <v>2669</v>
      </c>
      <c r="H3368" s="1">
        <v>44152</v>
      </c>
      <c r="I3368" s="1">
        <v>44133</v>
      </c>
      <c r="J3368" t="b">
        <v>0</v>
      </c>
      <c r="K3368" t="s">
        <v>53</v>
      </c>
      <c r="L3368" t="s">
        <v>110</v>
      </c>
      <c r="M3368" t="s">
        <v>55</v>
      </c>
      <c r="N3368">
        <v>500</v>
      </c>
      <c r="O3368" t="s">
        <v>2670</v>
      </c>
      <c r="P3368" t="s">
        <v>2671</v>
      </c>
      <c r="Q3368" t="s">
        <v>58</v>
      </c>
      <c r="R3368" t="b">
        <v>0</v>
      </c>
      <c r="S3368" t="s">
        <v>59</v>
      </c>
      <c r="T3368" s="1">
        <v>44152</v>
      </c>
      <c r="U3368" t="s">
        <v>252</v>
      </c>
      <c r="V3368" s="2">
        <v>44165</v>
      </c>
      <c r="W3368" t="s">
        <v>2672</v>
      </c>
      <c r="X3368">
        <v>20201117</v>
      </c>
      <c r="Y3368" s="3">
        <v>43902.730497685188</v>
      </c>
      <c r="Z3368" t="s">
        <v>62</v>
      </c>
      <c r="AA3368" t="s">
        <v>115</v>
      </c>
      <c r="AB3368" t="s">
        <v>64</v>
      </c>
      <c r="AC3368" t="s">
        <v>65</v>
      </c>
      <c r="AD3368" t="s">
        <v>2673</v>
      </c>
      <c r="AE3368" t="s">
        <v>67</v>
      </c>
      <c r="AF3368" t="s">
        <v>116</v>
      </c>
      <c r="AG3368" t="s">
        <v>2674</v>
      </c>
      <c r="AH3368" t="s">
        <v>46</v>
      </c>
      <c r="AI3368" t="s">
        <v>2675</v>
      </c>
      <c r="AJ3368" t="s">
        <v>2676</v>
      </c>
      <c r="AK3368" t="s">
        <v>2677</v>
      </c>
      <c r="AL3368" t="s">
        <v>2678</v>
      </c>
      <c r="AM3368" t="s">
        <v>46</v>
      </c>
      <c r="AN3368" t="s">
        <v>2679</v>
      </c>
      <c r="AO3368" t="s">
        <v>46</v>
      </c>
      <c r="AP3368" t="s">
        <v>46</v>
      </c>
      <c r="AQ3368" t="s">
        <v>46</v>
      </c>
      <c r="AR3368" t="s">
        <v>46</v>
      </c>
      <c r="AS3368" t="s">
        <v>46</v>
      </c>
      <c r="AT3368" s="1">
        <v>44152</v>
      </c>
    </row>
    <row r="3369" spans="1:46" ht="16" customHeight="1" x14ac:dyDescent="0.2">
      <c r="A3369" t="s">
        <v>46</v>
      </c>
      <c r="B3369" t="s">
        <v>17187</v>
      </c>
      <c r="C3369" t="s">
        <v>17188</v>
      </c>
      <c r="D3369" t="s">
        <v>17189</v>
      </c>
      <c r="E3369" t="s">
        <v>17190</v>
      </c>
      <c r="F3369" t="s">
        <v>51</v>
      </c>
      <c r="G3369" t="s">
        <v>17191</v>
      </c>
      <c r="H3369" s="1">
        <v>44152</v>
      </c>
      <c r="I3369" s="1">
        <v>44151</v>
      </c>
      <c r="J3369" t="b">
        <v>0</v>
      </c>
      <c r="K3369" t="s">
        <v>53</v>
      </c>
      <c r="L3369" t="s">
        <v>917</v>
      </c>
      <c r="M3369" t="s">
        <v>1043</v>
      </c>
      <c r="N3369">
        <v>80</v>
      </c>
      <c r="O3369" t="s">
        <v>17192</v>
      </c>
      <c r="P3369" t="s">
        <v>78</v>
      </c>
      <c r="Q3369" t="s">
        <v>276</v>
      </c>
      <c r="R3369" t="b">
        <v>0</v>
      </c>
      <c r="S3369" t="s">
        <v>59</v>
      </c>
      <c r="T3369" s="1">
        <v>44152</v>
      </c>
      <c r="U3369" t="s">
        <v>14561</v>
      </c>
      <c r="V3369" s="2">
        <v>44165</v>
      </c>
      <c r="W3369" t="s">
        <v>46</v>
      </c>
      <c r="X3369">
        <v>20201117</v>
      </c>
      <c r="Y3369" s="3">
        <v>43902.730497685188</v>
      </c>
      <c r="Z3369" t="s">
        <v>62</v>
      </c>
      <c r="AA3369" t="s">
        <v>115</v>
      </c>
      <c r="AB3369" t="s">
        <v>64</v>
      </c>
      <c r="AC3369" t="s">
        <v>65</v>
      </c>
      <c r="AD3369" t="s">
        <v>66</v>
      </c>
      <c r="AE3369" t="s">
        <v>67</v>
      </c>
      <c r="AF3369" t="s">
        <v>313</v>
      </c>
      <c r="AG3369" t="s">
        <v>17193</v>
      </c>
      <c r="AH3369" t="s">
        <v>46</v>
      </c>
      <c r="AI3369" t="s">
        <v>17194</v>
      </c>
      <c r="AJ3369" t="s">
        <v>17195</v>
      </c>
      <c r="AK3369" t="s">
        <v>17196</v>
      </c>
      <c r="AL3369" t="s">
        <v>17197</v>
      </c>
      <c r="AM3369" t="s">
        <v>46</v>
      </c>
      <c r="AN3369" t="s">
        <v>11863</v>
      </c>
      <c r="AO3369" t="s">
        <v>46</v>
      </c>
      <c r="AP3369" t="s">
        <v>46</v>
      </c>
      <c r="AQ3369" t="s">
        <v>46</v>
      </c>
      <c r="AR3369" t="s">
        <v>46</v>
      </c>
      <c r="AS3369" t="s">
        <v>46</v>
      </c>
      <c r="AT3369" s="1">
        <v>44152</v>
      </c>
    </row>
    <row r="3370" spans="1:46" ht="16" customHeight="1" x14ac:dyDescent="0.2">
      <c r="A3370" t="s">
        <v>46</v>
      </c>
      <c r="B3370" t="s">
        <v>25233</v>
      </c>
      <c r="C3370" t="s">
        <v>25234</v>
      </c>
      <c r="D3370" t="s">
        <v>25235</v>
      </c>
      <c r="E3370" t="s">
        <v>25236</v>
      </c>
      <c r="F3370" t="s">
        <v>51</v>
      </c>
      <c r="G3370" t="s">
        <v>25237</v>
      </c>
      <c r="H3370" s="1">
        <v>44149</v>
      </c>
      <c r="I3370" s="1">
        <v>43983</v>
      </c>
      <c r="J3370" t="b">
        <v>0</v>
      </c>
      <c r="K3370" t="s">
        <v>53</v>
      </c>
      <c r="L3370" t="s">
        <v>2778</v>
      </c>
      <c r="M3370" t="s">
        <v>537</v>
      </c>
      <c r="N3370">
        <v>656</v>
      </c>
      <c r="O3370" t="s">
        <v>17969</v>
      </c>
      <c r="P3370" t="s">
        <v>25238</v>
      </c>
      <c r="Q3370" t="s">
        <v>276</v>
      </c>
      <c r="R3370" t="b">
        <v>0</v>
      </c>
      <c r="S3370" t="s">
        <v>59</v>
      </c>
      <c r="T3370" s="1">
        <v>44149</v>
      </c>
      <c r="U3370" t="s">
        <v>1781</v>
      </c>
      <c r="V3370" s="2">
        <v>44165</v>
      </c>
      <c r="W3370" t="s">
        <v>25239</v>
      </c>
      <c r="X3370">
        <v>20201114</v>
      </c>
      <c r="Y3370" s="3">
        <v>43902.730497685188</v>
      </c>
      <c r="Z3370" t="s">
        <v>62</v>
      </c>
      <c r="AA3370" t="s">
        <v>115</v>
      </c>
      <c r="AB3370" t="s">
        <v>64</v>
      </c>
      <c r="AC3370" t="s">
        <v>65</v>
      </c>
      <c r="AD3370" t="s">
        <v>66</v>
      </c>
      <c r="AE3370" t="s">
        <v>67</v>
      </c>
      <c r="AF3370" t="s">
        <v>116</v>
      </c>
      <c r="AG3370" t="s">
        <v>25240</v>
      </c>
      <c r="AH3370" t="s">
        <v>46</v>
      </c>
      <c r="AI3370" t="s">
        <v>25241</v>
      </c>
      <c r="AJ3370" t="s">
        <v>25242</v>
      </c>
      <c r="AK3370" t="s">
        <v>17975</v>
      </c>
      <c r="AL3370" t="s">
        <v>25243</v>
      </c>
      <c r="AM3370" t="s">
        <v>46</v>
      </c>
      <c r="AN3370" t="s">
        <v>10300</v>
      </c>
      <c r="AO3370" t="s">
        <v>46</v>
      </c>
      <c r="AP3370" t="s">
        <v>46</v>
      </c>
      <c r="AQ3370" t="s">
        <v>46</v>
      </c>
      <c r="AR3370" t="s">
        <v>46</v>
      </c>
      <c r="AS3370" t="s">
        <v>46</v>
      </c>
      <c r="AT3370" s="1">
        <v>44149</v>
      </c>
    </row>
    <row r="3371" spans="1:46" ht="16" customHeight="1" x14ac:dyDescent="0.2">
      <c r="A3371" t="s">
        <v>46</v>
      </c>
      <c r="B3371" t="s">
        <v>39274</v>
      </c>
      <c r="C3371" t="s">
        <v>39275</v>
      </c>
      <c r="D3371" t="s">
        <v>39276</v>
      </c>
      <c r="E3371" t="s">
        <v>39277</v>
      </c>
      <c r="F3371" t="s">
        <v>51</v>
      </c>
      <c r="G3371" t="s">
        <v>39278</v>
      </c>
      <c r="H3371" s="1">
        <v>44102</v>
      </c>
      <c r="I3371" s="1">
        <v>44136</v>
      </c>
      <c r="J3371" t="b">
        <v>1</v>
      </c>
      <c r="K3371" t="s">
        <v>53</v>
      </c>
      <c r="L3371" t="s">
        <v>8409</v>
      </c>
      <c r="M3371" t="s">
        <v>55</v>
      </c>
      <c r="N3371">
        <v>64</v>
      </c>
      <c r="O3371" t="s">
        <v>39279</v>
      </c>
      <c r="P3371" t="s">
        <v>1316</v>
      </c>
      <c r="Q3371" t="s">
        <v>2950</v>
      </c>
      <c r="R3371" t="b">
        <v>0</v>
      </c>
      <c r="S3371" t="s">
        <v>59</v>
      </c>
      <c r="T3371" s="1">
        <v>44102</v>
      </c>
      <c r="U3371" s="6">
        <v>44136</v>
      </c>
      <c r="V3371" s="2">
        <v>44165</v>
      </c>
      <c r="W3371" t="s">
        <v>46</v>
      </c>
      <c r="X3371">
        <v>20200928</v>
      </c>
      <c r="Y3371" s="3">
        <v>43902.730497685188</v>
      </c>
      <c r="Z3371" t="s">
        <v>62</v>
      </c>
      <c r="AA3371" t="s">
        <v>63</v>
      </c>
      <c r="AB3371" t="s">
        <v>64</v>
      </c>
      <c r="AC3371" t="s">
        <v>65</v>
      </c>
      <c r="AD3371" t="s">
        <v>66</v>
      </c>
      <c r="AE3371" t="s">
        <v>67</v>
      </c>
      <c r="AF3371" t="s">
        <v>46</v>
      </c>
      <c r="AG3371" t="s">
        <v>39280</v>
      </c>
      <c r="AH3371" t="s">
        <v>46</v>
      </c>
      <c r="AI3371" t="s">
        <v>39281</v>
      </c>
      <c r="AJ3371">
        <v>41919608503</v>
      </c>
      <c r="AK3371" t="s">
        <v>46</v>
      </c>
      <c r="AL3371" t="s">
        <v>39282</v>
      </c>
      <c r="AM3371" t="s">
        <v>46</v>
      </c>
      <c r="AN3371" t="s">
        <v>39283</v>
      </c>
      <c r="AO3371" t="s">
        <v>46</v>
      </c>
      <c r="AP3371" t="s">
        <v>46</v>
      </c>
      <c r="AQ3371" t="s">
        <v>46</v>
      </c>
      <c r="AR3371" t="s">
        <v>46</v>
      </c>
      <c r="AS3371" t="s">
        <v>46</v>
      </c>
      <c r="AT3371" s="1">
        <v>44102</v>
      </c>
    </row>
    <row r="3372" spans="1:46" ht="16" customHeight="1" x14ac:dyDescent="0.2">
      <c r="A3372" t="s">
        <v>46</v>
      </c>
      <c r="B3372" t="s">
        <v>37141</v>
      </c>
      <c r="C3372" t="s">
        <v>37142</v>
      </c>
      <c r="D3372" t="s">
        <v>37143</v>
      </c>
      <c r="E3372" t="s">
        <v>37144</v>
      </c>
      <c r="F3372" t="s">
        <v>51</v>
      </c>
      <c r="G3372" t="s">
        <v>37145</v>
      </c>
      <c r="H3372" s="1">
        <v>44140</v>
      </c>
      <c r="I3372" s="1">
        <v>44140</v>
      </c>
      <c r="J3372" t="b">
        <v>0</v>
      </c>
      <c r="K3372" t="s">
        <v>53</v>
      </c>
      <c r="L3372" t="s">
        <v>184</v>
      </c>
      <c r="M3372" t="s">
        <v>66</v>
      </c>
      <c r="N3372">
        <v>999</v>
      </c>
      <c r="O3372" t="s">
        <v>2092</v>
      </c>
      <c r="P3372" t="s">
        <v>1437</v>
      </c>
      <c r="Q3372" t="s">
        <v>37146</v>
      </c>
      <c r="R3372" t="b">
        <v>0</v>
      </c>
      <c r="S3372" t="s">
        <v>59</v>
      </c>
      <c r="T3372" s="1">
        <v>44140</v>
      </c>
      <c r="U3372" t="s">
        <v>4010</v>
      </c>
      <c r="V3372" s="2">
        <v>44165</v>
      </c>
      <c r="W3372" t="s">
        <v>46</v>
      </c>
      <c r="X3372">
        <v>20201105</v>
      </c>
      <c r="Y3372" s="3">
        <v>43902.730497685188</v>
      </c>
      <c r="Z3372" t="s">
        <v>62</v>
      </c>
      <c r="AA3372" t="s">
        <v>115</v>
      </c>
      <c r="AB3372" t="s">
        <v>64</v>
      </c>
      <c r="AC3372" t="s">
        <v>66</v>
      </c>
      <c r="AD3372" t="s">
        <v>66</v>
      </c>
      <c r="AE3372" t="s">
        <v>67</v>
      </c>
      <c r="AF3372" t="s">
        <v>46</v>
      </c>
      <c r="AG3372" t="s">
        <v>4011</v>
      </c>
      <c r="AH3372" t="s">
        <v>46</v>
      </c>
      <c r="AI3372" t="s">
        <v>46</v>
      </c>
      <c r="AJ3372" t="s">
        <v>46</v>
      </c>
      <c r="AK3372" t="s">
        <v>4012</v>
      </c>
      <c r="AL3372" t="s">
        <v>37147</v>
      </c>
      <c r="AM3372" t="s">
        <v>46</v>
      </c>
      <c r="AN3372" t="s">
        <v>37148</v>
      </c>
      <c r="AO3372" t="s">
        <v>46</v>
      </c>
      <c r="AP3372" t="s">
        <v>46</v>
      </c>
      <c r="AQ3372" t="s">
        <v>46</v>
      </c>
      <c r="AR3372" t="s">
        <v>46</v>
      </c>
      <c r="AS3372" t="s">
        <v>46</v>
      </c>
      <c r="AT3372" s="1">
        <v>44140</v>
      </c>
    </row>
    <row r="3373" spans="1:46" ht="16" customHeight="1" x14ac:dyDescent="0.2">
      <c r="A3373" t="s">
        <v>46</v>
      </c>
      <c r="B3373" t="s">
        <v>41535</v>
      </c>
      <c r="C3373" t="s">
        <v>12275</v>
      </c>
      <c r="D3373" t="s">
        <v>41536</v>
      </c>
      <c r="E3373" t="s">
        <v>41537</v>
      </c>
      <c r="F3373" t="s">
        <v>51</v>
      </c>
      <c r="G3373" t="s">
        <v>41538</v>
      </c>
      <c r="H3373" s="1">
        <v>44144</v>
      </c>
      <c r="I3373" s="1">
        <v>44071</v>
      </c>
      <c r="J3373" t="b">
        <v>0</v>
      </c>
      <c r="K3373" t="s">
        <v>53</v>
      </c>
      <c r="L3373" t="s">
        <v>3474</v>
      </c>
      <c r="M3373" t="s">
        <v>55</v>
      </c>
      <c r="N3373">
        <v>68</v>
      </c>
      <c r="O3373" t="s">
        <v>3282</v>
      </c>
      <c r="P3373" t="s">
        <v>3283</v>
      </c>
      <c r="Q3373" t="s">
        <v>41539</v>
      </c>
      <c r="R3373" t="b">
        <v>0</v>
      </c>
      <c r="S3373" t="s">
        <v>59</v>
      </c>
      <c r="T3373" s="1">
        <v>44144</v>
      </c>
      <c r="U3373" t="s">
        <v>3435</v>
      </c>
      <c r="V3373" s="2">
        <v>44165</v>
      </c>
      <c r="W3373" t="s">
        <v>41540</v>
      </c>
      <c r="X3373">
        <v>20201109</v>
      </c>
      <c r="Y3373" s="3">
        <v>43902.730497685188</v>
      </c>
      <c r="Z3373" t="s">
        <v>62</v>
      </c>
      <c r="AA3373" t="s">
        <v>115</v>
      </c>
      <c r="AB3373" t="s">
        <v>64</v>
      </c>
      <c r="AC3373" t="s">
        <v>65</v>
      </c>
      <c r="AD3373" t="s">
        <v>529</v>
      </c>
      <c r="AE3373" t="s">
        <v>67</v>
      </c>
      <c r="AF3373" t="s">
        <v>46</v>
      </c>
      <c r="AG3373" t="s">
        <v>41541</v>
      </c>
      <c r="AH3373" t="s">
        <v>46</v>
      </c>
      <c r="AI3373" t="s">
        <v>41542</v>
      </c>
      <c r="AJ3373">
        <v>51950480633</v>
      </c>
      <c r="AK3373" t="s">
        <v>46</v>
      </c>
      <c r="AL3373" t="s">
        <v>41543</v>
      </c>
      <c r="AM3373" t="s">
        <v>46</v>
      </c>
      <c r="AN3373" t="s">
        <v>41544</v>
      </c>
      <c r="AO3373" t="s">
        <v>46</v>
      </c>
      <c r="AP3373" t="s">
        <v>46</v>
      </c>
      <c r="AQ3373" t="s">
        <v>46</v>
      </c>
      <c r="AR3373" t="s">
        <v>46</v>
      </c>
      <c r="AS3373" t="s">
        <v>46</v>
      </c>
      <c r="AT3373" s="1">
        <v>44144</v>
      </c>
    </row>
    <row r="3374" spans="1:46" ht="16" customHeight="1" x14ac:dyDescent="0.2">
      <c r="A3374">
        <v>1</v>
      </c>
      <c r="B3374" t="s">
        <v>14325</v>
      </c>
      <c r="C3374" t="s">
        <v>14326</v>
      </c>
      <c r="D3374" t="s">
        <v>14327</v>
      </c>
      <c r="E3374" t="s">
        <v>14328</v>
      </c>
      <c r="F3374" t="s">
        <v>51</v>
      </c>
      <c r="G3374" t="s">
        <v>14329</v>
      </c>
      <c r="H3374" s="1">
        <v>44153</v>
      </c>
      <c r="I3374" s="1">
        <v>44166</v>
      </c>
      <c r="J3374" t="b">
        <v>1</v>
      </c>
      <c r="K3374" t="s">
        <v>53</v>
      </c>
      <c r="L3374" t="s">
        <v>1615</v>
      </c>
      <c r="M3374" t="s">
        <v>151</v>
      </c>
      <c r="N3374">
        <v>60</v>
      </c>
      <c r="O3374" t="s">
        <v>14330</v>
      </c>
      <c r="P3374" t="s">
        <v>596</v>
      </c>
      <c r="Q3374" t="s">
        <v>14331</v>
      </c>
      <c r="R3374" t="b">
        <v>0</v>
      </c>
      <c r="S3374" t="s">
        <v>59</v>
      </c>
      <c r="T3374" s="1">
        <v>44153</v>
      </c>
      <c r="U3374" s="6">
        <v>44166</v>
      </c>
      <c r="V3374" s="2">
        <v>44165</v>
      </c>
      <c r="W3374" t="s">
        <v>46</v>
      </c>
      <c r="X3374">
        <v>20201118</v>
      </c>
      <c r="Y3374" s="3">
        <v>43902.730497685188</v>
      </c>
      <c r="Z3374" t="s">
        <v>62</v>
      </c>
      <c r="AA3374" t="s">
        <v>63</v>
      </c>
      <c r="AB3374" t="s">
        <v>64</v>
      </c>
      <c r="AC3374" t="s">
        <v>65</v>
      </c>
      <c r="AD3374" t="s">
        <v>66</v>
      </c>
      <c r="AE3374" t="s">
        <v>67</v>
      </c>
      <c r="AF3374" t="s">
        <v>46</v>
      </c>
      <c r="AG3374" t="s">
        <v>14332</v>
      </c>
      <c r="AH3374" t="s">
        <v>46</v>
      </c>
      <c r="AI3374" t="s">
        <v>14333</v>
      </c>
      <c r="AJ3374">
        <v>4538636237</v>
      </c>
      <c r="AK3374" t="s">
        <v>46</v>
      </c>
      <c r="AL3374" t="s">
        <v>14334</v>
      </c>
      <c r="AM3374" t="s">
        <v>46</v>
      </c>
      <c r="AN3374" t="s">
        <v>14335</v>
      </c>
      <c r="AO3374" t="s">
        <v>46</v>
      </c>
      <c r="AP3374" t="s">
        <v>46</v>
      </c>
      <c r="AQ3374" t="s">
        <v>46</v>
      </c>
      <c r="AR3374" t="s">
        <v>46</v>
      </c>
      <c r="AS3374" t="s">
        <v>46</v>
      </c>
      <c r="AT3374" s="1">
        <v>44153</v>
      </c>
    </row>
    <row r="3375" spans="1:46" ht="16" customHeight="1" x14ac:dyDescent="0.2">
      <c r="A3375" t="s">
        <v>46</v>
      </c>
      <c r="B3375" t="s">
        <v>30211</v>
      </c>
      <c r="C3375" t="s">
        <v>30212</v>
      </c>
      <c r="D3375" t="s">
        <v>30213</v>
      </c>
      <c r="E3375" t="s">
        <v>30214</v>
      </c>
      <c r="F3375" t="s">
        <v>51</v>
      </c>
      <c r="G3375" t="s">
        <v>30215</v>
      </c>
      <c r="H3375" s="1">
        <v>44152</v>
      </c>
      <c r="I3375" s="1">
        <v>44147</v>
      </c>
      <c r="J3375" t="b">
        <v>0</v>
      </c>
      <c r="K3375" t="s">
        <v>53</v>
      </c>
      <c r="L3375" t="s">
        <v>917</v>
      </c>
      <c r="M3375" t="s">
        <v>169</v>
      </c>
      <c r="N3375">
        <v>100</v>
      </c>
      <c r="O3375" t="s">
        <v>4047</v>
      </c>
      <c r="P3375" t="s">
        <v>612</v>
      </c>
      <c r="Q3375" t="s">
        <v>276</v>
      </c>
      <c r="R3375" t="b">
        <v>0</v>
      </c>
      <c r="S3375" t="s">
        <v>59</v>
      </c>
      <c r="T3375" s="1">
        <v>44152</v>
      </c>
      <c r="U3375" t="s">
        <v>1834</v>
      </c>
      <c r="V3375" s="2">
        <v>44165</v>
      </c>
      <c r="W3375" t="s">
        <v>46</v>
      </c>
      <c r="X3375">
        <v>20201117</v>
      </c>
      <c r="Y3375" s="3">
        <v>43902.730497685188</v>
      </c>
      <c r="Z3375" t="s">
        <v>62</v>
      </c>
      <c r="AA3375" t="s">
        <v>115</v>
      </c>
      <c r="AB3375" t="s">
        <v>64</v>
      </c>
      <c r="AC3375" t="s">
        <v>65</v>
      </c>
      <c r="AD3375" t="s">
        <v>66</v>
      </c>
      <c r="AE3375" t="s">
        <v>67</v>
      </c>
      <c r="AF3375" t="s">
        <v>116</v>
      </c>
      <c r="AG3375" t="s">
        <v>30216</v>
      </c>
      <c r="AH3375" t="s">
        <v>46</v>
      </c>
      <c r="AI3375" t="s">
        <v>30217</v>
      </c>
      <c r="AJ3375" t="s">
        <v>30218</v>
      </c>
      <c r="AK3375" t="s">
        <v>46</v>
      </c>
      <c r="AL3375" t="s">
        <v>30219</v>
      </c>
      <c r="AM3375" t="s">
        <v>46</v>
      </c>
      <c r="AN3375" t="s">
        <v>30220</v>
      </c>
      <c r="AO3375" t="s">
        <v>46</v>
      </c>
      <c r="AP3375" t="s">
        <v>46</v>
      </c>
      <c r="AQ3375" t="s">
        <v>46</v>
      </c>
      <c r="AR3375" t="s">
        <v>46</v>
      </c>
      <c r="AS3375" t="s">
        <v>46</v>
      </c>
      <c r="AT3375" s="1">
        <v>44152</v>
      </c>
    </row>
    <row r="3376" spans="1:46" ht="16" customHeight="1" x14ac:dyDescent="0.2">
      <c r="A3376" t="s">
        <v>46</v>
      </c>
      <c r="B3376" t="s">
        <v>30438</v>
      </c>
      <c r="C3376" t="s">
        <v>30439</v>
      </c>
      <c r="D3376" t="s">
        <v>30440</v>
      </c>
      <c r="E3376" t="s">
        <v>30441</v>
      </c>
      <c r="F3376" t="s">
        <v>51</v>
      </c>
      <c r="G3376" t="s">
        <v>30442</v>
      </c>
      <c r="H3376" s="1">
        <v>44153</v>
      </c>
      <c r="I3376" s="1">
        <v>43995</v>
      </c>
      <c r="J3376" t="b">
        <v>0</v>
      </c>
      <c r="K3376" t="s">
        <v>53</v>
      </c>
      <c r="L3376" t="s">
        <v>1831</v>
      </c>
      <c r="M3376" t="s">
        <v>66</v>
      </c>
      <c r="N3376">
        <v>240</v>
      </c>
      <c r="O3376" t="s">
        <v>27364</v>
      </c>
      <c r="P3376" t="s">
        <v>327</v>
      </c>
      <c r="Q3376" t="s">
        <v>30443</v>
      </c>
      <c r="R3376" t="b">
        <v>0</v>
      </c>
      <c r="S3376" t="s">
        <v>59</v>
      </c>
      <c r="T3376" s="1">
        <v>44153</v>
      </c>
      <c r="U3376" t="s">
        <v>5829</v>
      </c>
      <c r="V3376" s="2">
        <v>44165</v>
      </c>
      <c r="W3376" t="s">
        <v>30444</v>
      </c>
      <c r="X3376">
        <v>20201118</v>
      </c>
      <c r="Y3376" s="3">
        <v>43902.730497685188</v>
      </c>
      <c r="Z3376" t="s">
        <v>62</v>
      </c>
      <c r="AA3376" t="s">
        <v>115</v>
      </c>
      <c r="AB3376" t="s">
        <v>64</v>
      </c>
      <c r="AC3376" t="s">
        <v>65</v>
      </c>
      <c r="AD3376" t="s">
        <v>66</v>
      </c>
      <c r="AE3376" t="s">
        <v>67</v>
      </c>
      <c r="AF3376" t="s">
        <v>313</v>
      </c>
      <c r="AG3376" t="s">
        <v>30445</v>
      </c>
      <c r="AH3376" t="s">
        <v>46</v>
      </c>
      <c r="AI3376" t="s">
        <v>30446</v>
      </c>
      <c r="AJ3376" t="s">
        <v>30447</v>
      </c>
      <c r="AK3376" t="s">
        <v>30448</v>
      </c>
      <c r="AL3376" t="s">
        <v>30449</v>
      </c>
      <c r="AM3376" t="s">
        <v>46</v>
      </c>
      <c r="AN3376" t="s">
        <v>30450</v>
      </c>
      <c r="AO3376" t="s">
        <v>46</v>
      </c>
      <c r="AP3376" t="s">
        <v>46</v>
      </c>
      <c r="AQ3376" t="s">
        <v>46</v>
      </c>
      <c r="AR3376" t="s">
        <v>46</v>
      </c>
      <c r="AS3376" t="s">
        <v>46</v>
      </c>
      <c r="AT3376" s="1">
        <v>44153</v>
      </c>
    </row>
    <row r="3377" spans="1:46" ht="16" customHeight="1" x14ac:dyDescent="0.2">
      <c r="A3377">
        <v>1</v>
      </c>
      <c r="B3377" t="s">
        <v>13278</v>
      </c>
      <c r="C3377" t="s">
        <v>13279</v>
      </c>
      <c r="D3377" t="s">
        <v>13280</v>
      </c>
      <c r="E3377" t="s">
        <v>13281</v>
      </c>
      <c r="F3377" t="s">
        <v>51</v>
      </c>
      <c r="G3377" t="s">
        <v>13282</v>
      </c>
      <c r="H3377" s="1">
        <v>44152</v>
      </c>
      <c r="I3377" s="1">
        <v>44134</v>
      </c>
      <c r="J3377" t="b">
        <v>0</v>
      </c>
      <c r="K3377" t="s">
        <v>53</v>
      </c>
      <c r="L3377" t="s">
        <v>1789</v>
      </c>
      <c r="M3377" t="s">
        <v>666</v>
      </c>
      <c r="N3377">
        <v>216</v>
      </c>
      <c r="O3377" t="s">
        <v>3826</v>
      </c>
      <c r="P3377" t="s">
        <v>57</v>
      </c>
      <c r="Q3377" t="s">
        <v>58</v>
      </c>
      <c r="R3377" t="b">
        <v>0</v>
      </c>
      <c r="S3377" t="s">
        <v>59</v>
      </c>
      <c r="T3377" s="1">
        <v>44152</v>
      </c>
      <c r="U3377" t="s">
        <v>1138</v>
      </c>
      <c r="V3377" s="2">
        <v>44165</v>
      </c>
      <c r="W3377" t="s">
        <v>46</v>
      </c>
      <c r="X3377">
        <v>20201117</v>
      </c>
      <c r="Y3377" s="3">
        <v>43902.730497685188</v>
      </c>
      <c r="Z3377" t="s">
        <v>62</v>
      </c>
      <c r="AA3377" t="s">
        <v>115</v>
      </c>
      <c r="AB3377" t="s">
        <v>64</v>
      </c>
      <c r="AC3377" t="s">
        <v>65</v>
      </c>
      <c r="AD3377" t="s">
        <v>66</v>
      </c>
      <c r="AE3377" t="s">
        <v>67</v>
      </c>
      <c r="AF3377" t="s">
        <v>313</v>
      </c>
      <c r="AG3377" t="s">
        <v>13283</v>
      </c>
      <c r="AH3377" t="s">
        <v>46</v>
      </c>
      <c r="AI3377" t="s">
        <v>13284</v>
      </c>
      <c r="AJ3377" t="s">
        <v>13285</v>
      </c>
      <c r="AK3377" t="s">
        <v>3831</v>
      </c>
      <c r="AL3377" t="s">
        <v>13286</v>
      </c>
      <c r="AM3377" t="s">
        <v>46</v>
      </c>
      <c r="AN3377" t="s">
        <v>13287</v>
      </c>
      <c r="AO3377" t="s">
        <v>46</v>
      </c>
      <c r="AP3377" t="s">
        <v>46</v>
      </c>
      <c r="AQ3377" t="s">
        <v>46</v>
      </c>
      <c r="AR3377" t="s">
        <v>46</v>
      </c>
      <c r="AS3377" t="s">
        <v>46</v>
      </c>
      <c r="AT3377" s="1">
        <v>44152</v>
      </c>
    </row>
    <row r="3378" spans="1:46" ht="16" customHeight="1" x14ac:dyDescent="0.2">
      <c r="A3378">
        <v>1</v>
      </c>
      <c r="B3378" t="s">
        <v>10099</v>
      </c>
      <c r="C3378" t="s">
        <v>10100</v>
      </c>
      <c r="D3378" t="s">
        <v>10101</v>
      </c>
      <c r="E3378" t="s">
        <v>10102</v>
      </c>
      <c r="F3378" t="s">
        <v>51</v>
      </c>
      <c r="G3378" t="s">
        <v>10103</v>
      </c>
      <c r="H3378" s="1">
        <v>44153</v>
      </c>
      <c r="I3378" s="1">
        <v>44160</v>
      </c>
      <c r="J3378" t="b">
        <v>0</v>
      </c>
      <c r="K3378" t="s">
        <v>53</v>
      </c>
      <c r="L3378" t="s">
        <v>184</v>
      </c>
      <c r="M3378" t="s">
        <v>151</v>
      </c>
      <c r="N3378">
        <v>680</v>
      </c>
      <c r="O3378" t="s">
        <v>10104</v>
      </c>
      <c r="P3378" t="s">
        <v>46</v>
      </c>
      <c r="Q3378" t="s">
        <v>10105</v>
      </c>
      <c r="R3378" t="b">
        <v>0</v>
      </c>
      <c r="S3378" t="s">
        <v>59</v>
      </c>
      <c r="T3378" s="1">
        <v>44153</v>
      </c>
      <c r="U3378" t="s">
        <v>8426</v>
      </c>
      <c r="V3378" s="2">
        <v>44165</v>
      </c>
      <c r="W3378" t="s">
        <v>10106</v>
      </c>
      <c r="X3378">
        <v>20201118</v>
      </c>
      <c r="Y3378" s="3">
        <v>43902.730497685188</v>
      </c>
      <c r="Z3378" t="s">
        <v>62</v>
      </c>
      <c r="AA3378" t="s">
        <v>63</v>
      </c>
      <c r="AB3378" t="s">
        <v>64</v>
      </c>
      <c r="AC3378" t="s">
        <v>65</v>
      </c>
      <c r="AD3378" t="s">
        <v>66</v>
      </c>
      <c r="AE3378" t="s">
        <v>67</v>
      </c>
      <c r="AF3378" t="s">
        <v>116</v>
      </c>
      <c r="AG3378" t="s">
        <v>10107</v>
      </c>
      <c r="AH3378" t="s">
        <v>46</v>
      </c>
      <c r="AI3378" t="s">
        <v>10108</v>
      </c>
      <c r="AJ3378" t="s">
        <v>10109</v>
      </c>
      <c r="AK3378" t="s">
        <v>10110</v>
      </c>
      <c r="AL3378" t="s">
        <v>10111</v>
      </c>
      <c r="AM3378" t="s">
        <v>46</v>
      </c>
      <c r="AN3378" t="s">
        <v>10112</v>
      </c>
      <c r="AO3378" t="s">
        <v>46</v>
      </c>
      <c r="AP3378" t="s">
        <v>46</v>
      </c>
      <c r="AQ3378" t="s">
        <v>46</v>
      </c>
      <c r="AR3378" t="s">
        <v>46</v>
      </c>
      <c r="AS3378" t="s">
        <v>46</v>
      </c>
      <c r="AT3378" s="1">
        <v>44153</v>
      </c>
    </row>
    <row r="3379" spans="1:46" ht="16" customHeight="1" x14ac:dyDescent="0.2">
      <c r="A3379" t="s">
        <v>46</v>
      </c>
      <c r="B3379" t="s">
        <v>31365</v>
      </c>
      <c r="C3379" t="s">
        <v>31366</v>
      </c>
      <c r="D3379" t="s">
        <v>31367</v>
      </c>
      <c r="E3379" t="s">
        <v>31368</v>
      </c>
      <c r="F3379" t="s">
        <v>51</v>
      </c>
      <c r="G3379" t="s">
        <v>31369</v>
      </c>
      <c r="H3379" s="1">
        <v>44147</v>
      </c>
      <c r="I3379" s="1">
        <v>44154</v>
      </c>
      <c r="J3379" t="b">
        <v>0</v>
      </c>
      <c r="K3379" t="s">
        <v>53</v>
      </c>
      <c r="L3379" t="s">
        <v>1301</v>
      </c>
      <c r="M3379" t="s">
        <v>537</v>
      </c>
      <c r="N3379">
        <v>30612</v>
      </c>
      <c r="O3379" t="s">
        <v>17371</v>
      </c>
      <c r="P3379" t="s">
        <v>46</v>
      </c>
      <c r="Q3379" t="s">
        <v>4966</v>
      </c>
      <c r="R3379" t="b">
        <v>0</v>
      </c>
      <c r="S3379" t="s">
        <v>59</v>
      </c>
      <c r="T3379" s="1">
        <v>44147</v>
      </c>
      <c r="U3379" t="s">
        <v>16586</v>
      </c>
      <c r="V3379" s="2">
        <v>44165</v>
      </c>
      <c r="W3379" t="s">
        <v>46</v>
      </c>
      <c r="X3379">
        <v>20201112</v>
      </c>
      <c r="Y3379" s="3">
        <v>43902.730497685188</v>
      </c>
      <c r="Z3379" t="s">
        <v>62</v>
      </c>
      <c r="AA3379" t="s">
        <v>63</v>
      </c>
      <c r="AB3379" t="s">
        <v>64</v>
      </c>
      <c r="AC3379" t="s">
        <v>65</v>
      </c>
      <c r="AD3379" t="s">
        <v>66</v>
      </c>
      <c r="AE3379" t="s">
        <v>67</v>
      </c>
      <c r="AF3379" t="s">
        <v>116</v>
      </c>
      <c r="AG3379" t="s">
        <v>31370</v>
      </c>
      <c r="AH3379" t="s">
        <v>46</v>
      </c>
      <c r="AI3379" t="s">
        <v>31371</v>
      </c>
      <c r="AJ3379" t="s">
        <v>31372</v>
      </c>
      <c r="AK3379" t="s">
        <v>31373</v>
      </c>
      <c r="AL3379" t="s">
        <v>31374</v>
      </c>
      <c r="AM3379" t="s">
        <v>46</v>
      </c>
      <c r="AN3379" t="s">
        <v>31375</v>
      </c>
      <c r="AO3379" t="s">
        <v>46</v>
      </c>
      <c r="AP3379" t="s">
        <v>46</v>
      </c>
      <c r="AQ3379" t="s">
        <v>46</v>
      </c>
      <c r="AR3379" t="s">
        <v>46</v>
      </c>
      <c r="AS3379" t="s">
        <v>46</v>
      </c>
      <c r="AT3379" s="1">
        <v>44147</v>
      </c>
    </row>
    <row r="3380" spans="1:46" ht="16" customHeight="1" x14ac:dyDescent="0.2">
      <c r="A3380" t="s">
        <v>46</v>
      </c>
      <c r="B3380" t="s">
        <v>37296</v>
      </c>
      <c r="C3380" t="s">
        <v>37297</v>
      </c>
      <c r="D3380" t="s">
        <v>37298</v>
      </c>
      <c r="E3380" t="s">
        <v>37299</v>
      </c>
      <c r="F3380" t="s">
        <v>51</v>
      </c>
      <c r="G3380" t="s">
        <v>37300</v>
      </c>
      <c r="H3380" s="1">
        <v>44152</v>
      </c>
      <c r="I3380" s="1">
        <v>44153</v>
      </c>
      <c r="J3380" t="b">
        <v>0</v>
      </c>
      <c r="K3380" t="s">
        <v>53</v>
      </c>
      <c r="L3380" t="s">
        <v>184</v>
      </c>
      <c r="M3380" t="s">
        <v>55</v>
      </c>
      <c r="N3380">
        <v>178</v>
      </c>
      <c r="O3380" t="s">
        <v>37301</v>
      </c>
      <c r="P3380" t="s">
        <v>327</v>
      </c>
      <c r="Q3380" t="s">
        <v>58</v>
      </c>
      <c r="R3380" t="b">
        <v>0</v>
      </c>
      <c r="S3380" t="s">
        <v>59</v>
      </c>
      <c r="T3380" s="1">
        <v>44152</v>
      </c>
      <c r="U3380" t="s">
        <v>10801</v>
      </c>
      <c r="V3380" s="2">
        <v>44165</v>
      </c>
      <c r="W3380" t="s">
        <v>37302</v>
      </c>
      <c r="X3380">
        <v>20201117</v>
      </c>
      <c r="Y3380" s="3">
        <v>43902.730497685188</v>
      </c>
      <c r="Z3380" t="s">
        <v>62</v>
      </c>
      <c r="AA3380" t="s">
        <v>115</v>
      </c>
      <c r="AB3380" t="s">
        <v>64</v>
      </c>
      <c r="AC3380" t="s">
        <v>65</v>
      </c>
      <c r="AD3380" t="s">
        <v>66</v>
      </c>
      <c r="AE3380" t="s">
        <v>67</v>
      </c>
      <c r="AF3380" t="s">
        <v>46</v>
      </c>
      <c r="AG3380" t="s">
        <v>37303</v>
      </c>
      <c r="AH3380" t="s">
        <v>46</v>
      </c>
      <c r="AI3380" t="s">
        <v>37304</v>
      </c>
      <c r="AJ3380" t="s">
        <v>37305</v>
      </c>
      <c r="AK3380" t="s">
        <v>46</v>
      </c>
      <c r="AL3380" t="s">
        <v>37306</v>
      </c>
      <c r="AM3380" t="s">
        <v>46</v>
      </c>
      <c r="AN3380" t="s">
        <v>37307</v>
      </c>
      <c r="AO3380" t="s">
        <v>46</v>
      </c>
      <c r="AP3380" t="s">
        <v>46</v>
      </c>
      <c r="AQ3380" t="s">
        <v>46</v>
      </c>
      <c r="AR3380" t="s">
        <v>46</v>
      </c>
      <c r="AS3380" t="s">
        <v>46</v>
      </c>
      <c r="AT3380" s="1">
        <v>44152</v>
      </c>
    </row>
    <row r="3381" spans="1:46" ht="16" customHeight="1" x14ac:dyDescent="0.2">
      <c r="A3381" t="s">
        <v>46</v>
      </c>
      <c r="B3381" t="s">
        <v>18264</v>
      </c>
      <c r="C3381" t="s">
        <v>18265</v>
      </c>
      <c r="D3381" t="s">
        <v>18266</v>
      </c>
      <c r="E3381" t="s">
        <v>18267</v>
      </c>
      <c r="F3381" t="s">
        <v>51</v>
      </c>
      <c r="G3381" t="s">
        <v>18268</v>
      </c>
      <c r="H3381" s="1">
        <v>44153</v>
      </c>
      <c r="I3381" s="1">
        <v>44153</v>
      </c>
      <c r="J3381" t="b">
        <v>0</v>
      </c>
      <c r="K3381" t="s">
        <v>53</v>
      </c>
      <c r="L3381" t="s">
        <v>10066</v>
      </c>
      <c r="M3381" t="s">
        <v>66</v>
      </c>
      <c r="N3381">
        <v>290</v>
      </c>
      <c r="O3381" t="s">
        <v>18269</v>
      </c>
      <c r="P3381" t="s">
        <v>46</v>
      </c>
      <c r="Q3381" t="s">
        <v>276</v>
      </c>
      <c r="R3381" t="b">
        <v>0</v>
      </c>
      <c r="S3381" t="s">
        <v>59</v>
      </c>
      <c r="T3381" s="1">
        <v>44153</v>
      </c>
      <c r="U3381" t="s">
        <v>10801</v>
      </c>
      <c r="V3381" s="2">
        <v>44165</v>
      </c>
      <c r="W3381" t="s">
        <v>46</v>
      </c>
      <c r="X3381">
        <v>20201118</v>
      </c>
      <c r="Y3381" s="3">
        <v>43902.730497685188</v>
      </c>
      <c r="Z3381" t="s">
        <v>62</v>
      </c>
      <c r="AA3381" t="s">
        <v>63</v>
      </c>
      <c r="AB3381" t="s">
        <v>64</v>
      </c>
      <c r="AC3381" t="s">
        <v>3720</v>
      </c>
      <c r="AD3381" t="s">
        <v>66</v>
      </c>
      <c r="AE3381" t="s">
        <v>67</v>
      </c>
      <c r="AF3381" t="s">
        <v>46</v>
      </c>
      <c r="AG3381" t="s">
        <v>46</v>
      </c>
      <c r="AH3381" t="s">
        <v>46</v>
      </c>
      <c r="AI3381" t="s">
        <v>46</v>
      </c>
      <c r="AJ3381" t="s">
        <v>46</v>
      </c>
      <c r="AK3381" t="s">
        <v>46</v>
      </c>
      <c r="AL3381" t="s">
        <v>18270</v>
      </c>
      <c r="AM3381" t="s">
        <v>46</v>
      </c>
      <c r="AN3381" t="s">
        <v>18271</v>
      </c>
      <c r="AO3381" t="s">
        <v>46</v>
      </c>
      <c r="AP3381" t="s">
        <v>46</v>
      </c>
      <c r="AQ3381" t="s">
        <v>46</v>
      </c>
      <c r="AR3381" t="s">
        <v>46</v>
      </c>
      <c r="AS3381" t="s">
        <v>46</v>
      </c>
      <c r="AT3381" s="1">
        <v>44153</v>
      </c>
    </row>
    <row r="3382" spans="1:46" ht="16" customHeight="1" x14ac:dyDescent="0.2">
      <c r="A3382">
        <v>1</v>
      </c>
      <c r="B3382" t="s">
        <v>13713</v>
      </c>
      <c r="C3382" t="s">
        <v>13714</v>
      </c>
      <c r="D3382" t="s">
        <v>13715</v>
      </c>
      <c r="E3382" t="s">
        <v>13716</v>
      </c>
      <c r="F3382" t="s">
        <v>51</v>
      </c>
      <c r="G3382" t="s">
        <v>13717</v>
      </c>
      <c r="H3382" s="1">
        <v>44154</v>
      </c>
      <c r="I3382" s="1">
        <v>44166</v>
      </c>
      <c r="J3382" t="b">
        <v>1</v>
      </c>
      <c r="K3382" t="s">
        <v>53</v>
      </c>
      <c r="L3382" t="s">
        <v>13718</v>
      </c>
      <c r="M3382" t="s">
        <v>666</v>
      </c>
      <c r="N3382">
        <v>24</v>
      </c>
      <c r="O3382" t="s">
        <v>8214</v>
      </c>
      <c r="P3382" t="s">
        <v>46</v>
      </c>
      <c r="Q3382" t="s">
        <v>8215</v>
      </c>
      <c r="R3382" t="b">
        <v>0</v>
      </c>
      <c r="S3382" t="s">
        <v>59</v>
      </c>
      <c r="T3382" s="1">
        <v>44154</v>
      </c>
      <c r="U3382" s="6">
        <v>44166</v>
      </c>
      <c r="V3382" s="2">
        <v>44165</v>
      </c>
      <c r="W3382" t="s">
        <v>46</v>
      </c>
      <c r="X3382">
        <v>20201119</v>
      </c>
      <c r="Y3382" s="3">
        <v>43902.730497685188</v>
      </c>
      <c r="Z3382" t="s">
        <v>62</v>
      </c>
      <c r="AA3382" t="s">
        <v>63</v>
      </c>
      <c r="AB3382" t="s">
        <v>64</v>
      </c>
      <c r="AC3382" t="s">
        <v>65</v>
      </c>
      <c r="AD3382" t="s">
        <v>393</v>
      </c>
      <c r="AE3382" t="s">
        <v>67</v>
      </c>
      <c r="AF3382" t="s">
        <v>116</v>
      </c>
      <c r="AG3382" t="s">
        <v>13719</v>
      </c>
      <c r="AH3382" t="s">
        <v>46</v>
      </c>
      <c r="AI3382" t="s">
        <v>13720</v>
      </c>
      <c r="AJ3382" t="s">
        <v>13721</v>
      </c>
      <c r="AK3382" t="s">
        <v>13722</v>
      </c>
      <c r="AL3382" t="s">
        <v>13723</v>
      </c>
      <c r="AM3382" t="s">
        <v>46</v>
      </c>
      <c r="AN3382" t="s">
        <v>13724</v>
      </c>
      <c r="AO3382" t="s">
        <v>46</v>
      </c>
      <c r="AP3382" t="s">
        <v>46</v>
      </c>
      <c r="AQ3382" t="s">
        <v>46</v>
      </c>
      <c r="AR3382" t="s">
        <v>46</v>
      </c>
      <c r="AS3382" t="s">
        <v>46</v>
      </c>
      <c r="AT3382" s="1">
        <v>44154</v>
      </c>
    </row>
    <row r="3383" spans="1:46" ht="16" customHeight="1" x14ac:dyDescent="0.2">
      <c r="A3383" t="s">
        <v>46</v>
      </c>
      <c r="B3383" t="s">
        <v>35836</v>
      </c>
      <c r="C3383" t="s">
        <v>35837</v>
      </c>
      <c r="D3383" t="s">
        <v>35838</v>
      </c>
      <c r="E3383" t="s">
        <v>35839</v>
      </c>
      <c r="F3383" t="s">
        <v>51</v>
      </c>
      <c r="G3383" t="s">
        <v>35840</v>
      </c>
      <c r="H3383" s="1">
        <v>44153</v>
      </c>
      <c r="I3383" s="1">
        <v>44136</v>
      </c>
      <c r="J3383" t="b">
        <v>1</v>
      </c>
      <c r="K3383" t="s">
        <v>53</v>
      </c>
      <c r="L3383" t="s">
        <v>3474</v>
      </c>
      <c r="M3383" t="s">
        <v>55</v>
      </c>
      <c r="N3383">
        <v>30</v>
      </c>
      <c r="O3383" t="s">
        <v>34960</v>
      </c>
      <c r="P3383" t="s">
        <v>46</v>
      </c>
      <c r="Q3383" t="s">
        <v>15195</v>
      </c>
      <c r="R3383" t="b">
        <v>0</v>
      </c>
      <c r="S3383" t="s">
        <v>59</v>
      </c>
      <c r="T3383" s="1">
        <v>44153</v>
      </c>
      <c r="U3383" s="6">
        <v>44136</v>
      </c>
      <c r="V3383" s="2">
        <v>44165</v>
      </c>
      <c r="W3383" t="s">
        <v>46</v>
      </c>
      <c r="X3383">
        <v>20201118</v>
      </c>
      <c r="Y3383" s="3">
        <v>43902.730497685188</v>
      </c>
      <c r="Z3383" t="s">
        <v>62</v>
      </c>
      <c r="AA3383" t="s">
        <v>63</v>
      </c>
      <c r="AB3383" t="s">
        <v>64</v>
      </c>
      <c r="AC3383" t="s">
        <v>65</v>
      </c>
      <c r="AD3383" t="s">
        <v>2366</v>
      </c>
      <c r="AE3383" t="s">
        <v>67</v>
      </c>
      <c r="AF3383" t="s">
        <v>116</v>
      </c>
      <c r="AG3383" t="s">
        <v>35841</v>
      </c>
      <c r="AH3383" t="s">
        <v>46</v>
      </c>
      <c r="AI3383" t="s">
        <v>35842</v>
      </c>
      <c r="AJ3383" t="s">
        <v>35843</v>
      </c>
      <c r="AK3383" t="s">
        <v>34966</v>
      </c>
      <c r="AL3383" t="s">
        <v>35844</v>
      </c>
      <c r="AM3383" t="s">
        <v>46</v>
      </c>
      <c r="AN3383" t="s">
        <v>35845</v>
      </c>
      <c r="AO3383" t="s">
        <v>46</v>
      </c>
      <c r="AP3383" t="s">
        <v>46</v>
      </c>
      <c r="AQ3383" t="s">
        <v>46</v>
      </c>
      <c r="AR3383" t="s">
        <v>46</v>
      </c>
      <c r="AS3383" t="s">
        <v>46</v>
      </c>
      <c r="AT3383" s="1">
        <v>44153</v>
      </c>
    </row>
    <row r="3384" spans="1:46" ht="16" customHeight="1" x14ac:dyDescent="0.2">
      <c r="A3384">
        <v>1</v>
      </c>
      <c r="B3384" t="s">
        <v>8823</v>
      </c>
      <c r="C3384" t="s">
        <v>8824</v>
      </c>
      <c r="D3384" t="s">
        <v>8825</v>
      </c>
      <c r="E3384" t="s">
        <v>8826</v>
      </c>
      <c r="F3384" t="s">
        <v>51</v>
      </c>
      <c r="G3384" t="s">
        <v>8827</v>
      </c>
      <c r="H3384" s="1">
        <v>44151</v>
      </c>
      <c r="I3384" s="1">
        <v>44150</v>
      </c>
      <c r="J3384" t="b">
        <v>0</v>
      </c>
      <c r="K3384" t="s">
        <v>53</v>
      </c>
      <c r="L3384" t="s">
        <v>4580</v>
      </c>
      <c r="M3384" t="s">
        <v>169</v>
      </c>
      <c r="N3384">
        <v>25</v>
      </c>
      <c r="O3384" t="s">
        <v>8828</v>
      </c>
      <c r="P3384" t="s">
        <v>78</v>
      </c>
      <c r="Q3384" t="s">
        <v>5471</v>
      </c>
      <c r="R3384" t="b">
        <v>0</v>
      </c>
      <c r="S3384" t="s">
        <v>59</v>
      </c>
      <c r="T3384" s="1">
        <v>44151</v>
      </c>
      <c r="U3384" t="s">
        <v>836</v>
      </c>
      <c r="V3384" s="2">
        <v>44165</v>
      </c>
      <c r="W3384" t="s">
        <v>46</v>
      </c>
      <c r="X3384">
        <v>20201116</v>
      </c>
      <c r="Y3384" s="3">
        <v>43902.730497685188</v>
      </c>
      <c r="Z3384" t="s">
        <v>62</v>
      </c>
      <c r="AA3384" t="s">
        <v>115</v>
      </c>
      <c r="AB3384" t="s">
        <v>64</v>
      </c>
      <c r="AC3384" t="s">
        <v>65</v>
      </c>
      <c r="AD3384" t="s">
        <v>280</v>
      </c>
      <c r="AE3384" t="s">
        <v>67</v>
      </c>
      <c r="AF3384" t="s">
        <v>313</v>
      </c>
      <c r="AG3384" t="s">
        <v>8829</v>
      </c>
      <c r="AH3384" t="s">
        <v>46</v>
      </c>
      <c r="AI3384" t="s">
        <v>8830</v>
      </c>
      <c r="AJ3384" t="s">
        <v>8831</v>
      </c>
      <c r="AK3384" t="s">
        <v>8832</v>
      </c>
      <c r="AL3384" t="s">
        <v>8833</v>
      </c>
      <c r="AM3384" t="s">
        <v>46</v>
      </c>
      <c r="AN3384" t="s">
        <v>8834</v>
      </c>
      <c r="AO3384" t="s">
        <v>46</v>
      </c>
      <c r="AP3384" t="s">
        <v>46</v>
      </c>
      <c r="AQ3384" t="s">
        <v>46</v>
      </c>
      <c r="AR3384" t="s">
        <v>46</v>
      </c>
      <c r="AS3384" t="s">
        <v>46</v>
      </c>
      <c r="AT3384" s="1">
        <v>44151</v>
      </c>
    </row>
    <row r="3385" spans="1:46" ht="16" customHeight="1" x14ac:dyDescent="0.2">
      <c r="A3385" t="s">
        <v>46</v>
      </c>
      <c r="B3385" t="s">
        <v>21761</v>
      </c>
      <c r="C3385" t="s">
        <v>21762</v>
      </c>
      <c r="D3385" t="s">
        <v>21763</v>
      </c>
      <c r="E3385" t="s">
        <v>21764</v>
      </c>
      <c r="F3385" t="s">
        <v>51</v>
      </c>
      <c r="G3385" t="s">
        <v>21765</v>
      </c>
      <c r="H3385" s="1">
        <v>44139</v>
      </c>
      <c r="I3385" s="1">
        <v>44160</v>
      </c>
      <c r="J3385" t="b">
        <v>0</v>
      </c>
      <c r="K3385" t="s">
        <v>53</v>
      </c>
      <c r="L3385" t="s">
        <v>110</v>
      </c>
      <c r="M3385" t="s">
        <v>666</v>
      </c>
      <c r="N3385">
        <v>129</v>
      </c>
      <c r="O3385" t="s">
        <v>21766</v>
      </c>
      <c r="P3385" t="s">
        <v>78</v>
      </c>
      <c r="Q3385" t="s">
        <v>58</v>
      </c>
      <c r="R3385" t="b">
        <v>0</v>
      </c>
      <c r="S3385" t="s">
        <v>59</v>
      </c>
      <c r="T3385" s="1">
        <v>44139</v>
      </c>
      <c r="U3385" t="s">
        <v>8426</v>
      </c>
      <c r="V3385" s="2">
        <v>44165</v>
      </c>
      <c r="W3385" t="s">
        <v>46</v>
      </c>
      <c r="X3385">
        <v>20201104</v>
      </c>
      <c r="Y3385" s="3">
        <v>43902.730497685188</v>
      </c>
      <c r="Z3385" t="s">
        <v>62</v>
      </c>
      <c r="AA3385" t="s">
        <v>115</v>
      </c>
      <c r="AB3385" t="s">
        <v>64</v>
      </c>
      <c r="AC3385" t="s">
        <v>65</v>
      </c>
      <c r="AD3385" t="s">
        <v>2040</v>
      </c>
      <c r="AE3385" t="s">
        <v>67</v>
      </c>
      <c r="AF3385" t="s">
        <v>116</v>
      </c>
      <c r="AG3385" t="s">
        <v>21767</v>
      </c>
      <c r="AH3385" t="s">
        <v>46</v>
      </c>
      <c r="AI3385" t="s">
        <v>21768</v>
      </c>
      <c r="AJ3385" t="s">
        <v>21769</v>
      </c>
      <c r="AK3385" t="s">
        <v>21766</v>
      </c>
      <c r="AL3385" t="s">
        <v>21770</v>
      </c>
      <c r="AM3385" t="s">
        <v>46</v>
      </c>
      <c r="AN3385" t="s">
        <v>21771</v>
      </c>
      <c r="AO3385" t="s">
        <v>46</v>
      </c>
      <c r="AP3385" t="s">
        <v>46</v>
      </c>
      <c r="AQ3385" t="s">
        <v>46</v>
      </c>
      <c r="AR3385" t="s">
        <v>46</v>
      </c>
      <c r="AS3385" t="s">
        <v>46</v>
      </c>
      <c r="AT3385" s="1">
        <v>44139</v>
      </c>
    </row>
    <row r="3386" spans="1:46" ht="16" customHeight="1" x14ac:dyDescent="0.2">
      <c r="A3386">
        <v>0</v>
      </c>
      <c r="B3386" t="s">
        <v>6545</v>
      </c>
      <c r="C3386" t="s">
        <v>6546</v>
      </c>
      <c r="D3386" s="7" t="s">
        <v>6547</v>
      </c>
      <c r="E3386" t="s">
        <v>6548</v>
      </c>
      <c r="F3386" t="s">
        <v>51</v>
      </c>
      <c r="G3386" t="s">
        <v>6549</v>
      </c>
      <c r="H3386" s="1">
        <v>44154</v>
      </c>
      <c r="I3386" s="1">
        <v>44136</v>
      </c>
      <c r="J3386" t="b">
        <v>1</v>
      </c>
      <c r="K3386" t="s">
        <v>53</v>
      </c>
      <c r="L3386" t="s">
        <v>415</v>
      </c>
      <c r="M3386" t="s">
        <v>151</v>
      </c>
      <c r="N3386">
        <v>30</v>
      </c>
      <c r="O3386" t="s">
        <v>6550</v>
      </c>
      <c r="P3386" t="s">
        <v>78</v>
      </c>
      <c r="Q3386" t="s">
        <v>6551</v>
      </c>
      <c r="R3386" t="b">
        <v>0</v>
      </c>
      <c r="S3386" t="s">
        <v>59</v>
      </c>
      <c r="T3386" s="1">
        <v>44154</v>
      </c>
      <c r="U3386" s="6">
        <v>44136</v>
      </c>
      <c r="V3386" s="2">
        <v>44165</v>
      </c>
      <c r="W3386" t="s">
        <v>46</v>
      </c>
      <c r="X3386">
        <v>20201119</v>
      </c>
      <c r="Y3386" s="3">
        <v>43902.730497685188</v>
      </c>
      <c r="Z3386" t="s">
        <v>62</v>
      </c>
      <c r="AA3386" t="s">
        <v>115</v>
      </c>
      <c r="AB3386" t="s">
        <v>64</v>
      </c>
      <c r="AC3386" t="s">
        <v>66</v>
      </c>
      <c r="AD3386" t="s">
        <v>4847</v>
      </c>
      <c r="AE3386" t="s">
        <v>67</v>
      </c>
      <c r="AF3386" t="s">
        <v>116</v>
      </c>
      <c r="AG3386" t="s">
        <v>6552</v>
      </c>
      <c r="AH3386" t="s">
        <v>46</v>
      </c>
      <c r="AI3386" t="s">
        <v>6553</v>
      </c>
      <c r="AJ3386" t="s">
        <v>6554</v>
      </c>
      <c r="AK3386" t="s">
        <v>46</v>
      </c>
      <c r="AL3386" t="s">
        <v>6555</v>
      </c>
      <c r="AM3386" t="s">
        <v>46</v>
      </c>
      <c r="AN3386" t="s">
        <v>6556</v>
      </c>
      <c r="AO3386" t="s">
        <v>46</v>
      </c>
      <c r="AP3386" t="s">
        <v>46</v>
      </c>
      <c r="AQ3386" t="s">
        <v>46</v>
      </c>
      <c r="AR3386" t="s">
        <v>46</v>
      </c>
      <c r="AS3386" t="s">
        <v>46</v>
      </c>
      <c r="AT3386" s="1">
        <v>44154</v>
      </c>
    </row>
    <row r="3387" spans="1:46" ht="16" customHeight="1" x14ac:dyDescent="0.2">
      <c r="A3387">
        <v>1</v>
      </c>
      <c r="B3387" t="s">
        <v>8117</v>
      </c>
      <c r="C3387" t="s">
        <v>8118</v>
      </c>
      <c r="D3387" t="s">
        <v>8119</v>
      </c>
      <c r="E3387" t="s">
        <v>8120</v>
      </c>
      <c r="F3387" t="s">
        <v>51</v>
      </c>
      <c r="G3387" t="s">
        <v>8121</v>
      </c>
      <c r="H3387" s="1">
        <v>44154</v>
      </c>
      <c r="I3387" s="1">
        <v>44159</v>
      </c>
      <c r="J3387" t="b">
        <v>0</v>
      </c>
      <c r="K3387" t="s">
        <v>53</v>
      </c>
      <c r="L3387" t="s">
        <v>110</v>
      </c>
      <c r="M3387" t="s">
        <v>151</v>
      </c>
      <c r="N3387">
        <v>1500</v>
      </c>
      <c r="O3387" t="s">
        <v>8122</v>
      </c>
      <c r="P3387" t="s">
        <v>78</v>
      </c>
      <c r="Q3387" t="s">
        <v>58</v>
      </c>
      <c r="R3387" t="b">
        <v>0</v>
      </c>
      <c r="S3387" t="s">
        <v>59</v>
      </c>
      <c r="T3387" s="1">
        <v>44154</v>
      </c>
      <c r="U3387" t="s">
        <v>8123</v>
      </c>
      <c r="V3387" s="2">
        <v>44165</v>
      </c>
      <c r="W3387" t="s">
        <v>46</v>
      </c>
      <c r="X3387">
        <v>20201119</v>
      </c>
      <c r="Y3387" s="3">
        <v>43902.730497685188</v>
      </c>
      <c r="Z3387" t="s">
        <v>62</v>
      </c>
      <c r="AA3387" t="s">
        <v>115</v>
      </c>
      <c r="AB3387" t="s">
        <v>64</v>
      </c>
      <c r="AC3387" t="s">
        <v>65</v>
      </c>
      <c r="AD3387" t="s">
        <v>420</v>
      </c>
      <c r="AE3387" t="s">
        <v>67</v>
      </c>
      <c r="AF3387" t="s">
        <v>46</v>
      </c>
      <c r="AG3387" t="s">
        <v>8124</v>
      </c>
      <c r="AH3387" t="s">
        <v>46</v>
      </c>
      <c r="AI3387" t="s">
        <v>8125</v>
      </c>
      <c r="AJ3387">
        <v>13017617948</v>
      </c>
      <c r="AK3387" t="s">
        <v>46</v>
      </c>
      <c r="AL3387" t="s">
        <v>8126</v>
      </c>
      <c r="AM3387" t="s">
        <v>46</v>
      </c>
      <c r="AN3387" t="s">
        <v>8127</v>
      </c>
      <c r="AO3387" t="s">
        <v>46</v>
      </c>
      <c r="AP3387" t="s">
        <v>46</v>
      </c>
      <c r="AQ3387" t="s">
        <v>46</v>
      </c>
      <c r="AR3387" t="s">
        <v>46</v>
      </c>
      <c r="AS3387" t="s">
        <v>46</v>
      </c>
      <c r="AT3387" s="1">
        <v>44154</v>
      </c>
    </row>
    <row r="3388" spans="1:46" ht="16" customHeight="1" x14ac:dyDescent="0.2">
      <c r="A3388" t="s">
        <v>46</v>
      </c>
      <c r="B3388" t="s">
        <v>24825</v>
      </c>
      <c r="C3388" t="s">
        <v>24826</v>
      </c>
      <c r="D3388" t="s">
        <v>24827</v>
      </c>
      <c r="E3388" t="s">
        <v>24828</v>
      </c>
      <c r="F3388" t="s">
        <v>51</v>
      </c>
      <c r="G3388" t="s">
        <v>24829</v>
      </c>
      <c r="H3388" s="1">
        <v>44154</v>
      </c>
      <c r="I3388" s="1">
        <v>44166</v>
      </c>
      <c r="J3388" t="b">
        <v>0</v>
      </c>
      <c r="K3388" t="s">
        <v>53</v>
      </c>
      <c r="L3388" t="s">
        <v>184</v>
      </c>
      <c r="M3388" t="s">
        <v>55</v>
      </c>
      <c r="N3388">
        <v>150</v>
      </c>
      <c r="O3388" t="s">
        <v>24830</v>
      </c>
      <c r="P3388" t="s">
        <v>46</v>
      </c>
      <c r="Q3388" t="s">
        <v>276</v>
      </c>
      <c r="R3388" t="b">
        <v>0</v>
      </c>
      <c r="S3388" t="s">
        <v>59</v>
      </c>
      <c r="T3388" s="1">
        <v>44154</v>
      </c>
      <c r="U3388" t="s">
        <v>3221</v>
      </c>
      <c r="V3388" s="2">
        <v>44165</v>
      </c>
      <c r="W3388" t="s">
        <v>24831</v>
      </c>
      <c r="X3388">
        <v>20201119</v>
      </c>
      <c r="Y3388" s="3">
        <v>43902.730497685188</v>
      </c>
      <c r="Z3388" t="s">
        <v>62</v>
      </c>
      <c r="AA3388" t="s">
        <v>63</v>
      </c>
      <c r="AB3388" t="s">
        <v>64</v>
      </c>
      <c r="AC3388" t="s">
        <v>65</v>
      </c>
      <c r="AD3388" t="s">
        <v>3180</v>
      </c>
      <c r="AE3388" t="s">
        <v>67</v>
      </c>
      <c r="AF3388" t="s">
        <v>313</v>
      </c>
      <c r="AG3388" t="s">
        <v>24832</v>
      </c>
      <c r="AH3388" t="s">
        <v>46</v>
      </c>
      <c r="AI3388" t="s">
        <v>24833</v>
      </c>
      <c r="AJ3388" t="s">
        <v>24834</v>
      </c>
      <c r="AK3388" t="s">
        <v>24835</v>
      </c>
      <c r="AL3388" t="s">
        <v>24836</v>
      </c>
      <c r="AM3388" t="s">
        <v>46</v>
      </c>
      <c r="AN3388" t="s">
        <v>24837</v>
      </c>
      <c r="AO3388" t="s">
        <v>46</v>
      </c>
      <c r="AP3388" t="s">
        <v>46</v>
      </c>
      <c r="AQ3388" t="s">
        <v>46</v>
      </c>
      <c r="AR3388" t="s">
        <v>46</v>
      </c>
      <c r="AS3388" t="s">
        <v>46</v>
      </c>
      <c r="AT3388" s="1">
        <v>44154</v>
      </c>
    </row>
    <row r="3389" spans="1:46" ht="16" customHeight="1" x14ac:dyDescent="0.2">
      <c r="A3389" t="s">
        <v>46</v>
      </c>
      <c r="B3389" t="s">
        <v>31758</v>
      </c>
      <c r="C3389" t="s">
        <v>10062</v>
      </c>
      <c r="D3389" t="s">
        <v>31759</v>
      </c>
      <c r="E3389" t="s">
        <v>31760</v>
      </c>
      <c r="F3389" t="s">
        <v>51</v>
      </c>
      <c r="G3389" t="s">
        <v>31761</v>
      </c>
      <c r="H3389" s="1">
        <v>44152</v>
      </c>
      <c r="I3389" s="1">
        <v>44166</v>
      </c>
      <c r="J3389" t="b">
        <v>1</v>
      </c>
      <c r="K3389" t="s">
        <v>53</v>
      </c>
      <c r="L3389" t="s">
        <v>10066</v>
      </c>
      <c r="M3389" t="s">
        <v>537</v>
      </c>
      <c r="N3389">
        <v>1600</v>
      </c>
      <c r="O3389" t="s">
        <v>31762</v>
      </c>
      <c r="P3389" t="s">
        <v>153</v>
      </c>
      <c r="Q3389" t="s">
        <v>31763</v>
      </c>
      <c r="R3389" t="b">
        <v>1</v>
      </c>
      <c r="S3389" t="s">
        <v>59</v>
      </c>
      <c r="T3389" s="1">
        <v>44152</v>
      </c>
      <c r="U3389" s="6">
        <v>44166</v>
      </c>
      <c r="V3389" s="2">
        <v>44165</v>
      </c>
      <c r="W3389" t="s">
        <v>46</v>
      </c>
      <c r="X3389">
        <v>20201117</v>
      </c>
      <c r="Y3389" s="3">
        <v>43902.730497685188</v>
      </c>
      <c r="Z3389" t="s">
        <v>62</v>
      </c>
      <c r="AA3389" t="s">
        <v>63</v>
      </c>
      <c r="AB3389" t="s">
        <v>59</v>
      </c>
      <c r="AC3389" t="s">
        <v>65</v>
      </c>
      <c r="AD3389" t="s">
        <v>66</v>
      </c>
      <c r="AE3389" t="s">
        <v>67</v>
      </c>
      <c r="AF3389" t="s">
        <v>46</v>
      </c>
      <c r="AG3389" t="s">
        <v>31764</v>
      </c>
      <c r="AH3389" t="s">
        <v>46</v>
      </c>
      <c r="AI3389" t="s">
        <v>31765</v>
      </c>
      <c r="AJ3389">
        <v>7337341886</v>
      </c>
      <c r="AK3389" t="s">
        <v>46</v>
      </c>
      <c r="AL3389" t="s">
        <v>31766</v>
      </c>
      <c r="AM3389" t="s">
        <v>46</v>
      </c>
      <c r="AN3389" t="s">
        <v>31767</v>
      </c>
      <c r="AO3389" t="s">
        <v>46</v>
      </c>
      <c r="AP3389" t="s">
        <v>46</v>
      </c>
      <c r="AQ3389" t="s">
        <v>46</v>
      </c>
      <c r="AR3389" t="s">
        <v>382</v>
      </c>
      <c r="AS3389" t="s">
        <v>46</v>
      </c>
      <c r="AT3389" s="1">
        <v>44152</v>
      </c>
    </row>
    <row r="3390" spans="1:46" ht="16" customHeight="1" x14ac:dyDescent="0.2">
      <c r="A3390">
        <v>1</v>
      </c>
      <c r="B3390" t="s">
        <v>3821</v>
      </c>
      <c r="C3390" t="s">
        <v>3822</v>
      </c>
      <c r="D3390" t="s">
        <v>3823</v>
      </c>
      <c r="E3390" t="s">
        <v>3824</v>
      </c>
      <c r="F3390" t="s">
        <v>51</v>
      </c>
      <c r="G3390" t="s">
        <v>3825</v>
      </c>
      <c r="H3390" s="1">
        <v>44154</v>
      </c>
      <c r="I3390" s="1">
        <v>44152</v>
      </c>
      <c r="J3390" t="b">
        <v>0</v>
      </c>
      <c r="K3390" t="s">
        <v>53</v>
      </c>
      <c r="L3390" t="s">
        <v>1789</v>
      </c>
      <c r="M3390" t="s">
        <v>55</v>
      </c>
      <c r="N3390">
        <v>960</v>
      </c>
      <c r="O3390" t="s">
        <v>3826</v>
      </c>
      <c r="P3390" t="s">
        <v>57</v>
      </c>
      <c r="Q3390" t="s">
        <v>58</v>
      </c>
      <c r="R3390" t="b">
        <v>0</v>
      </c>
      <c r="S3390" t="s">
        <v>59</v>
      </c>
      <c r="T3390" s="1">
        <v>44154</v>
      </c>
      <c r="U3390" t="s">
        <v>3827</v>
      </c>
      <c r="V3390" s="2">
        <v>44165</v>
      </c>
      <c r="W3390" t="s">
        <v>46</v>
      </c>
      <c r="X3390">
        <v>20201119</v>
      </c>
      <c r="Y3390" s="3">
        <v>43902.730497685188</v>
      </c>
      <c r="Z3390" t="s">
        <v>62</v>
      </c>
      <c r="AA3390" t="s">
        <v>115</v>
      </c>
      <c r="AB3390" t="s">
        <v>64</v>
      </c>
      <c r="AC3390" t="s">
        <v>65</v>
      </c>
      <c r="AD3390" t="s">
        <v>2234</v>
      </c>
      <c r="AE3390" t="s">
        <v>67</v>
      </c>
      <c r="AF3390" t="s">
        <v>313</v>
      </c>
      <c r="AG3390" t="s">
        <v>3828</v>
      </c>
      <c r="AH3390" t="s">
        <v>46</v>
      </c>
      <c r="AI3390" t="s">
        <v>3829</v>
      </c>
      <c r="AJ3390" t="s">
        <v>3830</v>
      </c>
      <c r="AK3390" t="s">
        <v>3831</v>
      </c>
      <c r="AL3390" t="s">
        <v>3832</v>
      </c>
      <c r="AM3390" t="s">
        <v>46</v>
      </c>
      <c r="AN3390" t="s">
        <v>3833</v>
      </c>
      <c r="AO3390" t="s">
        <v>46</v>
      </c>
      <c r="AP3390" t="s">
        <v>46</v>
      </c>
      <c r="AQ3390" t="s">
        <v>46</v>
      </c>
      <c r="AR3390" t="s">
        <v>46</v>
      </c>
      <c r="AS3390" t="s">
        <v>46</v>
      </c>
      <c r="AT3390" s="1">
        <v>44154</v>
      </c>
    </row>
    <row r="3391" spans="1:46" ht="16" customHeight="1" x14ac:dyDescent="0.2">
      <c r="A3391" t="s">
        <v>46</v>
      </c>
      <c r="B3391" t="s">
        <v>19553</v>
      </c>
      <c r="C3391" t="s">
        <v>19554</v>
      </c>
      <c r="D3391" t="s">
        <v>19555</v>
      </c>
      <c r="E3391" t="s">
        <v>19556</v>
      </c>
      <c r="F3391" t="s">
        <v>51</v>
      </c>
      <c r="G3391" t="s">
        <v>19557</v>
      </c>
      <c r="H3391" s="1">
        <v>44154</v>
      </c>
      <c r="I3391" s="1">
        <v>44172</v>
      </c>
      <c r="J3391" t="b">
        <v>0</v>
      </c>
      <c r="K3391" t="s">
        <v>53</v>
      </c>
      <c r="L3391" t="s">
        <v>9239</v>
      </c>
      <c r="M3391" t="s">
        <v>151</v>
      </c>
      <c r="N3391">
        <v>700</v>
      </c>
      <c r="O3391" t="s">
        <v>19558</v>
      </c>
      <c r="P3391" t="s">
        <v>153</v>
      </c>
      <c r="Q3391" t="s">
        <v>58</v>
      </c>
      <c r="R3391" t="b">
        <v>0</v>
      </c>
      <c r="S3391" t="s">
        <v>59</v>
      </c>
      <c r="T3391" s="1">
        <v>44154</v>
      </c>
      <c r="U3391" t="s">
        <v>4758</v>
      </c>
      <c r="V3391" s="2">
        <v>44165</v>
      </c>
      <c r="W3391" t="s">
        <v>46</v>
      </c>
      <c r="X3391">
        <v>20201119</v>
      </c>
      <c r="Y3391" s="3">
        <v>43902.730497685188</v>
      </c>
      <c r="Z3391" t="s">
        <v>62</v>
      </c>
      <c r="AA3391" t="s">
        <v>63</v>
      </c>
      <c r="AB3391" t="s">
        <v>64</v>
      </c>
      <c r="AC3391" t="s">
        <v>65</v>
      </c>
      <c r="AD3391" t="s">
        <v>66</v>
      </c>
      <c r="AE3391" t="s">
        <v>67</v>
      </c>
      <c r="AF3391" t="s">
        <v>313</v>
      </c>
      <c r="AG3391" t="s">
        <v>19559</v>
      </c>
      <c r="AH3391" t="s">
        <v>46</v>
      </c>
      <c r="AI3391" t="s">
        <v>19560</v>
      </c>
      <c r="AJ3391" t="s">
        <v>19561</v>
      </c>
      <c r="AK3391" t="s">
        <v>19562</v>
      </c>
      <c r="AL3391" t="s">
        <v>19563</v>
      </c>
      <c r="AM3391" t="s">
        <v>46</v>
      </c>
      <c r="AN3391" t="s">
        <v>12456</v>
      </c>
      <c r="AO3391" t="s">
        <v>46</v>
      </c>
      <c r="AP3391" t="s">
        <v>46</v>
      </c>
      <c r="AQ3391" t="s">
        <v>46</v>
      </c>
      <c r="AR3391" t="s">
        <v>46</v>
      </c>
      <c r="AS3391" t="s">
        <v>46</v>
      </c>
      <c r="AT3391" s="1">
        <v>44154</v>
      </c>
    </row>
    <row r="3392" spans="1:46" ht="16" customHeight="1" x14ac:dyDescent="0.2">
      <c r="A3392">
        <v>1</v>
      </c>
      <c r="B3392" t="s">
        <v>8419</v>
      </c>
      <c r="C3392" t="s">
        <v>8420</v>
      </c>
      <c r="D3392" t="s">
        <v>8421</v>
      </c>
      <c r="E3392" t="s">
        <v>8422</v>
      </c>
      <c r="F3392" t="s">
        <v>51</v>
      </c>
      <c r="G3392" t="s">
        <v>8423</v>
      </c>
      <c r="H3392" s="1">
        <v>44144</v>
      </c>
      <c r="I3392" s="1">
        <v>44160</v>
      </c>
      <c r="J3392" t="b">
        <v>0</v>
      </c>
      <c r="K3392" t="s">
        <v>53</v>
      </c>
      <c r="L3392" t="s">
        <v>1301</v>
      </c>
      <c r="M3392" t="s">
        <v>151</v>
      </c>
      <c r="N3392">
        <v>25800</v>
      </c>
      <c r="O3392" t="s">
        <v>8424</v>
      </c>
      <c r="P3392" t="s">
        <v>153</v>
      </c>
      <c r="Q3392" t="s">
        <v>8425</v>
      </c>
      <c r="R3392" t="b">
        <v>0</v>
      </c>
      <c r="S3392" t="s">
        <v>59</v>
      </c>
      <c r="T3392" s="1">
        <v>44144</v>
      </c>
      <c r="U3392" t="s">
        <v>8426</v>
      </c>
      <c r="V3392" s="2">
        <v>44165</v>
      </c>
      <c r="W3392" t="s">
        <v>46</v>
      </c>
      <c r="X3392">
        <v>20201109</v>
      </c>
      <c r="Y3392" s="3">
        <v>43902.730497685188</v>
      </c>
      <c r="Z3392" t="s">
        <v>62</v>
      </c>
      <c r="AA3392" t="s">
        <v>115</v>
      </c>
      <c r="AB3392" t="s">
        <v>64</v>
      </c>
      <c r="AC3392" t="s">
        <v>65</v>
      </c>
      <c r="AD3392" t="s">
        <v>420</v>
      </c>
      <c r="AE3392" t="s">
        <v>67</v>
      </c>
      <c r="AF3392" t="s">
        <v>8427</v>
      </c>
      <c r="AG3392" t="s">
        <v>8428</v>
      </c>
      <c r="AH3392" t="s">
        <v>46</v>
      </c>
      <c r="AI3392" t="s">
        <v>8429</v>
      </c>
      <c r="AJ3392" t="s">
        <v>8430</v>
      </c>
      <c r="AK3392" t="s">
        <v>8431</v>
      </c>
      <c r="AL3392" t="s">
        <v>8432</v>
      </c>
      <c r="AM3392" t="s">
        <v>46</v>
      </c>
      <c r="AN3392" t="s">
        <v>8433</v>
      </c>
      <c r="AO3392" t="s">
        <v>46</v>
      </c>
      <c r="AP3392" t="s">
        <v>46</v>
      </c>
      <c r="AQ3392" t="s">
        <v>46</v>
      </c>
      <c r="AR3392" t="s">
        <v>46</v>
      </c>
      <c r="AS3392" t="s">
        <v>46</v>
      </c>
      <c r="AT3392" s="1">
        <v>44144</v>
      </c>
    </row>
    <row r="3393" spans="1:46" ht="16" customHeight="1" x14ac:dyDescent="0.2">
      <c r="A3393" t="s">
        <v>46</v>
      </c>
      <c r="B3393" t="s">
        <v>17236</v>
      </c>
      <c r="C3393" t="s">
        <v>17237</v>
      </c>
      <c r="D3393" t="s">
        <v>17238</v>
      </c>
      <c r="E3393" t="s">
        <v>17239</v>
      </c>
      <c r="F3393" t="s">
        <v>51</v>
      </c>
      <c r="G3393" t="s">
        <v>17240</v>
      </c>
      <c r="H3393" s="1">
        <v>44157</v>
      </c>
      <c r="I3393" s="1">
        <v>44136</v>
      </c>
      <c r="J3393" t="b">
        <v>1</v>
      </c>
      <c r="K3393" t="s">
        <v>53</v>
      </c>
      <c r="L3393" t="s">
        <v>491</v>
      </c>
      <c r="M3393" t="s">
        <v>169</v>
      </c>
      <c r="N3393">
        <v>1050</v>
      </c>
      <c r="O3393" t="s">
        <v>9800</v>
      </c>
      <c r="P3393" t="s">
        <v>17241</v>
      </c>
      <c r="Q3393" t="s">
        <v>17242</v>
      </c>
      <c r="R3393" t="b">
        <v>0</v>
      </c>
      <c r="S3393" t="s">
        <v>59</v>
      </c>
      <c r="T3393" s="1">
        <v>44157</v>
      </c>
      <c r="U3393" s="6">
        <v>44136</v>
      </c>
      <c r="V3393" s="2">
        <v>44165</v>
      </c>
      <c r="W3393" t="s">
        <v>17243</v>
      </c>
      <c r="X3393">
        <v>20201122</v>
      </c>
      <c r="Y3393" s="3">
        <v>43902.730497685188</v>
      </c>
      <c r="Z3393" t="s">
        <v>62</v>
      </c>
      <c r="AA3393" t="s">
        <v>63</v>
      </c>
      <c r="AB3393" t="s">
        <v>64</v>
      </c>
      <c r="AC3393" t="s">
        <v>65</v>
      </c>
      <c r="AD3393" t="s">
        <v>66</v>
      </c>
      <c r="AE3393" t="s">
        <v>67</v>
      </c>
      <c r="AF3393" t="s">
        <v>116</v>
      </c>
      <c r="AG3393" t="s">
        <v>17244</v>
      </c>
      <c r="AH3393" t="s">
        <v>46</v>
      </c>
      <c r="AI3393" t="s">
        <v>17245</v>
      </c>
      <c r="AJ3393" t="s">
        <v>17246</v>
      </c>
      <c r="AK3393" t="s">
        <v>17247</v>
      </c>
      <c r="AL3393" t="s">
        <v>17248</v>
      </c>
      <c r="AM3393" t="s">
        <v>46</v>
      </c>
      <c r="AN3393" t="s">
        <v>17249</v>
      </c>
      <c r="AO3393" t="s">
        <v>46</v>
      </c>
      <c r="AP3393" t="s">
        <v>46</v>
      </c>
      <c r="AQ3393" t="s">
        <v>46</v>
      </c>
      <c r="AR3393" t="s">
        <v>46</v>
      </c>
      <c r="AS3393" t="s">
        <v>46</v>
      </c>
      <c r="AT3393" s="1">
        <v>44157</v>
      </c>
    </row>
    <row r="3394" spans="1:46" ht="16" customHeight="1" x14ac:dyDescent="0.2">
      <c r="A3394">
        <v>1</v>
      </c>
      <c r="B3394" t="s">
        <v>3213</v>
      </c>
      <c r="C3394" t="s">
        <v>3214</v>
      </c>
      <c r="D3394" t="s">
        <v>3215</v>
      </c>
      <c r="E3394" t="s">
        <v>3216</v>
      </c>
      <c r="F3394" t="s">
        <v>51</v>
      </c>
      <c r="G3394" t="s">
        <v>3217</v>
      </c>
      <c r="H3394" s="1">
        <v>44158</v>
      </c>
      <c r="I3394" s="1">
        <v>44166</v>
      </c>
      <c r="J3394" t="b">
        <v>0</v>
      </c>
      <c r="K3394" t="s">
        <v>53</v>
      </c>
      <c r="L3394" t="s">
        <v>665</v>
      </c>
      <c r="M3394" t="s">
        <v>66</v>
      </c>
      <c r="N3394">
        <v>500</v>
      </c>
      <c r="O3394" t="s">
        <v>3218</v>
      </c>
      <c r="P3394" t="s">
        <v>3219</v>
      </c>
      <c r="Q3394" t="s">
        <v>3220</v>
      </c>
      <c r="R3394" t="b">
        <v>0</v>
      </c>
      <c r="S3394" t="s">
        <v>59</v>
      </c>
      <c r="T3394" s="1">
        <v>44158</v>
      </c>
      <c r="U3394" t="s">
        <v>3221</v>
      </c>
      <c r="V3394" s="2">
        <v>44165</v>
      </c>
      <c r="W3394" t="s">
        <v>3222</v>
      </c>
      <c r="X3394">
        <v>20201123</v>
      </c>
      <c r="Y3394" s="3">
        <v>43902.730497685188</v>
      </c>
      <c r="Z3394" t="s">
        <v>62</v>
      </c>
      <c r="AA3394" t="s">
        <v>63</v>
      </c>
      <c r="AB3394" t="s">
        <v>64</v>
      </c>
      <c r="AC3394" t="s">
        <v>65</v>
      </c>
      <c r="AD3394" t="s">
        <v>66</v>
      </c>
      <c r="AE3394" t="s">
        <v>67</v>
      </c>
      <c r="AF3394" t="s">
        <v>46</v>
      </c>
      <c r="AG3394" t="s">
        <v>3223</v>
      </c>
      <c r="AH3394" t="s">
        <v>46</v>
      </c>
      <c r="AI3394" t="s">
        <v>3224</v>
      </c>
      <c r="AJ3394">
        <v>48717364000</v>
      </c>
      <c r="AK3394" t="s">
        <v>46</v>
      </c>
      <c r="AL3394" t="s">
        <v>3225</v>
      </c>
      <c r="AM3394" t="s">
        <v>46</v>
      </c>
      <c r="AN3394" t="s">
        <v>3226</v>
      </c>
      <c r="AO3394" t="s">
        <v>46</v>
      </c>
      <c r="AP3394" t="s">
        <v>46</v>
      </c>
      <c r="AQ3394" t="s">
        <v>46</v>
      </c>
      <c r="AR3394" t="s">
        <v>46</v>
      </c>
      <c r="AS3394" t="s">
        <v>46</v>
      </c>
      <c r="AT3394" s="1">
        <v>44158</v>
      </c>
    </row>
    <row r="3395" spans="1:46" ht="16" customHeight="1" x14ac:dyDescent="0.2">
      <c r="A3395" t="s">
        <v>46</v>
      </c>
      <c r="B3395" t="s">
        <v>21361</v>
      </c>
      <c r="C3395" t="s">
        <v>21362</v>
      </c>
      <c r="D3395" t="s">
        <v>21363</v>
      </c>
      <c r="E3395" t="s">
        <v>21361</v>
      </c>
      <c r="F3395" t="s">
        <v>51</v>
      </c>
      <c r="G3395" t="s">
        <v>21364</v>
      </c>
      <c r="H3395" s="1">
        <v>44156</v>
      </c>
      <c r="I3395" s="1">
        <v>44012</v>
      </c>
      <c r="J3395" t="b">
        <v>0</v>
      </c>
      <c r="K3395" t="s">
        <v>53</v>
      </c>
      <c r="L3395" t="s">
        <v>665</v>
      </c>
      <c r="M3395" t="s">
        <v>66</v>
      </c>
      <c r="N3395">
        <v>100</v>
      </c>
      <c r="O3395" t="s">
        <v>21365</v>
      </c>
      <c r="P3395" t="s">
        <v>1702</v>
      </c>
      <c r="Q3395" t="s">
        <v>21366</v>
      </c>
      <c r="R3395" t="b">
        <v>0</v>
      </c>
      <c r="S3395" t="s">
        <v>59</v>
      </c>
      <c r="T3395" s="1">
        <v>44156</v>
      </c>
      <c r="U3395" t="s">
        <v>1756</v>
      </c>
      <c r="V3395" s="2">
        <v>44165</v>
      </c>
      <c r="W3395" t="s">
        <v>46</v>
      </c>
      <c r="X3395">
        <v>20201121</v>
      </c>
      <c r="Y3395" s="3">
        <v>43902.730497685188</v>
      </c>
      <c r="Z3395" t="s">
        <v>62</v>
      </c>
      <c r="AA3395" t="s">
        <v>115</v>
      </c>
      <c r="AB3395" t="s">
        <v>64</v>
      </c>
      <c r="AC3395" t="s">
        <v>65</v>
      </c>
      <c r="AD3395" t="s">
        <v>66</v>
      </c>
      <c r="AE3395" t="s">
        <v>67</v>
      </c>
      <c r="AF3395" t="s">
        <v>313</v>
      </c>
      <c r="AG3395" t="s">
        <v>21367</v>
      </c>
      <c r="AH3395" t="s">
        <v>46</v>
      </c>
      <c r="AI3395" t="s">
        <v>21368</v>
      </c>
      <c r="AJ3395" t="s">
        <v>21369</v>
      </c>
      <c r="AK3395" t="s">
        <v>21370</v>
      </c>
      <c r="AL3395" t="s">
        <v>21371</v>
      </c>
      <c r="AM3395" t="s">
        <v>46</v>
      </c>
      <c r="AN3395" t="s">
        <v>21372</v>
      </c>
      <c r="AO3395" t="s">
        <v>46</v>
      </c>
      <c r="AP3395" t="s">
        <v>46</v>
      </c>
      <c r="AQ3395" t="s">
        <v>46</v>
      </c>
      <c r="AR3395" t="s">
        <v>46</v>
      </c>
      <c r="AS3395" t="s">
        <v>46</v>
      </c>
      <c r="AT3395" s="1">
        <v>44156</v>
      </c>
    </row>
    <row r="3396" spans="1:46" ht="16" customHeight="1" x14ac:dyDescent="0.2">
      <c r="A3396" t="s">
        <v>46</v>
      </c>
      <c r="B3396" t="s">
        <v>23817</v>
      </c>
      <c r="C3396" t="s">
        <v>23818</v>
      </c>
      <c r="D3396" t="s">
        <v>23819</v>
      </c>
      <c r="E3396" t="s">
        <v>23820</v>
      </c>
      <c r="F3396" t="s">
        <v>51</v>
      </c>
      <c r="G3396" t="s">
        <v>23821</v>
      </c>
      <c r="H3396" s="1">
        <v>44151</v>
      </c>
      <c r="I3396" s="1">
        <v>44008</v>
      </c>
      <c r="J3396" t="b">
        <v>0</v>
      </c>
      <c r="K3396" t="s">
        <v>53</v>
      </c>
      <c r="L3396" t="s">
        <v>184</v>
      </c>
      <c r="M3396" t="s">
        <v>66</v>
      </c>
      <c r="N3396">
        <v>50</v>
      </c>
      <c r="O3396" t="s">
        <v>23822</v>
      </c>
      <c r="P3396" t="s">
        <v>1702</v>
      </c>
      <c r="Q3396" t="s">
        <v>276</v>
      </c>
      <c r="R3396" t="b">
        <v>0</v>
      </c>
      <c r="S3396" t="s">
        <v>59</v>
      </c>
      <c r="T3396" s="1">
        <v>44151</v>
      </c>
      <c r="U3396" t="s">
        <v>15649</v>
      </c>
      <c r="V3396" s="2">
        <v>44165</v>
      </c>
      <c r="W3396" t="s">
        <v>46</v>
      </c>
      <c r="X3396">
        <v>20201116</v>
      </c>
      <c r="Y3396" s="3">
        <v>43902.730497685188</v>
      </c>
      <c r="Z3396" t="s">
        <v>62</v>
      </c>
      <c r="AA3396" t="s">
        <v>63</v>
      </c>
      <c r="AB3396" t="s">
        <v>64</v>
      </c>
      <c r="AC3396" t="s">
        <v>3572</v>
      </c>
      <c r="AD3396" t="s">
        <v>1057</v>
      </c>
      <c r="AE3396" t="s">
        <v>67</v>
      </c>
      <c r="AF3396" t="s">
        <v>46</v>
      </c>
      <c r="AG3396" t="s">
        <v>46</v>
      </c>
      <c r="AH3396" t="s">
        <v>46</v>
      </c>
      <c r="AI3396" t="s">
        <v>46</v>
      </c>
      <c r="AJ3396" t="s">
        <v>46</v>
      </c>
      <c r="AK3396" t="s">
        <v>46</v>
      </c>
      <c r="AL3396" t="s">
        <v>23823</v>
      </c>
      <c r="AM3396" t="s">
        <v>46</v>
      </c>
      <c r="AN3396" t="s">
        <v>23824</v>
      </c>
      <c r="AO3396" t="s">
        <v>46</v>
      </c>
      <c r="AP3396" t="s">
        <v>46</v>
      </c>
      <c r="AQ3396" t="s">
        <v>46</v>
      </c>
      <c r="AR3396" t="s">
        <v>46</v>
      </c>
      <c r="AS3396" t="s">
        <v>46</v>
      </c>
      <c r="AT3396" s="1">
        <v>44151</v>
      </c>
    </row>
    <row r="3397" spans="1:46" ht="16" customHeight="1" x14ac:dyDescent="0.2">
      <c r="A3397" t="s">
        <v>46</v>
      </c>
      <c r="B3397" t="s">
        <v>42005</v>
      </c>
      <c r="C3397" t="s">
        <v>42006</v>
      </c>
      <c r="D3397" t="s">
        <v>42007</v>
      </c>
      <c r="E3397" t="s">
        <v>42008</v>
      </c>
      <c r="F3397" t="s">
        <v>51</v>
      </c>
      <c r="G3397" t="s">
        <v>42009</v>
      </c>
      <c r="H3397" s="1">
        <v>44151</v>
      </c>
      <c r="I3397" s="1">
        <v>44136</v>
      </c>
      <c r="J3397" t="b">
        <v>1</v>
      </c>
      <c r="K3397" t="s">
        <v>53</v>
      </c>
      <c r="L3397" t="s">
        <v>10066</v>
      </c>
      <c r="M3397" t="s">
        <v>151</v>
      </c>
      <c r="N3397">
        <v>2000</v>
      </c>
      <c r="O3397" t="s">
        <v>1044</v>
      </c>
      <c r="P3397" t="s">
        <v>46</v>
      </c>
      <c r="Q3397" t="s">
        <v>276</v>
      </c>
      <c r="R3397" t="b">
        <v>0</v>
      </c>
      <c r="S3397" t="s">
        <v>59</v>
      </c>
      <c r="T3397" s="1">
        <v>44151</v>
      </c>
      <c r="U3397" s="6">
        <v>44136</v>
      </c>
      <c r="V3397" s="2">
        <v>44165</v>
      </c>
      <c r="W3397" t="s">
        <v>42010</v>
      </c>
      <c r="X3397">
        <v>20201116</v>
      </c>
      <c r="Y3397" s="3">
        <v>43902.730497685188</v>
      </c>
      <c r="Z3397" t="s">
        <v>62</v>
      </c>
      <c r="AA3397" t="s">
        <v>63</v>
      </c>
      <c r="AB3397" t="s">
        <v>64</v>
      </c>
      <c r="AC3397" t="s">
        <v>65</v>
      </c>
      <c r="AD3397" t="s">
        <v>66</v>
      </c>
      <c r="AE3397" t="s">
        <v>67</v>
      </c>
      <c r="AF3397" t="s">
        <v>116</v>
      </c>
      <c r="AG3397" t="s">
        <v>42011</v>
      </c>
      <c r="AH3397" t="s">
        <v>46</v>
      </c>
      <c r="AI3397" t="s">
        <v>42012</v>
      </c>
      <c r="AJ3397" t="s">
        <v>42013</v>
      </c>
      <c r="AK3397" t="s">
        <v>42014</v>
      </c>
      <c r="AL3397" t="s">
        <v>42015</v>
      </c>
      <c r="AM3397" t="s">
        <v>46</v>
      </c>
      <c r="AN3397" t="s">
        <v>42016</v>
      </c>
      <c r="AO3397" t="s">
        <v>46</v>
      </c>
      <c r="AP3397" t="s">
        <v>46</v>
      </c>
      <c r="AQ3397" t="s">
        <v>46</v>
      </c>
      <c r="AR3397" t="s">
        <v>46</v>
      </c>
      <c r="AS3397" t="s">
        <v>46</v>
      </c>
      <c r="AT3397" s="1">
        <v>44151</v>
      </c>
    </row>
    <row r="3398" spans="1:46" ht="16" customHeight="1" x14ac:dyDescent="0.2">
      <c r="A3398">
        <v>0</v>
      </c>
      <c r="B3398" t="s">
        <v>13540</v>
      </c>
      <c r="C3398" t="s">
        <v>13541</v>
      </c>
      <c r="D3398" t="s">
        <v>13542</v>
      </c>
      <c r="E3398" t="s">
        <v>13543</v>
      </c>
      <c r="F3398" t="s">
        <v>51</v>
      </c>
      <c r="G3398" t="s">
        <v>13544</v>
      </c>
      <c r="H3398" s="1">
        <v>44158</v>
      </c>
      <c r="I3398" s="1">
        <v>44136</v>
      </c>
      <c r="J3398" t="b">
        <v>1</v>
      </c>
      <c r="K3398" t="s">
        <v>53</v>
      </c>
      <c r="L3398" t="s">
        <v>13545</v>
      </c>
      <c r="M3398" t="s">
        <v>537</v>
      </c>
      <c r="N3398">
        <v>6578</v>
      </c>
      <c r="O3398" t="s">
        <v>2471</v>
      </c>
      <c r="P3398" t="s">
        <v>78</v>
      </c>
      <c r="Q3398" t="s">
        <v>13546</v>
      </c>
      <c r="R3398" t="b">
        <v>0</v>
      </c>
      <c r="S3398" t="s">
        <v>59</v>
      </c>
      <c r="T3398" s="1">
        <v>44158</v>
      </c>
      <c r="U3398" s="6">
        <v>44136</v>
      </c>
      <c r="V3398" s="2">
        <v>44165</v>
      </c>
      <c r="W3398" t="s">
        <v>46</v>
      </c>
      <c r="X3398">
        <v>20201123</v>
      </c>
      <c r="Y3398" s="3">
        <v>43902.730497685188</v>
      </c>
      <c r="Z3398" t="s">
        <v>62</v>
      </c>
      <c r="AA3398" t="s">
        <v>63</v>
      </c>
      <c r="AB3398" t="s">
        <v>64</v>
      </c>
      <c r="AC3398" t="s">
        <v>65</v>
      </c>
      <c r="AD3398" t="s">
        <v>66</v>
      </c>
      <c r="AE3398" t="s">
        <v>67</v>
      </c>
      <c r="AF3398" t="s">
        <v>116</v>
      </c>
      <c r="AG3398" t="s">
        <v>13547</v>
      </c>
      <c r="AH3398" t="s">
        <v>46</v>
      </c>
      <c r="AI3398" t="s">
        <v>13548</v>
      </c>
      <c r="AJ3398" t="s">
        <v>13549</v>
      </c>
      <c r="AK3398" t="s">
        <v>13550</v>
      </c>
      <c r="AL3398" t="s">
        <v>13551</v>
      </c>
      <c r="AM3398" t="s">
        <v>46</v>
      </c>
      <c r="AN3398" t="s">
        <v>13552</v>
      </c>
      <c r="AO3398" t="s">
        <v>46</v>
      </c>
      <c r="AP3398" t="s">
        <v>46</v>
      </c>
      <c r="AQ3398" t="s">
        <v>46</v>
      </c>
      <c r="AR3398" t="s">
        <v>46</v>
      </c>
      <c r="AS3398" t="s">
        <v>46</v>
      </c>
      <c r="AT3398" s="1">
        <v>44158</v>
      </c>
    </row>
    <row r="3399" spans="1:46" ht="16" customHeight="1" x14ac:dyDescent="0.2">
      <c r="A3399" t="s">
        <v>46</v>
      </c>
      <c r="B3399" t="s">
        <v>24209</v>
      </c>
      <c r="C3399" t="s">
        <v>24210</v>
      </c>
      <c r="D3399" t="s">
        <v>24211</v>
      </c>
      <c r="E3399" t="s">
        <v>9538</v>
      </c>
      <c r="F3399" t="s">
        <v>51</v>
      </c>
      <c r="G3399" t="s">
        <v>24212</v>
      </c>
      <c r="H3399" s="1">
        <v>44154</v>
      </c>
      <c r="I3399" s="1">
        <v>44159</v>
      </c>
      <c r="J3399" t="b">
        <v>0</v>
      </c>
      <c r="K3399" t="s">
        <v>53</v>
      </c>
      <c r="L3399" t="s">
        <v>1615</v>
      </c>
      <c r="M3399" t="s">
        <v>537</v>
      </c>
      <c r="N3399">
        <v>60</v>
      </c>
      <c r="O3399" t="s">
        <v>24213</v>
      </c>
      <c r="P3399" t="s">
        <v>1303</v>
      </c>
      <c r="Q3399" t="s">
        <v>58</v>
      </c>
      <c r="R3399" t="b">
        <v>0</v>
      </c>
      <c r="S3399" t="s">
        <v>59</v>
      </c>
      <c r="T3399" s="1">
        <v>44154</v>
      </c>
      <c r="U3399" t="s">
        <v>8123</v>
      </c>
      <c r="V3399" s="2">
        <v>44165</v>
      </c>
      <c r="W3399" t="s">
        <v>46</v>
      </c>
      <c r="X3399">
        <v>20201119</v>
      </c>
      <c r="Y3399" s="3">
        <v>43902.730497685188</v>
      </c>
      <c r="Z3399" t="s">
        <v>62</v>
      </c>
      <c r="AA3399" t="s">
        <v>63</v>
      </c>
      <c r="AB3399" t="s">
        <v>64</v>
      </c>
      <c r="AC3399" t="s">
        <v>1386</v>
      </c>
      <c r="AD3399" t="s">
        <v>280</v>
      </c>
      <c r="AE3399" t="s">
        <v>67</v>
      </c>
      <c r="AF3399" t="s">
        <v>46</v>
      </c>
      <c r="AG3399" t="s">
        <v>24214</v>
      </c>
      <c r="AH3399" t="s">
        <v>46</v>
      </c>
      <c r="AI3399" t="s">
        <v>9546</v>
      </c>
      <c r="AJ3399">
        <f>+ 81-3-6670-3800</f>
        <v>-10392</v>
      </c>
      <c r="AK3399" t="s">
        <v>46</v>
      </c>
      <c r="AL3399" t="s">
        <v>24215</v>
      </c>
      <c r="AM3399" t="s">
        <v>46</v>
      </c>
      <c r="AN3399" t="s">
        <v>24216</v>
      </c>
      <c r="AO3399" t="s">
        <v>46</v>
      </c>
      <c r="AP3399" t="s">
        <v>46</v>
      </c>
      <c r="AQ3399" t="s">
        <v>46</v>
      </c>
      <c r="AR3399" t="s">
        <v>46</v>
      </c>
      <c r="AS3399" t="s">
        <v>46</v>
      </c>
      <c r="AT3399" s="1">
        <v>44154</v>
      </c>
    </row>
    <row r="3400" spans="1:46" ht="16" customHeight="1" x14ac:dyDescent="0.2">
      <c r="A3400" t="s">
        <v>46</v>
      </c>
      <c r="B3400" t="s">
        <v>26795</v>
      </c>
      <c r="C3400" t="s">
        <v>26796</v>
      </c>
      <c r="D3400" t="s">
        <v>26797</v>
      </c>
      <c r="E3400" t="s">
        <v>26798</v>
      </c>
      <c r="F3400" t="s">
        <v>51</v>
      </c>
      <c r="G3400" t="s">
        <v>26799</v>
      </c>
      <c r="H3400" s="1">
        <v>44157</v>
      </c>
      <c r="I3400" s="1">
        <v>44166</v>
      </c>
      <c r="J3400" t="b">
        <v>0</v>
      </c>
      <c r="K3400" t="s">
        <v>53</v>
      </c>
      <c r="L3400" t="s">
        <v>184</v>
      </c>
      <c r="M3400" t="s">
        <v>66</v>
      </c>
      <c r="N3400">
        <v>100</v>
      </c>
      <c r="O3400" t="s">
        <v>17507</v>
      </c>
      <c r="P3400" t="s">
        <v>309</v>
      </c>
      <c r="Q3400" t="s">
        <v>276</v>
      </c>
      <c r="R3400" t="b">
        <v>0</v>
      </c>
      <c r="S3400" t="s">
        <v>59</v>
      </c>
      <c r="T3400" s="1">
        <v>44157</v>
      </c>
      <c r="U3400" t="s">
        <v>3221</v>
      </c>
      <c r="V3400" s="2">
        <v>44165</v>
      </c>
      <c r="W3400" t="s">
        <v>46</v>
      </c>
      <c r="X3400">
        <v>20201122</v>
      </c>
      <c r="Y3400" s="3">
        <v>43902.730497685188</v>
      </c>
      <c r="Z3400" t="s">
        <v>62</v>
      </c>
      <c r="AA3400" t="s">
        <v>63</v>
      </c>
      <c r="AB3400" t="s">
        <v>64</v>
      </c>
      <c r="AC3400" t="s">
        <v>65</v>
      </c>
      <c r="AD3400" t="s">
        <v>66</v>
      </c>
      <c r="AE3400" t="s">
        <v>67</v>
      </c>
      <c r="AF3400" t="s">
        <v>313</v>
      </c>
      <c r="AG3400" t="s">
        <v>26800</v>
      </c>
      <c r="AH3400" t="s">
        <v>46</v>
      </c>
      <c r="AI3400" t="s">
        <v>26801</v>
      </c>
      <c r="AJ3400" t="s">
        <v>26802</v>
      </c>
      <c r="AK3400" t="s">
        <v>26803</v>
      </c>
      <c r="AL3400" t="s">
        <v>26804</v>
      </c>
      <c r="AM3400" t="s">
        <v>46</v>
      </c>
      <c r="AN3400" t="s">
        <v>12861</v>
      </c>
      <c r="AO3400" t="s">
        <v>46</v>
      </c>
      <c r="AP3400" t="s">
        <v>46</v>
      </c>
      <c r="AQ3400" t="s">
        <v>46</v>
      </c>
      <c r="AR3400" t="s">
        <v>46</v>
      </c>
      <c r="AS3400" t="s">
        <v>46</v>
      </c>
      <c r="AT3400" s="1">
        <v>44157</v>
      </c>
    </row>
    <row r="3401" spans="1:46" ht="16" customHeight="1" x14ac:dyDescent="0.2">
      <c r="A3401" t="s">
        <v>46</v>
      </c>
      <c r="B3401" t="s">
        <v>17212</v>
      </c>
      <c r="C3401" t="s">
        <v>17213</v>
      </c>
      <c r="D3401" t="s">
        <v>17214</v>
      </c>
      <c r="E3401" t="s">
        <v>17215</v>
      </c>
      <c r="F3401" t="s">
        <v>51</v>
      </c>
      <c r="G3401" t="s">
        <v>17216</v>
      </c>
      <c r="H3401" s="1">
        <v>44159</v>
      </c>
      <c r="I3401" s="1">
        <v>44136</v>
      </c>
      <c r="J3401" t="b">
        <v>0</v>
      </c>
      <c r="K3401" t="s">
        <v>53</v>
      </c>
      <c r="L3401" t="s">
        <v>1266</v>
      </c>
      <c r="M3401" t="s">
        <v>1043</v>
      </c>
      <c r="N3401">
        <v>5</v>
      </c>
      <c r="O3401" t="s">
        <v>14027</v>
      </c>
      <c r="P3401" t="s">
        <v>1833</v>
      </c>
      <c r="Q3401" t="s">
        <v>276</v>
      </c>
      <c r="R3401" t="b">
        <v>0</v>
      </c>
      <c r="S3401" t="s">
        <v>59</v>
      </c>
      <c r="T3401" s="1">
        <v>44159</v>
      </c>
      <c r="U3401" t="s">
        <v>495</v>
      </c>
      <c r="V3401" s="2">
        <v>44165</v>
      </c>
      <c r="W3401" t="s">
        <v>46</v>
      </c>
      <c r="X3401">
        <v>20201124</v>
      </c>
      <c r="Y3401" s="3">
        <v>43902.730497685188</v>
      </c>
      <c r="Z3401" t="s">
        <v>62</v>
      </c>
      <c r="AA3401" t="s">
        <v>63</v>
      </c>
      <c r="AB3401" t="s">
        <v>64</v>
      </c>
      <c r="AC3401" t="s">
        <v>65</v>
      </c>
      <c r="AD3401" t="s">
        <v>66</v>
      </c>
      <c r="AE3401" t="s">
        <v>877</v>
      </c>
      <c r="AF3401" t="s">
        <v>46</v>
      </c>
      <c r="AG3401" t="s">
        <v>46</v>
      </c>
      <c r="AH3401" t="s">
        <v>46</v>
      </c>
      <c r="AI3401" t="s">
        <v>46</v>
      </c>
      <c r="AJ3401" t="s">
        <v>46</v>
      </c>
      <c r="AK3401" t="s">
        <v>46</v>
      </c>
      <c r="AL3401" t="s">
        <v>17217</v>
      </c>
      <c r="AM3401" t="s">
        <v>46</v>
      </c>
      <c r="AN3401" t="s">
        <v>17218</v>
      </c>
      <c r="AO3401" t="s">
        <v>46</v>
      </c>
      <c r="AP3401" t="s">
        <v>46</v>
      </c>
      <c r="AQ3401" t="s">
        <v>46</v>
      </c>
      <c r="AR3401" t="s">
        <v>46</v>
      </c>
      <c r="AS3401" t="s">
        <v>46</v>
      </c>
      <c r="AT3401" s="1">
        <v>44159</v>
      </c>
    </row>
    <row r="3402" spans="1:46" ht="16" customHeight="1" x14ac:dyDescent="0.2">
      <c r="A3402" t="s">
        <v>46</v>
      </c>
      <c r="B3402" t="s">
        <v>30010</v>
      </c>
      <c r="C3402" t="s">
        <v>30011</v>
      </c>
      <c r="D3402" t="s">
        <v>30012</v>
      </c>
      <c r="E3402" t="s">
        <v>30013</v>
      </c>
      <c r="F3402" t="s">
        <v>51</v>
      </c>
      <c r="G3402" t="s">
        <v>30014</v>
      </c>
      <c r="H3402" s="1">
        <v>44159</v>
      </c>
      <c r="I3402" s="1">
        <v>44134</v>
      </c>
      <c r="J3402" t="b">
        <v>0</v>
      </c>
      <c r="K3402" t="s">
        <v>53</v>
      </c>
      <c r="L3402" t="s">
        <v>184</v>
      </c>
      <c r="M3402" t="s">
        <v>537</v>
      </c>
      <c r="N3402">
        <v>80</v>
      </c>
      <c r="O3402" t="s">
        <v>6805</v>
      </c>
      <c r="P3402" t="s">
        <v>9994</v>
      </c>
      <c r="Q3402" t="s">
        <v>30015</v>
      </c>
      <c r="R3402" t="b">
        <v>0</v>
      </c>
      <c r="S3402" t="s">
        <v>59</v>
      </c>
      <c r="T3402" s="1">
        <v>44159</v>
      </c>
      <c r="U3402" t="s">
        <v>1138</v>
      </c>
      <c r="V3402" s="2">
        <v>44165</v>
      </c>
      <c r="W3402" t="s">
        <v>46</v>
      </c>
      <c r="X3402">
        <v>20201124</v>
      </c>
      <c r="Y3402" s="3">
        <v>43902.730497685188</v>
      </c>
      <c r="Z3402" t="s">
        <v>62</v>
      </c>
      <c r="AA3402" t="s">
        <v>115</v>
      </c>
      <c r="AB3402" t="s">
        <v>64</v>
      </c>
      <c r="AC3402" t="s">
        <v>65</v>
      </c>
      <c r="AD3402" t="s">
        <v>66</v>
      </c>
      <c r="AE3402" t="s">
        <v>67</v>
      </c>
      <c r="AF3402" t="s">
        <v>116</v>
      </c>
      <c r="AG3402" t="s">
        <v>30016</v>
      </c>
      <c r="AH3402" t="s">
        <v>46</v>
      </c>
      <c r="AI3402" t="s">
        <v>30017</v>
      </c>
      <c r="AJ3402" t="s">
        <v>30018</v>
      </c>
      <c r="AK3402" t="s">
        <v>46</v>
      </c>
      <c r="AL3402" t="s">
        <v>30019</v>
      </c>
      <c r="AM3402" t="s">
        <v>46</v>
      </c>
      <c r="AN3402" t="s">
        <v>30020</v>
      </c>
      <c r="AO3402" t="s">
        <v>46</v>
      </c>
      <c r="AP3402" t="s">
        <v>46</v>
      </c>
      <c r="AQ3402" t="s">
        <v>46</v>
      </c>
      <c r="AR3402" t="s">
        <v>46</v>
      </c>
      <c r="AS3402" t="s">
        <v>46</v>
      </c>
      <c r="AT3402" s="1">
        <v>44159</v>
      </c>
    </row>
    <row r="3403" spans="1:46" ht="16" customHeight="1" x14ac:dyDescent="0.2">
      <c r="A3403" t="s">
        <v>46</v>
      </c>
      <c r="B3403" t="s">
        <v>26273</v>
      </c>
      <c r="C3403" t="s">
        <v>26274</v>
      </c>
      <c r="D3403" t="s">
        <v>26275</v>
      </c>
      <c r="E3403" t="s">
        <v>26276</v>
      </c>
      <c r="F3403" t="s">
        <v>51</v>
      </c>
      <c r="G3403" t="s">
        <v>26277</v>
      </c>
      <c r="H3403" s="1">
        <v>44159</v>
      </c>
      <c r="I3403" s="1">
        <v>44085</v>
      </c>
      <c r="J3403" t="b">
        <v>0</v>
      </c>
      <c r="K3403" t="s">
        <v>53</v>
      </c>
      <c r="L3403" t="s">
        <v>184</v>
      </c>
      <c r="M3403" t="s">
        <v>55</v>
      </c>
      <c r="N3403">
        <v>90</v>
      </c>
      <c r="O3403" t="s">
        <v>3232</v>
      </c>
      <c r="P3403" t="s">
        <v>327</v>
      </c>
      <c r="Q3403" t="s">
        <v>18105</v>
      </c>
      <c r="R3403" t="b">
        <v>0</v>
      </c>
      <c r="S3403" t="s">
        <v>59</v>
      </c>
      <c r="T3403" s="1">
        <v>44159</v>
      </c>
      <c r="U3403" t="s">
        <v>3306</v>
      </c>
      <c r="V3403" s="2">
        <v>44165</v>
      </c>
      <c r="W3403" t="s">
        <v>26278</v>
      </c>
      <c r="X3403">
        <v>20201124</v>
      </c>
      <c r="Y3403" s="3">
        <v>43902.730497685188</v>
      </c>
      <c r="Z3403" t="s">
        <v>62</v>
      </c>
      <c r="AA3403" t="s">
        <v>115</v>
      </c>
      <c r="AB3403" t="s">
        <v>64</v>
      </c>
      <c r="AC3403" t="s">
        <v>65</v>
      </c>
      <c r="AD3403" t="s">
        <v>280</v>
      </c>
      <c r="AE3403" t="s">
        <v>67</v>
      </c>
      <c r="AF3403" t="s">
        <v>313</v>
      </c>
      <c r="AG3403" t="s">
        <v>26279</v>
      </c>
      <c r="AH3403" t="s">
        <v>46</v>
      </c>
      <c r="AI3403" t="s">
        <v>26280</v>
      </c>
      <c r="AJ3403" t="s">
        <v>26281</v>
      </c>
      <c r="AK3403" t="s">
        <v>26282</v>
      </c>
      <c r="AL3403" t="s">
        <v>26283</v>
      </c>
      <c r="AM3403" t="s">
        <v>46</v>
      </c>
      <c r="AN3403" t="s">
        <v>26284</v>
      </c>
      <c r="AO3403" t="s">
        <v>46</v>
      </c>
      <c r="AP3403" t="s">
        <v>46</v>
      </c>
      <c r="AQ3403" t="s">
        <v>46</v>
      </c>
      <c r="AR3403" t="s">
        <v>46</v>
      </c>
      <c r="AS3403" t="s">
        <v>46</v>
      </c>
      <c r="AT3403" s="1">
        <v>44159</v>
      </c>
    </row>
    <row r="3404" spans="1:46" ht="16" customHeight="1" x14ac:dyDescent="0.2">
      <c r="A3404">
        <v>1</v>
      </c>
      <c r="B3404" t="s">
        <v>8579</v>
      </c>
      <c r="C3404" t="s">
        <v>8580</v>
      </c>
      <c r="D3404" t="s">
        <v>8581</v>
      </c>
      <c r="E3404" t="s">
        <v>8582</v>
      </c>
      <c r="F3404" t="s">
        <v>51</v>
      </c>
      <c r="G3404" t="s">
        <v>8583</v>
      </c>
      <c r="H3404" s="1">
        <v>44158</v>
      </c>
      <c r="I3404" s="1">
        <v>44162</v>
      </c>
      <c r="J3404" t="b">
        <v>0</v>
      </c>
      <c r="K3404" t="s">
        <v>53</v>
      </c>
      <c r="L3404" t="s">
        <v>681</v>
      </c>
      <c r="M3404" t="s">
        <v>666</v>
      </c>
      <c r="N3404">
        <v>24</v>
      </c>
      <c r="O3404" t="s">
        <v>2699</v>
      </c>
      <c r="P3404" t="s">
        <v>78</v>
      </c>
      <c r="Q3404" t="s">
        <v>8584</v>
      </c>
      <c r="R3404" t="b">
        <v>0</v>
      </c>
      <c r="S3404" t="s">
        <v>59</v>
      </c>
      <c r="T3404" s="1">
        <v>44158</v>
      </c>
      <c r="U3404" t="s">
        <v>8585</v>
      </c>
      <c r="V3404" s="2">
        <v>44165</v>
      </c>
      <c r="W3404" t="s">
        <v>46</v>
      </c>
      <c r="X3404">
        <v>20201123</v>
      </c>
      <c r="Y3404" s="3">
        <v>43902.730497685188</v>
      </c>
      <c r="Z3404" t="s">
        <v>62</v>
      </c>
      <c r="AA3404" t="s">
        <v>63</v>
      </c>
      <c r="AB3404" t="s">
        <v>64</v>
      </c>
      <c r="AC3404" t="s">
        <v>65</v>
      </c>
      <c r="AD3404" t="s">
        <v>66</v>
      </c>
      <c r="AE3404" t="s">
        <v>67</v>
      </c>
      <c r="AF3404" t="s">
        <v>116</v>
      </c>
      <c r="AG3404" t="s">
        <v>2702</v>
      </c>
      <c r="AH3404" t="s">
        <v>46</v>
      </c>
      <c r="AI3404" t="s">
        <v>2703</v>
      </c>
      <c r="AJ3404" t="s">
        <v>2704</v>
      </c>
      <c r="AK3404" t="s">
        <v>2705</v>
      </c>
      <c r="AL3404" t="s">
        <v>8586</v>
      </c>
      <c r="AM3404" t="s">
        <v>46</v>
      </c>
      <c r="AN3404" t="s">
        <v>8587</v>
      </c>
      <c r="AO3404" t="s">
        <v>46</v>
      </c>
      <c r="AP3404" t="s">
        <v>46</v>
      </c>
      <c r="AQ3404" t="s">
        <v>46</v>
      </c>
      <c r="AR3404" t="s">
        <v>46</v>
      </c>
      <c r="AS3404" t="s">
        <v>46</v>
      </c>
      <c r="AT3404" s="1">
        <v>44158</v>
      </c>
    </row>
    <row r="3405" spans="1:46" ht="16" customHeight="1" x14ac:dyDescent="0.2">
      <c r="A3405">
        <v>0</v>
      </c>
      <c r="B3405" t="s">
        <v>14897</v>
      </c>
      <c r="C3405" t="s">
        <v>14898</v>
      </c>
      <c r="D3405" t="s">
        <v>14899</v>
      </c>
      <c r="E3405" t="s">
        <v>14900</v>
      </c>
      <c r="F3405" t="s">
        <v>51</v>
      </c>
      <c r="G3405" t="s">
        <v>14901</v>
      </c>
      <c r="H3405" s="1">
        <v>44158</v>
      </c>
      <c r="I3405" s="1">
        <v>44136</v>
      </c>
      <c r="J3405" t="b">
        <v>0</v>
      </c>
      <c r="K3405" t="s">
        <v>53</v>
      </c>
      <c r="L3405" t="s">
        <v>5357</v>
      </c>
      <c r="M3405" t="s">
        <v>1043</v>
      </c>
      <c r="N3405">
        <v>40</v>
      </c>
      <c r="O3405" t="s">
        <v>14902</v>
      </c>
      <c r="P3405" t="s">
        <v>78</v>
      </c>
      <c r="Q3405" t="s">
        <v>14903</v>
      </c>
      <c r="R3405" t="b">
        <v>0</v>
      </c>
      <c r="S3405" t="s">
        <v>59</v>
      </c>
      <c r="T3405" s="1">
        <v>44158</v>
      </c>
      <c r="U3405" t="s">
        <v>495</v>
      </c>
      <c r="V3405" s="2">
        <v>44165</v>
      </c>
      <c r="W3405" t="s">
        <v>46</v>
      </c>
      <c r="X3405">
        <v>20201123</v>
      </c>
      <c r="Y3405" s="3">
        <v>43902.730497685188</v>
      </c>
      <c r="Z3405" t="s">
        <v>62</v>
      </c>
      <c r="AA3405" t="s">
        <v>115</v>
      </c>
      <c r="AB3405" t="s">
        <v>64</v>
      </c>
      <c r="AC3405" t="s">
        <v>65</v>
      </c>
      <c r="AD3405" t="s">
        <v>66</v>
      </c>
      <c r="AE3405" t="s">
        <v>67</v>
      </c>
      <c r="AF3405" t="s">
        <v>313</v>
      </c>
      <c r="AG3405" t="s">
        <v>14904</v>
      </c>
      <c r="AH3405" t="s">
        <v>46</v>
      </c>
      <c r="AI3405" t="s">
        <v>14905</v>
      </c>
      <c r="AJ3405" t="s">
        <v>14906</v>
      </c>
      <c r="AK3405" t="s">
        <v>14907</v>
      </c>
      <c r="AL3405" t="s">
        <v>14908</v>
      </c>
      <c r="AM3405" t="s">
        <v>46</v>
      </c>
      <c r="AN3405" t="s">
        <v>14909</v>
      </c>
      <c r="AO3405" t="s">
        <v>46</v>
      </c>
      <c r="AP3405" t="s">
        <v>46</v>
      </c>
      <c r="AQ3405" t="s">
        <v>46</v>
      </c>
      <c r="AR3405" t="s">
        <v>46</v>
      </c>
      <c r="AS3405" t="s">
        <v>46</v>
      </c>
      <c r="AT3405" s="1">
        <v>44158</v>
      </c>
    </row>
    <row r="3406" spans="1:46" ht="16" customHeight="1" x14ac:dyDescent="0.2">
      <c r="A3406" t="s">
        <v>46</v>
      </c>
      <c r="B3406" t="s">
        <v>39134</v>
      </c>
      <c r="C3406" t="s">
        <v>39135</v>
      </c>
      <c r="D3406" t="s">
        <v>39136</v>
      </c>
      <c r="E3406" t="s">
        <v>39137</v>
      </c>
      <c r="F3406" t="s">
        <v>51</v>
      </c>
      <c r="G3406" t="s">
        <v>39138</v>
      </c>
      <c r="H3406" s="1">
        <v>44157</v>
      </c>
      <c r="I3406" s="1">
        <v>44237</v>
      </c>
      <c r="J3406" t="b">
        <v>0</v>
      </c>
      <c r="K3406" t="s">
        <v>53</v>
      </c>
      <c r="L3406" t="s">
        <v>1615</v>
      </c>
      <c r="M3406" t="s">
        <v>537</v>
      </c>
      <c r="N3406">
        <v>795</v>
      </c>
      <c r="O3406" t="s">
        <v>13236</v>
      </c>
      <c r="P3406" t="s">
        <v>46</v>
      </c>
      <c r="Q3406" t="s">
        <v>276</v>
      </c>
      <c r="R3406" t="b">
        <v>0</v>
      </c>
      <c r="S3406" t="s">
        <v>59</v>
      </c>
      <c r="T3406" s="1">
        <v>44157</v>
      </c>
      <c r="U3406" t="s">
        <v>39139</v>
      </c>
      <c r="V3406" s="2">
        <v>44165</v>
      </c>
      <c r="W3406" t="s">
        <v>46</v>
      </c>
      <c r="X3406">
        <v>20201122</v>
      </c>
      <c r="Y3406" s="3">
        <v>43902.730497685188</v>
      </c>
      <c r="Z3406" t="s">
        <v>62</v>
      </c>
      <c r="AA3406" t="s">
        <v>63</v>
      </c>
      <c r="AB3406" t="s">
        <v>64</v>
      </c>
      <c r="AC3406" t="s">
        <v>65</v>
      </c>
      <c r="AD3406" t="s">
        <v>66</v>
      </c>
      <c r="AE3406" t="s">
        <v>67</v>
      </c>
      <c r="AF3406" t="s">
        <v>46</v>
      </c>
      <c r="AG3406" t="s">
        <v>39140</v>
      </c>
      <c r="AH3406" t="s">
        <v>46</v>
      </c>
      <c r="AI3406" t="s">
        <v>39141</v>
      </c>
      <c r="AJ3406" t="s">
        <v>39142</v>
      </c>
      <c r="AK3406" t="s">
        <v>46</v>
      </c>
      <c r="AL3406" t="s">
        <v>39143</v>
      </c>
      <c r="AM3406" t="s">
        <v>46</v>
      </c>
      <c r="AN3406" t="s">
        <v>39144</v>
      </c>
      <c r="AO3406" t="s">
        <v>46</v>
      </c>
      <c r="AP3406" t="s">
        <v>46</v>
      </c>
      <c r="AQ3406" t="s">
        <v>46</v>
      </c>
      <c r="AR3406" t="s">
        <v>46</v>
      </c>
      <c r="AS3406" t="s">
        <v>46</v>
      </c>
      <c r="AT3406" s="1">
        <v>44157</v>
      </c>
    </row>
    <row r="3407" spans="1:46" ht="16" customHeight="1" x14ac:dyDescent="0.2">
      <c r="A3407" t="s">
        <v>46</v>
      </c>
      <c r="B3407" t="s">
        <v>30625</v>
      </c>
      <c r="C3407" t="s">
        <v>30626</v>
      </c>
      <c r="D3407" t="s">
        <v>30627</v>
      </c>
      <c r="E3407" t="s">
        <v>30628</v>
      </c>
      <c r="F3407" t="s">
        <v>51</v>
      </c>
      <c r="G3407" t="s">
        <v>30629</v>
      </c>
      <c r="H3407" s="1">
        <v>44153</v>
      </c>
      <c r="I3407" s="1">
        <v>44166</v>
      </c>
      <c r="J3407" t="b">
        <v>0</v>
      </c>
      <c r="K3407" t="s">
        <v>53</v>
      </c>
      <c r="L3407" t="s">
        <v>2023</v>
      </c>
      <c r="M3407" t="s">
        <v>55</v>
      </c>
      <c r="N3407">
        <v>30</v>
      </c>
      <c r="O3407" t="s">
        <v>30630</v>
      </c>
      <c r="P3407" t="s">
        <v>30631</v>
      </c>
      <c r="Q3407" t="s">
        <v>30632</v>
      </c>
      <c r="R3407" t="b">
        <v>0</v>
      </c>
      <c r="S3407" t="s">
        <v>59</v>
      </c>
      <c r="T3407" s="1">
        <v>44153</v>
      </c>
      <c r="U3407" t="s">
        <v>3221</v>
      </c>
      <c r="V3407" s="2">
        <v>44165</v>
      </c>
      <c r="W3407" t="s">
        <v>46</v>
      </c>
      <c r="X3407">
        <v>20201118</v>
      </c>
      <c r="Y3407" s="3">
        <v>43902.730497685188</v>
      </c>
      <c r="Z3407" t="s">
        <v>62</v>
      </c>
      <c r="AA3407" t="s">
        <v>63</v>
      </c>
      <c r="AB3407" t="s">
        <v>64</v>
      </c>
      <c r="AC3407" t="s">
        <v>65</v>
      </c>
      <c r="AD3407" t="s">
        <v>393</v>
      </c>
      <c r="AE3407" t="s">
        <v>67</v>
      </c>
      <c r="AF3407" t="s">
        <v>116</v>
      </c>
      <c r="AG3407" t="s">
        <v>30633</v>
      </c>
      <c r="AH3407" t="s">
        <v>46</v>
      </c>
      <c r="AI3407" t="s">
        <v>30634</v>
      </c>
      <c r="AJ3407" t="s">
        <v>30635</v>
      </c>
      <c r="AK3407" t="s">
        <v>30636</v>
      </c>
      <c r="AL3407" t="s">
        <v>30637</v>
      </c>
      <c r="AM3407" t="s">
        <v>46</v>
      </c>
      <c r="AN3407" t="s">
        <v>30638</v>
      </c>
      <c r="AO3407" t="s">
        <v>46</v>
      </c>
      <c r="AP3407" t="s">
        <v>46</v>
      </c>
      <c r="AQ3407" t="s">
        <v>46</v>
      </c>
      <c r="AR3407" t="s">
        <v>46</v>
      </c>
      <c r="AS3407" t="s">
        <v>46</v>
      </c>
      <c r="AT3407" s="1">
        <v>44153</v>
      </c>
    </row>
    <row r="3408" spans="1:46" ht="16" customHeight="1" x14ac:dyDescent="0.2">
      <c r="A3408" t="s">
        <v>46</v>
      </c>
      <c r="B3408" t="s">
        <v>18489</v>
      </c>
      <c r="C3408" t="s">
        <v>18490</v>
      </c>
      <c r="D3408" t="s">
        <v>18491</v>
      </c>
      <c r="E3408" t="s">
        <v>18492</v>
      </c>
      <c r="F3408" t="s">
        <v>51</v>
      </c>
      <c r="G3408" t="s">
        <v>18493</v>
      </c>
      <c r="H3408" s="1">
        <v>44153</v>
      </c>
      <c r="I3408" s="1">
        <v>44152</v>
      </c>
      <c r="J3408" t="b">
        <v>0</v>
      </c>
      <c r="K3408" t="s">
        <v>53</v>
      </c>
      <c r="L3408" t="s">
        <v>18494</v>
      </c>
      <c r="M3408" t="s">
        <v>66</v>
      </c>
      <c r="N3408">
        <v>30</v>
      </c>
      <c r="O3408" t="s">
        <v>18495</v>
      </c>
      <c r="P3408" t="s">
        <v>78</v>
      </c>
      <c r="Q3408" t="s">
        <v>18496</v>
      </c>
      <c r="R3408" t="b">
        <v>0</v>
      </c>
      <c r="S3408" t="s">
        <v>59</v>
      </c>
      <c r="T3408" s="1">
        <v>44153</v>
      </c>
      <c r="U3408" t="s">
        <v>3827</v>
      </c>
      <c r="V3408" s="2">
        <v>44165</v>
      </c>
      <c r="W3408" t="s">
        <v>46</v>
      </c>
      <c r="X3408">
        <v>20201118</v>
      </c>
      <c r="Y3408" s="3">
        <v>43902.730497685188</v>
      </c>
      <c r="Z3408" t="s">
        <v>62</v>
      </c>
      <c r="AA3408" t="s">
        <v>63</v>
      </c>
      <c r="AB3408" t="s">
        <v>64</v>
      </c>
      <c r="AC3408" t="s">
        <v>65</v>
      </c>
      <c r="AD3408" t="s">
        <v>2234</v>
      </c>
      <c r="AE3408" t="s">
        <v>67</v>
      </c>
      <c r="AF3408" t="s">
        <v>116</v>
      </c>
      <c r="AG3408" t="s">
        <v>18497</v>
      </c>
      <c r="AH3408" t="s">
        <v>46</v>
      </c>
      <c r="AI3408" t="s">
        <v>18498</v>
      </c>
      <c r="AJ3408" t="s">
        <v>18499</v>
      </c>
      <c r="AK3408" t="s">
        <v>46</v>
      </c>
      <c r="AL3408" t="s">
        <v>18500</v>
      </c>
      <c r="AM3408" t="s">
        <v>46</v>
      </c>
      <c r="AN3408" t="s">
        <v>18501</v>
      </c>
      <c r="AO3408" t="s">
        <v>46</v>
      </c>
      <c r="AP3408" t="s">
        <v>46</v>
      </c>
      <c r="AQ3408" t="s">
        <v>46</v>
      </c>
      <c r="AR3408" t="s">
        <v>46</v>
      </c>
      <c r="AS3408" t="s">
        <v>46</v>
      </c>
      <c r="AT3408" s="1">
        <v>44153</v>
      </c>
    </row>
    <row r="3409" spans="1:46" ht="16" customHeight="1" x14ac:dyDescent="0.2">
      <c r="A3409">
        <v>0</v>
      </c>
      <c r="B3409" t="s">
        <v>6426</v>
      </c>
      <c r="C3409" t="s">
        <v>6427</v>
      </c>
      <c r="D3409" t="s">
        <v>6428</v>
      </c>
      <c r="E3409" t="s">
        <v>6426</v>
      </c>
      <c r="F3409" t="s">
        <v>51</v>
      </c>
      <c r="G3409" t="s">
        <v>6429</v>
      </c>
      <c r="H3409" s="1">
        <v>44148</v>
      </c>
      <c r="I3409" s="1">
        <v>44149</v>
      </c>
      <c r="J3409" t="b">
        <v>0</v>
      </c>
      <c r="K3409" t="s">
        <v>53</v>
      </c>
      <c r="L3409" t="s">
        <v>833</v>
      </c>
      <c r="M3409" t="s">
        <v>66</v>
      </c>
      <c r="N3409">
        <v>20000000</v>
      </c>
      <c r="O3409" t="s">
        <v>6430</v>
      </c>
      <c r="P3409" t="s">
        <v>78</v>
      </c>
      <c r="Q3409" t="s">
        <v>276</v>
      </c>
      <c r="R3409" t="b">
        <v>0</v>
      </c>
      <c r="S3409" t="s">
        <v>59</v>
      </c>
      <c r="T3409" s="1">
        <v>44148</v>
      </c>
      <c r="U3409" t="s">
        <v>6431</v>
      </c>
      <c r="V3409" s="2">
        <v>44165</v>
      </c>
      <c r="W3409" t="s">
        <v>46</v>
      </c>
      <c r="X3409">
        <v>20201113</v>
      </c>
      <c r="Y3409" s="3">
        <v>43902.730497685188</v>
      </c>
      <c r="Z3409" t="s">
        <v>62</v>
      </c>
      <c r="AA3409" t="s">
        <v>63</v>
      </c>
      <c r="AB3409" t="s">
        <v>64</v>
      </c>
      <c r="AC3409" t="s">
        <v>65</v>
      </c>
      <c r="AD3409" t="s">
        <v>66</v>
      </c>
      <c r="AE3409" t="s">
        <v>67</v>
      </c>
      <c r="AF3409" t="s">
        <v>46</v>
      </c>
      <c r="AG3409" t="s">
        <v>46</v>
      </c>
      <c r="AH3409" t="s">
        <v>46</v>
      </c>
      <c r="AI3409" t="s">
        <v>46</v>
      </c>
      <c r="AJ3409" t="s">
        <v>46</v>
      </c>
      <c r="AK3409" t="s">
        <v>46</v>
      </c>
      <c r="AL3409" t="s">
        <v>6432</v>
      </c>
      <c r="AM3409" t="s">
        <v>46</v>
      </c>
      <c r="AN3409" t="s">
        <v>6433</v>
      </c>
      <c r="AO3409" t="s">
        <v>46</v>
      </c>
      <c r="AP3409" t="s">
        <v>46</v>
      </c>
      <c r="AQ3409" t="s">
        <v>46</v>
      </c>
      <c r="AR3409" t="s">
        <v>46</v>
      </c>
      <c r="AS3409" t="s">
        <v>46</v>
      </c>
      <c r="AT3409" s="1">
        <v>44148</v>
      </c>
    </row>
    <row r="3410" spans="1:46" ht="16" customHeight="1" x14ac:dyDescent="0.2">
      <c r="A3410" t="s">
        <v>46</v>
      </c>
      <c r="B3410" t="s">
        <v>28544</v>
      </c>
      <c r="C3410" t="s">
        <v>28545</v>
      </c>
      <c r="D3410" t="s">
        <v>28546</v>
      </c>
      <c r="E3410" t="s">
        <v>28547</v>
      </c>
      <c r="F3410" t="s">
        <v>51</v>
      </c>
      <c r="G3410" t="s">
        <v>28548</v>
      </c>
      <c r="H3410" s="1">
        <v>43876</v>
      </c>
      <c r="I3410" s="1">
        <v>43862</v>
      </c>
      <c r="J3410" t="b">
        <v>0</v>
      </c>
      <c r="K3410" t="s">
        <v>53</v>
      </c>
      <c r="L3410" t="s">
        <v>2023</v>
      </c>
      <c r="M3410" t="s">
        <v>169</v>
      </c>
      <c r="N3410">
        <v>66</v>
      </c>
      <c r="O3410" t="s">
        <v>22970</v>
      </c>
      <c r="P3410" t="s">
        <v>57</v>
      </c>
      <c r="Q3410" t="s">
        <v>16222</v>
      </c>
      <c r="R3410" t="b">
        <v>0</v>
      </c>
      <c r="S3410" t="s">
        <v>59</v>
      </c>
      <c r="T3410" s="1">
        <v>43876</v>
      </c>
      <c r="U3410" t="s">
        <v>2039</v>
      </c>
      <c r="V3410" s="2">
        <v>44165</v>
      </c>
      <c r="W3410" t="s">
        <v>46</v>
      </c>
      <c r="X3410">
        <v>20200215</v>
      </c>
      <c r="Y3410" s="3">
        <v>43902.730497685188</v>
      </c>
      <c r="Z3410" t="s">
        <v>62</v>
      </c>
      <c r="AA3410" t="s">
        <v>63</v>
      </c>
      <c r="AB3410" t="s">
        <v>64</v>
      </c>
      <c r="AC3410" t="s">
        <v>65</v>
      </c>
      <c r="AD3410" t="s">
        <v>393</v>
      </c>
      <c r="AE3410" t="s">
        <v>67</v>
      </c>
      <c r="AF3410" t="s">
        <v>46</v>
      </c>
      <c r="AG3410" t="s">
        <v>46</v>
      </c>
      <c r="AH3410" t="s">
        <v>46</v>
      </c>
      <c r="AI3410" t="s">
        <v>46</v>
      </c>
      <c r="AJ3410" t="s">
        <v>46</v>
      </c>
      <c r="AK3410" t="s">
        <v>46</v>
      </c>
      <c r="AL3410" t="s">
        <v>28549</v>
      </c>
      <c r="AM3410" t="s">
        <v>46</v>
      </c>
      <c r="AN3410" t="s">
        <v>28550</v>
      </c>
      <c r="AO3410" t="s">
        <v>46</v>
      </c>
      <c r="AP3410" t="s">
        <v>46</v>
      </c>
      <c r="AQ3410" t="s">
        <v>46</v>
      </c>
      <c r="AR3410" t="s">
        <v>46</v>
      </c>
      <c r="AS3410" t="s">
        <v>46</v>
      </c>
      <c r="AT3410" s="1">
        <v>43876</v>
      </c>
    </row>
    <row r="3411" spans="1:46" ht="16" customHeight="1" x14ac:dyDescent="0.2">
      <c r="A3411" t="s">
        <v>46</v>
      </c>
      <c r="B3411" t="s">
        <v>28386</v>
      </c>
      <c r="C3411" t="s">
        <v>28387</v>
      </c>
      <c r="D3411" t="s">
        <v>28388</v>
      </c>
      <c r="E3411" t="s">
        <v>28389</v>
      </c>
      <c r="F3411" t="s">
        <v>51</v>
      </c>
      <c r="G3411" t="s">
        <v>28390</v>
      </c>
      <c r="H3411" s="1">
        <v>44149</v>
      </c>
      <c r="I3411" s="1">
        <v>44148</v>
      </c>
      <c r="J3411" t="b">
        <v>0</v>
      </c>
      <c r="K3411" t="s">
        <v>53</v>
      </c>
      <c r="L3411" t="s">
        <v>110</v>
      </c>
      <c r="M3411" t="s">
        <v>666</v>
      </c>
      <c r="N3411">
        <v>30</v>
      </c>
      <c r="O3411" t="s">
        <v>28391</v>
      </c>
      <c r="P3411" t="s">
        <v>78</v>
      </c>
      <c r="Q3411" t="s">
        <v>28392</v>
      </c>
      <c r="R3411" t="b">
        <v>0</v>
      </c>
      <c r="S3411" t="s">
        <v>59</v>
      </c>
      <c r="T3411" s="1">
        <v>44149</v>
      </c>
      <c r="U3411" t="s">
        <v>614</v>
      </c>
      <c r="V3411" s="2">
        <v>44165</v>
      </c>
      <c r="W3411" t="s">
        <v>46</v>
      </c>
      <c r="X3411">
        <v>20201114</v>
      </c>
      <c r="Y3411" s="3">
        <v>43902.730497685188</v>
      </c>
      <c r="Z3411" t="s">
        <v>62</v>
      </c>
      <c r="AA3411" t="s">
        <v>115</v>
      </c>
      <c r="AB3411" t="s">
        <v>64</v>
      </c>
      <c r="AC3411" t="s">
        <v>65</v>
      </c>
      <c r="AD3411" t="s">
        <v>66</v>
      </c>
      <c r="AE3411" t="s">
        <v>67</v>
      </c>
      <c r="AF3411" t="s">
        <v>116</v>
      </c>
      <c r="AG3411" t="s">
        <v>28393</v>
      </c>
      <c r="AH3411" t="s">
        <v>46</v>
      </c>
      <c r="AI3411" t="s">
        <v>28394</v>
      </c>
      <c r="AJ3411" t="s">
        <v>28395</v>
      </c>
      <c r="AK3411" t="s">
        <v>28396</v>
      </c>
      <c r="AL3411" t="s">
        <v>28397</v>
      </c>
      <c r="AM3411" t="s">
        <v>46</v>
      </c>
      <c r="AN3411" t="s">
        <v>28398</v>
      </c>
      <c r="AO3411" t="s">
        <v>46</v>
      </c>
      <c r="AP3411" t="s">
        <v>46</v>
      </c>
      <c r="AQ3411" t="s">
        <v>46</v>
      </c>
      <c r="AR3411" t="s">
        <v>46</v>
      </c>
      <c r="AS3411" t="s">
        <v>46</v>
      </c>
      <c r="AT3411" s="1">
        <v>44149</v>
      </c>
    </row>
    <row r="3412" spans="1:46" ht="16" customHeight="1" x14ac:dyDescent="0.2">
      <c r="A3412" t="s">
        <v>46</v>
      </c>
      <c r="B3412" t="s">
        <v>39710</v>
      </c>
      <c r="C3412" t="s">
        <v>2329</v>
      </c>
      <c r="D3412" t="s">
        <v>39711</v>
      </c>
      <c r="E3412" t="s">
        <v>39712</v>
      </c>
      <c r="F3412" t="s">
        <v>51</v>
      </c>
      <c r="G3412" t="s">
        <v>39713</v>
      </c>
      <c r="H3412" s="1">
        <v>44150</v>
      </c>
      <c r="I3412" s="1">
        <v>43962</v>
      </c>
      <c r="J3412" t="b">
        <v>0</v>
      </c>
      <c r="K3412" t="s">
        <v>53</v>
      </c>
      <c r="L3412" t="s">
        <v>6631</v>
      </c>
      <c r="M3412" t="s">
        <v>151</v>
      </c>
      <c r="N3412">
        <v>60</v>
      </c>
      <c r="O3412" t="s">
        <v>39714</v>
      </c>
      <c r="P3412" t="s">
        <v>1702</v>
      </c>
      <c r="Q3412" t="s">
        <v>58</v>
      </c>
      <c r="R3412" t="b">
        <v>0</v>
      </c>
      <c r="S3412" t="s">
        <v>59</v>
      </c>
      <c r="T3412" s="1">
        <v>44150</v>
      </c>
      <c r="U3412" t="s">
        <v>2025</v>
      </c>
      <c r="V3412" s="2">
        <v>44165</v>
      </c>
      <c r="W3412" t="s">
        <v>46</v>
      </c>
      <c r="X3412">
        <v>20201115</v>
      </c>
      <c r="Y3412" s="3">
        <v>43902.730497685188</v>
      </c>
      <c r="Z3412" t="s">
        <v>62</v>
      </c>
      <c r="AA3412" t="s">
        <v>63</v>
      </c>
      <c r="AB3412" t="s">
        <v>64</v>
      </c>
      <c r="AC3412" t="s">
        <v>65</v>
      </c>
      <c r="AD3412" t="s">
        <v>66</v>
      </c>
      <c r="AE3412" t="s">
        <v>67</v>
      </c>
      <c r="AF3412" t="s">
        <v>1520</v>
      </c>
      <c r="AG3412" t="s">
        <v>39715</v>
      </c>
      <c r="AH3412" t="s">
        <v>46</v>
      </c>
      <c r="AI3412" t="s">
        <v>1522</v>
      </c>
      <c r="AJ3412" t="s">
        <v>1522</v>
      </c>
      <c r="AK3412" t="s">
        <v>39716</v>
      </c>
      <c r="AL3412" t="s">
        <v>39717</v>
      </c>
      <c r="AM3412" t="s">
        <v>46</v>
      </c>
      <c r="AN3412" t="s">
        <v>39718</v>
      </c>
      <c r="AO3412" t="s">
        <v>46</v>
      </c>
      <c r="AP3412" t="s">
        <v>46</v>
      </c>
      <c r="AQ3412" t="s">
        <v>46</v>
      </c>
      <c r="AR3412" t="s">
        <v>46</v>
      </c>
      <c r="AS3412" t="s">
        <v>46</v>
      </c>
      <c r="AT3412" s="1">
        <v>44150</v>
      </c>
    </row>
    <row r="3413" spans="1:46" ht="16" customHeight="1" x14ac:dyDescent="0.2">
      <c r="A3413" t="s">
        <v>46</v>
      </c>
      <c r="B3413" t="s">
        <v>27741</v>
      </c>
      <c r="C3413" t="s">
        <v>27742</v>
      </c>
      <c r="D3413" t="s">
        <v>27743</v>
      </c>
      <c r="E3413" t="s">
        <v>27744</v>
      </c>
      <c r="F3413" t="s">
        <v>1024</v>
      </c>
      <c r="G3413" t="s">
        <v>27745</v>
      </c>
      <c r="H3413" s="1">
        <v>43910</v>
      </c>
      <c r="I3413" s="1">
        <v>43910</v>
      </c>
      <c r="J3413" t="b">
        <v>0</v>
      </c>
      <c r="K3413" t="s">
        <v>53</v>
      </c>
      <c r="L3413" s="4" t="s">
        <v>1026</v>
      </c>
      <c r="M3413" t="s">
        <v>46</v>
      </c>
      <c r="N3413">
        <v>1500</v>
      </c>
      <c r="O3413" t="s">
        <v>27746</v>
      </c>
      <c r="P3413" t="s">
        <v>1028</v>
      </c>
      <c r="Q3413" t="s">
        <v>27747</v>
      </c>
      <c r="R3413" t="b">
        <v>0</v>
      </c>
      <c r="S3413" t="s">
        <v>59</v>
      </c>
      <c r="T3413" s="1">
        <v>43910</v>
      </c>
      <c r="U3413" s="1">
        <v>43910</v>
      </c>
      <c r="V3413" s="2">
        <v>44165</v>
      </c>
      <c r="W3413" t="s">
        <v>46</v>
      </c>
      <c r="X3413">
        <v>20200320</v>
      </c>
      <c r="Y3413" s="3">
        <v>43902.730497685188</v>
      </c>
      <c r="Z3413" t="s">
        <v>1029</v>
      </c>
      <c r="AA3413" t="s">
        <v>155</v>
      </c>
      <c r="AB3413" t="s">
        <v>64</v>
      </c>
      <c r="AC3413" t="s">
        <v>46</v>
      </c>
      <c r="AD3413" t="s">
        <v>46</v>
      </c>
      <c r="AE3413" t="s">
        <v>46</v>
      </c>
      <c r="AF3413" t="s">
        <v>16161</v>
      </c>
      <c r="AG3413" t="s">
        <v>27748</v>
      </c>
      <c r="AH3413" t="s">
        <v>46</v>
      </c>
      <c r="AI3413" t="s">
        <v>27749</v>
      </c>
      <c r="AJ3413">
        <v>654245404</v>
      </c>
      <c r="AK3413" t="s">
        <v>46</v>
      </c>
      <c r="AL3413" t="s">
        <v>27750</v>
      </c>
      <c r="AM3413" t="s">
        <v>27751</v>
      </c>
      <c r="AN3413" t="s">
        <v>25214</v>
      </c>
      <c r="AO3413" t="s">
        <v>46</v>
      </c>
      <c r="AP3413" t="s">
        <v>46</v>
      </c>
      <c r="AQ3413" t="s">
        <v>46</v>
      </c>
      <c r="AR3413" t="s">
        <v>46</v>
      </c>
      <c r="AS3413" t="s">
        <v>46</v>
      </c>
      <c r="AT3413" s="1">
        <v>43910</v>
      </c>
    </row>
    <row r="3414" spans="1:46" ht="16" customHeight="1" x14ac:dyDescent="0.2">
      <c r="A3414" t="s">
        <v>46</v>
      </c>
      <c r="B3414" t="s">
        <v>32523</v>
      </c>
      <c r="C3414" t="s">
        <v>32524</v>
      </c>
      <c r="D3414" t="s">
        <v>32525</v>
      </c>
      <c r="E3414" t="s">
        <v>32526</v>
      </c>
      <c r="F3414" t="s">
        <v>1024</v>
      </c>
      <c r="G3414" t="s">
        <v>32527</v>
      </c>
      <c r="H3414" s="1">
        <v>43916</v>
      </c>
      <c r="I3414" s="1">
        <v>43906</v>
      </c>
      <c r="J3414" t="b">
        <v>0</v>
      </c>
      <c r="K3414" t="s">
        <v>53</v>
      </c>
      <c r="L3414" s="4" t="s">
        <v>32528</v>
      </c>
      <c r="M3414" t="s">
        <v>46</v>
      </c>
      <c r="N3414">
        <v>17000</v>
      </c>
      <c r="O3414" t="s">
        <v>32529</v>
      </c>
      <c r="P3414" t="s">
        <v>1028</v>
      </c>
      <c r="Q3414" t="s">
        <v>5471</v>
      </c>
      <c r="R3414" t="b">
        <v>0</v>
      </c>
      <c r="S3414" t="s">
        <v>64</v>
      </c>
      <c r="T3414" s="1">
        <v>43916</v>
      </c>
      <c r="U3414" s="1">
        <v>43906</v>
      </c>
      <c r="V3414" s="2">
        <v>44165</v>
      </c>
      <c r="W3414" t="s">
        <v>46</v>
      </c>
      <c r="X3414">
        <v>20200326</v>
      </c>
      <c r="Y3414" s="3">
        <v>43902.730497685188</v>
      </c>
      <c r="Z3414" t="s">
        <v>1029</v>
      </c>
      <c r="AA3414" t="s">
        <v>115</v>
      </c>
      <c r="AB3414" t="s">
        <v>64</v>
      </c>
      <c r="AC3414" t="s">
        <v>46</v>
      </c>
      <c r="AD3414" t="s">
        <v>46</v>
      </c>
      <c r="AE3414" t="s">
        <v>46</v>
      </c>
      <c r="AF3414" t="s">
        <v>32530</v>
      </c>
      <c r="AG3414" t="s">
        <v>32531</v>
      </c>
      <c r="AH3414" t="s">
        <v>46</v>
      </c>
      <c r="AI3414" t="s">
        <v>32532</v>
      </c>
      <c r="AJ3414" t="s">
        <v>32533</v>
      </c>
      <c r="AK3414" t="s">
        <v>46</v>
      </c>
      <c r="AL3414" t="s">
        <v>32534</v>
      </c>
      <c r="AM3414" t="s">
        <v>32535</v>
      </c>
      <c r="AN3414" t="s">
        <v>32536</v>
      </c>
      <c r="AO3414" t="s">
        <v>46</v>
      </c>
      <c r="AP3414" t="s">
        <v>46</v>
      </c>
      <c r="AQ3414" t="s">
        <v>46</v>
      </c>
      <c r="AR3414" t="s">
        <v>46</v>
      </c>
      <c r="AS3414" t="s">
        <v>46</v>
      </c>
      <c r="AT3414" s="1">
        <v>43916</v>
      </c>
    </row>
    <row r="3415" spans="1:46" ht="16" customHeight="1" x14ac:dyDescent="0.2">
      <c r="A3415" t="s">
        <v>46</v>
      </c>
      <c r="B3415" s="4" t="s">
        <v>31431</v>
      </c>
      <c r="C3415" t="s">
        <v>31432</v>
      </c>
      <c r="D3415" t="s">
        <v>31433</v>
      </c>
      <c r="E3415" s="4" t="s">
        <v>31431</v>
      </c>
      <c r="F3415" t="s">
        <v>1024</v>
      </c>
      <c r="G3415" t="s">
        <v>31434</v>
      </c>
      <c r="H3415" s="1">
        <v>43921</v>
      </c>
      <c r="I3415" s="1">
        <v>43933</v>
      </c>
      <c r="J3415" t="b">
        <v>0</v>
      </c>
      <c r="K3415" t="s">
        <v>53</v>
      </c>
      <c r="L3415" s="4" t="s">
        <v>24992</v>
      </c>
      <c r="M3415" t="s">
        <v>46</v>
      </c>
      <c r="N3415">
        <v>950</v>
      </c>
      <c r="O3415" t="s">
        <v>1082</v>
      </c>
      <c r="P3415" t="s">
        <v>1028</v>
      </c>
      <c r="Q3415" t="s">
        <v>58</v>
      </c>
      <c r="R3415" t="b">
        <v>0</v>
      </c>
      <c r="S3415" t="s">
        <v>59</v>
      </c>
      <c r="T3415" s="1">
        <v>43921</v>
      </c>
      <c r="U3415" s="1">
        <v>43933</v>
      </c>
      <c r="V3415" s="2">
        <v>44165</v>
      </c>
      <c r="W3415" t="s">
        <v>46</v>
      </c>
      <c r="X3415">
        <v>20200331</v>
      </c>
      <c r="Y3415" s="3">
        <v>43902.730497685188</v>
      </c>
      <c r="Z3415" t="s">
        <v>1029</v>
      </c>
      <c r="AA3415" t="s">
        <v>155</v>
      </c>
      <c r="AB3415" t="s">
        <v>64</v>
      </c>
      <c r="AC3415" t="s">
        <v>46</v>
      </c>
      <c r="AD3415" t="s">
        <v>46</v>
      </c>
      <c r="AE3415" t="s">
        <v>46</v>
      </c>
      <c r="AF3415" t="s">
        <v>31435</v>
      </c>
      <c r="AG3415" t="s">
        <v>31436</v>
      </c>
      <c r="AH3415" t="s">
        <v>46</v>
      </c>
      <c r="AI3415" t="s">
        <v>31437</v>
      </c>
      <c r="AJ3415">
        <v>887555678</v>
      </c>
      <c r="AK3415" t="s">
        <v>46</v>
      </c>
      <c r="AL3415" t="s">
        <v>31438</v>
      </c>
      <c r="AM3415" t="s">
        <v>31439</v>
      </c>
      <c r="AN3415" t="s">
        <v>31440</v>
      </c>
      <c r="AO3415" t="s">
        <v>46</v>
      </c>
      <c r="AP3415" t="s">
        <v>46</v>
      </c>
      <c r="AQ3415" t="s">
        <v>46</v>
      </c>
      <c r="AR3415" t="s">
        <v>46</v>
      </c>
      <c r="AS3415" t="s">
        <v>46</v>
      </c>
      <c r="AT3415" s="1">
        <v>43921</v>
      </c>
    </row>
    <row r="3416" spans="1:46" ht="16" customHeight="1" x14ac:dyDescent="0.2">
      <c r="A3416" t="s">
        <v>46</v>
      </c>
      <c r="B3416" t="s">
        <v>40864</v>
      </c>
      <c r="C3416" t="s">
        <v>40865</v>
      </c>
      <c r="D3416" t="s">
        <v>40866</v>
      </c>
      <c r="E3416" t="s">
        <v>40864</v>
      </c>
      <c r="F3416" t="s">
        <v>1024</v>
      </c>
      <c r="G3416" t="s">
        <v>40867</v>
      </c>
      <c r="H3416" s="1">
        <v>43921</v>
      </c>
      <c r="I3416" s="1">
        <v>43921</v>
      </c>
      <c r="J3416" t="b">
        <v>0</v>
      </c>
      <c r="K3416" t="s">
        <v>53</v>
      </c>
      <c r="L3416" s="4" t="s">
        <v>1026</v>
      </c>
      <c r="M3416" t="s">
        <v>46</v>
      </c>
      <c r="N3416">
        <v>386</v>
      </c>
      <c r="O3416" t="s">
        <v>40150</v>
      </c>
      <c r="P3416" t="s">
        <v>1028</v>
      </c>
      <c r="Q3416" t="s">
        <v>40868</v>
      </c>
      <c r="R3416" t="b">
        <v>0</v>
      </c>
      <c r="S3416" t="s">
        <v>59</v>
      </c>
      <c r="T3416" s="1">
        <v>43921</v>
      </c>
      <c r="U3416" s="1">
        <v>43921</v>
      </c>
      <c r="V3416" s="2">
        <v>44165</v>
      </c>
      <c r="W3416" t="s">
        <v>46</v>
      </c>
      <c r="X3416">
        <v>20200331</v>
      </c>
      <c r="Y3416" s="3">
        <v>43902.730497685188</v>
      </c>
      <c r="Z3416" t="s">
        <v>1029</v>
      </c>
      <c r="AA3416" t="s">
        <v>115</v>
      </c>
      <c r="AB3416" t="s">
        <v>64</v>
      </c>
      <c r="AC3416" t="s">
        <v>46</v>
      </c>
      <c r="AD3416" t="s">
        <v>46</v>
      </c>
      <c r="AE3416" t="s">
        <v>46</v>
      </c>
      <c r="AF3416" t="s">
        <v>40869</v>
      </c>
      <c r="AG3416" t="s">
        <v>40870</v>
      </c>
      <c r="AH3416" t="s">
        <v>46</v>
      </c>
      <c r="AI3416" t="s">
        <v>40871</v>
      </c>
      <c r="AJ3416" t="s">
        <v>40872</v>
      </c>
      <c r="AK3416" t="s">
        <v>46</v>
      </c>
      <c r="AL3416" t="s">
        <v>40873</v>
      </c>
      <c r="AM3416" t="s">
        <v>40874</v>
      </c>
      <c r="AN3416" t="s">
        <v>40875</v>
      </c>
      <c r="AO3416" t="s">
        <v>46</v>
      </c>
      <c r="AP3416" t="s">
        <v>46</v>
      </c>
      <c r="AQ3416" t="s">
        <v>46</v>
      </c>
      <c r="AR3416" t="s">
        <v>46</v>
      </c>
      <c r="AS3416" t="s">
        <v>46</v>
      </c>
      <c r="AT3416" s="1">
        <v>43921</v>
      </c>
    </row>
    <row r="3417" spans="1:46" ht="16" customHeight="1" x14ac:dyDescent="0.2">
      <c r="A3417" t="s">
        <v>46</v>
      </c>
      <c r="B3417" t="s">
        <v>30879</v>
      </c>
      <c r="C3417" t="s">
        <v>30880</v>
      </c>
      <c r="D3417" t="s">
        <v>30881</v>
      </c>
      <c r="E3417" t="s">
        <v>30879</v>
      </c>
      <c r="F3417" t="s">
        <v>1024</v>
      </c>
      <c r="G3417" t="s">
        <v>30882</v>
      </c>
      <c r="H3417" s="1">
        <v>43924</v>
      </c>
      <c r="I3417" s="1">
        <v>43927</v>
      </c>
      <c r="J3417" t="b">
        <v>0</v>
      </c>
      <c r="K3417" t="s">
        <v>53</v>
      </c>
      <c r="L3417" s="4" t="s">
        <v>7593</v>
      </c>
      <c r="M3417" t="s">
        <v>46</v>
      </c>
      <c r="N3417">
        <v>354</v>
      </c>
      <c r="O3417" t="s">
        <v>30883</v>
      </c>
      <c r="P3417" t="s">
        <v>1028</v>
      </c>
      <c r="Q3417" t="s">
        <v>30884</v>
      </c>
      <c r="R3417" t="b">
        <v>0</v>
      </c>
      <c r="S3417" t="s">
        <v>59</v>
      </c>
      <c r="T3417" s="1">
        <v>43924</v>
      </c>
      <c r="U3417" s="1">
        <v>43927</v>
      </c>
      <c r="V3417" s="2">
        <v>44165</v>
      </c>
      <c r="W3417" t="s">
        <v>46</v>
      </c>
      <c r="X3417">
        <v>20200403</v>
      </c>
      <c r="Y3417" s="3">
        <v>43902.730497685188</v>
      </c>
      <c r="Z3417" t="s">
        <v>1029</v>
      </c>
      <c r="AA3417" t="s">
        <v>115</v>
      </c>
      <c r="AB3417" t="s">
        <v>64</v>
      </c>
      <c r="AC3417" t="s">
        <v>46</v>
      </c>
      <c r="AD3417" t="s">
        <v>46</v>
      </c>
      <c r="AE3417" t="s">
        <v>46</v>
      </c>
      <c r="AF3417" t="s">
        <v>30885</v>
      </c>
      <c r="AG3417" t="s">
        <v>30886</v>
      </c>
      <c r="AH3417" t="s">
        <v>46</v>
      </c>
      <c r="AI3417" t="s">
        <v>30887</v>
      </c>
      <c r="AJ3417" t="s">
        <v>30888</v>
      </c>
      <c r="AK3417" t="s">
        <v>46</v>
      </c>
      <c r="AL3417" t="s">
        <v>30889</v>
      </c>
      <c r="AM3417" t="s">
        <v>30890</v>
      </c>
      <c r="AN3417" t="s">
        <v>30891</v>
      </c>
      <c r="AO3417" t="s">
        <v>46</v>
      </c>
      <c r="AP3417" t="s">
        <v>46</v>
      </c>
      <c r="AQ3417" t="s">
        <v>46</v>
      </c>
      <c r="AR3417" t="s">
        <v>46</v>
      </c>
      <c r="AS3417" t="s">
        <v>46</v>
      </c>
      <c r="AT3417" s="1">
        <v>43924</v>
      </c>
    </row>
    <row r="3418" spans="1:46" ht="16" customHeight="1" x14ac:dyDescent="0.2">
      <c r="A3418" t="s">
        <v>46</v>
      </c>
      <c r="B3418" t="s">
        <v>22475</v>
      </c>
      <c r="C3418" t="s">
        <v>22476</v>
      </c>
      <c r="D3418" t="s">
        <v>22477</v>
      </c>
      <c r="E3418" t="s">
        <v>22478</v>
      </c>
      <c r="F3418" t="s">
        <v>1024</v>
      </c>
      <c r="G3418" t="s">
        <v>22479</v>
      </c>
      <c r="H3418" s="1">
        <v>43934</v>
      </c>
      <c r="I3418" s="1">
        <v>43959</v>
      </c>
      <c r="J3418" t="b">
        <v>0</v>
      </c>
      <c r="K3418" t="s">
        <v>53</v>
      </c>
      <c r="L3418" s="4" t="s">
        <v>22480</v>
      </c>
      <c r="M3418" t="s">
        <v>46</v>
      </c>
      <c r="N3418">
        <v>13</v>
      </c>
      <c r="O3418" t="s">
        <v>22481</v>
      </c>
      <c r="P3418" t="s">
        <v>1028</v>
      </c>
      <c r="Q3418" t="s">
        <v>22482</v>
      </c>
      <c r="R3418" t="b">
        <v>0</v>
      </c>
      <c r="S3418" t="s">
        <v>59</v>
      </c>
      <c r="T3418" s="1">
        <v>43934</v>
      </c>
      <c r="U3418" s="1">
        <v>43959</v>
      </c>
      <c r="V3418" s="2">
        <v>44165</v>
      </c>
      <c r="W3418" t="s">
        <v>46</v>
      </c>
      <c r="X3418">
        <v>20200413</v>
      </c>
      <c r="Y3418" s="3">
        <v>43902.730497685188</v>
      </c>
      <c r="Z3418" t="s">
        <v>1029</v>
      </c>
      <c r="AA3418" t="s">
        <v>155</v>
      </c>
      <c r="AB3418" t="s">
        <v>64</v>
      </c>
      <c r="AC3418" t="s">
        <v>46</v>
      </c>
      <c r="AD3418" t="s">
        <v>46</v>
      </c>
      <c r="AE3418" t="s">
        <v>46</v>
      </c>
      <c r="AF3418" t="s">
        <v>22483</v>
      </c>
      <c r="AG3418" t="s">
        <v>22484</v>
      </c>
      <c r="AH3418" t="s">
        <v>46</v>
      </c>
      <c r="AI3418" t="s">
        <v>22485</v>
      </c>
      <c r="AJ3418" t="s">
        <v>22486</v>
      </c>
      <c r="AK3418" t="s">
        <v>46</v>
      </c>
      <c r="AL3418" t="s">
        <v>22487</v>
      </c>
      <c r="AM3418" t="s">
        <v>22488</v>
      </c>
      <c r="AN3418" t="s">
        <v>22489</v>
      </c>
      <c r="AO3418" t="s">
        <v>46</v>
      </c>
      <c r="AP3418" t="s">
        <v>46</v>
      </c>
      <c r="AQ3418" t="s">
        <v>46</v>
      </c>
      <c r="AR3418" t="s">
        <v>46</v>
      </c>
      <c r="AS3418" t="s">
        <v>46</v>
      </c>
      <c r="AT3418" s="1">
        <v>43934</v>
      </c>
    </row>
    <row r="3419" spans="1:46" ht="16" customHeight="1" x14ac:dyDescent="0.2">
      <c r="A3419">
        <v>1</v>
      </c>
      <c r="B3419" t="s">
        <v>7588</v>
      </c>
      <c r="C3419" t="s">
        <v>7589</v>
      </c>
      <c r="D3419" t="s">
        <v>7590</v>
      </c>
      <c r="E3419" t="s">
        <v>7591</v>
      </c>
      <c r="F3419" t="s">
        <v>1024</v>
      </c>
      <c r="G3419" t="s">
        <v>7592</v>
      </c>
      <c r="H3419" s="1">
        <v>43934</v>
      </c>
      <c r="I3419" s="1">
        <v>43947</v>
      </c>
      <c r="J3419" t="b">
        <v>0</v>
      </c>
      <c r="K3419" t="s">
        <v>53</v>
      </c>
      <c r="L3419" s="4" t="s">
        <v>7593</v>
      </c>
      <c r="M3419" t="s">
        <v>46</v>
      </c>
      <c r="N3419">
        <v>20</v>
      </c>
      <c r="O3419" t="s">
        <v>7594</v>
      </c>
      <c r="P3419" t="s">
        <v>1028</v>
      </c>
      <c r="Q3419" t="s">
        <v>7595</v>
      </c>
      <c r="R3419" t="b">
        <v>0</v>
      </c>
      <c r="S3419" t="s">
        <v>59</v>
      </c>
      <c r="T3419" s="1">
        <v>43934</v>
      </c>
      <c r="U3419" s="1">
        <v>43947</v>
      </c>
      <c r="V3419" s="2">
        <v>44165</v>
      </c>
      <c r="W3419" t="s">
        <v>46</v>
      </c>
      <c r="X3419">
        <v>20200413</v>
      </c>
      <c r="Y3419" s="3">
        <v>43902.730497685188</v>
      </c>
      <c r="Z3419" t="s">
        <v>1029</v>
      </c>
      <c r="AA3419" t="s">
        <v>155</v>
      </c>
      <c r="AB3419" t="s">
        <v>64</v>
      </c>
      <c r="AC3419" t="s">
        <v>46</v>
      </c>
      <c r="AD3419" t="s">
        <v>46</v>
      </c>
      <c r="AE3419" t="s">
        <v>46</v>
      </c>
      <c r="AF3419" t="s">
        <v>7596</v>
      </c>
      <c r="AG3419" t="s">
        <v>7597</v>
      </c>
      <c r="AH3419" t="s">
        <v>46</v>
      </c>
      <c r="AI3419" t="s">
        <v>7598</v>
      </c>
      <c r="AJ3419">
        <v>61406982659</v>
      </c>
      <c r="AK3419" t="s">
        <v>46</v>
      </c>
      <c r="AL3419" t="s">
        <v>7599</v>
      </c>
      <c r="AM3419" t="s">
        <v>7600</v>
      </c>
      <c r="AN3419" t="s">
        <v>7601</v>
      </c>
      <c r="AO3419" t="s">
        <v>46</v>
      </c>
      <c r="AP3419" t="s">
        <v>46</v>
      </c>
      <c r="AQ3419" t="s">
        <v>46</v>
      </c>
      <c r="AR3419" t="s">
        <v>46</v>
      </c>
      <c r="AS3419" t="s">
        <v>46</v>
      </c>
      <c r="AT3419" s="1">
        <v>43934</v>
      </c>
    </row>
    <row r="3420" spans="1:46" ht="16" customHeight="1" x14ac:dyDescent="0.2">
      <c r="A3420">
        <v>0</v>
      </c>
      <c r="B3420" t="s">
        <v>12602</v>
      </c>
      <c r="C3420" t="s">
        <v>12603</v>
      </c>
      <c r="D3420" t="s">
        <v>12604</v>
      </c>
      <c r="E3420" t="s">
        <v>12602</v>
      </c>
      <c r="F3420" t="s">
        <v>1024</v>
      </c>
      <c r="G3420" t="s">
        <v>12605</v>
      </c>
      <c r="H3420" s="1">
        <v>43938</v>
      </c>
      <c r="I3420" s="1">
        <v>43938</v>
      </c>
      <c r="J3420" t="b">
        <v>0</v>
      </c>
      <c r="K3420" t="s">
        <v>53</v>
      </c>
      <c r="L3420" s="4" t="s">
        <v>4999</v>
      </c>
      <c r="M3420" t="s">
        <v>46</v>
      </c>
      <c r="N3420">
        <v>342</v>
      </c>
      <c r="O3420" t="s">
        <v>12606</v>
      </c>
      <c r="P3420" t="s">
        <v>1028</v>
      </c>
      <c r="Q3420" t="s">
        <v>58</v>
      </c>
      <c r="R3420" t="b">
        <v>0</v>
      </c>
      <c r="S3420" t="s">
        <v>59</v>
      </c>
      <c r="T3420" s="1">
        <v>43938</v>
      </c>
      <c r="U3420" s="1">
        <v>43938</v>
      </c>
      <c r="V3420" s="2">
        <v>44165</v>
      </c>
      <c r="W3420" t="s">
        <v>46</v>
      </c>
      <c r="X3420">
        <v>20200417</v>
      </c>
      <c r="Y3420" s="3">
        <v>43902.730497685188</v>
      </c>
      <c r="Z3420" t="s">
        <v>1029</v>
      </c>
      <c r="AA3420" t="s">
        <v>155</v>
      </c>
      <c r="AB3420" t="s">
        <v>64</v>
      </c>
      <c r="AC3420" t="s">
        <v>46</v>
      </c>
      <c r="AD3420" t="s">
        <v>46</v>
      </c>
      <c r="AE3420" t="s">
        <v>46</v>
      </c>
      <c r="AF3420" t="s">
        <v>12607</v>
      </c>
      <c r="AG3420" t="s">
        <v>12608</v>
      </c>
      <c r="AH3420" t="s">
        <v>46</v>
      </c>
      <c r="AI3420" t="s">
        <v>12609</v>
      </c>
      <c r="AJ3420">
        <v>651696541</v>
      </c>
      <c r="AK3420" t="s">
        <v>46</v>
      </c>
      <c r="AL3420" t="s">
        <v>12610</v>
      </c>
      <c r="AM3420" t="s">
        <v>12611</v>
      </c>
      <c r="AN3420" t="s">
        <v>12612</v>
      </c>
      <c r="AO3420" t="s">
        <v>46</v>
      </c>
      <c r="AP3420" t="s">
        <v>46</v>
      </c>
      <c r="AQ3420" t="s">
        <v>46</v>
      </c>
      <c r="AR3420" t="s">
        <v>46</v>
      </c>
      <c r="AS3420" t="s">
        <v>46</v>
      </c>
      <c r="AT3420" s="1">
        <v>43938</v>
      </c>
    </row>
    <row r="3421" spans="1:46" ht="16" customHeight="1" x14ac:dyDescent="0.2">
      <c r="A3421">
        <v>1</v>
      </c>
      <c r="B3421" t="s">
        <v>11363</v>
      </c>
      <c r="C3421" t="s">
        <v>11364</v>
      </c>
      <c r="D3421" t="s">
        <v>11365</v>
      </c>
      <c r="E3421" t="s">
        <v>11363</v>
      </c>
      <c r="F3421" t="s">
        <v>1024</v>
      </c>
      <c r="G3421" t="s">
        <v>11366</v>
      </c>
      <c r="H3421" s="1">
        <v>43943</v>
      </c>
      <c r="I3421" s="1">
        <v>43937</v>
      </c>
      <c r="J3421" t="b">
        <v>0</v>
      </c>
      <c r="K3421" t="s">
        <v>53</v>
      </c>
      <c r="L3421" s="4" t="s">
        <v>11367</v>
      </c>
      <c r="M3421" t="s">
        <v>46</v>
      </c>
      <c r="N3421">
        <v>1600</v>
      </c>
      <c r="O3421" t="s">
        <v>3056</v>
      </c>
      <c r="P3421" t="s">
        <v>1028</v>
      </c>
      <c r="Q3421" t="s">
        <v>58</v>
      </c>
      <c r="R3421" t="b">
        <v>0</v>
      </c>
      <c r="S3421" t="s">
        <v>64</v>
      </c>
      <c r="T3421" s="1">
        <v>43943</v>
      </c>
      <c r="U3421" s="1">
        <v>43937</v>
      </c>
      <c r="V3421" s="2">
        <v>44165</v>
      </c>
      <c r="W3421" t="s">
        <v>46</v>
      </c>
      <c r="X3421">
        <v>20200422</v>
      </c>
      <c r="Y3421" s="3">
        <v>43902.730497685188</v>
      </c>
      <c r="Z3421" t="s">
        <v>1029</v>
      </c>
      <c r="AA3421" t="s">
        <v>115</v>
      </c>
      <c r="AB3421" t="s">
        <v>64</v>
      </c>
      <c r="AC3421" t="s">
        <v>46</v>
      </c>
      <c r="AD3421" t="s">
        <v>46</v>
      </c>
      <c r="AE3421" t="s">
        <v>46</v>
      </c>
      <c r="AF3421" t="s">
        <v>11368</v>
      </c>
      <c r="AG3421" t="s">
        <v>11369</v>
      </c>
      <c r="AH3421" t="s">
        <v>46</v>
      </c>
      <c r="AI3421" t="s">
        <v>11370</v>
      </c>
      <c r="AJ3421">
        <f>31-24-3667218</f>
        <v>-3667211</v>
      </c>
      <c r="AK3421" t="s">
        <v>46</v>
      </c>
      <c r="AL3421" t="s">
        <v>11371</v>
      </c>
      <c r="AM3421" t="s">
        <v>11372</v>
      </c>
      <c r="AN3421" t="s">
        <v>11373</v>
      </c>
      <c r="AO3421" t="s">
        <v>46</v>
      </c>
      <c r="AP3421" t="s">
        <v>46</v>
      </c>
      <c r="AQ3421" t="s">
        <v>46</v>
      </c>
      <c r="AR3421" t="s">
        <v>46</v>
      </c>
      <c r="AS3421" t="s">
        <v>46</v>
      </c>
      <c r="AT3421" s="1">
        <v>43943</v>
      </c>
    </row>
    <row r="3422" spans="1:46" ht="16" customHeight="1" x14ac:dyDescent="0.2">
      <c r="A3422">
        <v>1</v>
      </c>
      <c r="B3422" t="s">
        <v>1021</v>
      </c>
      <c r="C3422" t="s">
        <v>1022</v>
      </c>
      <c r="D3422" t="s">
        <v>1023</v>
      </c>
      <c r="E3422" t="s">
        <v>1021</v>
      </c>
      <c r="F3422" t="s">
        <v>1024</v>
      </c>
      <c r="G3422" t="s">
        <v>1025</v>
      </c>
      <c r="H3422" s="1">
        <v>43953</v>
      </c>
      <c r="I3422" s="1">
        <v>44025</v>
      </c>
      <c r="J3422" t="b">
        <v>0</v>
      </c>
      <c r="K3422" t="s">
        <v>53</v>
      </c>
      <c r="L3422" s="4" t="s">
        <v>1026</v>
      </c>
      <c r="M3422" t="s">
        <v>46</v>
      </c>
      <c r="N3422">
        <v>124</v>
      </c>
      <c r="O3422" t="s">
        <v>1027</v>
      </c>
      <c r="P3422" t="s">
        <v>1028</v>
      </c>
      <c r="Q3422" t="s">
        <v>58</v>
      </c>
      <c r="R3422" t="b">
        <v>0</v>
      </c>
      <c r="S3422" t="s">
        <v>59</v>
      </c>
      <c r="T3422" s="1">
        <v>43953</v>
      </c>
      <c r="U3422" s="1">
        <v>44025</v>
      </c>
      <c r="V3422" s="2">
        <v>44165</v>
      </c>
      <c r="W3422" t="s">
        <v>46</v>
      </c>
      <c r="X3422">
        <v>20200502</v>
      </c>
      <c r="Y3422" s="3">
        <v>43902.730497685188</v>
      </c>
      <c r="Z3422" t="s">
        <v>1029</v>
      </c>
      <c r="AA3422" t="s">
        <v>155</v>
      </c>
      <c r="AB3422" t="s">
        <v>64</v>
      </c>
      <c r="AC3422" t="s">
        <v>46</v>
      </c>
      <c r="AD3422" t="s">
        <v>46</v>
      </c>
      <c r="AE3422" t="s">
        <v>46</v>
      </c>
      <c r="AF3422" t="s">
        <v>1030</v>
      </c>
      <c r="AG3422" t="s">
        <v>1031</v>
      </c>
      <c r="AH3422" t="s">
        <v>46</v>
      </c>
      <c r="AI3422" t="s">
        <v>1032</v>
      </c>
      <c r="AJ3422" t="s">
        <v>1033</v>
      </c>
      <c r="AK3422" t="s">
        <v>46</v>
      </c>
      <c r="AL3422" t="s">
        <v>1034</v>
      </c>
      <c r="AM3422" t="s">
        <v>1035</v>
      </c>
      <c r="AN3422" t="s">
        <v>1036</v>
      </c>
      <c r="AO3422" t="s">
        <v>46</v>
      </c>
      <c r="AP3422" t="s">
        <v>46</v>
      </c>
      <c r="AQ3422" t="s">
        <v>46</v>
      </c>
      <c r="AR3422" t="s">
        <v>46</v>
      </c>
      <c r="AS3422" t="s">
        <v>46</v>
      </c>
      <c r="AT3422" s="1">
        <v>43953</v>
      </c>
    </row>
    <row r="3423" spans="1:46" ht="16" customHeight="1" x14ac:dyDescent="0.2">
      <c r="A3423">
        <v>1</v>
      </c>
      <c r="B3423" t="s">
        <v>4995</v>
      </c>
      <c r="C3423" t="s">
        <v>4996</v>
      </c>
      <c r="D3423" t="s">
        <v>4997</v>
      </c>
      <c r="E3423" t="s">
        <v>4995</v>
      </c>
      <c r="F3423" t="s">
        <v>1024</v>
      </c>
      <c r="G3423" t="s">
        <v>4998</v>
      </c>
      <c r="H3423" s="1">
        <v>43962</v>
      </c>
      <c r="I3423" s="1">
        <v>43976</v>
      </c>
      <c r="J3423" t="b">
        <v>0</v>
      </c>
      <c r="K3423" t="s">
        <v>53</v>
      </c>
      <c r="L3423" s="4" t="s">
        <v>4999</v>
      </c>
      <c r="M3423" t="s">
        <v>46</v>
      </c>
      <c r="N3423">
        <v>100</v>
      </c>
      <c r="O3423" t="s">
        <v>3056</v>
      </c>
      <c r="P3423" t="s">
        <v>1028</v>
      </c>
      <c r="Q3423" t="s">
        <v>5000</v>
      </c>
      <c r="R3423" t="b">
        <v>0</v>
      </c>
      <c r="S3423" t="s">
        <v>59</v>
      </c>
      <c r="T3423" s="1">
        <v>43962</v>
      </c>
      <c r="U3423" s="1">
        <v>43976</v>
      </c>
      <c r="V3423" s="2">
        <v>44165</v>
      </c>
      <c r="W3423" t="s">
        <v>46</v>
      </c>
      <c r="X3423">
        <v>20200511</v>
      </c>
      <c r="Y3423" s="3">
        <v>43902.730497685188</v>
      </c>
      <c r="Z3423" t="s">
        <v>1029</v>
      </c>
      <c r="AA3423" t="s">
        <v>155</v>
      </c>
      <c r="AB3423" t="s">
        <v>64</v>
      </c>
      <c r="AC3423" t="s">
        <v>46</v>
      </c>
      <c r="AD3423" t="s">
        <v>46</v>
      </c>
      <c r="AE3423" t="s">
        <v>46</v>
      </c>
      <c r="AF3423" t="s">
        <v>5001</v>
      </c>
      <c r="AG3423" t="s">
        <v>5002</v>
      </c>
      <c r="AH3423" t="s">
        <v>46</v>
      </c>
      <c r="AI3423" t="s">
        <v>5003</v>
      </c>
      <c r="AJ3423">
        <v>243613889</v>
      </c>
      <c r="AK3423" t="s">
        <v>46</v>
      </c>
      <c r="AL3423" t="s">
        <v>5004</v>
      </c>
      <c r="AM3423" t="s">
        <v>5005</v>
      </c>
      <c r="AN3423" t="s">
        <v>5006</v>
      </c>
      <c r="AO3423" t="s">
        <v>46</v>
      </c>
      <c r="AP3423" t="s">
        <v>46</v>
      </c>
      <c r="AQ3423" t="s">
        <v>46</v>
      </c>
      <c r="AR3423" t="s">
        <v>46</v>
      </c>
      <c r="AS3423" t="s">
        <v>46</v>
      </c>
      <c r="AT3423" s="1">
        <v>43962</v>
      </c>
    </row>
    <row r="3424" spans="1:46" ht="16" customHeight="1" x14ac:dyDescent="0.2">
      <c r="A3424">
        <v>1</v>
      </c>
      <c r="B3424" t="s">
        <v>4766</v>
      </c>
      <c r="C3424" t="s">
        <v>4767</v>
      </c>
      <c r="D3424" t="s">
        <v>4768</v>
      </c>
      <c r="E3424" t="s">
        <v>4769</v>
      </c>
      <c r="F3424" t="s">
        <v>1024</v>
      </c>
      <c r="G3424" t="s">
        <v>4770</v>
      </c>
      <c r="H3424" s="1">
        <v>43964</v>
      </c>
      <c r="I3424" s="1">
        <v>43964</v>
      </c>
      <c r="J3424" t="b">
        <v>0</v>
      </c>
      <c r="K3424" t="s">
        <v>53</v>
      </c>
      <c r="L3424" s="4" t="s">
        <v>4771</v>
      </c>
      <c r="M3424" t="s">
        <v>46</v>
      </c>
      <c r="N3424">
        <v>430</v>
      </c>
      <c r="O3424" t="s">
        <v>4772</v>
      </c>
      <c r="P3424" t="s">
        <v>1028</v>
      </c>
      <c r="Q3424" t="s">
        <v>58</v>
      </c>
      <c r="R3424" t="b">
        <v>0</v>
      </c>
      <c r="S3424" t="s">
        <v>59</v>
      </c>
      <c r="T3424" s="1">
        <v>43964</v>
      </c>
      <c r="U3424" s="1">
        <v>43964</v>
      </c>
      <c r="V3424" s="2">
        <v>44165</v>
      </c>
      <c r="W3424" t="s">
        <v>46</v>
      </c>
      <c r="X3424">
        <v>20200513</v>
      </c>
      <c r="Y3424" s="3">
        <v>43902.730497685188</v>
      </c>
      <c r="Z3424" t="s">
        <v>1029</v>
      </c>
      <c r="AA3424" t="s">
        <v>115</v>
      </c>
      <c r="AB3424" t="s">
        <v>64</v>
      </c>
      <c r="AC3424" t="s">
        <v>46</v>
      </c>
      <c r="AD3424" t="s">
        <v>46</v>
      </c>
      <c r="AE3424" t="s">
        <v>46</v>
      </c>
      <c r="AF3424" t="s">
        <v>4773</v>
      </c>
      <c r="AG3424" t="s">
        <v>4774</v>
      </c>
      <c r="AH3424" t="s">
        <v>46</v>
      </c>
      <c r="AI3424" t="s">
        <v>4775</v>
      </c>
      <c r="AJ3424">
        <v>715264006</v>
      </c>
      <c r="AK3424" t="s">
        <v>46</v>
      </c>
      <c r="AL3424" t="s">
        <v>4776</v>
      </c>
      <c r="AM3424" t="s">
        <v>4777</v>
      </c>
      <c r="AN3424" t="s">
        <v>4778</v>
      </c>
      <c r="AO3424" t="s">
        <v>46</v>
      </c>
      <c r="AP3424" t="s">
        <v>46</v>
      </c>
      <c r="AQ3424" t="s">
        <v>46</v>
      </c>
      <c r="AR3424" t="s">
        <v>46</v>
      </c>
      <c r="AS3424" t="s">
        <v>46</v>
      </c>
      <c r="AT3424" s="1">
        <v>43964</v>
      </c>
    </row>
    <row r="3425" spans="1:46" ht="16" customHeight="1" x14ac:dyDescent="0.2">
      <c r="A3425" t="s">
        <v>46</v>
      </c>
      <c r="B3425" t="s">
        <v>17950</v>
      </c>
      <c r="C3425" t="s">
        <v>17951</v>
      </c>
      <c r="D3425" t="s">
        <v>17952</v>
      </c>
      <c r="E3425" t="s">
        <v>17953</v>
      </c>
      <c r="F3425" t="s">
        <v>1024</v>
      </c>
      <c r="G3425" t="s">
        <v>17954</v>
      </c>
      <c r="H3425" s="1">
        <v>44005</v>
      </c>
      <c r="I3425" s="1">
        <v>43983</v>
      </c>
      <c r="J3425" t="b">
        <v>0</v>
      </c>
      <c r="K3425" t="s">
        <v>53</v>
      </c>
      <c r="L3425" s="4" t="s">
        <v>17955</v>
      </c>
      <c r="M3425" t="s">
        <v>46</v>
      </c>
      <c r="N3425">
        <v>40</v>
      </c>
      <c r="O3425" t="s">
        <v>17956</v>
      </c>
      <c r="P3425" t="s">
        <v>1028</v>
      </c>
      <c r="Q3425" t="s">
        <v>6404</v>
      </c>
      <c r="R3425" t="b">
        <v>0</v>
      </c>
      <c r="S3425" t="s">
        <v>64</v>
      </c>
      <c r="T3425" s="1">
        <v>44005</v>
      </c>
      <c r="U3425" s="1">
        <v>43983</v>
      </c>
      <c r="V3425" s="2">
        <v>44165</v>
      </c>
      <c r="W3425" t="s">
        <v>46</v>
      </c>
      <c r="X3425">
        <v>20200623</v>
      </c>
      <c r="Y3425" s="3">
        <v>43902.730497685188</v>
      </c>
      <c r="Z3425" t="s">
        <v>1029</v>
      </c>
      <c r="AA3425" t="s">
        <v>115</v>
      </c>
      <c r="AB3425" t="s">
        <v>64</v>
      </c>
      <c r="AC3425" t="s">
        <v>46</v>
      </c>
      <c r="AD3425" t="s">
        <v>46</v>
      </c>
      <c r="AE3425" t="s">
        <v>46</v>
      </c>
      <c r="AF3425" t="s">
        <v>17957</v>
      </c>
      <c r="AG3425" t="s">
        <v>17958</v>
      </c>
      <c r="AH3425" t="s">
        <v>46</v>
      </c>
      <c r="AI3425" t="s">
        <v>17959</v>
      </c>
      <c r="AJ3425" t="s">
        <v>17960</v>
      </c>
      <c r="AK3425" t="s">
        <v>46</v>
      </c>
      <c r="AL3425" t="s">
        <v>17961</v>
      </c>
      <c r="AM3425" t="s">
        <v>17962</v>
      </c>
      <c r="AN3425" t="s">
        <v>17963</v>
      </c>
      <c r="AO3425" t="s">
        <v>46</v>
      </c>
      <c r="AP3425" t="s">
        <v>46</v>
      </c>
      <c r="AQ3425" t="s">
        <v>46</v>
      </c>
      <c r="AR3425" t="s">
        <v>46</v>
      </c>
      <c r="AS3425" t="s">
        <v>46</v>
      </c>
      <c r="AT3425" s="1">
        <v>44005</v>
      </c>
    </row>
    <row r="3426" spans="1:46" ht="16" customHeight="1" x14ac:dyDescent="0.2">
      <c r="A3426">
        <v>0</v>
      </c>
      <c r="B3426" t="s">
        <v>15806</v>
      </c>
      <c r="C3426" t="s">
        <v>15807</v>
      </c>
      <c r="D3426" t="s">
        <v>15808</v>
      </c>
      <c r="E3426" t="s">
        <v>15806</v>
      </c>
      <c r="F3426" t="s">
        <v>1024</v>
      </c>
      <c r="G3426" t="s">
        <v>15809</v>
      </c>
      <c r="H3426" s="1">
        <v>44057</v>
      </c>
      <c r="I3426" s="1">
        <v>44011</v>
      </c>
      <c r="J3426" t="b">
        <v>0</v>
      </c>
      <c r="K3426" t="s">
        <v>53</v>
      </c>
      <c r="L3426" s="4" t="s">
        <v>7593</v>
      </c>
      <c r="M3426" t="s">
        <v>46</v>
      </c>
      <c r="N3426">
        <v>80</v>
      </c>
      <c r="O3426" t="s">
        <v>15014</v>
      </c>
      <c r="P3426" t="s">
        <v>1028</v>
      </c>
      <c r="Q3426" t="s">
        <v>15810</v>
      </c>
      <c r="R3426" t="b">
        <v>0</v>
      </c>
      <c r="S3426" t="s">
        <v>64</v>
      </c>
      <c r="T3426" s="1">
        <v>44057</v>
      </c>
      <c r="U3426" s="1">
        <v>44011</v>
      </c>
      <c r="V3426" s="2">
        <v>44165</v>
      </c>
      <c r="W3426" t="s">
        <v>46</v>
      </c>
      <c r="X3426">
        <v>20200814</v>
      </c>
      <c r="Y3426" s="3">
        <v>43902.730497685188</v>
      </c>
      <c r="Z3426" t="s">
        <v>1029</v>
      </c>
      <c r="AA3426" t="s">
        <v>115</v>
      </c>
      <c r="AB3426" t="s">
        <v>64</v>
      </c>
      <c r="AC3426" t="s">
        <v>46</v>
      </c>
      <c r="AD3426" t="s">
        <v>46</v>
      </c>
      <c r="AE3426" t="s">
        <v>46</v>
      </c>
      <c r="AF3426" t="s">
        <v>15811</v>
      </c>
      <c r="AG3426" t="s">
        <v>15812</v>
      </c>
      <c r="AH3426" t="s">
        <v>46</v>
      </c>
      <c r="AI3426" t="s">
        <v>15813</v>
      </c>
      <c r="AJ3426">
        <v>31641545743</v>
      </c>
      <c r="AK3426" t="s">
        <v>46</v>
      </c>
      <c r="AL3426" t="s">
        <v>15814</v>
      </c>
      <c r="AM3426" t="s">
        <v>15815</v>
      </c>
      <c r="AN3426" t="s">
        <v>15816</v>
      </c>
      <c r="AO3426" t="s">
        <v>46</v>
      </c>
      <c r="AP3426" t="s">
        <v>46</v>
      </c>
      <c r="AQ3426" t="s">
        <v>46</v>
      </c>
      <c r="AR3426" t="s">
        <v>46</v>
      </c>
      <c r="AS3426" t="s">
        <v>46</v>
      </c>
      <c r="AT3426" s="1">
        <v>44057</v>
      </c>
    </row>
    <row r="3427" spans="1:46" ht="16" customHeight="1" x14ac:dyDescent="0.2">
      <c r="A3427" t="s">
        <v>46</v>
      </c>
      <c r="B3427" t="s">
        <v>41522</v>
      </c>
      <c r="C3427" t="s">
        <v>41523</v>
      </c>
      <c r="D3427" t="s">
        <v>41524</v>
      </c>
      <c r="E3427" t="s">
        <v>41525</v>
      </c>
      <c r="F3427" t="s">
        <v>1024</v>
      </c>
      <c r="G3427" t="s">
        <v>41526</v>
      </c>
      <c r="H3427" s="1">
        <v>44061</v>
      </c>
      <c r="I3427" s="1">
        <v>43930</v>
      </c>
      <c r="J3427" t="b">
        <v>0</v>
      </c>
      <c r="K3427" t="s">
        <v>53</v>
      </c>
      <c r="L3427" s="4" t="s">
        <v>22480</v>
      </c>
      <c r="M3427" t="s">
        <v>46</v>
      </c>
      <c r="N3427">
        <v>50</v>
      </c>
      <c r="O3427" t="s">
        <v>41527</v>
      </c>
      <c r="P3427" t="s">
        <v>1028</v>
      </c>
      <c r="Q3427" t="s">
        <v>41528</v>
      </c>
      <c r="R3427" t="b">
        <v>0</v>
      </c>
      <c r="S3427" t="s">
        <v>64</v>
      </c>
      <c r="T3427" s="1">
        <v>44061</v>
      </c>
      <c r="U3427" s="1">
        <v>43930</v>
      </c>
      <c r="V3427" s="2">
        <v>44165</v>
      </c>
      <c r="W3427" t="s">
        <v>46</v>
      </c>
      <c r="X3427">
        <v>20200818</v>
      </c>
      <c r="Y3427" s="3">
        <v>43902.730497685188</v>
      </c>
      <c r="Z3427" t="s">
        <v>1029</v>
      </c>
      <c r="AA3427" t="s">
        <v>115</v>
      </c>
      <c r="AB3427" t="s">
        <v>64</v>
      </c>
      <c r="AC3427" t="s">
        <v>46</v>
      </c>
      <c r="AD3427" t="s">
        <v>46</v>
      </c>
      <c r="AE3427" t="s">
        <v>46</v>
      </c>
      <c r="AF3427" t="s">
        <v>41529</v>
      </c>
      <c r="AG3427" t="s">
        <v>41530</v>
      </c>
      <c r="AH3427" t="s">
        <v>46</v>
      </c>
      <c r="AI3427" t="s">
        <v>41531</v>
      </c>
      <c r="AJ3427">
        <v>617698305</v>
      </c>
      <c r="AK3427" t="s">
        <v>46</v>
      </c>
      <c r="AL3427" t="s">
        <v>41532</v>
      </c>
      <c r="AM3427" t="s">
        <v>41533</v>
      </c>
      <c r="AN3427" t="s">
        <v>41534</v>
      </c>
      <c r="AO3427" t="s">
        <v>46</v>
      </c>
      <c r="AP3427" t="s">
        <v>46</v>
      </c>
      <c r="AQ3427" t="s">
        <v>46</v>
      </c>
      <c r="AR3427" t="s">
        <v>46</v>
      </c>
      <c r="AS3427" t="s">
        <v>46</v>
      </c>
      <c r="AT3427" s="1">
        <v>44061</v>
      </c>
    </row>
    <row r="3428" spans="1:46" ht="16" customHeight="1" x14ac:dyDescent="0.2">
      <c r="A3428" t="s">
        <v>46</v>
      </c>
      <c r="B3428" t="s">
        <v>16423</v>
      </c>
      <c r="C3428" t="s">
        <v>16424</v>
      </c>
      <c r="D3428" t="s">
        <v>16425</v>
      </c>
      <c r="E3428" t="s">
        <v>16426</v>
      </c>
      <c r="F3428" t="s">
        <v>1024</v>
      </c>
      <c r="G3428" t="s">
        <v>16427</v>
      </c>
      <c r="H3428" s="1">
        <v>44108</v>
      </c>
      <c r="I3428" s="1">
        <v>44109</v>
      </c>
      <c r="J3428" t="b">
        <v>0</v>
      </c>
      <c r="K3428" t="s">
        <v>53</v>
      </c>
      <c r="L3428" s="4" t="s">
        <v>7593</v>
      </c>
      <c r="M3428" t="s">
        <v>46</v>
      </c>
      <c r="N3428">
        <v>114</v>
      </c>
      <c r="O3428" t="s">
        <v>16428</v>
      </c>
      <c r="P3428" t="s">
        <v>1028</v>
      </c>
      <c r="Q3428" t="s">
        <v>16429</v>
      </c>
      <c r="R3428" t="b">
        <v>0</v>
      </c>
      <c r="S3428" t="s">
        <v>59</v>
      </c>
      <c r="T3428" s="1">
        <v>44108</v>
      </c>
      <c r="U3428" s="1">
        <v>44109</v>
      </c>
      <c r="V3428" s="2">
        <v>44165</v>
      </c>
      <c r="W3428" t="s">
        <v>46</v>
      </c>
      <c r="X3428">
        <v>20201004</v>
      </c>
      <c r="Y3428" s="3">
        <v>43902.730497685188</v>
      </c>
      <c r="Z3428" t="s">
        <v>1029</v>
      </c>
      <c r="AA3428" t="s">
        <v>115</v>
      </c>
      <c r="AB3428" t="s">
        <v>64</v>
      </c>
      <c r="AC3428" t="s">
        <v>46</v>
      </c>
      <c r="AD3428" t="s">
        <v>46</v>
      </c>
      <c r="AE3428" t="s">
        <v>46</v>
      </c>
      <c r="AF3428" t="s">
        <v>16430</v>
      </c>
      <c r="AG3428" t="s">
        <v>16431</v>
      </c>
      <c r="AH3428" t="s">
        <v>46</v>
      </c>
      <c r="AI3428" t="s">
        <v>16432</v>
      </c>
      <c r="AJ3428" t="s">
        <v>16433</v>
      </c>
      <c r="AK3428" t="s">
        <v>46</v>
      </c>
      <c r="AL3428" t="s">
        <v>16434</v>
      </c>
      <c r="AM3428" t="s">
        <v>16435</v>
      </c>
      <c r="AN3428" t="s">
        <v>16436</v>
      </c>
      <c r="AO3428" t="s">
        <v>46</v>
      </c>
      <c r="AP3428" t="s">
        <v>46</v>
      </c>
      <c r="AQ3428" t="s">
        <v>46</v>
      </c>
      <c r="AR3428" t="s">
        <v>46</v>
      </c>
      <c r="AS3428" t="s">
        <v>46</v>
      </c>
      <c r="AT3428" s="1">
        <v>44108</v>
      </c>
    </row>
    <row r="3429" spans="1:46" ht="16" customHeight="1" x14ac:dyDescent="0.2">
      <c r="A3429" t="s">
        <v>46</v>
      </c>
      <c r="B3429" t="s">
        <v>16525</v>
      </c>
      <c r="C3429" t="s">
        <v>16526</v>
      </c>
      <c r="D3429" t="s">
        <v>16527</v>
      </c>
      <c r="E3429" t="s">
        <v>16525</v>
      </c>
      <c r="F3429" t="s">
        <v>1024</v>
      </c>
      <c r="G3429" t="s">
        <v>16528</v>
      </c>
      <c r="H3429" s="1">
        <v>44110</v>
      </c>
      <c r="I3429" s="1">
        <v>44136</v>
      </c>
      <c r="J3429" t="b">
        <v>0</v>
      </c>
      <c r="K3429" t="s">
        <v>53</v>
      </c>
      <c r="L3429" s="4" t="s">
        <v>7593</v>
      </c>
      <c r="M3429" t="s">
        <v>46</v>
      </c>
      <c r="N3429">
        <v>50</v>
      </c>
      <c r="O3429" t="s">
        <v>1082</v>
      </c>
      <c r="P3429" t="s">
        <v>1028</v>
      </c>
      <c r="Q3429" t="s">
        <v>16529</v>
      </c>
      <c r="R3429" t="b">
        <v>0</v>
      </c>
      <c r="S3429" t="s">
        <v>59</v>
      </c>
      <c r="T3429" s="1">
        <v>44110</v>
      </c>
      <c r="U3429" s="1">
        <v>44136</v>
      </c>
      <c r="V3429" s="2">
        <v>44165</v>
      </c>
      <c r="W3429" t="s">
        <v>46</v>
      </c>
      <c r="X3429">
        <v>20201006</v>
      </c>
      <c r="Y3429" s="3">
        <v>43902.730497685188</v>
      </c>
      <c r="Z3429" t="s">
        <v>1029</v>
      </c>
      <c r="AA3429" t="s">
        <v>115</v>
      </c>
      <c r="AB3429" t="s">
        <v>64</v>
      </c>
      <c r="AC3429" t="s">
        <v>46</v>
      </c>
      <c r="AD3429" t="s">
        <v>46</v>
      </c>
      <c r="AE3429" t="s">
        <v>46</v>
      </c>
      <c r="AF3429" t="s">
        <v>16530</v>
      </c>
      <c r="AG3429" t="s">
        <v>16531</v>
      </c>
      <c r="AH3429" t="s">
        <v>46</v>
      </c>
      <c r="AI3429" t="s">
        <v>16532</v>
      </c>
      <c r="AJ3429" t="s">
        <v>16533</v>
      </c>
      <c r="AK3429" t="s">
        <v>46</v>
      </c>
      <c r="AL3429" t="s">
        <v>16534</v>
      </c>
      <c r="AM3429" t="s">
        <v>16535</v>
      </c>
      <c r="AN3429" t="s">
        <v>16536</v>
      </c>
      <c r="AO3429" t="s">
        <v>46</v>
      </c>
      <c r="AP3429" t="s">
        <v>46</v>
      </c>
      <c r="AQ3429" t="s">
        <v>46</v>
      </c>
      <c r="AR3429" t="s">
        <v>46</v>
      </c>
      <c r="AS3429" t="s">
        <v>46</v>
      </c>
      <c r="AT3429" s="1">
        <v>44110</v>
      </c>
    </row>
    <row r="3430" spans="1:46" ht="16" customHeight="1" x14ac:dyDescent="0.2">
      <c r="A3430" t="s">
        <v>46</v>
      </c>
      <c r="B3430" t="s">
        <v>24988</v>
      </c>
      <c r="C3430" t="s">
        <v>24989</v>
      </c>
      <c r="D3430" t="s">
        <v>24990</v>
      </c>
      <c r="E3430" t="s">
        <v>24988</v>
      </c>
      <c r="F3430" t="s">
        <v>1024</v>
      </c>
      <c r="G3430" t="s">
        <v>24991</v>
      </c>
      <c r="H3430" s="1">
        <v>44127</v>
      </c>
      <c r="I3430" s="1">
        <v>44127</v>
      </c>
      <c r="J3430" t="b">
        <v>0</v>
      </c>
      <c r="K3430" t="s">
        <v>53</v>
      </c>
      <c r="L3430" s="4" t="s">
        <v>24992</v>
      </c>
      <c r="M3430" t="s">
        <v>46</v>
      </c>
      <c r="N3430">
        <v>200</v>
      </c>
      <c r="O3430" t="s">
        <v>24993</v>
      </c>
      <c r="P3430" t="s">
        <v>1028</v>
      </c>
      <c r="Q3430" t="s">
        <v>3108</v>
      </c>
      <c r="R3430" t="b">
        <v>0</v>
      </c>
      <c r="S3430" t="s">
        <v>59</v>
      </c>
      <c r="T3430" s="1">
        <v>44127</v>
      </c>
      <c r="U3430" s="1">
        <v>44127</v>
      </c>
      <c r="V3430" s="2">
        <v>44165</v>
      </c>
      <c r="W3430" t="s">
        <v>46</v>
      </c>
      <c r="X3430">
        <v>20201023</v>
      </c>
      <c r="Y3430" s="3">
        <v>43902.730497685188</v>
      </c>
      <c r="Z3430" t="s">
        <v>1029</v>
      </c>
      <c r="AA3430" t="s">
        <v>155</v>
      </c>
      <c r="AB3430" t="s">
        <v>64</v>
      </c>
      <c r="AC3430" t="s">
        <v>46</v>
      </c>
      <c r="AD3430" t="s">
        <v>46</v>
      </c>
      <c r="AE3430" t="s">
        <v>46</v>
      </c>
      <c r="AF3430" t="s">
        <v>24994</v>
      </c>
      <c r="AG3430" t="s">
        <v>24995</v>
      </c>
      <c r="AH3430" t="s">
        <v>46</v>
      </c>
      <c r="AI3430" t="s">
        <v>24996</v>
      </c>
      <c r="AJ3430" t="s">
        <v>24997</v>
      </c>
      <c r="AK3430" t="s">
        <v>46</v>
      </c>
      <c r="AL3430" t="s">
        <v>24998</v>
      </c>
      <c r="AM3430" t="s">
        <v>24999</v>
      </c>
      <c r="AN3430" t="s">
        <v>25000</v>
      </c>
      <c r="AO3430" t="s">
        <v>46</v>
      </c>
      <c r="AP3430" t="s">
        <v>46</v>
      </c>
      <c r="AQ3430" t="s">
        <v>46</v>
      </c>
      <c r="AR3430" t="s">
        <v>46</v>
      </c>
      <c r="AS3430" t="s">
        <v>46</v>
      </c>
      <c r="AT3430" s="1">
        <v>44127</v>
      </c>
    </row>
    <row r="3431" spans="1:46" ht="16" customHeight="1" x14ac:dyDescent="0.2">
      <c r="A3431" t="s">
        <v>46</v>
      </c>
      <c r="B3431" t="s">
        <v>15167</v>
      </c>
      <c r="C3431" t="s">
        <v>19756</v>
      </c>
      <c r="D3431" t="s">
        <v>19757</v>
      </c>
      <c r="E3431" t="s">
        <v>15167</v>
      </c>
      <c r="F3431" t="s">
        <v>2176</v>
      </c>
      <c r="G3431" t="s">
        <v>19758</v>
      </c>
      <c r="H3431" s="1">
        <v>43933</v>
      </c>
      <c r="I3431" s="1">
        <v>43936</v>
      </c>
      <c r="J3431" t="b">
        <v>0</v>
      </c>
      <c r="K3431" t="s">
        <v>53</v>
      </c>
      <c r="L3431" t="s">
        <v>19759</v>
      </c>
      <c r="M3431" t="s">
        <v>1367</v>
      </c>
      <c r="N3431">
        <v>200</v>
      </c>
      <c r="O3431" t="s">
        <v>18362</v>
      </c>
      <c r="P3431" t="s">
        <v>275</v>
      </c>
      <c r="Q3431" t="s">
        <v>4513</v>
      </c>
      <c r="R3431" t="b">
        <v>0</v>
      </c>
      <c r="S3431" t="s">
        <v>59</v>
      </c>
      <c r="T3431" s="1">
        <v>43933</v>
      </c>
      <c r="U3431" s="1">
        <v>43936</v>
      </c>
      <c r="V3431" s="2">
        <v>44165</v>
      </c>
      <c r="W3431" t="s">
        <v>46</v>
      </c>
      <c r="X3431">
        <v>20200412</v>
      </c>
      <c r="Y3431" s="3">
        <v>43902.730497685188</v>
      </c>
      <c r="Z3431" t="s">
        <v>2176</v>
      </c>
      <c r="AA3431" t="s">
        <v>155</v>
      </c>
      <c r="AB3431" t="s">
        <v>64</v>
      </c>
      <c r="AC3431" t="s">
        <v>2183</v>
      </c>
      <c r="AD3431" t="s">
        <v>2184</v>
      </c>
      <c r="AE3431" t="s">
        <v>136</v>
      </c>
      <c r="AF3431" t="s">
        <v>19760</v>
      </c>
      <c r="AG3431" t="s">
        <v>19761</v>
      </c>
      <c r="AH3431" t="s">
        <v>19762</v>
      </c>
      <c r="AI3431" t="s">
        <v>19763</v>
      </c>
      <c r="AJ3431">
        <v>201000037609</v>
      </c>
      <c r="AK3431" t="s">
        <v>19764</v>
      </c>
      <c r="AL3431" t="s">
        <v>19765</v>
      </c>
      <c r="AM3431" t="s">
        <v>19766</v>
      </c>
      <c r="AN3431" t="s">
        <v>19767</v>
      </c>
      <c r="AO3431" t="s">
        <v>46</v>
      </c>
      <c r="AP3431" t="s">
        <v>46</v>
      </c>
      <c r="AQ3431" t="s">
        <v>46</v>
      </c>
      <c r="AR3431" t="s">
        <v>46</v>
      </c>
      <c r="AS3431" t="s">
        <v>46</v>
      </c>
      <c r="AT3431" s="1">
        <v>43933</v>
      </c>
    </row>
    <row r="3432" spans="1:46" ht="16" customHeight="1" x14ac:dyDescent="0.2">
      <c r="A3432" t="s">
        <v>46</v>
      </c>
      <c r="B3432" t="s">
        <v>29446</v>
      </c>
      <c r="C3432" t="s">
        <v>29447</v>
      </c>
      <c r="D3432" t="s">
        <v>29448</v>
      </c>
      <c r="E3432" t="s">
        <v>29446</v>
      </c>
      <c r="F3432" t="s">
        <v>2176</v>
      </c>
      <c r="G3432" t="s">
        <v>29449</v>
      </c>
      <c r="H3432" s="1">
        <v>43934</v>
      </c>
      <c r="I3432" s="1">
        <v>43952</v>
      </c>
      <c r="J3432" t="b">
        <v>0</v>
      </c>
      <c r="K3432" t="s">
        <v>53</v>
      </c>
      <c r="L3432" t="s">
        <v>10439</v>
      </c>
      <c r="M3432" t="s">
        <v>1367</v>
      </c>
      <c r="N3432">
        <v>72</v>
      </c>
      <c r="O3432" t="s">
        <v>29450</v>
      </c>
      <c r="P3432" t="s">
        <v>29451</v>
      </c>
      <c r="Q3432" t="s">
        <v>4513</v>
      </c>
      <c r="R3432" t="b">
        <v>0</v>
      </c>
      <c r="S3432" t="s">
        <v>59</v>
      </c>
      <c r="T3432" s="1">
        <v>43934</v>
      </c>
      <c r="U3432" s="1">
        <v>43952</v>
      </c>
      <c r="V3432" s="2">
        <v>44165</v>
      </c>
      <c r="W3432" t="s">
        <v>46</v>
      </c>
      <c r="X3432">
        <v>20200413</v>
      </c>
      <c r="Y3432" s="3">
        <v>43902.730497685188</v>
      </c>
      <c r="Z3432" t="s">
        <v>2176</v>
      </c>
      <c r="AA3432" t="s">
        <v>155</v>
      </c>
      <c r="AB3432" t="s">
        <v>64</v>
      </c>
      <c r="AC3432" t="s">
        <v>2183</v>
      </c>
      <c r="AD3432" t="s">
        <v>2184</v>
      </c>
      <c r="AE3432" t="s">
        <v>136</v>
      </c>
      <c r="AF3432" t="s">
        <v>29452</v>
      </c>
      <c r="AG3432" t="s">
        <v>29453</v>
      </c>
      <c r="AH3432" t="s">
        <v>29454</v>
      </c>
      <c r="AI3432" t="s">
        <v>29455</v>
      </c>
      <c r="AJ3432">
        <v>2348037212638</v>
      </c>
      <c r="AK3432" t="s">
        <v>29456</v>
      </c>
      <c r="AL3432" t="s">
        <v>29457</v>
      </c>
      <c r="AM3432" t="s">
        <v>29458</v>
      </c>
      <c r="AN3432" t="s">
        <v>29459</v>
      </c>
      <c r="AO3432" t="s">
        <v>46</v>
      </c>
      <c r="AP3432" t="s">
        <v>46</v>
      </c>
      <c r="AQ3432" t="s">
        <v>46</v>
      </c>
      <c r="AR3432" t="s">
        <v>46</v>
      </c>
      <c r="AS3432" t="s">
        <v>46</v>
      </c>
      <c r="AT3432" s="1">
        <v>43934</v>
      </c>
    </row>
    <row r="3433" spans="1:46" ht="16" customHeight="1" x14ac:dyDescent="0.2">
      <c r="A3433" t="s">
        <v>46</v>
      </c>
      <c r="B3433" s="4" t="s">
        <v>16376</v>
      </c>
      <c r="C3433" t="s">
        <v>16377</v>
      </c>
      <c r="D3433" t="s">
        <v>16378</v>
      </c>
      <c r="E3433" s="4" t="s">
        <v>16379</v>
      </c>
      <c r="F3433" t="s">
        <v>2176</v>
      </c>
      <c r="G3433" t="s">
        <v>16380</v>
      </c>
      <c r="H3433" s="1">
        <v>43923</v>
      </c>
      <c r="I3433" s="1">
        <v>43941</v>
      </c>
      <c r="J3433" t="b">
        <v>0</v>
      </c>
      <c r="K3433" t="s">
        <v>53</v>
      </c>
      <c r="L3433" t="s">
        <v>16381</v>
      </c>
      <c r="M3433" t="s">
        <v>4140</v>
      </c>
      <c r="N3433">
        <v>800</v>
      </c>
      <c r="O3433" t="s">
        <v>16382</v>
      </c>
      <c r="P3433" t="s">
        <v>3033</v>
      </c>
      <c r="Q3433" t="s">
        <v>3034</v>
      </c>
      <c r="R3433" t="b">
        <v>0</v>
      </c>
      <c r="S3433" t="s">
        <v>59</v>
      </c>
      <c r="T3433" s="1">
        <v>43923</v>
      </c>
      <c r="U3433" s="1">
        <v>43941</v>
      </c>
      <c r="V3433" s="2">
        <v>44165</v>
      </c>
      <c r="W3433" t="s">
        <v>46</v>
      </c>
      <c r="X3433">
        <v>20200402</v>
      </c>
      <c r="Y3433" s="3">
        <v>43902.730497685188</v>
      </c>
      <c r="Z3433" t="s">
        <v>2176</v>
      </c>
      <c r="AA3433" t="s">
        <v>115</v>
      </c>
      <c r="AB3433" t="s">
        <v>64</v>
      </c>
      <c r="AC3433" t="s">
        <v>2183</v>
      </c>
      <c r="AD3433" t="s">
        <v>2184</v>
      </c>
      <c r="AE3433" t="s">
        <v>136</v>
      </c>
      <c r="AF3433" t="s">
        <v>3035</v>
      </c>
      <c r="AG3433" t="s">
        <v>3036</v>
      </c>
      <c r="AH3433" t="s">
        <v>16383</v>
      </c>
      <c r="AI3433" t="s">
        <v>16384</v>
      </c>
      <c r="AJ3433">
        <v>2348099355417</v>
      </c>
      <c r="AK3433" t="s">
        <v>16385</v>
      </c>
      <c r="AL3433" t="s">
        <v>16386</v>
      </c>
      <c r="AM3433" t="s">
        <v>16387</v>
      </c>
      <c r="AN3433" t="s">
        <v>16388</v>
      </c>
      <c r="AO3433" t="s">
        <v>46</v>
      </c>
      <c r="AP3433" t="s">
        <v>46</v>
      </c>
      <c r="AQ3433" t="s">
        <v>46</v>
      </c>
      <c r="AR3433" t="s">
        <v>46</v>
      </c>
      <c r="AS3433" t="s">
        <v>46</v>
      </c>
      <c r="AT3433" s="1">
        <v>43923</v>
      </c>
    </row>
    <row r="3434" spans="1:46" ht="16" customHeight="1" x14ac:dyDescent="0.2">
      <c r="A3434" t="s">
        <v>46</v>
      </c>
      <c r="B3434" t="s">
        <v>837</v>
      </c>
      <c r="C3434" t="s">
        <v>20438</v>
      </c>
      <c r="D3434" t="s">
        <v>20439</v>
      </c>
      <c r="E3434" t="s">
        <v>829</v>
      </c>
      <c r="F3434" t="s">
        <v>2176</v>
      </c>
      <c r="G3434" t="s">
        <v>20440</v>
      </c>
      <c r="H3434" s="1">
        <v>43942</v>
      </c>
      <c r="I3434" s="1">
        <v>43946</v>
      </c>
      <c r="J3434" t="b">
        <v>0</v>
      </c>
      <c r="K3434" t="s">
        <v>53</v>
      </c>
      <c r="L3434" t="s">
        <v>20441</v>
      </c>
      <c r="M3434" t="s">
        <v>4140</v>
      </c>
      <c r="N3434">
        <v>6400</v>
      </c>
      <c r="O3434" t="s">
        <v>20442</v>
      </c>
      <c r="P3434" t="s">
        <v>20443</v>
      </c>
      <c r="Q3434" t="s">
        <v>4513</v>
      </c>
      <c r="R3434" t="b">
        <v>0</v>
      </c>
      <c r="S3434" t="s">
        <v>59</v>
      </c>
      <c r="T3434" s="1">
        <v>43942</v>
      </c>
      <c r="U3434" s="1">
        <v>43946</v>
      </c>
      <c r="V3434" s="2">
        <v>44165</v>
      </c>
      <c r="W3434" t="s">
        <v>46</v>
      </c>
      <c r="X3434">
        <v>20200421</v>
      </c>
      <c r="Y3434" s="3">
        <v>43902.730497685188</v>
      </c>
      <c r="Z3434" t="s">
        <v>2176</v>
      </c>
      <c r="AA3434" t="s">
        <v>155</v>
      </c>
      <c r="AB3434" t="s">
        <v>64</v>
      </c>
      <c r="AC3434" t="s">
        <v>20444</v>
      </c>
      <c r="AD3434" t="s">
        <v>20445</v>
      </c>
      <c r="AE3434" t="s">
        <v>136</v>
      </c>
      <c r="AF3434" t="s">
        <v>20446</v>
      </c>
      <c r="AG3434" t="s">
        <v>20447</v>
      </c>
      <c r="AH3434" t="s">
        <v>20448</v>
      </c>
      <c r="AI3434" t="s">
        <v>20449</v>
      </c>
      <c r="AJ3434">
        <v>441213718121</v>
      </c>
      <c r="AK3434" t="s">
        <v>20450</v>
      </c>
      <c r="AL3434" t="s">
        <v>20451</v>
      </c>
      <c r="AM3434" t="s">
        <v>20452</v>
      </c>
      <c r="AN3434" t="s">
        <v>20453</v>
      </c>
      <c r="AO3434" t="s">
        <v>46</v>
      </c>
      <c r="AP3434" t="s">
        <v>46</v>
      </c>
      <c r="AQ3434" t="s">
        <v>20454</v>
      </c>
      <c r="AR3434" t="s">
        <v>46</v>
      </c>
      <c r="AS3434" t="s">
        <v>46</v>
      </c>
      <c r="AT3434" s="1">
        <v>43942</v>
      </c>
    </row>
    <row r="3435" spans="1:46" ht="16" customHeight="1" x14ac:dyDescent="0.2">
      <c r="A3435" t="s">
        <v>46</v>
      </c>
      <c r="B3435" t="s">
        <v>24370</v>
      </c>
      <c r="C3435" t="s">
        <v>24371</v>
      </c>
      <c r="D3435" t="s">
        <v>24372</v>
      </c>
      <c r="E3435" t="s">
        <v>24373</v>
      </c>
      <c r="F3435" t="s">
        <v>2176</v>
      </c>
      <c r="G3435" t="s">
        <v>24374</v>
      </c>
      <c r="H3435" s="1">
        <v>43937</v>
      </c>
      <c r="I3435" s="1">
        <v>43941</v>
      </c>
      <c r="J3435" t="b">
        <v>0</v>
      </c>
      <c r="K3435" t="s">
        <v>53</v>
      </c>
      <c r="L3435" t="s">
        <v>24375</v>
      </c>
      <c r="M3435" t="s">
        <v>2179</v>
      </c>
      <c r="N3435">
        <v>60</v>
      </c>
      <c r="O3435" t="s">
        <v>24376</v>
      </c>
      <c r="P3435" t="s">
        <v>275</v>
      </c>
      <c r="Q3435" t="s">
        <v>4513</v>
      </c>
      <c r="R3435" t="b">
        <v>0</v>
      </c>
      <c r="S3435" t="s">
        <v>59</v>
      </c>
      <c r="T3435" s="1">
        <v>43937</v>
      </c>
      <c r="U3435" s="1">
        <v>43941</v>
      </c>
      <c r="V3435" s="2">
        <v>44165</v>
      </c>
      <c r="W3435" t="s">
        <v>46</v>
      </c>
      <c r="X3435">
        <v>20200416</v>
      </c>
      <c r="Y3435" s="3">
        <v>43902.730497685188</v>
      </c>
      <c r="Z3435" t="s">
        <v>2176</v>
      </c>
      <c r="AA3435" t="s">
        <v>155</v>
      </c>
      <c r="AB3435" t="s">
        <v>64</v>
      </c>
      <c r="AC3435" t="s">
        <v>2183</v>
      </c>
      <c r="AD3435" t="s">
        <v>2184</v>
      </c>
      <c r="AE3435" t="s">
        <v>136</v>
      </c>
      <c r="AF3435" t="s">
        <v>24377</v>
      </c>
      <c r="AG3435" t="s">
        <v>24378</v>
      </c>
      <c r="AH3435" t="s">
        <v>24379</v>
      </c>
      <c r="AI3435" t="s">
        <v>24380</v>
      </c>
      <c r="AJ3435">
        <v>201001447705</v>
      </c>
      <c r="AK3435" t="s">
        <v>24381</v>
      </c>
      <c r="AL3435" t="s">
        <v>24382</v>
      </c>
      <c r="AM3435" t="s">
        <v>24383</v>
      </c>
      <c r="AN3435" t="s">
        <v>24384</v>
      </c>
      <c r="AO3435" t="s">
        <v>46</v>
      </c>
      <c r="AP3435" t="s">
        <v>46</v>
      </c>
      <c r="AQ3435" t="s">
        <v>24385</v>
      </c>
      <c r="AR3435" t="s">
        <v>46</v>
      </c>
      <c r="AS3435" t="s">
        <v>46</v>
      </c>
      <c r="AT3435" s="1">
        <v>43937</v>
      </c>
    </row>
    <row r="3436" spans="1:46" ht="16" customHeight="1" x14ac:dyDescent="0.2">
      <c r="A3436">
        <v>1</v>
      </c>
      <c r="B3436" t="s">
        <v>15693</v>
      </c>
      <c r="C3436" t="s">
        <v>15694</v>
      </c>
      <c r="D3436" t="s">
        <v>15695</v>
      </c>
      <c r="E3436" t="s">
        <v>15696</v>
      </c>
      <c r="F3436" t="s">
        <v>2176</v>
      </c>
      <c r="G3436" t="s">
        <v>15697</v>
      </c>
      <c r="H3436" s="1">
        <v>43947</v>
      </c>
      <c r="I3436" s="1">
        <v>44105</v>
      </c>
      <c r="J3436" t="b">
        <v>0</v>
      </c>
      <c r="K3436" t="s">
        <v>53</v>
      </c>
      <c r="L3436" t="s">
        <v>10439</v>
      </c>
      <c r="M3436" t="s">
        <v>10440</v>
      </c>
      <c r="N3436">
        <v>400</v>
      </c>
      <c r="O3436" t="s">
        <v>723</v>
      </c>
      <c r="P3436" t="s">
        <v>2181</v>
      </c>
      <c r="Q3436" t="s">
        <v>15698</v>
      </c>
      <c r="R3436" t="b">
        <v>0</v>
      </c>
      <c r="S3436" t="s">
        <v>59</v>
      </c>
      <c r="T3436" s="1">
        <v>43947</v>
      </c>
      <c r="U3436" s="1">
        <v>44105</v>
      </c>
      <c r="V3436" s="2">
        <v>44165</v>
      </c>
      <c r="W3436" t="s">
        <v>46</v>
      </c>
      <c r="X3436">
        <v>20200426</v>
      </c>
      <c r="Y3436" s="3">
        <v>43902.730497685188</v>
      </c>
      <c r="Z3436" t="s">
        <v>2176</v>
      </c>
      <c r="AA3436" t="s">
        <v>115</v>
      </c>
      <c r="AB3436" t="s">
        <v>64</v>
      </c>
      <c r="AC3436" t="s">
        <v>2183</v>
      </c>
      <c r="AD3436" t="s">
        <v>2184</v>
      </c>
      <c r="AE3436" t="s">
        <v>136</v>
      </c>
      <c r="AF3436" t="s">
        <v>15699</v>
      </c>
      <c r="AG3436" t="s">
        <v>15700</v>
      </c>
      <c r="AH3436" t="s">
        <v>15701</v>
      </c>
      <c r="AI3436" t="s">
        <v>15702</v>
      </c>
      <c r="AJ3436">
        <v>254709983436</v>
      </c>
      <c r="AK3436" t="s">
        <v>15703</v>
      </c>
      <c r="AL3436" t="s">
        <v>15704</v>
      </c>
      <c r="AM3436" t="s">
        <v>15705</v>
      </c>
      <c r="AN3436" t="s">
        <v>15706</v>
      </c>
      <c r="AO3436" t="s">
        <v>46</v>
      </c>
      <c r="AP3436" t="s">
        <v>46</v>
      </c>
      <c r="AQ3436" t="s">
        <v>15707</v>
      </c>
      <c r="AR3436" t="s">
        <v>46</v>
      </c>
      <c r="AS3436" t="s">
        <v>46</v>
      </c>
      <c r="AT3436" s="1">
        <v>43947</v>
      </c>
    </row>
    <row r="3437" spans="1:46" ht="16" customHeight="1" x14ac:dyDescent="0.2">
      <c r="A3437" t="s">
        <v>46</v>
      </c>
      <c r="B3437" t="s">
        <v>37006</v>
      </c>
      <c r="C3437" t="s">
        <v>37007</v>
      </c>
      <c r="D3437" t="s">
        <v>37008</v>
      </c>
      <c r="E3437" t="s">
        <v>37009</v>
      </c>
      <c r="F3437" t="s">
        <v>2176</v>
      </c>
      <c r="G3437" t="s">
        <v>37010</v>
      </c>
      <c r="H3437" s="1">
        <v>43963</v>
      </c>
      <c r="I3437" s="1">
        <v>43951</v>
      </c>
      <c r="J3437" t="b">
        <v>0</v>
      </c>
      <c r="K3437" t="s">
        <v>53</v>
      </c>
      <c r="L3437" t="s">
        <v>37011</v>
      </c>
      <c r="M3437" t="s">
        <v>4140</v>
      </c>
      <c r="N3437">
        <v>10000</v>
      </c>
      <c r="O3437" t="s">
        <v>24884</v>
      </c>
      <c r="P3437" t="s">
        <v>37012</v>
      </c>
      <c r="Q3437" t="s">
        <v>4513</v>
      </c>
      <c r="R3437" t="b">
        <v>0</v>
      </c>
      <c r="S3437" t="s">
        <v>64</v>
      </c>
      <c r="T3437" s="1">
        <v>43963</v>
      </c>
      <c r="U3437" s="1">
        <v>43951</v>
      </c>
      <c r="V3437" s="2">
        <v>44165</v>
      </c>
      <c r="W3437" t="s">
        <v>46</v>
      </c>
      <c r="X3437">
        <v>20200512</v>
      </c>
      <c r="Y3437" s="3">
        <v>43902.730497685188</v>
      </c>
      <c r="Z3437" t="s">
        <v>2176</v>
      </c>
      <c r="AA3437" t="s">
        <v>155</v>
      </c>
      <c r="AB3437" t="s">
        <v>64</v>
      </c>
      <c r="AC3437" t="s">
        <v>2183</v>
      </c>
      <c r="AD3437" t="s">
        <v>2184</v>
      </c>
      <c r="AE3437" t="s">
        <v>136</v>
      </c>
      <c r="AF3437" t="s">
        <v>37013</v>
      </c>
      <c r="AG3437" t="s">
        <v>37014</v>
      </c>
      <c r="AH3437" t="s">
        <v>37015</v>
      </c>
      <c r="AI3437" t="s">
        <v>37016</v>
      </c>
      <c r="AJ3437">
        <v>442072994684</v>
      </c>
      <c r="AK3437" t="s">
        <v>37017</v>
      </c>
      <c r="AL3437" t="s">
        <v>37018</v>
      </c>
      <c r="AM3437" t="s">
        <v>37019</v>
      </c>
      <c r="AN3437" t="s">
        <v>37020</v>
      </c>
      <c r="AO3437" t="s">
        <v>46</v>
      </c>
      <c r="AP3437" t="s">
        <v>46</v>
      </c>
      <c r="AQ3437" t="s">
        <v>37021</v>
      </c>
      <c r="AR3437" t="s">
        <v>46</v>
      </c>
      <c r="AS3437" t="s">
        <v>46</v>
      </c>
      <c r="AT3437" s="1">
        <v>43963</v>
      </c>
    </row>
    <row r="3438" spans="1:46" ht="16" customHeight="1" x14ac:dyDescent="0.2">
      <c r="A3438" t="s">
        <v>46</v>
      </c>
      <c r="B3438" t="s">
        <v>17988</v>
      </c>
      <c r="C3438" t="s">
        <v>17989</v>
      </c>
      <c r="D3438" t="s">
        <v>17990</v>
      </c>
      <c r="E3438" t="s">
        <v>17988</v>
      </c>
      <c r="F3438" t="s">
        <v>2176</v>
      </c>
      <c r="G3438" t="s">
        <v>17991</v>
      </c>
      <c r="H3438" s="1">
        <v>43997</v>
      </c>
      <c r="I3438" s="1">
        <v>44032</v>
      </c>
      <c r="J3438" t="b">
        <v>0</v>
      </c>
      <c r="K3438" t="s">
        <v>53</v>
      </c>
      <c r="L3438" t="s">
        <v>17992</v>
      </c>
      <c r="M3438" t="s">
        <v>4140</v>
      </c>
      <c r="N3438">
        <v>3000</v>
      </c>
      <c r="O3438" t="s">
        <v>17993</v>
      </c>
      <c r="P3438" t="s">
        <v>17994</v>
      </c>
      <c r="Q3438" t="s">
        <v>17995</v>
      </c>
      <c r="R3438" t="b">
        <v>0</v>
      </c>
      <c r="S3438" t="s">
        <v>59</v>
      </c>
      <c r="T3438" s="1">
        <v>43997</v>
      </c>
      <c r="U3438" s="1">
        <v>44032</v>
      </c>
      <c r="V3438" s="2">
        <v>44165</v>
      </c>
      <c r="W3438" t="s">
        <v>46</v>
      </c>
      <c r="X3438">
        <v>20200615</v>
      </c>
      <c r="Y3438" s="3">
        <v>43902.730497685188</v>
      </c>
      <c r="Z3438" t="s">
        <v>2176</v>
      </c>
      <c r="AA3438" t="s">
        <v>115</v>
      </c>
      <c r="AB3438" t="s">
        <v>64</v>
      </c>
      <c r="AC3438" t="s">
        <v>2183</v>
      </c>
      <c r="AD3438" t="s">
        <v>2184</v>
      </c>
      <c r="AE3438" t="s">
        <v>136</v>
      </c>
      <c r="AF3438" t="s">
        <v>14946</v>
      </c>
      <c r="AG3438" t="s">
        <v>14947</v>
      </c>
      <c r="AH3438" t="s">
        <v>17996</v>
      </c>
      <c r="AI3438" t="s">
        <v>14949</v>
      </c>
      <c r="AJ3438">
        <v>41229069230</v>
      </c>
      <c r="AK3438" t="s">
        <v>15790</v>
      </c>
      <c r="AL3438" t="s">
        <v>17997</v>
      </c>
      <c r="AM3438" t="s">
        <v>17998</v>
      </c>
      <c r="AN3438" t="s">
        <v>17999</v>
      </c>
      <c r="AO3438" t="s">
        <v>46</v>
      </c>
      <c r="AP3438" t="s">
        <v>46</v>
      </c>
      <c r="AQ3438" t="s">
        <v>18000</v>
      </c>
      <c r="AR3438" t="s">
        <v>46</v>
      </c>
      <c r="AS3438" t="s">
        <v>46</v>
      </c>
      <c r="AT3438" s="1">
        <v>43997</v>
      </c>
    </row>
    <row r="3439" spans="1:46" ht="16" customHeight="1" x14ac:dyDescent="0.2">
      <c r="A3439">
        <v>1</v>
      </c>
      <c r="B3439" s="4" t="s">
        <v>3026</v>
      </c>
      <c r="C3439" t="s">
        <v>3027</v>
      </c>
      <c r="D3439" t="s">
        <v>3028</v>
      </c>
      <c r="E3439" t="s">
        <v>3029</v>
      </c>
      <c r="F3439" t="s">
        <v>2176</v>
      </c>
      <c r="G3439" t="s">
        <v>3030</v>
      </c>
      <c r="H3439" s="1">
        <v>44005</v>
      </c>
      <c r="I3439" s="1">
        <v>44044</v>
      </c>
      <c r="J3439" t="b">
        <v>0</v>
      </c>
      <c r="K3439" t="s">
        <v>53</v>
      </c>
      <c r="L3439" t="s">
        <v>3031</v>
      </c>
      <c r="M3439" t="s">
        <v>2179</v>
      </c>
      <c r="N3439">
        <v>100</v>
      </c>
      <c r="O3439" t="s">
        <v>3032</v>
      </c>
      <c r="P3439" t="s">
        <v>3033</v>
      </c>
      <c r="Q3439" t="s">
        <v>3034</v>
      </c>
      <c r="R3439" t="b">
        <v>0</v>
      </c>
      <c r="S3439" t="s">
        <v>59</v>
      </c>
      <c r="T3439" s="1">
        <v>44005</v>
      </c>
      <c r="U3439" s="1">
        <v>44044</v>
      </c>
      <c r="V3439" s="2">
        <v>44165</v>
      </c>
      <c r="W3439" t="s">
        <v>46</v>
      </c>
      <c r="X3439">
        <v>20200623</v>
      </c>
      <c r="Y3439" s="3">
        <v>43902.730497685188</v>
      </c>
      <c r="Z3439" t="s">
        <v>2176</v>
      </c>
      <c r="AA3439" t="s">
        <v>115</v>
      </c>
      <c r="AB3439" t="s">
        <v>64</v>
      </c>
      <c r="AC3439" t="s">
        <v>2183</v>
      </c>
      <c r="AD3439" t="s">
        <v>2184</v>
      </c>
      <c r="AE3439" t="s">
        <v>136</v>
      </c>
      <c r="AF3439" t="s">
        <v>3035</v>
      </c>
      <c r="AG3439" t="s">
        <v>3036</v>
      </c>
      <c r="AH3439" t="s">
        <v>3037</v>
      </c>
      <c r="AI3439" t="s">
        <v>3038</v>
      </c>
      <c r="AJ3439">
        <v>2348099355417</v>
      </c>
      <c r="AK3439" t="s">
        <v>3039</v>
      </c>
      <c r="AL3439" t="s">
        <v>3040</v>
      </c>
      <c r="AM3439" t="s">
        <v>3041</v>
      </c>
      <c r="AN3439" t="s">
        <v>3042</v>
      </c>
      <c r="AO3439" t="s">
        <v>46</v>
      </c>
      <c r="AP3439" t="s">
        <v>46</v>
      </c>
      <c r="AQ3439" t="s">
        <v>46</v>
      </c>
      <c r="AR3439" t="s">
        <v>46</v>
      </c>
      <c r="AS3439" t="s">
        <v>46</v>
      </c>
      <c r="AT3439" s="1">
        <v>44005</v>
      </c>
    </row>
    <row r="3440" spans="1:46" ht="16" customHeight="1" x14ac:dyDescent="0.2">
      <c r="A3440" t="s">
        <v>46</v>
      </c>
      <c r="B3440" t="s">
        <v>39425</v>
      </c>
      <c r="C3440" t="s">
        <v>19756</v>
      </c>
      <c r="D3440" t="s">
        <v>39426</v>
      </c>
      <c r="E3440" t="s">
        <v>39425</v>
      </c>
      <c r="F3440" t="s">
        <v>2176</v>
      </c>
      <c r="G3440" t="s">
        <v>39427</v>
      </c>
      <c r="H3440" s="1">
        <v>44012</v>
      </c>
      <c r="I3440" s="1">
        <v>44013</v>
      </c>
      <c r="J3440" t="b">
        <v>0</v>
      </c>
      <c r="K3440" t="s">
        <v>53</v>
      </c>
      <c r="L3440" t="s">
        <v>39428</v>
      </c>
      <c r="M3440" t="s">
        <v>4140</v>
      </c>
      <c r="N3440">
        <v>200</v>
      </c>
      <c r="O3440" t="s">
        <v>39429</v>
      </c>
      <c r="P3440" t="s">
        <v>39430</v>
      </c>
      <c r="Q3440" t="s">
        <v>39431</v>
      </c>
      <c r="R3440" t="b">
        <v>0</v>
      </c>
      <c r="S3440" t="s">
        <v>59</v>
      </c>
      <c r="T3440" s="1">
        <v>44012</v>
      </c>
      <c r="U3440" s="1">
        <v>44013</v>
      </c>
      <c r="V3440" s="2">
        <v>44165</v>
      </c>
      <c r="W3440" t="s">
        <v>46</v>
      </c>
      <c r="X3440">
        <v>20200630</v>
      </c>
      <c r="Y3440" s="3">
        <v>43902.730497685188</v>
      </c>
      <c r="Z3440" t="s">
        <v>2176</v>
      </c>
      <c r="AA3440" t="s">
        <v>155</v>
      </c>
      <c r="AB3440" t="s">
        <v>64</v>
      </c>
      <c r="AC3440" t="s">
        <v>2183</v>
      </c>
      <c r="AD3440" t="s">
        <v>2184</v>
      </c>
      <c r="AE3440" t="s">
        <v>136</v>
      </c>
      <c r="AF3440" t="s">
        <v>39432</v>
      </c>
      <c r="AG3440" t="s">
        <v>39433</v>
      </c>
      <c r="AH3440" t="s">
        <v>39434</v>
      </c>
      <c r="AI3440" t="s">
        <v>39435</v>
      </c>
      <c r="AJ3440" t="s">
        <v>39436</v>
      </c>
      <c r="AK3440" t="s">
        <v>39437</v>
      </c>
      <c r="AL3440" t="s">
        <v>39438</v>
      </c>
      <c r="AM3440" t="s">
        <v>39439</v>
      </c>
      <c r="AN3440" t="s">
        <v>39440</v>
      </c>
      <c r="AO3440" t="s">
        <v>46</v>
      </c>
      <c r="AP3440" t="s">
        <v>46</v>
      </c>
      <c r="AQ3440" t="s">
        <v>46</v>
      </c>
      <c r="AR3440" t="s">
        <v>46</v>
      </c>
      <c r="AS3440" t="s">
        <v>46</v>
      </c>
      <c r="AT3440" s="1">
        <v>44012</v>
      </c>
    </row>
    <row r="3441" spans="1:46" ht="16" customHeight="1" x14ac:dyDescent="0.2">
      <c r="A3441" t="s">
        <v>46</v>
      </c>
      <c r="B3441" t="s">
        <v>28616</v>
      </c>
      <c r="C3441" t="s">
        <v>28617</v>
      </c>
      <c r="D3441" t="s">
        <v>28618</v>
      </c>
      <c r="E3441" t="s">
        <v>28619</v>
      </c>
      <c r="F3441" t="s">
        <v>2176</v>
      </c>
      <c r="G3441" t="s">
        <v>28620</v>
      </c>
      <c r="H3441" s="1">
        <v>43980</v>
      </c>
      <c r="I3441" s="1">
        <v>43950</v>
      </c>
      <c r="J3441" t="b">
        <v>0</v>
      </c>
      <c r="K3441" t="s">
        <v>53</v>
      </c>
      <c r="L3441" t="s">
        <v>28621</v>
      </c>
      <c r="M3441" t="s">
        <v>2179</v>
      </c>
      <c r="N3441">
        <v>60</v>
      </c>
      <c r="O3441" t="s">
        <v>28622</v>
      </c>
      <c r="P3441" t="s">
        <v>28623</v>
      </c>
      <c r="Q3441" t="s">
        <v>4513</v>
      </c>
      <c r="R3441" t="b">
        <v>0</v>
      </c>
      <c r="S3441" t="s">
        <v>64</v>
      </c>
      <c r="T3441" s="1">
        <v>43980</v>
      </c>
      <c r="U3441" s="1">
        <v>43950</v>
      </c>
      <c r="V3441" s="2">
        <v>44165</v>
      </c>
      <c r="W3441" t="s">
        <v>46</v>
      </c>
      <c r="X3441">
        <v>20200529</v>
      </c>
      <c r="Y3441" s="3">
        <v>43902.730497685188</v>
      </c>
      <c r="Z3441" t="s">
        <v>2176</v>
      </c>
      <c r="AA3441" t="s">
        <v>155</v>
      </c>
      <c r="AB3441" t="s">
        <v>64</v>
      </c>
      <c r="AC3441" t="s">
        <v>2183</v>
      </c>
      <c r="AD3441" t="s">
        <v>2184</v>
      </c>
      <c r="AE3441" t="s">
        <v>136</v>
      </c>
      <c r="AF3441" t="s">
        <v>28624</v>
      </c>
      <c r="AG3441" t="s">
        <v>28625</v>
      </c>
      <c r="AH3441" t="s">
        <v>28626</v>
      </c>
      <c r="AI3441" t="s">
        <v>28627</v>
      </c>
      <c r="AJ3441">
        <v>261341057733</v>
      </c>
      <c r="AK3441" t="s">
        <v>28628</v>
      </c>
      <c r="AL3441" t="s">
        <v>28629</v>
      </c>
      <c r="AM3441" t="s">
        <v>28630</v>
      </c>
      <c r="AN3441" t="s">
        <v>28631</v>
      </c>
      <c r="AO3441" t="s">
        <v>46</v>
      </c>
      <c r="AP3441" t="s">
        <v>46</v>
      </c>
      <c r="AQ3441" t="s">
        <v>46</v>
      </c>
      <c r="AR3441" t="s">
        <v>46</v>
      </c>
      <c r="AS3441" t="s">
        <v>46</v>
      </c>
      <c r="AT3441" s="1">
        <v>43980</v>
      </c>
    </row>
    <row r="3442" spans="1:46" ht="16" customHeight="1" x14ac:dyDescent="0.2">
      <c r="A3442">
        <v>1</v>
      </c>
      <c r="B3442" t="s">
        <v>10434</v>
      </c>
      <c r="C3442" t="s">
        <v>10435</v>
      </c>
      <c r="D3442" t="s">
        <v>10436</v>
      </c>
      <c r="E3442" t="s">
        <v>10437</v>
      </c>
      <c r="F3442" t="s">
        <v>2176</v>
      </c>
      <c r="G3442" t="s">
        <v>10438</v>
      </c>
      <c r="H3442" s="1">
        <v>44004</v>
      </c>
      <c r="I3442" s="1">
        <v>44006</v>
      </c>
      <c r="J3442" t="b">
        <v>0</v>
      </c>
      <c r="K3442" t="s">
        <v>53</v>
      </c>
      <c r="L3442" t="s">
        <v>10439</v>
      </c>
      <c r="M3442" t="s">
        <v>10440</v>
      </c>
      <c r="N3442">
        <v>2000</v>
      </c>
      <c r="O3442" t="s">
        <v>723</v>
      </c>
      <c r="P3442" t="s">
        <v>10441</v>
      </c>
      <c r="Q3442" t="s">
        <v>10442</v>
      </c>
      <c r="R3442" t="b">
        <v>0</v>
      </c>
      <c r="S3442" t="s">
        <v>59</v>
      </c>
      <c r="T3442" s="1">
        <v>44004</v>
      </c>
      <c r="U3442" s="1">
        <v>44006</v>
      </c>
      <c r="V3442" s="2">
        <v>44165</v>
      </c>
      <c r="W3442" t="s">
        <v>46</v>
      </c>
      <c r="X3442">
        <v>20200622</v>
      </c>
      <c r="Y3442" s="3">
        <v>43902.730497685188</v>
      </c>
      <c r="Z3442" t="s">
        <v>2176</v>
      </c>
      <c r="AA3442" t="s">
        <v>115</v>
      </c>
      <c r="AB3442" t="s">
        <v>64</v>
      </c>
      <c r="AC3442" t="s">
        <v>2183</v>
      </c>
      <c r="AD3442" t="s">
        <v>2184</v>
      </c>
      <c r="AE3442" t="s">
        <v>136</v>
      </c>
      <c r="AF3442" t="s">
        <v>10443</v>
      </c>
      <c r="AG3442" t="s">
        <v>10444</v>
      </c>
      <c r="AH3442" t="s">
        <v>10445</v>
      </c>
      <c r="AI3442" t="s">
        <v>10446</v>
      </c>
      <c r="AJ3442">
        <v>27725962836</v>
      </c>
      <c r="AK3442" t="s">
        <v>10447</v>
      </c>
      <c r="AL3442" t="s">
        <v>10448</v>
      </c>
      <c r="AM3442" t="s">
        <v>10449</v>
      </c>
      <c r="AN3442" t="s">
        <v>10450</v>
      </c>
      <c r="AO3442" t="s">
        <v>46</v>
      </c>
      <c r="AP3442" t="s">
        <v>46</v>
      </c>
      <c r="AQ3442" t="s">
        <v>46</v>
      </c>
      <c r="AR3442" t="s">
        <v>46</v>
      </c>
      <c r="AS3442" t="s">
        <v>46</v>
      </c>
      <c r="AT3442" s="1">
        <v>44004</v>
      </c>
    </row>
    <row r="3443" spans="1:46" ht="16" customHeight="1" x14ac:dyDescent="0.2">
      <c r="A3443" t="s">
        <v>46</v>
      </c>
      <c r="B3443" t="s">
        <v>41258</v>
      </c>
      <c r="C3443" t="s">
        <v>41259</v>
      </c>
      <c r="D3443" t="s">
        <v>41260</v>
      </c>
      <c r="E3443" t="s">
        <v>41258</v>
      </c>
      <c r="F3443" t="s">
        <v>2176</v>
      </c>
      <c r="G3443" t="s">
        <v>41261</v>
      </c>
      <c r="H3443" s="1">
        <v>44001</v>
      </c>
      <c r="I3443" s="1">
        <v>43997</v>
      </c>
      <c r="J3443" t="b">
        <v>0</v>
      </c>
      <c r="K3443" t="s">
        <v>53</v>
      </c>
      <c r="L3443" t="s">
        <v>19759</v>
      </c>
      <c r="M3443" t="s">
        <v>1367</v>
      </c>
      <c r="N3443">
        <v>100</v>
      </c>
      <c r="O3443" t="s">
        <v>41262</v>
      </c>
      <c r="P3443" t="s">
        <v>275</v>
      </c>
      <c r="Q3443" t="s">
        <v>17995</v>
      </c>
      <c r="R3443" t="b">
        <v>0</v>
      </c>
      <c r="S3443" t="s">
        <v>64</v>
      </c>
      <c r="T3443" s="1">
        <v>44001</v>
      </c>
      <c r="U3443" s="1">
        <v>43997</v>
      </c>
      <c r="V3443" s="2">
        <v>44165</v>
      </c>
      <c r="W3443" t="s">
        <v>46</v>
      </c>
      <c r="X3443">
        <v>20200619</v>
      </c>
      <c r="Y3443" s="3">
        <v>43902.730497685188</v>
      </c>
      <c r="Z3443" t="s">
        <v>2176</v>
      </c>
      <c r="AA3443" t="s">
        <v>115</v>
      </c>
      <c r="AB3443" t="s">
        <v>64</v>
      </c>
      <c r="AC3443" t="s">
        <v>2183</v>
      </c>
      <c r="AD3443" t="s">
        <v>2184</v>
      </c>
      <c r="AE3443" t="s">
        <v>136</v>
      </c>
      <c r="AF3443" t="s">
        <v>41263</v>
      </c>
      <c r="AG3443" t="s">
        <v>26063</v>
      </c>
      <c r="AH3443" t="s">
        <v>41264</v>
      </c>
      <c r="AI3443" t="s">
        <v>41265</v>
      </c>
      <c r="AJ3443">
        <v>201281560053</v>
      </c>
      <c r="AK3443" t="s">
        <v>41266</v>
      </c>
      <c r="AL3443" t="s">
        <v>41267</v>
      </c>
      <c r="AM3443" t="s">
        <v>41268</v>
      </c>
      <c r="AN3443" t="s">
        <v>41269</v>
      </c>
      <c r="AO3443" t="s">
        <v>46</v>
      </c>
      <c r="AP3443" t="s">
        <v>46</v>
      </c>
      <c r="AQ3443" t="s">
        <v>46</v>
      </c>
      <c r="AR3443" t="s">
        <v>46</v>
      </c>
      <c r="AS3443" t="s">
        <v>46</v>
      </c>
      <c r="AT3443" s="1">
        <v>44001</v>
      </c>
    </row>
    <row r="3444" spans="1:46" ht="16" customHeight="1" x14ac:dyDescent="0.2">
      <c r="A3444" t="s">
        <v>46</v>
      </c>
      <c r="B3444" s="4" t="s">
        <v>21705</v>
      </c>
      <c r="C3444" t="s">
        <v>21706</v>
      </c>
      <c r="D3444" t="s">
        <v>21707</v>
      </c>
      <c r="E3444" t="s">
        <v>21708</v>
      </c>
      <c r="F3444" t="s">
        <v>2176</v>
      </c>
      <c r="G3444" t="s">
        <v>21709</v>
      </c>
      <c r="H3444" s="1">
        <v>44018</v>
      </c>
      <c r="I3444" s="1">
        <v>44075</v>
      </c>
      <c r="J3444" t="b">
        <v>0</v>
      </c>
      <c r="K3444" t="s">
        <v>53</v>
      </c>
      <c r="L3444" t="s">
        <v>21710</v>
      </c>
      <c r="M3444" t="s">
        <v>4140</v>
      </c>
      <c r="N3444">
        <v>80</v>
      </c>
      <c r="O3444" t="s">
        <v>3032</v>
      </c>
      <c r="P3444" t="s">
        <v>4924</v>
      </c>
      <c r="Q3444" t="s">
        <v>4513</v>
      </c>
      <c r="R3444" t="b">
        <v>0</v>
      </c>
      <c r="S3444" t="s">
        <v>59</v>
      </c>
      <c r="T3444" s="1">
        <v>44018</v>
      </c>
      <c r="U3444" s="1">
        <v>44075</v>
      </c>
      <c r="V3444" s="2">
        <v>44165</v>
      </c>
      <c r="W3444" t="s">
        <v>46</v>
      </c>
      <c r="X3444">
        <v>20200706</v>
      </c>
      <c r="Y3444" s="3">
        <v>43902.730497685188</v>
      </c>
      <c r="Z3444" t="s">
        <v>2176</v>
      </c>
      <c r="AA3444" t="s">
        <v>155</v>
      </c>
      <c r="AB3444" t="s">
        <v>64</v>
      </c>
      <c r="AC3444" t="s">
        <v>2183</v>
      </c>
      <c r="AD3444" t="s">
        <v>2184</v>
      </c>
      <c r="AE3444" t="s">
        <v>136</v>
      </c>
      <c r="AF3444" t="s">
        <v>3035</v>
      </c>
      <c r="AG3444" t="s">
        <v>3036</v>
      </c>
      <c r="AH3444" t="s">
        <v>21711</v>
      </c>
      <c r="AI3444" t="s">
        <v>21712</v>
      </c>
      <c r="AJ3444">
        <v>2348099355417</v>
      </c>
      <c r="AK3444" t="s">
        <v>21713</v>
      </c>
      <c r="AL3444" t="s">
        <v>21714</v>
      </c>
      <c r="AM3444" t="s">
        <v>21715</v>
      </c>
      <c r="AN3444" t="s">
        <v>21716</v>
      </c>
      <c r="AO3444" t="s">
        <v>46</v>
      </c>
      <c r="AP3444" t="s">
        <v>46</v>
      </c>
      <c r="AQ3444" t="s">
        <v>46</v>
      </c>
      <c r="AR3444" t="s">
        <v>46</v>
      </c>
      <c r="AS3444" t="s">
        <v>46</v>
      </c>
      <c r="AT3444" s="1">
        <v>44018</v>
      </c>
    </row>
    <row r="3445" spans="1:46" ht="16" customHeight="1" x14ac:dyDescent="0.2">
      <c r="A3445" t="s">
        <v>46</v>
      </c>
      <c r="B3445" t="s">
        <v>38689</v>
      </c>
      <c r="C3445" t="s">
        <v>38690</v>
      </c>
      <c r="D3445" t="s">
        <v>38691</v>
      </c>
      <c r="E3445" t="s">
        <v>38692</v>
      </c>
      <c r="F3445" t="s">
        <v>2176</v>
      </c>
      <c r="G3445" t="s">
        <v>38693</v>
      </c>
      <c r="H3445" s="1">
        <v>43964</v>
      </c>
      <c r="I3445" s="1">
        <v>44044</v>
      </c>
      <c r="J3445" t="b">
        <v>0</v>
      </c>
      <c r="K3445" t="s">
        <v>53</v>
      </c>
      <c r="L3445" t="s">
        <v>36849</v>
      </c>
      <c r="M3445" t="s">
        <v>4140</v>
      </c>
      <c r="N3445">
        <v>206</v>
      </c>
      <c r="O3445" t="s">
        <v>38694</v>
      </c>
      <c r="P3445" t="s">
        <v>2181</v>
      </c>
      <c r="Q3445" t="s">
        <v>17995</v>
      </c>
      <c r="R3445" t="b">
        <v>0</v>
      </c>
      <c r="S3445" t="s">
        <v>59</v>
      </c>
      <c r="T3445" s="1">
        <v>43964</v>
      </c>
      <c r="U3445" s="1">
        <v>44044</v>
      </c>
      <c r="V3445" s="2">
        <v>44165</v>
      </c>
      <c r="W3445" t="s">
        <v>46</v>
      </c>
      <c r="X3445">
        <v>20200513</v>
      </c>
      <c r="Y3445" s="3">
        <v>43902.730497685188</v>
      </c>
      <c r="Z3445" t="s">
        <v>2176</v>
      </c>
      <c r="AA3445" t="s">
        <v>155</v>
      </c>
      <c r="AB3445" t="s">
        <v>64</v>
      </c>
      <c r="AC3445" t="s">
        <v>2183</v>
      </c>
      <c r="AD3445" t="s">
        <v>2184</v>
      </c>
      <c r="AE3445" t="s">
        <v>136</v>
      </c>
      <c r="AF3445" t="s">
        <v>38695</v>
      </c>
      <c r="AG3445" t="s">
        <v>38696</v>
      </c>
      <c r="AH3445">
        <v>7674</v>
      </c>
      <c r="AI3445" t="s">
        <v>38697</v>
      </c>
      <c r="AJ3445">
        <v>254722877863</v>
      </c>
      <c r="AK3445" t="s">
        <v>38698</v>
      </c>
      <c r="AL3445" t="s">
        <v>38699</v>
      </c>
      <c r="AM3445" t="s">
        <v>38700</v>
      </c>
      <c r="AN3445" t="s">
        <v>38701</v>
      </c>
      <c r="AO3445" t="s">
        <v>46</v>
      </c>
      <c r="AP3445" t="s">
        <v>46</v>
      </c>
      <c r="AQ3445" t="s">
        <v>5490</v>
      </c>
      <c r="AR3445" t="s">
        <v>46</v>
      </c>
      <c r="AS3445" t="s">
        <v>46</v>
      </c>
      <c r="AT3445" s="1">
        <v>43964</v>
      </c>
    </row>
    <row r="3446" spans="1:46" ht="16" customHeight="1" x14ac:dyDescent="0.2">
      <c r="A3446" t="s">
        <v>46</v>
      </c>
      <c r="B3446" t="s">
        <v>25899</v>
      </c>
      <c r="C3446" t="s">
        <v>25900</v>
      </c>
      <c r="D3446" t="s">
        <v>25901</v>
      </c>
      <c r="E3446" t="s">
        <v>25902</v>
      </c>
      <c r="F3446" t="s">
        <v>2176</v>
      </c>
      <c r="G3446" t="s">
        <v>25903</v>
      </c>
      <c r="H3446" s="1">
        <v>44019</v>
      </c>
      <c r="I3446" s="1">
        <v>44025</v>
      </c>
      <c r="J3446" t="b">
        <v>0</v>
      </c>
      <c r="K3446" t="s">
        <v>53</v>
      </c>
      <c r="L3446" t="s">
        <v>12992</v>
      </c>
      <c r="M3446" t="s">
        <v>2179</v>
      </c>
      <c r="N3446">
        <v>420</v>
      </c>
      <c r="O3446" t="s">
        <v>25904</v>
      </c>
      <c r="P3446" t="s">
        <v>4454</v>
      </c>
      <c r="Q3446" t="s">
        <v>4513</v>
      </c>
      <c r="R3446" t="b">
        <v>0</v>
      </c>
      <c r="S3446" t="s">
        <v>59</v>
      </c>
      <c r="T3446" s="1">
        <v>44019</v>
      </c>
      <c r="U3446" s="1">
        <v>44025</v>
      </c>
      <c r="V3446" s="2">
        <v>44165</v>
      </c>
      <c r="W3446" t="s">
        <v>46</v>
      </c>
      <c r="X3446">
        <v>20200707</v>
      </c>
      <c r="Y3446" s="3">
        <v>43902.730497685188</v>
      </c>
      <c r="Z3446" t="s">
        <v>2176</v>
      </c>
      <c r="AA3446" t="s">
        <v>155</v>
      </c>
      <c r="AB3446" t="s">
        <v>64</v>
      </c>
      <c r="AC3446" t="s">
        <v>2183</v>
      </c>
      <c r="AD3446" t="s">
        <v>2184</v>
      </c>
      <c r="AE3446" t="s">
        <v>136</v>
      </c>
      <c r="AF3446" t="s">
        <v>25905</v>
      </c>
      <c r="AG3446" t="s">
        <v>25906</v>
      </c>
      <c r="AH3446" t="s">
        <v>25907</v>
      </c>
      <c r="AI3446" t="s">
        <v>25908</v>
      </c>
      <c r="AJ3446">
        <v>27219384228</v>
      </c>
      <c r="AK3446" t="s">
        <v>25909</v>
      </c>
      <c r="AL3446" t="s">
        <v>25910</v>
      </c>
      <c r="AM3446" t="s">
        <v>25911</v>
      </c>
      <c r="AN3446" t="s">
        <v>25912</v>
      </c>
      <c r="AO3446" t="s">
        <v>46</v>
      </c>
      <c r="AP3446" t="s">
        <v>46</v>
      </c>
      <c r="AQ3446" t="s">
        <v>46</v>
      </c>
      <c r="AR3446" t="s">
        <v>46</v>
      </c>
      <c r="AS3446" t="s">
        <v>46</v>
      </c>
      <c r="AT3446" s="1">
        <v>44019</v>
      </c>
    </row>
    <row r="3447" spans="1:46" ht="16" customHeight="1" x14ac:dyDescent="0.2">
      <c r="A3447">
        <v>1</v>
      </c>
      <c r="B3447" t="s">
        <v>12987</v>
      </c>
      <c r="C3447" t="s">
        <v>12988</v>
      </c>
      <c r="D3447" t="s">
        <v>12989</v>
      </c>
      <c r="E3447" t="s">
        <v>12990</v>
      </c>
      <c r="F3447" t="s">
        <v>2176</v>
      </c>
      <c r="G3447" t="s">
        <v>12991</v>
      </c>
      <c r="H3447" s="1">
        <v>44014</v>
      </c>
      <c r="I3447" s="1">
        <v>44032</v>
      </c>
      <c r="J3447" t="b">
        <v>0</v>
      </c>
      <c r="K3447" t="s">
        <v>53</v>
      </c>
      <c r="L3447" t="s">
        <v>12992</v>
      </c>
      <c r="M3447" t="s">
        <v>2179</v>
      </c>
      <c r="N3447">
        <v>294</v>
      </c>
      <c r="O3447" t="s">
        <v>12993</v>
      </c>
      <c r="P3447" t="s">
        <v>12994</v>
      </c>
      <c r="Q3447" t="s">
        <v>4513</v>
      </c>
      <c r="R3447" t="b">
        <v>0</v>
      </c>
      <c r="S3447" t="s">
        <v>59</v>
      </c>
      <c r="T3447" s="1">
        <v>44014</v>
      </c>
      <c r="U3447" s="1">
        <v>44032</v>
      </c>
      <c r="V3447" s="2">
        <v>44165</v>
      </c>
      <c r="W3447" t="s">
        <v>46</v>
      </c>
      <c r="X3447">
        <v>20200702</v>
      </c>
      <c r="Y3447" s="3">
        <v>43902.730497685188</v>
      </c>
      <c r="Z3447" t="s">
        <v>2176</v>
      </c>
      <c r="AA3447" t="s">
        <v>155</v>
      </c>
      <c r="AB3447" t="s">
        <v>64</v>
      </c>
      <c r="AC3447" t="s">
        <v>2183</v>
      </c>
      <c r="AD3447" t="s">
        <v>2184</v>
      </c>
      <c r="AE3447" t="s">
        <v>136</v>
      </c>
      <c r="AF3447" t="s">
        <v>12995</v>
      </c>
      <c r="AG3447" t="s">
        <v>12996</v>
      </c>
      <c r="AH3447" t="s">
        <v>12997</v>
      </c>
      <c r="AI3447" t="s">
        <v>12998</v>
      </c>
      <c r="AJ3447">
        <v>335400008376</v>
      </c>
      <c r="AK3447" t="s">
        <v>12999</v>
      </c>
      <c r="AL3447" t="s">
        <v>13000</v>
      </c>
      <c r="AM3447" t="s">
        <v>13001</v>
      </c>
      <c r="AN3447" t="s">
        <v>13002</v>
      </c>
      <c r="AO3447" t="s">
        <v>46</v>
      </c>
      <c r="AP3447" t="s">
        <v>46</v>
      </c>
      <c r="AQ3447" t="s">
        <v>46</v>
      </c>
      <c r="AR3447" t="s">
        <v>46</v>
      </c>
      <c r="AS3447" t="s">
        <v>46</v>
      </c>
      <c r="AT3447" s="1">
        <v>44014</v>
      </c>
    </row>
    <row r="3448" spans="1:46" ht="16" customHeight="1" x14ac:dyDescent="0.2">
      <c r="A3448" t="s">
        <v>46</v>
      </c>
      <c r="B3448" t="s">
        <v>38816</v>
      </c>
      <c r="C3448" t="s">
        <v>40171</v>
      </c>
      <c r="D3448" t="s">
        <v>40172</v>
      </c>
      <c r="E3448" t="s">
        <v>38819</v>
      </c>
      <c r="F3448" t="s">
        <v>2176</v>
      </c>
      <c r="G3448" t="s">
        <v>40173</v>
      </c>
      <c r="H3448" s="1">
        <v>44048</v>
      </c>
      <c r="I3448" s="1">
        <v>44095</v>
      </c>
      <c r="J3448" t="b">
        <v>0</v>
      </c>
      <c r="K3448" t="s">
        <v>53</v>
      </c>
      <c r="L3448" t="s">
        <v>40174</v>
      </c>
      <c r="M3448" t="s">
        <v>2179</v>
      </c>
      <c r="N3448">
        <v>98</v>
      </c>
      <c r="O3448" t="s">
        <v>4923</v>
      </c>
      <c r="P3448" t="s">
        <v>40175</v>
      </c>
      <c r="Q3448" t="s">
        <v>39431</v>
      </c>
      <c r="R3448" t="b">
        <v>0</v>
      </c>
      <c r="S3448" t="s">
        <v>59</v>
      </c>
      <c r="T3448" s="1">
        <v>44048</v>
      </c>
      <c r="U3448" s="1">
        <v>44095</v>
      </c>
      <c r="V3448" s="2">
        <v>44165</v>
      </c>
      <c r="W3448" t="s">
        <v>46</v>
      </c>
      <c r="X3448">
        <v>20200805</v>
      </c>
      <c r="Y3448" s="3">
        <v>43902.730497685188</v>
      </c>
      <c r="Z3448" t="s">
        <v>2176</v>
      </c>
      <c r="AA3448" t="s">
        <v>155</v>
      </c>
      <c r="AB3448" t="s">
        <v>64</v>
      </c>
      <c r="AC3448" t="s">
        <v>2183</v>
      </c>
      <c r="AD3448" t="s">
        <v>2184</v>
      </c>
      <c r="AE3448" t="s">
        <v>136</v>
      </c>
      <c r="AF3448" t="s">
        <v>40176</v>
      </c>
      <c r="AG3448" t="s">
        <v>40177</v>
      </c>
      <c r="AH3448" t="s">
        <v>4923</v>
      </c>
      <c r="AI3448" t="s">
        <v>40178</v>
      </c>
      <c r="AJ3448">
        <v>2348037193141</v>
      </c>
      <c r="AK3448" t="s">
        <v>40179</v>
      </c>
      <c r="AL3448" t="s">
        <v>40180</v>
      </c>
      <c r="AM3448" t="s">
        <v>40181</v>
      </c>
      <c r="AN3448" t="s">
        <v>40182</v>
      </c>
      <c r="AO3448" t="s">
        <v>46</v>
      </c>
      <c r="AP3448" t="s">
        <v>46</v>
      </c>
      <c r="AQ3448" t="s">
        <v>46</v>
      </c>
      <c r="AR3448" t="s">
        <v>46</v>
      </c>
      <c r="AS3448" t="s">
        <v>46</v>
      </c>
      <c r="AT3448" s="1">
        <v>44048</v>
      </c>
    </row>
    <row r="3449" spans="1:46" ht="16" customHeight="1" x14ac:dyDescent="0.2">
      <c r="A3449" t="s">
        <v>46</v>
      </c>
      <c r="B3449" t="s">
        <v>30337</v>
      </c>
      <c r="C3449" t="s">
        <v>30338</v>
      </c>
      <c r="D3449" t="s">
        <v>30339</v>
      </c>
      <c r="E3449" t="s">
        <v>30337</v>
      </c>
      <c r="F3449" t="s">
        <v>2176</v>
      </c>
      <c r="G3449" t="s">
        <v>30340</v>
      </c>
      <c r="H3449" s="1">
        <v>44094</v>
      </c>
      <c r="I3449" s="1">
        <v>44119</v>
      </c>
      <c r="J3449" t="b">
        <v>0</v>
      </c>
      <c r="K3449" t="s">
        <v>53</v>
      </c>
      <c r="L3449" t="s">
        <v>4139</v>
      </c>
      <c r="M3449" t="s">
        <v>2179</v>
      </c>
      <c r="N3449">
        <v>250</v>
      </c>
      <c r="O3449" t="s">
        <v>30341</v>
      </c>
      <c r="P3449" t="s">
        <v>30342</v>
      </c>
      <c r="Q3449" t="s">
        <v>30343</v>
      </c>
      <c r="R3449" t="b">
        <v>0</v>
      </c>
      <c r="S3449" t="s">
        <v>59</v>
      </c>
      <c r="T3449" s="1">
        <v>44094</v>
      </c>
      <c r="U3449" s="1">
        <v>44119</v>
      </c>
      <c r="V3449" s="2">
        <v>44165</v>
      </c>
      <c r="W3449" t="s">
        <v>46</v>
      </c>
      <c r="X3449">
        <v>20200920</v>
      </c>
      <c r="Y3449" s="3">
        <v>43902.730497685188</v>
      </c>
      <c r="Z3449" t="s">
        <v>2176</v>
      </c>
      <c r="AA3449" t="s">
        <v>155</v>
      </c>
      <c r="AB3449" t="s">
        <v>64</v>
      </c>
      <c r="AC3449" t="s">
        <v>2183</v>
      </c>
      <c r="AD3449" t="s">
        <v>2184</v>
      </c>
      <c r="AE3449" t="s">
        <v>136</v>
      </c>
      <c r="AF3449" t="s">
        <v>30344</v>
      </c>
      <c r="AG3449" t="s">
        <v>30345</v>
      </c>
      <c r="AH3449" t="s">
        <v>30346</v>
      </c>
      <c r="AI3449" t="s">
        <v>30347</v>
      </c>
      <c r="AJ3449">
        <v>22890020411</v>
      </c>
      <c r="AK3449" t="s">
        <v>30348</v>
      </c>
      <c r="AL3449" t="s">
        <v>30349</v>
      </c>
      <c r="AM3449" t="s">
        <v>30350</v>
      </c>
      <c r="AN3449" t="s">
        <v>30351</v>
      </c>
      <c r="AO3449" t="s">
        <v>46</v>
      </c>
      <c r="AP3449" t="s">
        <v>46</v>
      </c>
      <c r="AQ3449" t="s">
        <v>46</v>
      </c>
      <c r="AR3449" t="s">
        <v>46</v>
      </c>
      <c r="AS3449" t="s">
        <v>46</v>
      </c>
      <c r="AT3449" s="1">
        <v>44094</v>
      </c>
    </row>
    <row r="3450" spans="1:46" ht="16" customHeight="1" x14ac:dyDescent="0.2">
      <c r="A3450" t="s">
        <v>46</v>
      </c>
      <c r="B3450" t="s">
        <v>36845</v>
      </c>
      <c r="C3450" t="s">
        <v>36846</v>
      </c>
      <c r="D3450" t="s">
        <v>36847</v>
      </c>
      <c r="E3450" t="s">
        <v>36845</v>
      </c>
      <c r="F3450" t="s">
        <v>2176</v>
      </c>
      <c r="G3450" t="s">
        <v>36848</v>
      </c>
      <c r="H3450" s="1">
        <v>44076</v>
      </c>
      <c r="I3450" s="1">
        <v>44136</v>
      </c>
      <c r="J3450" t="b">
        <v>0</v>
      </c>
      <c r="K3450" t="s">
        <v>53</v>
      </c>
      <c r="L3450" t="s">
        <v>36849</v>
      </c>
      <c r="M3450" t="s">
        <v>4140</v>
      </c>
      <c r="N3450">
        <v>142</v>
      </c>
      <c r="O3450" t="s">
        <v>36850</v>
      </c>
      <c r="P3450" t="s">
        <v>36851</v>
      </c>
      <c r="Q3450" t="s">
        <v>36852</v>
      </c>
      <c r="R3450" t="b">
        <v>0</v>
      </c>
      <c r="S3450" t="s">
        <v>59</v>
      </c>
      <c r="T3450" s="1">
        <v>44076</v>
      </c>
      <c r="U3450" s="1">
        <v>44136</v>
      </c>
      <c r="V3450" s="2">
        <v>44165</v>
      </c>
      <c r="W3450" t="s">
        <v>46</v>
      </c>
      <c r="X3450">
        <v>20200902</v>
      </c>
      <c r="Y3450" s="3">
        <v>43902.730497685188</v>
      </c>
      <c r="Z3450" t="s">
        <v>2176</v>
      </c>
      <c r="AA3450" t="s">
        <v>155</v>
      </c>
      <c r="AB3450" t="s">
        <v>64</v>
      </c>
      <c r="AC3450" t="s">
        <v>14945</v>
      </c>
      <c r="AD3450" t="s">
        <v>36853</v>
      </c>
      <c r="AE3450" t="s">
        <v>136</v>
      </c>
      <c r="AF3450" t="s">
        <v>36854</v>
      </c>
      <c r="AG3450" t="s">
        <v>36855</v>
      </c>
      <c r="AH3450" t="s">
        <v>36856</v>
      </c>
      <c r="AI3450" t="s">
        <v>36857</v>
      </c>
      <c r="AJ3450">
        <v>25472446450</v>
      </c>
      <c r="AK3450" t="s">
        <v>36858</v>
      </c>
      <c r="AL3450" t="s">
        <v>36859</v>
      </c>
      <c r="AM3450" t="s">
        <v>36860</v>
      </c>
      <c r="AN3450" t="s">
        <v>36861</v>
      </c>
      <c r="AO3450" t="s">
        <v>46</v>
      </c>
      <c r="AP3450" t="s">
        <v>46</v>
      </c>
      <c r="AQ3450" t="s">
        <v>46</v>
      </c>
      <c r="AR3450" t="s">
        <v>46</v>
      </c>
      <c r="AS3450" t="s">
        <v>46</v>
      </c>
      <c r="AT3450" s="1">
        <v>44076</v>
      </c>
    </row>
    <row r="3451" spans="1:46" ht="16" customHeight="1" x14ac:dyDescent="0.2">
      <c r="A3451" t="s">
        <v>46</v>
      </c>
      <c r="B3451" t="s">
        <v>28746</v>
      </c>
      <c r="C3451" t="s">
        <v>28747</v>
      </c>
      <c r="D3451" t="s">
        <v>28748</v>
      </c>
      <c r="E3451" t="s">
        <v>28749</v>
      </c>
      <c r="F3451" t="s">
        <v>2176</v>
      </c>
      <c r="G3451" t="s">
        <v>28750</v>
      </c>
      <c r="H3451" s="1">
        <v>44068</v>
      </c>
      <c r="I3451" s="1">
        <v>44042</v>
      </c>
      <c r="J3451" t="b">
        <v>0</v>
      </c>
      <c r="K3451" t="s">
        <v>53</v>
      </c>
      <c r="L3451" t="s">
        <v>20441</v>
      </c>
      <c r="M3451" t="s">
        <v>2179</v>
      </c>
      <c r="N3451">
        <v>2904</v>
      </c>
      <c r="O3451" t="s">
        <v>28751</v>
      </c>
      <c r="P3451" t="s">
        <v>28752</v>
      </c>
      <c r="Q3451" t="s">
        <v>4513</v>
      </c>
      <c r="R3451" t="b">
        <v>0</v>
      </c>
      <c r="S3451" t="s">
        <v>64</v>
      </c>
      <c r="T3451" s="1">
        <v>44068</v>
      </c>
      <c r="U3451" s="1">
        <v>44042</v>
      </c>
      <c r="V3451" s="2">
        <v>44165</v>
      </c>
      <c r="W3451" t="s">
        <v>46</v>
      </c>
      <c r="X3451">
        <v>20200825</v>
      </c>
      <c r="Y3451" s="3">
        <v>43902.730497685188</v>
      </c>
      <c r="Z3451" t="s">
        <v>2176</v>
      </c>
      <c r="AA3451" t="s">
        <v>115</v>
      </c>
      <c r="AB3451" t="s">
        <v>64</v>
      </c>
      <c r="AC3451" t="s">
        <v>20444</v>
      </c>
      <c r="AD3451" t="s">
        <v>20445</v>
      </c>
      <c r="AE3451" t="s">
        <v>136</v>
      </c>
      <c r="AF3451" t="s">
        <v>28753</v>
      </c>
      <c r="AG3451" t="s">
        <v>28754</v>
      </c>
      <c r="AH3451" t="s">
        <v>9086</v>
      </c>
      <c r="AI3451" t="s">
        <v>28755</v>
      </c>
      <c r="AJ3451">
        <v>12402684000</v>
      </c>
      <c r="AK3451" t="s">
        <v>28756</v>
      </c>
      <c r="AL3451" t="s">
        <v>28757</v>
      </c>
      <c r="AM3451" t="s">
        <v>28758</v>
      </c>
      <c r="AN3451" t="s">
        <v>28759</v>
      </c>
      <c r="AO3451" t="s">
        <v>46</v>
      </c>
      <c r="AP3451" t="s">
        <v>46</v>
      </c>
      <c r="AQ3451" t="s">
        <v>28760</v>
      </c>
      <c r="AR3451" t="s">
        <v>46</v>
      </c>
      <c r="AS3451" t="s">
        <v>46</v>
      </c>
      <c r="AT3451" s="1">
        <v>44068</v>
      </c>
    </row>
    <row r="3452" spans="1:46" ht="16" customHeight="1" x14ac:dyDescent="0.2">
      <c r="A3452">
        <v>0</v>
      </c>
      <c r="B3452" t="s">
        <v>2172</v>
      </c>
      <c r="C3452" t="s">
        <v>2173</v>
      </c>
      <c r="D3452" t="s">
        <v>2174</v>
      </c>
      <c r="E3452" t="s">
        <v>2175</v>
      </c>
      <c r="F3452" t="s">
        <v>2176</v>
      </c>
      <c r="G3452" t="s">
        <v>2177</v>
      </c>
      <c r="H3452" s="1">
        <v>44074</v>
      </c>
      <c r="I3452" s="1">
        <v>44089</v>
      </c>
      <c r="J3452" t="b">
        <v>0</v>
      </c>
      <c r="K3452" t="s">
        <v>53</v>
      </c>
      <c r="L3452" t="s">
        <v>2178</v>
      </c>
      <c r="M3452" t="s">
        <v>2179</v>
      </c>
      <c r="N3452">
        <v>20</v>
      </c>
      <c r="O3452" t="s">
        <v>2180</v>
      </c>
      <c r="P3452" t="s">
        <v>2181</v>
      </c>
      <c r="Q3452" t="s">
        <v>2182</v>
      </c>
      <c r="R3452" t="b">
        <v>0</v>
      </c>
      <c r="S3452" t="s">
        <v>59</v>
      </c>
      <c r="T3452" s="1">
        <v>44074</v>
      </c>
      <c r="U3452" s="1">
        <v>44089</v>
      </c>
      <c r="V3452" s="2">
        <v>44165</v>
      </c>
      <c r="W3452" t="s">
        <v>46</v>
      </c>
      <c r="X3452">
        <v>20200831</v>
      </c>
      <c r="Y3452" s="3">
        <v>43902.730497685188</v>
      </c>
      <c r="Z3452" t="s">
        <v>2176</v>
      </c>
      <c r="AA3452" t="s">
        <v>155</v>
      </c>
      <c r="AB3452" t="s">
        <v>64</v>
      </c>
      <c r="AC3452" t="s">
        <v>2183</v>
      </c>
      <c r="AD3452" t="s">
        <v>2184</v>
      </c>
      <c r="AE3452" t="s">
        <v>136</v>
      </c>
      <c r="AF3452" t="s">
        <v>2185</v>
      </c>
      <c r="AG3452" t="s">
        <v>2186</v>
      </c>
      <c r="AH3452" t="s">
        <v>2187</v>
      </c>
      <c r="AI3452" t="s">
        <v>2188</v>
      </c>
      <c r="AJ3452">
        <v>254203662148</v>
      </c>
      <c r="AK3452" t="s">
        <v>2189</v>
      </c>
      <c r="AL3452" t="s">
        <v>2190</v>
      </c>
      <c r="AM3452" t="s">
        <v>2191</v>
      </c>
      <c r="AN3452" t="s">
        <v>2192</v>
      </c>
      <c r="AO3452" t="s">
        <v>46</v>
      </c>
      <c r="AP3452" t="s">
        <v>46</v>
      </c>
      <c r="AQ3452" t="s">
        <v>46</v>
      </c>
      <c r="AR3452" t="s">
        <v>46</v>
      </c>
      <c r="AS3452" t="s">
        <v>46</v>
      </c>
      <c r="AT3452" s="1">
        <v>44074</v>
      </c>
    </row>
    <row r="3453" spans="1:46" ht="16" customHeight="1" x14ac:dyDescent="0.2">
      <c r="A3453">
        <v>1</v>
      </c>
      <c r="B3453" t="s">
        <v>4134</v>
      </c>
      <c r="C3453" t="s">
        <v>4135</v>
      </c>
      <c r="D3453" t="s">
        <v>4136</v>
      </c>
      <c r="E3453" t="s">
        <v>4137</v>
      </c>
      <c r="F3453" t="s">
        <v>2176</v>
      </c>
      <c r="G3453" t="s">
        <v>4138</v>
      </c>
      <c r="H3453" s="1">
        <v>43958</v>
      </c>
      <c r="I3453" s="1">
        <v>44105</v>
      </c>
      <c r="J3453" t="b">
        <v>0</v>
      </c>
      <c r="K3453" t="s">
        <v>53</v>
      </c>
      <c r="L3453" t="s">
        <v>4139</v>
      </c>
      <c r="M3453" t="s">
        <v>4140</v>
      </c>
      <c r="N3453">
        <v>1600</v>
      </c>
      <c r="O3453" t="s">
        <v>4141</v>
      </c>
      <c r="P3453" t="s">
        <v>4142</v>
      </c>
      <c r="Q3453" t="s">
        <v>4143</v>
      </c>
      <c r="R3453" t="b">
        <v>0</v>
      </c>
      <c r="S3453" t="s">
        <v>59</v>
      </c>
      <c r="T3453" s="1">
        <v>43958</v>
      </c>
      <c r="U3453" s="1">
        <v>44105</v>
      </c>
      <c r="V3453" s="2">
        <v>44165</v>
      </c>
      <c r="W3453" t="s">
        <v>46</v>
      </c>
      <c r="X3453">
        <v>20200507</v>
      </c>
      <c r="Y3453" s="3">
        <v>43902.730497685188</v>
      </c>
      <c r="Z3453" t="s">
        <v>2176</v>
      </c>
      <c r="AA3453" t="s">
        <v>155</v>
      </c>
      <c r="AB3453" t="s">
        <v>64</v>
      </c>
      <c r="AC3453" t="s">
        <v>2183</v>
      </c>
      <c r="AD3453" t="s">
        <v>2184</v>
      </c>
      <c r="AE3453" t="s">
        <v>136</v>
      </c>
      <c r="AF3453" t="s">
        <v>4144</v>
      </c>
      <c r="AG3453" t="s">
        <v>4145</v>
      </c>
      <c r="AH3453" t="s">
        <v>4146</v>
      </c>
      <c r="AI3453" t="s">
        <v>4147</v>
      </c>
      <c r="AJ3453">
        <v>254722417507</v>
      </c>
      <c r="AK3453" t="s">
        <v>4148</v>
      </c>
      <c r="AL3453" t="s">
        <v>4149</v>
      </c>
      <c r="AM3453" t="s">
        <v>4150</v>
      </c>
      <c r="AN3453" t="s">
        <v>4151</v>
      </c>
      <c r="AO3453" t="s">
        <v>46</v>
      </c>
      <c r="AP3453" t="s">
        <v>46</v>
      </c>
      <c r="AQ3453" t="s">
        <v>46</v>
      </c>
      <c r="AR3453" t="s">
        <v>46</v>
      </c>
      <c r="AS3453" t="s">
        <v>46</v>
      </c>
      <c r="AT3453" s="1">
        <v>43958</v>
      </c>
    </row>
    <row r="3454" spans="1:46" ht="16" customHeight="1" x14ac:dyDescent="0.2">
      <c r="A3454" t="s">
        <v>46</v>
      </c>
      <c r="B3454" t="s">
        <v>35846</v>
      </c>
      <c r="C3454" t="s">
        <v>35847</v>
      </c>
      <c r="D3454" t="s">
        <v>35848</v>
      </c>
      <c r="E3454" t="s">
        <v>35849</v>
      </c>
      <c r="F3454" t="s">
        <v>2176</v>
      </c>
      <c r="G3454" t="s">
        <v>35850</v>
      </c>
      <c r="H3454" s="1">
        <v>44111</v>
      </c>
      <c r="I3454" s="1">
        <v>44116</v>
      </c>
      <c r="J3454" t="b">
        <v>0</v>
      </c>
      <c r="K3454" t="s">
        <v>53</v>
      </c>
      <c r="L3454" t="s">
        <v>35851</v>
      </c>
      <c r="M3454" t="s">
        <v>1367</v>
      </c>
      <c r="N3454">
        <v>1100</v>
      </c>
      <c r="O3454" t="s">
        <v>35852</v>
      </c>
      <c r="P3454" t="s">
        <v>35853</v>
      </c>
      <c r="Q3454" t="s">
        <v>4513</v>
      </c>
      <c r="R3454" t="b">
        <v>0</v>
      </c>
      <c r="S3454" t="s">
        <v>59</v>
      </c>
      <c r="T3454" s="1">
        <v>44111</v>
      </c>
      <c r="U3454" s="1">
        <v>44116</v>
      </c>
      <c r="V3454" s="2">
        <v>44165</v>
      </c>
      <c r="W3454" t="s">
        <v>46</v>
      </c>
      <c r="X3454">
        <v>20201007</v>
      </c>
      <c r="Y3454" s="3">
        <v>43902.730497685188</v>
      </c>
      <c r="Z3454" t="s">
        <v>2176</v>
      </c>
      <c r="AA3454" t="s">
        <v>155</v>
      </c>
      <c r="AB3454" t="s">
        <v>64</v>
      </c>
      <c r="AC3454" t="s">
        <v>35854</v>
      </c>
      <c r="AD3454" t="s">
        <v>35855</v>
      </c>
      <c r="AE3454" t="s">
        <v>136</v>
      </c>
      <c r="AF3454" t="s">
        <v>35856</v>
      </c>
      <c r="AG3454" t="s">
        <v>35857</v>
      </c>
      <c r="AH3454" t="s">
        <v>35858</v>
      </c>
      <c r="AI3454" t="s">
        <v>35859</v>
      </c>
      <c r="AJ3454">
        <v>2204495442</v>
      </c>
      <c r="AK3454" t="s">
        <v>35860</v>
      </c>
      <c r="AL3454" t="s">
        <v>35861</v>
      </c>
      <c r="AM3454" t="s">
        <v>35862</v>
      </c>
      <c r="AN3454" t="s">
        <v>35863</v>
      </c>
      <c r="AO3454" t="s">
        <v>46</v>
      </c>
      <c r="AP3454" t="s">
        <v>46</v>
      </c>
      <c r="AQ3454" t="s">
        <v>46</v>
      </c>
      <c r="AR3454" t="s">
        <v>46</v>
      </c>
      <c r="AS3454" t="s">
        <v>46</v>
      </c>
      <c r="AT3454" s="1">
        <v>44111</v>
      </c>
    </row>
    <row r="3455" spans="1:46" ht="16" customHeight="1" x14ac:dyDescent="0.2">
      <c r="A3455" t="s">
        <v>46</v>
      </c>
      <c r="B3455" t="s">
        <v>39992</v>
      </c>
      <c r="C3455" t="s">
        <v>39993</v>
      </c>
      <c r="D3455" t="s">
        <v>39994</v>
      </c>
      <c r="E3455" t="s">
        <v>39995</v>
      </c>
      <c r="F3455" t="s">
        <v>2176</v>
      </c>
      <c r="G3455" t="s">
        <v>39996</v>
      </c>
      <c r="H3455" s="1">
        <v>43994</v>
      </c>
      <c r="I3455" s="1">
        <v>44070</v>
      </c>
      <c r="J3455" t="b">
        <v>0</v>
      </c>
      <c r="K3455" t="s">
        <v>53</v>
      </c>
      <c r="L3455" t="s">
        <v>39997</v>
      </c>
      <c r="M3455" t="s">
        <v>4140</v>
      </c>
      <c r="N3455">
        <v>210</v>
      </c>
      <c r="O3455" t="s">
        <v>39998</v>
      </c>
      <c r="P3455" t="s">
        <v>4924</v>
      </c>
      <c r="Q3455" t="s">
        <v>17995</v>
      </c>
      <c r="R3455" t="b">
        <v>0</v>
      </c>
      <c r="S3455" t="s">
        <v>59</v>
      </c>
      <c r="T3455" s="1">
        <v>43994</v>
      </c>
      <c r="U3455" s="1">
        <v>44070</v>
      </c>
      <c r="V3455" s="2">
        <v>44165</v>
      </c>
      <c r="W3455" t="s">
        <v>46</v>
      </c>
      <c r="X3455">
        <v>20200612</v>
      </c>
      <c r="Y3455" s="3">
        <v>43902.730497685188</v>
      </c>
      <c r="Z3455" t="s">
        <v>2176</v>
      </c>
      <c r="AA3455" t="s">
        <v>155</v>
      </c>
      <c r="AB3455" t="s">
        <v>64</v>
      </c>
      <c r="AC3455" t="s">
        <v>2183</v>
      </c>
      <c r="AD3455" t="s">
        <v>2184</v>
      </c>
      <c r="AE3455" t="s">
        <v>136</v>
      </c>
      <c r="AF3455" t="s">
        <v>39999</v>
      </c>
      <c r="AG3455" t="s">
        <v>40000</v>
      </c>
      <c r="AH3455" t="s">
        <v>40001</v>
      </c>
      <c r="AI3455" t="s">
        <v>40002</v>
      </c>
      <c r="AJ3455">
        <v>2348033145095</v>
      </c>
      <c r="AK3455" t="s">
        <v>40003</v>
      </c>
      <c r="AL3455" t="s">
        <v>40004</v>
      </c>
      <c r="AM3455" t="s">
        <v>40005</v>
      </c>
      <c r="AN3455" t="s">
        <v>40006</v>
      </c>
      <c r="AO3455" t="s">
        <v>46</v>
      </c>
      <c r="AP3455" t="s">
        <v>46</v>
      </c>
      <c r="AQ3455" t="s">
        <v>40007</v>
      </c>
      <c r="AR3455" t="s">
        <v>46</v>
      </c>
      <c r="AS3455" t="s">
        <v>46</v>
      </c>
      <c r="AT3455" s="1">
        <v>43994</v>
      </c>
    </row>
    <row r="3456" spans="1:46" ht="16" customHeight="1" x14ac:dyDescent="0.2">
      <c r="A3456" t="s">
        <v>46</v>
      </c>
      <c r="B3456" t="s">
        <v>26056</v>
      </c>
      <c r="C3456" t="s">
        <v>26057</v>
      </c>
      <c r="D3456" t="s">
        <v>26058</v>
      </c>
      <c r="E3456" t="s">
        <v>26059</v>
      </c>
      <c r="F3456" t="s">
        <v>2176</v>
      </c>
      <c r="G3456" t="s">
        <v>26060</v>
      </c>
      <c r="H3456" s="1">
        <v>44105</v>
      </c>
      <c r="I3456" s="1">
        <v>44136</v>
      </c>
      <c r="J3456" t="b">
        <v>0</v>
      </c>
      <c r="K3456" t="s">
        <v>53</v>
      </c>
      <c r="L3456" t="s">
        <v>19759</v>
      </c>
      <c r="M3456" t="s">
        <v>2179</v>
      </c>
      <c r="N3456">
        <v>20</v>
      </c>
      <c r="O3456" t="s">
        <v>26061</v>
      </c>
      <c r="P3456" t="s">
        <v>20443</v>
      </c>
      <c r="Q3456" t="s">
        <v>26062</v>
      </c>
      <c r="R3456" t="b">
        <v>0</v>
      </c>
      <c r="S3456" t="s">
        <v>59</v>
      </c>
      <c r="T3456" s="1">
        <v>44105</v>
      </c>
      <c r="U3456" s="1">
        <v>44136</v>
      </c>
      <c r="V3456" s="2">
        <v>44165</v>
      </c>
      <c r="W3456" t="s">
        <v>46</v>
      </c>
      <c r="X3456">
        <v>20201001</v>
      </c>
      <c r="Y3456" s="3">
        <v>43902.730497685188</v>
      </c>
      <c r="Z3456" t="s">
        <v>2176</v>
      </c>
      <c r="AA3456" t="s">
        <v>155</v>
      </c>
      <c r="AB3456" t="s">
        <v>64</v>
      </c>
      <c r="AC3456" t="s">
        <v>2183</v>
      </c>
      <c r="AD3456" t="s">
        <v>2184</v>
      </c>
      <c r="AE3456" t="s">
        <v>136</v>
      </c>
      <c r="AF3456" t="s">
        <v>26063</v>
      </c>
      <c r="AG3456" t="s">
        <v>26064</v>
      </c>
      <c r="AH3456" t="s">
        <v>26065</v>
      </c>
      <c r="AI3456" t="s">
        <v>26066</v>
      </c>
      <c r="AJ3456">
        <v>233200504700</v>
      </c>
      <c r="AK3456" t="s">
        <v>26067</v>
      </c>
      <c r="AL3456" t="s">
        <v>26068</v>
      </c>
      <c r="AM3456" t="s">
        <v>26069</v>
      </c>
      <c r="AN3456" t="s">
        <v>26070</v>
      </c>
      <c r="AO3456" t="s">
        <v>46</v>
      </c>
      <c r="AP3456" t="s">
        <v>46</v>
      </c>
      <c r="AQ3456" t="s">
        <v>26071</v>
      </c>
      <c r="AR3456" t="s">
        <v>46</v>
      </c>
      <c r="AS3456" t="s">
        <v>46</v>
      </c>
      <c r="AT3456" s="1">
        <v>44105</v>
      </c>
    </row>
    <row r="3457" spans="1:46" ht="16" customHeight="1" x14ac:dyDescent="0.2">
      <c r="A3457">
        <v>1</v>
      </c>
      <c r="B3457" t="s">
        <v>14936</v>
      </c>
      <c r="C3457" t="s">
        <v>14937</v>
      </c>
      <c r="D3457" t="s">
        <v>14938</v>
      </c>
      <c r="E3457" t="s">
        <v>14939</v>
      </c>
      <c r="F3457" t="s">
        <v>2176</v>
      </c>
      <c r="G3457" t="s">
        <v>14940</v>
      </c>
      <c r="H3457" s="1">
        <v>44118</v>
      </c>
      <c r="I3457" s="1">
        <v>44137</v>
      </c>
      <c r="J3457" t="b">
        <v>0</v>
      </c>
      <c r="K3457" t="s">
        <v>53</v>
      </c>
      <c r="L3457" t="s">
        <v>14941</v>
      </c>
      <c r="M3457" t="s">
        <v>4140</v>
      </c>
      <c r="N3457">
        <v>2800</v>
      </c>
      <c r="O3457" t="s">
        <v>14942</v>
      </c>
      <c r="P3457" t="s">
        <v>14943</v>
      </c>
      <c r="Q3457" t="s">
        <v>4513</v>
      </c>
      <c r="R3457" t="b">
        <v>0</v>
      </c>
      <c r="S3457" t="s">
        <v>59</v>
      </c>
      <c r="T3457" s="1">
        <v>44118</v>
      </c>
      <c r="U3457" s="1">
        <v>44137</v>
      </c>
      <c r="V3457" s="2">
        <v>44165</v>
      </c>
      <c r="W3457" t="s">
        <v>46</v>
      </c>
      <c r="X3457">
        <v>20201014</v>
      </c>
      <c r="Y3457" s="3">
        <v>43902.730497685188</v>
      </c>
      <c r="Z3457" t="s">
        <v>2176</v>
      </c>
      <c r="AA3457" t="s">
        <v>155</v>
      </c>
      <c r="AB3457" t="s">
        <v>64</v>
      </c>
      <c r="AC3457" t="s">
        <v>14944</v>
      </c>
      <c r="AD3457" t="s">
        <v>14945</v>
      </c>
      <c r="AE3457" t="s">
        <v>136</v>
      </c>
      <c r="AF3457" t="s">
        <v>14946</v>
      </c>
      <c r="AG3457" t="s">
        <v>14947</v>
      </c>
      <c r="AH3457" t="s">
        <v>14948</v>
      </c>
      <c r="AI3457" t="s">
        <v>14949</v>
      </c>
      <c r="AJ3457">
        <v>41229069230</v>
      </c>
      <c r="AK3457" t="s">
        <v>14950</v>
      </c>
      <c r="AL3457" t="s">
        <v>14951</v>
      </c>
      <c r="AM3457" t="s">
        <v>14952</v>
      </c>
      <c r="AN3457" t="s">
        <v>14953</v>
      </c>
      <c r="AO3457" t="s">
        <v>46</v>
      </c>
      <c r="AP3457" t="s">
        <v>46</v>
      </c>
      <c r="AQ3457" t="s">
        <v>46</v>
      </c>
      <c r="AR3457" t="s">
        <v>46</v>
      </c>
      <c r="AS3457" t="s">
        <v>46</v>
      </c>
      <c r="AT3457" s="1">
        <v>44118</v>
      </c>
    </row>
    <row r="3458" spans="1:46" ht="16" customHeight="1" x14ac:dyDescent="0.2">
      <c r="A3458" t="s">
        <v>46</v>
      </c>
      <c r="B3458" t="s">
        <v>31106</v>
      </c>
      <c r="C3458" t="s">
        <v>31107</v>
      </c>
      <c r="D3458" t="s">
        <v>31108</v>
      </c>
      <c r="E3458" t="s">
        <v>31109</v>
      </c>
      <c r="F3458" t="s">
        <v>2176</v>
      </c>
      <c r="G3458" t="s">
        <v>31110</v>
      </c>
      <c r="H3458" s="1">
        <v>44099</v>
      </c>
      <c r="I3458" s="1">
        <v>44109</v>
      </c>
      <c r="J3458" t="b">
        <v>0</v>
      </c>
      <c r="K3458" t="s">
        <v>53</v>
      </c>
      <c r="L3458" t="s">
        <v>4139</v>
      </c>
      <c r="M3458" t="s">
        <v>4140</v>
      </c>
      <c r="N3458">
        <v>800</v>
      </c>
      <c r="O3458" t="s">
        <v>31111</v>
      </c>
      <c r="P3458" t="s">
        <v>16554</v>
      </c>
      <c r="Q3458" t="s">
        <v>4513</v>
      </c>
      <c r="R3458" t="b">
        <v>0</v>
      </c>
      <c r="S3458" t="s">
        <v>59</v>
      </c>
      <c r="T3458" s="1">
        <v>44099</v>
      </c>
      <c r="U3458" s="1">
        <v>44109</v>
      </c>
      <c r="V3458" s="2">
        <v>44165</v>
      </c>
      <c r="W3458" t="s">
        <v>46</v>
      </c>
      <c r="X3458">
        <v>20200925</v>
      </c>
      <c r="Y3458" s="3">
        <v>43902.730497685188</v>
      </c>
      <c r="Z3458" t="s">
        <v>2176</v>
      </c>
      <c r="AA3458" t="s">
        <v>155</v>
      </c>
      <c r="AB3458" t="s">
        <v>64</v>
      </c>
      <c r="AC3458" t="s">
        <v>20444</v>
      </c>
      <c r="AD3458" t="s">
        <v>20445</v>
      </c>
      <c r="AE3458" t="s">
        <v>136</v>
      </c>
      <c r="AF3458" t="s">
        <v>2417</v>
      </c>
      <c r="AG3458" t="s">
        <v>31112</v>
      </c>
      <c r="AH3458" t="s">
        <v>31113</v>
      </c>
      <c r="AI3458" t="s">
        <v>31114</v>
      </c>
      <c r="AJ3458">
        <v>256705543000</v>
      </c>
      <c r="AK3458" t="s">
        <v>31115</v>
      </c>
      <c r="AL3458" t="s">
        <v>31116</v>
      </c>
      <c r="AM3458" t="s">
        <v>31117</v>
      </c>
      <c r="AN3458" t="s">
        <v>31118</v>
      </c>
      <c r="AO3458" t="s">
        <v>46</v>
      </c>
      <c r="AP3458" t="s">
        <v>46</v>
      </c>
      <c r="AQ3458" t="s">
        <v>46</v>
      </c>
      <c r="AR3458" t="s">
        <v>46</v>
      </c>
      <c r="AS3458" t="s">
        <v>46</v>
      </c>
      <c r="AT3458" s="1">
        <v>44099</v>
      </c>
    </row>
    <row r="3459" spans="1:46" ht="16" customHeight="1" x14ac:dyDescent="0.2">
      <c r="A3459">
        <v>1</v>
      </c>
      <c r="B3459" t="s">
        <v>15785</v>
      </c>
      <c r="C3459" t="s">
        <v>14937</v>
      </c>
      <c r="D3459" t="s">
        <v>15786</v>
      </c>
      <c r="E3459" s="4" t="s">
        <v>15787</v>
      </c>
      <c r="F3459" t="s">
        <v>2176</v>
      </c>
      <c r="G3459" t="s">
        <v>15788</v>
      </c>
      <c r="H3459" s="1">
        <v>44111</v>
      </c>
      <c r="I3459" s="1">
        <v>44095</v>
      </c>
      <c r="J3459" t="b">
        <v>0</v>
      </c>
      <c r="K3459" t="s">
        <v>53</v>
      </c>
      <c r="L3459" t="s">
        <v>14941</v>
      </c>
      <c r="M3459" t="s">
        <v>4140</v>
      </c>
      <c r="N3459">
        <v>1000</v>
      </c>
      <c r="O3459" t="s">
        <v>14942</v>
      </c>
      <c r="P3459" t="s">
        <v>15789</v>
      </c>
      <c r="Q3459" t="s">
        <v>3034</v>
      </c>
      <c r="R3459" t="b">
        <v>0</v>
      </c>
      <c r="S3459" t="s">
        <v>64</v>
      </c>
      <c r="T3459" s="1">
        <v>44111</v>
      </c>
      <c r="U3459" s="1">
        <v>44095</v>
      </c>
      <c r="V3459" s="2">
        <v>44165</v>
      </c>
      <c r="W3459" t="s">
        <v>46</v>
      </c>
      <c r="X3459">
        <v>20201007</v>
      </c>
      <c r="Y3459" s="3">
        <v>43902.730497685188</v>
      </c>
      <c r="Z3459" t="s">
        <v>2176</v>
      </c>
      <c r="AA3459" t="s">
        <v>115</v>
      </c>
      <c r="AB3459" t="s">
        <v>64</v>
      </c>
      <c r="AC3459" t="s">
        <v>2183</v>
      </c>
      <c r="AD3459" t="s">
        <v>2184</v>
      </c>
      <c r="AE3459" t="s">
        <v>136</v>
      </c>
      <c r="AF3459" t="s">
        <v>14946</v>
      </c>
      <c r="AG3459" t="s">
        <v>14947</v>
      </c>
      <c r="AH3459" t="s">
        <v>14948</v>
      </c>
      <c r="AI3459" t="s">
        <v>14949</v>
      </c>
      <c r="AJ3459">
        <v>41229069230</v>
      </c>
      <c r="AK3459" t="s">
        <v>15790</v>
      </c>
      <c r="AL3459" t="s">
        <v>15791</v>
      </c>
      <c r="AM3459" t="s">
        <v>15792</v>
      </c>
      <c r="AN3459" t="s">
        <v>15793</v>
      </c>
      <c r="AO3459" t="s">
        <v>46</v>
      </c>
      <c r="AP3459" t="s">
        <v>46</v>
      </c>
      <c r="AQ3459" t="s">
        <v>46</v>
      </c>
      <c r="AR3459" t="s">
        <v>46</v>
      </c>
      <c r="AS3459" t="s">
        <v>46</v>
      </c>
      <c r="AT3459" s="1">
        <v>44111</v>
      </c>
    </row>
    <row r="3460" spans="1:46" ht="16" customHeight="1" x14ac:dyDescent="0.2">
      <c r="A3460">
        <v>1</v>
      </c>
      <c r="B3460" s="4" t="s">
        <v>4506</v>
      </c>
      <c r="C3460" t="s">
        <v>4507</v>
      </c>
      <c r="D3460" t="s">
        <v>4508</v>
      </c>
      <c r="E3460" s="4" t="s">
        <v>4509</v>
      </c>
      <c r="F3460" t="s">
        <v>2176</v>
      </c>
      <c r="G3460" t="s">
        <v>4510</v>
      </c>
      <c r="H3460" s="1">
        <v>44137</v>
      </c>
      <c r="I3460" s="1">
        <v>44166</v>
      </c>
      <c r="J3460" t="b">
        <v>0</v>
      </c>
      <c r="K3460" t="s">
        <v>53</v>
      </c>
      <c r="L3460" t="s">
        <v>4511</v>
      </c>
      <c r="M3460" t="s">
        <v>4140</v>
      </c>
      <c r="N3460">
        <v>34520</v>
      </c>
      <c r="O3460" t="s">
        <v>46</v>
      </c>
      <c r="P3460" t="s">
        <v>4512</v>
      </c>
      <c r="Q3460" t="s">
        <v>4513</v>
      </c>
      <c r="R3460" t="b">
        <v>0</v>
      </c>
      <c r="S3460" t="s">
        <v>59</v>
      </c>
      <c r="T3460" s="1">
        <v>44137</v>
      </c>
      <c r="U3460" s="1">
        <v>44166</v>
      </c>
      <c r="V3460" s="2">
        <v>44165</v>
      </c>
      <c r="W3460" t="s">
        <v>46</v>
      </c>
      <c r="X3460">
        <v>20201102</v>
      </c>
      <c r="Y3460" s="3">
        <v>43902.730497685188</v>
      </c>
      <c r="Z3460" t="s">
        <v>2176</v>
      </c>
      <c r="AA3460" t="s">
        <v>155</v>
      </c>
      <c r="AB3460" t="s">
        <v>64</v>
      </c>
      <c r="AC3460" t="s">
        <v>2183</v>
      </c>
      <c r="AD3460" t="s">
        <v>2184</v>
      </c>
      <c r="AE3460" t="s">
        <v>136</v>
      </c>
      <c r="AF3460" t="s">
        <v>4514</v>
      </c>
      <c r="AG3460" t="s">
        <v>4515</v>
      </c>
      <c r="AH3460" t="s">
        <v>4516</v>
      </c>
      <c r="AI3460" t="s">
        <v>4517</v>
      </c>
      <c r="AJ3460">
        <v>2710860160160</v>
      </c>
      <c r="AK3460" t="s">
        <v>479</v>
      </c>
      <c r="AL3460" t="s">
        <v>4518</v>
      </c>
      <c r="AM3460" t="s">
        <v>4519</v>
      </c>
      <c r="AN3460" t="s">
        <v>4520</v>
      </c>
      <c r="AO3460" t="s">
        <v>46</v>
      </c>
      <c r="AP3460" t="s">
        <v>46</v>
      </c>
      <c r="AQ3460" t="s">
        <v>46</v>
      </c>
      <c r="AR3460" t="s">
        <v>46</v>
      </c>
      <c r="AS3460" t="s">
        <v>46</v>
      </c>
      <c r="AT3460" s="1">
        <v>44137</v>
      </c>
    </row>
    <row r="3461" spans="1:46" ht="16" customHeight="1" x14ac:dyDescent="0.2">
      <c r="A3461" t="s">
        <v>46</v>
      </c>
      <c r="B3461" t="s">
        <v>16865</v>
      </c>
      <c r="C3461" t="s">
        <v>16866</v>
      </c>
      <c r="D3461" t="s">
        <v>16867</v>
      </c>
      <c r="E3461" t="s">
        <v>16865</v>
      </c>
      <c r="F3461" t="s">
        <v>783</v>
      </c>
      <c r="G3461" t="s">
        <v>16868</v>
      </c>
      <c r="H3461" s="1">
        <v>43937</v>
      </c>
      <c r="I3461" s="1">
        <v>43924</v>
      </c>
      <c r="J3461" t="b">
        <v>0</v>
      </c>
      <c r="K3461" t="s">
        <v>53</v>
      </c>
      <c r="L3461" t="s">
        <v>16869</v>
      </c>
      <c r="M3461" t="s">
        <v>16870</v>
      </c>
      <c r="N3461">
        <v>1000</v>
      </c>
      <c r="O3461" t="s">
        <v>16871</v>
      </c>
      <c r="P3461" t="s">
        <v>16872</v>
      </c>
      <c r="Q3461" s="4" t="s">
        <v>789</v>
      </c>
      <c r="R3461" t="b">
        <v>0</v>
      </c>
      <c r="S3461" t="s">
        <v>64</v>
      </c>
      <c r="T3461" s="1">
        <v>43937</v>
      </c>
      <c r="U3461" s="1">
        <v>43924</v>
      </c>
      <c r="V3461" s="2">
        <v>44165</v>
      </c>
      <c r="W3461" t="s">
        <v>46</v>
      </c>
      <c r="X3461">
        <v>20200416</v>
      </c>
      <c r="Y3461" s="3">
        <v>43902.730497685188</v>
      </c>
      <c r="Z3461" t="s">
        <v>790</v>
      </c>
      <c r="AA3461" t="s">
        <v>115</v>
      </c>
      <c r="AB3461" t="s">
        <v>64</v>
      </c>
      <c r="AC3461" t="s">
        <v>46</v>
      </c>
      <c r="AD3461" t="s">
        <v>46</v>
      </c>
      <c r="AE3461" t="s">
        <v>46</v>
      </c>
      <c r="AF3461" t="s">
        <v>9461</v>
      </c>
      <c r="AG3461" t="s">
        <v>16873</v>
      </c>
      <c r="AH3461" t="s">
        <v>16874</v>
      </c>
      <c r="AI3461" t="s">
        <v>16875</v>
      </c>
      <c r="AJ3461">
        <v>991886872</v>
      </c>
      <c r="AK3461" t="s">
        <v>16876</v>
      </c>
      <c r="AL3461" t="s">
        <v>16877</v>
      </c>
      <c r="AM3461" t="s">
        <v>16878</v>
      </c>
      <c r="AN3461" t="s">
        <v>16879</v>
      </c>
      <c r="AO3461" t="s">
        <v>46</v>
      </c>
      <c r="AP3461" s="1">
        <v>44123</v>
      </c>
      <c r="AQ3461" t="s">
        <v>46</v>
      </c>
      <c r="AR3461" t="s">
        <v>46</v>
      </c>
      <c r="AS3461" t="s">
        <v>46</v>
      </c>
      <c r="AT3461" s="1">
        <v>43937</v>
      </c>
    </row>
    <row r="3462" spans="1:46" ht="16" customHeight="1" x14ac:dyDescent="0.2">
      <c r="A3462" t="s">
        <v>46</v>
      </c>
      <c r="B3462" t="s">
        <v>28048</v>
      </c>
      <c r="C3462" t="s">
        <v>28049</v>
      </c>
      <c r="D3462" t="s">
        <v>28050</v>
      </c>
      <c r="E3462" t="s">
        <v>28051</v>
      </c>
      <c r="F3462" t="s">
        <v>783</v>
      </c>
      <c r="G3462" t="s">
        <v>28052</v>
      </c>
      <c r="H3462" s="1">
        <v>44007</v>
      </c>
      <c r="I3462" s="1">
        <v>43983</v>
      </c>
      <c r="J3462" t="b">
        <v>0</v>
      </c>
      <c r="K3462" t="s">
        <v>53</v>
      </c>
      <c r="L3462" t="s">
        <v>28053</v>
      </c>
      <c r="M3462" t="s">
        <v>786</v>
      </c>
      <c r="N3462">
        <v>192</v>
      </c>
      <c r="O3462" t="s">
        <v>28054</v>
      </c>
      <c r="P3462" t="s">
        <v>3283</v>
      </c>
      <c r="Q3462" s="4" t="s">
        <v>789</v>
      </c>
      <c r="R3462" t="b">
        <v>0</v>
      </c>
      <c r="S3462" t="s">
        <v>64</v>
      </c>
      <c r="T3462" s="1">
        <v>44007</v>
      </c>
      <c r="U3462" s="1">
        <v>43983</v>
      </c>
      <c r="V3462" s="2">
        <v>44165</v>
      </c>
      <c r="W3462" t="s">
        <v>46</v>
      </c>
      <c r="X3462">
        <v>20200625</v>
      </c>
      <c r="Y3462" s="3">
        <v>43902.730497685188</v>
      </c>
      <c r="Z3462" t="s">
        <v>790</v>
      </c>
      <c r="AA3462" t="s">
        <v>115</v>
      </c>
      <c r="AB3462" t="s">
        <v>64</v>
      </c>
      <c r="AC3462" t="s">
        <v>46</v>
      </c>
      <c r="AD3462" t="s">
        <v>46</v>
      </c>
      <c r="AE3462" t="s">
        <v>46</v>
      </c>
      <c r="AF3462" t="s">
        <v>28055</v>
      </c>
      <c r="AG3462" t="s">
        <v>28056</v>
      </c>
      <c r="AH3462" t="s">
        <v>28057</v>
      </c>
      <c r="AI3462" t="s">
        <v>28058</v>
      </c>
      <c r="AJ3462">
        <v>990149288</v>
      </c>
      <c r="AK3462" t="s">
        <v>28059</v>
      </c>
      <c r="AL3462" t="s">
        <v>28060</v>
      </c>
      <c r="AM3462" t="s">
        <v>28061</v>
      </c>
      <c r="AN3462" t="s">
        <v>28062</v>
      </c>
      <c r="AO3462" t="s">
        <v>46</v>
      </c>
      <c r="AP3462" t="s">
        <v>46</v>
      </c>
      <c r="AQ3462" t="s">
        <v>46</v>
      </c>
      <c r="AR3462" t="s">
        <v>46</v>
      </c>
      <c r="AS3462" t="s">
        <v>46</v>
      </c>
      <c r="AT3462" s="1">
        <v>44007</v>
      </c>
    </row>
    <row r="3463" spans="1:46" ht="16" customHeight="1" x14ac:dyDescent="0.2">
      <c r="A3463" t="s">
        <v>46</v>
      </c>
      <c r="B3463" t="s">
        <v>39853</v>
      </c>
      <c r="C3463" t="s">
        <v>39854</v>
      </c>
      <c r="D3463" t="s">
        <v>39855</v>
      </c>
      <c r="E3463" t="s">
        <v>39856</v>
      </c>
      <c r="F3463" t="s">
        <v>783</v>
      </c>
      <c r="G3463" t="s">
        <v>39857</v>
      </c>
      <c r="H3463" s="1">
        <v>44009</v>
      </c>
      <c r="I3463" s="1">
        <v>43983</v>
      </c>
      <c r="J3463" t="b">
        <v>0</v>
      </c>
      <c r="K3463" t="s">
        <v>53</v>
      </c>
      <c r="L3463" t="s">
        <v>39858</v>
      </c>
      <c r="M3463" t="s">
        <v>786</v>
      </c>
      <c r="N3463">
        <v>98</v>
      </c>
      <c r="O3463" t="s">
        <v>6617</v>
      </c>
      <c r="P3463" t="s">
        <v>3283</v>
      </c>
      <c r="Q3463" s="4" t="s">
        <v>789</v>
      </c>
      <c r="R3463" t="b">
        <v>1</v>
      </c>
      <c r="S3463" t="s">
        <v>64</v>
      </c>
      <c r="T3463" s="1">
        <v>44009</v>
      </c>
      <c r="U3463" s="1">
        <v>43983</v>
      </c>
      <c r="V3463" s="2">
        <v>44165</v>
      </c>
      <c r="W3463" t="s">
        <v>46</v>
      </c>
      <c r="X3463">
        <v>20200627</v>
      </c>
      <c r="Y3463" s="3">
        <v>43902.730497685188</v>
      </c>
      <c r="Z3463" t="s">
        <v>790</v>
      </c>
      <c r="AA3463" t="s">
        <v>115</v>
      </c>
      <c r="AB3463" t="s">
        <v>59</v>
      </c>
      <c r="AC3463" t="s">
        <v>46</v>
      </c>
      <c r="AD3463" t="s">
        <v>46</v>
      </c>
      <c r="AE3463" t="s">
        <v>46</v>
      </c>
      <c r="AF3463" t="s">
        <v>9461</v>
      </c>
      <c r="AG3463" t="s">
        <v>16873</v>
      </c>
      <c r="AH3463" t="s">
        <v>6620</v>
      </c>
      <c r="AI3463" t="s">
        <v>16875</v>
      </c>
      <c r="AJ3463">
        <v>991886872</v>
      </c>
      <c r="AK3463" t="s">
        <v>6622</v>
      </c>
      <c r="AL3463" t="s">
        <v>39859</v>
      </c>
      <c r="AM3463" t="s">
        <v>39860</v>
      </c>
      <c r="AN3463" t="s">
        <v>39861</v>
      </c>
      <c r="AO3463" t="s">
        <v>46</v>
      </c>
      <c r="AP3463" t="s">
        <v>46</v>
      </c>
      <c r="AQ3463" t="s">
        <v>46</v>
      </c>
      <c r="AR3463" t="s">
        <v>382</v>
      </c>
      <c r="AS3463" t="s">
        <v>46</v>
      </c>
      <c r="AT3463" s="1">
        <v>44009</v>
      </c>
    </row>
    <row r="3464" spans="1:46" ht="16" customHeight="1" x14ac:dyDescent="0.2">
      <c r="A3464" t="s">
        <v>46</v>
      </c>
      <c r="B3464" t="s">
        <v>25413</v>
      </c>
      <c r="C3464" t="s">
        <v>25414</v>
      </c>
      <c r="D3464" t="s">
        <v>25415</v>
      </c>
      <c r="E3464" t="s">
        <v>25413</v>
      </c>
      <c r="F3464" t="s">
        <v>783</v>
      </c>
      <c r="G3464" t="s">
        <v>25416</v>
      </c>
      <c r="H3464" s="1">
        <v>44039</v>
      </c>
      <c r="I3464" s="1">
        <v>44018</v>
      </c>
      <c r="J3464" t="b">
        <v>0</v>
      </c>
      <c r="K3464" t="s">
        <v>53</v>
      </c>
      <c r="L3464" t="s">
        <v>25417</v>
      </c>
      <c r="M3464" t="s">
        <v>786</v>
      </c>
      <c r="N3464">
        <v>50</v>
      </c>
      <c r="O3464" t="s">
        <v>25418</v>
      </c>
      <c r="P3464" t="s">
        <v>3283</v>
      </c>
      <c r="Q3464" s="4" t="s">
        <v>789</v>
      </c>
      <c r="R3464" t="b">
        <v>0</v>
      </c>
      <c r="S3464" t="s">
        <v>64</v>
      </c>
      <c r="T3464" s="1">
        <v>44039</v>
      </c>
      <c r="U3464" s="1">
        <v>44018</v>
      </c>
      <c r="V3464" s="2">
        <v>44165</v>
      </c>
      <c r="W3464" t="s">
        <v>46</v>
      </c>
      <c r="X3464">
        <v>20200727</v>
      </c>
      <c r="Y3464" s="3">
        <v>43902.730497685188</v>
      </c>
      <c r="Z3464" t="s">
        <v>790</v>
      </c>
      <c r="AA3464" t="s">
        <v>155</v>
      </c>
      <c r="AB3464" t="s">
        <v>64</v>
      </c>
      <c r="AC3464" t="s">
        <v>46</v>
      </c>
      <c r="AD3464" t="s">
        <v>46</v>
      </c>
      <c r="AE3464" t="s">
        <v>46</v>
      </c>
      <c r="AF3464" t="s">
        <v>25419</v>
      </c>
      <c r="AG3464" t="s">
        <v>25420</v>
      </c>
      <c r="AH3464" t="s">
        <v>25421</v>
      </c>
      <c r="AI3464" t="s">
        <v>25422</v>
      </c>
      <c r="AJ3464">
        <v>975369497</v>
      </c>
      <c r="AK3464" t="s">
        <v>25423</v>
      </c>
      <c r="AL3464" t="s">
        <v>25424</v>
      </c>
      <c r="AM3464" t="s">
        <v>25425</v>
      </c>
      <c r="AN3464" t="s">
        <v>25426</v>
      </c>
      <c r="AO3464" t="s">
        <v>46</v>
      </c>
      <c r="AP3464" t="s">
        <v>46</v>
      </c>
      <c r="AQ3464" t="s">
        <v>46</v>
      </c>
      <c r="AR3464" t="s">
        <v>46</v>
      </c>
      <c r="AS3464" t="s">
        <v>46</v>
      </c>
      <c r="AT3464" s="1">
        <v>44039</v>
      </c>
    </row>
    <row r="3465" spans="1:46" ht="16" customHeight="1" x14ac:dyDescent="0.2">
      <c r="A3465" t="s">
        <v>46</v>
      </c>
      <c r="B3465" t="s">
        <v>25624</v>
      </c>
      <c r="C3465" t="s">
        <v>25625</v>
      </c>
      <c r="D3465" t="s">
        <v>25626</v>
      </c>
      <c r="E3465" t="s">
        <v>25624</v>
      </c>
      <c r="F3465" t="s">
        <v>783</v>
      </c>
      <c r="G3465" t="s">
        <v>25627</v>
      </c>
      <c r="H3465" s="1">
        <v>44029</v>
      </c>
      <c r="I3465" s="1">
        <v>44021</v>
      </c>
      <c r="J3465" t="b">
        <v>0</v>
      </c>
      <c r="K3465" t="s">
        <v>53</v>
      </c>
      <c r="L3465" t="s">
        <v>25628</v>
      </c>
      <c r="M3465" t="s">
        <v>786</v>
      </c>
      <c r="N3465">
        <v>68</v>
      </c>
      <c r="O3465" t="s">
        <v>6617</v>
      </c>
      <c r="P3465" t="s">
        <v>3283</v>
      </c>
      <c r="Q3465" s="4" t="s">
        <v>789</v>
      </c>
      <c r="R3465" t="b">
        <v>0</v>
      </c>
      <c r="S3465" t="s">
        <v>64</v>
      </c>
      <c r="T3465" s="1">
        <v>44029</v>
      </c>
      <c r="U3465" s="1">
        <v>44021</v>
      </c>
      <c r="V3465" s="2">
        <v>44165</v>
      </c>
      <c r="W3465" t="s">
        <v>46</v>
      </c>
      <c r="X3465">
        <v>20200717</v>
      </c>
      <c r="Y3465" s="3">
        <v>43902.730497685188</v>
      </c>
      <c r="Z3465" t="s">
        <v>790</v>
      </c>
      <c r="AA3465" t="s">
        <v>115</v>
      </c>
      <c r="AB3465" t="s">
        <v>64</v>
      </c>
      <c r="AC3465" t="s">
        <v>46</v>
      </c>
      <c r="AD3465" t="s">
        <v>46</v>
      </c>
      <c r="AE3465" t="s">
        <v>46</v>
      </c>
      <c r="AF3465" t="s">
        <v>25629</v>
      </c>
      <c r="AG3465" t="s">
        <v>16873</v>
      </c>
      <c r="AH3465" t="s">
        <v>6620</v>
      </c>
      <c r="AI3465" t="s">
        <v>16875</v>
      </c>
      <c r="AJ3465">
        <v>991886872</v>
      </c>
      <c r="AK3465" t="s">
        <v>6622</v>
      </c>
      <c r="AL3465" t="s">
        <v>25630</v>
      </c>
      <c r="AM3465" t="s">
        <v>25631</v>
      </c>
      <c r="AN3465" t="s">
        <v>25632</v>
      </c>
      <c r="AO3465" t="s">
        <v>46</v>
      </c>
      <c r="AP3465" t="s">
        <v>46</v>
      </c>
      <c r="AQ3465" t="s">
        <v>46</v>
      </c>
      <c r="AR3465" t="s">
        <v>46</v>
      </c>
      <c r="AS3465" t="s">
        <v>46</v>
      </c>
      <c r="AT3465" s="1">
        <v>44029</v>
      </c>
    </row>
    <row r="3466" spans="1:46" ht="16" customHeight="1" x14ac:dyDescent="0.2">
      <c r="A3466">
        <v>1</v>
      </c>
      <c r="B3466" t="s">
        <v>780</v>
      </c>
      <c r="C3466" t="s">
        <v>781</v>
      </c>
      <c r="D3466" t="s">
        <v>782</v>
      </c>
      <c r="E3466" t="s">
        <v>780</v>
      </c>
      <c r="F3466" t="s">
        <v>783</v>
      </c>
      <c r="G3466" t="s">
        <v>784</v>
      </c>
      <c r="H3466" s="1">
        <v>44063</v>
      </c>
      <c r="I3466" s="1">
        <v>44084</v>
      </c>
      <c r="J3466" t="b">
        <v>0</v>
      </c>
      <c r="K3466" t="s">
        <v>53</v>
      </c>
      <c r="L3466" t="s">
        <v>785</v>
      </c>
      <c r="M3466" t="s">
        <v>786</v>
      </c>
      <c r="N3466">
        <v>270</v>
      </c>
      <c r="O3466" t="s">
        <v>787</v>
      </c>
      <c r="P3466" t="s">
        <v>788</v>
      </c>
      <c r="Q3466" s="4" t="s">
        <v>789</v>
      </c>
      <c r="R3466" t="b">
        <v>0</v>
      </c>
      <c r="S3466" t="s">
        <v>59</v>
      </c>
      <c r="T3466" s="1">
        <v>44063</v>
      </c>
      <c r="U3466" s="1">
        <v>44084</v>
      </c>
      <c r="V3466" s="2">
        <v>44165</v>
      </c>
      <c r="W3466" t="s">
        <v>46</v>
      </c>
      <c r="X3466">
        <v>20200820</v>
      </c>
      <c r="Y3466" s="3">
        <v>43902.730497685188</v>
      </c>
      <c r="Z3466" t="s">
        <v>790</v>
      </c>
      <c r="AA3466" t="s">
        <v>115</v>
      </c>
      <c r="AB3466" t="s">
        <v>64</v>
      </c>
      <c r="AC3466" t="s">
        <v>46</v>
      </c>
      <c r="AD3466" t="s">
        <v>46</v>
      </c>
      <c r="AE3466" t="s">
        <v>46</v>
      </c>
      <c r="AF3466" t="s">
        <v>791</v>
      </c>
      <c r="AG3466" t="s">
        <v>792</v>
      </c>
      <c r="AH3466" t="s">
        <v>793</v>
      </c>
      <c r="AI3466" t="s">
        <v>794</v>
      </c>
      <c r="AJ3466">
        <v>941490447</v>
      </c>
      <c r="AK3466" t="s">
        <v>795</v>
      </c>
      <c r="AL3466" t="s">
        <v>796</v>
      </c>
      <c r="AM3466" t="s">
        <v>797</v>
      </c>
      <c r="AN3466" t="s">
        <v>798</v>
      </c>
      <c r="AO3466" t="s">
        <v>46</v>
      </c>
      <c r="AP3466" t="s">
        <v>46</v>
      </c>
      <c r="AQ3466" t="s">
        <v>46</v>
      </c>
      <c r="AR3466" t="s">
        <v>46</v>
      </c>
      <c r="AS3466" t="s">
        <v>46</v>
      </c>
      <c r="AT3466" s="1">
        <v>44063</v>
      </c>
    </row>
    <row r="3467" spans="1:46" ht="16" customHeight="1" x14ac:dyDescent="0.2">
      <c r="A3467">
        <v>1</v>
      </c>
      <c r="B3467" s="4" t="s">
        <v>4093</v>
      </c>
      <c r="C3467" t="s">
        <v>4094</v>
      </c>
      <c r="D3467" t="s">
        <v>4095</v>
      </c>
      <c r="E3467" s="4" t="s">
        <v>4096</v>
      </c>
      <c r="F3467" t="s">
        <v>783</v>
      </c>
      <c r="G3467" t="s">
        <v>4097</v>
      </c>
      <c r="H3467" s="1">
        <v>44095</v>
      </c>
      <c r="I3467" s="1">
        <v>44081</v>
      </c>
      <c r="J3467" t="b">
        <v>0</v>
      </c>
      <c r="K3467" t="s">
        <v>53</v>
      </c>
      <c r="L3467" t="s">
        <v>4098</v>
      </c>
      <c r="M3467" t="s">
        <v>786</v>
      </c>
      <c r="N3467">
        <v>100</v>
      </c>
      <c r="O3467" t="s">
        <v>4099</v>
      </c>
      <c r="P3467" t="s">
        <v>3283</v>
      </c>
      <c r="Q3467" s="4" t="s">
        <v>789</v>
      </c>
      <c r="R3467" t="b">
        <v>0</v>
      </c>
      <c r="S3467" t="s">
        <v>64</v>
      </c>
      <c r="T3467" s="1">
        <v>44095</v>
      </c>
      <c r="U3467" s="1">
        <v>44081</v>
      </c>
      <c r="V3467" s="2">
        <v>44165</v>
      </c>
      <c r="W3467" t="s">
        <v>46</v>
      </c>
      <c r="X3467">
        <v>20200921</v>
      </c>
      <c r="Y3467" s="3">
        <v>43902.730497685188</v>
      </c>
      <c r="Z3467" t="s">
        <v>790</v>
      </c>
      <c r="AA3467" t="s">
        <v>115</v>
      </c>
      <c r="AB3467" t="s">
        <v>64</v>
      </c>
      <c r="AC3467" t="s">
        <v>46</v>
      </c>
      <c r="AD3467" t="s">
        <v>46</v>
      </c>
      <c r="AE3467" t="s">
        <v>46</v>
      </c>
      <c r="AF3467" t="s">
        <v>4100</v>
      </c>
      <c r="AG3467" t="s">
        <v>4101</v>
      </c>
      <c r="AH3467" t="s">
        <v>4102</v>
      </c>
      <c r="AI3467" t="s">
        <v>4103</v>
      </c>
      <c r="AJ3467">
        <v>997530194</v>
      </c>
      <c r="AK3467" t="s">
        <v>4104</v>
      </c>
      <c r="AL3467" t="s">
        <v>4105</v>
      </c>
      <c r="AM3467" t="s">
        <v>4106</v>
      </c>
      <c r="AN3467" t="s">
        <v>4107</v>
      </c>
      <c r="AO3467" t="s">
        <v>46</v>
      </c>
      <c r="AP3467" t="s">
        <v>46</v>
      </c>
      <c r="AQ3467" t="s">
        <v>46</v>
      </c>
      <c r="AR3467" t="s">
        <v>46</v>
      </c>
      <c r="AS3467" t="s">
        <v>46</v>
      </c>
      <c r="AT3467" s="1">
        <v>44095</v>
      </c>
    </row>
    <row r="3468" spans="1:46" ht="16" customHeight="1" x14ac:dyDescent="0.2">
      <c r="A3468">
        <v>0</v>
      </c>
      <c r="B3468" t="s">
        <v>6611</v>
      </c>
      <c r="C3468" t="s">
        <v>6612</v>
      </c>
      <c r="D3468" t="s">
        <v>6613</v>
      </c>
      <c r="E3468" t="s">
        <v>6614</v>
      </c>
      <c r="F3468" t="s">
        <v>783</v>
      </c>
      <c r="G3468" t="s">
        <v>6615</v>
      </c>
      <c r="H3468" s="1">
        <v>44103</v>
      </c>
      <c r="I3468" s="1">
        <v>44105</v>
      </c>
      <c r="J3468" t="b">
        <v>0</v>
      </c>
      <c r="K3468" t="s">
        <v>53</v>
      </c>
      <c r="L3468" t="s">
        <v>6616</v>
      </c>
      <c r="M3468" t="s">
        <v>786</v>
      </c>
      <c r="N3468">
        <v>336</v>
      </c>
      <c r="O3468" t="s">
        <v>6617</v>
      </c>
      <c r="P3468" t="s">
        <v>3283</v>
      </c>
      <c r="Q3468" s="4" t="s">
        <v>789</v>
      </c>
      <c r="R3468" t="b">
        <v>0</v>
      </c>
      <c r="S3468" t="s">
        <v>59</v>
      </c>
      <c r="T3468" s="1">
        <v>44103</v>
      </c>
      <c r="U3468" s="1">
        <v>44105</v>
      </c>
      <c r="V3468" s="2">
        <v>44165</v>
      </c>
      <c r="W3468" t="s">
        <v>46</v>
      </c>
      <c r="X3468">
        <v>20200929</v>
      </c>
      <c r="Y3468" s="3">
        <v>43902.730497685188</v>
      </c>
      <c r="Z3468" t="s">
        <v>790</v>
      </c>
      <c r="AA3468" t="s">
        <v>115</v>
      </c>
      <c r="AB3468" t="s">
        <v>64</v>
      </c>
      <c r="AC3468" t="s">
        <v>46</v>
      </c>
      <c r="AD3468" t="s">
        <v>46</v>
      </c>
      <c r="AE3468" t="s">
        <v>46</v>
      </c>
      <c r="AF3468" t="s">
        <v>6618</v>
      </c>
      <c r="AG3468" t="s">
        <v>6619</v>
      </c>
      <c r="AH3468" t="s">
        <v>6620</v>
      </c>
      <c r="AI3468" t="s">
        <v>6621</v>
      </c>
      <c r="AJ3468">
        <v>996505308</v>
      </c>
      <c r="AK3468" t="s">
        <v>6622</v>
      </c>
      <c r="AL3468" t="s">
        <v>6623</v>
      </c>
      <c r="AM3468" t="s">
        <v>6624</v>
      </c>
      <c r="AN3468" t="s">
        <v>6625</v>
      </c>
      <c r="AO3468" t="s">
        <v>46</v>
      </c>
      <c r="AP3468" t="s">
        <v>46</v>
      </c>
      <c r="AQ3468" t="s">
        <v>46</v>
      </c>
      <c r="AR3468" t="s">
        <v>46</v>
      </c>
      <c r="AS3468" t="s">
        <v>46</v>
      </c>
      <c r="AT3468" s="1">
        <v>44103</v>
      </c>
    </row>
    <row r="3469" spans="1:46" ht="16" customHeight="1" x14ac:dyDescent="0.2">
      <c r="A3469" t="s">
        <v>46</v>
      </c>
      <c r="B3469" t="s">
        <v>36872</v>
      </c>
      <c r="C3469" t="s">
        <v>36873</v>
      </c>
      <c r="D3469" t="s">
        <v>36874</v>
      </c>
      <c r="E3469" t="s">
        <v>36872</v>
      </c>
      <c r="F3469" t="s">
        <v>783</v>
      </c>
      <c r="G3469" t="s">
        <v>36875</v>
      </c>
      <c r="H3469" s="1">
        <v>44133</v>
      </c>
      <c r="I3469" s="1">
        <v>44092</v>
      </c>
      <c r="J3469" t="b">
        <v>0</v>
      </c>
      <c r="K3469" t="s">
        <v>53</v>
      </c>
      <c r="L3469" t="s">
        <v>36876</v>
      </c>
      <c r="M3469" t="s">
        <v>786</v>
      </c>
      <c r="N3469">
        <v>48</v>
      </c>
      <c r="O3469" t="s">
        <v>36877</v>
      </c>
      <c r="P3469" t="s">
        <v>1014</v>
      </c>
      <c r="Q3469" s="4" t="s">
        <v>789</v>
      </c>
      <c r="R3469" t="b">
        <v>0</v>
      </c>
      <c r="S3469" t="s">
        <v>64</v>
      </c>
      <c r="T3469" s="1">
        <v>44133</v>
      </c>
      <c r="U3469" s="1">
        <v>44092</v>
      </c>
      <c r="V3469" s="2">
        <v>44165</v>
      </c>
      <c r="W3469" t="s">
        <v>46</v>
      </c>
      <c r="X3469">
        <v>20201029</v>
      </c>
      <c r="Y3469" s="3">
        <v>43902.730497685188</v>
      </c>
      <c r="Z3469" t="s">
        <v>790</v>
      </c>
      <c r="AA3469" t="s">
        <v>155</v>
      </c>
      <c r="AB3469" t="s">
        <v>64</v>
      </c>
      <c r="AC3469" t="s">
        <v>46</v>
      </c>
      <c r="AD3469" t="s">
        <v>46</v>
      </c>
      <c r="AE3469" t="s">
        <v>46</v>
      </c>
      <c r="AF3469" t="s">
        <v>36878</v>
      </c>
      <c r="AG3469" t="s">
        <v>36879</v>
      </c>
      <c r="AH3469" t="s">
        <v>36880</v>
      </c>
      <c r="AI3469" t="s">
        <v>36881</v>
      </c>
      <c r="AJ3469">
        <v>987507623</v>
      </c>
      <c r="AK3469" t="s">
        <v>36882</v>
      </c>
      <c r="AL3469" t="s">
        <v>36883</v>
      </c>
      <c r="AM3469" t="s">
        <v>36884</v>
      </c>
      <c r="AN3469" t="s">
        <v>36885</v>
      </c>
      <c r="AO3469" t="s">
        <v>46</v>
      </c>
      <c r="AP3469" t="s">
        <v>46</v>
      </c>
      <c r="AQ3469" t="s">
        <v>46</v>
      </c>
      <c r="AR3469" t="s">
        <v>46</v>
      </c>
      <c r="AS3469" t="s">
        <v>46</v>
      </c>
      <c r="AT3469" s="1">
        <v>44133</v>
      </c>
    </row>
    <row r="3470" spans="1:46" ht="16" customHeight="1" x14ac:dyDescent="0.2">
      <c r="A3470">
        <v>0</v>
      </c>
      <c r="B3470" t="s">
        <v>5209</v>
      </c>
      <c r="C3470" t="s">
        <v>5210</v>
      </c>
      <c r="D3470" t="s">
        <v>5211</v>
      </c>
      <c r="E3470" t="s">
        <v>5212</v>
      </c>
      <c r="F3470" t="s">
        <v>2406</v>
      </c>
      <c r="G3470" t="s">
        <v>5213</v>
      </c>
      <c r="H3470" s="1">
        <v>43984</v>
      </c>
      <c r="I3470" s="1">
        <v>43986</v>
      </c>
      <c r="J3470" t="b">
        <v>0</v>
      </c>
      <c r="K3470" t="s">
        <v>2408</v>
      </c>
      <c r="L3470" t="s">
        <v>5214</v>
      </c>
      <c r="M3470" t="s">
        <v>66</v>
      </c>
      <c r="N3470">
        <v>5</v>
      </c>
      <c r="O3470" t="s">
        <v>5215</v>
      </c>
      <c r="P3470" t="s">
        <v>1437</v>
      </c>
      <c r="Q3470" t="s">
        <v>5216</v>
      </c>
      <c r="R3470" t="b">
        <v>0</v>
      </c>
      <c r="S3470" t="s">
        <v>59</v>
      </c>
      <c r="T3470" s="1">
        <v>43984</v>
      </c>
      <c r="U3470" s="1">
        <v>43986</v>
      </c>
      <c r="V3470" s="2">
        <v>44139</v>
      </c>
      <c r="W3470" t="s">
        <v>46</v>
      </c>
      <c r="X3470">
        <v>20200602</v>
      </c>
      <c r="Y3470" s="3">
        <v>43902.730497685188</v>
      </c>
      <c r="Z3470" t="s">
        <v>2412</v>
      </c>
      <c r="AA3470" t="s">
        <v>155</v>
      </c>
      <c r="AB3470" t="s">
        <v>64</v>
      </c>
      <c r="AC3470">
        <v>18</v>
      </c>
      <c r="AD3470">
        <v>0</v>
      </c>
      <c r="AE3470" t="s">
        <v>2415</v>
      </c>
      <c r="AF3470" t="s">
        <v>5217</v>
      </c>
      <c r="AG3470" t="s">
        <v>5218</v>
      </c>
      <c r="AH3470" t="s">
        <v>5219</v>
      </c>
      <c r="AI3470" t="s">
        <v>5220</v>
      </c>
      <c r="AJ3470" t="s">
        <v>5221</v>
      </c>
      <c r="AK3470" t="s">
        <v>5222</v>
      </c>
      <c r="AL3470" t="s">
        <v>5223</v>
      </c>
      <c r="AM3470" t="s">
        <v>5224</v>
      </c>
      <c r="AN3470" t="s">
        <v>5225</v>
      </c>
      <c r="AO3470" t="s">
        <v>46</v>
      </c>
      <c r="AP3470" t="s">
        <v>46</v>
      </c>
      <c r="AQ3470" t="s">
        <v>46</v>
      </c>
      <c r="AR3470" t="s">
        <v>46</v>
      </c>
      <c r="AS3470" t="s">
        <v>46</v>
      </c>
      <c r="AT3470" s="1">
        <v>43984</v>
      </c>
    </row>
    <row r="3471" spans="1:46" ht="16" customHeight="1" x14ac:dyDescent="0.2">
      <c r="A3471" t="s">
        <v>46</v>
      </c>
      <c r="B3471" s="4" t="s">
        <v>24295</v>
      </c>
      <c r="C3471" t="s">
        <v>24296</v>
      </c>
      <c r="D3471" t="s">
        <v>24297</v>
      </c>
      <c r="E3471" s="4" t="s">
        <v>24298</v>
      </c>
      <c r="F3471" t="s">
        <v>2406</v>
      </c>
      <c r="G3471" t="s">
        <v>24299</v>
      </c>
      <c r="H3471" s="1">
        <v>44053</v>
      </c>
      <c r="I3471" s="1">
        <v>44063</v>
      </c>
      <c r="J3471" t="b">
        <v>0</v>
      </c>
      <c r="K3471" t="s">
        <v>2408</v>
      </c>
      <c r="L3471" t="s">
        <v>24300</v>
      </c>
      <c r="M3471" t="s">
        <v>66</v>
      </c>
      <c r="N3471">
        <v>200</v>
      </c>
      <c r="O3471" t="s">
        <v>24301</v>
      </c>
      <c r="P3471" t="s">
        <v>1437</v>
      </c>
      <c r="Q3471" t="s">
        <v>24302</v>
      </c>
      <c r="R3471" t="b">
        <v>0</v>
      </c>
      <c r="S3471" t="s">
        <v>59</v>
      </c>
      <c r="T3471" s="1">
        <v>44053</v>
      </c>
      <c r="U3471" s="1">
        <v>44063</v>
      </c>
      <c r="V3471" s="2">
        <v>44139</v>
      </c>
      <c r="W3471" t="s">
        <v>46</v>
      </c>
      <c r="X3471">
        <v>20200810</v>
      </c>
      <c r="Y3471" s="3">
        <v>43902.730497685188</v>
      </c>
      <c r="Z3471" t="s">
        <v>2412</v>
      </c>
      <c r="AA3471" t="s">
        <v>155</v>
      </c>
      <c r="AB3471" t="s">
        <v>64</v>
      </c>
      <c r="AC3471" t="s">
        <v>2413</v>
      </c>
      <c r="AD3471">
        <v>0</v>
      </c>
      <c r="AE3471" t="s">
        <v>2415</v>
      </c>
      <c r="AF3471" t="s">
        <v>14608</v>
      </c>
      <c r="AG3471" t="s">
        <v>24303</v>
      </c>
      <c r="AH3471" t="s">
        <v>24304</v>
      </c>
      <c r="AI3471" t="s">
        <v>24305</v>
      </c>
      <c r="AJ3471">
        <v>5506137049000</v>
      </c>
      <c r="AK3471" t="s">
        <v>24306</v>
      </c>
      <c r="AL3471" t="s">
        <v>24307</v>
      </c>
      <c r="AM3471" t="s">
        <v>24308</v>
      </c>
      <c r="AN3471" t="s">
        <v>24309</v>
      </c>
      <c r="AO3471" t="s">
        <v>46</v>
      </c>
      <c r="AP3471" t="s">
        <v>46</v>
      </c>
      <c r="AQ3471" t="s">
        <v>46</v>
      </c>
      <c r="AR3471" t="s">
        <v>46</v>
      </c>
      <c r="AS3471" t="s">
        <v>46</v>
      </c>
      <c r="AT3471" s="1">
        <v>44053</v>
      </c>
    </row>
    <row r="3472" spans="1:46" ht="16" customHeight="1" x14ac:dyDescent="0.2">
      <c r="A3472" t="s">
        <v>46</v>
      </c>
      <c r="B3472" t="s">
        <v>31972</v>
      </c>
      <c r="C3472" t="s">
        <v>31973</v>
      </c>
      <c r="D3472" t="s">
        <v>31974</v>
      </c>
      <c r="E3472" t="s">
        <v>31975</v>
      </c>
      <c r="F3472" t="s">
        <v>2406</v>
      </c>
      <c r="G3472" t="s">
        <v>31976</v>
      </c>
      <c r="H3472" s="1">
        <v>44069</v>
      </c>
      <c r="I3472" s="1">
        <v>43973</v>
      </c>
      <c r="J3472" t="b">
        <v>0</v>
      </c>
      <c r="K3472" t="s">
        <v>2408</v>
      </c>
      <c r="L3472" t="s">
        <v>31977</v>
      </c>
      <c r="M3472">
        <v>2</v>
      </c>
      <c r="N3472">
        <v>120</v>
      </c>
      <c r="O3472" t="s">
        <v>31978</v>
      </c>
      <c r="P3472" t="s">
        <v>31979</v>
      </c>
      <c r="Q3472" t="s">
        <v>31980</v>
      </c>
      <c r="R3472" t="b">
        <v>0</v>
      </c>
      <c r="S3472" t="s">
        <v>64</v>
      </c>
      <c r="T3472" s="1">
        <v>44069</v>
      </c>
      <c r="U3472" s="1">
        <v>43973</v>
      </c>
      <c r="V3472" s="2">
        <v>44139</v>
      </c>
      <c r="W3472" t="s">
        <v>46</v>
      </c>
      <c r="X3472">
        <v>20200826</v>
      </c>
      <c r="Y3472" s="3">
        <v>43902.730497685188</v>
      </c>
      <c r="Z3472" t="s">
        <v>2412</v>
      </c>
      <c r="AA3472" t="s">
        <v>115</v>
      </c>
      <c r="AB3472" t="s">
        <v>64</v>
      </c>
      <c r="AC3472" t="s">
        <v>2413</v>
      </c>
      <c r="AD3472">
        <v>0</v>
      </c>
      <c r="AE3472" t="s">
        <v>2415</v>
      </c>
      <c r="AF3472" t="s">
        <v>31981</v>
      </c>
      <c r="AG3472" t="s">
        <v>16873</v>
      </c>
      <c r="AH3472" t="s">
        <v>31982</v>
      </c>
      <c r="AI3472" t="s">
        <v>31983</v>
      </c>
      <c r="AJ3472" t="s">
        <v>31984</v>
      </c>
      <c r="AK3472" t="s">
        <v>31985</v>
      </c>
      <c r="AL3472" t="s">
        <v>31986</v>
      </c>
      <c r="AM3472" t="s">
        <v>31987</v>
      </c>
      <c r="AN3472" t="s">
        <v>31988</v>
      </c>
      <c r="AO3472" t="s">
        <v>46</v>
      </c>
      <c r="AP3472" t="s">
        <v>46</v>
      </c>
      <c r="AQ3472" t="s">
        <v>46</v>
      </c>
      <c r="AR3472" t="s">
        <v>46</v>
      </c>
      <c r="AS3472" t="s">
        <v>46</v>
      </c>
      <c r="AT3472" s="1">
        <v>44069</v>
      </c>
    </row>
    <row r="3473" spans="1:46" ht="16" customHeight="1" x14ac:dyDescent="0.2">
      <c r="A3473">
        <v>1</v>
      </c>
      <c r="B3473" t="s">
        <v>13774</v>
      </c>
      <c r="C3473" t="s">
        <v>13775</v>
      </c>
      <c r="D3473" t="s">
        <v>13776</v>
      </c>
      <c r="E3473" t="s">
        <v>13777</v>
      </c>
      <c r="F3473" t="s">
        <v>2406</v>
      </c>
      <c r="G3473" t="s">
        <v>13778</v>
      </c>
      <c r="H3473" s="1">
        <v>44048</v>
      </c>
      <c r="I3473" s="1">
        <v>44048</v>
      </c>
      <c r="J3473" t="b">
        <v>0</v>
      </c>
      <c r="K3473" t="s">
        <v>2408</v>
      </c>
      <c r="L3473" t="s">
        <v>13779</v>
      </c>
      <c r="M3473" s="5">
        <v>43862</v>
      </c>
      <c r="N3473">
        <v>130</v>
      </c>
      <c r="O3473" t="s">
        <v>13780</v>
      </c>
      <c r="P3473" t="s">
        <v>1437</v>
      </c>
      <c r="Q3473" t="s">
        <v>13781</v>
      </c>
      <c r="R3473" t="b">
        <v>1</v>
      </c>
      <c r="S3473" t="s">
        <v>59</v>
      </c>
      <c r="T3473" s="1">
        <v>44048</v>
      </c>
      <c r="U3473" s="1">
        <v>44048</v>
      </c>
      <c r="V3473" s="2">
        <v>44139</v>
      </c>
      <c r="W3473" t="s">
        <v>46</v>
      </c>
      <c r="X3473">
        <v>20200805</v>
      </c>
      <c r="Y3473" s="3">
        <v>43902.730497685188</v>
      </c>
      <c r="Z3473" t="s">
        <v>2412</v>
      </c>
      <c r="AA3473" t="s">
        <v>115</v>
      </c>
      <c r="AB3473" t="s">
        <v>59</v>
      </c>
      <c r="AC3473" t="s">
        <v>13782</v>
      </c>
      <c r="AD3473" t="s">
        <v>13783</v>
      </c>
      <c r="AE3473" t="s">
        <v>2415</v>
      </c>
      <c r="AF3473" t="s">
        <v>13784</v>
      </c>
      <c r="AG3473" t="s">
        <v>13785</v>
      </c>
      <c r="AH3473" t="s">
        <v>13786</v>
      </c>
      <c r="AI3473" t="s">
        <v>13787</v>
      </c>
      <c r="AJ3473" t="s">
        <v>13788</v>
      </c>
      <c r="AK3473" t="s">
        <v>13789</v>
      </c>
      <c r="AL3473" t="s">
        <v>13790</v>
      </c>
      <c r="AM3473" t="s">
        <v>13791</v>
      </c>
      <c r="AN3473" t="s">
        <v>13792</v>
      </c>
      <c r="AO3473" t="s">
        <v>46</v>
      </c>
      <c r="AP3473" t="s">
        <v>46</v>
      </c>
      <c r="AQ3473" t="s">
        <v>46</v>
      </c>
      <c r="AR3473" t="s">
        <v>382</v>
      </c>
      <c r="AS3473" t="s">
        <v>46</v>
      </c>
      <c r="AT3473" s="1">
        <v>44048</v>
      </c>
    </row>
    <row r="3474" spans="1:46" ht="16" customHeight="1" x14ac:dyDescent="0.2">
      <c r="A3474">
        <v>1</v>
      </c>
      <c r="B3474" t="s">
        <v>5954</v>
      </c>
      <c r="C3474" t="s">
        <v>5955</v>
      </c>
      <c r="D3474" t="s">
        <v>5956</v>
      </c>
      <c r="E3474" t="s">
        <v>5957</v>
      </c>
      <c r="F3474" t="s">
        <v>2406</v>
      </c>
      <c r="G3474" t="s">
        <v>5958</v>
      </c>
      <c r="H3474" s="1">
        <v>44074</v>
      </c>
      <c r="I3474" s="1">
        <v>43992</v>
      </c>
      <c r="J3474" t="b">
        <v>0</v>
      </c>
      <c r="K3474" t="s">
        <v>2408</v>
      </c>
      <c r="L3474" t="s">
        <v>5959</v>
      </c>
      <c r="M3474" t="s">
        <v>66</v>
      </c>
      <c r="N3474">
        <v>15</v>
      </c>
      <c r="O3474" t="s">
        <v>5960</v>
      </c>
      <c r="P3474" t="s">
        <v>1437</v>
      </c>
      <c r="Q3474" t="s">
        <v>5961</v>
      </c>
      <c r="R3474" t="b">
        <v>0</v>
      </c>
      <c r="S3474" t="s">
        <v>64</v>
      </c>
      <c r="T3474" s="1">
        <v>44074</v>
      </c>
      <c r="U3474" s="1">
        <v>43992</v>
      </c>
      <c r="V3474" s="2">
        <v>44139</v>
      </c>
      <c r="W3474" t="s">
        <v>46</v>
      </c>
      <c r="X3474">
        <v>20200831</v>
      </c>
      <c r="Y3474" s="3">
        <v>43902.730497685188</v>
      </c>
      <c r="Z3474" t="s">
        <v>2412</v>
      </c>
      <c r="AA3474" t="s">
        <v>155</v>
      </c>
      <c r="AB3474" t="s">
        <v>64</v>
      </c>
      <c r="AC3474" t="s">
        <v>2413</v>
      </c>
      <c r="AD3474">
        <v>0</v>
      </c>
      <c r="AE3474" t="s">
        <v>2415</v>
      </c>
      <c r="AF3474" t="s">
        <v>5962</v>
      </c>
      <c r="AG3474" t="s">
        <v>5963</v>
      </c>
      <c r="AH3474" t="s">
        <v>5964</v>
      </c>
      <c r="AI3474" t="s">
        <v>5965</v>
      </c>
      <c r="AJ3474">
        <v>554132711858</v>
      </c>
      <c r="AK3474" t="s">
        <v>5966</v>
      </c>
      <c r="AL3474" t="s">
        <v>5967</v>
      </c>
      <c r="AM3474" t="s">
        <v>5968</v>
      </c>
      <c r="AN3474" t="s">
        <v>5969</v>
      </c>
      <c r="AO3474" t="s">
        <v>46</v>
      </c>
      <c r="AP3474" t="s">
        <v>46</v>
      </c>
      <c r="AQ3474" t="s">
        <v>46</v>
      </c>
      <c r="AR3474" t="s">
        <v>46</v>
      </c>
      <c r="AS3474" t="s">
        <v>46</v>
      </c>
      <c r="AT3474" s="1">
        <v>44074</v>
      </c>
    </row>
    <row r="3475" spans="1:46" ht="16" customHeight="1" x14ac:dyDescent="0.2">
      <c r="A3475" t="s">
        <v>46</v>
      </c>
      <c r="B3475" t="s">
        <v>33936</v>
      </c>
      <c r="C3475" t="s">
        <v>33937</v>
      </c>
      <c r="D3475" t="s">
        <v>33938</v>
      </c>
      <c r="E3475" t="s">
        <v>33939</v>
      </c>
      <c r="F3475" t="s">
        <v>2406</v>
      </c>
      <c r="G3475" t="s">
        <v>33940</v>
      </c>
      <c r="H3475" s="1">
        <v>44041</v>
      </c>
      <c r="I3475" s="1">
        <v>44071</v>
      </c>
      <c r="J3475" t="b">
        <v>0</v>
      </c>
      <c r="K3475" t="s">
        <v>2408</v>
      </c>
      <c r="L3475" t="s">
        <v>33941</v>
      </c>
      <c r="M3475" t="s">
        <v>66</v>
      </c>
      <c r="N3475">
        <v>20000</v>
      </c>
      <c r="O3475" t="s">
        <v>33942</v>
      </c>
      <c r="P3475" t="s">
        <v>1437</v>
      </c>
      <c r="Q3475" t="s">
        <v>33943</v>
      </c>
      <c r="R3475" t="b">
        <v>0</v>
      </c>
      <c r="S3475" t="s">
        <v>59</v>
      </c>
      <c r="T3475" s="1">
        <v>44041</v>
      </c>
      <c r="U3475" s="1">
        <v>44071</v>
      </c>
      <c r="V3475" s="2">
        <v>44139</v>
      </c>
      <c r="W3475" t="s">
        <v>46</v>
      </c>
      <c r="X3475">
        <v>20200729</v>
      </c>
      <c r="Y3475" s="3">
        <v>43902.730497685188</v>
      </c>
      <c r="Z3475" t="s">
        <v>2412</v>
      </c>
      <c r="AA3475" t="s">
        <v>155</v>
      </c>
      <c r="AB3475" t="s">
        <v>64</v>
      </c>
      <c r="AC3475" t="s">
        <v>33944</v>
      </c>
      <c r="AD3475" t="s">
        <v>33945</v>
      </c>
      <c r="AE3475" t="s">
        <v>33946</v>
      </c>
      <c r="AF3475" t="s">
        <v>33947</v>
      </c>
      <c r="AG3475" t="s">
        <v>33948</v>
      </c>
      <c r="AH3475" t="s">
        <v>33949</v>
      </c>
      <c r="AI3475" t="s">
        <v>33950</v>
      </c>
      <c r="AJ3475" t="s">
        <v>33951</v>
      </c>
      <c r="AK3475" t="s">
        <v>33952</v>
      </c>
      <c r="AL3475" t="s">
        <v>33953</v>
      </c>
      <c r="AM3475" t="s">
        <v>33954</v>
      </c>
      <c r="AN3475" t="s">
        <v>33955</v>
      </c>
      <c r="AO3475" t="s">
        <v>46</v>
      </c>
      <c r="AP3475" t="s">
        <v>46</v>
      </c>
      <c r="AQ3475" t="s">
        <v>46</v>
      </c>
      <c r="AR3475" t="s">
        <v>46</v>
      </c>
      <c r="AS3475" t="s">
        <v>46</v>
      </c>
      <c r="AT3475" s="1">
        <v>44041</v>
      </c>
    </row>
    <row r="3476" spans="1:46" ht="16" customHeight="1" x14ac:dyDescent="0.2">
      <c r="A3476">
        <v>1</v>
      </c>
      <c r="B3476" t="s">
        <v>10207</v>
      </c>
      <c r="C3476" t="s">
        <v>10208</v>
      </c>
      <c r="D3476" t="s">
        <v>10209</v>
      </c>
      <c r="E3476" s="4" t="s">
        <v>10210</v>
      </c>
      <c r="F3476" t="s">
        <v>2406</v>
      </c>
      <c r="G3476" t="s">
        <v>10211</v>
      </c>
      <c r="H3476" s="1">
        <v>43956</v>
      </c>
      <c r="I3476" s="1">
        <v>43952</v>
      </c>
      <c r="J3476" t="b">
        <v>0</v>
      </c>
      <c r="K3476" t="s">
        <v>2408</v>
      </c>
      <c r="L3476" t="s">
        <v>10212</v>
      </c>
      <c r="M3476">
        <v>2</v>
      </c>
      <c r="N3476">
        <v>45</v>
      </c>
      <c r="O3476" t="s">
        <v>10213</v>
      </c>
      <c r="P3476" t="s">
        <v>1437</v>
      </c>
      <c r="Q3476" t="s">
        <v>10214</v>
      </c>
      <c r="R3476" t="b">
        <v>0</v>
      </c>
      <c r="S3476" t="s">
        <v>64</v>
      </c>
      <c r="T3476" s="1">
        <v>43956</v>
      </c>
      <c r="U3476" s="1">
        <v>43952</v>
      </c>
      <c r="V3476" s="2">
        <v>44139</v>
      </c>
      <c r="W3476" t="s">
        <v>46</v>
      </c>
      <c r="X3476">
        <v>20200505</v>
      </c>
      <c r="Y3476" s="3">
        <v>43902.730497685188</v>
      </c>
      <c r="Z3476" t="s">
        <v>2412</v>
      </c>
      <c r="AA3476" t="s">
        <v>155</v>
      </c>
      <c r="AB3476" t="s">
        <v>64</v>
      </c>
      <c r="AC3476" t="s">
        <v>2413</v>
      </c>
      <c r="AD3476">
        <v>0</v>
      </c>
      <c r="AE3476" t="s">
        <v>2415</v>
      </c>
      <c r="AF3476" t="s">
        <v>10215</v>
      </c>
      <c r="AG3476" t="s">
        <v>10216</v>
      </c>
      <c r="AH3476" t="s">
        <v>10217</v>
      </c>
      <c r="AI3476" t="s">
        <v>10218</v>
      </c>
      <c r="AJ3476">
        <f>55-66-35171800</f>
        <v>-35171811</v>
      </c>
      <c r="AK3476" t="s">
        <v>10219</v>
      </c>
      <c r="AL3476" t="s">
        <v>10220</v>
      </c>
      <c r="AM3476" t="s">
        <v>10221</v>
      </c>
      <c r="AN3476" t="s">
        <v>10222</v>
      </c>
      <c r="AO3476" t="s">
        <v>46</v>
      </c>
      <c r="AP3476" t="s">
        <v>46</v>
      </c>
      <c r="AQ3476" t="s">
        <v>46</v>
      </c>
      <c r="AR3476" t="s">
        <v>46</v>
      </c>
      <c r="AS3476" t="s">
        <v>46</v>
      </c>
      <c r="AT3476" s="1">
        <v>43956</v>
      </c>
    </row>
    <row r="3477" spans="1:46" ht="16" customHeight="1" x14ac:dyDescent="0.2">
      <c r="A3477" t="s">
        <v>46</v>
      </c>
      <c r="B3477" t="s">
        <v>32821</v>
      </c>
      <c r="C3477" t="s">
        <v>32822</v>
      </c>
      <c r="D3477" t="s">
        <v>32823</v>
      </c>
      <c r="E3477" t="s">
        <v>32824</v>
      </c>
      <c r="F3477" t="s">
        <v>2406</v>
      </c>
      <c r="G3477" t="s">
        <v>32825</v>
      </c>
      <c r="H3477" s="1">
        <v>43965</v>
      </c>
      <c r="I3477" s="1">
        <v>43952</v>
      </c>
      <c r="J3477" t="b">
        <v>0</v>
      </c>
      <c r="K3477" t="s">
        <v>2408</v>
      </c>
      <c r="L3477" t="s">
        <v>32826</v>
      </c>
      <c r="M3477" t="s">
        <v>66</v>
      </c>
      <c r="N3477">
        <v>118</v>
      </c>
      <c r="O3477" t="s">
        <v>32827</v>
      </c>
      <c r="P3477" t="s">
        <v>1437</v>
      </c>
      <c r="Q3477" t="s">
        <v>32828</v>
      </c>
      <c r="R3477" t="b">
        <v>0</v>
      </c>
      <c r="S3477" t="s">
        <v>64</v>
      </c>
      <c r="T3477" s="1">
        <v>43965</v>
      </c>
      <c r="U3477" s="1">
        <v>43952</v>
      </c>
      <c r="V3477" s="2">
        <v>44139</v>
      </c>
      <c r="W3477" t="s">
        <v>46</v>
      </c>
      <c r="X3477">
        <v>20200514</v>
      </c>
      <c r="Y3477" s="3">
        <v>43902.730497685188</v>
      </c>
      <c r="Z3477" t="s">
        <v>2412</v>
      </c>
      <c r="AA3477" t="s">
        <v>115</v>
      </c>
      <c r="AB3477" t="s">
        <v>64</v>
      </c>
      <c r="AC3477">
        <v>18</v>
      </c>
      <c r="AD3477">
        <v>0</v>
      </c>
      <c r="AE3477" t="s">
        <v>2415</v>
      </c>
      <c r="AF3477" t="s">
        <v>32829</v>
      </c>
      <c r="AG3477" t="s">
        <v>32830</v>
      </c>
      <c r="AH3477" t="s">
        <v>32831</v>
      </c>
      <c r="AI3477" t="s">
        <v>32832</v>
      </c>
      <c r="AJ3477" t="s">
        <v>32833</v>
      </c>
      <c r="AK3477" t="s">
        <v>32834</v>
      </c>
      <c r="AL3477" t="s">
        <v>32835</v>
      </c>
      <c r="AM3477" t="s">
        <v>32836</v>
      </c>
      <c r="AN3477" t="s">
        <v>32837</v>
      </c>
      <c r="AO3477" t="s">
        <v>46</v>
      </c>
      <c r="AP3477" t="s">
        <v>46</v>
      </c>
      <c r="AQ3477" t="s">
        <v>46</v>
      </c>
      <c r="AR3477" t="s">
        <v>46</v>
      </c>
      <c r="AS3477" t="s">
        <v>46</v>
      </c>
      <c r="AT3477" s="1">
        <v>43965</v>
      </c>
    </row>
    <row r="3478" spans="1:46" ht="16" customHeight="1" x14ac:dyDescent="0.2">
      <c r="A3478" t="s">
        <v>46</v>
      </c>
      <c r="B3478" t="s">
        <v>26668</v>
      </c>
      <c r="C3478" t="s">
        <v>26669</v>
      </c>
      <c r="D3478" t="s">
        <v>26670</v>
      </c>
      <c r="E3478" t="s">
        <v>26671</v>
      </c>
      <c r="F3478" t="s">
        <v>2406</v>
      </c>
      <c r="G3478" t="s">
        <v>26672</v>
      </c>
      <c r="H3478" s="1">
        <v>44005</v>
      </c>
      <c r="I3478" s="1">
        <v>43906</v>
      </c>
      <c r="J3478" t="b">
        <v>0</v>
      </c>
      <c r="K3478" t="s">
        <v>2408</v>
      </c>
      <c r="L3478" t="s">
        <v>26673</v>
      </c>
      <c r="M3478">
        <v>4</v>
      </c>
      <c r="N3478">
        <v>60</v>
      </c>
      <c r="O3478" t="s">
        <v>26674</v>
      </c>
      <c r="P3478" t="s">
        <v>1437</v>
      </c>
      <c r="Q3478" t="s">
        <v>26675</v>
      </c>
      <c r="R3478" t="b">
        <v>0</v>
      </c>
      <c r="S3478" t="s">
        <v>64</v>
      </c>
      <c r="T3478" s="1">
        <v>44005</v>
      </c>
      <c r="U3478" s="1">
        <v>43906</v>
      </c>
      <c r="V3478" s="2">
        <v>44139</v>
      </c>
      <c r="W3478" t="s">
        <v>46</v>
      </c>
      <c r="X3478">
        <v>20200623</v>
      </c>
      <c r="Y3478" s="3">
        <v>43902.730497685188</v>
      </c>
      <c r="Z3478" t="s">
        <v>2412</v>
      </c>
      <c r="AA3478" t="s">
        <v>115</v>
      </c>
      <c r="AB3478" t="s">
        <v>64</v>
      </c>
      <c r="AC3478" t="s">
        <v>2413</v>
      </c>
      <c r="AD3478">
        <v>0</v>
      </c>
      <c r="AE3478" t="s">
        <v>26676</v>
      </c>
      <c r="AF3478" t="s">
        <v>26677</v>
      </c>
      <c r="AG3478" t="s">
        <v>26678</v>
      </c>
      <c r="AH3478" t="s">
        <v>26679</v>
      </c>
      <c r="AI3478" t="s">
        <v>26680</v>
      </c>
      <c r="AJ3478">
        <v>552126299254</v>
      </c>
      <c r="AK3478" t="s">
        <v>26681</v>
      </c>
      <c r="AL3478" t="s">
        <v>26682</v>
      </c>
      <c r="AM3478" t="s">
        <v>26683</v>
      </c>
      <c r="AN3478" t="s">
        <v>26684</v>
      </c>
      <c r="AO3478" t="s">
        <v>46</v>
      </c>
      <c r="AP3478" t="s">
        <v>46</v>
      </c>
      <c r="AQ3478" t="s">
        <v>46</v>
      </c>
      <c r="AR3478" t="s">
        <v>46</v>
      </c>
      <c r="AS3478" t="s">
        <v>46</v>
      </c>
      <c r="AT3478" s="1">
        <v>44005</v>
      </c>
    </row>
    <row r="3479" spans="1:46" ht="16" customHeight="1" x14ac:dyDescent="0.2">
      <c r="A3479" t="s">
        <v>46</v>
      </c>
      <c r="B3479" t="s">
        <v>31071</v>
      </c>
      <c r="C3479" t="s">
        <v>31072</v>
      </c>
      <c r="D3479" t="s">
        <v>31073</v>
      </c>
      <c r="E3479" t="s">
        <v>31074</v>
      </c>
      <c r="F3479" t="s">
        <v>2406</v>
      </c>
      <c r="G3479" t="s">
        <v>31075</v>
      </c>
      <c r="H3479" s="1">
        <v>44025</v>
      </c>
      <c r="I3479" s="1">
        <v>44011</v>
      </c>
      <c r="J3479" t="b">
        <v>0</v>
      </c>
      <c r="K3479" t="s">
        <v>2408</v>
      </c>
      <c r="L3479" t="s">
        <v>31076</v>
      </c>
      <c r="M3479" t="s">
        <v>66</v>
      </c>
      <c r="N3479">
        <v>90</v>
      </c>
      <c r="O3479" t="s">
        <v>31077</v>
      </c>
      <c r="P3479" t="s">
        <v>1437</v>
      </c>
      <c r="Q3479" s="4" t="s">
        <v>31078</v>
      </c>
      <c r="R3479" t="b">
        <v>0</v>
      </c>
      <c r="S3479" t="s">
        <v>64</v>
      </c>
      <c r="T3479" s="1">
        <v>44025</v>
      </c>
      <c r="U3479" s="1">
        <v>44011</v>
      </c>
      <c r="V3479" s="2">
        <v>44139</v>
      </c>
      <c r="W3479" t="s">
        <v>46</v>
      </c>
      <c r="X3479">
        <v>20200713</v>
      </c>
      <c r="Y3479" s="3">
        <v>43902.730497685188</v>
      </c>
      <c r="Z3479" t="s">
        <v>2412</v>
      </c>
      <c r="AA3479" t="s">
        <v>115</v>
      </c>
      <c r="AB3479" t="s">
        <v>64</v>
      </c>
      <c r="AC3479" t="s">
        <v>2413</v>
      </c>
      <c r="AD3479">
        <v>0</v>
      </c>
      <c r="AE3479" t="s">
        <v>2415</v>
      </c>
      <c r="AF3479" t="s">
        <v>31079</v>
      </c>
      <c r="AG3479" t="s">
        <v>31080</v>
      </c>
      <c r="AH3479" t="s">
        <v>31081</v>
      </c>
      <c r="AI3479" t="s">
        <v>31082</v>
      </c>
      <c r="AJ3479">
        <v>5511945428122</v>
      </c>
      <c r="AK3479" t="s">
        <v>31083</v>
      </c>
      <c r="AL3479" t="s">
        <v>31084</v>
      </c>
      <c r="AM3479" t="s">
        <v>31085</v>
      </c>
      <c r="AN3479" t="s">
        <v>31086</v>
      </c>
      <c r="AO3479" t="s">
        <v>46</v>
      </c>
      <c r="AP3479" t="s">
        <v>46</v>
      </c>
      <c r="AQ3479" t="s">
        <v>46</v>
      </c>
      <c r="AR3479" t="s">
        <v>46</v>
      </c>
      <c r="AS3479" t="s">
        <v>46</v>
      </c>
      <c r="AT3479" s="1">
        <v>44025</v>
      </c>
    </row>
    <row r="3480" spans="1:46" ht="16" customHeight="1" x14ac:dyDescent="0.2">
      <c r="A3480" t="s">
        <v>46</v>
      </c>
      <c r="B3480" t="s">
        <v>19853</v>
      </c>
      <c r="C3480" t="s">
        <v>19854</v>
      </c>
      <c r="D3480" t="s">
        <v>19855</v>
      </c>
      <c r="E3480" t="s">
        <v>19856</v>
      </c>
      <c r="F3480" t="s">
        <v>2406</v>
      </c>
      <c r="G3480" t="s">
        <v>19857</v>
      </c>
      <c r="H3480" s="1">
        <v>44048</v>
      </c>
      <c r="I3480" s="1">
        <v>44048</v>
      </c>
      <c r="J3480" t="b">
        <v>0</v>
      </c>
      <c r="K3480" t="s">
        <v>2408</v>
      </c>
      <c r="L3480" t="s">
        <v>19858</v>
      </c>
      <c r="M3480">
        <v>2</v>
      </c>
      <c r="N3480">
        <v>400</v>
      </c>
      <c r="O3480" t="s">
        <v>19859</v>
      </c>
      <c r="P3480" t="s">
        <v>1437</v>
      </c>
      <c r="Q3480" t="s">
        <v>19860</v>
      </c>
      <c r="R3480" t="b">
        <v>0</v>
      </c>
      <c r="S3480" t="s">
        <v>59</v>
      </c>
      <c r="T3480" s="1">
        <v>44048</v>
      </c>
      <c r="U3480" s="1">
        <v>44048</v>
      </c>
      <c r="V3480" s="2">
        <v>44139</v>
      </c>
      <c r="W3480" t="s">
        <v>46</v>
      </c>
      <c r="X3480">
        <v>20200805</v>
      </c>
      <c r="Y3480" s="3">
        <v>43902.730497685188</v>
      </c>
      <c r="Z3480" t="s">
        <v>2412</v>
      </c>
      <c r="AA3480" t="s">
        <v>115</v>
      </c>
      <c r="AB3480" t="s">
        <v>64</v>
      </c>
      <c r="AC3480" t="s">
        <v>2413</v>
      </c>
      <c r="AD3480">
        <v>0</v>
      </c>
      <c r="AE3480" t="s">
        <v>2415</v>
      </c>
      <c r="AF3480" t="s">
        <v>19861</v>
      </c>
      <c r="AG3480" t="s">
        <v>19862</v>
      </c>
      <c r="AH3480" t="s">
        <v>19863</v>
      </c>
      <c r="AI3480" t="s">
        <v>19864</v>
      </c>
      <c r="AJ3480">
        <f>55-62-32096174</f>
        <v>-32096181</v>
      </c>
      <c r="AK3480" t="s">
        <v>19865</v>
      </c>
      <c r="AL3480" t="s">
        <v>19866</v>
      </c>
      <c r="AM3480" t="s">
        <v>19867</v>
      </c>
      <c r="AN3480" t="s">
        <v>19868</v>
      </c>
      <c r="AO3480" t="s">
        <v>46</v>
      </c>
      <c r="AP3480" t="s">
        <v>46</v>
      </c>
      <c r="AQ3480" t="s">
        <v>46</v>
      </c>
      <c r="AR3480" t="s">
        <v>46</v>
      </c>
      <c r="AS3480" t="s">
        <v>46</v>
      </c>
      <c r="AT3480" s="1">
        <v>44048</v>
      </c>
    </row>
    <row r="3481" spans="1:46" ht="16" customHeight="1" x14ac:dyDescent="0.2">
      <c r="A3481">
        <v>1</v>
      </c>
      <c r="B3481" t="s">
        <v>9453</v>
      </c>
      <c r="C3481" t="s">
        <v>9454</v>
      </c>
      <c r="D3481" t="s">
        <v>9455</v>
      </c>
      <c r="E3481" t="s">
        <v>9456</v>
      </c>
      <c r="F3481" t="s">
        <v>2406</v>
      </c>
      <c r="G3481" t="s">
        <v>9457</v>
      </c>
      <c r="H3481" s="1">
        <v>44067</v>
      </c>
      <c r="I3481" s="1">
        <v>43990</v>
      </c>
      <c r="J3481" t="b">
        <v>0</v>
      </c>
      <c r="K3481" t="s">
        <v>2408</v>
      </c>
      <c r="L3481" t="s">
        <v>9458</v>
      </c>
      <c r="M3481">
        <v>2</v>
      </c>
      <c r="N3481">
        <v>392</v>
      </c>
      <c r="O3481" t="s">
        <v>9459</v>
      </c>
      <c r="P3481" t="s">
        <v>1437</v>
      </c>
      <c r="Q3481" s="4" t="s">
        <v>9460</v>
      </c>
      <c r="R3481" t="b">
        <v>1</v>
      </c>
      <c r="S3481" t="s">
        <v>64</v>
      </c>
      <c r="T3481" s="1">
        <v>44067</v>
      </c>
      <c r="U3481" s="1">
        <v>43990</v>
      </c>
      <c r="V3481" s="2">
        <v>44139</v>
      </c>
      <c r="W3481" t="s">
        <v>46</v>
      </c>
      <c r="X3481">
        <v>20200824</v>
      </c>
      <c r="Y3481" s="3">
        <v>43902.730497685188</v>
      </c>
      <c r="Z3481" t="s">
        <v>2412</v>
      </c>
      <c r="AA3481" t="s">
        <v>115</v>
      </c>
      <c r="AB3481" t="s">
        <v>59</v>
      </c>
      <c r="AC3481">
        <v>18</v>
      </c>
      <c r="AD3481">
        <v>0</v>
      </c>
      <c r="AE3481" t="s">
        <v>2415</v>
      </c>
      <c r="AF3481" t="s">
        <v>9461</v>
      </c>
      <c r="AG3481" t="s">
        <v>9462</v>
      </c>
      <c r="AH3481" t="s">
        <v>9463</v>
      </c>
      <c r="AI3481" t="s">
        <v>9464</v>
      </c>
      <c r="AJ3481">
        <f>55-21-39386530</f>
        <v>-39386496</v>
      </c>
      <c r="AK3481" t="s">
        <v>9465</v>
      </c>
      <c r="AL3481" t="s">
        <v>9466</v>
      </c>
      <c r="AM3481" t="s">
        <v>9467</v>
      </c>
      <c r="AN3481" t="s">
        <v>9468</v>
      </c>
      <c r="AO3481" t="s">
        <v>46</v>
      </c>
      <c r="AP3481" t="s">
        <v>46</v>
      </c>
      <c r="AQ3481" t="s">
        <v>46</v>
      </c>
      <c r="AR3481" t="s">
        <v>382</v>
      </c>
      <c r="AS3481" t="s">
        <v>46</v>
      </c>
      <c r="AT3481" s="1">
        <v>44067</v>
      </c>
    </row>
    <row r="3482" spans="1:46" ht="16" customHeight="1" x14ac:dyDescent="0.2">
      <c r="A3482" t="s">
        <v>46</v>
      </c>
      <c r="B3482" t="s">
        <v>28896</v>
      </c>
      <c r="C3482" t="s">
        <v>28897</v>
      </c>
      <c r="D3482" t="s">
        <v>28898</v>
      </c>
      <c r="E3482" t="s">
        <v>28899</v>
      </c>
      <c r="F3482" t="s">
        <v>2406</v>
      </c>
      <c r="G3482" t="s">
        <v>28900</v>
      </c>
      <c r="H3482" s="1">
        <v>44056</v>
      </c>
      <c r="I3482" s="1">
        <v>44039</v>
      </c>
      <c r="J3482" t="b">
        <v>0</v>
      </c>
      <c r="K3482" t="s">
        <v>2408</v>
      </c>
      <c r="L3482" t="s">
        <v>28901</v>
      </c>
      <c r="M3482" s="5">
        <v>43862</v>
      </c>
      <c r="N3482">
        <v>10</v>
      </c>
      <c r="O3482" t="s">
        <v>28902</v>
      </c>
      <c r="P3482" t="s">
        <v>1437</v>
      </c>
      <c r="Q3482" t="s">
        <v>28903</v>
      </c>
      <c r="R3482" t="b">
        <v>0</v>
      </c>
      <c r="S3482" t="s">
        <v>64</v>
      </c>
      <c r="T3482" s="1">
        <v>44056</v>
      </c>
      <c r="U3482" s="1">
        <v>44039</v>
      </c>
      <c r="V3482" s="2">
        <v>44139</v>
      </c>
      <c r="W3482" t="s">
        <v>46</v>
      </c>
      <c r="X3482">
        <v>20200813</v>
      </c>
      <c r="Y3482" s="3">
        <v>43902.730497685188</v>
      </c>
      <c r="Z3482" t="s">
        <v>2412</v>
      </c>
      <c r="AA3482" t="s">
        <v>155</v>
      </c>
      <c r="AB3482" t="s">
        <v>64</v>
      </c>
      <c r="AC3482">
        <v>18</v>
      </c>
      <c r="AD3482">
        <v>0</v>
      </c>
      <c r="AE3482" t="s">
        <v>2415</v>
      </c>
      <c r="AF3482" t="s">
        <v>28904</v>
      </c>
      <c r="AG3482" t="s">
        <v>28905</v>
      </c>
      <c r="AH3482" t="s">
        <v>28906</v>
      </c>
      <c r="AI3482" t="s">
        <v>28907</v>
      </c>
      <c r="AJ3482" t="s">
        <v>28908</v>
      </c>
      <c r="AK3482" t="s">
        <v>11014</v>
      </c>
      <c r="AL3482" t="s">
        <v>28909</v>
      </c>
      <c r="AM3482" t="s">
        <v>28910</v>
      </c>
      <c r="AN3482" t="s">
        <v>28911</v>
      </c>
      <c r="AO3482" t="s">
        <v>46</v>
      </c>
      <c r="AP3482" t="s">
        <v>46</v>
      </c>
      <c r="AQ3482" t="s">
        <v>46</v>
      </c>
      <c r="AR3482" t="s">
        <v>46</v>
      </c>
      <c r="AS3482" t="s">
        <v>46</v>
      </c>
      <c r="AT3482" s="1">
        <v>44056</v>
      </c>
    </row>
    <row r="3483" spans="1:46" ht="16" customHeight="1" x14ac:dyDescent="0.2">
      <c r="A3483">
        <v>1</v>
      </c>
      <c r="B3483" t="s">
        <v>13879</v>
      </c>
      <c r="C3483" t="s">
        <v>13880</v>
      </c>
      <c r="D3483" t="s">
        <v>13881</v>
      </c>
      <c r="E3483" t="s">
        <v>13882</v>
      </c>
      <c r="F3483" t="s">
        <v>2406</v>
      </c>
      <c r="G3483" t="s">
        <v>13883</v>
      </c>
      <c r="H3483" s="1">
        <v>43966</v>
      </c>
      <c r="I3483" s="1">
        <v>43940</v>
      </c>
      <c r="J3483" t="b">
        <v>0</v>
      </c>
      <c r="K3483" t="s">
        <v>2408</v>
      </c>
      <c r="L3483" t="s">
        <v>13884</v>
      </c>
      <c r="M3483" t="s">
        <v>66</v>
      </c>
      <c r="N3483">
        <v>20</v>
      </c>
      <c r="O3483" t="s">
        <v>13885</v>
      </c>
      <c r="P3483" t="s">
        <v>1437</v>
      </c>
      <c r="Q3483" t="s">
        <v>13886</v>
      </c>
      <c r="R3483" t="b">
        <v>0</v>
      </c>
      <c r="S3483" t="s">
        <v>64</v>
      </c>
      <c r="T3483" s="1">
        <v>43966</v>
      </c>
      <c r="U3483" s="1">
        <v>43940</v>
      </c>
      <c r="V3483" s="2">
        <v>44139</v>
      </c>
      <c r="W3483" t="s">
        <v>46</v>
      </c>
      <c r="X3483">
        <v>20200515</v>
      </c>
      <c r="Y3483" s="3">
        <v>43902.730497685188</v>
      </c>
      <c r="Z3483" t="s">
        <v>2412</v>
      </c>
      <c r="AA3483" t="s">
        <v>115</v>
      </c>
      <c r="AB3483" t="s">
        <v>64</v>
      </c>
      <c r="AC3483" t="s">
        <v>2413</v>
      </c>
      <c r="AD3483">
        <v>0</v>
      </c>
      <c r="AE3483" t="s">
        <v>2415</v>
      </c>
      <c r="AF3483" t="s">
        <v>13887</v>
      </c>
      <c r="AG3483" t="s">
        <v>13888</v>
      </c>
      <c r="AH3483" t="s">
        <v>13889</v>
      </c>
      <c r="AI3483" t="s">
        <v>13890</v>
      </c>
      <c r="AJ3483">
        <v>5502122779352</v>
      </c>
      <c r="AK3483" t="s">
        <v>13891</v>
      </c>
      <c r="AL3483" t="s">
        <v>13892</v>
      </c>
      <c r="AM3483" t="s">
        <v>13893</v>
      </c>
      <c r="AN3483" t="s">
        <v>13894</v>
      </c>
      <c r="AO3483" t="s">
        <v>46</v>
      </c>
      <c r="AP3483" t="s">
        <v>46</v>
      </c>
      <c r="AQ3483" t="s">
        <v>46</v>
      </c>
      <c r="AR3483" t="s">
        <v>46</v>
      </c>
      <c r="AS3483" t="s">
        <v>46</v>
      </c>
      <c r="AT3483" s="1">
        <v>43966</v>
      </c>
    </row>
    <row r="3484" spans="1:46" ht="16" customHeight="1" x14ac:dyDescent="0.2">
      <c r="A3484">
        <v>0</v>
      </c>
      <c r="B3484" t="s">
        <v>2402</v>
      </c>
      <c r="C3484" t="s">
        <v>2403</v>
      </c>
      <c r="D3484" t="s">
        <v>2404</v>
      </c>
      <c r="E3484" t="s">
        <v>2405</v>
      </c>
      <c r="F3484" t="s">
        <v>2406</v>
      </c>
      <c r="G3484" t="s">
        <v>2407</v>
      </c>
      <c r="H3484" s="1">
        <v>44008</v>
      </c>
      <c r="I3484" s="1">
        <v>43988</v>
      </c>
      <c r="J3484" t="b">
        <v>0</v>
      </c>
      <c r="K3484" t="s">
        <v>2408</v>
      </c>
      <c r="L3484" t="s">
        <v>2409</v>
      </c>
      <c r="M3484" t="s">
        <v>66</v>
      </c>
      <c r="N3484">
        <v>152</v>
      </c>
      <c r="O3484" t="s">
        <v>2410</v>
      </c>
      <c r="P3484" t="s">
        <v>1437</v>
      </c>
      <c r="Q3484" t="s">
        <v>2411</v>
      </c>
      <c r="R3484" t="b">
        <v>0</v>
      </c>
      <c r="S3484" t="s">
        <v>64</v>
      </c>
      <c r="T3484" s="1">
        <v>44008</v>
      </c>
      <c r="U3484" s="1">
        <v>43988</v>
      </c>
      <c r="V3484" s="2">
        <v>44139</v>
      </c>
      <c r="W3484" t="s">
        <v>46</v>
      </c>
      <c r="X3484">
        <v>20200626</v>
      </c>
      <c r="Y3484" s="3">
        <v>43902.730497685188</v>
      </c>
      <c r="Z3484" t="s">
        <v>2412</v>
      </c>
      <c r="AA3484" t="s">
        <v>115</v>
      </c>
      <c r="AB3484" t="s">
        <v>64</v>
      </c>
      <c r="AC3484" t="s">
        <v>2413</v>
      </c>
      <c r="AD3484" t="s">
        <v>2414</v>
      </c>
      <c r="AE3484" t="s">
        <v>2415</v>
      </c>
      <c r="AF3484" t="s">
        <v>2416</v>
      </c>
      <c r="AG3484" t="s">
        <v>2417</v>
      </c>
      <c r="AH3484" t="s">
        <v>2418</v>
      </c>
      <c r="AI3484" t="s">
        <v>2419</v>
      </c>
      <c r="AJ3484">
        <f>55-42-36298100</f>
        <v>-36298087</v>
      </c>
      <c r="AK3484" t="s">
        <v>2420</v>
      </c>
      <c r="AL3484" t="s">
        <v>2421</v>
      </c>
      <c r="AM3484" t="s">
        <v>2422</v>
      </c>
      <c r="AN3484" t="s">
        <v>2423</v>
      </c>
      <c r="AO3484" t="s">
        <v>46</v>
      </c>
      <c r="AP3484" t="s">
        <v>46</v>
      </c>
      <c r="AQ3484" t="s">
        <v>46</v>
      </c>
      <c r="AR3484" t="s">
        <v>46</v>
      </c>
      <c r="AS3484" t="s">
        <v>46</v>
      </c>
      <c r="AT3484" s="1">
        <v>44008</v>
      </c>
    </row>
    <row r="3485" spans="1:46" ht="16" customHeight="1" x14ac:dyDescent="0.2">
      <c r="A3485">
        <v>1</v>
      </c>
      <c r="B3485" t="s">
        <v>12409</v>
      </c>
      <c r="C3485" t="s">
        <v>12410</v>
      </c>
      <c r="D3485" t="s">
        <v>12411</v>
      </c>
      <c r="E3485" t="s">
        <v>12412</v>
      </c>
      <c r="F3485" t="s">
        <v>2406</v>
      </c>
      <c r="G3485" t="s">
        <v>12413</v>
      </c>
      <c r="H3485" s="1">
        <v>44132</v>
      </c>
      <c r="I3485" s="1">
        <v>44053</v>
      </c>
      <c r="J3485" t="b">
        <v>0</v>
      </c>
      <c r="K3485" t="s">
        <v>2408</v>
      </c>
      <c r="L3485" t="s">
        <v>12414</v>
      </c>
      <c r="M3485" t="s">
        <v>66</v>
      </c>
      <c r="N3485">
        <v>40</v>
      </c>
      <c r="O3485" t="s">
        <v>12415</v>
      </c>
      <c r="P3485" t="s">
        <v>1437</v>
      </c>
      <c r="Q3485" t="s">
        <v>12416</v>
      </c>
      <c r="R3485" t="b">
        <v>0</v>
      </c>
      <c r="S3485" t="s">
        <v>64</v>
      </c>
      <c r="T3485" s="1">
        <v>44132</v>
      </c>
      <c r="U3485" s="1">
        <v>44053</v>
      </c>
      <c r="V3485" s="2">
        <v>44139</v>
      </c>
      <c r="W3485" t="s">
        <v>46</v>
      </c>
      <c r="X3485">
        <v>20201028</v>
      </c>
      <c r="Y3485" s="3">
        <v>43902.730497685188</v>
      </c>
      <c r="Z3485" t="s">
        <v>2412</v>
      </c>
      <c r="AA3485" t="s">
        <v>115</v>
      </c>
      <c r="AB3485" t="s">
        <v>64</v>
      </c>
      <c r="AC3485" t="s">
        <v>2413</v>
      </c>
      <c r="AD3485" t="s">
        <v>2414</v>
      </c>
      <c r="AE3485" t="s">
        <v>2415</v>
      </c>
      <c r="AF3485" t="s">
        <v>12417</v>
      </c>
      <c r="AG3485" t="s">
        <v>12418</v>
      </c>
      <c r="AH3485" t="s">
        <v>12419</v>
      </c>
      <c r="AI3485" t="s">
        <v>12420</v>
      </c>
      <c r="AJ3485">
        <v>5553984480776</v>
      </c>
      <c r="AK3485" t="s">
        <v>12421</v>
      </c>
      <c r="AL3485" t="s">
        <v>12422</v>
      </c>
      <c r="AM3485" t="s">
        <v>12423</v>
      </c>
      <c r="AN3485" t="s">
        <v>12424</v>
      </c>
      <c r="AO3485" t="s">
        <v>46</v>
      </c>
      <c r="AP3485" t="s">
        <v>46</v>
      </c>
      <c r="AQ3485" t="s">
        <v>46</v>
      </c>
      <c r="AR3485" t="s">
        <v>46</v>
      </c>
      <c r="AS3485" t="s">
        <v>46</v>
      </c>
      <c r="AT3485" s="1">
        <v>44132</v>
      </c>
    </row>
    <row r="3486" spans="1:46" ht="16" customHeight="1" x14ac:dyDescent="0.2">
      <c r="A3486" t="s">
        <v>46</v>
      </c>
      <c r="B3486" t="s">
        <v>39081</v>
      </c>
      <c r="C3486" t="s">
        <v>39082</v>
      </c>
      <c r="D3486" t="s">
        <v>39083</v>
      </c>
      <c r="E3486" t="s">
        <v>39084</v>
      </c>
      <c r="F3486" t="s">
        <v>2406</v>
      </c>
      <c r="G3486" t="s">
        <v>39085</v>
      </c>
      <c r="H3486" s="1">
        <v>44138</v>
      </c>
      <c r="I3486" s="1">
        <v>44085</v>
      </c>
      <c r="J3486" t="b">
        <v>0</v>
      </c>
      <c r="K3486" t="s">
        <v>2408</v>
      </c>
      <c r="L3486" t="s">
        <v>39086</v>
      </c>
      <c r="M3486" t="s">
        <v>66</v>
      </c>
      <c r="N3486">
        <v>80</v>
      </c>
      <c r="O3486" t="s">
        <v>39087</v>
      </c>
      <c r="P3486" t="s">
        <v>1437</v>
      </c>
      <c r="Q3486" t="s">
        <v>39088</v>
      </c>
      <c r="R3486" t="b">
        <v>0</v>
      </c>
      <c r="S3486" t="s">
        <v>64</v>
      </c>
      <c r="T3486" s="1">
        <v>44138</v>
      </c>
      <c r="U3486" s="1">
        <v>44085</v>
      </c>
      <c r="V3486" s="2">
        <v>44139</v>
      </c>
      <c r="W3486" t="s">
        <v>46</v>
      </c>
      <c r="X3486">
        <v>20201103</v>
      </c>
      <c r="Y3486" s="3">
        <v>43902.730497685188</v>
      </c>
      <c r="Z3486" t="s">
        <v>2412</v>
      </c>
      <c r="AA3486" t="s">
        <v>115</v>
      </c>
      <c r="AB3486" t="s">
        <v>64</v>
      </c>
      <c r="AC3486" t="s">
        <v>39089</v>
      </c>
      <c r="AD3486" t="s">
        <v>39090</v>
      </c>
      <c r="AE3486" t="s">
        <v>2415</v>
      </c>
      <c r="AF3486" t="s">
        <v>39091</v>
      </c>
      <c r="AG3486" t="s">
        <v>39092</v>
      </c>
      <c r="AH3486" t="s">
        <v>39093</v>
      </c>
      <c r="AI3486" t="s">
        <v>39094</v>
      </c>
      <c r="AJ3486">
        <v>551633150529</v>
      </c>
      <c r="AK3486" t="s">
        <v>39095</v>
      </c>
      <c r="AL3486" t="s">
        <v>39096</v>
      </c>
      <c r="AM3486" t="s">
        <v>39097</v>
      </c>
      <c r="AN3486" t="s">
        <v>39098</v>
      </c>
      <c r="AO3486" t="s">
        <v>46</v>
      </c>
      <c r="AP3486" t="s">
        <v>46</v>
      </c>
      <c r="AQ3486" t="s">
        <v>46</v>
      </c>
      <c r="AR3486" t="s">
        <v>46</v>
      </c>
      <c r="AS3486" t="s">
        <v>46</v>
      </c>
      <c r="AT3486" s="1">
        <v>44138</v>
      </c>
    </row>
    <row r="3487" spans="1:46" ht="16" customHeight="1" x14ac:dyDescent="0.2">
      <c r="A3487" t="s">
        <v>46</v>
      </c>
      <c r="B3487" t="s">
        <v>20776</v>
      </c>
      <c r="C3487" t="s">
        <v>20777</v>
      </c>
      <c r="D3487" t="s">
        <v>20778</v>
      </c>
      <c r="E3487" t="s">
        <v>20779</v>
      </c>
      <c r="F3487" t="s">
        <v>2406</v>
      </c>
      <c r="G3487" t="s">
        <v>20780</v>
      </c>
      <c r="H3487" s="1">
        <v>44106</v>
      </c>
      <c r="I3487" s="1">
        <v>44017</v>
      </c>
      <c r="J3487" t="b">
        <v>0</v>
      </c>
      <c r="K3487" t="s">
        <v>2408</v>
      </c>
      <c r="L3487" t="s">
        <v>20781</v>
      </c>
      <c r="M3487">
        <v>3</v>
      </c>
      <c r="N3487">
        <v>150</v>
      </c>
      <c r="O3487" t="s">
        <v>20782</v>
      </c>
      <c r="P3487" t="s">
        <v>1437</v>
      </c>
      <c r="Q3487" t="s">
        <v>20783</v>
      </c>
      <c r="R3487" t="b">
        <v>0</v>
      </c>
      <c r="S3487" t="s">
        <v>64</v>
      </c>
      <c r="T3487" s="1">
        <v>44106</v>
      </c>
      <c r="U3487" s="1">
        <v>44017</v>
      </c>
      <c r="V3487" s="2">
        <v>44139</v>
      </c>
      <c r="W3487" t="s">
        <v>46</v>
      </c>
      <c r="X3487">
        <v>20201002</v>
      </c>
      <c r="Y3487" s="3">
        <v>43902.730497685188</v>
      </c>
      <c r="Z3487" t="s">
        <v>2412</v>
      </c>
      <c r="AA3487" t="s">
        <v>115</v>
      </c>
      <c r="AB3487" t="s">
        <v>64</v>
      </c>
      <c r="AC3487" t="s">
        <v>2413</v>
      </c>
      <c r="AD3487" t="s">
        <v>20784</v>
      </c>
      <c r="AE3487" t="s">
        <v>2415</v>
      </c>
      <c r="AF3487" t="s">
        <v>20785</v>
      </c>
      <c r="AG3487" t="s">
        <v>20786</v>
      </c>
      <c r="AH3487" t="s">
        <v>20787</v>
      </c>
      <c r="AI3487" t="s">
        <v>20788</v>
      </c>
      <c r="AJ3487">
        <f>55-11-99902-560</f>
        <v>-100418</v>
      </c>
      <c r="AK3487" t="s">
        <v>20789</v>
      </c>
      <c r="AL3487" t="s">
        <v>20790</v>
      </c>
      <c r="AM3487" t="s">
        <v>20791</v>
      </c>
      <c r="AN3487" t="s">
        <v>20792</v>
      </c>
      <c r="AO3487" t="s">
        <v>46</v>
      </c>
      <c r="AP3487" t="s">
        <v>46</v>
      </c>
      <c r="AQ3487" t="s">
        <v>46</v>
      </c>
      <c r="AR3487" t="s">
        <v>46</v>
      </c>
      <c r="AS3487" t="s">
        <v>46</v>
      </c>
      <c r="AT3487" s="1">
        <v>44106</v>
      </c>
    </row>
    <row r="3488" spans="1:46" ht="16" customHeight="1" x14ac:dyDescent="0.2">
      <c r="A3488" t="s">
        <v>46</v>
      </c>
      <c r="B3488" t="s">
        <v>19292</v>
      </c>
      <c r="C3488" t="s">
        <v>19293</v>
      </c>
      <c r="D3488" t="s">
        <v>19294</v>
      </c>
      <c r="E3488" t="s">
        <v>19295</v>
      </c>
      <c r="F3488" t="s">
        <v>2406</v>
      </c>
      <c r="G3488" t="s">
        <v>19296</v>
      </c>
      <c r="H3488" s="1">
        <v>44018</v>
      </c>
      <c r="I3488" s="1">
        <v>44071</v>
      </c>
      <c r="J3488" t="b">
        <v>0</v>
      </c>
      <c r="K3488" t="s">
        <v>2408</v>
      </c>
      <c r="L3488" t="s">
        <v>19297</v>
      </c>
      <c r="M3488">
        <v>2</v>
      </c>
      <c r="N3488">
        <v>50</v>
      </c>
      <c r="O3488" t="s">
        <v>19298</v>
      </c>
      <c r="P3488" t="s">
        <v>1437</v>
      </c>
      <c r="Q3488" t="s">
        <v>19299</v>
      </c>
      <c r="R3488" t="b">
        <v>0</v>
      </c>
      <c r="S3488" t="s">
        <v>59</v>
      </c>
      <c r="T3488" s="1">
        <v>44018</v>
      </c>
      <c r="U3488" s="1">
        <v>44071</v>
      </c>
      <c r="V3488" s="2">
        <v>44139</v>
      </c>
      <c r="W3488" t="s">
        <v>46</v>
      </c>
      <c r="X3488">
        <v>20200706</v>
      </c>
      <c r="Y3488" s="3">
        <v>43902.730497685188</v>
      </c>
      <c r="Z3488" t="s">
        <v>2412</v>
      </c>
      <c r="AA3488" t="s">
        <v>115</v>
      </c>
      <c r="AB3488" t="s">
        <v>64</v>
      </c>
      <c r="AC3488" t="s">
        <v>2413</v>
      </c>
      <c r="AD3488">
        <v>0</v>
      </c>
      <c r="AE3488" t="s">
        <v>2415</v>
      </c>
      <c r="AF3488" t="s">
        <v>19300</v>
      </c>
      <c r="AG3488" t="s">
        <v>19301</v>
      </c>
      <c r="AH3488" t="s">
        <v>19302</v>
      </c>
      <c r="AI3488" t="s">
        <v>19303</v>
      </c>
      <c r="AJ3488">
        <v>5531986730331</v>
      </c>
      <c r="AK3488" t="s">
        <v>19304</v>
      </c>
      <c r="AL3488" t="s">
        <v>19305</v>
      </c>
      <c r="AM3488" t="s">
        <v>19306</v>
      </c>
      <c r="AN3488" t="s">
        <v>19307</v>
      </c>
      <c r="AO3488" t="s">
        <v>46</v>
      </c>
      <c r="AP3488" t="s">
        <v>46</v>
      </c>
      <c r="AQ3488" t="s">
        <v>46</v>
      </c>
      <c r="AR3488" t="s">
        <v>46</v>
      </c>
      <c r="AS3488" t="s">
        <v>46</v>
      </c>
      <c r="AT3488" s="1">
        <v>44018</v>
      </c>
    </row>
    <row r="3489" spans="1:46" ht="16" customHeight="1" x14ac:dyDescent="0.2">
      <c r="A3489" t="s">
        <v>46</v>
      </c>
      <c r="B3489" t="s">
        <v>26745</v>
      </c>
      <c r="C3489" t="s">
        <v>26746</v>
      </c>
      <c r="D3489" t="s">
        <v>26747</v>
      </c>
      <c r="E3489" t="s">
        <v>26748</v>
      </c>
      <c r="F3489" t="s">
        <v>2406</v>
      </c>
      <c r="G3489" t="s">
        <v>26749</v>
      </c>
      <c r="H3489" s="1">
        <v>44039</v>
      </c>
      <c r="I3489" s="1">
        <v>44027</v>
      </c>
      <c r="J3489" t="b">
        <v>0</v>
      </c>
      <c r="K3489" t="s">
        <v>2408</v>
      </c>
      <c r="L3489" t="s">
        <v>26750</v>
      </c>
      <c r="M3489" s="5">
        <v>43892</v>
      </c>
      <c r="N3489">
        <v>1000</v>
      </c>
      <c r="O3489" t="s">
        <v>26751</v>
      </c>
      <c r="P3489" t="s">
        <v>1437</v>
      </c>
      <c r="Q3489" t="s">
        <v>26752</v>
      </c>
      <c r="R3489" t="b">
        <v>0</v>
      </c>
      <c r="S3489" t="s">
        <v>64</v>
      </c>
      <c r="T3489" s="1">
        <v>44039</v>
      </c>
      <c r="U3489" s="1">
        <v>44027</v>
      </c>
      <c r="V3489" s="2">
        <v>44139</v>
      </c>
      <c r="W3489" t="s">
        <v>46</v>
      </c>
      <c r="X3489">
        <v>20200727</v>
      </c>
      <c r="Y3489" s="3">
        <v>43902.730497685188</v>
      </c>
      <c r="Z3489" t="s">
        <v>2412</v>
      </c>
      <c r="AA3489" t="s">
        <v>155</v>
      </c>
      <c r="AB3489" t="s">
        <v>64</v>
      </c>
      <c r="AC3489">
        <v>18</v>
      </c>
      <c r="AD3489">
        <v>75</v>
      </c>
      <c r="AE3489" t="s">
        <v>2415</v>
      </c>
      <c r="AF3489" t="s">
        <v>26753</v>
      </c>
      <c r="AG3489" t="s">
        <v>26754</v>
      </c>
      <c r="AH3489" t="s">
        <v>26755</v>
      </c>
      <c r="AI3489" t="s">
        <v>26756</v>
      </c>
      <c r="AJ3489">
        <v>5502139382887</v>
      </c>
      <c r="AK3489" t="s">
        <v>26757</v>
      </c>
      <c r="AL3489" t="s">
        <v>26758</v>
      </c>
      <c r="AM3489" t="s">
        <v>26759</v>
      </c>
      <c r="AN3489" t="s">
        <v>26760</v>
      </c>
      <c r="AO3489" t="s">
        <v>46</v>
      </c>
      <c r="AP3489" t="s">
        <v>46</v>
      </c>
      <c r="AQ3489" t="s">
        <v>46</v>
      </c>
      <c r="AR3489" t="s">
        <v>46</v>
      </c>
      <c r="AS3489" t="s">
        <v>46</v>
      </c>
      <c r="AT3489" s="1">
        <v>44039</v>
      </c>
    </row>
    <row r="3490" spans="1:46" ht="16" customHeight="1" x14ac:dyDescent="0.2">
      <c r="A3490" t="s">
        <v>46</v>
      </c>
      <c r="B3490" s="4" t="s">
        <v>23219</v>
      </c>
      <c r="C3490" t="s">
        <v>23220</v>
      </c>
      <c r="D3490" t="s">
        <v>23221</v>
      </c>
      <c r="E3490" s="4" t="s">
        <v>23222</v>
      </c>
      <c r="F3490" t="s">
        <v>2406</v>
      </c>
      <c r="G3490" t="s">
        <v>23223</v>
      </c>
      <c r="H3490" s="1">
        <v>43943</v>
      </c>
      <c r="I3490" s="1">
        <v>43922</v>
      </c>
      <c r="J3490" t="b">
        <v>0</v>
      </c>
      <c r="K3490" t="s">
        <v>2408</v>
      </c>
      <c r="L3490" t="s">
        <v>23224</v>
      </c>
      <c r="M3490" t="s">
        <v>66</v>
      </c>
      <c r="N3490">
        <v>90</v>
      </c>
      <c r="O3490" t="s">
        <v>23225</v>
      </c>
      <c r="P3490" t="s">
        <v>1437</v>
      </c>
      <c r="Q3490" t="s">
        <v>23226</v>
      </c>
      <c r="R3490" t="b">
        <v>0</v>
      </c>
      <c r="S3490" t="s">
        <v>64</v>
      </c>
      <c r="T3490" s="1">
        <v>43943</v>
      </c>
      <c r="U3490" s="1">
        <v>43922</v>
      </c>
      <c r="V3490" s="2">
        <v>44139</v>
      </c>
      <c r="W3490" t="s">
        <v>46</v>
      </c>
      <c r="X3490">
        <v>20200422</v>
      </c>
      <c r="Y3490" s="3">
        <v>43902.730497685188</v>
      </c>
      <c r="Z3490" t="s">
        <v>2412</v>
      </c>
      <c r="AA3490" t="s">
        <v>115</v>
      </c>
      <c r="AB3490" t="s">
        <v>64</v>
      </c>
      <c r="AC3490">
        <v>0</v>
      </c>
      <c r="AD3490">
        <v>0</v>
      </c>
      <c r="AE3490" t="s">
        <v>2415</v>
      </c>
      <c r="AF3490" t="s">
        <v>23227</v>
      </c>
      <c r="AG3490" t="s">
        <v>23228</v>
      </c>
      <c r="AH3490" t="s">
        <v>23229</v>
      </c>
      <c r="AI3490" t="s">
        <v>23230</v>
      </c>
      <c r="AJ3490">
        <v>5511994941748</v>
      </c>
      <c r="AK3490" t="s">
        <v>23231</v>
      </c>
      <c r="AL3490" t="s">
        <v>23232</v>
      </c>
      <c r="AM3490" t="s">
        <v>23233</v>
      </c>
      <c r="AN3490" t="s">
        <v>23234</v>
      </c>
      <c r="AO3490" t="s">
        <v>46</v>
      </c>
      <c r="AP3490" t="s">
        <v>46</v>
      </c>
      <c r="AQ3490" t="s">
        <v>46</v>
      </c>
      <c r="AR3490" t="s">
        <v>46</v>
      </c>
      <c r="AS3490" t="s">
        <v>46</v>
      </c>
      <c r="AT3490" s="1">
        <v>43943</v>
      </c>
    </row>
    <row r="3491" spans="1:46" ht="16" customHeight="1" x14ac:dyDescent="0.2">
      <c r="A3491" t="s">
        <v>46</v>
      </c>
      <c r="B3491" t="s">
        <v>38514</v>
      </c>
      <c r="C3491" t="s">
        <v>38515</v>
      </c>
      <c r="D3491" t="s">
        <v>38516</v>
      </c>
      <c r="E3491" t="s">
        <v>38517</v>
      </c>
      <c r="F3491" t="s">
        <v>2406</v>
      </c>
      <c r="G3491" t="s">
        <v>38518</v>
      </c>
      <c r="H3491" s="1">
        <v>43923</v>
      </c>
      <c r="I3491" s="1">
        <v>43922</v>
      </c>
      <c r="J3491" t="b">
        <v>0</v>
      </c>
      <c r="K3491" t="s">
        <v>2408</v>
      </c>
      <c r="L3491" t="s">
        <v>38519</v>
      </c>
      <c r="M3491" t="s">
        <v>66</v>
      </c>
      <c r="N3491">
        <v>99</v>
      </c>
      <c r="O3491" t="s">
        <v>38520</v>
      </c>
      <c r="P3491" t="s">
        <v>171</v>
      </c>
      <c r="Q3491" t="s">
        <v>38521</v>
      </c>
      <c r="R3491" t="b">
        <v>0</v>
      </c>
      <c r="S3491" t="s">
        <v>64</v>
      </c>
      <c r="T3491" s="1">
        <v>43923</v>
      </c>
      <c r="U3491" s="1">
        <v>43922</v>
      </c>
      <c r="V3491" s="2">
        <v>44139</v>
      </c>
      <c r="W3491" t="s">
        <v>46</v>
      </c>
      <c r="X3491">
        <v>20200402</v>
      </c>
      <c r="Y3491" s="3">
        <v>43902.730497685188</v>
      </c>
      <c r="Z3491" t="s">
        <v>2412</v>
      </c>
      <c r="AA3491" t="s">
        <v>115</v>
      </c>
      <c r="AB3491" t="s">
        <v>64</v>
      </c>
      <c r="AC3491" t="s">
        <v>2413</v>
      </c>
      <c r="AD3491" t="s">
        <v>38522</v>
      </c>
      <c r="AE3491" t="s">
        <v>2415</v>
      </c>
      <c r="AF3491" t="s">
        <v>5267</v>
      </c>
      <c r="AG3491" t="s">
        <v>38523</v>
      </c>
      <c r="AH3491" t="s">
        <v>38524</v>
      </c>
      <c r="AI3491" t="s">
        <v>38525</v>
      </c>
      <c r="AJ3491">
        <v>34627382889</v>
      </c>
      <c r="AK3491" t="s">
        <v>38526</v>
      </c>
      <c r="AL3491" t="s">
        <v>38527</v>
      </c>
      <c r="AM3491" t="s">
        <v>38528</v>
      </c>
      <c r="AN3491" t="s">
        <v>38529</v>
      </c>
      <c r="AO3491" t="s">
        <v>46</v>
      </c>
      <c r="AP3491" t="s">
        <v>46</v>
      </c>
      <c r="AQ3491" t="s">
        <v>46</v>
      </c>
      <c r="AR3491" t="s">
        <v>46</v>
      </c>
      <c r="AS3491" t="s">
        <v>46</v>
      </c>
      <c r="AT3491" s="1">
        <v>43923</v>
      </c>
    </row>
    <row r="3492" spans="1:46" ht="16" customHeight="1" x14ac:dyDescent="0.2">
      <c r="A3492" t="s">
        <v>46</v>
      </c>
      <c r="B3492" t="s">
        <v>36222</v>
      </c>
      <c r="C3492" t="s">
        <v>36223</v>
      </c>
      <c r="D3492" t="s">
        <v>36224</v>
      </c>
      <c r="E3492" t="s">
        <v>36225</v>
      </c>
      <c r="F3492" t="s">
        <v>2406</v>
      </c>
      <c r="G3492" t="s">
        <v>36226</v>
      </c>
      <c r="H3492" s="1">
        <v>43950</v>
      </c>
      <c r="I3492" s="1">
        <v>43951</v>
      </c>
      <c r="J3492" t="b">
        <v>0</v>
      </c>
      <c r="K3492" t="s">
        <v>2408</v>
      </c>
      <c r="L3492" t="s">
        <v>36227</v>
      </c>
      <c r="M3492" t="s">
        <v>66</v>
      </c>
      <c r="N3492">
        <v>250</v>
      </c>
      <c r="O3492" t="s">
        <v>36228</v>
      </c>
      <c r="P3492" t="s">
        <v>1437</v>
      </c>
      <c r="Q3492" t="s">
        <v>36229</v>
      </c>
      <c r="R3492" t="b">
        <v>0</v>
      </c>
      <c r="S3492" t="s">
        <v>59</v>
      </c>
      <c r="T3492" s="1">
        <v>43950</v>
      </c>
      <c r="U3492" s="1">
        <v>43951</v>
      </c>
      <c r="V3492" s="2">
        <v>44139</v>
      </c>
      <c r="W3492" t="s">
        <v>46</v>
      </c>
      <c r="X3492">
        <v>20200429</v>
      </c>
      <c r="Y3492" s="3">
        <v>43902.730497685188</v>
      </c>
      <c r="Z3492" t="s">
        <v>2412</v>
      </c>
      <c r="AA3492" t="s">
        <v>155</v>
      </c>
      <c r="AB3492" t="s">
        <v>64</v>
      </c>
      <c r="AC3492" t="s">
        <v>2413</v>
      </c>
      <c r="AD3492" t="s">
        <v>36230</v>
      </c>
      <c r="AE3492" t="s">
        <v>2415</v>
      </c>
      <c r="AF3492" t="s">
        <v>36231</v>
      </c>
      <c r="AG3492" t="s">
        <v>36232</v>
      </c>
      <c r="AH3492" t="s">
        <v>36233</v>
      </c>
      <c r="AI3492" t="s">
        <v>36234</v>
      </c>
      <c r="AJ3492" t="s">
        <v>36235</v>
      </c>
      <c r="AK3492" t="s">
        <v>36236</v>
      </c>
      <c r="AL3492" t="s">
        <v>36237</v>
      </c>
      <c r="AM3492" t="s">
        <v>36238</v>
      </c>
      <c r="AN3492" t="s">
        <v>36239</v>
      </c>
      <c r="AO3492" t="s">
        <v>46</v>
      </c>
      <c r="AP3492" t="s">
        <v>46</v>
      </c>
      <c r="AQ3492" t="s">
        <v>46</v>
      </c>
      <c r="AR3492" t="s">
        <v>46</v>
      </c>
      <c r="AS3492" t="s">
        <v>46</v>
      </c>
      <c r="AT3492" s="1">
        <v>43950</v>
      </c>
    </row>
    <row r="3493" spans="1:46" ht="16" customHeight="1" x14ac:dyDescent="0.2">
      <c r="A3493">
        <v>0</v>
      </c>
      <c r="B3493" t="s">
        <v>7868</v>
      </c>
      <c r="C3493" t="s">
        <v>7869</v>
      </c>
      <c r="D3493" t="s">
        <v>7870</v>
      </c>
      <c r="E3493" t="s">
        <v>7871</v>
      </c>
      <c r="F3493" t="s">
        <v>2406</v>
      </c>
      <c r="G3493" t="s">
        <v>7872</v>
      </c>
      <c r="H3493" s="1">
        <v>44070</v>
      </c>
      <c r="I3493" s="1">
        <v>44074</v>
      </c>
      <c r="J3493" t="b">
        <v>0</v>
      </c>
      <c r="K3493" t="s">
        <v>2408</v>
      </c>
      <c r="L3493" t="s">
        <v>7873</v>
      </c>
      <c r="M3493" t="s">
        <v>66</v>
      </c>
      <c r="N3493">
        <v>3000</v>
      </c>
      <c r="O3493" t="s">
        <v>7874</v>
      </c>
      <c r="P3493" t="s">
        <v>1437</v>
      </c>
      <c r="Q3493" t="s">
        <v>7875</v>
      </c>
      <c r="R3493" t="b">
        <v>0</v>
      </c>
      <c r="S3493" t="s">
        <v>59</v>
      </c>
      <c r="T3493" s="1">
        <v>44070</v>
      </c>
      <c r="U3493" s="1">
        <v>44074</v>
      </c>
      <c r="V3493" s="2">
        <v>44139</v>
      </c>
      <c r="W3493" t="s">
        <v>46</v>
      </c>
      <c r="X3493">
        <v>20200827</v>
      </c>
      <c r="Y3493" s="3">
        <v>43902.730497685188</v>
      </c>
      <c r="Z3493" t="s">
        <v>2412</v>
      </c>
      <c r="AA3493" t="s">
        <v>155</v>
      </c>
      <c r="AB3493" t="s">
        <v>64</v>
      </c>
      <c r="AC3493" t="s">
        <v>2413</v>
      </c>
      <c r="AD3493">
        <v>0</v>
      </c>
      <c r="AE3493" t="s">
        <v>2415</v>
      </c>
      <c r="AF3493" t="s">
        <v>7876</v>
      </c>
      <c r="AG3493" t="s">
        <v>7877</v>
      </c>
      <c r="AH3493" t="s">
        <v>7878</v>
      </c>
      <c r="AI3493" t="s">
        <v>7879</v>
      </c>
      <c r="AJ3493">
        <v>554133163359</v>
      </c>
      <c r="AK3493" t="s">
        <v>7880</v>
      </c>
      <c r="AL3493" t="s">
        <v>7881</v>
      </c>
      <c r="AM3493" t="s">
        <v>7882</v>
      </c>
      <c r="AN3493" t="s">
        <v>7883</v>
      </c>
      <c r="AO3493" t="s">
        <v>46</v>
      </c>
      <c r="AP3493" t="s">
        <v>46</v>
      </c>
      <c r="AQ3493" t="s">
        <v>46</v>
      </c>
      <c r="AR3493" t="s">
        <v>46</v>
      </c>
      <c r="AS3493" t="s">
        <v>46</v>
      </c>
      <c r="AT3493" s="1">
        <v>44070</v>
      </c>
    </row>
    <row r="3494" spans="1:46" ht="16" customHeight="1" x14ac:dyDescent="0.2">
      <c r="A3494">
        <v>0</v>
      </c>
      <c r="B3494" s="4" t="s">
        <v>14599</v>
      </c>
      <c r="C3494" t="s">
        <v>14600</v>
      </c>
      <c r="D3494" t="s">
        <v>14601</v>
      </c>
      <c r="E3494" t="s">
        <v>14602</v>
      </c>
      <c r="F3494" t="s">
        <v>2406</v>
      </c>
      <c r="G3494" t="s">
        <v>14603</v>
      </c>
      <c r="H3494" s="1">
        <v>44022</v>
      </c>
      <c r="I3494" s="1">
        <v>43983</v>
      </c>
      <c r="J3494" t="b">
        <v>0</v>
      </c>
      <c r="K3494" t="s">
        <v>2408</v>
      </c>
      <c r="L3494" t="s">
        <v>14604</v>
      </c>
      <c r="M3494" t="s">
        <v>66</v>
      </c>
      <c r="N3494">
        <v>50</v>
      </c>
      <c r="O3494" t="s">
        <v>14605</v>
      </c>
      <c r="P3494" t="s">
        <v>1437</v>
      </c>
      <c r="Q3494" t="s">
        <v>14606</v>
      </c>
      <c r="R3494" t="b">
        <v>0</v>
      </c>
      <c r="S3494" t="s">
        <v>64</v>
      </c>
      <c r="T3494" s="1">
        <v>44022</v>
      </c>
      <c r="U3494" s="1">
        <v>43983</v>
      </c>
      <c r="V3494" s="2">
        <v>44139</v>
      </c>
      <c r="W3494" t="s">
        <v>46</v>
      </c>
      <c r="X3494">
        <v>20200710</v>
      </c>
      <c r="Y3494" s="3">
        <v>43902.730497685188</v>
      </c>
      <c r="Z3494" t="s">
        <v>2412</v>
      </c>
      <c r="AA3494" t="s">
        <v>115</v>
      </c>
      <c r="AB3494" t="s">
        <v>64</v>
      </c>
      <c r="AC3494" t="s">
        <v>2413</v>
      </c>
      <c r="AD3494" t="s">
        <v>14607</v>
      </c>
      <c r="AE3494" t="s">
        <v>2415</v>
      </c>
      <c r="AF3494" t="s">
        <v>14608</v>
      </c>
      <c r="AG3494" t="s">
        <v>14609</v>
      </c>
      <c r="AH3494" t="s">
        <v>14610</v>
      </c>
      <c r="AI3494" t="s">
        <v>14611</v>
      </c>
      <c r="AJ3494">
        <v>5571981877218</v>
      </c>
      <c r="AK3494" t="s">
        <v>14612</v>
      </c>
      <c r="AL3494" t="s">
        <v>14613</v>
      </c>
      <c r="AM3494" t="s">
        <v>14614</v>
      </c>
      <c r="AN3494" t="s">
        <v>14615</v>
      </c>
      <c r="AO3494" t="s">
        <v>46</v>
      </c>
      <c r="AP3494" t="s">
        <v>46</v>
      </c>
      <c r="AQ3494" t="s">
        <v>46</v>
      </c>
      <c r="AR3494" t="s">
        <v>46</v>
      </c>
      <c r="AS3494" t="s">
        <v>46</v>
      </c>
      <c r="AT3494" s="1">
        <v>44022</v>
      </c>
    </row>
    <row r="3495" spans="1:46" ht="16" customHeight="1" x14ac:dyDescent="0.2">
      <c r="A3495">
        <v>1</v>
      </c>
      <c r="B3495" t="s">
        <v>12286</v>
      </c>
      <c r="C3495" t="s">
        <v>12287</v>
      </c>
      <c r="D3495" t="s">
        <v>12288</v>
      </c>
      <c r="E3495" t="s">
        <v>12289</v>
      </c>
      <c r="F3495" t="s">
        <v>2406</v>
      </c>
      <c r="G3495" t="s">
        <v>12290</v>
      </c>
      <c r="H3495" s="1">
        <v>43990</v>
      </c>
      <c r="I3495" s="1">
        <v>43978</v>
      </c>
      <c r="J3495" t="b">
        <v>0</v>
      </c>
      <c r="K3495" t="s">
        <v>2408</v>
      </c>
      <c r="L3495" t="s">
        <v>12291</v>
      </c>
      <c r="M3495" s="5">
        <v>43862</v>
      </c>
      <c r="N3495">
        <v>10</v>
      </c>
      <c r="O3495" t="s">
        <v>12292</v>
      </c>
      <c r="P3495" t="s">
        <v>1437</v>
      </c>
      <c r="Q3495" t="s">
        <v>12293</v>
      </c>
      <c r="R3495" t="b">
        <v>0</v>
      </c>
      <c r="S3495" t="s">
        <v>64</v>
      </c>
      <c r="T3495" s="1">
        <v>43990</v>
      </c>
      <c r="U3495" s="1">
        <v>43978</v>
      </c>
      <c r="V3495" s="2">
        <v>44139</v>
      </c>
      <c r="W3495" t="s">
        <v>46</v>
      </c>
      <c r="X3495">
        <v>20200608</v>
      </c>
      <c r="Y3495" s="3">
        <v>43902.730497685188</v>
      </c>
      <c r="Z3495" t="s">
        <v>2412</v>
      </c>
      <c r="AA3495" t="s">
        <v>115</v>
      </c>
      <c r="AB3495" t="s">
        <v>64</v>
      </c>
      <c r="AC3495" t="s">
        <v>2413</v>
      </c>
      <c r="AD3495" t="s">
        <v>2414</v>
      </c>
      <c r="AE3495" t="s">
        <v>2415</v>
      </c>
      <c r="AF3495" t="s">
        <v>12294</v>
      </c>
      <c r="AG3495" t="s">
        <v>12295</v>
      </c>
      <c r="AH3495" t="s">
        <v>12296</v>
      </c>
      <c r="AI3495" t="s">
        <v>12297</v>
      </c>
      <c r="AJ3495" t="s">
        <v>12298</v>
      </c>
      <c r="AK3495" t="s">
        <v>12299</v>
      </c>
      <c r="AL3495" t="s">
        <v>12300</v>
      </c>
      <c r="AM3495" t="s">
        <v>12301</v>
      </c>
      <c r="AN3495" t="s">
        <v>12302</v>
      </c>
      <c r="AO3495" t="s">
        <v>46</v>
      </c>
      <c r="AP3495" t="s">
        <v>46</v>
      </c>
      <c r="AQ3495" t="s">
        <v>46</v>
      </c>
      <c r="AR3495" t="s">
        <v>46</v>
      </c>
      <c r="AS3495" t="s">
        <v>46</v>
      </c>
      <c r="AT3495" s="1">
        <v>43990</v>
      </c>
    </row>
    <row r="3496" spans="1:46" ht="16" customHeight="1" x14ac:dyDescent="0.2">
      <c r="A3496" t="s">
        <v>46</v>
      </c>
      <c r="B3496" s="4" t="s">
        <v>34526</v>
      </c>
      <c r="C3496" t="s">
        <v>34527</v>
      </c>
      <c r="D3496" t="s">
        <v>34528</v>
      </c>
      <c r="E3496" t="s">
        <v>34529</v>
      </c>
      <c r="F3496" t="s">
        <v>2406</v>
      </c>
      <c r="G3496" t="s">
        <v>34530</v>
      </c>
      <c r="H3496" s="1">
        <v>44106</v>
      </c>
      <c r="I3496" s="1">
        <v>43952</v>
      </c>
      <c r="J3496" t="b">
        <v>0</v>
      </c>
      <c r="K3496" t="s">
        <v>2408</v>
      </c>
      <c r="L3496" t="s">
        <v>34531</v>
      </c>
      <c r="M3496">
        <v>2</v>
      </c>
      <c r="N3496">
        <v>167</v>
      </c>
      <c r="O3496" t="s">
        <v>34532</v>
      </c>
      <c r="P3496" t="s">
        <v>1437</v>
      </c>
      <c r="Q3496" t="s">
        <v>34533</v>
      </c>
      <c r="R3496" t="b">
        <v>0</v>
      </c>
      <c r="S3496" t="s">
        <v>64</v>
      </c>
      <c r="T3496" s="1">
        <v>44106</v>
      </c>
      <c r="U3496" s="1">
        <v>43952</v>
      </c>
      <c r="V3496" s="2">
        <v>44139</v>
      </c>
      <c r="W3496" t="s">
        <v>46</v>
      </c>
      <c r="X3496">
        <v>20201002</v>
      </c>
      <c r="Y3496" s="3">
        <v>43902.730497685188</v>
      </c>
      <c r="Z3496" t="s">
        <v>2412</v>
      </c>
      <c r="AA3496" t="s">
        <v>155</v>
      </c>
      <c r="AB3496" t="s">
        <v>64</v>
      </c>
      <c r="AC3496" t="s">
        <v>2413</v>
      </c>
      <c r="AD3496" t="s">
        <v>34534</v>
      </c>
      <c r="AE3496" t="s">
        <v>2415</v>
      </c>
      <c r="AF3496" t="s">
        <v>34535</v>
      </c>
      <c r="AG3496" t="s">
        <v>34536</v>
      </c>
      <c r="AH3496" t="s">
        <v>34537</v>
      </c>
      <c r="AI3496" t="s">
        <v>34538</v>
      </c>
      <c r="AJ3496">
        <v>5595981126172</v>
      </c>
      <c r="AK3496" t="s">
        <v>34539</v>
      </c>
      <c r="AL3496" t="s">
        <v>34540</v>
      </c>
      <c r="AM3496" t="s">
        <v>34541</v>
      </c>
      <c r="AN3496" t="s">
        <v>34542</v>
      </c>
      <c r="AO3496" t="s">
        <v>46</v>
      </c>
      <c r="AP3496" t="s">
        <v>46</v>
      </c>
      <c r="AQ3496" t="s">
        <v>46</v>
      </c>
      <c r="AR3496" t="s">
        <v>46</v>
      </c>
      <c r="AS3496" t="s">
        <v>46</v>
      </c>
      <c r="AT3496" s="1">
        <v>44106</v>
      </c>
    </row>
    <row r="3497" spans="1:46" ht="16" customHeight="1" x14ac:dyDescent="0.2">
      <c r="A3497" t="s">
        <v>46</v>
      </c>
      <c r="B3497" t="s">
        <v>41589</v>
      </c>
      <c r="C3497" t="s">
        <v>41590</v>
      </c>
      <c r="D3497" t="s">
        <v>41591</v>
      </c>
      <c r="E3497" t="s">
        <v>41592</v>
      </c>
      <c r="F3497" t="s">
        <v>2406</v>
      </c>
      <c r="G3497" t="s">
        <v>41593</v>
      </c>
      <c r="H3497" s="1">
        <v>44042</v>
      </c>
      <c r="I3497" s="1">
        <v>43932</v>
      </c>
      <c r="J3497" t="b">
        <v>0</v>
      </c>
      <c r="K3497" t="s">
        <v>2408</v>
      </c>
      <c r="L3497" t="s">
        <v>41594</v>
      </c>
      <c r="M3497" s="5">
        <v>43892</v>
      </c>
      <c r="N3497">
        <v>60</v>
      </c>
      <c r="O3497" t="s">
        <v>41595</v>
      </c>
      <c r="P3497" t="s">
        <v>1437</v>
      </c>
      <c r="Q3497" t="s">
        <v>41596</v>
      </c>
      <c r="R3497" t="b">
        <v>0</v>
      </c>
      <c r="S3497" t="s">
        <v>64</v>
      </c>
      <c r="T3497" s="1">
        <v>44042</v>
      </c>
      <c r="U3497" s="1">
        <v>43932</v>
      </c>
      <c r="V3497" s="2">
        <v>44139</v>
      </c>
      <c r="W3497" t="s">
        <v>46</v>
      </c>
      <c r="X3497">
        <v>20200730</v>
      </c>
      <c r="Y3497" s="3">
        <v>43902.730497685188</v>
      </c>
      <c r="Z3497" t="s">
        <v>2412</v>
      </c>
      <c r="AA3497" t="s">
        <v>115</v>
      </c>
      <c r="AB3497" t="s">
        <v>64</v>
      </c>
      <c r="AC3497" t="s">
        <v>2413</v>
      </c>
      <c r="AD3497">
        <v>0</v>
      </c>
      <c r="AE3497" t="s">
        <v>2415</v>
      </c>
      <c r="AF3497" t="s">
        <v>41597</v>
      </c>
      <c r="AG3497" t="s">
        <v>41598</v>
      </c>
      <c r="AH3497" t="s">
        <v>41599</v>
      </c>
      <c r="AI3497" t="s">
        <v>41600</v>
      </c>
      <c r="AJ3497">
        <f>55-16-36022717</f>
        <v>-36022678</v>
      </c>
      <c r="AK3497" t="s">
        <v>41601</v>
      </c>
      <c r="AL3497" t="s">
        <v>41602</v>
      </c>
      <c r="AM3497" t="s">
        <v>41603</v>
      </c>
      <c r="AN3497" t="s">
        <v>41604</v>
      </c>
      <c r="AO3497" t="s">
        <v>46</v>
      </c>
      <c r="AP3497" t="s">
        <v>46</v>
      </c>
      <c r="AQ3497" t="s">
        <v>46</v>
      </c>
      <c r="AR3497" t="s">
        <v>46</v>
      </c>
      <c r="AS3497" t="s">
        <v>46</v>
      </c>
      <c r="AT3497" s="1">
        <v>44042</v>
      </c>
    </row>
    <row r="3498" spans="1:46" ht="16" customHeight="1" x14ac:dyDescent="0.2">
      <c r="A3498" t="s">
        <v>46</v>
      </c>
      <c r="B3498" t="s">
        <v>28169</v>
      </c>
      <c r="C3498" t="s">
        <v>28170</v>
      </c>
      <c r="D3498" t="s">
        <v>28171</v>
      </c>
      <c r="E3498" t="s">
        <v>28172</v>
      </c>
      <c r="F3498" t="s">
        <v>2406</v>
      </c>
      <c r="G3498" t="s">
        <v>28173</v>
      </c>
      <c r="H3498" s="1">
        <v>44096</v>
      </c>
      <c r="I3498" s="1">
        <v>44114</v>
      </c>
      <c r="J3498" t="b">
        <v>0</v>
      </c>
      <c r="K3498" t="s">
        <v>2408</v>
      </c>
      <c r="L3498" t="s">
        <v>28174</v>
      </c>
      <c r="M3498">
        <v>2</v>
      </c>
      <c r="N3498">
        <v>110</v>
      </c>
      <c r="O3498" t="s">
        <v>28175</v>
      </c>
      <c r="P3498" t="s">
        <v>1437</v>
      </c>
      <c r="Q3498" t="s">
        <v>28176</v>
      </c>
      <c r="R3498" t="b">
        <v>0</v>
      </c>
      <c r="S3498" t="s">
        <v>59</v>
      </c>
      <c r="T3498" s="1">
        <v>44096</v>
      </c>
      <c r="U3498" s="1">
        <v>44114</v>
      </c>
      <c r="V3498" s="2">
        <v>44139</v>
      </c>
      <c r="W3498" t="s">
        <v>46</v>
      </c>
      <c r="X3498">
        <v>20200922</v>
      </c>
      <c r="Y3498" s="3">
        <v>43902.730497685188</v>
      </c>
      <c r="Z3498" t="s">
        <v>2412</v>
      </c>
      <c r="AA3498" t="s">
        <v>155</v>
      </c>
      <c r="AB3498" t="s">
        <v>64</v>
      </c>
      <c r="AC3498">
        <v>10</v>
      </c>
      <c r="AD3498">
        <v>100</v>
      </c>
      <c r="AE3498" t="s">
        <v>2415</v>
      </c>
      <c r="AF3498" t="s">
        <v>28177</v>
      </c>
      <c r="AG3498" t="s">
        <v>28178</v>
      </c>
      <c r="AH3498" t="s">
        <v>28179</v>
      </c>
      <c r="AI3498" t="s">
        <v>28180</v>
      </c>
      <c r="AJ3498">
        <f>55-51-999888524</f>
        <v>-999888520</v>
      </c>
      <c r="AK3498" t="s">
        <v>28181</v>
      </c>
      <c r="AL3498" t="s">
        <v>28182</v>
      </c>
      <c r="AM3498" t="s">
        <v>28183</v>
      </c>
      <c r="AN3498" t="s">
        <v>28184</v>
      </c>
      <c r="AO3498" t="s">
        <v>46</v>
      </c>
      <c r="AP3498" t="s">
        <v>46</v>
      </c>
      <c r="AQ3498" t="s">
        <v>46</v>
      </c>
      <c r="AR3498" t="s">
        <v>46</v>
      </c>
      <c r="AS3498" t="s">
        <v>46</v>
      </c>
      <c r="AT3498" s="1">
        <v>44096</v>
      </c>
    </row>
    <row r="3499" spans="1:46" ht="16" customHeight="1" x14ac:dyDescent="0.2">
      <c r="A3499">
        <v>0</v>
      </c>
      <c r="B3499" t="s">
        <v>2956</v>
      </c>
      <c r="C3499" t="s">
        <v>2957</v>
      </c>
      <c r="D3499" t="s">
        <v>2958</v>
      </c>
      <c r="E3499" t="s">
        <v>2959</v>
      </c>
      <c r="F3499" t="s">
        <v>2406</v>
      </c>
      <c r="G3499" t="s">
        <v>2960</v>
      </c>
      <c r="H3499" s="1">
        <v>44133</v>
      </c>
      <c r="I3499" s="1">
        <v>44136</v>
      </c>
      <c r="J3499" t="b">
        <v>0</v>
      </c>
      <c r="K3499" t="s">
        <v>2408</v>
      </c>
      <c r="L3499" t="s">
        <v>2961</v>
      </c>
      <c r="M3499">
        <v>3</v>
      </c>
      <c r="N3499">
        <v>500</v>
      </c>
      <c r="O3499" t="s">
        <v>2962</v>
      </c>
      <c r="P3499" t="s">
        <v>1437</v>
      </c>
      <c r="Q3499" t="s">
        <v>2963</v>
      </c>
      <c r="R3499" t="b">
        <v>0</v>
      </c>
      <c r="S3499" t="s">
        <v>59</v>
      </c>
      <c r="T3499" s="1">
        <v>44133</v>
      </c>
      <c r="U3499" s="1">
        <v>44136</v>
      </c>
      <c r="V3499" s="2">
        <v>44139</v>
      </c>
      <c r="W3499" t="s">
        <v>46</v>
      </c>
      <c r="X3499">
        <v>20201029</v>
      </c>
      <c r="Y3499" s="3">
        <v>43902.730497685188</v>
      </c>
      <c r="Z3499" t="s">
        <v>2412</v>
      </c>
      <c r="AA3499" t="s">
        <v>155</v>
      </c>
      <c r="AB3499" t="s">
        <v>64</v>
      </c>
      <c r="AC3499" t="s">
        <v>2413</v>
      </c>
      <c r="AD3499" t="s">
        <v>2964</v>
      </c>
      <c r="AE3499" t="s">
        <v>2415</v>
      </c>
      <c r="AF3499" t="s">
        <v>2965</v>
      </c>
      <c r="AG3499" t="s">
        <v>2966</v>
      </c>
      <c r="AH3499" t="s">
        <v>2967</v>
      </c>
      <c r="AI3499" t="s">
        <v>2968</v>
      </c>
      <c r="AJ3499">
        <f>55-43-38786101</f>
        <v>-38786089</v>
      </c>
      <c r="AK3499" t="s">
        <v>2969</v>
      </c>
      <c r="AL3499" t="s">
        <v>2970</v>
      </c>
      <c r="AM3499" t="s">
        <v>2971</v>
      </c>
      <c r="AN3499" t="s">
        <v>2972</v>
      </c>
      <c r="AO3499" t="s">
        <v>46</v>
      </c>
      <c r="AP3499" t="s">
        <v>46</v>
      </c>
      <c r="AQ3499" t="s">
        <v>46</v>
      </c>
      <c r="AR3499" t="s">
        <v>46</v>
      </c>
      <c r="AS3499" t="s">
        <v>46</v>
      </c>
      <c r="AT3499" s="1">
        <v>44133</v>
      </c>
    </row>
    <row r="3500" spans="1:46" ht="16" customHeight="1" x14ac:dyDescent="0.2">
      <c r="A3500">
        <v>0</v>
      </c>
      <c r="B3500" t="s">
        <v>5259</v>
      </c>
      <c r="C3500" t="s">
        <v>5260</v>
      </c>
      <c r="D3500" t="s">
        <v>5261</v>
      </c>
      <c r="E3500" t="s">
        <v>5262</v>
      </c>
      <c r="F3500" t="s">
        <v>2406</v>
      </c>
      <c r="G3500" t="s">
        <v>5263</v>
      </c>
      <c r="H3500" s="1">
        <v>43957</v>
      </c>
      <c r="I3500" s="1">
        <v>43981</v>
      </c>
      <c r="J3500" t="b">
        <v>0</v>
      </c>
      <c r="K3500" t="s">
        <v>2408</v>
      </c>
      <c r="L3500" t="s">
        <v>5264</v>
      </c>
      <c r="M3500">
        <v>2</v>
      </c>
      <c r="N3500">
        <v>30</v>
      </c>
      <c r="O3500" t="s">
        <v>5265</v>
      </c>
      <c r="P3500" t="s">
        <v>1437</v>
      </c>
      <c r="Q3500" s="4" t="s">
        <v>5266</v>
      </c>
      <c r="R3500" t="b">
        <v>0</v>
      </c>
      <c r="S3500" t="s">
        <v>59</v>
      </c>
      <c r="T3500" s="1">
        <v>43957</v>
      </c>
      <c r="U3500" s="1">
        <v>43981</v>
      </c>
      <c r="V3500" s="2">
        <v>44139</v>
      </c>
      <c r="W3500" t="s">
        <v>46</v>
      </c>
      <c r="X3500">
        <v>20200506</v>
      </c>
      <c r="Y3500" s="3">
        <v>43902.730497685188</v>
      </c>
      <c r="Z3500" t="s">
        <v>2412</v>
      </c>
      <c r="AA3500" t="s">
        <v>115</v>
      </c>
      <c r="AB3500" t="s">
        <v>64</v>
      </c>
      <c r="AC3500" t="s">
        <v>2413</v>
      </c>
      <c r="AD3500">
        <v>85</v>
      </c>
      <c r="AE3500" t="s">
        <v>2415</v>
      </c>
      <c r="AF3500" t="s">
        <v>5267</v>
      </c>
      <c r="AG3500" t="s">
        <v>5268</v>
      </c>
      <c r="AH3500" t="s">
        <v>5269</v>
      </c>
      <c r="AI3500" t="s">
        <v>5270</v>
      </c>
      <c r="AJ3500">
        <f>55-16-32371470</f>
        <v>-32371431</v>
      </c>
      <c r="AK3500" t="s">
        <v>5271</v>
      </c>
      <c r="AL3500" t="s">
        <v>5272</v>
      </c>
      <c r="AM3500" t="s">
        <v>5273</v>
      </c>
      <c r="AN3500" t="s">
        <v>5274</v>
      </c>
      <c r="AO3500" t="s">
        <v>46</v>
      </c>
      <c r="AP3500" t="s">
        <v>46</v>
      </c>
      <c r="AQ3500" t="s">
        <v>46</v>
      </c>
      <c r="AR3500" t="s">
        <v>46</v>
      </c>
      <c r="AS3500" t="s">
        <v>46</v>
      </c>
      <c r="AT3500" s="1">
        <v>43957</v>
      </c>
    </row>
    <row r="3501" spans="1:46" ht="16" customHeight="1" x14ac:dyDescent="0.2">
      <c r="A3501" t="s">
        <v>46</v>
      </c>
      <c r="B3501" t="s">
        <v>17399</v>
      </c>
      <c r="C3501" t="s">
        <v>17400</v>
      </c>
      <c r="D3501" t="s">
        <v>17401</v>
      </c>
      <c r="E3501" t="s">
        <v>17402</v>
      </c>
      <c r="F3501" t="s">
        <v>2406</v>
      </c>
      <c r="G3501" t="s">
        <v>17403</v>
      </c>
      <c r="H3501" s="1">
        <v>43917</v>
      </c>
      <c r="I3501" s="1">
        <v>43920</v>
      </c>
      <c r="J3501" t="b">
        <v>0</v>
      </c>
      <c r="K3501" t="s">
        <v>2408</v>
      </c>
      <c r="L3501" t="s">
        <v>10212</v>
      </c>
      <c r="M3501">
        <v>3</v>
      </c>
      <c r="N3501">
        <v>630</v>
      </c>
      <c r="O3501" t="s">
        <v>17404</v>
      </c>
      <c r="P3501" t="s">
        <v>1437</v>
      </c>
      <c r="Q3501" t="s">
        <v>10214</v>
      </c>
      <c r="R3501" t="b">
        <v>0</v>
      </c>
      <c r="S3501" t="s">
        <v>59</v>
      </c>
      <c r="T3501" s="1">
        <v>43917</v>
      </c>
      <c r="U3501" s="1">
        <v>43920</v>
      </c>
      <c r="V3501" s="2">
        <v>44139</v>
      </c>
      <c r="W3501" t="s">
        <v>46</v>
      </c>
      <c r="X3501">
        <v>20200327</v>
      </c>
      <c r="Y3501" s="3">
        <v>43902.730497685188</v>
      </c>
      <c r="Z3501" t="s">
        <v>2412</v>
      </c>
      <c r="AA3501" t="s">
        <v>155</v>
      </c>
      <c r="AB3501" t="s">
        <v>64</v>
      </c>
      <c r="AC3501" t="s">
        <v>2413</v>
      </c>
      <c r="AD3501">
        <v>0</v>
      </c>
      <c r="AE3501" t="s">
        <v>2415</v>
      </c>
      <c r="AF3501" t="s">
        <v>17405</v>
      </c>
      <c r="AG3501" t="s">
        <v>17406</v>
      </c>
      <c r="AH3501" t="s">
        <v>17407</v>
      </c>
      <c r="AI3501" t="s">
        <v>17408</v>
      </c>
      <c r="AJ3501" t="s">
        <v>17409</v>
      </c>
      <c r="AK3501" t="s">
        <v>17410</v>
      </c>
      <c r="AL3501" t="s">
        <v>17411</v>
      </c>
      <c r="AM3501" t="s">
        <v>17412</v>
      </c>
      <c r="AN3501" t="s">
        <v>17413</v>
      </c>
      <c r="AO3501" t="s">
        <v>46</v>
      </c>
      <c r="AP3501" t="s">
        <v>46</v>
      </c>
      <c r="AQ3501" t="s">
        <v>46</v>
      </c>
      <c r="AR3501" t="s">
        <v>46</v>
      </c>
      <c r="AS3501" t="s">
        <v>46</v>
      </c>
      <c r="AT3501" s="1">
        <v>43917</v>
      </c>
    </row>
    <row r="3502" spans="1:46" ht="16" customHeight="1" x14ac:dyDescent="0.2">
      <c r="A3502" t="s">
        <v>46</v>
      </c>
      <c r="B3502" t="s">
        <v>23448</v>
      </c>
      <c r="C3502" t="s">
        <v>23449</v>
      </c>
      <c r="D3502" t="s">
        <v>23450</v>
      </c>
      <c r="E3502" t="s">
        <v>23451</v>
      </c>
      <c r="F3502" t="s">
        <v>2406</v>
      </c>
      <c r="G3502" t="s">
        <v>23452</v>
      </c>
      <c r="H3502" s="1">
        <v>44096</v>
      </c>
      <c r="I3502" s="1">
        <v>44075</v>
      </c>
      <c r="J3502" t="b">
        <v>0</v>
      </c>
      <c r="K3502" t="s">
        <v>2408</v>
      </c>
      <c r="L3502" t="s">
        <v>23453</v>
      </c>
      <c r="M3502" t="s">
        <v>66</v>
      </c>
      <c r="N3502">
        <v>60</v>
      </c>
      <c r="O3502" t="s">
        <v>23454</v>
      </c>
      <c r="P3502" t="s">
        <v>1437</v>
      </c>
      <c r="Q3502" t="s">
        <v>23455</v>
      </c>
      <c r="R3502" t="b">
        <v>0</v>
      </c>
      <c r="S3502" t="s">
        <v>64</v>
      </c>
      <c r="T3502" s="1">
        <v>44096</v>
      </c>
      <c r="U3502" s="1">
        <v>44075</v>
      </c>
      <c r="V3502" s="2">
        <v>44139</v>
      </c>
      <c r="W3502" t="s">
        <v>46</v>
      </c>
      <c r="X3502">
        <v>20200922</v>
      </c>
      <c r="Y3502" s="3">
        <v>43902.730497685188</v>
      </c>
      <c r="Z3502" t="s">
        <v>2412</v>
      </c>
      <c r="AA3502" t="s">
        <v>115</v>
      </c>
      <c r="AB3502" t="s">
        <v>64</v>
      </c>
      <c r="AC3502" t="s">
        <v>2413</v>
      </c>
      <c r="AD3502">
        <v>0</v>
      </c>
      <c r="AE3502" t="s">
        <v>2415</v>
      </c>
      <c r="AF3502" t="s">
        <v>23456</v>
      </c>
      <c r="AG3502" t="s">
        <v>23457</v>
      </c>
      <c r="AH3502" t="s">
        <v>23458</v>
      </c>
      <c r="AI3502" t="s">
        <v>23459</v>
      </c>
      <c r="AJ3502">
        <f>55-51-999569626</f>
        <v>-999569622</v>
      </c>
      <c r="AK3502" t="s">
        <v>23460</v>
      </c>
      <c r="AL3502" t="s">
        <v>23461</v>
      </c>
      <c r="AM3502" t="s">
        <v>23462</v>
      </c>
      <c r="AN3502" t="s">
        <v>23463</v>
      </c>
      <c r="AO3502" t="s">
        <v>46</v>
      </c>
      <c r="AP3502" t="s">
        <v>46</v>
      </c>
      <c r="AQ3502" t="s">
        <v>46</v>
      </c>
      <c r="AR3502" t="s">
        <v>46</v>
      </c>
      <c r="AS3502" t="s">
        <v>46</v>
      </c>
      <c r="AT3502" s="1">
        <v>44096</v>
      </c>
    </row>
    <row r="3503" spans="1:46" ht="16" customHeight="1" x14ac:dyDescent="0.2">
      <c r="A3503">
        <v>0</v>
      </c>
      <c r="B3503" t="s">
        <v>3740</v>
      </c>
      <c r="C3503" t="s">
        <v>3741</v>
      </c>
      <c r="D3503" t="s">
        <v>3742</v>
      </c>
      <c r="E3503" t="s">
        <v>3743</v>
      </c>
      <c r="F3503" t="s">
        <v>2406</v>
      </c>
      <c r="G3503" t="s">
        <v>3744</v>
      </c>
      <c r="H3503" s="1">
        <v>43975</v>
      </c>
      <c r="I3503" s="1">
        <v>44013</v>
      </c>
      <c r="J3503" t="b">
        <v>0</v>
      </c>
      <c r="K3503" t="s">
        <v>2408</v>
      </c>
      <c r="L3503" t="s">
        <v>3745</v>
      </c>
      <c r="M3503" t="s">
        <v>66</v>
      </c>
      <c r="N3503">
        <v>100</v>
      </c>
      <c r="O3503" t="s">
        <v>3746</v>
      </c>
      <c r="P3503" t="s">
        <v>1437</v>
      </c>
      <c r="Q3503" t="s">
        <v>3747</v>
      </c>
      <c r="R3503" t="b">
        <v>0</v>
      </c>
      <c r="S3503" t="s">
        <v>59</v>
      </c>
      <c r="T3503" s="1">
        <v>43975</v>
      </c>
      <c r="U3503" s="1">
        <v>44013</v>
      </c>
      <c r="V3503" s="2">
        <v>44139</v>
      </c>
      <c r="W3503" t="s">
        <v>46</v>
      </c>
      <c r="X3503">
        <v>20200524</v>
      </c>
      <c r="Y3503" s="3">
        <v>43902.730497685188</v>
      </c>
      <c r="Z3503" t="s">
        <v>2412</v>
      </c>
      <c r="AA3503" t="s">
        <v>155</v>
      </c>
      <c r="AB3503" t="s">
        <v>64</v>
      </c>
      <c r="AC3503" t="s">
        <v>2413</v>
      </c>
      <c r="AD3503">
        <v>0</v>
      </c>
      <c r="AE3503" t="s">
        <v>2415</v>
      </c>
      <c r="AF3503" t="s">
        <v>3748</v>
      </c>
      <c r="AG3503" t="s">
        <v>3749</v>
      </c>
      <c r="AH3503" t="s">
        <v>3750</v>
      </c>
      <c r="AI3503" t="s">
        <v>3751</v>
      </c>
      <c r="AJ3503" t="s">
        <v>3752</v>
      </c>
      <c r="AK3503" t="s">
        <v>3753</v>
      </c>
      <c r="AL3503" t="s">
        <v>3754</v>
      </c>
      <c r="AM3503" t="s">
        <v>3755</v>
      </c>
      <c r="AN3503" t="s">
        <v>3756</v>
      </c>
      <c r="AO3503" t="s">
        <v>46</v>
      </c>
      <c r="AP3503" t="s">
        <v>46</v>
      </c>
      <c r="AQ3503" t="s">
        <v>46</v>
      </c>
      <c r="AR3503" t="s">
        <v>46</v>
      </c>
      <c r="AS3503" t="s">
        <v>46</v>
      </c>
      <c r="AT3503" s="1">
        <v>43975</v>
      </c>
    </row>
    <row r="3504" spans="1:46" ht="16" customHeight="1" x14ac:dyDescent="0.2">
      <c r="A3504" t="s">
        <v>46</v>
      </c>
      <c r="B3504" t="s">
        <v>28373</v>
      </c>
      <c r="C3504" t="s">
        <v>28374</v>
      </c>
      <c r="D3504" t="s">
        <v>28375</v>
      </c>
      <c r="E3504" t="s">
        <v>28376</v>
      </c>
      <c r="F3504" t="s">
        <v>5482</v>
      </c>
      <c r="G3504" t="s">
        <v>28377</v>
      </c>
      <c r="H3504" s="1">
        <v>43934</v>
      </c>
      <c r="I3504" s="1">
        <v>43917</v>
      </c>
      <c r="J3504" t="b">
        <v>0</v>
      </c>
      <c r="K3504" t="s">
        <v>53</v>
      </c>
      <c r="L3504" t="s">
        <v>28378</v>
      </c>
      <c r="M3504" s="5">
        <v>43862</v>
      </c>
      <c r="N3504">
        <v>80</v>
      </c>
      <c r="O3504" t="s">
        <v>5486</v>
      </c>
      <c r="P3504" t="s">
        <v>5487</v>
      </c>
      <c r="Q3504" t="s">
        <v>28379</v>
      </c>
      <c r="R3504" t="b">
        <v>0</v>
      </c>
      <c r="S3504" t="s">
        <v>64</v>
      </c>
      <c r="T3504" s="1">
        <v>43934</v>
      </c>
      <c r="U3504" s="1">
        <v>43917</v>
      </c>
      <c r="V3504" s="2">
        <v>44165</v>
      </c>
      <c r="W3504" t="s">
        <v>46</v>
      </c>
      <c r="X3504">
        <v>20200413</v>
      </c>
      <c r="Y3504" s="3">
        <v>43902.730497685188</v>
      </c>
      <c r="Z3504" t="s">
        <v>5482</v>
      </c>
      <c r="AA3504" t="s">
        <v>115</v>
      </c>
      <c r="AB3504" t="s">
        <v>64</v>
      </c>
      <c r="AC3504" t="s">
        <v>2457</v>
      </c>
      <c r="AD3504" t="s">
        <v>5490</v>
      </c>
      <c r="AE3504" t="s">
        <v>5491</v>
      </c>
      <c r="AF3504" t="s">
        <v>28380</v>
      </c>
      <c r="AG3504" t="s">
        <v>28381</v>
      </c>
      <c r="AH3504" t="s">
        <v>5494</v>
      </c>
      <c r="AI3504" t="s">
        <v>28382</v>
      </c>
      <c r="AJ3504" t="s">
        <v>9278</v>
      </c>
      <c r="AK3504" t="s">
        <v>5496</v>
      </c>
      <c r="AL3504" t="s">
        <v>28383</v>
      </c>
      <c r="AM3504" t="s">
        <v>28384</v>
      </c>
      <c r="AN3504" t="s">
        <v>28385</v>
      </c>
      <c r="AO3504" s="1">
        <v>44042</v>
      </c>
      <c r="AP3504" s="1">
        <v>44027</v>
      </c>
      <c r="AQ3504" t="s">
        <v>46</v>
      </c>
      <c r="AR3504" t="s">
        <v>46</v>
      </c>
      <c r="AS3504" t="s">
        <v>46</v>
      </c>
      <c r="AT3504" s="1">
        <v>43934</v>
      </c>
    </row>
    <row r="3505" spans="1:46" ht="16" customHeight="1" x14ac:dyDescent="0.2">
      <c r="A3505">
        <v>1</v>
      </c>
      <c r="B3505" t="s">
        <v>9267</v>
      </c>
      <c r="C3505" t="s">
        <v>9268</v>
      </c>
      <c r="D3505" t="s">
        <v>9269</v>
      </c>
      <c r="E3505" t="s">
        <v>9270</v>
      </c>
      <c r="F3505" t="s">
        <v>5482</v>
      </c>
      <c r="G3505" t="s">
        <v>9271</v>
      </c>
      <c r="H3505" s="1">
        <v>43935</v>
      </c>
      <c r="I3505" s="1">
        <v>43931</v>
      </c>
      <c r="J3505" t="b">
        <v>0</v>
      </c>
      <c r="K3505" t="s">
        <v>53</v>
      </c>
      <c r="L3505" t="s">
        <v>9272</v>
      </c>
      <c r="M3505">
        <v>2</v>
      </c>
      <c r="N3505">
        <v>120</v>
      </c>
      <c r="O3505" t="s">
        <v>5486</v>
      </c>
      <c r="P3505" t="s">
        <v>5487</v>
      </c>
      <c r="Q3505" t="s">
        <v>9273</v>
      </c>
      <c r="R3505" t="b">
        <v>0</v>
      </c>
      <c r="S3505" t="s">
        <v>64</v>
      </c>
      <c r="T3505" s="1">
        <v>43935</v>
      </c>
      <c r="U3505" s="1">
        <v>43931</v>
      </c>
      <c r="V3505" s="2">
        <v>44165</v>
      </c>
      <c r="W3505" t="s">
        <v>46</v>
      </c>
      <c r="X3505">
        <v>20200414</v>
      </c>
      <c r="Y3505" s="3">
        <v>43902.730497685188</v>
      </c>
      <c r="Z3505" t="s">
        <v>5482</v>
      </c>
      <c r="AA3505" t="s">
        <v>115</v>
      </c>
      <c r="AB3505" t="s">
        <v>64</v>
      </c>
      <c r="AC3505" t="s">
        <v>5489</v>
      </c>
      <c r="AD3505" t="s">
        <v>5490</v>
      </c>
      <c r="AE3505" t="s">
        <v>5491</v>
      </c>
      <c r="AF3505" t="s">
        <v>9274</v>
      </c>
      <c r="AG3505" t="s">
        <v>9275</v>
      </c>
      <c r="AH3505" t="s">
        <v>9276</v>
      </c>
      <c r="AI3505" t="s">
        <v>9277</v>
      </c>
      <c r="AJ3505" t="s">
        <v>9278</v>
      </c>
      <c r="AK3505" t="s">
        <v>5496</v>
      </c>
      <c r="AL3505" t="s">
        <v>9279</v>
      </c>
      <c r="AM3505" t="s">
        <v>9280</v>
      </c>
      <c r="AN3505" t="s">
        <v>9281</v>
      </c>
      <c r="AO3505" s="1">
        <v>44058</v>
      </c>
      <c r="AP3505" s="1">
        <v>44042</v>
      </c>
      <c r="AQ3505" t="s">
        <v>46</v>
      </c>
      <c r="AR3505" t="s">
        <v>46</v>
      </c>
      <c r="AS3505" t="s">
        <v>46</v>
      </c>
      <c r="AT3505" s="1">
        <v>43935</v>
      </c>
    </row>
    <row r="3506" spans="1:46" ht="16" customHeight="1" x14ac:dyDescent="0.2">
      <c r="A3506">
        <v>0</v>
      </c>
      <c r="B3506" t="s">
        <v>8561</v>
      </c>
      <c r="C3506" t="s">
        <v>8562</v>
      </c>
      <c r="D3506" t="s">
        <v>8563</v>
      </c>
      <c r="E3506" t="s">
        <v>8564</v>
      </c>
      <c r="F3506" t="s">
        <v>5482</v>
      </c>
      <c r="G3506" t="s">
        <v>8565</v>
      </c>
      <c r="H3506" s="1">
        <v>43956</v>
      </c>
      <c r="I3506" s="1">
        <v>43971</v>
      </c>
      <c r="J3506" t="b">
        <v>0</v>
      </c>
      <c r="K3506" t="s">
        <v>53</v>
      </c>
      <c r="L3506" t="s">
        <v>8566</v>
      </c>
      <c r="M3506" s="5">
        <v>43862</v>
      </c>
      <c r="N3506">
        <v>100</v>
      </c>
      <c r="O3506" t="s">
        <v>8567</v>
      </c>
      <c r="P3506" t="s">
        <v>526</v>
      </c>
      <c r="Q3506" t="s">
        <v>8568</v>
      </c>
      <c r="R3506" t="b">
        <v>0</v>
      </c>
      <c r="S3506" t="s">
        <v>59</v>
      </c>
      <c r="T3506" s="1">
        <v>43956</v>
      </c>
      <c r="U3506" s="1">
        <v>43971</v>
      </c>
      <c r="V3506" s="2">
        <v>44165</v>
      </c>
      <c r="W3506" t="s">
        <v>46</v>
      </c>
      <c r="X3506">
        <v>20200505</v>
      </c>
      <c r="Y3506" s="3">
        <v>43902.730497685188</v>
      </c>
      <c r="Z3506" t="s">
        <v>5482</v>
      </c>
      <c r="AA3506" t="s">
        <v>115</v>
      </c>
      <c r="AB3506" t="s">
        <v>64</v>
      </c>
      <c r="AC3506" t="s">
        <v>8569</v>
      </c>
      <c r="AD3506" t="s">
        <v>8570</v>
      </c>
      <c r="AE3506" t="s">
        <v>5491</v>
      </c>
      <c r="AF3506" t="s">
        <v>8571</v>
      </c>
      <c r="AG3506" t="s">
        <v>8572</v>
      </c>
      <c r="AH3506" t="s">
        <v>8573</v>
      </c>
      <c r="AI3506" t="s">
        <v>8574</v>
      </c>
      <c r="AJ3506">
        <f>52-3123195722</f>
        <v>-3123195670</v>
      </c>
      <c r="AK3506" t="s">
        <v>8575</v>
      </c>
      <c r="AL3506" t="s">
        <v>8576</v>
      </c>
      <c r="AM3506" t="s">
        <v>8577</v>
      </c>
      <c r="AN3506" t="s">
        <v>8578</v>
      </c>
      <c r="AO3506" s="1">
        <v>44393</v>
      </c>
      <c r="AP3506" s="1">
        <v>44211</v>
      </c>
      <c r="AQ3506" t="s">
        <v>46</v>
      </c>
      <c r="AR3506" t="s">
        <v>46</v>
      </c>
      <c r="AS3506" t="s">
        <v>46</v>
      </c>
      <c r="AT3506" s="1">
        <v>43956</v>
      </c>
    </row>
    <row r="3507" spans="1:46" ht="16" customHeight="1" x14ac:dyDescent="0.2">
      <c r="A3507" t="s">
        <v>46</v>
      </c>
      <c r="B3507" t="s">
        <v>39547</v>
      </c>
      <c r="C3507" t="s">
        <v>39548</v>
      </c>
      <c r="D3507" t="s">
        <v>39549</v>
      </c>
      <c r="E3507" t="s">
        <v>39550</v>
      </c>
      <c r="F3507" t="s">
        <v>5482</v>
      </c>
      <c r="G3507" t="s">
        <v>39551</v>
      </c>
      <c r="H3507" s="1">
        <v>43963</v>
      </c>
      <c r="I3507" s="1">
        <v>43918</v>
      </c>
      <c r="J3507" t="b">
        <v>0</v>
      </c>
      <c r="K3507" t="s">
        <v>53</v>
      </c>
      <c r="L3507" t="s">
        <v>5484</v>
      </c>
      <c r="M3507" t="s">
        <v>66</v>
      </c>
      <c r="N3507">
        <v>80</v>
      </c>
      <c r="O3507" t="s">
        <v>39552</v>
      </c>
      <c r="P3507" t="s">
        <v>5487</v>
      </c>
      <c r="Q3507" t="s">
        <v>39553</v>
      </c>
      <c r="R3507" t="b">
        <v>0</v>
      </c>
      <c r="S3507" t="s">
        <v>64</v>
      </c>
      <c r="T3507" s="1">
        <v>43963</v>
      </c>
      <c r="U3507" s="1">
        <v>43918</v>
      </c>
      <c r="V3507" s="2">
        <v>44165</v>
      </c>
      <c r="W3507" t="s">
        <v>46</v>
      </c>
      <c r="X3507">
        <v>20200512</v>
      </c>
      <c r="Y3507" s="3">
        <v>43902.730497685188</v>
      </c>
      <c r="Z3507" t="s">
        <v>5482</v>
      </c>
      <c r="AA3507" t="s">
        <v>115</v>
      </c>
      <c r="AB3507" t="s">
        <v>64</v>
      </c>
      <c r="AC3507" t="s">
        <v>39554</v>
      </c>
      <c r="AD3507" t="s">
        <v>5932</v>
      </c>
      <c r="AE3507" t="s">
        <v>5491</v>
      </c>
      <c r="AF3507" t="s">
        <v>39555</v>
      </c>
      <c r="AG3507" t="s">
        <v>39556</v>
      </c>
      <c r="AH3507" t="s">
        <v>39557</v>
      </c>
      <c r="AI3507" t="s">
        <v>39558</v>
      </c>
      <c r="AJ3507">
        <f>537-2142146</f>
        <v>-2141609</v>
      </c>
      <c r="AK3507" t="s">
        <v>39559</v>
      </c>
      <c r="AL3507" t="s">
        <v>39560</v>
      </c>
      <c r="AM3507" t="s">
        <v>39561</v>
      </c>
      <c r="AN3507" t="s">
        <v>39562</v>
      </c>
      <c r="AO3507" s="1">
        <v>44165</v>
      </c>
      <c r="AP3507" s="1">
        <v>44043</v>
      </c>
      <c r="AQ3507" t="s">
        <v>46</v>
      </c>
      <c r="AR3507" t="s">
        <v>46</v>
      </c>
      <c r="AS3507" t="s">
        <v>46</v>
      </c>
      <c r="AT3507" s="1">
        <v>43963</v>
      </c>
    </row>
    <row r="3508" spans="1:46" ht="16" customHeight="1" x14ac:dyDescent="0.2">
      <c r="A3508">
        <v>1</v>
      </c>
      <c r="B3508" t="s">
        <v>10863</v>
      </c>
      <c r="C3508" t="s">
        <v>10864</v>
      </c>
      <c r="D3508" t="s">
        <v>10865</v>
      </c>
      <c r="E3508" t="s">
        <v>10866</v>
      </c>
      <c r="F3508" t="s">
        <v>5482</v>
      </c>
      <c r="G3508" t="s">
        <v>10867</v>
      </c>
      <c r="H3508" s="1">
        <v>43965</v>
      </c>
      <c r="I3508" s="1">
        <v>43921</v>
      </c>
      <c r="J3508" t="b">
        <v>0</v>
      </c>
      <c r="K3508" t="s">
        <v>53</v>
      </c>
      <c r="L3508" t="s">
        <v>5484</v>
      </c>
      <c r="M3508" t="s">
        <v>66</v>
      </c>
      <c r="N3508">
        <v>16</v>
      </c>
      <c r="O3508" t="s">
        <v>5486</v>
      </c>
      <c r="P3508" t="s">
        <v>5487</v>
      </c>
      <c r="Q3508" t="s">
        <v>10868</v>
      </c>
      <c r="R3508" t="b">
        <v>0</v>
      </c>
      <c r="S3508" t="s">
        <v>64</v>
      </c>
      <c r="T3508" s="1">
        <v>43965</v>
      </c>
      <c r="U3508" s="1">
        <v>43921</v>
      </c>
      <c r="V3508" s="2">
        <v>44165</v>
      </c>
      <c r="W3508" t="s">
        <v>46</v>
      </c>
      <c r="X3508">
        <v>20200514</v>
      </c>
      <c r="Y3508" s="3">
        <v>43902.730497685188</v>
      </c>
      <c r="Z3508" t="s">
        <v>5482</v>
      </c>
      <c r="AA3508" t="s">
        <v>155</v>
      </c>
      <c r="AB3508" t="s">
        <v>64</v>
      </c>
      <c r="AC3508" t="s">
        <v>5489</v>
      </c>
      <c r="AD3508" t="s">
        <v>5490</v>
      </c>
      <c r="AE3508" t="s">
        <v>5491</v>
      </c>
      <c r="AF3508" t="s">
        <v>10869</v>
      </c>
      <c r="AG3508" t="s">
        <v>10870</v>
      </c>
      <c r="AH3508" t="s">
        <v>5494</v>
      </c>
      <c r="AI3508" t="s">
        <v>10871</v>
      </c>
      <c r="AJ3508">
        <f>537-2716022</f>
        <v>-2715485</v>
      </c>
      <c r="AK3508" t="s">
        <v>5496</v>
      </c>
      <c r="AL3508" t="s">
        <v>10872</v>
      </c>
      <c r="AM3508" t="s">
        <v>10873</v>
      </c>
      <c r="AN3508" t="s">
        <v>10874</v>
      </c>
      <c r="AO3508" s="1">
        <v>43981</v>
      </c>
      <c r="AP3508" s="1">
        <v>43951</v>
      </c>
      <c r="AQ3508" t="s">
        <v>46</v>
      </c>
      <c r="AR3508" t="s">
        <v>46</v>
      </c>
      <c r="AS3508" t="s">
        <v>46</v>
      </c>
      <c r="AT3508" s="1">
        <v>43965</v>
      </c>
    </row>
    <row r="3509" spans="1:46" ht="16" customHeight="1" x14ac:dyDescent="0.2">
      <c r="A3509" t="s">
        <v>46</v>
      </c>
      <c r="B3509" t="s">
        <v>20939</v>
      </c>
      <c r="C3509" t="s">
        <v>20940</v>
      </c>
      <c r="D3509" t="s">
        <v>20941</v>
      </c>
      <c r="E3509" t="s">
        <v>20942</v>
      </c>
      <c r="F3509" t="s">
        <v>5482</v>
      </c>
      <c r="G3509" t="s">
        <v>20943</v>
      </c>
      <c r="H3509" s="1">
        <v>43973</v>
      </c>
      <c r="I3509" s="1">
        <v>43945</v>
      </c>
      <c r="J3509" t="b">
        <v>0</v>
      </c>
      <c r="K3509" t="s">
        <v>53</v>
      </c>
      <c r="L3509" t="s">
        <v>20944</v>
      </c>
      <c r="M3509" t="s">
        <v>66</v>
      </c>
      <c r="N3509">
        <v>115000</v>
      </c>
      <c r="O3509" t="s">
        <v>10644</v>
      </c>
      <c r="P3509" t="s">
        <v>5487</v>
      </c>
      <c r="Q3509" t="s">
        <v>3108</v>
      </c>
      <c r="R3509" t="b">
        <v>0</v>
      </c>
      <c r="S3509" t="s">
        <v>64</v>
      </c>
      <c r="T3509" s="1">
        <v>43973</v>
      </c>
      <c r="U3509" s="1">
        <v>43945</v>
      </c>
      <c r="V3509" s="2">
        <v>44165</v>
      </c>
      <c r="W3509" t="s">
        <v>46</v>
      </c>
      <c r="X3509">
        <v>20200522</v>
      </c>
      <c r="Y3509" s="3">
        <v>43902.730497685188</v>
      </c>
      <c r="Z3509" t="s">
        <v>5482</v>
      </c>
      <c r="AA3509" t="s">
        <v>115</v>
      </c>
      <c r="AB3509" t="s">
        <v>64</v>
      </c>
      <c r="AC3509" t="s">
        <v>5489</v>
      </c>
      <c r="AD3509" t="s">
        <v>5490</v>
      </c>
      <c r="AE3509" t="s">
        <v>5491</v>
      </c>
      <c r="AF3509" t="s">
        <v>10869</v>
      </c>
      <c r="AG3509" t="s">
        <v>20945</v>
      </c>
      <c r="AH3509" t="s">
        <v>20946</v>
      </c>
      <c r="AI3509" t="s">
        <v>20947</v>
      </c>
      <c r="AJ3509" t="s">
        <v>20948</v>
      </c>
      <c r="AK3509" t="s">
        <v>20949</v>
      </c>
      <c r="AL3509" t="s">
        <v>20950</v>
      </c>
      <c r="AM3509" t="s">
        <v>20951</v>
      </c>
      <c r="AN3509" t="s">
        <v>20952</v>
      </c>
      <c r="AO3509" s="1">
        <v>44042</v>
      </c>
      <c r="AP3509" s="1">
        <v>44012</v>
      </c>
      <c r="AQ3509" t="s">
        <v>46</v>
      </c>
      <c r="AR3509" t="s">
        <v>46</v>
      </c>
      <c r="AS3509" t="s">
        <v>46</v>
      </c>
      <c r="AT3509" s="1">
        <v>43973</v>
      </c>
    </row>
    <row r="3510" spans="1:46" ht="16" customHeight="1" x14ac:dyDescent="0.2">
      <c r="A3510" t="s">
        <v>46</v>
      </c>
      <c r="B3510" t="s">
        <v>36504</v>
      </c>
      <c r="C3510" t="s">
        <v>36505</v>
      </c>
      <c r="D3510" t="s">
        <v>36506</v>
      </c>
      <c r="E3510" t="s">
        <v>36507</v>
      </c>
      <c r="F3510" t="s">
        <v>5482</v>
      </c>
      <c r="G3510" t="s">
        <v>36508</v>
      </c>
      <c r="H3510" s="1">
        <v>43979</v>
      </c>
      <c r="I3510" s="1">
        <v>44015</v>
      </c>
      <c r="J3510" t="b">
        <v>0</v>
      </c>
      <c r="K3510" t="s">
        <v>53</v>
      </c>
      <c r="L3510" t="s">
        <v>36509</v>
      </c>
      <c r="M3510" t="s">
        <v>66</v>
      </c>
      <c r="N3510">
        <v>20</v>
      </c>
      <c r="O3510" t="s">
        <v>10364</v>
      </c>
      <c r="P3510" t="s">
        <v>5487</v>
      </c>
      <c r="Q3510" t="s">
        <v>36510</v>
      </c>
      <c r="R3510" t="b">
        <v>0</v>
      </c>
      <c r="S3510" t="s">
        <v>59</v>
      </c>
      <c r="T3510" s="1">
        <v>43979</v>
      </c>
      <c r="U3510" s="1">
        <v>44015</v>
      </c>
      <c r="V3510" s="2">
        <v>44165</v>
      </c>
      <c r="W3510" t="s">
        <v>46</v>
      </c>
      <c r="X3510">
        <v>20200528</v>
      </c>
      <c r="Y3510" s="3">
        <v>43902.730497685188</v>
      </c>
      <c r="Z3510" t="s">
        <v>5482</v>
      </c>
      <c r="AA3510" t="s">
        <v>155</v>
      </c>
      <c r="AB3510" t="s">
        <v>64</v>
      </c>
      <c r="AC3510" t="s">
        <v>36511</v>
      </c>
      <c r="AD3510" t="s">
        <v>5490</v>
      </c>
      <c r="AE3510" t="s">
        <v>5491</v>
      </c>
      <c r="AF3510" t="s">
        <v>36512</v>
      </c>
      <c r="AG3510" t="s">
        <v>36513</v>
      </c>
      <c r="AH3510" t="s">
        <v>36514</v>
      </c>
      <c r="AI3510" t="s">
        <v>36515</v>
      </c>
      <c r="AJ3510">
        <f>53-78816442</f>
        <v>-78816389</v>
      </c>
      <c r="AK3510" t="s">
        <v>36516</v>
      </c>
      <c r="AL3510" t="s">
        <v>36517</v>
      </c>
      <c r="AM3510" t="s">
        <v>36518</v>
      </c>
      <c r="AN3510" t="s">
        <v>36519</v>
      </c>
      <c r="AO3510" s="1">
        <v>44123</v>
      </c>
      <c r="AP3510" s="1">
        <v>44092</v>
      </c>
      <c r="AQ3510" t="s">
        <v>46</v>
      </c>
      <c r="AR3510" t="s">
        <v>46</v>
      </c>
      <c r="AS3510" t="s">
        <v>46</v>
      </c>
      <c r="AT3510" s="1">
        <v>43979</v>
      </c>
    </row>
    <row r="3511" spans="1:46" ht="16" customHeight="1" x14ac:dyDescent="0.2">
      <c r="A3511" t="s">
        <v>46</v>
      </c>
      <c r="B3511" t="s">
        <v>18422</v>
      </c>
      <c r="C3511" t="s">
        <v>18423</v>
      </c>
      <c r="D3511" t="s">
        <v>18424</v>
      </c>
      <c r="E3511" t="s">
        <v>18425</v>
      </c>
      <c r="F3511" t="s">
        <v>5482</v>
      </c>
      <c r="G3511" t="s">
        <v>18426</v>
      </c>
      <c r="H3511" s="1">
        <v>43979</v>
      </c>
      <c r="I3511" s="1">
        <v>43983</v>
      </c>
      <c r="J3511" t="b">
        <v>0</v>
      </c>
      <c r="K3511" t="s">
        <v>53</v>
      </c>
      <c r="L3511" t="s">
        <v>8566</v>
      </c>
      <c r="M3511" s="5">
        <v>43862</v>
      </c>
      <c r="N3511">
        <v>20</v>
      </c>
      <c r="O3511" t="s">
        <v>5486</v>
      </c>
      <c r="P3511" t="s">
        <v>5487</v>
      </c>
      <c r="Q3511" t="s">
        <v>18427</v>
      </c>
      <c r="R3511" t="b">
        <v>0</v>
      </c>
      <c r="S3511" t="s">
        <v>59</v>
      </c>
      <c r="T3511" s="1">
        <v>43979</v>
      </c>
      <c r="U3511" s="1">
        <v>43983</v>
      </c>
      <c r="V3511" s="2">
        <v>44165</v>
      </c>
      <c r="W3511" t="s">
        <v>46</v>
      </c>
      <c r="X3511">
        <v>20200528</v>
      </c>
      <c r="Y3511" s="3">
        <v>43902.730497685188</v>
      </c>
      <c r="Z3511" t="s">
        <v>5482</v>
      </c>
      <c r="AA3511" t="s">
        <v>155</v>
      </c>
      <c r="AB3511" t="s">
        <v>64</v>
      </c>
      <c r="AC3511" t="s">
        <v>5489</v>
      </c>
      <c r="AD3511" t="s">
        <v>5490</v>
      </c>
      <c r="AE3511" t="s">
        <v>5491</v>
      </c>
      <c r="AF3511" t="s">
        <v>18428</v>
      </c>
      <c r="AG3511" t="s">
        <v>18429</v>
      </c>
      <c r="AH3511" t="s">
        <v>5494</v>
      </c>
      <c r="AI3511" t="s">
        <v>18430</v>
      </c>
      <c r="AJ3511" t="s">
        <v>18431</v>
      </c>
      <c r="AK3511" t="s">
        <v>5496</v>
      </c>
      <c r="AL3511" t="s">
        <v>18432</v>
      </c>
      <c r="AM3511" t="s">
        <v>18433</v>
      </c>
      <c r="AN3511" t="s">
        <v>18434</v>
      </c>
      <c r="AO3511" s="1">
        <v>44029</v>
      </c>
      <c r="AP3511" s="1">
        <v>44011</v>
      </c>
      <c r="AQ3511" t="s">
        <v>46</v>
      </c>
      <c r="AR3511" t="s">
        <v>46</v>
      </c>
      <c r="AS3511" t="s">
        <v>46</v>
      </c>
      <c r="AT3511" s="1">
        <v>43979</v>
      </c>
    </row>
    <row r="3512" spans="1:46" ht="16" customHeight="1" x14ac:dyDescent="0.2">
      <c r="A3512" t="s">
        <v>46</v>
      </c>
      <c r="B3512" t="s">
        <v>21329</v>
      </c>
      <c r="C3512" t="s">
        <v>21330</v>
      </c>
      <c r="D3512" t="s">
        <v>21331</v>
      </c>
      <c r="E3512" t="s">
        <v>21332</v>
      </c>
      <c r="F3512" t="s">
        <v>5482</v>
      </c>
      <c r="G3512" t="s">
        <v>21333</v>
      </c>
      <c r="H3512" s="1">
        <v>43987</v>
      </c>
      <c r="I3512" s="1">
        <v>43990</v>
      </c>
      <c r="J3512" t="b">
        <v>0</v>
      </c>
      <c r="K3512" t="s">
        <v>53</v>
      </c>
      <c r="L3512" t="s">
        <v>8566</v>
      </c>
      <c r="M3512" t="s">
        <v>66</v>
      </c>
      <c r="N3512">
        <v>32</v>
      </c>
      <c r="O3512" t="s">
        <v>21334</v>
      </c>
      <c r="P3512" t="s">
        <v>5487</v>
      </c>
      <c r="Q3512" t="s">
        <v>21335</v>
      </c>
      <c r="R3512" t="b">
        <v>0</v>
      </c>
      <c r="S3512" t="s">
        <v>59</v>
      </c>
      <c r="T3512" s="1">
        <v>43987</v>
      </c>
      <c r="U3512" s="1">
        <v>43990</v>
      </c>
      <c r="V3512" s="2">
        <v>44165</v>
      </c>
      <c r="W3512" t="s">
        <v>46</v>
      </c>
      <c r="X3512">
        <v>20200605</v>
      </c>
      <c r="Y3512" s="3">
        <v>43902.730497685188</v>
      </c>
      <c r="Z3512" t="s">
        <v>5482</v>
      </c>
      <c r="AA3512" t="s">
        <v>155</v>
      </c>
      <c r="AB3512" t="s">
        <v>64</v>
      </c>
      <c r="AC3512" t="s">
        <v>5489</v>
      </c>
      <c r="AD3512" t="s">
        <v>2216</v>
      </c>
      <c r="AE3512" t="s">
        <v>5491</v>
      </c>
      <c r="AF3512" t="s">
        <v>21336</v>
      </c>
      <c r="AG3512" t="s">
        <v>21337</v>
      </c>
      <c r="AH3512" t="s">
        <v>21338</v>
      </c>
      <c r="AI3512" t="s">
        <v>21339</v>
      </c>
      <c r="AJ3512">
        <f>53-53056529</f>
        <v>-53056476</v>
      </c>
      <c r="AK3512" t="s">
        <v>21334</v>
      </c>
      <c r="AL3512" t="s">
        <v>21340</v>
      </c>
      <c r="AM3512" t="s">
        <v>21341</v>
      </c>
      <c r="AN3512" t="s">
        <v>21342</v>
      </c>
      <c r="AO3512" s="1">
        <v>44431</v>
      </c>
      <c r="AP3512" s="1">
        <v>44066</v>
      </c>
      <c r="AQ3512" t="s">
        <v>46</v>
      </c>
      <c r="AR3512" t="s">
        <v>46</v>
      </c>
      <c r="AS3512" t="s">
        <v>46</v>
      </c>
      <c r="AT3512" s="1">
        <v>43987</v>
      </c>
    </row>
    <row r="3513" spans="1:46" ht="16" customHeight="1" x14ac:dyDescent="0.2">
      <c r="A3513">
        <v>1</v>
      </c>
      <c r="B3513" t="s">
        <v>5478</v>
      </c>
      <c r="C3513" t="s">
        <v>5479</v>
      </c>
      <c r="D3513" t="s">
        <v>5480</v>
      </c>
      <c r="E3513" t="s">
        <v>5481</v>
      </c>
      <c r="F3513" t="s">
        <v>5482</v>
      </c>
      <c r="G3513" t="s">
        <v>5483</v>
      </c>
      <c r="H3513" s="1">
        <v>44004</v>
      </c>
      <c r="I3513" s="1">
        <v>43948</v>
      </c>
      <c r="J3513" t="b">
        <v>0</v>
      </c>
      <c r="K3513" t="s">
        <v>53</v>
      </c>
      <c r="L3513" t="s">
        <v>5484</v>
      </c>
      <c r="M3513" t="s">
        <v>66</v>
      </c>
      <c r="N3513" t="s">
        <v>5485</v>
      </c>
      <c r="O3513" t="s">
        <v>5486</v>
      </c>
      <c r="P3513" t="s">
        <v>5487</v>
      </c>
      <c r="Q3513" t="s">
        <v>5488</v>
      </c>
      <c r="R3513" t="b">
        <v>0</v>
      </c>
      <c r="S3513" t="s">
        <v>64</v>
      </c>
      <c r="T3513" s="1">
        <v>44004</v>
      </c>
      <c r="U3513" s="1">
        <v>43948</v>
      </c>
      <c r="V3513" s="2">
        <v>44165</v>
      </c>
      <c r="W3513" t="s">
        <v>46</v>
      </c>
      <c r="X3513">
        <v>20200622</v>
      </c>
      <c r="Y3513" s="3">
        <v>43902.730497685188</v>
      </c>
      <c r="Z3513" t="s">
        <v>5482</v>
      </c>
      <c r="AA3513" t="s">
        <v>115</v>
      </c>
      <c r="AB3513" t="s">
        <v>64</v>
      </c>
      <c r="AC3513" t="s">
        <v>5489</v>
      </c>
      <c r="AD3513" t="s">
        <v>5490</v>
      </c>
      <c r="AE3513" t="s">
        <v>5491</v>
      </c>
      <c r="AF3513" t="s">
        <v>5492</v>
      </c>
      <c r="AG3513" t="s">
        <v>5493</v>
      </c>
      <c r="AH3513" t="s">
        <v>5494</v>
      </c>
      <c r="AI3513" t="s">
        <v>5495</v>
      </c>
      <c r="AJ3513">
        <f>53-72716022</f>
        <v>-72715969</v>
      </c>
      <c r="AK3513" t="s">
        <v>5496</v>
      </c>
      <c r="AL3513" t="s">
        <v>5497</v>
      </c>
      <c r="AM3513" t="s">
        <v>5498</v>
      </c>
      <c r="AN3513" t="s">
        <v>5499</v>
      </c>
      <c r="AO3513" s="1">
        <v>44089</v>
      </c>
      <c r="AP3513" s="1">
        <v>44073</v>
      </c>
      <c r="AQ3513" t="s">
        <v>46</v>
      </c>
      <c r="AR3513" t="s">
        <v>46</v>
      </c>
      <c r="AS3513" t="s">
        <v>46</v>
      </c>
      <c r="AT3513" s="1">
        <v>44004</v>
      </c>
    </row>
    <row r="3514" spans="1:46" ht="16" customHeight="1" x14ac:dyDescent="0.2">
      <c r="A3514">
        <v>1</v>
      </c>
      <c r="B3514" t="s">
        <v>12367</v>
      </c>
      <c r="C3514" t="s">
        <v>12368</v>
      </c>
      <c r="D3514" t="s">
        <v>12369</v>
      </c>
      <c r="E3514" t="s">
        <v>12370</v>
      </c>
      <c r="F3514" t="s">
        <v>5482</v>
      </c>
      <c r="G3514" t="s">
        <v>12371</v>
      </c>
      <c r="H3514" s="1">
        <v>44015</v>
      </c>
      <c r="I3514" s="1">
        <v>43956</v>
      </c>
      <c r="J3514" t="b">
        <v>0</v>
      </c>
      <c r="K3514" t="s">
        <v>53</v>
      </c>
      <c r="L3514" t="s">
        <v>8566</v>
      </c>
      <c r="M3514" t="s">
        <v>66</v>
      </c>
      <c r="N3514">
        <v>20</v>
      </c>
      <c r="O3514" t="s">
        <v>12372</v>
      </c>
      <c r="P3514" t="s">
        <v>5487</v>
      </c>
      <c r="Q3514" t="s">
        <v>12373</v>
      </c>
      <c r="R3514" t="b">
        <v>0</v>
      </c>
      <c r="S3514" t="s">
        <v>64</v>
      </c>
      <c r="T3514" s="1">
        <v>44015</v>
      </c>
      <c r="U3514" s="1">
        <v>43956</v>
      </c>
      <c r="V3514" s="2">
        <v>44165</v>
      </c>
      <c r="W3514" t="s">
        <v>46</v>
      </c>
      <c r="X3514">
        <v>20200703</v>
      </c>
      <c r="Y3514" s="3">
        <v>43902.730497685188</v>
      </c>
      <c r="Z3514" t="s">
        <v>5482</v>
      </c>
      <c r="AA3514" t="s">
        <v>115</v>
      </c>
      <c r="AB3514" t="s">
        <v>64</v>
      </c>
      <c r="AC3514" t="s">
        <v>5489</v>
      </c>
      <c r="AD3514" t="s">
        <v>12374</v>
      </c>
      <c r="AE3514" t="s">
        <v>5491</v>
      </c>
      <c r="AF3514" t="s">
        <v>12375</v>
      </c>
      <c r="AG3514" t="s">
        <v>12376</v>
      </c>
      <c r="AH3514" t="s">
        <v>12377</v>
      </c>
      <c r="AI3514" t="s">
        <v>12378</v>
      </c>
      <c r="AJ3514" t="s">
        <v>12379</v>
      </c>
      <c r="AK3514" t="s">
        <v>12372</v>
      </c>
      <c r="AL3514" t="s">
        <v>12380</v>
      </c>
      <c r="AM3514" t="s">
        <v>12381</v>
      </c>
      <c r="AN3514" t="s">
        <v>12382</v>
      </c>
      <c r="AO3514" s="1">
        <v>44242</v>
      </c>
      <c r="AP3514" s="1">
        <v>44180</v>
      </c>
      <c r="AQ3514" t="s">
        <v>46</v>
      </c>
      <c r="AR3514" t="s">
        <v>46</v>
      </c>
      <c r="AS3514" t="s">
        <v>46</v>
      </c>
      <c r="AT3514" s="1">
        <v>44015</v>
      </c>
    </row>
    <row r="3515" spans="1:46" ht="16" customHeight="1" x14ac:dyDescent="0.2">
      <c r="A3515" t="s">
        <v>46</v>
      </c>
      <c r="B3515" t="s">
        <v>29825</v>
      </c>
      <c r="C3515" t="s">
        <v>29826</v>
      </c>
      <c r="D3515" t="s">
        <v>29827</v>
      </c>
      <c r="E3515" t="s">
        <v>29828</v>
      </c>
      <c r="F3515" t="s">
        <v>5482</v>
      </c>
      <c r="G3515" t="s">
        <v>29829</v>
      </c>
      <c r="H3515" s="1">
        <v>44054</v>
      </c>
      <c r="I3515" s="1">
        <v>44054</v>
      </c>
      <c r="J3515" t="b">
        <v>0</v>
      </c>
      <c r="K3515" t="s">
        <v>53</v>
      </c>
      <c r="L3515" t="s">
        <v>8566</v>
      </c>
      <c r="M3515">
        <v>2</v>
      </c>
      <c r="N3515">
        <v>60</v>
      </c>
      <c r="O3515" t="s">
        <v>5486</v>
      </c>
      <c r="P3515" t="s">
        <v>526</v>
      </c>
      <c r="Q3515" t="s">
        <v>10868</v>
      </c>
      <c r="R3515" t="b">
        <v>0</v>
      </c>
      <c r="S3515" t="s">
        <v>59</v>
      </c>
      <c r="T3515" s="1">
        <v>44054</v>
      </c>
      <c r="U3515" s="1">
        <v>44054</v>
      </c>
      <c r="V3515" s="2">
        <v>44165</v>
      </c>
      <c r="W3515" t="s">
        <v>46</v>
      </c>
      <c r="X3515">
        <v>20200811</v>
      </c>
      <c r="Y3515" s="3">
        <v>43902.730497685188</v>
      </c>
      <c r="Z3515" t="s">
        <v>5482</v>
      </c>
      <c r="AA3515" t="s">
        <v>155</v>
      </c>
      <c r="AB3515" t="s">
        <v>64</v>
      </c>
      <c r="AC3515" t="s">
        <v>134</v>
      </c>
      <c r="AD3515" t="s">
        <v>5490</v>
      </c>
      <c r="AE3515" t="s">
        <v>5491</v>
      </c>
      <c r="AF3515" t="s">
        <v>29830</v>
      </c>
      <c r="AG3515" t="s">
        <v>29831</v>
      </c>
      <c r="AH3515" t="s">
        <v>29832</v>
      </c>
      <c r="AI3515" t="s">
        <v>29833</v>
      </c>
      <c r="AJ3515">
        <f>52-5556276900</f>
        <v>-5556276848</v>
      </c>
      <c r="AK3515" t="s">
        <v>29834</v>
      </c>
      <c r="AL3515" t="s">
        <v>29835</v>
      </c>
      <c r="AM3515" t="s">
        <v>29836</v>
      </c>
      <c r="AN3515" t="s">
        <v>29837</v>
      </c>
      <c r="AO3515" s="1">
        <v>44134</v>
      </c>
      <c r="AP3515" s="1">
        <v>44104</v>
      </c>
      <c r="AQ3515" t="s">
        <v>46</v>
      </c>
      <c r="AR3515" t="s">
        <v>46</v>
      </c>
      <c r="AS3515" t="s">
        <v>46</v>
      </c>
      <c r="AT3515" s="1">
        <v>44054</v>
      </c>
    </row>
    <row r="3516" spans="1:46" ht="16" customHeight="1" x14ac:dyDescent="0.2">
      <c r="A3516" t="s">
        <v>46</v>
      </c>
      <c r="B3516" t="s">
        <v>29325</v>
      </c>
      <c r="C3516" t="s">
        <v>29326</v>
      </c>
      <c r="D3516" t="s">
        <v>29327</v>
      </c>
      <c r="E3516" t="s">
        <v>29328</v>
      </c>
      <c r="F3516" t="s">
        <v>5482</v>
      </c>
      <c r="G3516" t="s">
        <v>29329</v>
      </c>
      <c r="H3516" s="1">
        <v>44056</v>
      </c>
      <c r="I3516" s="1">
        <v>44067</v>
      </c>
      <c r="J3516" t="b">
        <v>0</v>
      </c>
      <c r="K3516" t="s">
        <v>53</v>
      </c>
      <c r="L3516" t="s">
        <v>29330</v>
      </c>
      <c r="M3516" s="5">
        <v>43862</v>
      </c>
      <c r="N3516">
        <v>676</v>
      </c>
      <c r="O3516" t="s">
        <v>10644</v>
      </c>
      <c r="P3516" t="s">
        <v>5487</v>
      </c>
      <c r="Q3516" t="s">
        <v>29331</v>
      </c>
      <c r="R3516" t="b">
        <v>0</v>
      </c>
      <c r="S3516" t="s">
        <v>59</v>
      </c>
      <c r="T3516" s="1">
        <v>44056</v>
      </c>
      <c r="U3516" s="1">
        <v>44067</v>
      </c>
      <c r="V3516" s="2">
        <v>44165</v>
      </c>
      <c r="W3516" t="s">
        <v>46</v>
      </c>
      <c r="X3516">
        <v>20200813</v>
      </c>
      <c r="Y3516" s="3">
        <v>43902.730497685188</v>
      </c>
      <c r="Z3516" t="s">
        <v>5482</v>
      </c>
      <c r="AA3516" t="s">
        <v>115</v>
      </c>
      <c r="AB3516" t="s">
        <v>64</v>
      </c>
      <c r="AC3516" t="s">
        <v>5489</v>
      </c>
      <c r="AD3516" t="s">
        <v>2216</v>
      </c>
      <c r="AE3516" t="s">
        <v>5491</v>
      </c>
      <c r="AF3516" t="s">
        <v>10647</v>
      </c>
      <c r="AG3516" t="s">
        <v>10648</v>
      </c>
      <c r="AH3516" t="s">
        <v>10649</v>
      </c>
      <c r="AI3516" t="s">
        <v>10650</v>
      </c>
      <c r="AJ3516">
        <f>53-72718331</f>
        <v>-72718278</v>
      </c>
      <c r="AK3516" t="s">
        <v>10651</v>
      </c>
      <c r="AL3516" t="s">
        <v>29332</v>
      </c>
      <c r="AM3516" t="s">
        <v>29333</v>
      </c>
      <c r="AN3516" t="s">
        <v>29334</v>
      </c>
      <c r="AO3516" s="1">
        <v>44228</v>
      </c>
      <c r="AP3516" s="1">
        <v>44207</v>
      </c>
      <c r="AQ3516" t="s">
        <v>46</v>
      </c>
      <c r="AR3516" t="s">
        <v>46</v>
      </c>
      <c r="AS3516" t="s">
        <v>46</v>
      </c>
      <c r="AT3516" s="1">
        <v>44056</v>
      </c>
    </row>
    <row r="3517" spans="1:46" ht="16" customHeight="1" x14ac:dyDescent="0.2">
      <c r="A3517" t="s">
        <v>46</v>
      </c>
      <c r="B3517" t="s">
        <v>19061</v>
      </c>
      <c r="C3517" t="s">
        <v>19062</v>
      </c>
      <c r="D3517" t="s">
        <v>19063</v>
      </c>
      <c r="E3517" t="s">
        <v>19064</v>
      </c>
      <c r="F3517" t="s">
        <v>5482</v>
      </c>
      <c r="G3517" t="s">
        <v>19065</v>
      </c>
      <c r="H3517" s="1">
        <v>44084</v>
      </c>
      <c r="I3517" s="1">
        <v>44088</v>
      </c>
      <c r="J3517" t="b">
        <v>0</v>
      </c>
      <c r="K3517" t="s">
        <v>53</v>
      </c>
      <c r="L3517" t="s">
        <v>19066</v>
      </c>
      <c r="M3517" t="s">
        <v>66</v>
      </c>
      <c r="N3517" t="s">
        <v>10363</v>
      </c>
      <c r="O3517" t="s">
        <v>10364</v>
      </c>
      <c r="P3517" t="s">
        <v>5487</v>
      </c>
      <c r="Q3517" t="s">
        <v>10365</v>
      </c>
      <c r="R3517" t="b">
        <v>0</v>
      </c>
      <c r="S3517" t="s">
        <v>59</v>
      </c>
      <c r="T3517" s="1">
        <v>44084</v>
      </c>
      <c r="U3517" s="1">
        <v>44088</v>
      </c>
      <c r="V3517" s="2">
        <v>44165</v>
      </c>
      <c r="W3517" t="s">
        <v>46</v>
      </c>
      <c r="X3517">
        <v>20200910</v>
      </c>
      <c r="Y3517" s="3">
        <v>43902.730497685188</v>
      </c>
      <c r="Z3517" t="s">
        <v>5482</v>
      </c>
      <c r="AA3517" t="s">
        <v>115</v>
      </c>
      <c r="AB3517" t="s">
        <v>64</v>
      </c>
      <c r="AC3517" t="s">
        <v>2457</v>
      </c>
      <c r="AD3517" t="s">
        <v>5490</v>
      </c>
      <c r="AE3517" t="s">
        <v>5491</v>
      </c>
      <c r="AF3517" t="s">
        <v>19067</v>
      </c>
      <c r="AG3517" t="s">
        <v>19068</v>
      </c>
      <c r="AH3517" t="s">
        <v>19069</v>
      </c>
      <c r="AI3517" t="s">
        <v>19070</v>
      </c>
      <c r="AJ3517">
        <f>53-78382162</f>
        <v>-78382109</v>
      </c>
      <c r="AK3517" t="s">
        <v>10370</v>
      </c>
      <c r="AL3517" t="s">
        <v>19071</v>
      </c>
      <c r="AM3517" t="s">
        <v>10372</v>
      </c>
      <c r="AN3517" t="s">
        <v>10373</v>
      </c>
      <c r="AO3517" s="1">
        <v>44225</v>
      </c>
      <c r="AP3517" s="1">
        <v>44196</v>
      </c>
      <c r="AQ3517" t="s">
        <v>46</v>
      </c>
      <c r="AR3517" t="s">
        <v>46</v>
      </c>
      <c r="AS3517" t="s">
        <v>46</v>
      </c>
      <c r="AT3517" s="1">
        <v>44084</v>
      </c>
    </row>
    <row r="3518" spans="1:46" ht="16" customHeight="1" x14ac:dyDescent="0.2">
      <c r="A3518">
        <v>1</v>
      </c>
      <c r="B3518" t="s">
        <v>10357</v>
      </c>
      <c r="C3518" t="s">
        <v>10358</v>
      </c>
      <c r="D3518" t="s">
        <v>10359</v>
      </c>
      <c r="E3518" t="s">
        <v>10360</v>
      </c>
      <c r="F3518" t="s">
        <v>5482</v>
      </c>
      <c r="G3518" t="s">
        <v>10361</v>
      </c>
      <c r="H3518" s="1">
        <v>44093</v>
      </c>
      <c r="I3518" s="1">
        <v>44100</v>
      </c>
      <c r="J3518" t="b">
        <v>0</v>
      </c>
      <c r="K3518" t="s">
        <v>53</v>
      </c>
      <c r="L3518" t="s">
        <v>10362</v>
      </c>
      <c r="M3518" t="s">
        <v>66</v>
      </c>
      <c r="N3518" t="s">
        <v>10363</v>
      </c>
      <c r="O3518" t="s">
        <v>10364</v>
      </c>
      <c r="P3518" t="s">
        <v>5487</v>
      </c>
      <c r="Q3518" t="s">
        <v>10365</v>
      </c>
      <c r="R3518" t="b">
        <v>0</v>
      </c>
      <c r="S3518" t="s">
        <v>59</v>
      </c>
      <c r="T3518" s="1">
        <v>44093</v>
      </c>
      <c r="U3518" s="1">
        <v>44100</v>
      </c>
      <c r="V3518" s="2">
        <v>44165</v>
      </c>
      <c r="W3518" t="s">
        <v>46</v>
      </c>
      <c r="X3518">
        <v>20200919</v>
      </c>
      <c r="Y3518" s="3">
        <v>43902.730497685188</v>
      </c>
      <c r="Z3518" t="s">
        <v>5482</v>
      </c>
      <c r="AA3518" t="s">
        <v>115</v>
      </c>
      <c r="AB3518" t="s">
        <v>64</v>
      </c>
      <c r="AC3518" t="s">
        <v>236</v>
      </c>
      <c r="AD3518" t="s">
        <v>5490</v>
      </c>
      <c r="AE3518" t="s">
        <v>5491</v>
      </c>
      <c r="AF3518" t="s">
        <v>10366</v>
      </c>
      <c r="AG3518" t="s">
        <v>10367</v>
      </c>
      <c r="AH3518" t="s">
        <v>10368</v>
      </c>
      <c r="AI3518" t="s">
        <v>10369</v>
      </c>
      <c r="AJ3518">
        <f>53-78382146</f>
        <v>-78382093</v>
      </c>
      <c r="AK3518" t="s">
        <v>10370</v>
      </c>
      <c r="AL3518" t="s">
        <v>10371</v>
      </c>
      <c r="AM3518" t="s">
        <v>10372</v>
      </c>
      <c r="AN3518" t="s">
        <v>10373</v>
      </c>
      <c r="AO3518" s="1">
        <v>44225</v>
      </c>
      <c r="AP3518" s="1">
        <v>44196</v>
      </c>
      <c r="AQ3518" t="s">
        <v>46</v>
      </c>
      <c r="AR3518" t="s">
        <v>46</v>
      </c>
      <c r="AS3518" t="s">
        <v>46</v>
      </c>
      <c r="AT3518" s="1">
        <v>44093</v>
      </c>
    </row>
    <row r="3519" spans="1:46" ht="16" customHeight="1" x14ac:dyDescent="0.2">
      <c r="A3519" t="s">
        <v>46</v>
      </c>
      <c r="B3519" t="s">
        <v>26915</v>
      </c>
      <c r="C3519" t="s">
        <v>26916</v>
      </c>
      <c r="D3519" t="s">
        <v>26917</v>
      </c>
      <c r="E3519" t="s">
        <v>26918</v>
      </c>
      <c r="F3519" t="s">
        <v>5482</v>
      </c>
      <c r="G3519" t="s">
        <v>26919</v>
      </c>
      <c r="H3519" s="1">
        <v>44105</v>
      </c>
      <c r="I3519" s="1">
        <v>44116</v>
      </c>
      <c r="J3519" t="b">
        <v>0</v>
      </c>
      <c r="K3519" t="s">
        <v>53</v>
      </c>
      <c r="L3519" t="s">
        <v>10362</v>
      </c>
      <c r="M3519" s="5">
        <v>43862</v>
      </c>
      <c r="N3519">
        <v>80</v>
      </c>
      <c r="O3519" t="s">
        <v>5486</v>
      </c>
      <c r="P3519" t="s">
        <v>5487</v>
      </c>
      <c r="Q3519" t="s">
        <v>26920</v>
      </c>
      <c r="R3519" t="b">
        <v>0</v>
      </c>
      <c r="S3519" t="s">
        <v>59</v>
      </c>
      <c r="T3519" s="1">
        <v>44105</v>
      </c>
      <c r="U3519" s="1">
        <v>44116</v>
      </c>
      <c r="V3519" s="2">
        <v>44165</v>
      </c>
      <c r="W3519" t="s">
        <v>46</v>
      </c>
      <c r="X3519">
        <v>20201001</v>
      </c>
      <c r="Y3519" s="3">
        <v>43902.730497685188</v>
      </c>
      <c r="Z3519" t="s">
        <v>5482</v>
      </c>
      <c r="AA3519" t="s">
        <v>155</v>
      </c>
      <c r="AB3519" t="s">
        <v>64</v>
      </c>
      <c r="AC3519" t="s">
        <v>5489</v>
      </c>
      <c r="AD3519" t="s">
        <v>5490</v>
      </c>
      <c r="AE3519" t="s">
        <v>5491</v>
      </c>
      <c r="AF3519" t="s">
        <v>26921</v>
      </c>
      <c r="AG3519" t="s">
        <v>26922</v>
      </c>
      <c r="AH3519" t="s">
        <v>5494</v>
      </c>
      <c r="AI3519" t="s">
        <v>26923</v>
      </c>
      <c r="AJ3519">
        <f>53-72716022</f>
        <v>-72715969</v>
      </c>
      <c r="AK3519" t="s">
        <v>5496</v>
      </c>
      <c r="AL3519" t="s">
        <v>26924</v>
      </c>
      <c r="AM3519" t="s">
        <v>26925</v>
      </c>
      <c r="AN3519" t="s">
        <v>26926</v>
      </c>
      <c r="AO3519" s="1">
        <v>44165</v>
      </c>
      <c r="AP3519" s="1">
        <v>44141</v>
      </c>
      <c r="AQ3519" t="s">
        <v>46</v>
      </c>
      <c r="AR3519" t="s">
        <v>46</v>
      </c>
      <c r="AS3519" t="s">
        <v>46</v>
      </c>
      <c r="AT3519" s="1">
        <v>44105</v>
      </c>
    </row>
    <row r="3520" spans="1:46" ht="16" customHeight="1" x14ac:dyDescent="0.2">
      <c r="A3520">
        <v>1</v>
      </c>
      <c r="B3520" t="s">
        <v>10638</v>
      </c>
      <c r="C3520" t="s">
        <v>10639</v>
      </c>
      <c r="D3520" t="s">
        <v>10640</v>
      </c>
      <c r="E3520" t="s">
        <v>10641</v>
      </c>
      <c r="F3520" t="s">
        <v>5482</v>
      </c>
      <c r="G3520" t="s">
        <v>10642</v>
      </c>
      <c r="H3520" s="1">
        <v>44121</v>
      </c>
      <c r="I3520" s="1">
        <v>44123</v>
      </c>
      <c r="J3520" t="b">
        <v>0</v>
      </c>
      <c r="K3520" t="s">
        <v>53</v>
      </c>
      <c r="L3520" t="s">
        <v>10643</v>
      </c>
      <c r="M3520">
        <v>1</v>
      </c>
      <c r="N3520">
        <v>60</v>
      </c>
      <c r="O3520" t="s">
        <v>10644</v>
      </c>
      <c r="P3520" t="s">
        <v>5487</v>
      </c>
      <c r="Q3520" t="s">
        <v>10645</v>
      </c>
      <c r="R3520" t="b">
        <v>0</v>
      </c>
      <c r="S3520" t="s">
        <v>59</v>
      </c>
      <c r="T3520" s="1">
        <v>44121</v>
      </c>
      <c r="U3520" s="1">
        <v>44123</v>
      </c>
      <c r="V3520" s="2">
        <v>44165</v>
      </c>
      <c r="W3520" t="s">
        <v>46</v>
      </c>
      <c r="X3520">
        <v>20201017</v>
      </c>
      <c r="Y3520" s="3">
        <v>43902.730497685188</v>
      </c>
      <c r="Z3520" t="s">
        <v>5482</v>
      </c>
      <c r="AA3520" t="s">
        <v>155</v>
      </c>
      <c r="AB3520" t="s">
        <v>64</v>
      </c>
      <c r="AC3520" t="s">
        <v>5489</v>
      </c>
      <c r="AD3520" t="s">
        <v>10646</v>
      </c>
      <c r="AE3520" t="s">
        <v>5491</v>
      </c>
      <c r="AF3520" t="s">
        <v>10647</v>
      </c>
      <c r="AG3520" t="s">
        <v>10648</v>
      </c>
      <c r="AH3520" t="s">
        <v>10649</v>
      </c>
      <c r="AI3520" t="s">
        <v>10650</v>
      </c>
      <c r="AJ3520">
        <f>53-72718331</f>
        <v>-72718278</v>
      </c>
      <c r="AK3520" t="s">
        <v>10651</v>
      </c>
      <c r="AL3520" t="s">
        <v>10652</v>
      </c>
      <c r="AM3520" t="s">
        <v>10653</v>
      </c>
      <c r="AN3520" t="s">
        <v>10654</v>
      </c>
      <c r="AO3520" s="1">
        <v>44242</v>
      </c>
      <c r="AP3520" s="1">
        <v>44227</v>
      </c>
      <c r="AQ3520" t="s">
        <v>46</v>
      </c>
      <c r="AR3520" t="s">
        <v>46</v>
      </c>
      <c r="AS3520" t="s">
        <v>46</v>
      </c>
      <c r="AT3520" s="1">
        <v>44121</v>
      </c>
    </row>
    <row r="3521" spans="1:46" ht="16" customHeight="1" x14ac:dyDescent="0.2">
      <c r="A3521" t="s">
        <v>46</v>
      </c>
      <c r="B3521" t="s">
        <v>22532</v>
      </c>
      <c r="C3521" t="s">
        <v>22533</v>
      </c>
      <c r="D3521" t="s">
        <v>22534</v>
      </c>
      <c r="E3521" t="s">
        <v>22535</v>
      </c>
      <c r="F3521" t="s">
        <v>5482</v>
      </c>
      <c r="G3521" t="s">
        <v>22536</v>
      </c>
      <c r="H3521" s="1">
        <v>44131</v>
      </c>
      <c r="I3521" s="1">
        <v>44137</v>
      </c>
      <c r="J3521" t="b">
        <v>0</v>
      </c>
      <c r="K3521" t="s">
        <v>53</v>
      </c>
      <c r="L3521" t="s">
        <v>22537</v>
      </c>
      <c r="M3521">
        <v>1</v>
      </c>
      <c r="N3521">
        <v>40</v>
      </c>
      <c r="O3521" t="s">
        <v>10644</v>
      </c>
      <c r="P3521" t="s">
        <v>5487</v>
      </c>
      <c r="Q3521" t="s">
        <v>22538</v>
      </c>
      <c r="R3521" t="b">
        <v>0</v>
      </c>
      <c r="S3521" t="s">
        <v>59</v>
      </c>
      <c r="T3521" s="1">
        <v>44131</v>
      </c>
      <c r="U3521" s="1">
        <v>44137</v>
      </c>
      <c r="V3521" s="2">
        <v>44165</v>
      </c>
      <c r="W3521" t="s">
        <v>46</v>
      </c>
      <c r="X3521">
        <v>20201027</v>
      </c>
      <c r="Y3521" s="3">
        <v>43902.730497685188</v>
      </c>
      <c r="Z3521" t="s">
        <v>5482</v>
      </c>
      <c r="AA3521" t="s">
        <v>155</v>
      </c>
      <c r="AB3521" t="s">
        <v>64</v>
      </c>
      <c r="AC3521" t="s">
        <v>5489</v>
      </c>
      <c r="AD3521" t="s">
        <v>10646</v>
      </c>
      <c r="AE3521" t="s">
        <v>5491</v>
      </c>
      <c r="AF3521" t="s">
        <v>10647</v>
      </c>
      <c r="AG3521" t="s">
        <v>10648</v>
      </c>
      <c r="AH3521" t="s">
        <v>10649</v>
      </c>
      <c r="AI3521" t="s">
        <v>10650</v>
      </c>
      <c r="AJ3521">
        <f>53-72718331</f>
        <v>-72718278</v>
      </c>
      <c r="AK3521" t="s">
        <v>10651</v>
      </c>
      <c r="AL3521" t="s">
        <v>22539</v>
      </c>
      <c r="AM3521" t="s">
        <v>22540</v>
      </c>
      <c r="AN3521" t="s">
        <v>10654</v>
      </c>
      <c r="AO3521" s="1">
        <v>44253</v>
      </c>
      <c r="AP3521" s="1">
        <v>44202</v>
      </c>
      <c r="AQ3521" t="s">
        <v>46</v>
      </c>
      <c r="AR3521" t="s">
        <v>46</v>
      </c>
      <c r="AS3521" t="s">
        <v>46</v>
      </c>
      <c r="AT3521" s="1">
        <v>44131</v>
      </c>
    </row>
    <row r="3522" spans="1:46" ht="16" customHeight="1" x14ac:dyDescent="0.2">
      <c r="A3522" t="s">
        <v>46</v>
      </c>
      <c r="B3522" t="s">
        <v>40985</v>
      </c>
      <c r="C3522" t="s">
        <v>40986</v>
      </c>
      <c r="D3522" t="s">
        <v>40987</v>
      </c>
      <c r="E3522" t="s">
        <v>40988</v>
      </c>
      <c r="F3522" t="s">
        <v>5482</v>
      </c>
      <c r="G3522" t="s">
        <v>40989</v>
      </c>
      <c r="H3522" s="1">
        <v>44161</v>
      </c>
      <c r="I3522" s="1">
        <v>44172</v>
      </c>
      <c r="J3522" t="b">
        <v>0</v>
      </c>
      <c r="K3522" t="s">
        <v>53</v>
      </c>
      <c r="L3522" t="s">
        <v>10643</v>
      </c>
      <c r="M3522" s="5">
        <v>43862</v>
      </c>
      <c r="N3522">
        <v>88</v>
      </c>
      <c r="O3522" t="s">
        <v>5486</v>
      </c>
      <c r="P3522" t="s">
        <v>5487</v>
      </c>
      <c r="Q3522" t="s">
        <v>29057</v>
      </c>
      <c r="R3522" t="b">
        <v>0</v>
      </c>
      <c r="S3522" t="s">
        <v>59</v>
      </c>
      <c r="T3522" s="1">
        <v>44161</v>
      </c>
      <c r="U3522" s="1">
        <v>44172</v>
      </c>
      <c r="V3522" s="2">
        <v>44165</v>
      </c>
      <c r="W3522" t="s">
        <v>46</v>
      </c>
      <c r="X3522">
        <v>20201126</v>
      </c>
      <c r="Y3522" s="3">
        <v>43902.730497685188</v>
      </c>
      <c r="Z3522" t="s">
        <v>5482</v>
      </c>
      <c r="AA3522" t="s">
        <v>155</v>
      </c>
      <c r="AB3522" t="s">
        <v>64</v>
      </c>
      <c r="AC3522" t="s">
        <v>5489</v>
      </c>
      <c r="AD3522" t="s">
        <v>29058</v>
      </c>
      <c r="AE3522" t="s">
        <v>5491</v>
      </c>
      <c r="AF3522" t="s">
        <v>28380</v>
      </c>
      <c r="AG3522" t="s">
        <v>28381</v>
      </c>
      <c r="AH3522" t="s">
        <v>5494</v>
      </c>
      <c r="AI3522" t="s">
        <v>28382</v>
      </c>
      <c r="AJ3522">
        <f>53-72716022</f>
        <v>-72715969</v>
      </c>
      <c r="AK3522" t="s">
        <v>5496</v>
      </c>
      <c r="AL3522" t="s">
        <v>40990</v>
      </c>
      <c r="AM3522" t="s">
        <v>40991</v>
      </c>
      <c r="AN3522" t="s">
        <v>40992</v>
      </c>
      <c r="AO3522" s="1">
        <v>44377</v>
      </c>
      <c r="AP3522" s="1">
        <v>44347</v>
      </c>
      <c r="AQ3522" t="s">
        <v>46</v>
      </c>
      <c r="AR3522" t="s">
        <v>46</v>
      </c>
      <c r="AS3522" t="s">
        <v>46</v>
      </c>
      <c r="AT3522" s="1">
        <v>44161</v>
      </c>
    </row>
    <row r="3523" spans="1:46" ht="16" customHeight="1" x14ac:dyDescent="0.2">
      <c r="A3523" t="s">
        <v>46</v>
      </c>
      <c r="B3523" t="s">
        <v>29050</v>
      </c>
      <c r="C3523" t="s">
        <v>29051</v>
      </c>
      <c r="D3523" t="s">
        <v>29052</v>
      </c>
      <c r="E3523" t="s">
        <v>29053</v>
      </c>
      <c r="F3523" t="s">
        <v>5482</v>
      </c>
      <c r="G3523" t="s">
        <v>29054</v>
      </c>
      <c r="H3523" s="1">
        <v>44161</v>
      </c>
      <c r="I3523" s="1">
        <v>44172</v>
      </c>
      <c r="J3523" t="b">
        <v>0</v>
      </c>
      <c r="K3523" t="s">
        <v>53</v>
      </c>
      <c r="L3523" t="s">
        <v>29055</v>
      </c>
      <c r="M3523" s="5">
        <v>43862</v>
      </c>
      <c r="N3523" t="s">
        <v>29056</v>
      </c>
      <c r="O3523" t="s">
        <v>5486</v>
      </c>
      <c r="P3523" t="s">
        <v>5487</v>
      </c>
      <c r="Q3523" t="s">
        <v>29057</v>
      </c>
      <c r="R3523" t="b">
        <v>0</v>
      </c>
      <c r="S3523" t="s">
        <v>59</v>
      </c>
      <c r="T3523" s="1">
        <v>44161</v>
      </c>
      <c r="U3523" s="1">
        <v>44172</v>
      </c>
      <c r="V3523" s="2">
        <v>44165</v>
      </c>
      <c r="W3523" t="s">
        <v>46</v>
      </c>
      <c r="X3523">
        <v>20201126</v>
      </c>
      <c r="Y3523" s="3">
        <v>43902.730497685188</v>
      </c>
      <c r="Z3523" t="s">
        <v>5482</v>
      </c>
      <c r="AA3523" t="s">
        <v>155</v>
      </c>
      <c r="AB3523" t="s">
        <v>64</v>
      </c>
      <c r="AC3523" t="s">
        <v>5489</v>
      </c>
      <c r="AD3523" t="s">
        <v>29058</v>
      </c>
      <c r="AE3523" t="s">
        <v>5491</v>
      </c>
      <c r="AF3523" t="s">
        <v>26921</v>
      </c>
      <c r="AG3523" t="s">
        <v>26922</v>
      </c>
      <c r="AH3523" t="s">
        <v>5494</v>
      </c>
      <c r="AI3523" t="s">
        <v>26923</v>
      </c>
      <c r="AJ3523">
        <f>53-72716022</f>
        <v>-72715969</v>
      </c>
      <c r="AK3523" t="s">
        <v>5496</v>
      </c>
      <c r="AL3523" t="s">
        <v>29059</v>
      </c>
      <c r="AM3523" t="s">
        <v>29060</v>
      </c>
      <c r="AN3523" t="s">
        <v>29061</v>
      </c>
      <c r="AO3523" s="1">
        <v>44377</v>
      </c>
      <c r="AP3523" s="1">
        <v>44347</v>
      </c>
      <c r="AQ3523" t="s">
        <v>46</v>
      </c>
      <c r="AR3523" t="s">
        <v>46</v>
      </c>
      <c r="AS3523" t="s">
        <v>46</v>
      </c>
      <c r="AT3523" s="1">
        <v>44161</v>
      </c>
    </row>
    <row r="3524" spans="1:46" ht="16" customHeight="1" x14ac:dyDescent="0.2">
      <c r="A3524" t="s">
        <v>46</v>
      </c>
      <c r="B3524" t="s">
        <v>29184</v>
      </c>
      <c r="C3524" t="s">
        <v>29185</v>
      </c>
      <c r="D3524" t="s">
        <v>29186</v>
      </c>
      <c r="E3524" t="s">
        <v>29184</v>
      </c>
      <c r="F3524" t="s">
        <v>29187</v>
      </c>
      <c r="G3524" t="s">
        <v>29188</v>
      </c>
      <c r="H3524" s="1">
        <v>43955</v>
      </c>
      <c r="I3524" s="1">
        <v>43955</v>
      </c>
      <c r="J3524" t="b">
        <v>0</v>
      </c>
      <c r="K3524" t="s">
        <v>53</v>
      </c>
      <c r="L3524" t="s">
        <v>6710</v>
      </c>
      <c r="M3524" t="s">
        <v>169</v>
      </c>
      <c r="N3524" t="s">
        <v>29189</v>
      </c>
      <c r="O3524" t="s">
        <v>29190</v>
      </c>
      <c r="P3524" s="4" t="s">
        <v>29191</v>
      </c>
      <c r="Q3524" t="s">
        <v>29192</v>
      </c>
      <c r="R3524" t="b">
        <v>0</v>
      </c>
      <c r="S3524" t="s">
        <v>59</v>
      </c>
      <c r="T3524" s="1">
        <v>43955</v>
      </c>
      <c r="U3524" s="1">
        <v>43955</v>
      </c>
      <c r="V3524" s="2">
        <v>44165</v>
      </c>
      <c r="W3524" t="s">
        <v>46</v>
      </c>
      <c r="X3524">
        <v>20200504</v>
      </c>
      <c r="Y3524" s="3">
        <v>43902.730497685188</v>
      </c>
      <c r="Z3524" t="s">
        <v>29187</v>
      </c>
      <c r="AA3524" t="s">
        <v>155</v>
      </c>
      <c r="AB3524" t="s">
        <v>64</v>
      </c>
      <c r="AC3524" t="s">
        <v>46</v>
      </c>
      <c r="AD3524" t="s">
        <v>46</v>
      </c>
      <c r="AE3524" t="s">
        <v>46</v>
      </c>
      <c r="AF3524" t="s">
        <v>29193</v>
      </c>
      <c r="AG3524" t="s">
        <v>46</v>
      </c>
      <c r="AH3524" s="4" t="s">
        <v>29194</v>
      </c>
      <c r="AI3524" t="s">
        <v>29195</v>
      </c>
      <c r="AJ3524" t="s">
        <v>29196</v>
      </c>
      <c r="AK3524" t="s">
        <v>29197</v>
      </c>
      <c r="AL3524" t="s">
        <v>29198</v>
      </c>
      <c r="AM3524" t="s">
        <v>29199</v>
      </c>
      <c r="AN3524" t="s">
        <v>29200</v>
      </c>
      <c r="AO3524" t="s">
        <v>46</v>
      </c>
      <c r="AP3524" t="s">
        <v>46</v>
      </c>
      <c r="AQ3524" t="s">
        <v>46</v>
      </c>
      <c r="AR3524" t="s">
        <v>46</v>
      </c>
      <c r="AS3524" t="s">
        <v>46</v>
      </c>
      <c r="AT3524" s="1">
        <v>43955</v>
      </c>
    </row>
    <row r="3525" spans="1:46" ht="16" customHeight="1" x14ac:dyDescent="0.2">
      <c r="A3525">
        <v>1</v>
      </c>
      <c r="B3525" t="s">
        <v>6704</v>
      </c>
      <c r="C3525" t="s">
        <v>6705</v>
      </c>
      <c r="D3525" t="s">
        <v>6706</v>
      </c>
      <c r="E3525" t="s">
        <v>6707</v>
      </c>
      <c r="F3525" t="s">
        <v>6708</v>
      </c>
      <c r="G3525" t="s">
        <v>6709</v>
      </c>
      <c r="H3525" s="1">
        <v>43921</v>
      </c>
      <c r="I3525" s="1">
        <v>43948</v>
      </c>
      <c r="J3525" t="b">
        <v>0</v>
      </c>
      <c r="K3525" t="s">
        <v>53</v>
      </c>
      <c r="L3525" t="s">
        <v>6710</v>
      </c>
      <c r="M3525" t="s">
        <v>169</v>
      </c>
      <c r="N3525">
        <v>400</v>
      </c>
      <c r="O3525" t="s">
        <v>6711</v>
      </c>
      <c r="P3525" t="s">
        <v>6712</v>
      </c>
      <c r="Q3525" t="s">
        <v>6713</v>
      </c>
      <c r="R3525" t="b">
        <v>0</v>
      </c>
      <c r="S3525" t="s">
        <v>59</v>
      </c>
      <c r="T3525" s="1">
        <v>43921</v>
      </c>
      <c r="U3525" s="1">
        <v>43948</v>
      </c>
      <c r="V3525" s="2">
        <v>44165</v>
      </c>
      <c r="W3525" t="s">
        <v>46</v>
      </c>
      <c r="X3525">
        <v>20200331</v>
      </c>
      <c r="Y3525" s="3">
        <v>43902.730497685188</v>
      </c>
      <c r="Z3525" t="s">
        <v>6708</v>
      </c>
      <c r="AA3525" t="s">
        <v>155</v>
      </c>
      <c r="AB3525" t="s">
        <v>64</v>
      </c>
      <c r="AC3525" t="s">
        <v>65</v>
      </c>
      <c r="AD3525" t="s">
        <v>3180</v>
      </c>
      <c r="AE3525" t="s">
        <v>136</v>
      </c>
      <c r="AF3525" t="s">
        <v>6714</v>
      </c>
      <c r="AG3525" t="s">
        <v>6715</v>
      </c>
      <c r="AH3525" t="s">
        <v>6716</v>
      </c>
      <c r="AI3525" t="s">
        <v>6717</v>
      </c>
      <c r="AJ3525">
        <v>66824542896</v>
      </c>
      <c r="AK3525" t="s">
        <v>6718</v>
      </c>
      <c r="AL3525" t="s">
        <v>6719</v>
      </c>
      <c r="AM3525" t="s">
        <v>6720</v>
      </c>
      <c r="AN3525" t="s">
        <v>6721</v>
      </c>
      <c r="AO3525" t="s">
        <v>46</v>
      </c>
      <c r="AP3525" s="1">
        <v>44074</v>
      </c>
      <c r="AQ3525" t="s">
        <v>46</v>
      </c>
      <c r="AR3525" t="s">
        <v>46</v>
      </c>
      <c r="AS3525" t="s">
        <v>46</v>
      </c>
      <c r="AT3525" s="1">
        <v>43921</v>
      </c>
    </row>
    <row r="3526" spans="1:46" ht="16" customHeight="1" x14ac:dyDescent="0.2">
      <c r="A3526" t="s">
        <v>46</v>
      </c>
      <c r="B3526" t="s">
        <v>20662</v>
      </c>
      <c r="C3526" t="s">
        <v>20663</v>
      </c>
      <c r="D3526" t="s">
        <v>20664</v>
      </c>
      <c r="E3526" t="s">
        <v>20662</v>
      </c>
      <c r="F3526" t="s">
        <v>6708</v>
      </c>
      <c r="G3526" t="s">
        <v>20665</v>
      </c>
      <c r="H3526" s="1">
        <v>43924</v>
      </c>
      <c r="I3526" s="1">
        <v>43952</v>
      </c>
      <c r="J3526" t="b">
        <v>0</v>
      </c>
      <c r="K3526" t="s">
        <v>53</v>
      </c>
      <c r="L3526" t="s">
        <v>6710</v>
      </c>
      <c r="M3526" t="s">
        <v>66</v>
      </c>
      <c r="N3526">
        <v>206</v>
      </c>
      <c r="O3526" t="s">
        <v>20666</v>
      </c>
      <c r="P3526" t="s">
        <v>6712</v>
      </c>
      <c r="Q3526" s="4" t="s">
        <v>20667</v>
      </c>
      <c r="R3526" t="b">
        <v>0</v>
      </c>
      <c r="S3526" t="s">
        <v>59</v>
      </c>
      <c r="T3526" s="1">
        <v>43924</v>
      </c>
      <c r="U3526" s="1">
        <v>43952</v>
      </c>
      <c r="V3526" s="2">
        <v>44165</v>
      </c>
      <c r="W3526" t="s">
        <v>46</v>
      </c>
      <c r="X3526">
        <v>20200403</v>
      </c>
      <c r="Y3526" s="3">
        <v>43902.730497685188</v>
      </c>
      <c r="Z3526" t="s">
        <v>6708</v>
      </c>
      <c r="AA3526" t="s">
        <v>155</v>
      </c>
      <c r="AB3526" t="s">
        <v>64</v>
      </c>
      <c r="AC3526" t="s">
        <v>65</v>
      </c>
      <c r="AD3526" t="s">
        <v>20668</v>
      </c>
      <c r="AE3526" t="s">
        <v>136</v>
      </c>
      <c r="AF3526" t="s">
        <v>20669</v>
      </c>
      <c r="AG3526" t="s">
        <v>20670</v>
      </c>
      <c r="AH3526" t="s">
        <v>20671</v>
      </c>
      <c r="AI3526" t="s">
        <v>20672</v>
      </c>
      <c r="AJ3526">
        <v>818361891</v>
      </c>
      <c r="AK3526" t="s">
        <v>20673</v>
      </c>
      <c r="AL3526" t="s">
        <v>20674</v>
      </c>
      <c r="AM3526" t="s">
        <v>20675</v>
      </c>
      <c r="AN3526" t="s">
        <v>20676</v>
      </c>
      <c r="AO3526" t="s">
        <v>46</v>
      </c>
      <c r="AP3526" s="1">
        <v>44682</v>
      </c>
      <c r="AQ3526" t="s">
        <v>46</v>
      </c>
      <c r="AR3526" t="s">
        <v>46</v>
      </c>
      <c r="AS3526" t="s">
        <v>46</v>
      </c>
      <c r="AT3526" s="1">
        <v>43924</v>
      </c>
    </row>
    <row r="3527" spans="1:46" ht="16" customHeight="1" x14ac:dyDescent="0.2">
      <c r="A3527" t="s">
        <v>46</v>
      </c>
      <c r="B3527" t="s">
        <v>38129</v>
      </c>
      <c r="C3527" t="s">
        <v>38130</v>
      </c>
      <c r="D3527" t="s">
        <v>38131</v>
      </c>
      <c r="E3527" t="s">
        <v>38129</v>
      </c>
      <c r="F3527" t="s">
        <v>6708</v>
      </c>
      <c r="G3527" t="s">
        <v>38132</v>
      </c>
      <c r="H3527" s="1">
        <v>43963</v>
      </c>
      <c r="I3527" s="1">
        <v>43983</v>
      </c>
      <c r="J3527" t="b">
        <v>0</v>
      </c>
      <c r="K3527" t="s">
        <v>53</v>
      </c>
      <c r="L3527" t="s">
        <v>6710</v>
      </c>
      <c r="M3527" t="s">
        <v>537</v>
      </c>
      <c r="N3527">
        <v>96</v>
      </c>
      <c r="O3527" t="s">
        <v>38133</v>
      </c>
      <c r="P3527" t="s">
        <v>6712</v>
      </c>
      <c r="Q3527" t="s">
        <v>38134</v>
      </c>
      <c r="R3527" t="b">
        <v>0</v>
      </c>
      <c r="S3527" t="s">
        <v>59</v>
      </c>
      <c r="T3527" s="1">
        <v>43963</v>
      </c>
      <c r="U3527" s="1">
        <v>43983</v>
      </c>
      <c r="V3527" s="2">
        <v>44165</v>
      </c>
      <c r="W3527" t="s">
        <v>46</v>
      </c>
      <c r="X3527">
        <v>20200512</v>
      </c>
      <c r="Y3527" s="3">
        <v>43902.730497685188</v>
      </c>
      <c r="Z3527" t="s">
        <v>6708</v>
      </c>
      <c r="AA3527" t="s">
        <v>155</v>
      </c>
      <c r="AB3527" t="s">
        <v>64</v>
      </c>
      <c r="AC3527" t="s">
        <v>65</v>
      </c>
      <c r="AD3527" t="s">
        <v>11648</v>
      </c>
      <c r="AE3527" t="s">
        <v>136</v>
      </c>
      <c r="AF3527" t="s">
        <v>38135</v>
      </c>
      <c r="AG3527" t="s">
        <v>38136</v>
      </c>
      <c r="AH3527" t="s">
        <v>38137</v>
      </c>
      <c r="AI3527" t="s">
        <v>38138</v>
      </c>
      <c r="AJ3527">
        <v>840665961</v>
      </c>
      <c r="AK3527" t="s">
        <v>38133</v>
      </c>
      <c r="AL3527" t="s">
        <v>38139</v>
      </c>
      <c r="AM3527" t="s">
        <v>38140</v>
      </c>
      <c r="AN3527" t="s">
        <v>38141</v>
      </c>
      <c r="AO3527" t="s">
        <v>46</v>
      </c>
      <c r="AP3527" s="1">
        <v>44347</v>
      </c>
      <c r="AQ3527" t="s">
        <v>46</v>
      </c>
      <c r="AR3527" t="s">
        <v>46</v>
      </c>
      <c r="AS3527" t="s">
        <v>46</v>
      </c>
      <c r="AT3527" s="1">
        <v>43963</v>
      </c>
    </row>
    <row r="3528" spans="1:46" ht="16" customHeight="1" x14ac:dyDescent="0.2">
      <c r="A3528" t="s">
        <v>46</v>
      </c>
      <c r="B3528" t="s">
        <v>16558</v>
      </c>
      <c r="C3528" t="s">
        <v>16559</v>
      </c>
      <c r="D3528" t="s">
        <v>16560</v>
      </c>
      <c r="E3528" t="s">
        <v>16558</v>
      </c>
      <c r="F3528" t="s">
        <v>6708</v>
      </c>
      <c r="G3528" t="s">
        <v>16561</v>
      </c>
      <c r="H3528" s="1">
        <v>44058</v>
      </c>
      <c r="I3528" s="1">
        <v>44089</v>
      </c>
      <c r="J3528" t="b">
        <v>0</v>
      </c>
      <c r="K3528" t="s">
        <v>53</v>
      </c>
      <c r="L3528" t="s">
        <v>6710</v>
      </c>
      <c r="M3528" t="s">
        <v>55</v>
      </c>
      <c r="N3528">
        <v>70</v>
      </c>
      <c r="O3528" t="s">
        <v>16562</v>
      </c>
      <c r="P3528" t="s">
        <v>6712</v>
      </c>
      <c r="Q3528" s="4" t="s">
        <v>16563</v>
      </c>
      <c r="R3528" t="b">
        <v>0</v>
      </c>
      <c r="S3528" t="s">
        <v>59</v>
      </c>
      <c r="T3528" s="1">
        <v>44058</v>
      </c>
      <c r="U3528" s="1">
        <v>44089</v>
      </c>
      <c r="V3528" s="2">
        <v>44165</v>
      </c>
      <c r="W3528" t="s">
        <v>46</v>
      </c>
      <c r="X3528">
        <v>20200815</v>
      </c>
      <c r="Y3528" s="3">
        <v>43902.730497685188</v>
      </c>
      <c r="Z3528" t="s">
        <v>6708</v>
      </c>
      <c r="AA3528" t="s">
        <v>155</v>
      </c>
      <c r="AB3528" t="s">
        <v>64</v>
      </c>
      <c r="AC3528" t="s">
        <v>65</v>
      </c>
      <c r="AD3528" t="s">
        <v>3180</v>
      </c>
      <c r="AE3528" t="s">
        <v>136</v>
      </c>
      <c r="AF3528" t="s">
        <v>16564</v>
      </c>
      <c r="AG3528" t="s">
        <v>16565</v>
      </c>
      <c r="AH3528" t="s">
        <v>16566</v>
      </c>
      <c r="AI3528" t="s">
        <v>16567</v>
      </c>
      <c r="AJ3528">
        <v>66814832284</v>
      </c>
      <c r="AK3528" t="s">
        <v>6718</v>
      </c>
      <c r="AL3528" t="s">
        <v>16568</v>
      </c>
      <c r="AM3528" t="s">
        <v>16569</v>
      </c>
      <c r="AN3528" t="s">
        <v>16570</v>
      </c>
      <c r="AO3528" t="s">
        <v>46</v>
      </c>
      <c r="AP3528" s="1">
        <v>44362</v>
      </c>
      <c r="AQ3528" t="s">
        <v>46</v>
      </c>
      <c r="AR3528" t="s">
        <v>46</v>
      </c>
      <c r="AS3528" t="s">
        <v>46</v>
      </c>
      <c r="AT3528" s="1">
        <v>44058</v>
      </c>
    </row>
    <row r="3529" spans="1:46" ht="16" customHeight="1" x14ac:dyDescent="0.2">
      <c r="A3529" t="s">
        <v>46</v>
      </c>
      <c r="B3529" s="4" t="s">
        <v>32551</v>
      </c>
      <c r="C3529" t="s">
        <v>32552</v>
      </c>
      <c r="D3529" t="s">
        <v>32553</v>
      </c>
      <c r="E3529" t="s">
        <v>32554</v>
      </c>
      <c r="F3529" t="s">
        <v>6708</v>
      </c>
      <c r="G3529" t="s">
        <v>32555</v>
      </c>
      <c r="H3529" s="1">
        <v>44053</v>
      </c>
      <c r="I3529" s="1">
        <v>44105</v>
      </c>
      <c r="J3529" t="b">
        <v>0</v>
      </c>
      <c r="K3529" t="s">
        <v>53</v>
      </c>
      <c r="L3529" t="s">
        <v>6710</v>
      </c>
      <c r="M3529" t="s">
        <v>169</v>
      </c>
      <c r="N3529">
        <v>162</v>
      </c>
      <c r="O3529" t="s">
        <v>32556</v>
      </c>
      <c r="P3529" t="s">
        <v>6712</v>
      </c>
      <c r="Q3529" t="s">
        <v>32557</v>
      </c>
      <c r="R3529" t="b">
        <v>0</v>
      </c>
      <c r="S3529" t="s">
        <v>59</v>
      </c>
      <c r="T3529" s="1">
        <v>44053</v>
      </c>
      <c r="U3529" s="1">
        <v>44105</v>
      </c>
      <c r="V3529" s="2">
        <v>44165</v>
      </c>
      <c r="W3529" t="s">
        <v>46</v>
      </c>
      <c r="X3529">
        <v>20200810</v>
      </c>
      <c r="Y3529" s="3">
        <v>43902.730497685188</v>
      </c>
      <c r="Z3529" t="s">
        <v>6708</v>
      </c>
      <c r="AA3529" t="s">
        <v>115</v>
      </c>
      <c r="AB3529" t="s">
        <v>64</v>
      </c>
      <c r="AC3529" t="s">
        <v>3572</v>
      </c>
      <c r="AD3529" t="s">
        <v>32558</v>
      </c>
      <c r="AE3529" t="s">
        <v>136</v>
      </c>
      <c r="AF3529" t="s">
        <v>32559</v>
      </c>
      <c r="AG3529" t="s">
        <v>32560</v>
      </c>
      <c r="AH3529" t="s">
        <v>32561</v>
      </c>
      <c r="AI3529" t="s">
        <v>32562</v>
      </c>
      <c r="AJ3529">
        <v>625951698</v>
      </c>
      <c r="AK3529" t="s">
        <v>32563</v>
      </c>
      <c r="AL3529" t="s">
        <v>32564</v>
      </c>
      <c r="AM3529" t="s">
        <v>32565</v>
      </c>
      <c r="AN3529" t="s">
        <v>32566</v>
      </c>
      <c r="AO3529" t="s">
        <v>46</v>
      </c>
      <c r="AP3529" s="1">
        <v>44501</v>
      </c>
      <c r="AQ3529" t="s">
        <v>46</v>
      </c>
      <c r="AR3529" t="s">
        <v>46</v>
      </c>
      <c r="AS3529" t="s">
        <v>46</v>
      </c>
      <c r="AT3529" s="1">
        <v>44053</v>
      </c>
    </row>
    <row r="3531" spans="1:46" ht="16" customHeight="1" x14ac:dyDescent="0.2">
      <c r="A3531">
        <f>COUNTIF(A1:A3529, 1)</f>
        <v>905</v>
      </c>
    </row>
  </sheetData>
  <dataValidations count="1">
    <dataValidation type="list" allowBlank="1" showInputMessage="1" showErrorMessage="1" sqref="A2:A3529" xr:uid="{5BF69D15-C284-394F-A892-D74903DED0C4}">
      <formula1>"1,0,Unsure"</formula1>
    </dataValidation>
  </dataValidations>
  <hyperlinks>
    <hyperlink ref="D2219" r:id="rId1" xr:uid="{AC62E956-8FB9-534B-B17E-2CA009A0D10A}"/>
    <hyperlink ref="D1622" r:id="rId2" xr:uid="{CECDB3AD-498F-D046-9850-67D7FC4878B3}"/>
    <hyperlink ref="D3386" r:id="rId3" xr:uid="{213F8A2F-6D45-3249-B0C0-2631FDF0F368}"/>
  </hyperlinks>
  <pageMargins left="0.75" right="0.75" top="1" bottom="1" header="0.5" footer="0.5"/>
  <pageSetup paperSize="9" orientation="portrait" horizontalDpi="0" verticalDpi="0"/>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Cat Tiplady</cp:lastModifiedBy>
  <dcterms:created xsi:type="dcterms:W3CDTF">2020-12-15T10:34:01Z</dcterms:created>
  <dcterms:modified xsi:type="dcterms:W3CDTF">2021-01-07T18:48:03Z</dcterms:modified>
</cp:coreProperties>
</file>